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updateLinks="never" codeName="ЭтаКнига" hidePivotFieldList="1"/>
  <mc:AlternateContent xmlns:mc="http://schemas.openxmlformats.org/markup-compatibility/2006">
    <mc:Choice Requires="x15">
      <x15ac:absPath xmlns:x15ac="http://schemas.microsoft.com/office/spreadsheetml/2010/11/ac" url="Z:\!Новая обстановка!\2026\06\"/>
    </mc:Choice>
  </mc:AlternateContent>
  <bookViews>
    <workbookView xWindow="0" yWindow="0" windowWidth="28800" windowHeight="11835" tabRatio="806"/>
  </bookViews>
  <sheets>
    <sheet name="Обстановка" sheetId="1" r:id="rId1"/>
    <sheet name="ЧС за год " sheetId="2" r:id="rId2"/>
    <sheet name="Угроза ЧС за год" sheetId="3" r:id="rId3"/>
    <sheet name="Происш. за год " sheetId="4" r:id="rId4"/>
    <sheet name="Реаг. СиС" sheetId="5" r:id="rId5"/>
    <sheet name="Аварии на ЖКХ" sheetId="6" r:id="rId6"/>
    <sheet name="Тур.группы" sheetId="7" r:id="rId7"/>
    <sheet name="По Указу №501" sheetId="8" r:id="rId8"/>
    <sheet name="В1 Гибель" sheetId="9" r:id="rId9"/>
    <sheet name="Лист1" sheetId="10" state="hidden" r:id="rId10"/>
    <sheet name="В2 пр. на воде" sheetId="11" r:id="rId11"/>
    <sheet name="В3 по 501" sheetId="12" r:id="rId12"/>
    <sheet name="B4 ЧС на Контр." sheetId="13" r:id="rId13"/>
    <sheet name="В5 Угр. ЧС" sheetId="14" r:id="rId14"/>
  </sheets>
  <definedNames>
    <definedName name="_xlnm._FilterDatabase" localSheetId="10" hidden="1">'В2 пр. на воде'!$A$1:$E$1</definedName>
    <definedName name="_xlnm._FilterDatabase" localSheetId="13" hidden="1">'В5 Угр. ЧС'!$A$1:$H$79</definedName>
    <definedName name="_xlnm._FilterDatabase" localSheetId="3" hidden="1">'Происш. за год '!$A$42:$L$301</definedName>
    <definedName name="_xlnm._FilterDatabase" localSheetId="6" hidden="1">Тур.группы!#REF!</definedName>
    <definedName name="_xlnm._FilterDatabase" localSheetId="2" hidden="1">'Угроза ЧС за год'!$M$1:$M$467</definedName>
    <definedName name="dtp" localSheetId="12">#REF!</definedName>
    <definedName name="dtp" localSheetId="10">#REF!</definedName>
    <definedName name="dtp" localSheetId="11">#REF!</definedName>
    <definedName name="dtp" localSheetId="13">#REF!</definedName>
    <definedName name="dtp" localSheetId="4">'Реаг. СиС'!$C$44</definedName>
    <definedName name="dtp" localSheetId="1">#REF!</definedName>
    <definedName name="dtp">#REF!</definedName>
    <definedName name="fps_m4s" localSheetId="12">#REF!</definedName>
    <definedName name="fps_m4s" localSheetId="10">#REF!</definedName>
    <definedName name="fps_m4s" localSheetId="11">#REF!</definedName>
    <definedName name="fps_m4s" localSheetId="13">#REF!</definedName>
    <definedName name="fps_m4s" localSheetId="4">'Реаг. СиС'!$B$31</definedName>
    <definedName name="fps_m4s" localSheetId="1">#REF!</definedName>
    <definedName name="fps_m4s">#REF!</definedName>
    <definedName name="Z_095DEBB2_FB76_42D5_930E_20582D9236E6_.wvu.Cols" localSheetId="5" hidden="1">'Аварии на ЖКХ'!$H:$J</definedName>
    <definedName name="Z_095DEBB2_FB76_42D5_930E_20582D9236E6_.wvu.Cols" localSheetId="6" hidden="1">Тур.группы!$AQ:$AQ</definedName>
    <definedName name="Z_095DEBB2_FB76_42D5_930E_20582D9236E6_.wvu.FilterData" localSheetId="10" hidden="1">'В2 пр. на воде'!$A$1:$E$1</definedName>
    <definedName name="Z_095DEBB2_FB76_42D5_930E_20582D9236E6_.wvu.FilterData" localSheetId="13" hidden="1">'В5 Угр. ЧС'!$A$1:$H$23</definedName>
    <definedName name="Z_095DEBB2_FB76_42D5_930E_20582D9236E6_.wvu.FilterData" localSheetId="3" hidden="1">'Происш. за год '!$A$42:$K$42</definedName>
    <definedName name="Z_095DEBB2_FB76_42D5_930E_20582D9236E6_.wvu.FilterData" localSheetId="2" hidden="1">'Угроза ЧС за год'!$B$1:$B$162</definedName>
    <definedName name="Z_095DEBB2_FB76_42D5_930E_20582D9236E6_.wvu.PrintArea" localSheetId="0" hidden="1">Обстановка!$A$1:$L$313</definedName>
    <definedName name="Z_095DEBB2_FB76_42D5_930E_20582D9236E6_.wvu.Rows" localSheetId="0" hidden="1">Обстановка!$17:$18,Обстановка!#REF!,Обстановка!#REF!,Обстановка!#REF!,Обстановка!#REF!,Обстановка!#REF!,Обстановка!#REF!,Обстановка!#REF!,Обстановка!#REF!,Обстановка!#REF!,Обстановка!#REF!,Обстановка!#REF!,Обстановка!#REF!,Обстановка!$238:$238,Обстановка!$240:$240,Обстановка!$243:$243,Обстановка!$264:$264,Обстановка!#REF!,Обстановка!$275:$275,Обстановка!$277:$287,Обстановка!$289:$289</definedName>
    <definedName name="Z_095DEBB2_FB76_42D5_930E_20582D9236E6_.wvu.Rows" localSheetId="4" hidden="1">'Реаг. СиС'!$33:$36,'Реаг. СиС'!$56:$56</definedName>
    <definedName name="Z_095DEBB2_FB76_42D5_930E_20582D9236E6_.wvu.Rows" localSheetId="2" hidden="1">'Угроза ЧС за год'!#REF!,'Угроза ЧС за год'!$151:$153</definedName>
    <definedName name="Z_095DEBB2_FB76_42D5_930E_20582D9236E6_.wvu.Rows" localSheetId="1" hidden="1">'ЧС за год '!$2:$20</definedName>
    <definedName name="Z_4D54B9FF_5492_4917_A3A9_505435B19CF7_.wvu.Cols" localSheetId="5" hidden="1">'Аварии на ЖКХ'!$H:$J</definedName>
    <definedName name="Z_4D54B9FF_5492_4917_A3A9_505435B19CF7_.wvu.Cols" localSheetId="6" hidden="1">Тур.группы!$AQ:$AQ</definedName>
    <definedName name="Z_4D54B9FF_5492_4917_A3A9_505435B19CF7_.wvu.FilterData" localSheetId="10" hidden="1">'В2 пр. на воде'!$A$1:$E$1</definedName>
    <definedName name="Z_4D54B9FF_5492_4917_A3A9_505435B19CF7_.wvu.FilterData" localSheetId="13" hidden="1">'В5 Угр. ЧС'!$A$1:$H$23</definedName>
    <definedName name="Z_4D54B9FF_5492_4917_A3A9_505435B19CF7_.wvu.FilterData" localSheetId="3" hidden="1">'Происш. за год '!$A$42:$L$51</definedName>
    <definedName name="Z_4D54B9FF_5492_4917_A3A9_505435B19CF7_.wvu.FilterData" localSheetId="2" hidden="1">'Угроза ЧС за год'!$B$1:$B$162</definedName>
    <definedName name="Z_4D54B9FF_5492_4917_A3A9_505435B19CF7_.wvu.PrintArea" localSheetId="0" hidden="1">Обстановка!$A$1:$L$313</definedName>
    <definedName name="Z_4D54B9FF_5492_4917_A3A9_505435B19CF7_.wvu.Rows" localSheetId="12" hidden="1">'B4 ЧС на Контр.'!$2:$2</definedName>
    <definedName name="Z_4D54B9FF_5492_4917_A3A9_505435B19CF7_.wvu.Rows" localSheetId="13" hidden="1">'В5 Угр. ЧС'!#REF!,'В5 Угр. ЧС'!#REF!</definedName>
    <definedName name="Z_4D54B9FF_5492_4917_A3A9_505435B19CF7_.wvu.Rows" localSheetId="0" hidden="1">Обстановка!$9:$19,Обстановка!#REF!,Обстановка!#REF!,Обстановка!#REF!,Обстановка!#REF!,Обстановка!#REF!,Обстановка!#REF!,Обстановка!$238:$238,Обстановка!$240:$240,Обстановка!$243:$243,Обстановка!$264:$264,Обстановка!#REF!,Обстановка!$275:$275,Обстановка!$277:$287,Обстановка!$289:$289</definedName>
    <definedName name="Z_4D54B9FF_5492_4917_A3A9_505435B19CF7_.wvu.Rows" localSheetId="4" hidden="1">'Реаг. СиС'!$33:$36,'Реаг. СиС'!$56:$56</definedName>
    <definedName name="Z_4D54B9FF_5492_4917_A3A9_505435B19CF7_.wvu.Rows" localSheetId="2" hidden="1">'Угроза ЧС за год'!#REF!,'Угроза ЧС за год'!$151:$153</definedName>
    <definedName name="Z_4D54B9FF_5492_4917_A3A9_505435B19CF7_.wvu.Rows" localSheetId="1" hidden="1">'ЧС за год '!$2:$20,'ЧС за год '!#REF!</definedName>
    <definedName name="Z_766F4723_E508_4E9C_8D0C_0F495F8BF148_.wvu.Cols" localSheetId="5" hidden="1">'Аварии на ЖКХ'!$H:$J</definedName>
    <definedName name="Z_766F4723_E508_4E9C_8D0C_0F495F8BF148_.wvu.Cols" localSheetId="6" hidden="1">Тур.группы!$AQ:$AQ</definedName>
    <definedName name="Z_766F4723_E508_4E9C_8D0C_0F495F8BF148_.wvu.FilterData" localSheetId="10" hidden="1">'В2 пр. на воде'!$A$1:$E$1</definedName>
    <definedName name="Z_766F4723_E508_4E9C_8D0C_0F495F8BF148_.wvu.FilterData" localSheetId="13" hidden="1">'В5 Угр. ЧС'!$A$1:$H$23</definedName>
    <definedName name="Z_766F4723_E508_4E9C_8D0C_0F495F8BF148_.wvu.FilterData" localSheetId="3" hidden="1">'Происш. за год '!$A$42:$L$51</definedName>
    <definedName name="Z_766F4723_E508_4E9C_8D0C_0F495F8BF148_.wvu.FilterData" localSheetId="2" hidden="1">'Угроза ЧС за год'!$B$1:$B$162</definedName>
    <definedName name="Z_766F4723_E508_4E9C_8D0C_0F495F8BF148_.wvu.PrintArea" localSheetId="0" hidden="1">Обстановка!$A$1:$L$313</definedName>
    <definedName name="Z_766F4723_E508_4E9C_8D0C_0F495F8BF148_.wvu.Rows" localSheetId="12" hidden="1">'B4 ЧС на Контр.'!$2:$2</definedName>
    <definedName name="Z_766F4723_E508_4E9C_8D0C_0F495F8BF148_.wvu.Rows" localSheetId="13" hidden="1">'В5 Угр. ЧС'!#REF!,'В5 Угр. ЧС'!#REF!</definedName>
    <definedName name="Z_766F4723_E508_4E9C_8D0C_0F495F8BF148_.wvu.Rows" localSheetId="0" hidden="1">Обстановка!$9:$19,Обстановка!#REF!,Обстановка!#REF!,Обстановка!#REF!,Обстановка!#REF!,Обстановка!#REF!,Обстановка!#REF!,Обстановка!#REF!,Обстановка!$238:$238,Обстановка!$240:$240,Обстановка!$243:$243,Обстановка!$264:$264,Обстановка!#REF!,Обстановка!$275:$275,Обстановка!$277:$287</definedName>
    <definedName name="Z_766F4723_E508_4E9C_8D0C_0F495F8BF148_.wvu.Rows" localSheetId="4" hidden="1">'Реаг. СиС'!$33:$36,'Реаг. СиС'!$56:$56</definedName>
    <definedName name="Z_766F4723_E508_4E9C_8D0C_0F495F8BF148_.wvu.Rows" localSheetId="2" hidden="1">'Угроза ЧС за год'!#REF!,'Угроза ЧС за год'!$151:$153</definedName>
    <definedName name="Z_766F4723_E508_4E9C_8D0C_0F495F8BF148_.wvu.Rows" localSheetId="1" hidden="1">'ЧС за год '!$2:$20,'ЧС за год '!#REF!,'ЧС за год '!#REF!</definedName>
    <definedName name="_xlnm.Print_Area" localSheetId="0">Обстановка!$A$1:$L$313</definedName>
  </definedNames>
  <calcPr calcId="152511"/>
  <customWorkbookViews>
    <customWorkbookView name="[КРСК] ОПУ Дежурный оператор - Личное представление" guid="{766F4723-E508-4E9C-8D0C-0F495F8BF148}" mergeInterval="0" personalView="1" maximized="1" xWindow="-8" yWindow="-8" windowWidth="1936" windowHeight="1056" tabRatio="806" activeSheetId="1"/>
    <customWorkbookView name=" ОМиП Полозова О.А. (вед.специалист ГО) - Личное представление" guid="{4D54B9FF-5492-4917-A3A9-505435B19CF7}" mergeInterval="0" personalView="1" maximized="1" windowWidth="1916" windowHeight="857" tabRatio="806" activeSheetId="6"/>
    <customWorkbookView name="  - Личное представление" guid="{095DEBB2-FB76-42D5-930E-20582D9236E6}" mergeInterval="0" personalView="1" maximized="1" xWindow="1" yWindow="1" windowWidth="1370" windowHeight="773" tabRatio="806" activeSheetId="4"/>
  </customWorkbookViews>
</workbook>
</file>

<file path=xl/calcChain.xml><?xml version="1.0" encoding="utf-8"?>
<calcChain xmlns="http://schemas.openxmlformats.org/spreadsheetml/2006/main">
  <c r="E44" i="6" l="1"/>
  <c r="D44" i="6"/>
  <c r="B44" i="6"/>
  <c r="Q24" i="7" l="1"/>
  <c r="P24" i="7"/>
  <c r="O24" i="7"/>
  <c r="N24" i="7"/>
  <c r="M24" i="7"/>
  <c r="L24" i="7"/>
  <c r="J260" i="1" l="1"/>
  <c r="J232" i="1" l="1"/>
  <c r="D79" i="12" l="1"/>
  <c r="D78" i="12"/>
  <c r="D77" i="12"/>
  <c r="D76" i="12"/>
  <c r="D75" i="12"/>
  <c r="D74" i="12"/>
  <c r="D73" i="12"/>
  <c r="D72" i="12"/>
  <c r="D71" i="12"/>
  <c r="D70" i="12"/>
  <c r="D69" i="12"/>
  <c r="D68" i="12"/>
  <c r="D67" i="12"/>
  <c r="D66" i="12"/>
  <c r="D65" i="12"/>
  <c r="D64" i="12"/>
  <c r="D63" i="12"/>
  <c r="D62" i="12"/>
  <c r="D61" i="12"/>
  <c r="D60" i="12"/>
  <c r="D59" i="12"/>
  <c r="D58" i="12"/>
  <c r="D57" i="12"/>
  <c r="D56" i="12"/>
  <c r="D55" i="12"/>
  <c r="D54" i="12"/>
  <c r="D53" i="12"/>
  <c r="D52" i="12"/>
  <c r="D51" i="12"/>
  <c r="D50" i="12"/>
  <c r="D49" i="12"/>
  <c r="D48" i="12"/>
  <c r="D47" i="12"/>
  <c r="D46" i="12"/>
  <c r="D45" i="12"/>
  <c r="D44" i="12"/>
  <c r="D43" i="12"/>
  <c r="D42" i="12"/>
  <c r="D41" i="12"/>
  <c r="D40" i="12"/>
  <c r="D39" i="12"/>
  <c r="D38" i="12"/>
  <c r="D37" i="12"/>
  <c r="D36" i="12"/>
  <c r="D35" i="12"/>
  <c r="D34" i="12"/>
  <c r="D33" i="12"/>
  <c r="D32" i="12"/>
  <c r="D31" i="12"/>
  <c r="D30" i="12"/>
  <c r="D29" i="12"/>
  <c r="D28" i="12"/>
  <c r="D27" i="12"/>
  <c r="D26" i="12"/>
  <c r="D25" i="12"/>
  <c r="D24" i="12"/>
  <c r="D23" i="12"/>
  <c r="D22" i="12"/>
  <c r="D21" i="12"/>
  <c r="D20" i="12"/>
  <c r="D19" i="12"/>
  <c r="D18" i="12"/>
  <c r="D17" i="12"/>
  <c r="D16" i="12"/>
  <c r="D15" i="12"/>
  <c r="D14" i="12"/>
  <c r="D13" i="12"/>
  <c r="D12" i="12"/>
  <c r="D11" i="12"/>
  <c r="D10" i="12"/>
  <c r="D9" i="12"/>
  <c r="D8" i="12"/>
  <c r="D7" i="12"/>
  <c r="D6" i="12"/>
  <c r="D5" i="12"/>
  <c r="D4" i="12"/>
  <c r="D3" i="12"/>
  <c r="D2" i="12"/>
  <c r="D12" i="9"/>
  <c r="C12" i="9"/>
  <c r="B12" i="9"/>
  <c r="D11" i="9"/>
  <c r="C11" i="9"/>
  <c r="B11" i="9"/>
  <c r="D10" i="9"/>
  <c r="C10" i="9"/>
  <c r="B10" i="9"/>
  <c r="D9" i="9"/>
  <c r="C9" i="9"/>
  <c r="B9" i="9"/>
  <c r="D8" i="9"/>
  <c r="C8" i="9"/>
  <c r="B8" i="9"/>
  <c r="D7" i="9"/>
  <c r="C7" i="9"/>
  <c r="B7" i="9"/>
  <c r="D6" i="9"/>
  <c r="C6" i="9"/>
  <c r="I13" i="9" s="1"/>
  <c r="B6" i="9"/>
  <c r="D4" i="9"/>
  <c r="C4" i="9"/>
  <c r="B4" i="9"/>
  <c r="D3" i="9"/>
  <c r="C3" i="9"/>
  <c r="B3" i="9"/>
  <c r="D2" i="9"/>
  <c r="C2" i="9"/>
  <c r="H13" i="9" s="1"/>
  <c r="H10" i="9" s="1"/>
  <c r="H11" i="9" s="1"/>
  <c r="B2" i="9"/>
  <c r="I44" i="8"/>
  <c r="H44" i="8"/>
  <c r="G44" i="8"/>
  <c r="F44" i="8"/>
  <c r="E44" i="8"/>
  <c r="D44" i="8"/>
  <c r="C44" i="8"/>
  <c r="F43" i="8"/>
  <c r="H42" i="8"/>
  <c r="G42" i="8"/>
  <c r="F42" i="8"/>
  <c r="E42" i="8"/>
  <c r="D42" i="8"/>
  <c r="C42" i="8"/>
  <c r="H41" i="8"/>
  <c r="G41" i="8"/>
  <c r="F41" i="8"/>
  <c r="E41" i="8"/>
  <c r="D41" i="8"/>
  <c r="C41" i="8"/>
  <c r="I40" i="8"/>
  <c r="E53" i="8" s="1"/>
  <c r="H40" i="8"/>
  <c r="G40" i="8"/>
  <c r="F40" i="8"/>
  <c r="E40" i="8"/>
  <c r="D40" i="8"/>
  <c r="C40" i="8"/>
  <c r="I39" i="8"/>
  <c r="E52" i="8" s="1"/>
  <c r="H39" i="8"/>
  <c r="G39" i="8"/>
  <c r="F39" i="8"/>
  <c r="E39" i="8"/>
  <c r="D39" i="8"/>
  <c r="C39" i="8"/>
  <c r="I38" i="8"/>
  <c r="E51" i="8" s="1"/>
  <c r="H38" i="8"/>
  <c r="F38" i="8"/>
  <c r="E38" i="8"/>
  <c r="C38" i="8"/>
  <c r="I37" i="8"/>
  <c r="E50" i="8" s="1"/>
  <c r="E37" i="8"/>
  <c r="I34" i="8"/>
  <c r="H34" i="8"/>
  <c r="G34" i="8"/>
  <c r="F34" i="8"/>
  <c r="E34" i="8"/>
  <c r="D34" i="8"/>
  <c r="C34" i="8"/>
  <c r="F33" i="8"/>
  <c r="H32" i="8"/>
  <c r="G32" i="8"/>
  <c r="F32" i="8"/>
  <c r="E32" i="8"/>
  <c r="D32" i="8"/>
  <c r="C32" i="8"/>
  <c r="H31" i="8"/>
  <c r="G31" i="8"/>
  <c r="F31" i="8"/>
  <c r="E31" i="8"/>
  <c r="D31" i="8"/>
  <c r="C31" i="8"/>
  <c r="I30" i="8"/>
  <c r="H30" i="8"/>
  <c r="G30" i="8"/>
  <c r="F30" i="8"/>
  <c r="E30" i="8"/>
  <c r="D30" i="8"/>
  <c r="C30" i="8"/>
  <c r="I29" i="8"/>
  <c r="H29" i="8"/>
  <c r="G29" i="8"/>
  <c r="F29" i="8"/>
  <c r="E29" i="8"/>
  <c r="D29" i="8"/>
  <c r="C29" i="8"/>
  <c r="I28" i="8"/>
  <c r="H28" i="8"/>
  <c r="F28" i="8"/>
  <c r="E28" i="8"/>
  <c r="C28" i="8"/>
  <c r="I27" i="8"/>
  <c r="E27" i="8"/>
  <c r="I20" i="8"/>
  <c r="I19" i="8"/>
  <c r="I42" i="8" s="1"/>
  <c r="E55" i="8" s="1"/>
  <c r="I18" i="8"/>
  <c r="I31" i="8" s="1"/>
  <c r="G9" i="8"/>
  <c r="G33" i="8" s="1"/>
  <c r="C9" i="8"/>
  <c r="C43" i="8" s="1"/>
  <c r="L6" i="8"/>
  <c r="M6" i="8" s="1"/>
  <c r="M4" i="8"/>
  <c r="J4" i="8"/>
  <c r="G4" i="8"/>
  <c r="G38" i="8" s="1"/>
  <c r="D4" i="8"/>
  <c r="D38" i="8" s="1"/>
  <c r="J3" i="8"/>
  <c r="K3" i="8" s="1"/>
  <c r="L3" i="8" s="1"/>
  <c r="M3" i="8" s="1"/>
  <c r="F3" i="8"/>
  <c r="G3" i="8" s="1"/>
  <c r="G27" i="8" s="1"/>
  <c r="C3" i="8"/>
  <c r="D3" i="8" s="1"/>
  <c r="F44" i="6"/>
  <c r="H38" i="5"/>
  <c r="G37" i="5"/>
  <c r="E37" i="5"/>
  <c r="D37" i="5"/>
  <c r="C37" i="5"/>
  <c r="B37" i="5"/>
  <c r="H29" i="5"/>
  <c r="G29" i="5"/>
  <c r="E29" i="5"/>
  <c r="D29" i="5"/>
  <c r="C29" i="5"/>
  <c r="B29" i="5"/>
  <c r="H26" i="5"/>
  <c r="G26" i="5"/>
  <c r="E26" i="5"/>
  <c r="D26" i="5"/>
  <c r="C26" i="5"/>
  <c r="B26" i="5"/>
  <c r="H18" i="5"/>
  <c r="G18" i="5"/>
  <c r="E18" i="5"/>
  <c r="D18" i="5"/>
  <c r="C18" i="5"/>
  <c r="B18" i="5"/>
  <c r="J286" i="1"/>
  <c r="I286" i="1"/>
  <c r="E286" i="1"/>
  <c r="C286" i="1"/>
  <c r="K285" i="1"/>
  <c r="G285" i="1"/>
  <c r="G284" i="1"/>
  <c r="K283" i="1"/>
  <c r="G283" i="1"/>
  <c r="K282" i="1"/>
  <c r="G282" i="1"/>
  <c r="K281" i="1"/>
  <c r="G281" i="1"/>
  <c r="K280" i="1"/>
  <c r="G280" i="1"/>
  <c r="J274" i="1"/>
  <c r="J273" i="1"/>
  <c r="J272" i="1"/>
  <c r="J271" i="1"/>
  <c r="J270" i="1"/>
  <c r="J269" i="1"/>
  <c r="K263" i="1"/>
  <c r="K262" i="1"/>
  <c r="K261" i="1"/>
  <c r="I260" i="1"/>
  <c r="H260" i="1"/>
  <c r="G260" i="1"/>
  <c r="K259" i="1"/>
  <c r="L253" i="1"/>
  <c r="J252" i="1"/>
  <c r="I252" i="1"/>
  <c r="H252" i="1"/>
  <c r="G252" i="1"/>
  <c r="F252" i="1"/>
  <c r="E252" i="1"/>
  <c r="K235" i="1"/>
  <c r="K234" i="1"/>
  <c r="K233" i="1"/>
  <c r="I232" i="1"/>
  <c r="D5" i="9" s="1"/>
  <c r="H232" i="1"/>
  <c r="G232" i="1"/>
  <c r="B5" i="9" s="1"/>
  <c r="K231" i="1"/>
  <c r="K230" i="1"/>
  <c r="K229" i="1"/>
  <c r="E10" i="9" l="1"/>
  <c r="E7" i="9"/>
  <c r="E9" i="9"/>
  <c r="E11" i="9"/>
  <c r="C27" i="8"/>
  <c r="E4" i="9"/>
  <c r="G30" i="5"/>
  <c r="G38" i="5" s="1"/>
  <c r="G28" i="8"/>
  <c r="G43" i="8"/>
  <c r="G286" i="1"/>
  <c r="F27" i="8"/>
  <c r="F37" i="8"/>
  <c r="E12" i="9"/>
  <c r="I32" i="8"/>
  <c r="E3" i="9"/>
  <c r="E8" i="9"/>
  <c r="K260" i="1"/>
  <c r="I41" i="8"/>
  <c r="E54" i="8" s="1"/>
  <c r="K286" i="1"/>
  <c r="K232" i="1"/>
  <c r="C30" i="5"/>
  <c r="C38" i="5" s="1"/>
  <c r="E6" i="9"/>
  <c r="D30" i="5"/>
  <c r="D38" i="5" s="1"/>
  <c r="E30" i="5"/>
  <c r="E38" i="5" s="1"/>
  <c r="B30" i="5"/>
  <c r="B38" i="5" s="1"/>
  <c r="D37" i="8"/>
  <c r="D27" i="8"/>
  <c r="C5" i="9"/>
  <c r="E5" i="9" s="1"/>
  <c r="H3" i="8"/>
  <c r="D9" i="8"/>
  <c r="C33" i="8"/>
  <c r="G37" i="8"/>
  <c r="E2" i="9"/>
  <c r="D28" i="8"/>
  <c r="C37" i="8"/>
  <c r="H9" i="8"/>
  <c r="I9" i="8" l="1"/>
  <c r="H43" i="8"/>
  <c r="H33" i="8"/>
  <c r="D43" i="8"/>
  <c r="D33" i="8"/>
  <c r="E9" i="8"/>
  <c r="H37" i="8"/>
  <c r="H27" i="8"/>
  <c r="I33" i="8" l="1"/>
  <c r="J9" i="8"/>
  <c r="K9" i="8" s="1"/>
  <c r="L9" i="8" s="1"/>
  <c r="M9" i="8" s="1"/>
  <c r="I43" i="8"/>
  <c r="E43" i="8"/>
  <c r="E33" i="8"/>
</calcChain>
</file>

<file path=xl/sharedStrings.xml><?xml version="1.0" encoding="utf-8"?>
<sst xmlns="http://schemas.openxmlformats.org/spreadsheetml/2006/main" count="11163" uniqueCount="3126">
  <si>
    <t>I.I. ЧРЕЗВЫЧАЙНЫЕ СИТУАЦИИ</t>
  </si>
  <si>
    <t>Муниципальное образование</t>
  </si>
  <si>
    <t xml:space="preserve">Зона ЧС </t>
  </si>
  <si>
    <t>№ пост.</t>
  </si>
  <si>
    <t>дата</t>
  </si>
  <si>
    <t>№ пункта</t>
  </si>
  <si>
    <t>наименование</t>
  </si>
  <si>
    <t>всего</t>
  </si>
  <si>
    <t>травмы (из них детей)</t>
  </si>
  <si>
    <t>г.Красноярск</t>
  </si>
  <si>
    <t>2.2.1</t>
  </si>
  <si>
    <t>Оползни, обвалы осыпи</t>
  </si>
  <si>
    <t>I.II. УГРОЗА ВОЗНИКНОВЕНИЯ ЧРЕЗВЫЧАЙНЫХ СИТУАЦИЙ</t>
  </si>
  <si>
    <t>Введение режима ПГ</t>
  </si>
  <si>
    <t xml:space="preserve">предполагаемая зона ЧС </t>
  </si>
  <si>
    <t>попадает в возможную зону ЧС</t>
  </si>
  <si>
    <t>Организация, сделавшая прогноз</t>
  </si>
  <si>
    <t>чел (из них детей)</t>
  </si>
  <si>
    <t>н.п.</t>
  </si>
  <si>
    <t>дома</t>
  </si>
  <si>
    <t>г. Норильск</t>
  </si>
  <si>
    <t>Дата/время</t>
  </si>
  <si>
    <t>Описание</t>
  </si>
  <si>
    <t>Показатели</t>
  </si>
  <si>
    <t>За сутки</t>
  </si>
  <si>
    <t>Отклонение (%)</t>
  </si>
  <si>
    <t>Всего пожаров</t>
  </si>
  <si>
    <t>прочих пожаров</t>
  </si>
  <si>
    <t>Погибло на пожарах людей</t>
  </si>
  <si>
    <t>Травмировано на пожарах людей</t>
  </si>
  <si>
    <t>Спасено на пожарах людей</t>
  </si>
  <si>
    <t>Зарегистрировано происшествий на воде</t>
  </si>
  <si>
    <t>Пострадало всего</t>
  </si>
  <si>
    <t>из них</t>
  </si>
  <si>
    <t>погибло</t>
  </si>
  <si>
    <t>спасено</t>
  </si>
  <si>
    <t>VI. ГИДРОЛОГИЧЕСКАЯ ОБСТАНОВКА</t>
  </si>
  <si>
    <t>СОСТОЯНИЕ ВОДНЫХ БАССЕЙНОВ, РЕЖИМЫ РАБОТЫ ГИДРОУЗЛОВ</t>
  </si>
  <si>
    <t>Гидроузел</t>
  </si>
  <si>
    <t>НПУ, м БС</t>
  </si>
  <si>
    <t>Уровень, м БС</t>
  </si>
  <si>
    <t>Свободный запас высоты, м</t>
  </si>
  <si>
    <t>Изменение ур. за сутки, см</t>
  </si>
  <si>
    <t>С. Шушенская ГЭС</t>
  </si>
  <si>
    <t>Майнская ГЭС</t>
  </si>
  <si>
    <t>Красноярская ГЭС</t>
  </si>
  <si>
    <t>Курейская ГЭС</t>
  </si>
  <si>
    <t>Усть-Хантайская ГЭС</t>
  </si>
  <si>
    <t>VII. ЛЕДОВАЯ ОБСТАНОВКА</t>
  </si>
  <si>
    <t>ПОЛОЖЕНИЕ КРОМКИ ЛЬДА</t>
  </si>
  <si>
    <t>ПРОГНОЗНО-ПЛАНОВЫЕ ПОКАЗАТЕЛИ (ИНДИКАТОРЫ) ПО УКАЗУ ПРЕЗИДЕНТА РФ № 501*</t>
  </si>
  <si>
    <t>%</t>
  </si>
  <si>
    <t xml:space="preserve">Снижение количества чрезвычайных ситуаций </t>
  </si>
  <si>
    <t xml:space="preserve">Снижение числа погибших при чрезвычайных ситуациях </t>
  </si>
  <si>
    <t xml:space="preserve">Снижение размера прямого материального ущерба от чрезвычайных ситуаций </t>
  </si>
  <si>
    <t>Снижение количества зарегистрированных пожаров</t>
  </si>
  <si>
    <t>Снижение числа погибших при пожарах</t>
  </si>
  <si>
    <t>Снижение количества происшествий на водных объектах</t>
  </si>
  <si>
    <t>Снижение числа погибших на водных объектах</t>
  </si>
  <si>
    <t>Доведение уровня укомплектованности поисково-спасательных формирований (%)</t>
  </si>
  <si>
    <t>* Указ Президента РФ от 16.10.2019 № 501 «О Стратегии в области развития гражданской обороны, защиты населения и территорий от чрезвычайных ситуаций, обеспечения пожарной безопасности и безопасности людей на водных объектах на период до 2030 года»</t>
  </si>
  <si>
    <t>Доведение уровня укомплектованности поисково-спасательных формирований</t>
  </si>
  <si>
    <t>** на основании оперативных и статистических данных</t>
  </si>
  <si>
    <t>РАБОТЫ, ПРОВОДИМЫЕ ПОИСКОВО-СПАСАТЕЛЬНЫМИ И ПОЖАРНО-СПАСАТЕЛЬНЫМИ ПОДРАЗДЕЛЕНИЯМИ</t>
  </si>
  <si>
    <t>Подразделения</t>
  </si>
  <si>
    <t>Оперативное реагирование</t>
  </si>
  <si>
    <t>Профилактические мероприятия</t>
  </si>
  <si>
    <t>С начала года</t>
  </si>
  <si>
    <t>Количество выездов</t>
  </si>
  <si>
    <t>Количество человек</t>
  </si>
  <si>
    <t>Количество ед. техники</t>
  </si>
  <si>
    <t>Количество мероприятий</t>
  </si>
  <si>
    <t>АСО г. Ачинска</t>
  </si>
  <si>
    <t>ОЭР г. Канска</t>
  </si>
  <si>
    <t>АСОЭР г. Норильска</t>
  </si>
  <si>
    <t>МУ «АСФ Северо-Енисейского района»</t>
  </si>
  <si>
    <t>ГИМС</t>
  </si>
  <si>
    <t>Всего выездов поисково-спасательных подразделений</t>
  </si>
  <si>
    <t>ФПС МЧС России</t>
  </si>
  <si>
    <t>КГКУ «Противопожарная охрана Красноярского края»</t>
  </si>
  <si>
    <t>МПО</t>
  </si>
  <si>
    <t>ДПО</t>
  </si>
  <si>
    <t>ВПО</t>
  </si>
  <si>
    <t>ЧПО</t>
  </si>
  <si>
    <t>Всего выездов пожарно-спасательных подразделений</t>
  </si>
  <si>
    <t>Всего:</t>
  </si>
  <si>
    <t>ДТП</t>
  </si>
  <si>
    <t>Выезды на ДТП с необходимостью проведения АСДНР</t>
  </si>
  <si>
    <t>Спасено людей</t>
  </si>
  <si>
    <t>Погибло людей</t>
  </si>
  <si>
    <t>Травмировано людей</t>
  </si>
  <si>
    <t>ЧРЕЗВЫЧАЙНЫЕ СИТУАЦИИ С НАЧАЛА ГОДА</t>
  </si>
  <si>
    <t>УГРОЗЫ ВОЗНИКНОВЕНИЯ ЧРЕЗВЫЧАЙНЫХ СИТУАЦИЙ СНЯТЫЕ С КОНТРОЛЯ (С НАЧАЛА ГОДА)</t>
  </si>
  <si>
    <t>2.5.1</t>
  </si>
  <si>
    <t>г. Минусинск</t>
  </si>
  <si>
    <t>II. ПРОИСШЕСТВИЯ ЗА ГОД</t>
  </si>
  <si>
    <t>г. Ачинск</t>
  </si>
  <si>
    <t>г. Енисейск</t>
  </si>
  <si>
    <t>г. Красноярск</t>
  </si>
  <si>
    <t>Эвенкийский МР</t>
  </si>
  <si>
    <t>Абанский район</t>
  </si>
  <si>
    <t>Курагинский район</t>
  </si>
  <si>
    <t>Партизанский район</t>
  </si>
  <si>
    <t>АВАРИИ И ИНЦИДЕНТЫ НА ОБЪЕКТАХ ТЭК И ЖКХ</t>
  </si>
  <si>
    <t>Карточки МКА ЖКХ</t>
  </si>
  <si>
    <t>Краткое описание</t>
  </si>
  <si>
    <t>Создано с нач.года</t>
  </si>
  <si>
    <t>Закрыто с нач.года</t>
  </si>
  <si>
    <t>Бирилюсский район</t>
  </si>
  <si>
    <t>Дзержинский район</t>
  </si>
  <si>
    <t>г. Боготол</t>
  </si>
  <si>
    <t>г. Канск</t>
  </si>
  <si>
    <t>г. Лесосибирск</t>
  </si>
  <si>
    <t>г. Сосновоборск</t>
  </si>
  <si>
    <t>Енисейский район</t>
  </si>
  <si>
    <t>Ирбейский район</t>
  </si>
  <si>
    <t>Канский район</t>
  </si>
  <si>
    <t>Минусинский район</t>
  </si>
  <si>
    <t>Мотыгинский район</t>
  </si>
  <si>
    <t>Саянский район</t>
  </si>
  <si>
    <t>Северо-Енисейский район</t>
  </si>
  <si>
    <t>Туруханский район</t>
  </si>
  <si>
    <t>Уярский район</t>
  </si>
  <si>
    <t>Кромка льда на р. Енисей находится на участке  н.п. Курейка - н.п. Игарка. АППГ: кромка льда на р. Енисей находилась 412 км ниже н.п. Курейка (в районе н.п. Дудинка).</t>
  </si>
  <si>
    <r>
      <t xml:space="preserve">  06.05.2021 Богучанский район, автодорога Бедоба – Беляки. </t>
    </r>
    <r>
      <rPr>
        <sz val="16"/>
        <rFont val="Times New Roman"/>
        <family val="1"/>
        <charset val="204"/>
      </rPr>
      <t>В результате подъема уровня воды в реке Бедобинка произошел перелив участка автодороги ведущей к н.п.Бедоба, общей протяженностью 150 м, глубиной 150 см, движение для транспорта ограничено. 
По с</t>
    </r>
    <r>
      <rPr>
        <sz val="11"/>
        <color rgb="FF000000"/>
        <rFont val="Calibri"/>
        <family val="2"/>
        <charset val="1"/>
      </rPr>
      <t xml:space="preserve">остоянию на 22:00 16.05.2021 сохраняется, перелив участка автодороги общей протяженностью около 150 м, глубина перелива 30 см, ограничено движение для транспорта. В деревне проживает 14 человек, детей нет. Превентивные мероприятия проведены, жизнедеятельность населенного пункта не нарушена. </t>
    </r>
  </si>
  <si>
    <t xml:space="preserve"> </t>
  </si>
  <si>
    <t>VIII. СОСТОЯНИЕ АВТОМОБИЛЬНЫХ ДОРОГ</t>
  </si>
  <si>
    <t>X. СЕЙСМИЧЕСКАЯ ОБСТАНОВКА</t>
  </si>
  <si>
    <t xml:space="preserve">XI. ПРОГНОЗ ПОГОДЫ (по данным Среднесибирского УГМС) </t>
  </si>
  <si>
    <t xml:space="preserve">СВОДКА ПО ОПЕРАТИВНОЙ ОБСТАНОВКЕ
В ОБЛАСТИ ЗАЩИТЫ НАСЕЛЕНИЯ И ТЕРРИТОРИИ КРАСНОЯРСКОГО КРАЯ ОТ ЧРЕЗВЫЧАЙНЫХ СИТУАЦИЙ </t>
  </si>
  <si>
    <t>V. ОБСТАНОВКА НА ВОДНЫХ ОБЪЕКТАХ</t>
  </si>
  <si>
    <t>в данной таблице (и только в ней) дефис обозначает цифру 0. В ячейки вводить следует именно 0, никаких дефисов.</t>
  </si>
  <si>
    <t>-</t>
  </si>
  <si>
    <t>№535</t>
  </si>
  <si>
    <t>Таймырский Долгано-Ненецкий МР</t>
  </si>
  <si>
    <t>пожаров на объектах экономики</t>
  </si>
  <si>
    <t>МО</t>
  </si>
  <si>
    <t>Ачинское ПСО</t>
  </si>
  <si>
    <t>Богучанский ПСО</t>
  </si>
  <si>
    <t>Дивногорский ПСО</t>
  </si>
  <si>
    <t>Енисейское ПСО</t>
  </si>
  <si>
    <t>Зеленогорское ПСО</t>
  </si>
  <si>
    <t>Канское ПСО</t>
  </si>
  <si>
    <t>Краснотуранская СС</t>
  </si>
  <si>
    <t>Красноярский ПСО</t>
  </si>
  <si>
    <t>Лесосибирская СС</t>
  </si>
  <si>
    <t>Минусинское ПСО</t>
  </si>
  <si>
    <t>Новоселовская СС</t>
  </si>
  <si>
    <t>Шушенская СС</t>
  </si>
  <si>
    <t>Шарыповское ПСО</t>
  </si>
  <si>
    <t xml:space="preserve">Планируемые мероприятия по снижению угрозы ЧС: </t>
  </si>
  <si>
    <t xml:space="preserve">Выполненные мероприятия с момента возникновения угрозы ЧС (% выполнения):   </t>
  </si>
  <si>
    <t>Таймырский Долгано-Ненецкий муниципальный район</t>
  </si>
  <si>
    <t>пожар</t>
  </si>
  <si>
    <t>проведение заседания КЧС и ПБ;</t>
  </si>
  <si>
    <t>Населенный пункт</t>
  </si>
  <si>
    <t>Тип объекта</t>
  </si>
  <si>
    <t>материальный ущерб,
 тыс.руб</t>
  </si>
  <si>
    <t>река</t>
  </si>
  <si>
    <t>СОБЫТИЯ ГИДРОЛОГИЧЕСКОГО ПРОИСХОЖДЕНИЯ</t>
  </si>
  <si>
    <t>АСФ г. Красноярска</t>
  </si>
  <si>
    <t xml:space="preserve">Мероприятие выполнено на 100%. </t>
  </si>
  <si>
    <t>Отклонение</t>
  </si>
  <si>
    <t>пожаров в жилом секторе</t>
  </si>
  <si>
    <t>Погибло на воде</t>
  </si>
  <si>
    <t>Спасено на воде</t>
  </si>
  <si>
    <t>Пропало без вести на воде</t>
  </si>
  <si>
    <t>id38</t>
  </si>
  <si>
    <t>id35</t>
  </si>
  <si>
    <t>Шарыповский муниципальный округ</t>
  </si>
  <si>
    <t>id33</t>
  </si>
  <si>
    <t>id27</t>
  </si>
  <si>
    <t>id36</t>
  </si>
  <si>
    <t>id34</t>
  </si>
  <si>
    <t>id6</t>
  </si>
  <si>
    <t>id31</t>
  </si>
  <si>
    <t>id22</t>
  </si>
  <si>
    <t>id30</t>
  </si>
  <si>
    <t>id28</t>
  </si>
  <si>
    <t>id32</t>
  </si>
  <si>
    <t>id17</t>
  </si>
  <si>
    <t>id29</t>
  </si>
  <si>
    <t>id26</t>
  </si>
  <si>
    <t>id25</t>
  </si>
  <si>
    <t>id9</t>
  </si>
  <si>
    <t>id18</t>
  </si>
  <si>
    <t>id21</t>
  </si>
  <si>
    <t>id13</t>
  </si>
  <si>
    <t>id16</t>
  </si>
  <si>
    <t>id15</t>
  </si>
  <si>
    <t>id14</t>
  </si>
  <si>
    <t>id12</t>
  </si>
  <si>
    <t>id11</t>
  </si>
  <si>
    <t>id5</t>
  </si>
  <si>
    <t>id10</t>
  </si>
  <si>
    <t>id3</t>
  </si>
  <si>
    <t>id7</t>
  </si>
  <si>
    <t>id4</t>
  </si>
  <si>
    <t>id2</t>
  </si>
  <si>
    <t>id1</t>
  </si>
  <si>
    <t>id39</t>
  </si>
  <si>
    <t>id37</t>
  </si>
  <si>
    <t>id19</t>
  </si>
  <si>
    <t>hc-code</t>
  </si>
  <si>
    <t>Количество</t>
  </si>
  <si>
    <t>Водный объект</t>
  </si>
  <si>
    <t>Итого</t>
  </si>
  <si>
    <t>Итого КГКУ «Спасатель»</t>
  </si>
  <si>
    <t xml:space="preserve">Итого </t>
  </si>
  <si>
    <t>Богучанская ГЭС</t>
  </si>
  <si>
    <t>Причины пожаров по группам</t>
  </si>
  <si>
    <t>Кол-во пожаров, ед</t>
  </si>
  <si>
    <t>Зарегистрировано погибших людей, чел</t>
  </si>
  <si>
    <t>Гибель за год</t>
  </si>
  <si>
    <t xml:space="preserve"> Отклонение</t>
  </si>
  <si>
    <t>Инцидент</t>
  </si>
  <si>
    <t>ИД карты</t>
  </si>
  <si>
    <t>вода</t>
  </si>
  <si>
    <t>Описание события</t>
  </si>
  <si>
    <t>КЧС г.Красноярска 
№23/21 от 13.07.2021</t>
  </si>
  <si>
    <t xml:space="preserve">работы по строительству ливневой канализации;
</t>
  </si>
  <si>
    <t>реализация объекта «Инженерное сооружение по укреплению склона на участке в районе домов по ул. Дачная, д. 37 – ул. 2-я Огородная, д. 25».</t>
  </si>
  <si>
    <t>на контроле</t>
  </si>
  <si>
    <t>Возм. источник ЧС (пр. №429)</t>
  </si>
  <si>
    <t>1.2.1</t>
  </si>
  <si>
    <t>Аварии на объектах теплоснабжения</t>
  </si>
  <si>
    <t>Красноярский край</t>
  </si>
  <si>
    <t>Введение режима ЧС</t>
  </si>
  <si>
    <t>Количество пострадавших, чел</t>
  </si>
  <si>
    <t>материальный ущерб,
 тыс. руб</t>
  </si>
  <si>
    <t>в тч. погибло
 (из них детей)</t>
  </si>
  <si>
    <t xml:space="preserve">Планируемые мероприятия по ликвидации ЧС: </t>
  </si>
  <si>
    <t xml:space="preserve">Выполненные мероприятия с момента возникновения ЧС (% выполнения): </t>
  </si>
  <si>
    <t>Характер ЧС (локальный/муниципальный/межмуниципальный/региональный/межрегиональный/федеральный)</t>
  </si>
  <si>
    <t>Дата</t>
  </si>
  <si>
    <t>Время</t>
  </si>
  <si>
    <t>г.Красноярск, ул.2-я Огородная, д.22а</t>
  </si>
  <si>
    <t>Источник ЧС (пр. №429)</t>
  </si>
  <si>
    <t>Проведенные работы в течении суток</t>
  </si>
  <si>
    <t>погибло
 (из них детей)</t>
  </si>
  <si>
    <t>Предпологаемая зона ЧС</t>
  </si>
  <si>
    <t>почему не спрогнозировали</t>
  </si>
  <si>
    <t>почему не предотвратили</t>
  </si>
  <si>
    <t>анализ реагирования</t>
  </si>
  <si>
    <t>1.3.2</t>
  </si>
  <si>
    <t>Аварии на объектах водоснабжения</t>
  </si>
  <si>
    <t>ЖКХ</t>
  </si>
  <si>
    <t>другое</t>
  </si>
  <si>
    <t>Происшествие на воде</t>
  </si>
  <si>
    <t>ОТКЛОНЕНИЕ РЕАЛЬНЫХ ОТ ПРОГНОЗНО-ПЛАНОВЫХ ПОКАЗАТЕЛЕЙ (ИНДИКАТОРОВ) в %, по состоянию на АП 2019 года (для вывода в Visiology)</t>
  </si>
  <si>
    <t>Тип происшествия (НПА)</t>
  </si>
  <si>
    <t>нет</t>
  </si>
  <si>
    <t>Природный пожар</t>
  </si>
  <si>
    <t>Техногенный пожар</t>
  </si>
  <si>
    <t>I. РЕЖИМЫ ФУНКЦИОНИРОВАНИЯ ТП РСЧС</t>
  </si>
  <si>
    <t>уточняется</t>
  </si>
  <si>
    <t>Мероприятие выполняется.</t>
  </si>
  <si>
    <t>Уточняется</t>
  </si>
  <si>
    <t>Ландшафтные пожары</t>
  </si>
  <si>
    <t xml:space="preserve">из них уровень риска н.п. &gt;70% </t>
  </si>
  <si>
    <t>всего:</t>
  </si>
  <si>
    <t>из них:</t>
  </si>
  <si>
    <t>лесные</t>
  </si>
  <si>
    <t>палы травы</t>
  </si>
  <si>
    <t>размещение информации на интернет сайтах, в социальных сетях, мессенджерах, мобильном приложении "Система оповещения 112";</t>
  </si>
  <si>
    <t>Столбец1</t>
  </si>
  <si>
    <t>ИТОГО:</t>
  </si>
  <si>
    <t>Муниципальное 
образование</t>
  </si>
  <si>
    <t>План тыс. тонн</t>
  </si>
  <si>
    <t>План 
тыс. тонн</t>
  </si>
  <si>
    <t>Уголь</t>
  </si>
  <si>
    <t>АП
2019 (базовый)</t>
  </si>
  <si>
    <t>по Указу Президента РФ
от 16.10.19 №501</t>
  </si>
  <si>
    <t>Площадь, га</t>
  </si>
  <si>
    <t>–</t>
  </si>
  <si>
    <r>
      <t>Среднесут. сброс, м</t>
    </r>
    <r>
      <rPr>
        <b/>
        <vertAlign val="superscript"/>
        <sz val="20"/>
        <rFont val="Times New Roman"/>
        <family val="1"/>
        <charset val="204"/>
      </rPr>
      <t>3</t>
    </r>
    <r>
      <rPr>
        <b/>
        <sz val="20"/>
        <rFont val="Times New Roman"/>
        <family val="1"/>
        <charset val="204"/>
      </rPr>
      <t>/сек</t>
    </r>
  </si>
  <si>
    <r>
      <t>Изменение сбросов за сутки м</t>
    </r>
    <r>
      <rPr>
        <b/>
        <vertAlign val="superscript"/>
        <sz val="20"/>
        <rFont val="Times New Roman"/>
        <family val="1"/>
        <charset val="204"/>
      </rPr>
      <t>3</t>
    </r>
    <r>
      <rPr>
        <b/>
        <sz val="20"/>
        <rFont val="Times New Roman"/>
        <family val="1"/>
        <charset val="204"/>
      </rPr>
      <t>/сек</t>
    </r>
  </si>
  <si>
    <r>
      <rPr>
        <b/>
        <sz val="20"/>
        <color theme="1"/>
        <rFont val="Times New Roman"/>
        <family val="1"/>
        <charset val="204"/>
      </rPr>
      <t>Дата начала/
окончания
северного завоза</t>
    </r>
    <r>
      <rPr>
        <b/>
        <u/>
        <sz val="20"/>
        <color theme="4" tint="-0.249977111117893"/>
        <rFont val="Times New Roman"/>
        <family val="1"/>
        <charset val="204"/>
      </rPr>
      <t xml:space="preserve">
</t>
    </r>
  </si>
  <si>
    <r>
      <rPr>
        <b/>
        <sz val="20"/>
        <color theme="1"/>
        <rFont val="Times New Roman"/>
        <family val="1"/>
        <charset val="204"/>
      </rPr>
      <t xml:space="preserve">
Факт тыс.тонн</t>
    </r>
    <r>
      <rPr>
        <b/>
        <u/>
        <sz val="20"/>
        <color theme="4" tint="-0.249977111117893"/>
        <rFont val="Times New Roman"/>
        <family val="1"/>
        <charset val="204"/>
      </rPr>
      <t xml:space="preserve">
</t>
    </r>
  </si>
  <si>
    <t xml:space="preserve">Всего Термоточек </t>
  </si>
  <si>
    <t>количество</t>
  </si>
  <si>
    <t>ГСМ (Дизельное топливо, нефть, мазут)</t>
  </si>
  <si>
    <t>IX. ТУРИСТСКИЕ ГРУППЫ</t>
  </si>
  <si>
    <t xml:space="preserve">Отклонение к показателю, (%) </t>
  </si>
  <si>
    <t xml:space="preserve">Выполненные мероприятия с момента возникновения угрозы ЧС 
(% выполнения):   </t>
  </si>
  <si>
    <t>Профилактика КГКУ "Спасатель"</t>
  </si>
  <si>
    <t>Ссылка на результаты</t>
  </si>
  <si>
    <t>Профилактика КГКУ "Противопожарная охрана Красноярского края"</t>
  </si>
  <si>
    <t>https://obstanovka.page.link/ps</t>
  </si>
  <si>
    <t>c начала года</t>
  </si>
  <si>
    <t>Подробные сведения о состоянии дорожных сообщений https://krudor.ru/actual/ferry</t>
  </si>
  <si>
    <t>организация проведения аварийно-восстановительных работ департаментом городского хозяйства.</t>
  </si>
  <si>
    <t>разработка проектного решения и сметной документации на выполнение противоаварийных работ;</t>
  </si>
  <si>
    <t>не менее -7,2% от 2019 г.</t>
  </si>
  <si>
    <t>информирование населения.</t>
  </si>
  <si>
    <t>Мероприятие выполнено.</t>
  </si>
  <si>
    <t>информирование населения;</t>
  </si>
  <si>
    <t>проведение аварийно-восстановительных работ.</t>
  </si>
  <si>
    <t xml:space="preserve">Взрывы и (или) разрушения (обрушения) в зданиях, сооружениях, предназначенных для постоянного или длительного (круглосуточного) проживания людей </t>
  </si>
  <si>
    <t>Мероприятие не выполнено.</t>
  </si>
  <si>
    <t>информирование жителей дома о проведении работ;</t>
  </si>
  <si>
    <r>
      <t xml:space="preserve">Мероприятие выполнено на 100% </t>
    </r>
    <r>
      <rPr>
        <i/>
        <sz val="18"/>
        <rFont val="Times New Roman"/>
        <family val="1"/>
        <charset val="204"/>
      </rPr>
      <t>(19.07.2021).</t>
    </r>
  </si>
  <si>
    <r>
      <t>проведение геотехнического мониторинга с 09.07.2020 по 20.12.2021 за состоянием жилого дома и проведение инженерно-геологических изысканий (</t>
    </r>
    <r>
      <rPr>
        <i/>
        <sz val="18"/>
        <rFont val="Times New Roman"/>
        <family val="1"/>
        <charset val="204"/>
      </rPr>
      <t>07.09.2021 пролонгация контракта до 01.03.2022, исполнитель: АО "Красноярск ТИСИЗ</t>
    </r>
    <r>
      <rPr>
        <sz val="18"/>
        <rFont val="Times New Roman"/>
        <family val="1"/>
        <charset val="204"/>
      </rPr>
      <t xml:space="preserve">"); </t>
    </r>
  </si>
  <si>
    <r>
      <t xml:space="preserve">Мероприятия выполняются. </t>
    </r>
    <r>
      <rPr>
        <i/>
        <sz val="18"/>
        <rFont val="Times New Roman"/>
        <family val="1"/>
        <charset val="204"/>
      </rPr>
      <t xml:space="preserve">(Справочно:  проведен геотехнический мониторинг АО "Красноярск  ТИСИЗ" за  состоянием жилого дома. Заключен муниципальный контракт с АО «Красноярскгражданпроект» для осуществления проекта подпорной стены. </t>
    </r>
    <r>
      <rPr>
        <i/>
        <u/>
        <sz val="18"/>
        <rFont val="Times New Roman"/>
        <family val="1"/>
        <charset val="204"/>
      </rPr>
      <t>С 02.12.2021 до 17.02.2022 наблюдение</t>
    </r>
    <r>
      <rPr>
        <i/>
        <sz val="18"/>
        <rFont val="Times New Roman"/>
        <family val="1"/>
        <charset val="204"/>
      </rPr>
      <t xml:space="preserve"> по контракту проводилось ООО «Аметрис» (установлены реперы), проводился мониторинг с периодичностью 1 раз в 2 дня). Срок контракта за контролем состояния склона с ООО «Аметрис», заключенный до 17.02.2022, истек. Планируется перезаключить контракт за контролем состояния склона с ООО «Аметрис» до 31.12.2022. В течение 2022 года планируется профинансировать и выполнить работы по отводу сточных вод от жилых домов и выполнению ливневых стоков со склона горы, курирование работ выполняет департамент градостроительства администрации г. Красноярска. При корректировке бюджета города (26.04.2022) предусмотрены бюджетные ассигнования в размере 4,2 млн.рублей на указанные цели.
ООО «КБИ» с 18.02.2022 по настоящее время ведется мониторинг склона горы и конструкций дома.
</t>
    </r>
  </si>
  <si>
    <r>
      <t>Мероприятия выполняются. (</t>
    </r>
    <r>
      <rPr>
        <i/>
        <sz val="18"/>
        <rFont val="Times New Roman"/>
        <family val="1"/>
        <charset val="204"/>
      </rPr>
      <t>Справочно: после завершения проектно-изыскательских работ Департаментом  градостроительства  г. Красноярска будет предоставлен проект реализации объекта).</t>
    </r>
  </si>
  <si>
    <t>№ 88</t>
  </si>
  <si>
    <t>№105</t>
  </si>
  <si>
    <t>ул. Карла Маркса, д.132</t>
  </si>
  <si>
    <t>КЧС г. Красноярска 
№05/23 от 13.02.2023</t>
  </si>
  <si>
    <t>МП "МУК Красноярская" организовать наблюдение за состоянием строительных конструкций, установить маяки;</t>
  </si>
  <si>
    <r>
      <rPr>
        <sz val="18"/>
        <rFont val="Times New Roman"/>
        <family val="1"/>
        <charset val="204"/>
      </rPr>
      <t>Описание события: в целях предупреждения угрозы возникновения чрезвычайной ситуации, вызванной</t>
    </r>
    <r>
      <rPr>
        <b/>
        <sz val="18"/>
        <color rgb="FFFF0000"/>
        <rFont val="Times New Roman"/>
        <family val="1"/>
        <charset val="204"/>
      </rPr>
      <t xml:space="preserve"> </t>
    </r>
    <r>
      <rPr>
        <b/>
        <u/>
        <sz val="18"/>
        <color rgb="FFFF0000"/>
        <rFont val="Times New Roman"/>
        <family val="1"/>
        <charset val="204"/>
      </rPr>
      <t>аварийным состоянием жилого дома</t>
    </r>
    <r>
      <rPr>
        <sz val="18"/>
        <rFont val="Times New Roman"/>
        <family val="1"/>
        <charset val="204"/>
      </rPr>
      <t xml:space="preserve"> № 132 по ул. Карла Маркса.</t>
    </r>
  </si>
  <si>
    <r>
      <t xml:space="preserve">Мероприятие выполнено на 100% </t>
    </r>
    <r>
      <rPr>
        <i/>
        <sz val="18"/>
        <rFont val="Times New Roman"/>
        <family val="1"/>
        <charset val="204"/>
      </rPr>
      <t>(15.02.2023)</t>
    </r>
    <r>
      <rPr>
        <sz val="18"/>
        <rFont val="Times New Roman"/>
        <family val="1"/>
        <charset val="204"/>
      </rPr>
      <t>.</t>
    </r>
  </si>
  <si>
    <r>
      <t xml:space="preserve">Мероприятие выполнено на 100% </t>
    </r>
    <r>
      <rPr>
        <i/>
        <sz val="18"/>
        <rFont val="Times New Roman"/>
        <family val="1"/>
        <charset val="204"/>
      </rPr>
      <t>(справочно: Администрацией Железнодорожного района проведено информирование жителей дома о проведении в доме аварийно-восстановительных работ, предложено переехать в маневренный фонд, жители переезжать отказались)</t>
    </r>
    <r>
      <rPr>
        <sz val="18"/>
        <rFont val="Times New Roman"/>
        <family val="1"/>
        <charset val="204"/>
      </rPr>
      <t>.</t>
    </r>
  </si>
  <si>
    <r>
      <t xml:space="preserve">Мероприятие выполнено на 100% </t>
    </r>
    <r>
      <rPr>
        <i/>
        <sz val="18"/>
        <rFont val="Times New Roman"/>
        <family val="1"/>
        <charset val="204"/>
      </rPr>
      <t>(справочно: МП МУК «Красноярское» установили «маяки», завели журнал наблюдения за состоянием строительных конструкций)</t>
    </r>
    <r>
      <rPr>
        <sz val="18"/>
        <rFont val="Times New Roman"/>
        <family val="1"/>
        <charset val="204"/>
      </rPr>
      <t>.</t>
    </r>
  </si>
  <si>
    <t>озеро</t>
  </si>
  <si>
    <t>Высокие уровни воды</t>
  </si>
  <si>
    <t xml:space="preserve">Выполненные мероприятия с момента возникновения угрозы ЧС (% выполнения): </t>
  </si>
  <si>
    <t>КЧС г. Красноярска 
№08/23 от 16.03.2023</t>
  </si>
  <si>
    <t>подготовка технической документации;</t>
  </si>
  <si>
    <t>ул. Партизана Железняка, №9г</t>
  </si>
  <si>
    <t>№ 205</t>
  </si>
  <si>
    <r>
      <t xml:space="preserve">Описание события: </t>
    </r>
    <r>
      <rPr>
        <sz val="18"/>
        <rFont val="Times New Roman"/>
        <family val="1"/>
        <charset val="204"/>
      </rPr>
      <t xml:space="preserve">в целях предупреждения </t>
    </r>
    <r>
      <rPr>
        <b/>
        <u/>
        <sz val="18"/>
        <color rgb="FFFF0000"/>
        <rFont val="Times New Roman"/>
        <family val="1"/>
        <charset val="204"/>
      </rPr>
      <t>угрозы</t>
    </r>
    <r>
      <rPr>
        <sz val="18"/>
        <rFont val="Times New Roman"/>
        <family val="1"/>
        <charset val="204"/>
      </rPr>
      <t xml:space="preserve"> возникновения чрезвычайной ситуации, вызванной </t>
    </r>
    <r>
      <rPr>
        <b/>
        <u/>
        <sz val="18"/>
        <color rgb="FFFF0000"/>
        <rFont val="Times New Roman"/>
        <family val="1"/>
        <charset val="204"/>
      </rPr>
      <t>ухудшением состояния подпорной стены</t>
    </r>
    <r>
      <rPr>
        <sz val="18"/>
        <rFont val="Times New Roman"/>
        <family val="1"/>
        <charset val="204"/>
      </rPr>
      <t>.</t>
    </r>
  </si>
  <si>
    <r>
      <t xml:space="preserve">Мероприятие выполнено на 100% </t>
    </r>
    <r>
      <rPr>
        <i/>
        <sz val="18"/>
        <rFont val="Times New Roman"/>
        <family val="1"/>
        <charset val="204"/>
      </rPr>
      <t>(Справочно: проведено 16.03.2023</t>
    </r>
    <r>
      <rPr>
        <sz val="18"/>
        <rFont val="Times New Roman"/>
        <family val="1"/>
        <charset val="204"/>
      </rPr>
      <t>).</t>
    </r>
  </si>
  <si>
    <t>№268</t>
  </si>
  <si>
    <t>КЧС г. Красноярска 
№14/23 от 21.04.2023</t>
  </si>
  <si>
    <t>1.5</t>
  </si>
  <si>
    <t>Аварии с разливом (выбросом) нефти, нефтепродуктов</t>
  </si>
  <si>
    <t xml:space="preserve">локализация мест выделения нефтепродуктов и обработка сорбентов; </t>
  </si>
  <si>
    <t>заключение контракта со специализированнай организацией по сбору и транспортированию и утилизации нефтепродуктов.</t>
  </si>
  <si>
    <t>1</t>
  </si>
  <si>
    <r>
      <t xml:space="preserve">Описание события: </t>
    </r>
    <r>
      <rPr>
        <sz val="18"/>
        <rFont val="Times New Roman"/>
        <family val="1"/>
        <charset val="204"/>
      </rPr>
      <t xml:space="preserve">в связи с </t>
    </r>
    <r>
      <rPr>
        <b/>
        <u/>
        <sz val="18"/>
        <color rgb="FFFF0000"/>
        <rFont val="Times New Roman"/>
        <family val="1"/>
        <charset val="204"/>
      </rPr>
      <t>угрозой обнаружения нефтепродуктов</t>
    </r>
    <r>
      <rPr>
        <sz val="18"/>
        <rFont val="Times New Roman"/>
        <family val="1"/>
        <charset val="204"/>
      </rPr>
      <t xml:space="preserve"> на земельных участках вдоль правого берега р. Енисей в районе филиала "Центральный" АО "Красноярскнефтепродукт" и Октябрьского моста.</t>
    </r>
  </si>
  <si>
    <t>переселение жителей в маневренный жилой фонд;</t>
  </si>
  <si>
    <t>Справка о развитии паводковой ситуации доступна по ссылке https://cloud.mail.ru/public/3WQu/N56iNBBtB</t>
  </si>
  <si>
    <t>Мероприятие выполнено на 100%.</t>
  </si>
  <si>
    <r>
      <t xml:space="preserve">Мероприятие выполнено на 100% </t>
    </r>
    <r>
      <rPr>
        <i/>
        <sz val="18"/>
        <rFont val="Times New Roman"/>
        <family val="1"/>
        <charset val="204"/>
      </rPr>
      <t xml:space="preserve">(Проведено 21.04.2023). </t>
    </r>
  </si>
  <si>
    <r>
      <t xml:space="preserve">Мероприятие выполняется </t>
    </r>
    <r>
      <rPr>
        <i/>
        <sz val="18"/>
        <rFont val="Times New Roman"/>
        <family val="1"/>
        <charset val="204"/>
      </rPr>
      <t>(Справочно: информирование населения в мобильном приложении "Система оповещения 112").</t>
    </r>
  </si>
  <si>
    <r>
      <t xml:space="preserve">Мероприятие выполняется </t>
    </r>
    <r>
      <rPr>
        <i/>
        <sz val="18"/>
        <rFont val="Times New Roman"/>
        <family val="1"/>
        <charset val="204"/>
      </rPr>
      <t>(Справочно: вдоль береговых полос данных земельных участков установлены защитные боновые заграждения (700 м бонов нефтеограждающих и 270 м бонов сорбирующих). Также проводится ежедневная обработка поверхности воды и почвы сорбирующими материалами для нейтрализации нефтепродуктов, израсходовано 1768 кг сорбента).</t>
    </r>
  </si>
  <si>
    <t>Погибшие на воде</t>
  </si>
  <si>
    <t>Погибло, чел</t>
  </si>
  <si>
    <t>тело не найдено</t>
  </si>
  <si>
    <t>из них, детей</t>
  </si>
  <si>
    <t>Дата введения режима ПГ</t>
  </si>
  <si>
    <t>Наименование возможного источника ЧС</t>
  </si>
  <si>
    <t>в связи с угрозой обнаружения нефтепродуктов на земельных участках вдоль правого берега р. Енисей в районе филиала "Центральный" АО "Красноярскнефтепродукт" и Октябрьского моста.</t>
  </si>
  <si>
    <t>не менее -8,0% от 2019 г.</t>
  </si>
  <si>
    <t>Дата введения режима ЧС</t>
  </si>
  <si>
    <t>2.3</t>
  </si>
  <si>
    <t>Опасные метеорологические явления</t>
  </si>
  <si>
    <r>
      <t>Выполнено за сутки:</t>
    </r>
    <r>
      <rPr>
        <sz val="18"/>
        <rFont val="Times New Roman"/>
        <family val="1"/>
        <charset val="204"/>
      </rPr>
      <t xml:space="preserve"> работы не проводились.</t>
    </r>
  </si>
  <si>
    <t>июнь - октябрь 2023</t>
  </si>
  <si>
    <t>май – октябрь 2023</t>
  </si>
  <si>
    <t>май - июнь 2023</t>
  </si>
  <si>
    <t>январь-март 2023</t>
  </si>
  <si>
    <t>май – ноябрь 2023</t>
  </si>
  <si>
    <t>январь-ноябрь 2023</t>
  </si>
  <si>
    <t>№553</t>
  </si>
  <si>
    <t>ул. 2-ая Огородная, 
д. 24, 25.</t>
  </si>
  <si>
    <t>КЧС г. Красноярска 
№ 27/23 от 31.07.2023</t>
  </si>
  <si>
    <t>доведение информации до жителей жилого дома о проведении противоаварийных работ;</t>
  </si>
  <si>
    <t>проведение обследования территории склона в границах ул. Академика Киренского, Борисова, Дачной, 2-й Огородной, 1-й Крутой, 2-й Крутой, Байкитской с целью определения источника подтопления;</t>
  </si>
  <si>
    <t>организация выполнения шурфирования в границах жилых домов №24, №25 по ул. 2-ая Огородная;</t>
  </si>
  <si>
    <t>организация выполнения гидроизоляции и ремонта отмостки дома №24 по ул. 2-ая Огородная;</t>
  </si>
  <si>
    <r>
      <t>проведение аварийно-восстановительных работ и иных мероприятий</t>
    </r>
    <r>
      <rPr>
        <i/>
        <sz val="18"/>
        <rFont val="Times New Roman"/>
        <family val="1"/>
        <charset val="204"/>
      </rPr>
      <t>.</t>
    </r>
  </si>
  <si>
    <r>
      <t xml:space="preserve">Описание события: </t>
    </r>
    <r>
      <rPr>
        <sz val="18"/>
        <rFont val="Times New Roman"/>
        <family val="1"/>
        <charset val="204"/>
      </rPr>
      <t xml:space="preserve">в связи с угрозой возникновения чрезвычайной ситуации, вызванной </t>
    </r>
    <r>
      <rPr>
        <b/>
        <u/>
        <sz val="18"/>
        <color rgb="FFFF0000"/>
        <rFont val="Times New Roman"/>
        <family val="1"/>
        <charset val="204"/>
      </rPr>
      <t>подтоплением подвальных помещений</t>
    </r>
    <r>
      <rPr>
        <sz val="18"/>
        <rFont val="Times New Roman"/>
        <family val="1"/>
        <charset val="204"/>
      </rPr>
      <t xml:space="preserve"> домов №24, №25 по ул. 2-ая Огородная.</t>
    </r>
  </si>
  <si>
    <r>
      <t>Мероприятие выполнено на 100% (</t>
    </r>
    <r>
      <rPr>
        <i/>
        <sz val="18"/>
        <rFont val="Times New Roman"/>
        <family val="1"/>
        <charset val="204"/>
      </rPr>
      <t>Проведено 31.07.2023</t>
    </r>
    <r>
      <rPr>
        <sz val="18"/>
        <rFont val="Times New Roman"/>
        <family val="1"/>
        <charset val="204"/>
      </rPr>
      <t>);</t>
    </r>
  </si>
  <si>
    <t>Красноярское водохранилище</t>
  </si>
  <si>
    <t>в связи с угрозой возникновения чрезвычайной ситуации, вызванной подтоплением подвальных помещений домов №24, №25 по ул. 2-ая Огородная.</t>
  </si>
  <si>
    <t>Разрушения (обрушения) в зданиях и сооружениях</t>
  </si>
  <si>
    <t>Таймырский 
Долгано-Ненецкий МР</t>
  </si>
  <si>
    <t>№ 772</t>
  </si>
  <si>
    <t>ул. Квартальная, д. 7</t>
  </si>
  <si>
    <t>КЧС г. Красноярск №33/23 от 06.10.2023</t>
  </si>
  <si>
    <t>48 (4)</t>
  </si>
  <si>
    <r>
      <t>Описание события:</t>
    </r>
    <r>
      <rPr>
        <sz val="18"/>
        <rFont val="Times New Roman"/>
        <family val="1"/>
        <charset val="204"/>
      </rPr>
      <t xml:space="preserve"> аварийное состояние жилого дома (</t>
    </r>
    <r>
      <rPr>
        <b/>
        <u/>
        <sz val="18"/>
        <color rgb="FFFF0000"/>
        <rFont val="Times New Roman"/>
        <family val="1"/>
        <charset val="204"/>
      </rPr>
      <t>угроза частичного разрушения</t>
    </r>
    <r>
      <rPr>
        <sz val="18"/>
        <rFont val="Times New Roman"/>
        <family val="1"/>
        <charset val="204"/>
      </rPr>
      <t xml:space="preserve">) по адресу: ул. Квартальная, д. 7.
</t>
    </r>
  </si>
  <si>
    <r>
      <t xml:space="preserve">Мероприятие выполнено на 100% </t>
    </r>
    <r>
      <rPr>
        <i/>
        <sz val="18"/>
        <rFont val="Times New Roman"/>
        <family val="1"/>
        <charset val="204"/>
      </rPr>
      <t xml:space="preserve">(Проведено 06.10.2023). </t>
    </r>
  </si>
  <si>
    <r>
      <t xml:space="preserve">Мероприятие выполняется </t>
    </r>
    <r>
      <rPr>
        <i/>
        <sz val="18"/>
        <rFont val="Times New Roman"/>
        <family val="1"/>
        <charset val="204"/>
      </rPr>
      <t>(Справочно: 4 уведомления вручено лично, 19 направлено заказными письмами).</t>
    </r>
  </si>
  <si>
    <r>
      <t xml:space="preserve">Мероприятия выполняются </t>
    </r>
    <r>
      <rPr>
        <i/>
        <sz val="18"/>
        <rFont val="Times New Roman"/>
        <family val="1"/>
        <charset val="204"/>
      </rPr>
      <t>(Департаменту городского хозяйства администрации города порученно: организовать проведение противоаварийных работ и иных мероприятий, связанных с предупреждением угрозы возникновения чрезвычайной ситуации; при обращении жителей дома предоставить помещения маневренного фонда).</t>
    </r>
    <r>
      <rPr>
        <sz val="18"/>
        <rFont val="Times New Roman"/>
        <family val="1"/>
        <charset val="204"/>
      </rPr>
      <t xml:space="preserve">
</t>
    </r>
  </si>
  <si>
    <r>
      <t>По состоянию на 10.11.2023 информация по северному завозу</t>
    </r>
    <r>
      <rPr>
        <sz val="26"/>
        <rFont val="Times New Roman"/>
        <family val="1"/>
        <charset val="204"/>
      </rPr>
      <t xml:space="preserve"> </t>
    </r>
    <r>
      <rPr>
        <i/>
        <sz val="26"/>
        <rFont val="Times New Roman"/>
        <family val="1"/>
        <charset val="204"/>
      </rPr>
      <t>(информация обновляется раз в неделю):</t>
    </r>
  </si>
  <si>
    <t>Северный завоз согласно плану завершен.</t>
  </si>
  <si>
    <t>2</t>
  </si>
  <si>
    <t xml:space="preserve">III. ОБСТАНОВКА ПО ТЕХНОГЕННЫМ ПОЖАРАМ           </t>
  </si>
  <si>
    <t>в том числе: пожаров в жилом секторе</t>
  </si>
  <si>
    <t>IV. ОБСТАНОВКА ПО ПРИРОДНЫМ ПОЖАРАМ</t>
  </si>
  <si>
    <t>Он-лайн карта лесных пожаров по данным КГАУ "Лесопожарный центр" (https://clck.ru/34Em6i)</t>
  </si>
  <si>
    <t xml:space="preserve"> -</t>
  </si>
  <si>
    <t>организовать составление реестра, содержащего сведения о собственниках животных, наименование видов животных, содержащихся на подведомственных территориях;</t>
  </si>
  <si>
    <t>обеспечить запрет нахождения на территории эпизоотических очагов животных без владельцев до отмены ограничительных мероприятий (карантина).</t>
  </si>
  <si>
    <t xml:space="preserve">Планируемые мероприятия по ликвидации угрозы ЧС: </t>
  </si>
  <si>
    <t xml:space="preserve">Выполненные мероприятия с момента возникновения угрозы ЧС: </t>
  </si>
  <si>
    <t>№ п/п</t>
  </si>
  <si>
    <t>Объект (место)</t>
  </si>
  <si>
    <t>информирование жителей дома о расселении в маневренный жилой фонд при проведении аварийно-восстановительных работ;</t>
  </si>
  <si>
    <r>
      <t xml:space="preserve">Описание события: </t>
    </r>
    <r>
      <rPr>
        <sz val="18"/>
        <rFont val="Times New Roman"/>
        <family val="1"/>
        <charset val="204"/>
      </rPr>
      <t xml:space="preserve">10.06.2020 г. Красноярск, </t>
    </r>
    <r>
      <rPr>
        <b/>
        <u/>
        <sz val="18"/>
        <color rgb="FFFF0000"/>
        <rFont val="Times New Roman"/>
        <family val="1"/>
        <charset val="204"/>
      </rPr>
      <t>ул.2-я Огородная, д.22а</t>
    </r>
    <r>
      <rPr>
        <sz val="18"/>
        <color rgb="FFFF0000"/>
        <rFont val="Times New Roman"/>
        <family val="1"/>
        <charset val="204"/>
      </rPr>
      <t xml:space="preserve"> </t>
    </r>
    <r>
      <rPr>
        <sz val="18"/>
        <rFont val="Times New Roman"/>
        <family val="1"/>
        <charset val="204"/>
      </rPr>
      <t xml:space="preserve"> (</t>
    </r>
    <r>
      <rPr>
        <i/>
        <sz val="18"/>
        <rFont val="Times New Roman"/>
        <family val="1"/>
        <charset val="204"/>
      </rPr>
      <t>16-этажный 2-подъездный кирпичный жилой дом, 239 помещений</t>
    </r>
    <r>
      <rPr>
        <sz val="18"/>
        <rFont val="Times New Roman"/>
        <family val="1"/>
        <charset val="204"/>
      </rPr>
      <t xml:space="preserve">)  </t>
    </r>
    <r>
      <rPr>
        <b/>
        <u/>
        <sz val="18"/>
        <color rgb="FFFF0000"/>
        <rFont val="Times New Roman"/>
        <family val="1"/>
        <charset val="204"/>
      </rPr>
      <t>возникла угроза разрушения конструкции дома, в результате образования оползня</t>
    </r>
    <r>
      <rPr>
        <sz val="18"/>
        <rFont val="Times New Roman"/>
        <family val="1"/>
        <charset val="204"/>
      </rPr>
      <t xml:space="preserve"> (</t>
    </r>
    <r>
      <rPr>
        <i/>
        <sz val="18"/>
        <rFont val="Times New Roman"/>
        <family val="1"/>
        <charset val="204"/>
      </rPr>
      <t>протокол от 10.06.2020 № 33/20</t>
    </r>
    <r>
      <rPr>
        <sz val="18"/>
        <rFont val="Times New Roman"/>
        <family val="1"/>
        <charset val="204"/>
      </rPr>
      <t xml:space="preserve">). </t>
    </r>
  </si>
  <si>
    <r>
      <t xml:space="preserve">Описание события: </t>
    </r>
    <r>
      <rPr>
        <b/>
        <u/>
        <sz val="18"/>
        <color rgb="FFFF0000"/>
        <rFont val="Times New Roman"/>
        <family val="1"/>
        <charset val="204"/>
      </rPr>
      <t xml:space="preserve">угроза внезапного обрушения здания </t>
    </r>
    <r>
      <rPr>
        <sz val="18"/>
        <rFont val="Times New Roman"/>
        <family val="1"/>
        <charset val="204"/>
      </rPr>
      <t>многоквартироного дома гостиничного по ул. Лауреатов д.75.</t>
    </r>
  </si>
  <si>
    <t>02:22</t>
  </si>
  <si>
    <t>№72</t>
  </si>
  <si>
    <t>39/13</t>
  </si>
  <si>
    <t>КЧС г. Красноярска
№02/24 от 31.01.2024</t>
  </si>
  <si>
    <t xml:space="preserve">подготовить сметную документацию на выполнение аварийно-восстановительных работ; </t>
  </si>
  <si>
    <t>предложить жителям дома переехать в маневренный фонд.</t>
  </si>
  <si>
    <t>организовать проведение аварийно-восстановительных работ и иных мероприятий;</t>
  </si>
  <si>
    <t>ул. Аральская, 
д. 8</t>
  </si>
  <si>
    <t>ОТКЛОНЕНИЕ РЕАЛЬНЫХ ОТ ПРОГНОЗНО-ПЛАНОВЫХ ПОКАЗАТЕЛЕЙ (ИНДИКАТОРОВ) в ед., по состоянию на год</t>
  </si>
  <si>
    <t>ОТКЛОНЕНИЕ РЕАЛЬНЫХ ОТ ПРОГНОЗНО-ПЛАНОВЫХ ПОКАЗАТЕЛЕЙ (ИНДИКАТОРОВ) в %, по состоянию на год</t>
  </si>
  <si>
    <t>Тип происшествия 2024</t>
  </si>
  <si>
    <t>№13</t>
  </si>
  <si>
    <t>г. Дудинка</t>
  </si>
  <si>
    <t>организация наблюдения и контроля за состоянием основания фундамента и несущих конструкций дома;</t>
  </si>
  <si>
    <t>100 (25)</t>
  </si>
  <si>
    <t>расселение жителей дома в маневренный фонд;</t>
  </si>
  <si>
    <t xml:space="preserve">Мероприятие выполнено на 100% (Проведено 20.02.2024). </t>
  </si>
  <si>
    <t xml:space="preserve">Мероприятие выполнено на 100% (Все потребители запитаны в 21:40). </t>
  </si>
  <si>
    <r>
      <t xml:space="preserve">Описание события: </t>
    </r>
    <r>
      <rPr>
        <b/>
        <u/>
        <sz val="18"/>
        <color rgb="FFFF0000"/>
        <rFont val="Times New Roman"/>
        <family val="1"/>
        <charset val="204"/>
      </rPr>
      <t>в связи с угрозой возникновения чрезвычайной ситуации,</t>
    </r>
    <r>
      <rPr>
        <sz val="18"/>
        <color theme="1"/>
        <rFont val="Times New Roman"/>
        <family val="1"/>
        <charset val="204"/>
      </rPr>
      <t xml:space="preserve"> вызванной аварийным состоянием кровли жилого дома №8 по ул. Аральской.</t>
    </r>
  </si>
  <si>
    <r>
      <t xml:space="preserve">Мероприятие выполнено на 100% </t>
    </r>
    <r>
      <rPr>
        <i/>
        <sz val="18"/>
        <rFont val="Times New Roman"/>
        <family val="1"/>
        <charset val="204"/>
      </rPr>
      <t xml:space="preserve">(Проведено 31.01.2024). </t>
    </r>
  </si>
  <si>
    <r>
      <t>Мероприятие выполняется</t>
    </r>
    <r>
      <rPr>
        <i/>
        <sz val="18"/>
        <rFont val="Times New Roman"/>
        <family val="1"/>
        <charset val="204"/>
      </rPr>
      <t xml:space="preserve">. </t>
    </r>
  </si>
  <si>
    <r>
      <t xml:space="preserve">Мероприятие выполнено </t>
    </r>
    <r>
      <rPr>
        <i/>
        <sz val="18"/>
        <rFont val="Times New Roman"/>
        <family val="1"/>
        <charset val="204"/>
      </rPr>
      <t>(Проведено 07.02.2024).</t>
    </r>
  </si>
  <si>
    <r>
      <t xml:space="preserve">Описание события:  </t>
    </r>
    <r>
      <rPr>
        <b/>
        <u/>
        <sz val="18"/>
        <color rgb="FFFF0000"/>
        <rFont val="Times New Roman"/>
        <family val="1"/>
        <charset val="204"/>
      </rPr>
      <t>в связи с частичным разушением многоквартирного дома</t>
    </r>
    <r>
      <rPr>
        <sz val="18"/>
        <rFont val="Times New Roman"/>
        <family val="1"/>
        <charset val="204"/>
      </rPr>
      <t xml:space="preserve"> по адресу: ул. Горького, д. 36.</t>
    </r>
  </si>
  <si>
    <r>
      <t>Мероприятие выполняется (</t>
    </r>
    <r>
      <rPr>
        <i/>
        <sz val="18"/>
        <rFont val="Times New Roman"/>
        <family val="1"/>
        <charset val="204"/>
      </rPr>
      <t>Справочно:в 3-х квартирах второго подъезда жилого дома проживает 6 человек</t>
    </r>
    <r>
      <rPr>
        <sz val="18"/>
        <rFont val="Times New Roman"/>
        <family val="1"/>
        <charset val="204"/>
      </rPr>
      <t>).</t>
    </r>
  </si>
  <si>
    <t>за сутки</t>
  </si>
  <si>
    <t>Разрушения (обрушения) 
в зданиях и сооружениях</t>
  </si>
  <si>
    <t>1.2.1.</t>
  </si>
  <si>
    <r>
      <t xml:space="preserve">Мероприятие выполнено на 100% </t>
    </r>
    <r>
      <rPr>
        <i/>
        <sz val="18"/>
        <rFont val="Times New Roman"/>
        <family val="1"/>
        <charset val="204"/>
      </rPr>
      <t xml:space="preserve">(Проведено 02.04.2024). </t>
    </r>
  </si>
  <si>
    <t xml:space="preserve">Мероприятие выполнено на 100% (Проведено 05.04.2024). </t>
  </si>
  <si>
    <t>КЧС Канского района №3/2
от 05.04.2024</t>
  </si>
  <si>
    <t>КЧС г. Красноярска 
№08/24 от 02.04.2024</t>
  </si>
  <si>
    <t>№ 309</t>
  </si>
  <si>
    <t>Ул. Алеши Тимошенкова, 
д. 143</t>
  </si>
  <si>
    <r>
      <t>Описание события:</t>
    </r>
    <r>
      <rPr>
        <sz val="18"/>
        <rFont val="Times New Roman"/>
        <family val="1"/>
        <charset val="204"/>
      </rPr>
      <t xml:space="preserve"> </t>
    </r>
    <r>
      <rPr>
        <b/>
        <u/>
        <sz val="18"/>
        <color rgb="FFFF0000"/>
        <rFont val="Times New Roman"/>
        <family val="1"/>
        <charset val="204"/>
      </rPr>
      <t>в связи с угрозой возникновения чрезвычайной ситуации, вызванной аварийным состоянием жилого здания</t>
    </r>
    <r>
      <rPr>
        <sz val="18"/>
        <rFont val="Times New Roman"/>
        <family val="1"/>
        <charset val="204"/>
      </rPr>
      <t xml:space="preserve"> № 143 по ул. Алеши Тимошенкова.</t>
    </r>
  </si>
  <si>
    <t>36 (4)</t>
  </si>
  <si>
    <t>р. Енисей, напротив дома №1 
по ул.Дубровинского</t>
  </si>
  <si>
    <t xml:space="preserve">08.05.2024 </t>
  </si>
  <si>
    <t>17:52</t>
  </si>
  <si>
    <t xml:space="preserve">От ЕДДС поступила информация о том, что моторную лодку, в которой находились 3 человека (2 взрослых, 1 ребенок), затащило под стоящую баржу. Спасено 2 человека (1 взрослый, 1 ребенок), госпитализированы в медицинское учреждение. Организованы поисково-спасательные работы 1 человека (взрослый). </t>
  </si>
  <si>
    <r>
      <rPr>
        <b/>
        <u/>
        <sz val="18"/>
        <rFont val="Times New Roman"/>
        <family val="1"/>
        <charset val="204"/>
      </rPr>
      <t>Выполнено за сутки:</t>
    </r>
    <r>
      <rPr>
        <sz val="18"/>
        <rFont val="Times New Roman"/>
        <family val="1"/>
        <charset val="204"/>
      </rPr>
      <t xml:space="preserve"> работы не проводились.</t>
    </r>
  </si>
  <si>
    <t>н.п. Хатанга</t>
  </si>
  <si>
    <t>05.06.2024</t>
  </si>
  <si>
    <t>02:00</t>
  </si>
  <si>
    <t>От ОД ЕДДС поступила информация о том, что в 300-400 метрах от берега затонул буксир «Байкал», принадлежащий АО «ОЭК» (Объединенная Энергетическая Корпорация), 8 членов экипажа из 9 подняты на борт ледокола «Владивосток», один считается без вести пропавшим. Планируется проведение поисковых мероприятий силами сотрудников АО «ОЭК».</t>
  </si>
  <si>
    <t>Енисейский залив</t>
  </si>
  <si>
    <r>
      <t xml:space="preserve">Описание события: </t>
    </r>
    <r>
      <rPr>
        <sz val="16"/>
        <rFont val="Times New Roman"/>
        <family val="1"/>
        <charset val="204"/>
      </rPr>
      <t>в связи с</t>
    </r>
    <r>
      <rPr>
        <b/>
        <sz val="16"/>
        <rFont val="Times New Roman"/>
        <family val="1"/>
        <charset val="204"/>
      </rPr>
      <t xml:space="preserve"> </t>
    </r>
    <r>
      <rPr>
        <b/>
        <u/>
        <sz val="16"/>
        <color rgb="FFFF0000"/>
        <rFont val="Times New Roman"/>
        <family val="1"/>
        <charset val="204"/>
      </rPr>
      <t>выявлением признаков заразного узелкового дерматита крупного рогатого скота.</t>
    </r>
  </si>
  <si>
    <t xml:space="preserve">Мероприятие выполнено на 100% (Проведено 11.11.2023). </t>
  </si>
  <si>
    <r>
      <t xml:space="preserve">Описание события: </t>
    </r>
    <r>
      <rPr>
        <sz val="16"/>
        <rFont val="Times New Roman"/>
        <family val="1"/>
        <charset val="204"/>
      </rPr>
      <t>в связи с</t>
    </r>
    <r>
      <rPr>
        <b/>
        <sz val="16"/>
        <rFont val="Times New Roman"/>
        <family val="1"/>
        <charset val="204"/>
      </rPr>
      <t xml:space="preserve"> </t>
    </r>
    <r>
      <rPr>
        <b/>
        <u/>
        <sz val="16"/>
        <color rgb="FFFF0000"/>
        <rFont val="Times New Roman"/>
        <family val="1"/>
        <charset val="204"/>
      </rPr>
      <t>отключением электроэнергии на ПС-110 кВт на территории Таежнинского сельсовета.</t>
    </r>
  </si>
  <si>
    <t xml:space="preserve">Описание события: 10.06.2020 г. Красноярск, ул.2-я Огородная, д.22а  (16-этажный 2-подъездный кирпичный жилой дом, 239 помещений)  возникла угроза разрушения конструкции дома, в результате образования оползня (протокол от 10.06.2020 № 33/20). </t>
  </si>
  <si>
    <t>в целях предупреждения угрозы возникновения чрезвычайной ситуации, вызванной ухудшением состояния подпорной стены.</t>
  </si>
  <si>
    <r>
      <t xml:space="preserve">Описание события: </t>
    </r>
    <r>
      <rPr>
        <u/>
        <sz val="12"/>
        <rFont val="Times New Roman"/>
        <family val="1"/>
        <charset val="204"/>
      </rPr>
      <t xml:space="preserve">угроза внезапного обрушения здания </t>
    </r>
    <r>
      <rPr>
        <sz val="12"/>
        <rFont val="Times New Roman"/>
        <family val="1"/>
        <charset val="204"/>
      </rPr>
      <t>многоквартироного дома гостиничного по ул. Лауреатов д.75.</t>
    </r>
  </si>
  <si>
    <r>
      <t xml:space="preserve">Описание события: </t>
    </r>
    <r>
      <rPr>
        <u/>
        <sz val="12"/>
        <rFont val="Times New Roman"/>
        <family val="1"/>
        <charset val="204"/>
      </rPr>
      <t>в связи с угрозой возникновения чрезвычайной ситуации,</t>
    </r>
    <r>
      <rPr>
        <sz val="12"/>
        <rFont val="Times New Roman"/>
        <family val="1"/>
        <charset val="204"/>
      </rPr>
      <t xml:space="preserve"> вызванной аварийным состоянием кровли жилого дома №8 по ул. Аральской.</t>
    </r>
  </si>
  <si>
    <r>
      <t xml:space="preserve">Описание события:  </t>
    </r>
    <r>
      <rPr>
        <u/>
        <sz val="12"/>
        <rFont val="Times New Roman"/>
        <family val="1"/>
        <charset val="204"/>
      </rPr>
      <t>в связи с частичным разушением многоквартирного дома</t>
    </r>
    <r>
      <rPr>
        <sz val="12"/>
        <rFont val="Times New Roman"/>
        <family val="1"/>
        <charset val="204"/>
      </rPr>
      <t xml:space="preserve"> по адресу: ул. Горького, д. 36.</t>
    </r>
  </si>
  <si>
    <t>Выполнено за сутки: работы не проводились.</t>
  </si>
  <si>
    <r>
      <t xml:space="preserve">Описание события: </t>
    </r>
    <r>
      <rPr>
        <u/>
        <sz val="12"/>
        <rFont val="Times New Roman"/>
        <family val="1"/>
        <charset val="204"/>
      </rPr>
      <t>в связи с угрозой возникновения чрезвычайной ситуации, вызванной аварийным состоянием жилого здания</t>
    </r>
    <r>
      <rPr>
        <sz val="12"/>
        <rFont val="Times New Roman"/>
        <family val="1"/>
        <charset val="204"/>
      </rPr>
      <t xml:space="preserve"> № 143 по ул. Алеши Тимошенкова.</t>
    </r>
  </si>
  <si>
    <t>№ 432-п</t>
  </si>
  <si>
    <t xml:space="preserve">Мероприятие выполнено на 100% (Проведено 04.06.2024). </t>
  </si>
  <si>
    <t>мониторинг за состоянием и загрязнением окружающей среды;</t>
  </si>
  <si>
    <t>КЧС Красноярского края 
№9 от 04.06.2024</t>
  </si>
  <si>
    <t>КЧС г. Боготол 
№ 21 от 14.06.2024</t>
  </si>
  <si>
    <t xml:space="preserve">Мероприятие выполнено на 100% (Проведено 14.06.2024). </t>
  </si>
  <si>
    <r>
      <t xml:space="preserve">Описание события: </t>
    </r>
    <r>
      <rPr>
        <sz val="18"/>
        <rFont val="Times New Roman"/>
        <family val="1"/>
        <charset val="204"/>
      </rPr>
      <t xml:space="preserve">в связи с </t>
    </r>
    <r>
      <rPr>
        <b/>
        <u/>
        <sz val="18"/>
        <color rgb="FFFF0000"/>
        <rFont val="Times New Roman"/>
        <family val="1"/>
        <charset val="204"/>
      </rPr>
      <t>превышением проектных объемов размещения твердых коммунальных отходов</t>
    </r>
    <r>
      <rPr>
        <sz val="18"/>
        <rFont val="Times New Roman"/>
        <family val="1"/>
        <charset val="204"/>
      </rPr>
      <t xml:space="preserve"> на объектах размещения отходов.</t>
    </r>
  </si>
  <si>
    <t>15.06.2024 02:22</t>
  </si>
  <si>
    <t xml:space="preserve">190 км вверх по течению 
от устья  р. Бахта  </t>
  </si>
  <si>
    <t>От ОД ЕДДС поступила информация о том, что в результате опрокидывания аэролодки «Стрижаэроджет–580», на борту которой находилось 2 человека (взрослые) утонул 1 человек, второй самостоятельно выбрался на берег. Проводятся поисковые мероприятия.</t>
  </si>
  <si>
    <r>
      <t xml:space="preserve">Описание события: </t>
    </r>
    <r>
      <rPr>
        <sz val="18"/>
        <rFont val="Times New Roman"/>
        <family val="1"/>
        <charset val="204"/>
      </rPr>
      <t xml:space="preserve">в свзязи </t>
    </r>
    <r>
      <rPr>
        <b/>
        <u/>
        <sz val="18"/>
        <color rgb="FFFF0000"/>
        <rFont val="Times New Roman"/>
        <family val="1"/>
        <charset val="204"/>
      </rPr>
      <t>с угрозой обрушения нежилого здания</t>
    </r>
    <r>
      <rPr>
        <sz val="18"/>
        <rFont val="Times New Roman"/>
        <family val="1"/>
        <charset val="204"/>
      </rPr>
      <t xml:space="preserve"> по адресу: </t>
    </r>
    <r>
      <rPr>
        <b/>
        <u/>
        <sz val="18"/>
        <color rgb="FFFF0000"/>
        <rFont val="Times New Roman"/>
        <family val="1"/>
        <charset val="204"/>
      </rPr>
      <t>ул. 1-я Зарельсовая, 48.</t>
    </r>
  </si>
  <si>
    <t>22:20</t>
  </si>
  <si>
    <t>№ 968</t>
  </si>
  <si>
    <t>г. Ачинск, г. Боготол, г. Дивногорск, 
г. Красноярск, г. Сосновоборск, 
г. Назарово, 
г. Шарыпово, 
п. Кедровый, ЗАТО г. Железногорск, ЗАТО г. Зеленогорск, Ачинский, Березовский, Боготольский, Емельяновский, Козульский, 
Манский, Назаровский, Сухобузимский, Партизанский районы, Тюхтетский, Шарыповский муниципальные округа.</t>
  </si>
  <si>
    <t xml:space="preserve">озеро-парк Октябрьский </t>
  </si>
  <si>
    <t>02.07.2024</t>
  </si>
  <si>
    <t>23:51</t>
  </si>
  <si>
    <t>От ОД ГУ МВД поступила информация, что во время купания в озере при очевидных обстоятельствах утонул 1 человек (взрослый). Поиски будут организованы 05.07.2024г. силами КГКУ «Спасатель».</t>
  </si>
  <si>
    <t>происшествие на воде</t>
  </si>
  <si>
    <t>МЧС не взяли, тело не найдено</t>
  </si>
  <si>
    <t xml:space="preserve">17.08.2024
</t>
  </si>
  <si>
    <t>проведение аварийно-восстановительных работ;</t>
  </si>
  <si>
    <t>№762</t>
  </si>
  <si>
    <t>ул. Горького, д.10</t>
  </si>
  <si>
    <t>КЧС г. Красноярска 
№22/24 от 24.07.2024</t>
  </si>
  <si>
    <r>
      <t>Описание события:</t>
    </r>
    <r>
      <rPr>
        <sz val="18"/>
        <rFont val="Times New Roman"/>
        <family val="1"/>
        <charset val="204"/>
      </rPr>
      <t xml:space="preserve"> в целях предупреждения угрозы возникновения чрезвычайной ситуации, вызванной</t>
    </r>
    <r>
      <rPr>
        <b/>
        <sz val="18"/>
        <color rgb="FFFF0000"/>
        <rFont val="Times New Roman"/>
        <family val="1"/>
        <charset val="204"/>
      </rPr>
      <t xml:space="preserve"> </t>
    </r>
    <r>
      <rPr>
        <b/>
        <u/>
        <sz val="18"/>
        <color rgb="FFFF0000"/>
        <rFont val="Times New Roman"/>
        <family val="1"/>
        <charset val="204"/>
      </rPr>
      <t>аварийным состоянием жилого дома</t>
    </r>
    <r>
      <rPr>
        <sz val="18"/>
        <rFont val="Times New Roman"/>
        <family val="1"/>
        <charset val="204"/>
      </rPr>
      <t xml:space="preserve"> № 10 по ул. Горького.</t>
    </r>
  </si>
  <si>
    <r>
      <t xml:space="preserve">Мероприятие выполнено на 100% </t>
    </r>
    <r>
      <rPr>
        <i/>
        <sz val="18"/>
        <rFont val="Times New Roman"/>
        <family val="1"/>
        <charset val="204"/>
      </rPr>
      <t>(24.07.2024)</t>
    </r>
    <r>
      <rPr>
        <sz val="18"/>
        <rFont val="Times New Roman"/>
        <family val="1"/>
        <charset val="204"/>
      </rPr>
      <t>.</t>
    </r>
  </si>
  <si>
    <t>06:00</t>
  </si>
  <si>
    <t xml:space="preserve">От ОД ЕДДС поступила информация, что в районе п. Хмельники на акватории Красноярского водохранилища столкнулись баржа и маломерное судно в которой находилось 2 человека (взрослые), из них 1 человек выбрался самостоятельно на берег, 1 человек без вести пропавший.  </t>
  </si>
  <si>
    <t>№769</t>
  </si>
  <si>
    <t>ул. Академика Киренского, д.24а</t>
  </si>
  <si>
    <t>КЧС г. Красноярска 
№23/24 от 01.08.2024</t>
  </si>
  <si>
    <r>
      <t>Описание события:</t>
    </r>
    <r>
      <rPr>
        <sz val="18"/>
        <rFont val="Times New Roman"/>
        <family val="1"/>
        <charset val="204"/>
      </rPr>
      <t xml:space="preserve"> в целях предупреждения угрозы возникновения чрезвычайной ситуации,</t>
    </r>
    <r>
      <rPr>
        <b/>
        <u/>
        <sz val="18"/>
        <color rgb="FFFF0000"/>
        <rFont val="Times New Roman"/>
        <family val="1"/>
        <charset val="204"/>
      </rPr>
      <t xml:space="preserve"> вызванной ухудшением состояния склона в районе жилого дома</t>
    </r>
    <r>
      <rPr>
        <sz val="18"/>
        <rFont val="Times New Roman"/>
        <family val="1"/>
        <charset val="204"/>
      </rPr>
      <t xml:space="preserve"> по адресу ул. Академика Киренского, д. 24а. </t>
    </r>
  </si>
  <si>
    <r>
      <t xml:space="preserve">Мероприятие выполнено на 100% </t>
    </r>
    <r>
      <rPr>
        <i/>
        <sz val="18"/>
        <rFont val="Times New Roman"/>
        <family val="1"/>
        <charset val="204"/>
      </rPr>
      <t>(01.08.2024)</t>
    </r>
    <r>
      <rPr>
        <sz val="18"/>
        <rFont val="Times New Roman"/>
        <family val="1"/>
        <charset val="204"/>
      </rPr>
      <t>.</t>
    </r>
  </si>
  <si>
    <t>Мероприятие выполняется (направлен запрос на Главу города о выделении средств из резервного фонда на заключение договора по разработке технических решений локального отвода сточных вод и засыпке размытого участка склона).</t>
  </si>
  <si>
    <r>
      <t>проведение противоаварийных работ</t>
    </r>
    <r>
      <rPr>
        <i/>
        <sz val="18"/>
        <rFont val="Times New Roman"/>
        <family val="1"/>
        <charset val="204"/>
      </rPr>
      <t>.</t>
    </r>
  </si>
  <si>
    <t xml:space="preserve">29.09.2024 </t>
  </si>
  <si>
    <t>р.Енисей (порт Дудинка)</t>
  </si>
  <si>
    <t>20:57</t>
  </si>
  <si>
    <t>От ОД ЕДДС поступила информация о том, что 1 человек (взрослый) выпал за борт буксира-толкача "Чунояр", предположительно утонул, по настоящее время местонахождение его неизвестно. Проведение поисковых работ спланировано на 30.09.2024.</t>
  </si>
  <si>
    <t>Описание события: в связи с превышением проектных объемов размещения твердых коммунальных отходов на объектах размещения отходов.</t>
  </si>
  <si>
    <t>Описание события: в целях предупреждения угрозы возникновения чрезвычайной ситуации, вызванной аварийным состоянием жилого дома № 10 по ул. Горького.</t>
  </si>
  <si>
    <t xml:space="preserve">Описание события: в целях предупреждения угрозы возникновения чрезвычайной ситуации, вызванной ухудшением состояния склона в районе жилого дома по адресу ул. Академика Киренского, д. 24а. </t>
  </si>
  <si>
    <t>ул. Песочная, д.7</t>
  </si>
  <si>
    <t>КЧС г. Красноярска 
№26/24 от 25.09.2024</t>
  </si>
  <si>
    <t>Мероприятие выполнено на 100% (проведено 14.10.2024).</t>
  </si>
  <si>
    <r>
      <t xml:space="preserve">Выполнено за сутки: </t>
    </r>
    <r>
      <rPr>
        <sz val="18"/>
        <rFont val="Times New Roman"/>
        <family val="1"/>
        <charset val="204"/>
      </rPr>
      <t xml:space="preserve">направлено обращение в Правительство Красноярского края за выделением денежных средств на снос здания. Приняты меры к запрету доступа в здание. Проводится постоянный мониторинг устойчивости здания.
</t>
    </r>
  </si>
  <si>
    <t>с.Верхнеимбатск</t>
  </si>
  <si>
    <t xml:space="preserve">17.10.2024 </t>
  </si>
  <si>
    <t>12:37</t>
  </si>
  <si>
    <t>Река</t>
  </si>
  <si>
    <t>От ОД ЕДДС поступила информация о том, что во время рыбалки 1 человек (взрослый) предположительно выпал за борт лодки "Ямаха 50" и по настоящее время местонахождение его неизвестно. Проводятся поисковые мероприятия.</t>
  </si>
  <si>
    <r>
      <t xml:space="preserve">Выполнено за сутки: </t>
    </r>
    <r>
      <rPr>
        <sz val="18"/>
        <rFont val="Times New Roman"/>
        <family val="1"/>
        <charset val="204"/>
      </rPr>
      <t>работы не проводились.</t>
    </r>
  </si>
  <si>
    <r>
      <t>Описание события:</t>
    </r>
    <r>
      <rPr>
        <sz val="18"/>
        <rFont val="Times New Roman"/>
        <family val="1"/>
        <charset val="204"/>
      </rPr>
      <t xml:space="preserve"> </t>
    </r>
    <r>
      <rPr>
        <b/>
        <u/>
        <sz val="18"/>
        <color rgb="FFFF0000"/>
        <rFont val="Times New Roman"/>
        <family val="1"/>
        <charset val="204"/>
      </rPr>
      <t>в целях предупреждения угрозы возникновения чрезвычайной ситуации</t>
    </r>
    <r>
      <rPr>
        <sz val="18"/>
        <rFont val="Times New Roman"/>
        <family val="1"/>
        <charset val="204"/>
      </rPr>
      <t xml:space="preserve">, вызванной аварийным состоянием строительных конструкций и </t>
    </r>
    <r>
      <rPr>
        <b/>
        <u/>
        <sz val="18"/>
        <color rgb="FFFF0000"/>
        <rFont val="Times New Roman"/>
        <family val="1"/>
        <charset val="204"/>
      </rPr>
      <t>ухудшением технического состояния аварийного жилого дома</t>
    </r>
    <r>
      <rPr>
        <sz val="18"/>
        <rFont val="Times New Roman"/>
        <family val="1"/>
        <charset val="204"/>
      </rPr>
      <t xml:space="preserve"> № 7 по ул. Песочная.</t>
    </r>
  </si>
  <si>
    <t>Описание события: в целях предупреждения угрозы возникновения чрезвычайной ситуации, вызванной аварийным состоянием строительных конструкций и ухудшением технического состояния аварийного жилого дома № 7 по ул. Песочная.</t>
  </si>
  <si>
    <t>ул. Песочнвя, д.7</t>
  </si>
  <si>
    <t>№ 0712-п
№ 1174-п</t>
  </si>
  <si>
    <t>14.06.2024
21.10.2024</t>
  </si>
  <si>
    <t xml:space="preserve">Сельсоветы: Амонашенский, Анцирский, Астафьевский, Браженский, Георгиевский, Краснокурышенский, Рудянский, Ситниковский, Таеженский, Терский, Филимоновский, Чечеульский;
Браженский, Чечеульский </t>
  </si>
  <si>
    <t>Высокие уровни воды
Лесные пожары и другие ландшафтные пожары</t>
  </si>
  <si>
    <t>р. Енисей, район н.п.Левинские Пески</t>
  </si>
  <si>
    <t>10.11.2024</t>
  </si>
  <si>
    <t xml:space="preserve">От ОД ЕДДС поступило сообщение о происшествии на акватории р.Енисей, 6 человек (взрослые) 10.11.2024 выехали на 2-х снегоходах и провалились под лёд, 4 человека самостоятельно выбрались на берег, место нахождение 2 человек неизвестно. Проводятся поисково-спасательные мероприятия. </t>
  </si>
  <si>
    <t xml:space="preserve"> Деблокировано</t>
  </si>
  <si>
    <t>№ 1168</t>
  </si>
  <si>
    <t>ул. Инициаторов, д. 3а</t>
  </si>
  <si>
    <t>КЧС г. Красноярск №29/24 от 28.11.2024</t>
  </si>
  <si>
    <t>№ 1170</t>
  </si>
  <si>
    <t>ул. Энергетиков, д. 75</t>
  </si>
  <si>
    <t>Мероприятие выполнено на 100% (проведено 28.11.2024).</t>
  </si>
  <si>
    <t>№ 1176</t>
  </si>
  <si>
    <t>ул. Кишиневская, д. 13</t>
  </si>
  <si>
    <t>№ 1177</t>
  </si>
  <si>
    <t>ул. Энергетиков, д. 73</t>
  </si>
  <si>
    <t>Описание события: в связи с ухудшением технического состояния аварийного жилого дома № 3а по ул. Инициаторов.</t>
  </si>
  <si>
    <t>Описание события: в связи с ухудшением технического состояния аварийного жилого дома № 75 по ул. Энергетиков.</t>
  </si>
  <si>
    <t>Описание события: в связи с ухудшением технического состояния аварийного жилого дома № 13 по ул. Кишиневская.</t>
  </si>
  <si>
    <t>Описание события: в связи с ухудшением технического состояния аварийного жилого дома № 73 по ул. Энергетиков.</t>
  </si>
  <si>
    <r>
      <t>Описание события:</t>
    </r>
    <r>
      <rPr>
        <sz val="18"/>
        <rFont val="Times New Roman"/>
        <family val="1"/>
        <charset val="204"/>
      </rPr>
      <t xml:space="preserve"> в связи с</t>
    </r>
    <r>
      <rPr>
        <b/>
        <sz val="18"/>
        <rFont val="Times New Roman"/>
        <family val="1"/>
        <charset val="204"/>
      </rPr>
      <t xml:space="preserve"> </t>
    </r>
    <r>
      <rPr>
        <b/>
        <u/>
        <sz val="18"/>
        <color rgb="FFFF0000"/>
        <rFont val="Times New Roman"/>
        <family val="1"/>
        <charset val="204"/>
      </rPr>
      <t>ухудшением технического состояния</t>
    </r>
    <r>
      <rPr>
        <sz val="18"/>
        <rFont val="Times New Roman"/>
        <family val="1"/>
        <charset val="204"/>
      </rPr>
      <t xml:space="preserve"> аварийного жилого дома № 3а по ул. Инициаторов.</t>
    </r>
  </si>
  <si>
    <r>
      <t>Описание события:</t>
    </r>
    <r>
      <rPr>
        <sz val="18"/>
        <rFont val="Times New Roman"/>
        <family val="1"/>
        <charset val="204"/>
      </rPr>
      <t xml:space="preserve"> в связи с</t>
    </r>
    <r>
      <rPr>
        <b/>
        <sz val="18"/>
        <rFont val="Times New Roman"/>
        <family val="1"/>
        <charset val="204"/>
      </rPr>
      <t xml:space="preserve"> </t>
    </r>
    <r>
      <rPr>
        <b/>
        <u/>
        <sz val="18"/>
        <color rgb="FFFF0000"/>
        <rFont val="Times New Roman"/>
        <family val="1"/>
        <charset val="204"/>
      </rPr>
      <t>ухудшением технического состояния</t>
    </r>
    <r>
      <rPr>
        <sz val="18"/>
        <rFont val="Times New Roman"/>
        <family val="1"/>
        <charset val="204"/>
      </rPr>
      <t xml:space="preserve"> аварийного жилого дома № 75 по ул. Энергетиков.</t>
    </r>
  </si>
  <si>
    <r>
      <t>Описание события:</t>
    </r>
    <r>
      <rPr>
        <sz val="18"/>
        <rFont val="Times New Roman"/>
        <family val="1"/>
        <charset val="204"/>
      </rPr>
      <t xml:space="preserve"> в связи с</t>
    </r>
    <r>
      <rPr>
        <b/>
        <sz val="18"/>
        <rFont val="Times New Roman"/>
        <family val="1"/>
        <charset val="204"/>
      </rPr>
      <t xml:space="preserve"> </t>
    </r>
    <r>
      <rPr>
        <b/>
        <u/>
        <sz val="18"/>
        <color rgb="FFFF0000"/>
        <rFont val="Times New Roman"/>
        <family val="1"/>
        <charset val="204"/>
      </rPr>
      <t>ухудшением технического состояния</t>
    </r>
    <r>
      <rPr>
        <sz val="18"/>
        <rFont val="Times New Roman"/>
        <family val="1"/>
        <charset val="204"/>
      </rPr>
      <t xml:space="preserve"> аварийного жилого дома № 13 по ул. Кишиневская.</t>
    </r>
  </si>
  <si>
    <r>
      <t>Описание события:</t>
    </r>
    <r>
      <rPr>
        <sz val="18"/>
        <rFont val="Times New Roman"/>
        <family val="1"/>
        <charset val="204"/>
      </rPr>
      <t xml:space="preserve"> в связи с</t>
    </r>
    <r>
      <rPr>
        <b/>
        <sz val="18"/>
        <rFont val="Times New Roman"/>
        <family val="1"/>
        <charset val="204"/>
      </rPr>
      <t xml:space="preserve"> </t>
    </r>
    <r>
      <rPr>
        <b/>
        <u/>
        <sz val="18"/>
        <color rgb="FFFF0000"/>
        <rFont val="Times New Roman"/>
        <family val="1"/>
        <charset val="204"/>
      </rPr>
      <t>ухудшением технического состояния</t>
    </r>
    <r>
      <rPr>
        <sz val="18"/>
        <rFont val="Times New Roman"/>
        <family val="1"/>
        <charset val="204"/>
      </rPr>
      <t xml:space="preserve"> аварийного жилого дома № 73 по ул. Энергетиков.</t>
    </r>
  </si>
  <si>
    <t>Бирилюсский МО</t>
  </si>
  <si>
    <t>Взрывы и (или) разрушения (обрушения) в зданиях, сооружениях, предназначенных для постоянного или длительного (круглосуточного) проживания людей</t>
  </si>
  <si>
    <t>№ 8</t>
  </si>
  <si>
    <t>ул. Щетинкина, д. 7, 9, 11
ул. Пионерская, д. 15, 17, 19
ул. Кочетатская, д. 6, 8</t>
  </si>
  <si>
    <t>8</t>
  </si>
  <si>
    <t>Мероприятие выполнено на 100% (проведено 13.01.2025).</t>
  </si>
  <si>
    <t xml:space="preserve">- 
</t>
  </si>
  <si>
    <t xml:space="preserve">-
</t>
  </si>
  <si>
    <t>КЧС Бирилюсского района
№1 от 13.01.2025</t>
  </si>
  <si>
    <r>
      <t xml:space="preserve">Описание события: </t>
    </r>
    <r>
      <rPr>
        <sz val="18"/>
        <rFont val="Times New Roman"/>
        <family val="1"/>
        <charset val="204"/>
      </rPr>
      <t xml:space="preserve">в целях предупреждения угрозы возникновения чрезвычайной ситуации, </t>
    </r>
    <r>
      <rPr>
        <b/>
        <u/>
        <sz val="18"/>
        <color rgb="FFFF0000"/>
        <rFont val="Times New Roman"/>
        <family val="1"/>
        <charset val="204"/>
      </rPr>
      <t>вызванной отсутствием управляющей компании и не предоставлением услуг по откачке жидких бытовых отходов, жителям домов в н.п. Новобирилюссы по адресам: ул. Щетинкина, д. 7, 9, 11; ул. Пионерская, д. 15, 17, 19; ул. Кочетатская, д. 6, 8</t>
    </r>
    <r>
      <rPr>
        <sz val="18"/>
        <rFont val="Times New Roman"/>
        <family val="1"/>
        <charset val="204"/>
      </rPr>
      <t>.</t>
    </r>
  </si>
  <si>
    <t>Выполнено за сутки: информирование населения.</t>
  </si>
  <si>
    <t>№ 50-п</t>
  </si>
  <si>
    <t>ул. Академика Вавилова, д.98</t>
  </si>
  <si>
    <t>Мероприятие выполнено на 100% (17.01.2025).</t>
  </si>
  <si>
    <t>№ 51-п</t>
  </si>
  <si>
    <t>ул. Тобольская, д.19а</t>
  </si>
  <si>
    <t>КЧС 01/25
№ 1 от 17.01.2025</t>
  </si>
  <si>
    <t>207 (44)</t>
  </si>
  <si>
    <t>85 (уточняется)</t>
  </si>
  <si>
    <t xml:space="preserve">Высокие уровни воды </t>
  </si>
  <si>
    <t>Описание события: в целях предупреждения угрозы возникновения чрезвычайной ситуации, вызванной аварийным состоянием элементов конструкции жилого дома № 98 по ул. Академика Вавилова.</t>
  </si>
  <si>
    <t>Описание события: в связи с угрозой возникновения чрезвычайной ситуации, вызванной подтоплением подвальных помещений жилого дома № 19а по ул. Тобольской.</t>
  </si>
  <si>
    <t xml:space="preserve"> Высокие уровни воды </t>
  </si>
  <si>
    <t>ул. Тобольская, д. 19а</t>
  </si>
  <si>
    <t>ул. Академика Вавилова, д. 98</t>
  </si>
  <si>
    <r>
      <rPr>
        <b/>
        <sz val="18"/>
        <color theme="1"/>
        <rFont val="Times New Roman"/>
        <family val="1"/>
        <charset val="204"/>
      </rPr>
      <t>Описание события</t>
    </r>
    <r>
      <rPr>
        <sz val="18"/>
        <color theme="1"/>
        <rFont val="Times New Roman"/>
        <family val="1"/>
        <charset val="204"/>
      </rPr>
      <t xml:space="preserve">: </t>
    </r>
    <r>
      <rPr>
        <b/>
        <u/>
        <sz val="18"/>
        <color rgb="FFFF0000"/>
        <rFont val="Times New Roman"/>
        <family val="1"/>
        <charset val="204"/>
      </rPr>
      <t>в целях предупреждения угрозы возникновения чрезвычайной ситуации</t>
    </r>
    <r>
      <rPr>
        <sz val="18"/>
        <color theme="1"/>
        <rFont val="Times New Roman"/>
        <family val="1"/>
        <charset val="204"/>
      </rPr>
      <t>, вызванной аварийным состоянием элементов конструкции жилого дома № 98 по ул. Академика Вавилова.</t>
    </r>
  </si>
  <si>
    <r>
      <rPr>
        <b/>
        <sz val="18"/>
        <color theme="1"/>
        <rFont val="Times New Roman"/>
        <family val="1"/>
        <charset val="204"/>
      </rPr>
      <t>Описание события</t>
    </r>
    <r>
      <rPr>
        <sz val="18"/>
        <color theme="1"/>
        <rFont val="Times New Roman"/>
        <family val="1"/>
        <charset val="204"/>
      </rPr>
      <t xml:space="preserve">: </t>
    </r>
    <r>
      <rPr>
        <b/>
        <u/>
        <sz val="18"/>
        <color rgb="FFFF0000"/>
        <rFont val="Times New Roman"/>
        <family val="1"/>
        <charset val="204"/>
      </rPr>
      <t>в связи с угрозой возникновения чрезвычайной ситуации,</t>
    </r>
    <r>
      <rPr>
        <sz val="18"/>
        <color theme="1"/>
        <rFont val="Times New Roman"/>
        <family val="1"/>
        <charset val="204"/>
      </rPr>
      <t xml:space="preserve"> вызванной подтоплением подвальных помещений жилого дома № 19а по ул. Тобольской.</t>
    </r>
  </si>
  <si>
    <t>КЧС г. Красноярска № 02/25
от 27.01.2025</t>
  </si>
  <si>
    <t>ул. Волжская, д. 26</t>
  </si>
  <si>
    <t>11 (уточняется)</t>
  </si>
  <si>
    <t>Описание события: в целях предупреждения угрозы возникновения чрезвычайной ситуации, вызванной аварийным состоянием конструкций лестниц и крыши жилого дома № 26 по ул. Волжской.</t>
  </si>
  <si>
    <t>р. Енисей, 
в районе устья р. Кан</t>
  </si>
  <si>
    <t>15:30</t>
  </si>
  <si>
    <t>16:01</t>
  </si>
  <si>
    <t>08.02.2025</t>
  </si>
  <si>
    <t>Мероприятие выполнено на 100% (27.01.2025).</t>
  </si>
  <si>
    <t>№81</t>
  </si>
  <si>
    <r>
      <rPr>
        <b/>
        <sz val="18"/>
        <color theme="1"/>
        <rFont val="Times New Roman"/>
        <family val="1"/>
        <charset val="204"/>
      </rPr>
      <t>Описание события</t>
    </r>
    <r>
      <rPr>
        <sz val="18"/>
        <color theme="1"/>
        <rFont val="Times New Roman"/>
        <family val="1"/>
        <charset val="204"/>
      </rPr>
      <t xml:space="preserve">: </t>
    </r>
    <r>
      <rPr>
        <b/>
        <u/>
        <sz val="18"/>
        <color rgb="FFFF0000"/>
        <rFont val="Times New Roman"/>
        <family val="1"/>
        <charset val="204"/>
      </rPr>
      <t xml:space="preserve"> в целях предупреждения угрозы возникновения чрезвычайной ситуации, </t>
    </r>
    <r>
      <rPr>
        <sz val="18"/>
        <color theme="1"/>
        <rFont val="Times New Roman"/>
        <family val="1"/>
        <charset val="204"/>
      </rPr>
      <t>вызванной аварийным состоянием конструкций лестниц и крыши жилого дома № 26 по ул. Волжской.</t>
    </r>
  </si>
  <si>
    <t>№ 142-п</t>
  </si>
  <si>
    <t>ул. Глинки, д. 22</t>
  </si>
  <si>
    <t>№109</t>
  </si>
  <si>
    <t>КЧС г. Красноярска № 03/25
от 31.01.2025</t>
  </si>
  <si>
    <t>Мероприятие выполнено на 100% (проведено 31.01.2025).</t>
  </si>
  <si>
    <t>1.3</t>
  </si>
  <si>
    <t>Аварии на объектах жизнеобеспечения</t>
  </si>
  <si>
    <t xml:space="preserve">Описание события: с предупреждением угрозы возникновения чрезвычайной ситуации, вызванной аварийным состоянием канализационной насосной станции в жилом комплексе «КВАДРО». </t>
  </si>
  <si>
    <t>ул. Караульная, 39</t>
  </si>
  <si>
    <r>
      <t xml:space="preserve">Описание события: </t>
    </r>
    <r>
      <rPr>
        <b/>
        <u/>
        <sz val="18"/>
        <color rgb="FFFF0000"/>
        <rFont val="Times New Roman"/>
        <family val="1"/>
        <charset val="204"/>
      </rPr>
      <t>с предупреждением угрозы возникновения чрезвычайной ситуации,</t>
    </r>
    <r>
      <rPr>
        <sz val="18"/>
        <color rgb="FFFF0000"/>
        <rFont val="Times New Roman"/>
        <family val="1"/>
        <charset val="204"/>
      </rPr>
      <t xml:space="preserve"> </t>
    </r>
    <r>
      <rPr>
        <sz val="18"/>
        <rFont val="Times New Roman"/>
        <family val="1"/>
        <charset val="204"/>
      </rPr>
      <t xml:space="preserve">вызванной аварийным состоянием канализационной насосной станции в жилом комплексе «КВАДРО». </t>
    </r>
  </si>
  <si>
    <t>Боготольский МО</t>
  </si>
  <si>
    <t>Мероприятие выполнено на 100% (Проведено 21.02.2025).</t>
  </si>
  <si>
    <t>№155</t>
  </si>
  <si>
    <t>ул. Шевченко, д. 32</t>
  </si>
  <si>
    <t>КЧС г. Красноярска № 05/25
от 21.02.2025</t>
  </si>
  <si>
    <t>150/28</t>
  </si>
  <si>
    <t>Мероприятие выполнено на 100% (проведено 04.03.2025).</t>
  </si>
  <si>
    <t>Описание события:  в целях предупреждения угрозы возникновения чрезвычайной ситуации, вызванной аварийным состоянием жилого дома ул. Шевченко, д. 32</t>
  </si>
  <si>
    <t>150 (28)</t>
  </si>
  <si>
    <r>
      <t xml:space="preserve">Описание события: </t>
    </r>
    <r>
      <rPr>
        <b/>
        <sz val="18"/>
        <color rgb="FFFF0000"/>
        <rFont val="Times New Roman"/>
        <family val="1"/>
        <charset val="204"/>
      </rPr>
      <t xml:space="preserve"> </t>
    </r>
    <r>
      <rPr>
        <sz val="18"/>
        <rFont val="Times New Roman"/>
        <family val="1"/>
        <charset val="204"/>
      </rPr>
      <t xml:space="preserve">в целях предупреждения угрозы возникновения чрезвычайной ситуации, вызванной </t>
    </r>
    <r>
      <rPr>
        <b/>
        <u/>
        <sz val="18"/>
        <color rgb="FFFF0000"/>
        <rFont val="Times New Roman"/>
        <family val="1"/>
        <charset val="204"/>
      </rPr>
      <t>аварийным состоянием жилого дома</t>
    </r>
    <r>
      <rPr>
        <sz val="18"/>
        <rFont val="Times New Roman"/>
        <family val="1"/>
        <charset val="204"/>
      </rPr>
      <t xml:space="preserve"> ул. Шевченко, д. 32</t>
    </r>
  </si>
  <si>
    <t>2.5.1.</t>
  </si>
  <si>
    <t>09:06</t>
  </si>
  <si>
    <t xml:space="preserve">XII. ПРЕДУПРЕЖДЕНИЯ ОБ ОПАСНЫХ И НЕБЛАГОПРИЯТНЫХ ЯВЛЕНИЯХ ПОГОДЫ, ГИДРОЛОГИЧЕСКИХ ЯВЛЕНИЯХ </t>
  </si>
  <si>
    <t xml:space="preserve">Опасные метеорологические явления </t>
  </si>
  <si>
    <t>Мероприятие выполнено на 100% (Проведено 31.03.2025).</t>
  </si>
  <si>
    <t>Новоселовский МО</t>
  </si>
  <si>
    <t>КЧС Курагинского района
№ 05-р от 05.04.2025</t>
  </si>
  <si>
    <t>муниципальный</t>
  </si>
  <si>
    <t>0</t>
  </si>
  <si>
    <t>р. Енисей</t>
  </si>
  <si>
    <t xml:space="preserve">15.04.2025 </t>
  </si>
  <si>
    <t xml:space="preserve">От ОД ЕДДС поступила информация о том, что 14.04.25 в 22:14 на территории г. Лесосибирска в районе Новоенисейского комбината неизвестный мужчина упал в р. Енисей и его унесло течением. 15.04.2025 Лесосибирской СС и Енисейским  ПСО  проводились ПСР, обследовано 30 км прибрежной линии и акватории 
г. Енисей от г. Лесосибирска до г. Енисейска. Тело не обнаружено. </t>
  </si>
  <si>
    <t xml:space="preserve">Взрывы и (или) разрушения (обрушения) в зданиях и сооружениях </t>
  </si>
  <si>
    <t>восстановление поврежденных участков электросетей;</t>
  </si>
  <si>
    <t>От ОД ЕДДС поступила информация о том, что в результате опрокидывания лодки, предположительно, пропали 2 человека (взрослые). 
12.04.2025 найден 1 труп в Казачинском районе н.п.Пискуновка, полицией признан.</t>
  </si>
  <si>
    <t xml:space="preserve">  </t>
  </si>
  <si>
    <t>№ 183-пг
№ 492-пг
№ 548-пг
№ 796-п
№240-п</t>
  </si>
  <si>
    <t>2.5.1.
2.6.1
2.6.1.</t>
  </si>
  <si>
    <t>05.04.2024
12.09.2024
21.10.2024
23.12.2024
21.04.2025</t>
  </si>
  <si>
    <r>
      <t xml:space="preserve">Описание события: </t>
    </r>
    <r>
      <rPr>
        <sz val="18"/>
        <rFont val="Times New Roman"/>
        <family val="1"/>
        <charset val="204"/>
      </rPr>
      <t xml:space="preserve">в связи с </t>
    </r>
    <r>
      <rPr>
        <b/>
        <u/>
        <sz val="18"/>
        <color rgb="FFFF0000"/>
        <rFont val="Times New Roman"/>
        <family val="1"/>
        <charset val="204"/>
      </rPr>
      <t>прогнозируемым повышением дневных температур</t>
    </r>
    <r>
      <rPr>
        <sz val="18"/>
        <rFont val="Times New Roman"/>
        <family val="1"/>
        <charset val="204"/>
      </rPr>
      <t xml:space="preserve">, вследствие которого возможно </t>
    </r>
    <r>
      <rPr>
        <b/>
        <u/>
        <sz val="18"/>
        <color rgb="FFFF0000"/>
        <rFont val="Times New Roman"/>
        <family val="1"/>
        <charset val="204"/>
      </rPr>
      <t>интенсивное снеготаяние с затоплением</t>
    </r>
    <r>
      <rPr>
        <sz val="18"/>
        <rFont val="Times New Roman"/>
        <family val="1"/>
        <charset val="204"/>
      </rPr>
      <t xml:space="preserve"> пониженных участков местности. 
С 21.04.2025 в целях предупреждения угрозы возникновения чрезвычайной ситуации на территории </t>
    </r>
    <r>
      <rPr>
        <b/>
        <u/>
        <sz val="18"/>
        <color rgb="FFFF0000"/>
        <rFont val="Times New Roman"/>
        <family val="1"/>
        <charset val="204"/>
      </rPr>
      <t xml:space="preserve">лигнинохранилища, </t>
    </r>
    <r>
      <rPr>
        <u/>
        <sz val="18"/>
        <rFont val="Times New Roman"/>
        <family val="1"/>
        <charset val="204"/>
      </rPr>
      <t>с целью предупреждения чрезвычайной ситуации в сфере жилищно коммунального хозяйства.</t>
    </r>
  </si>
  <si>
    <r>
      <rPr>
        <b/>
        <sz val="18"/>
        <rFont val="Times New Roman"/>
        <family val="1"/>
        <charset val="204"/>
      </rPr>
      <t>Выполнено за сутки:</t>
    </r>
    <r>
      <rPr>
        <sz val="18"/>
        <rFont val="Times New Roman"/>
        <family val="1"/>
        <charset val="204"/>
      </rPr>
      <t xml:space="preserve"> Департаментом городского хозяйства и транспорта проводятся организационные мероприятия и согласование. Организован мониторинг устойчивости склона в непосредственной близости к придомовой территории жилого дома № 9 «Г» по ул. П. Железняка. </t>
    </r>
  </si>
  <si>
    <r>
      <t xml:space="preserve">Описание события: </t>
    </r>
    <r>
      <rPr>
        <b/>
        <u/>
        <sz val="18"/>
        <color rgb="FFFF0000"/>
        <rFont val="Times New Roman"/>
        <family val="1"/>
        <charset val="204"/>
      </rPr>
      <t>неблагоприятные метеорологические явления погоды.</t>
    </r>
  </si>
  <si>
    <t>Тюхтетский МО</t>
  </si>
  <si>
    <r>
      <t xml:space="preserve">Выполнено за сутки: </t>
    </r>
    <r>
      <rPr>
        <sz val="18"/>
        <rFont val="Times New Roman"/>
        <family val="1"/>
        <charset val="204"/>
      </rPr>
      <t xml:space="preserve"> Работы на данном объекте запланированы на 2025 год. В адрес Главы города подготовлено и направлено письмо о выделении финансировании для выполнения аварийно-восстановительных работ на данном объекте. Денежные средства для выполнения АВР выделены. ДГХиТ направлен необходимый пакет документов для объявления торгов и выбора подрядной организации для заключения муниципального заказа. Заключен муниципальный контракт с ООО «БЕРЕГ». Жилищным отделом ДГХиТ составлен акт о недопуске жителями данного дома работников ООО «Берег» для выполнения аварийно-восстановительных работ. </t>
    </r>
  </si>
  <si>
    <r>
      <t xml:space="preserve">Выполнено за сутки: </t>
    </r>
    <r>
      <rPr>
        <sz val="18"/>
        <rFont val="Times New Roman"/>
        <family val="1"/>
        <charset val="204"/>
      </rPr>
      <t xml:space="preserve"> сотрудники администрации района проинформировали жителей о возможности переезда в маневренный фонд. Денежные средства для выполнения АВР выделены. ДГХиТ направлен необходимый пакет документов для объявления торгов и выбора подрядной организации для заключения муниципального заказа. Заключен муниципальный контракт с ООО «БЕРЕГ». Жилищным отделом ДГХиТ составлен акт о недопуске жителями данного дома работников ООО «Берег» для выполнения аварийно-восстановительных работ. Жилищным отделом ДГХиТ составлен акт о недопуске жителями данного дома работников ООО «Берег» для выполнения аварийно-восстановительных работ. Жилищным отделом ДГХиТ составлен акт о недопуске жителями данного дома работников ООО «Берег» для выполнения аварийно-восстановительных работ. </t>
    </r>
  </si>
  <si>
    <t xml:space="preserve">По системе 112 поступила информация, в районе острова Татышев предположительно утонул 1 человек (личность устанавливается). Силами КГКУ «Спасатель» проводятся поисково-спасательные работы, поиски результатов не дали. </t>
  </si>
  <si>
    <t xml:space="preserve">14.06.2025 </t>
  </si>
  <si>
    <t xml:space="preserve"> 15:20</t>
  </si>
  <si>
    <t>1.3.1.</t>
  </si>
  <si>
    <t>№ 268- п</t>
  </si>
  <si>
    <t>н.п. Агинское</t>
  </si>
  <si>
    <t>порог р. Подкаменная Тунгуска</t>
  </si>
  <si>
    <t xml:space="preserve"> 13:50</t>
  </si>
  <si>
    <t xml:space="preserve">19.06.2025 </t>
  </si>
  <si>
    <t>По информации ОД ЕДДС в районе н.п. Мирюга при очевидных обстоятельствах перевернулась лодка, в которой находилось 2 человека (взрослые), в результате происшествия выпав из лодки утонул 1 человек (взрослый), силами волонтеров проводятся поисково-спасательные работы. 20.06.2025 не найден.</t>
  </si>
  <si>
    <r>
      <t xml:space="preserve">Описание события: </t>
    </r>
    <r>
      <rPr>
        <sz val="18"/>
        <color theme="1"/>
        <rFont val="Times New Roman"/>
        <family val="1"/>
        <charset val="204"/>
      </rPr>
      <t xml:space="preserve">в связи </t>
    </r>
    <r>
      <rPr>
        <b/>
        <u/>
        <sz val="18"/>
        <color rgb="FFFF0000"/>
        <rFont val="Times New Roman"/>
        <family val="1"/>
        <charset val="204"/>
      </rPr>
      <t>с обстановкой по обеспечению холодным водоснабжением населения и организаций</t>
    </r>
    <r>
      <rPr>
        <sz val="18"/>
        <rFont val="Times New Roman"/>
        <family val="1"/>
        <charset val="204"/>
      </rPr>
      <t>, ежедневными перебоями, отсутствие утвержденного тарифа на предоставление услуги водоснабжения.</t>
    </r>
  </si>
  <si>
    <t>11/3</t>
  </si>
  <si>
    <r>
      <t xml:space="preserve">Описание события: </t>
    </r>
    <r>
      <rPr>
        <sz val="18"/>
        <rFont val="Times New Roman"/>
        <family val="1"/>
        <charset val="204"/>
      </rPr>
      <t xml:space="preserve">в целях предупреждения угрозы возникновения чрезвычайной ситуации, вызванной </t>
    </r>
    <r>
      <rPr>
        <b/>
        <u/>
        <sz val="18"/>
        <color rgb="FFFF0000"/>
        <rFont val="Times New Roman"/>
        <family val="1"/>
        <charset val="204"/>
      </rPr>
      <t>аварийным состоянием четырех жилых домов</t>
    </r>
    <r>
      <rPr>
        <sz val="18"/>
        <rFont val="Times New Roman"/>
        <family val="1"/>
        <charset val="204"/>
      </rPr>
      <t xml:space="preserve"> по следующим адресам: ул. Ачинская, д.34а, ул. Штабная, д.58, ул. Кравченко, д.36, ул. Красноармейская, д.37. С 19.03.2025 внесены изменения в связи с нестабильной паводковой обстановкой и превышением уровня воды в р. Минусинка в результате обильного снеготаяния.</t>
    </r>
  </si>
  <si>
    <t>Разрушения (обрушения) элементов транспортной и инженерной инфраструктуры</t>
  </si>
  <si>
    <t>1.2.5.</t>
  </si>
  <si>
    <t>Описание события: аварийное состояние жилого дома (угроза частичного разрушения) по адресу: ул. Квартальная, д. 7.</t>
  </si>
  <si>
    <t xml:space="preserve"> ул. Квартальная, д. 7.</t>
  </si>
  <si>
    <t>№ 523</t>
  </si>
  <si>
    <t>Ул. Бограда, д. 114</t>
  </si>
  <si>
    <t>КЧС г. Красноярска 
№18/25 от 02.07.2025</t>
  </si>
  <si>
    <t>Мероприятие выполнено на 100% (проведено 02.07.2025).</t>
  </si>
  <si>
    <t>104 (уточняется)</t>
  </si>
  <si>
    <t>В 13:00 02.07.2025 бригадой филиала «Красноярская теплосеть АО «Енисейская ТГК (ТГК-13)» (12 человек, 2 ед. техники) начаты вскрышные работы для определения причин просадки грунта и поиска места порыва трубы ГВС. В 17:30 работы завершены, порывов труб горячего и холодного водоснабжения не обнаружено, причину проседания грунта установить не удалось. По информации заместителя руководителя департамента ДГХиТ администрации г. Красноярска специалистами ООО НТП «Прогресс» будет проведено инструментальное обследование строительных конструкций дома.</t>
  </si>
  <si>
    <t xml:space="preserve">- </t>
  </si>
  <si>
    <t>ул. Бограда, д. 114</t>
  </si>
  <si>
    <t>Озеро</t>
  </si>
  <si>
    <t>№ 0642-п</t>
  </si>
  <si>
    <t xml:space="preserve">КЧС г. Боготол № 25
от 10.07.2025 </t>
  </si>
  <si>
    <t>Мероприятие выполнено на 100% (проведено 10.07.2025).</t>
  </si>
  <si>
    <t>В связи с неоднократным возникновением пожаров в аварийных, расселённых, подлежащих сносу многоквартирных домах и угрозой их внезапного обрушения.</t>
  </si>
  <si>
    <r>
      <t xml:space="preserve">Описание события: </t>
    </r>
    <r>
      <rPr>
        <b/>
        <sz val="18"/>
        <color rgb="FFFF0000"/>
        <rFont val="Times New Roman"/>
        <family val="1"/>
        <charset val="204"/>
      </rPr>
      <t xml:space="preserve"> в связи с неоднократным возникновением пожаров </t>
    </r>
    <r>
      <rPr>
        <sz val="18"/>
        <color theme="1"/>
        <rFont val="Times New Roman"/>
        <family val="1"/>
        <charset val="204"/>
      </rPr>
      <t>в аварийных, расселённых, подлежащих сносу многоквартирных домах и угрозой их внезапного обрушения.</t>
    </r>
  </si>
  <si>
    <t>№ 459</t>
  </si>
  <si>
    <t>ул. Березина, д. 160</t>
  </si>
  <si>
    <t xml:space="preserve">КЧС г.Красноярска
№17/25 от 27.05.2025 </t>
  </si>
  <si>
    <r>
      <t>Описание события:</t>
    </r>
    <r>
      <rPr>
        <sz val="18"/>
        <rFont val="Times New Roman"/>
        <family val="1"/>
        <charset val="204"/>
      </rPr>
      <t xml:space="preserve"> </t>
    </r>
    <r>
      <rPr>
        <b/>
        <u/>
        <sz val="18"/>
        <color rgb="FFFF0000"/>
        <rFont val="Times New Roman"/>
        <family val="1"/>
        <charset val="204"/>
      </rPr>
      <t>в связи с угрозой возникновения чрезвычайной ситуации, вызванной аварийным состоянием жилого здания</t>
    </r>
    <r>
      <rPr>
        <sz val="18"/>
        <rFont val="Times New Roman"/>
        <family val="1"/>
        <charset val="204"/>
      </rPr>
      <t xml:space="preserve"> № 160 по ул. Березина.</t>
    </r>
  </si>
  <si>
    <t>Мероприятие выполнено на 100% (проведено 27.05.2025).</t>
  </si>
  <si>
    <r>
      <t xml:space="preserve">Описание события: </t>
    </r>
    <r>
      <rPr>
        <sz val="18"/>
        <rFont val="Times New Roman"/>
        <family val="1"/>
        <charset val="204"/>
      </rPr>
      <t xml:space="preserve">в целях предупреждения угрозы возникновения чрезвычайной ситуации, вызванной </t>
    </r>
    <r>
      <rPr>
        <b/>
        <u/>
        <sz val="18"/>
        <color rgb="FFFF0000"/>
        <rFont val="Times New Roman"/>
        <family val="1"/>
        <charset val="204"/>
      </rPr>
      <t>провалом грунта в районе первого подъезда жилого дома по адресу ул. Бограда, д. 114</t>
    </r>
    <r>
      <rPr>
        <sz val="18"/>
        <rFont val="Times New Roman"/>
        <family val="1"/>
        <charset val="204"/>
      </rPr>
      <t>.</t>
    </r>
  </si>
  <si>
    <r>
      <t xml:space="preserve">Выполнено за сутки: </t>
    </r>
    <r>
      <rPr>
        <sz val="18"/>
        <rFont val="Times New Roman"/>
        <family val="1"/>
        <charset val="204"/>
      </rPr>
      <t>с МП САТП заключен муниципальный контракт от 20.12.2024 № 593 на проведение АВР в районе жилого дома № 24а по ул. Академика Киренского на сумму 21,2 млн. руб. 
К выполнению работ подрядчик приступил до заключения муниципального контракта, в настоящее время АВР выполнены, проводится их приемка. На основании постановления администрации города Красноярска от 23.12.2024 № 1210 выделены средства из резервного фонда на организацию разработки проектной документации с проведением инженерных изысканий, получение положительного заключения государственной экспертизы по строительству ливневой канализации в районе жилых домов по ул. Академика Киренского, 22, 24, 24а, в Октябрьском районе.Срок выполнения проектных работ, включая получение положительного заключения госэкспертизы – 28.11.2025. Срок завершения работ по контракту – 10.12.2025. , в рамках заключенного контракта проработан вариант трассировки ливневой канализации с учетом расположения объекта на территории городских лесов, представлены на рассмотрение схемы размещения объекта и водосборных площадей. Ведутся работы по инженерным изысканиям.</t>
    </r>
  </si>
  <si>
    <r>
      <t>Выполнено за сутки:</t>
    </r>
    <r>
      <rPr>
        <sz val="18"/>
        <rFont val="Times New Roman"/>
        <family val="1"/>
        <charset val="204"/>
      </rPr>
      <t xml:space="preserve"> определена подрядная организация ООО «Красноярскстрой компания», которая будет проводить ремонтно-восстановительные работы по вышеуказанному адресу. Сроки проведения АВР не определены. Данный вопрос находится на контроле в Департаменте городского хозяйства и транспорта. По решению суда Кировского района сроки расселения жильцов дома № 143 по ул. Тимошенкова перенесены на 2025 г., проводится исполнение мероприятий по Постановлению от 09.04.2024 года за № 309.   </t>
    </r>
  </si>
  <si>
    <t>проведение геофизических георадиолокационных изысканий по локализации в подповерхностном пространстве аномалий на территории проседаний грунта в районе гаражного массива по ул. Строителей района Талнах г. Норильска.</t>
  </si>
  <si>
    <t>проведение мероприятий по поиску балка;</t>
  </si>
  <si>
    <t>Сведения по показателям гибели на акваториях доступны по ссылке -  https://cloud.mail.ru/public/HNxJ/mUTzd5Hyu</t>
  </si>
  <si>
    <r>
      <t xml:space="preserve">Выполнено за сутки: </t>
    </r>
    <r>
      <rPr>
        <sz val="18"/>
        <rFont val="Times New Roman"/>
        <family val="1"/>
        <charset val="204"/>
      </rPr>
      <t>в ДГХиТ отправлено письмо с запросом о предоставлении плана АВР, жилищным отделом ДГХиТ подготовлен и направлен запрос в МКУ «УРТСЖиМС» на определение проектно-сметной документации, предоставлен сметный расчет по инженерно-геологическим изысканиям. После проверки данной проектно-сметной документации в адрес Главы города будет подготовлено и направлено ходатайство о выделении денежных средств. Объект в работе.</t>
    </r>
  </si>
  <si>
    <t xml:space="preserve">
2.5.1.
2.3.1
1.2.1
</t>
  </si>
  <si>
    <r>
      <t xml:space="preserve">Выполнено за сутки: </t>
    </r>
    <r>
      <rPr>
        <sz val="18"/>
        <rFont val="Times New Roman"/>
        <family val="1"/>
        <charset val="204"/>
      </rPr>
      <t>Выполняются проектные работы, аварийно-восстановительные работы будут проводиться в теплое время года. Опасная территория огорожена. Размещена информация (объявления) о состоянии дома. Угроза возникновения ЧС ликвидирована, готовятся документы о переводе в Повседневную деятельность.</t>
    </r>
  </si>
  <si>
    <t>ЗАТО г.Железногорск</t>
  </si>
  <si>
    <t>3</t>
  </si>
  <si>
    <t>Карст, суффозия, просадка в грунтах</t>
  </si>
  <si>
    <t>№ 654</t>
  </si>
  <si>
    <t>ул. Можайского, д. 15</t>
  </si>
  <si>
    <t xml:space="preserve">КЧС г.Красноярска
№21/25 от 05.08.2025 </t>
  </si>
  <si>
    <t>Мероприятие выполнено на 100% (Проведено 05.08.2025).</t>
  </si>
  <si>
    <t>в связи с угрозой возникновения чрезвычайной ситуации, вызванной аварийным состоянием жилого здания № 15 по ул. Можайского.</t>
  </si>
  <si>
    <r>
      <rPr>
        <b/>
        <u/>
        <sz val="18"/>
        <rFont val="Times New Roman"/>
        <family val="1"/>
        <charset val="204"/>
      </rPr>
      <t>Выполнено за сутки:</t>
    </r>
    <r>
      <rPr>
        <sz val="18"/>
        <rFont val="Times New Roman"/>
        <family val="1"/>
        <charset val="204"/>
      </rPr>
      <t xml:space="preserve"> информирование населения, установлены ограждающие территорию устройства и размещены информационные знаки; осуществлен ежедневный осмотр МКД с целью оценки его технического состояния. Разработан проект на снос указанного МКД, получено положительное заключение экспертизы проектной документации. Вместе с тем, учитывая дефицит бюджетных средств, работы по демонтажу в муниципальную программу «Реформирование и модернизация жилищно-коммунального хозяйства и повышение энергетической эффективности», утвержденную постановлением Администрации города Норильска от 07.12.2016 № 585, в 2025 году не включены. Осуществляется еженедельный контроль за недопущением попадания сторонних лиц на первый этаж здания, при необходимости выполняются мероприятия по ограничению доступа, установлены временные ограждающие устройства на прилегающей территории. </t>
    </r>
  </si>
  <si>
    <r>
      <t>Описание события:</t>
    </r>
    <r>
      <rPr>
        <sz val="18"/>
        <rFont val="Times New Roman"/>
        <family val="1"/>
        <charset val="204"/>
      </rPr>
      <t xml:space="preserve"> </t>
    </r>
    <r>
      <rPr>
        <b/>
        <u/>
        <sz val="18"/>
        <color rgb="FFFF0000"/>
        <rFont val="Times New Roman"/>
        <family val="1"/>
        <charset val="204"/>
      </rPr>
      <t>в связи с угрозой возникновения чрезвычайной ситуации, вызванной аварийным состоянием жилого здания № 15 по ул. Можайского.</t>
    </r>
  </si>
  <si>
    <t>№ 662</t>
  </si>
  <si>
    <t xml:space="preserve">КЧС г.Красноярска
№22/25 от 11.08.2025 </t>
  </si>
  <si>
    <t>Мероприятие выполнено на 100% (Проведено 11.08.2025).</t>
  </si>
  <si>
    <t>№ 665</t>
  </si>
  <si>
    <t>склон в районе ул. 3-й Дальневосточной и ул. Уланова</t>
  </si>
  <si>
    <t>Описание события: в связи с угрозой возникновения чрезвычайной ситуации на проезде от остановки "Сады" (Кузнецовское плато) до СНТ "Солнечное-12".</t>
  </si>
  <si>
    <t>проезд от остановки "Сады" (Кузнецовское плато) до СНТ "Солнечное-12".</t>
  </si>
  <si>
    <r>
      <t>Выполнено за сутки:</t>
    </r>
    <r>
      <rPr>
        <sz val="18"/>
        <rFont val="Times New Roman"/>
        <family val="1"/>
        <charset val="204"/>
      </rPr>
      <t xml:space="preserve"> работы не проводились, администрации Центрального района поручено проинформировать жителей ЖК «КВАДРО» о проведении в доме аварийно-восстановительных работ и необходимости соблюдения правил безопасности и правил использования внутренней системы канализации многоквартирных домов. Приобретено и установлено новое оборудование в помещении существующей КНС. Запланировано строительство нового здания для КНС. </t>
    </r>
  </si>
  <si>
    <t>№35
№ 42
№ 48
№ 49</t>
  </si>
  <si>
    <t>02.07.2025
21.07.2025
08.08.2025
15.08.2025</t>
  </si>
  <si>
    <r>
      <t>Описание события:</t>
    </r>
    <r>
      <rPr>
        <sz val="18"/>
        <rFont val="Times New Roman"/>
        <family val="1"/>
        <charset val="204"/>
      </rPr>
      <t xml:space="preserve"> </t>
    </r>
    <r>
      <rPr>
        <b/>
        <u/>
        <sz val="18"/>
        <color rgb="FFFF0000"/>
        <rFont val="Times New Roman"/>
        <family val="1"/>
        <charset val="204"/>
      </rPr>
      <t>в связи с угрозой возникновения чрезвычайной ситуации на проезде от остановки "Сады" (Кузнецовское плато) до СНТ "Солнечное-12".</t>
    </r>
  </si>
  <si>
    <r>
      <t>Описание события:</t>
    </r>
    <r>
      <rPr>
        <sz val="18"/>
        <rFont val="Times New Roman"/>
        <family val="1"/>
        <charset val="204"/>
      </rPr>
      <t xml:space="preserve"> </t>
    </r>
    <r>
      <rPr>
        <b/>
        <u/>
        <sz val="18"/>
        <color rgb="FFFF0000"/>
        <rFont val="Times New Roman"/>
        <family val="1"/>
        <charset val="204"/>
      </rPr>
      <t>в связи с угрозой возникновения чрезвычайной ситуации на склоне в районе ул. 3-й Дальневосточной и ул. Уланова.</t>
    </r>
  </si>
  <si>
    <t xml:space="preserve"> проезд от остановки 
"Сады" (Кузнецовское плато) до СНТ "Солнечное-12"</t>
  </si>
  <si>
    <t>Мероприятие выполнено на 100% (проведено 01.09.2025).</t>
  </si>
  <si>
    <t>1
1</t>
  </si>
  <si>
    <t>1
уточняется</t>
  </si>
  <si>
    <t>Мероприятие выполнено на 100% (Проведено 04.08.2025, 01.09.2025).</t>
  </si>
  <si>
    <t>р. Сисим</t>
  </si>
  <si>
    <t xml:space="preserve">По информации ОД ЕДДС в районе порога Третий Татарский 03.09.2025 на р. Сисим перевернулась лодка с 1 человеком (взрослый). Силами КГКУ "Спасатель" организованы поисково-спасательные работы, тело не найдено. </t>
  </si>
  <si>
    <t xml:space="preserve">04.09.2025  </t>
  </si>
  <si>
    <t xml:space="preserve">МЧС не взято </t>
  </si>
  <si>
    <t>07.09.2025</t>
  </si>
  <si>
    <t>р. Хатанга</t>
  </si>
  <si>
    <t>От ОД ЕДДС поступила информация о том, что 1 человек (взрослый) в состоянии алкогольного опьянения выпал за борт моторной лодки, предположительно утонул, по настоящее время местонахождение его неизвестно. Проводятся поисковые мероприятия, тело не найдено.</t>
  </si>
  <si>
    <t xml:space="preserve">06.08.2025
01.09.2025
</t>
  </si>
  <si>
    <t xml:space="preserve">1.2.2.
2.3.1
</t>
  </si>
  <si>
    <t xml:space="preserve">Взрывы и (или) разрушения (обрушения) в зданиях, сооружениях, предназначенных для временного пребывания людей, преимущественно ритмичного характера
Опасные метеорологические явления 
</t>
  </si>
  <si>
    <t xml:space="preserve">уточняется
уточняется
</t>
  </si>
  <si>
    <t xml:space="preserve">КЧС г. Минусинск № 18
от 04.08.2025
КЧС г. Минусинск № 21
от 01.09.2025
</t>
  </si>
  <si>
    <r>
      <t>Описание события:</t>
    </r>
    <r>
      <rPr>
        <sz val="18"/>
        <rFont val="Times New Roman"/>
        <family val="1"/>
        <charset val="204"/>
      </rPr>
      <t xml:space="preserve"> </t>
    </r>
    <r>
      <rPr>
        <b/>
        <u/>
        <sz val="18"/>
        <color rgb="FFFF0000"/>
        <rFont val="Times New Roman"/>
        <family val="1"/>
        <charset val="204"/>
      </rPr>
      <t>в связи с угрозой обрушения подпорной и несущей стен</t>
    </r>
    <r>
      <rPr>
        <sz val="18"/>
        <rFont val="Times New Roman"/>
        <family val="1"/>
        <charset val="204"/>
      </rPr>
      <t xml:space="preserve"> здания Минусинского ПСО КГКУ "Спасатель", расположенного по адресу: г. Минусинск, ул. Набережная, д. 34 
</t>
    </r>
    <r>
      <rPr>
        <b/>
        <u/>
        <sz val="18"/>
        <color rgb="FFFF0000"/>
        <rFont val="Times New Roman"/>
        <family val="1"/>
        <charset val="204"/>
      </rPr>
      <t>в связи с угрозой возникновения ЧС, сильными ливневыми дождями</t>
    </r>
    <r>
      <rPr>
        <sz val="18"/>
        <rFont val="Times New Roman"/>
        <family val="1"/>
        <charset val="204"/>
      </rPr>
      <t>, грозами, шквалистым усилением ветра 15-20 м/с</t>
    </r>
    <r>
      <rPr>
        <sz val="18"/>
        <rFont val="Times New Roman"/>
        <family val="1"/>
        <charset val="204"/>
      </rPr>
      <t>.</t>
    </r>
  </si>
  <si>
    <t>Мероприятие выполнено на 100% (проведено 08.09.2025).</t>
  </si>
  <si>
    <t>№ 726</t>
  </si>
  <si>
    <t>№ 727</t>
  </si>
  <si>
    <t>Проспект Мира, д. 33</t>
  </si>
  <si>
    <t>6 (Уточняется)</t>
  </si>
  <si>
    <t>КЧС г. Красноярска 
№ 23/25 от 21.08.2025</t>
  </si>
  <si>
    <t>Мероприятие выполнено на 100% (проведено 21.08.2025).</t>
  </si>
  <si>
    <t>134 (Уточняется)</t>
  </si>
  <si>
    <t>в целях предупреждения угрозы возникновения чрезвычайной ситуации, вызванной аварийным состоянием жилого дома, расположенного по адресу : ул. Марковского, д. 80.</t>
  </si>
  <si>
    <t>в целях предупреждения угрозы возникновения чрезвычайной ситуации, вызванной аварийным состоянием жилого дома, расположенного по адресу : Проспект Мира, д. 33.</t>
  </si>
  <si>
    <t>ул. Марковского, д. 80</t>
  </si>
  <si>
    <t>№ 729</t>
  </si>
  <si>
    <t>проспект Мира, д. 33</t>
  </si>
  <si>
    <t>2.2.3.</t>
  </si>
  <si>
    <t>Размыв грунтов временными водными потоками на территории населенного пункта</t>
  </si>
  <si>
    <t>сквер «Зеленый берег»</t>
  </si>
  <si>
    <t>№ 730</t>
  </si>
  <si>
    <t>ул. 2-я Огородная, д. 24</t>
  </si>
  <si>
    <t>137/32</t>
  </si>
  <si>
    <t xml:space="preserve"> в целях предупреждения угрозы возникновения чрезвычайной ситуации, вызванной образаванием провалов на территории сквера «Зеленый берег», расположенного по проспекту Ульяновский.</t>
  </si>
  <si>
    <t>пр. Ульяновский</t>
  </si>
  <si>
    <t>в целях предупреждения угрозы возникновения чрезвычайной ситуации, вызванной частичным размытием грунтов склона на территории земельных участков, расположенного по адресу: ул. 2-я Огородная, д. 24.</t>
  </si>
  <si>
    <t>ул. 2-я Огородная, д. 24.</t>
  </si>
  <si>
    <t>МКУ «УДИБ» совместно с АО «УЗС» ограничил доступ населения к опасным местам.</t>
  </si>
  <si>
    <t>№ 739</t>
  </si>
  <si>
    <t>ДНП "Южное"</t>
  </si>
  <si>
    <t>КЧС г. Красноярска 
№ 24/25 от 01.09.2025</t>
  </si>
  <si>
    <t>№ 740</t>
  </si>
  <si>
    <t>ул. Глинки, д. 12а</t>
  </si>
  <si>
    <t>43 (4)</t>
  </si>
  <si>
    <t>№ 741</t>
  </si>
  <si>
    <t>ул. Айвазовского, д. 29</t>
  </si>
  <si>
    <t>34 (5)</t>
  </si>
  <si>
    <t>№ 742</t>
  </si>
  <si>
    <t>ул. Лесная, д. 128</t>
  </si>
  <si>
    <t>№ 743</t>
  </si>
  <si>
    <t>МАОУ лицей № 28, 
ул. Профсоюзов, д. 17</t>
  </si>
  <si>
    <t>№ 738</t>
  </si>
  <si>
    <t>64 (13)</t>
  </si>
  <si>
    <t>КЧС г. Норильска:
№ 7от 02.07.2025, 
№ 10 от 16.07.2025 
№ 12 от 07.08.2025
№ 13 от 15.08.2025</t>
  </si>
  <si>
    <t xml:space="preserve"> Описание события: в целях предупреждения угрозы возникновения чрезвычайной ситуации, вызванной аварийным состоянием жилого дома, расположенного по адресу : ул. Глинки, д. 12а.</t>
  </si>
  <si>
    <t>ул. Глинки, д. 12а.</t>
  </si>
  <si>
    <t>Описание события: в целях предупреждения угрозы возникновения чрезвычайной ситуации, вызванной аварийным состоянием жилого дома, расположенного по адресу : ул. Айвазовского, д. 29.</t>
  </si>
  <si>
    <t>Описание события: в целях предупреждения угрозы возникновения чрезвычайной ситуации, вызванной аварийным состоянием жилого дома, расположенного по адресу : ул. Глинки, д. 22.</t>
  </si>
  <si>
    <r>
      <t>Описание события:</t>
    </r>
    <r>
      <rPr>
        <sz val="18"/>
        <rFont val="Times New Roman"/>
        <family val="1"/>
        <charset val="204"/>
      </rPr>
      <t xml:space="preserve"> в целях предупреждения </t>
    </r>
    <r>
      <rPr>
        <b/>
        <u/>
        <sz val="18"/>
        <color rgb="FFFF0000"/>
        <rFont val="Times New Roman"/>
        <family val="1"/>
        <charset val="204"/>
      </rPr>
      <t>угрозы</t>
    </r>
    <r>
      <rPr>
        <sz val="18"/>
        <rFont val="Times New Roman"/>
        <family val="1"/>
        <charset val="204"/>
      </rPr>
      <t xml:space="preserve"> возникновения чрезвычайной ситуации, </t>
    </r>
    <r>
      <rPr>
        <b/>
        <u/>
        <sz val="18"/>
        <color rgb="FFFF0000"/>
        <rFont val="Times New Roman"/>
        <family val="1"/>
        <charset val="204"/>
      </rPr>
      <t>вызванной аварийным состоянием жилого дома</t>
    </r>
    <r>
      <rPr>
        <sz val="18"/>
        <rFont val="Times New Roman"/>
        <family val="1"/>
        <charset val="204"/>
      </rPr>
      <t xml:space="preserve">, расположенного по адресу : </t>
    </r>
    <r>
      <rPr>
        <b/>
        <u/>
        <sz val="18"/>
        <color rgb="FFFF0000"/>
        <rFont val="Times New Roman"/>
        <family val="1"/>
        <charset val="204"/>
      </rPr>
      <t>Проспект Мира, д. 33</t>
    </r>
    <r>
      <rPr>
        <sz val="18"/>
        <rFont val="Times New Roman"/>
        <family val="1"/>
        <charset val="204"/>
      </rPr>
      <t>.</t>
    </r>
  </si>
  <si>
    <r>
      <t>Описание события:</t>
    </r>
    <r>
      <rPr>
        <sz val="18"/>
        <rFont val="Times New Roman"/>
        <family val="1"/>
        <charset val="204"/>
      </rPr>
      <t xml:space="preserve"> в целях предупреждения </t>
    </r>
    <r>
      <rPr>
        <b/>
        <u/>
        <sz val="18"/>
        <color rgb="FFFF0000"/>
        <rFont val="Times New Roman"/>
        <family val="1"/>
        <charset val="204"/>
      </rPr>
      <t>угрозы</t>
    </r>
    <r>
      <rPr>
        <sz val="18"/>
        <rFont val="Times New Roman"/>
        <family val="1"/>
        <charset val="204"/>
      </rPr>
      <t xml:space="preserve"> возникновения чрезвычайной ситуации, </t>
    </r>
    <r>
      <rPr>
        <b/>
        <u/>
        <sz val="18"/>
        <color rgb="FFFF0000"/>
        <rFont val="Times New Roman"/>
        <family val="1"/>
        <charset val="204"/>
      </rPr>
      <t>вызванной аварийным состоянием жилого дома</t>
    </r>
    <r>
      <rPr>
        <sz val="18"/>
        <rFont val="Times New Roman"/>
        <family val="1"/>
        <charset val="204"/>
      </rPr>
      <t xml:space="preserve">, расположенного по адресу : </t>
    </r>
    <r>
      <rPr>
        <b/>
        <u/>
        <sz val="18"/>
        <color rgb="FFFF0000"/>
        <rFont val="Times New Roman"/>
        <family val="1"/>
        <charset val="204"/>
      </rPr>
      <t>ул. Марковского, д. 80</t>
    </r>
    <r>
      <rPr>
        <sz val="18"/>
        <rFont val="Times New Roman"/>
        <family val="1"/>
        <charset val="204"/>
      </rPr>
      <t>.</t>
    </r>
  </si>
  <si>
    <r>
      <t>Описание события:</t>
    </r>
    <r>
      <rPr>
        <sz val="18"/>
        <rFont val="Times New Roman"/>
        <family val="1"/>
        <charset val="204"/>
      </rPr>
      <t xml:space="preserve"> в целях предупреждения </t>
    </r>
    <r>
      <rPr>
        <b/>
        <u/>
        <sz val="18"/>
        <color rgb="FFFF0000"/>
        <rFont val="Times New Roman"/>
        <family val="1"/>
        <charset val="204"/>
      </rPr>
      <t>угрозы</t>
    </r>
    <r>
      <rPr>
        <sz val="18"/>
        <rFont val="Times New Roman"/>
        <family val="1"/>
        <charset val="204"/>
      </rPr>
      <t xml:space="preserve"> возникновения чрезвычайной ситуации, </t>
    </r>
    <r>
      <rPr>
        <b/>
        <u/>
        <sz val="18"/>
        <color rgb="FFFF0000"/>
        <rFont val="Times New Roman"/>
        <family val="1"/>
        <charset val="204"/>
      </rPr>
      <t>вызванной образованием провалов на территории сквера «Зеленый берег»</t>
    </r>
    <r>
      <rPr>
        <sz val="18"/>
        <rFont val="Times New Roman"/>
        <family val="1"/>
        <charset val="204"/>
      </rPr>
      <t xml:space="preserve">, расположенного по </t>
    </r>
    <r>
      <rPr>
        <b/>
        <sz val="18"/>
        <color rgb="FFFF0000"/>
        <rFont val="Times New Roman"/>
        <family val="1"/>
        <charset val="204"/>
      </rPr>
      <t xml:space="preserve"> </t>
    </r>
    <r>
      <rPr>
        <b/>
        <u/>
        <sz val="18"/>
        <color rgb="FFFF0000"/>
        <rFont val="Times New Roman"/>
        <family val="1"/>
        <charset val="204"/>
      </rPr>
      <t>проспекту Ульяновскому.</t>
    </r>
  </si>
  <si>
    <r>
      <t>Описание события:</t>
    </r>
    <r>
      <rPr>
        <sz val="18"/>
        <rFont val="Times New Roman"/>
        <family val="1"/>
        <charset val="204"/>
      </rPr>
      <t xml:space="preserve"> в целях предупреждения </t>
    </r>
    <r>
      <rPr>
        <b/>
        <u/>
        <sz val="18"/>
        <color rgb="FFFF0000"/>
        <rFont val="Times New Roman"/>
        <family val="1"/>
        <charset val="204"/>
      </rPr>
      <t>угрозы</t>
    </r>
    <r>
      <rPr>
        <sz val="18"/>
        <rFont val="Times New Roman"/>
        <family val="1"/>
        <charset val="204"/>
      </rPr>
      <t xml:space="preserve"> возникновения чрезвычайной ситуации, </t>
    </r>
    <r>
      <rPr>
        <b/>
        <u/>
        <sz val="18"/>
        <color rgb="FFFF0000"/>
        <rFont val="Times New Roman"/>
        <family val="1"/>
        <charset val="204"/>
      </rPr>
      <t>вызванной частичным размытием грунтов склона на территории земельных участков</t>
    </r>
    <r>
      <rPr>
        <sz val="18"/>
        <rFont val="Times New Roman"/>
        <family val="1"/>
        <charset val="204"/>
      </rPr>
      <t>, расположенного по адресу: ул. 2-я Огородная, д. 24.</t>
    </r>
  </si>
  <si>
    <t>Мероприятие выполнено на 100% (проведено 12.09.2025).</t>
  </si>
  <si>
    <t>№ 736</t>
  </si>
  <si>
    <t>КЧС г. Красноярска 
№ 26/25 от 04.09.2025</t>
  </si>
  <si>
    <t>8 школ, 1 гимназия,
5 детских садов</t>
  </si>
  <si>
    <r>
      <t>Описание события:</t>
    </r>
    <r>
      <rPr>
        <sz val="18"/>
        <rFont val="Times New Roman"/>
        <family val="1"/>
        <charset val="204"/>
      </rPr>
      <t xml:space="preserve"> в целях предупреждения </t>
    </r>
    <r>
      <rPr>
        <b/>
        <u/>
        <sz val="18"/>
        <color rgb="FFFF0000"/>
        <rFont val="Times New Roman"/>
        <family val="1"/>
        <charset val="204"/>
      </rPr>
      <t>угрозы</t>
    </r>
    <r>
      <rPr>
        <sz val="18"/>
        <rFont val="Times New Roman"/>
        <family val="1"/>
        <charset val="204"/>
      </rPr>
      <t xml:space="preserve"> возникновения чрезвычайной ситуации, </t>
    </r>
    <r>
      <rPr>
        <b/>
        <u/>
        <sz val="18"/>
        <color rgb="FFFF0000"/>
        <rFont val="Times New Roman"/>
        <family val="1"/>
        <charset val="204"/>
      </rPr>
      <t xml:space="preserve">вызванной размывом участка автомобильной дороги </t>
    </r>
    <r>
      <rPr>
        <sz val="18"/>
        <color theme="1"/>
        <rFont val="Times New Roman"/>
        <family val="1"/>
        <charset val="204"/>
      </rPr>
      <t>по ул.Лесной в районе дачного некоммерческого партнерства "Южное".</t>
    </r>
  </si>
  <si>
    <r>
      <t>Описание события:</t>
    </r>
    <r>
      <rPr>
        <sz val="18"/>
        <rFont val="Times New Roman"/>
        <family val="1"/>
        <charset val="204"/>
      </rPr>
      <t xml:space="preserve"> в целях предупреждения </t>
    </r>
    <r>
      <rPr>
        <b/>
        <u/>
        <sz val="18"/>
        <color rgb="FFFF0000"/>
        <rFont val="Times New Roman"/>
        <family val="1"/>
        <charset val="204"/>
      </rPr>
      <t>угрозы</t>
    </r>
    <r>
      <rPr>
        <sz val="18"/>
        <rFont val="Times New Roman"/>
        <family val="1"/>
        <charset val="204"/>
      </rPr>
      <t xml:space="preserve"> возникновения чрезвычайной ситуации, </t>
    </r>
    <r>
      <rPr>
        <b/>
        <u/>
        <sz val="18"/>
        <color rgb="FFFF0000"/>
        <rFont val="Times New Roman"/>
        <family val="1"/>
        <charset val="204"/>
      </rPr>
      <t>вызванной аварийным состоянием жилого дома</t>
    </r>
    <r>
      <rPr>
        <sz val="18"/>
        <rFont val="Times New Roman"/>
        <family val="1"/>
        <charset val="204"/>
      </rPr>
      <t xml:space="preserve">, расположенного по адресу : </t>
    </r>
    <r>
      <rPr>
        <b/>
        <u/>
        <sz val="18"/>
        <color rgb="FFFF0000"/>
        <rFont val="Times New Roman"/>
        <family val="1"/>
        <charset val="204"/>
      </rPr>
      <t>ул. Глинки, д. 12а</t>
    </r>
    <r>
      <rPr>
        <sz val="18"/>
        <rFont val="Times New Roman"/>
        <family val="1"/>
        <charset val="204"/>
      </rPr>
      <t>.</t>
    </r>
  </si>
  <si>
    <r>
      <t>Описание события:</t>
    </r>
    <r>
      <rPr>
        <sz val="18"/>
        <rFont val="Times New Roman"/>
        <family val="1"/>
        <charset val="204"/>
      </rPr>
      <t xml:space="preserve"> в целях предупреждения </t>
    </r>
    <r>
      <rPr>
        <b/>
        <u/>
        <sz val="18"/>
        <color rgb="FFFF0000"/>
        <rFont val="Times New Roman"/>
        <family val="1"/>
        <charset val="204"/>
      </rPr>
      <t>угрозы</t>
    </r>
    <r>
      <rPr>
        <sz val="18"/>
        <rFont val="Times New Roman"/>
        <family val="1"/>
        <charset val="204"/>
      </rPr>
      <t xml:space="preserve"> возникновения чрезвычайной ситуации, </t>
    </r>
    <r>
      <rPr>
        <b/>
        <u/>
        <sz val="18"/>
        <color rgb="FFFF0000"/>
        <rFont val="Times New Roman"/>
        <family val="1"/>
        <charset val="204"/>
      </rPr>
      <t>вызванной аварийным состоянием жилого дома</t>
    </r>
    <r>
      <rPr>
        <sz val="18"/>
        <rFont val="Times New Roman"/>
        <family val="1"/>
        <charset val="204"/>
      </rPr>
      <t xml:space="preserve">, расположенного по адресу : </t>
    </r>
    <r>
      <rPr>
        <b/>
        <u/>
        <sz val="18"/>
        <color rgb="FFFF0000"/>
        <rFont val="Times New Roman"/>
        <family val="1"/>
        <charset val="204"/>
      </rPr>
      <t>ул. Айвазовского, д. 29</t>
    </r>
    <r>
      <rPr>
        <sz val="18"/>
        <rFont val="Times New Roman"/>
        <family val="1"/>
        <charset val="204"/>
      </rPr>
      <t>.</t>
    </r>
  </si>
  <si>
    <r>
      <t>Описание события:</t>
    </r>
    <r>
      <rPr>
        <sz val="18"/>
        <rFont val="Times New Roman"/>
        <family val="1"/>
        <charset val="204"/>
      </rPr>
      <t xml:space="preserve"> в целях предупреждения </t>
    </r>
    <r>
      <rPr>
        <b/>
        <u/>
        <sz val="18"/>
        <color rgb="FFFF0000"/>
        <rFont val="Times New Roman"/>
        <family val="1"/>
        <charset val="204"/>
      </rPr>
      <t>угрозы</t>
    </r>
    <r>
      <rPr>
        <sz val="18"/>
        <rFont val="Times New Roman"/>
        <family val="1"/>
        <charset val="204"/>
      </rPr>
      <t xml:space="preserve"> возникновения чрезвычайной ситуации, </t>
    </r>
    <r>
      <rPr>
        <b/>
        <u/>
        <sz val="18"/>
        <color rgb="FFFF0000"/>
        <rFont val="Times New Roman"/>
        <family val="1"/>
        <charset val="204"/>
      </rPr>
      <t xml:space="preserve">вызванной размывом участка автомобильной дороги </t>
    </r>
    <r>
      <rPr>
        <sz val="18"/>
        <color theme="1"/>
        <rFont val="Times New Roman"/>
        <family val="1"/>
        <charset val="204"/>
      </rPr>
      <t>по ул.Лесной в районе дома № 128.</t>
    </r>
  </si>
  <si>
    <r>
      <t xml:space="preserve">Описание события: </t>
    </r>
    <r>
      <rPr>
        <sz val="18"/>
        <color theme="1"/>
        <rFont val="Times New Roman"/>
        <family val="1"/>
        <charset val="204"/>
      </rPr>
      <t xml:space="preserve">в результате </t>
    </r>
    <r>
      <rPr>
        <b/>
        <u/>
        <sz val="18"/>
        <color rgb="FFFF0000"/>
        <rFont val="Times New Roman"/>
        <family val="1"/>
        <charset val="204"/>
      </rPr>
      <t>действия неблагоприятных погодных явлений</t>
    </r>
    <r>
      <rPr>
        <sz val="18"/>
        <color theme="1"/>
        <rFont val="Times New Roman"/>
        <family val="1"/>
        <charset val="204"/>
      </rPr>
      <t>, выпадение большого количества осадков в виде дождя и затоплением здания МАОУ Лицея №28, возможно возникновение чрезвычайной ситуации вызванной разрушением (обрушением) элементов здания.</t>
    </r>
  </si>
  <si>
    <r>
      <t>Описание события:</t>
    </r>
    <r>
      <rPr>
        <sz val="18"/>
        <rFont val="Times New Roman"/>
        <family val="1"/>
        <charset val="204"/>
      </rPr>
      <t xml:space="preserve"> в целях предупреждения </t>
    </r>
    <r>
      <rPr>
        <b/>
        <u/>
        <sz val="18"/>
        <color rgb="FFFF0000"/>
        <rFont val="Times New Roman"/>
        <family val="1"/>
        <charset val="204"/>
      </rPr>
      <t>угрозы</t>
    </r>
    <r>
      <rPr>
        <sz val="18"/>
        <rFont val="Times New Roman"/>
        <family val="1"/>
        <charset val="204"/>
      </rPr>
      <t xml:space="preserve"> возникновения чрезвычайной ситуации, </t>
    </r>
    <r>
      <rPr>
        <b/>
        <u/>
        <sz val="18"/>
        <color rgb="FFFF0000"/>
        <rFont val="Times New Roman"/>
        <family val="1"/>
        <charset val="204"/>
      </rPr>
      <t>вызванной аварийным состоянием жилого дома</t>
    </r>
    <r>
      <rPr>
        <sz val="18"/>
        <rFont val="Times New Roman"/>
        <family val="1"/>
        <charset val="204"/>
      </rPr>
      <t xml:space="preserve">, расположенного по адресу : </t>
    </r>
    <r>
      <rPr>
        <b/>
        <u/>
        <sz val="18"/>
        <color rgb="FFFF0000"/>
        <rFont val="Times New Roman"/>
        <family val="1"/>
        <charset val="204"/>
      </rPr>
      <t>ул. Глинки, д. 22</t>
    </r>
    <r>
      <rPr>
        <sz val="18"/>
        <rFont val="Times New Roman"/>
        <family val="1"/>
        <charset val="204"/>
      </rPr>
      <t>.</t>
    </r>
  </si>
  <si>
    <r>
      <t xml:space="preserve">Описание события: </t>
    </r>
    <r>
      <rPr>
        <sz val="18"/>
        <color theme="1"/>
        <rFont val="Times New Roman"/>
        <family val="1"/>
        <charset val="204"/>
      </rPr>
      <t xml:space="preserve">угроза возникновения чрезвычайной ситуации на объектах отрасли "Образование" вследствие </t>
    </r>
    <r>
      <rPr>
        <b/>
        <u/>
        <sz val="18"/>
        <color rgb="FFFF0000"/>
        <rFont val="Times New Roman"/>
        <family val="1"/>
        <charset val="204"/>
      </rPr>
      <t>действия неблагоприятных погодных явлений</t>
    </r>
    <r>
      <rPr>
        <sz val="18"/>
        <rFont val="Times New Roman"/>
        <family val="1"/>
        <charset val="204"/>
      </rPr>
      <t xml:space="preserve"> (сильного ливня), школы: № 147 ул. М.Залки, 4а; № 98 пр.Металлургов, 14а, № 7 пр.Металлургов, 20б, № 141 ул. Воронова, 18г; № 121 ул. С. Лазо, 32; № 56 пр. Ульяновский, 34а; № 152 ул. Ястынская, 9д; № 95 ул. Юшкова,38; гимназия № 13 ул. Академгородок, 17г; детские сады: № 218 ул. Краснодарская, 3а; № 213 ул. Ферганская, 7а; № 46 ул. Взлетная, 22; № 309 ул. Воронова, 16д; № 63 ул. Волгоградская, 33а.</t>
    </r>
  </si>
  <si>
    <t>№ 110</t>
  </si>
  <si>
    <t>КЧС г. Дудинка
№ 03 от 26.09.2025</t>
  </si>
  <si>
    <r>
      <t xml:space="preserve">Высокие уровни воды
</t>
    </r>
    <r>
      <rPr>
        <sz val="18"/>
        <color rgb="FFFF0000"/>
        <rFont val="Times New Roman"/>
        <family val="1"/>
        <charset val="204"/>
      </rPr>
      <t>Опасные метеорологический явления</t>
    </r>
    <r>
      <rPr>
        <sz val="18"/>
        <rFont val="Times New Roman"/>
        <family val="1"/>
        <charset val="204"/>
      </rPr>
      <t xml:space="preserve">
Взрывы и (или) разрушения (обрушения) в зданиях, сооружениях, предназначенных для постоянного или длительного (круглосуточного) проживания людей </t>
    </r>
  </si>
  <si>
    <r>
      <rPr>
        <sz val="18"/>
        <color rgb="FFFF0000"/>
        <rFont val="Times New Roman"/>
        <family val="1"/>
        <charset val="204"/>
      </rPr>
      <t>Ул. Набережная, д. 34 а</t>
    </r>
    <r>
      <rPr>
        <sz val="18"/>
        <color theme="1"/>
        <rFont val="Times New Roman"/>
        <family val="1"/>
        <charset val="204"/>
      </rPr>
      <t xml:space="preserve">
г.Минусинск
</t>
    </r>
  </si>
  <si>
    <t>127</t>
  </si>
  <si>
    <t>19459</t>
  </si>
  <si>
    <t>Мероприятие выполнено на 100% (проведено 26.09.2025).</t>
  </si>
  <si>
    <t>В соответствии с приказами Министерства лесного хозяйства Красноярского края от 15.09.2025 №86-2109-од, от 19.09.2025 №86-2135-од, от 24.09.2025 №86-2169-од, от 01.10.2025 №86-2255-од на территории Красноярского края окончен пожароопасный сезон в 2025 году.</t>
  </si>
  <si>
    <r>
      <t>Описание события:</t>
    </r>
    <r>
      <rPr>
        <sz val="18"/>
        <rFont val="Times New Roman"/>
        <family val="1"/>
        <charset val="204"/>
      </rPr>
      <t xml:space="preserve"> в связи с </t>
    </r>
    <r>
      <rPr>
        <b/>
        <u/>
        <sz val="18"/>
        <color rgb="FFFF0000"/>
        <rFont val="Times New Roman"/>
        <family val="1"/>
        <charset val="204"/>
      </rPr>
      <t>угрозой прекращения с 27.09.2025 очистки дворовых территорий</t>
    </r>
    <r>
      <rPr>
        <sz val="18"/>
        <rFont val="Times New Roman"/>
        <family val="1"/>
        <charset val="204"/>
      </rPr>
      <t xml:space="preserve"> многоквартирных домов от снега.</t>
    </r>
  </si>
  <si>
    <t>р-н мыса Колана, в 30 км. от п. Хантайское Озеро</t>
  </si>
  <si>
    <t>От ОД ЕДДС поступила информация о том, что 27.09.2025 во время передвижения на федеральную базу на лодке пропали 5 человек (5 взрослых), предположительно выпали за борт лодки "Казанка -3м". 02.10.2025 было обнаружено и поднято 1 тело из воды, местонахождение 4 человек неизвестно. Проводятся поисковые мероприятия.</t>
  </si>
  <si>
    <t>02.10.2025</t>
  </si>
  <si>
    <t>05.03.2025
19.03.2025 
04.04.2025
04.04.2025
23.06.2025
09.10.2025</t>
  </si>
  <si>
    <t xml:space="preserve">ул. Ачинская, д.34а
ул. Штабная, д.58
ул. Кравченко, д.36
ул. Красноармейская, д.37
ул. Красных Партизан, д. 169а, 173а, 173б
</t>
  </si>
  <si>
    <t>7</t>
  </si>
  <si>
    <t>КЧС г. Минусинск № 5
от 04.03.2025
КЧС г. Минусинск № 16
от 23.06.2025
КЧС г. Минусинск № 17
от 08.07.2025
КЧС г. Минусинск № 25
от 09.10.2025</t>
  </si>
  <si>
    <t>ул. 9 Пятилетки, д. 11</t>
  </si>
  <si>
    <t>2.3.1.</t>
  </si>
  <si>
    <t>№1236</t>
  </si>
  <si>
    <t>КЧС г. Сосновоборска
№ 6 от 11.10.2025</t>
  </si>
  <si>
    <t>214</t>
  </si>
  <si>
    <t>1.3.2.</t>
  </si>
  <si>
    <t>н.п. Коныгино</t>
  </si>
  <si>
    <t>72 (Уточняется)</t>
  </si>
  <si>
    <t>КЧС Минусинского района 
№ 48-25 от 13.10.2025</t>
  </si>
  <si>
    <t>№ 951-п</t>
  </si>
  <si>
    <t>№ 866</t>
  </si>
  <si>
    <t>ул. Никитина, д.75 б
ул. Кубанская</t>
  </si>
  <si>
    <r>
      <t xml:space="preserve">Описание события: </t>
    </r>
    <r>
      <rPr>
        <b/>
        <u/>
        <sz val="18"/>
        <color rgb="FFFF0000"/>
        <rFont val="Times New Roman"/>
        <family val="1"/>
        <charset val="204"/>
      </rPr>
      <t xml:space="preserve"> в связи с разрушением трубы и остановкой котельной,</t>
    </r>
    <r>
      <rPr>
        <sz val="18"/>
        <color theme="1"/>
        <rFont val="Times New Roman"/>
        <family val="1"/>
        <charset val="204"/>
      </rPr>
      <t xml:space="preserve"> расположенной по адресу: н.п. Шуваево, ул. Почтовая, д.2В, в период отопительного сезона, а так же</t>
    </r>
    <r>
      <rPr>
        <b/>
        <u/>
        <sz val="18"/>
        <color rgb="FFFF0000"/>
        <rFont val="Times New Roman"/>
        <family val="1"/>
        <charset val="204"/>
      </rPr>
      <t xml:space="preserve"> выходом из строя насосного оборудования и необходимостью проведения работ по утеплению каркасной конструкции водонапорной башни,</t>
    </r>
    <r>
      <rPr>
        <sz val="18"/>
        <color theme="1"/>
        <rFont val="Times New Roman"/>
        <family val="1"/>
        <charset val="204"/>
      </rPr>
      <t xml:space="preserve"> расположенной по адресу: н.п. Первомайский, ул. Школьная, д.10.</t>
    </r>
  </si>
  <si>
    <t>Мероприятие выполнено на 100% (проведено 09.10.2025);</t>
  </si>
  <si>
    <r>
      <t xml:space="preserve">Описание события: </t>
    </r>
    <r>
      <rPr>
        <b/>
        <u/>
        <sz val="18"/>
        <color rgb="FFFF0000"/>
        <rFont val="Times New Roman"/>
        <family val="1"/>
        <charset val="204"/>
      </rPr>
      <t xml:space="preserve"> в связи с нарушением теплоснабжения в доме 11 по ул. 9 Пятилетки.</t>
    </r>
  </si>
  <si>
    <t>Мероприятие выполнено на 100% (проведено 11.10.2025);</t>
  </si>
  <si>
    <t>23</t>
  </si>
  <si>
    <r>
      <t>Описание события:</t>
    </r>
    <r>
      <rPr>
        <sz val="18"/>
        <color theme="1"/>
        <rFont val="Times New Roman"/>
        <family val="1"/>
        <charset val="204"/>
      </rPr>
      <t xml:space="preserve"> </t>
    </r>
    <r>
      <rPr>
        <u/>
        <sz val="18"/>
        <color theme="1"/>
        <rFont val="Times New Roman"/>
        <family val="1"/>
        <charset val="204"/>
      </rPr>
      <t xml:space="preserve">в целях предупреждения чрезвычайной ситуации, </t>
    </r>
    <r>
      <rPr>
        <b/>
        <u/>
        <sz val="18"/>
        <color rgb="FFFF0000"/>
        <rFont val="Times New Roman"/>
        <family val="1"/>
        <charset val="204"/>
      </rPr>
      <t>в связи со сложившейся ситуацией на склоне в районе домов №1 б по ул. Никитина и №75 по ул. Кубанская.</t>
    </r>
  </si>
  <si>
    <t>Мероприятие выполнено на 100% (проведено 21.10.2025);</t>
  </si>
  <si>
    <t>№ 1006-п</t>
  </si>
  <si>
    <t>№ АГ-1819-п</t>
  </si>
  <si>
    <t>КЧС г. Минусинск
№ 27 от 01.11.2025</t>
  </si>
  <si>
    <t>КЧС Минусинского района 
№ 55-25 от 01.11.2025</t>
  </si>
  <si>
    <t>48</t>
  </si>
  <si>
    <t>4681</t>
  </si>
  <si>
    <t>15144 (4181)</t>
  </si>
  <si>
    <t>10037</t>
  </si>
  <si>
    <t>72827 (14287)</t>
  </si>
  <si>
    <t>39</t>
  </si>
  <si>
    <t>10511</t>
  </si>
  <si>
    <t>24187 (5717)</t>
  </si>
  <si>
    <t>5317</t>
  </si>
  <si>
    <t>18206 (4042)</t>
  </si>
  <si>
    <t>Мероприятие выполнено на 100% (проведено 01.11.2025);</t>
  </si>
  <si>
    <r>
      <t>Описание события:</t>
    </r>
    <r>
      <rPr>
        <sz val="18"/>
        <color theme="1"/>
        <rFont val="Times New Roman"/>
        <family val="1"/>
        <charset val="204"/>
      </rPr>
      <t xml:space="preserve"> </t>
    </r>
    <r>
      <rPr>
        <b/>
        <u/>
        <sz val="18"/>
        <color rgb="FFFF0000"/>
        <rFont val="Times New Roman"/>
        <family val="1"/>
        <charset val="204"/>
      </rPr>
      <t xml:space="preserve"> неблагоприятные метеорологические явления погоды.</t>
    </r>
  </si>
  <si>
    <t>140</t>
  </si>
  <si>
    <t>1957 (652)</t>
  </si>
  <si>
    <t>р. Енисей, в районе н.п. Береговая-Подъемная, 
вблизи базы ХМЗ</t>
  </si>
  <si>
    <t>10:45</t>
  </si>
  <si>
    <t>09.11.2025</t>
  </si>
  <si>
    <t>От ОД ЕДДС поступила информация о том, что на р. Енисей в районе н.п. Береговая-Подъемная предположительно произошло опрокидывание лодки с 1 человеком (взрослым). На место выезжали оперативные группы. 10.11.2025 обследовано 54 км береговой линии р.Енисей до н.п.Предивинск и обратно.</t>
  </si>
  <si>
    <r>
      <t xml:space="preserve">Выполнено за сутки: </t>
    </r>
    <r>
      <rPr>
        <sz val="18"/>
        <rFont val="Times New Roman"/>
        <family val="1"/>
        <charset val="204"/>
      </rPr>
      <t xml:space="preserve">силами АО «САТП» продолжается проведение аварийных работ. </t>
    </r>
  </si>
  <si>
    <t xml:space="preserve"> ул.2-я Огородная, д.22а</t>
  </si>
  <si>
    <t>Описание события: неблагоприятные метеорологические явления погоды, в связи с агрометеорологическим опасным природным явлением "Переувлажнение почвы" в период уборочной кампании на территории Краснотуранского района, в целях предупреждения чрезвычайной ситуации, вызванной отсутствием запаса угля на котельных, г. Артемовск, н.п. Краснокаменск и н.п. Большая Ирба</t>
  </si>
  <si>
    <t>2.3.1
2.3.18
1.3.1</t>
  </si>
  <si>
    <t>Мероприятие выполнено на 100% (проведено 27.11.2025).</t>
  </si>
  <si>
    <t>№ 570-п</t>
  </si>
  <si>
    <t>н.п. Александро-Ерша</t>
  </si>
  <si>
    <t>КЧС Дзержинского района 
№ 39 от 27.11.2025</t>
  </si>
  <si>
    <t>2.2.2</t>
  </si>
  <si>
    <t>№ 1590</t>
  </si>
  <si>
    <t>КЧС Таймырский Долгано-Ненецкий муниципальный район
№ 19 от 28.11.2025</t>
  </si>
  <si>
    <t>Мероприятие выполнено на 100% (проведено 28.11.2025).</t>
  </si>
  <si>
    <t>2.3.6</t>
  </si>
  <si>
    <t>Сильный мороз</t>
  </si>
  <si>
    <r>
      <t>Описание события:</t>
    </r>
    <r>
      <rPr>
        <sz val="18"/>
        <rFont val="Times New Roman"/>
        <family val="1"/>
        <charset val="204"/>
      </rPr>
      <t xml:space="preserve"> </t>
    </r>
    <r>
      <rPr>
        <b/>
        <u/>
        <sz val="18"/>
        <color rgb="FFFF0000"/>
        <rFont val="Times New Roman"/>
        <family val="1"/>
        <charset val="204"/>
      </rPr>
      <t>в связи с выходом из строя глубинного насоса</t>
    </r>
    <r>
      <rPr>
        <sz val="18"/>
        <rFont val="Times New Roman"/>
        <family val="1"/>
        <charset val="204"/>
      </rPr>
      <t xml:space="preserve"> на скважине и </t>
    </r>
    <r>
      <rPr>
        <b/>
        <u/>
        <sz val="18"/>
        <color rgb="FFFF0000"/>
        <rFont val="Times New Roman"/>
        <family val="1"/>
        <charset val="204"/>
      </rPr>
      <t xml:space="preserve">нарушением жизнедеятельности жителей 2 улиц </t>
    </r>
    <r>
      <rPr>
        <sz val="18"/>
        <rFont val="Times New Roman"/>
        <family val="1"/>
        <charset val="204"/>
      </rPr>
      <t xml:space="preserve">(ул. Центральная, ул. Садовая) </t>
    </r>
    <r>
      <rPr>
        <b/>
        <u/>
        <sz val="18"/>
        <color rgb="FFFF0000"/>
        <rFont val="Times New Roman"/>
        <family val="1"/>
        <charset val="204"/>
      </rPr>
      <t>в н.п. Александро-Ерша.</t>
    </r>
  </si>
  <si>
    <r>
      <t xml:space="preserve">Выполнено за сутки: </t>
    </r>
    <r>
      <rPr>
        <sz val="18"/>
        <color theme="1"/>
        <rFont val="Times New Roman"/>
        <family val="1"/>
        <charset val="204"/>
      </rPr>
      <t>информирование населения.</t>
    </r>
  </si>
  <si>
    <t>н.п. Интикуль</t>
  </si>
  <si>
    <t>Мероприятие выполнено на 100% (проведено 02.12.2025).</t>
  </si>
  <si>
    <t>Мероприятие выполнено на 100% (проведено 01.12.2025).</t>
  </si>
  <si>
    <t>386 (100)</t>
  </si>
  <si>
    <t>101</t>
  </si>
  <si>
    <t>№ 1049</t>
  </si>
  <si>
    <t>ул. Петра Словцова, д.13</t>
  </si>
  <si>
    <t>КЧС г. Красноярска
№ 30/25 от 21.11.2025</t>
  </si>
  <si>
    <t>Мероприятие выполнено на 100% (проведено 21.11.2025).</t>
  </si>
  <si>
    <t xml:space="preserve">Взрывы и (или) разрушения (обрушения) в зданиях, сооружениях, предназначенных для постоянного или длительного (круглосуточного) проживания людей
</t>
  </si>
  <si>
    <t>Описание события: в связи с угрозой сложившейся на подпорных стенах в районе многоквартирного дома № 13 по ул. Петра Словцова.</t>
  </si>
  <si>
    <t>КЧС Новоселовского МО 
№ 33 от 02.12.2025</t>
  </si>
  <si>
    <t>Мероприятие выполнено на 100% (проведено 08.12.2025).</t>
  </si>
  <si>
    <r>
      <t xml:space="preserve">№ 175-п
№ 506-п
</t>
    </r>
    <r>
      <rPr>
        <sz val="18"/>
        <color rgb="FFFF0000"/>
        <rFont val="Times New Roman"/>
        <family val="1"/>
        <charset val="204"/>
      </rPr>
      <t>№ 572-п</t>
    </r>
    <r>
      <rPr>
        <sz val="18"/>
        <rFont val="Times New Roman"/>
        <family val="1"/>
        <charset val="204"/>
      </rPr>
      <t xml:space="preserve">
№667-п</t>
    </r>
  </si>
  <si>
    <r>
      <t xml:space="preserve">05.04.2025
05.09.2025
</t>
    </r>
    <r>
      <rPr>
        <sz val="18"/>
        <color rgb="FFFF0000"/>
        <rFont val="Times New Roman"/>
        <family val="1"/>
        <charset val="204"/>
      </rPr>
      <t>15.10.2025</t>
    </r>
    <r>
      <rPr>
        <sz val="18"/>
        <rFont val="Times New Roman"/>
        <family val="1"/>
        <charset val="204"/>
      </rPr>
      <t xml:space="preserve">
28.11.2025</t>
    </r>
  </si>
  <si>
    <r>
      <t xml:space="preserve">Опасные метеорологические явления 
Переувлажнение почвы
</t>
    </r>
    <r>
      <rPr>
        <sz val="18"/>
        <color rgb="FFFF0000"/>
        <rFont val="Times New Roman"/>
        <family val="1"/>
        <charset val="204"/>
      </rPr>
      <t>Аварии на объектах теплоснабжения</t>
    </r>
  </si>
  <si>
    <t>№ 0886-п</t>
  </si>
  <si>
    <t>КЧС г. Боготол
№ 33 от 08.12.2025</t>
  </si>
  <si>
    <t>2.3.5.</t>
  </si>
  <si>
    <t>Очень сильный снег (снегопад)</t>
  </si>
  <si>
    <t xml:space="preserve">Очень сильный снег (снегопад)
</t>
  </si>
  <si>
    <t>№ 1061</t>
  </si>
  <si>
    <t>КЧС г. Красноярск
№ 31/25 от 02.12.2025</t>
  </si>
  <si>
    <t>Описание события: в связи с угрозой возникновения чрезвычайной ситуации, вызванной обрушением чердачного перекрытия в  подъезде на ул. Спартаковцев, д. 77.</t>
  </si>
  <si>
    <t xml:space="preserve">Взрывы и (или) разрушения (обрушения) в зданиях, сооружениях, предназначенных для постоянного или длительного (круглосуточного) проживания людей 
</t>
  </si>
  <si>
    <t>ул. Спартаковцев, д. 77</t>
  </si>
  <si>
    <t>Описание события: в связи с выпадением большого количества атмосферных осадков в виде снега.</t>
  </si>
  <si>
    <r>
      <t>Описание события:</t>
    </r>
    <r>
      <rPr>
        <sz val="18"/>
        <rFont val="Times New Roman"/>
        <family val="1"/>
        <charset val="204"/>
      </rPr>
      <t xml:space="preserve"> </t>
    </r>
    <r>
      <rPr>
        <b/>
        <u/>
        <sz val="18"/>
        <color rgb="FFFF0000"/>
        <rFont val="Times New Roman"/>
        <family val="1"/>
        <charset val="204"/>
      </rPr>
      <t>в связи с угрозой сложившейся на подпорных стенах в районе многоквартирного дома № 13 по ул. Петра Словцова.</t>
    </r>
  </si>
  <si>
    <t>12</t>
  </si>
  <si>
    <r>
      <t xml:space="preserve">Описание события: </t>
    </r>
    <r>
      <rPr>
        <b/>
        <u/>
        <sz val="18"/>
        <color rgb="FFFF0000"/>
        <rFont val="Times New Roman"/>
        <family val="1"/>
        <charset val="204"/>
      </rPr>
      <t>в связи с выпадением большого количества атмосферных осадков в виде снега.</t>
    </r>
  </si>
  <si>
    <t>Мероприятие выполнено на 100% (проведено 21.12.2025).</t>
  </si>
  <si>
    <t>Назаровский МО</t>
  </si>
  <si>
    <t>Описание события:  в связи с приостановкой вывоза твердых коммунальных отходов с территорий муниципальных образований Назаровского муниципального округа.</t>
  </si>
  <si>
    <r>
      <t xml:space="preserve">Описание события: </t>
    </r>
    <r>
      <rPr>
        <b/>
        <u/>
        <sz val="18"/>
        <color rgb="FFFF0000"/>
        <rFont val="Times New Roman"/>
        <family val="1"/>
        <charset val="204"/>
      </rPr>
      <t>в связи с угрозой возникновения чрезвычайной ситуации, вызванной обрушением чердачного перекрытия в подъезде на ул. Спартаковцев, д. 77.</t>
    </r>
  </si>
  <si>
    <t>КЧС Боготольский МО
№ 20-1 от 21.12.2025</t>
  </si>
  <si>
    <t>№ 0899-п</t>
  </si>
  <si>
    <t>№ 814-п</t>
  </si>
  <si>
    <t>КЧС г. Боготол
№ 34 от 21.12.2025</t>
  </si>
  <si>
    <t>Мероприятие выполнено на 100% (проведено 22.12.2025).</t>
  </si>
  <si>
    <t>Ачинский МО</t>
  </si>
  <si>
    <r>
      <t xml:space="preserve">Описание события: </t>
    </r>
    <r>
      <rPr>
        <b/>
        <u/>
        <sz val="18"/>
        <color rgb="FFFF0000"/>
        <rFont val="Times New Roman"/>
        <family val="1"/>
        <charset val="204"/>
      </rPr>
      <t>в связи с превышением проектных объемов размещения твердых коммунальных отходов.</t>
    </r>
  </si>
  <si>
    <r>
      <t xml:space="preserve">Описание события: </t>
    </r>
    <r>
      <rPr>
        <b/>
        <u/>
        <sz val="18"/>
        <color rgb="FFFF0000"/>
        <rFont val="Times New Roman"/>
        <family val="1"/>
        <charset val="204"/>
      </rPr>
      <t>в связи с приостановкой вывоза твердых коммунальных отходов с территорий муниципальных образований Назаровского муниципального округа.</t>
    </r>
  </si>
  <si>
    <r>
      <rPr>
        <b/>
        <u/>
        <sz val="18"/>
        <rFont val="Times New Roman"/>
        <family val="1"/>
        <charset val="204"/>
      </rPr>
      <t>Выполнено за сутки:</t>
    </r>
    <r>
      <rPr>
        <sz val="18"/>
        <color theme="1"/>
        <rFont val="Times New Roman"/>
        <family val="1"/>
        <charset val="204"/>
      </rPr>
      <t xml:space="preserve"> по состоянию на 25.12.2025 вывоз скопившегося ТКО, с площадок МКД не производится. Вывоз мешкового ТКО планируется с 26.12.2025.
</t>
    </r>
  </si>
  <si>
    <r>
      <rPr>
        <b/>
        <u/>
        <sz val="18"/>
        <rFont val="Times New Roman"/>
        <family val="1"/>
        <charset val="204"/>
      </rPr>
      <t>Выполнено за сутки:</t>
    </r>
    <r>
      <rPr>
        <sz val="18"/>
        <color theme="1"/>
        <rFont val="Times New Roman"/>
        <family val="1"/>
        <charset val="204"/>
      </rPr>
      <t xml:space="preserve">  информирование населения.
</t>
    </r>
  </si>
  <si>
    <t>Мероприятие выполнено на 100% (проведено 26.12.2025).</t>
  </si>
  <si>
    <t>№ 1656-п</t>
  </si>
  <si>
    <t>КЧС Назаровский МО
№ 7 от 26.12.2025</t>
  </si>
  <si>
    <t>Енисейский МО</t>
  </si>
  <si>
    <t>60</t>
  </si>
  <si>
    <t>6293</t>
  </si>
  <si>
    <t>20102 (4705)</t>
  </si>
  <si>
    <t>325-п</t>
  </si>
  <si>
    <t>КЧС Ачинского района
№ 14 от 26.12.2025</t>
  </si>
  <si>
    <t>305-п</t>
  </si>
  <si>
    <t>КЧС г. Енисейск 
№ 13 от 27.12.2025</t>
  </si>
  <si>
    <t>Мероприятие выполнено на 100% (проведено 27.12.2025).</t>
  </si>
  <si>
    <r>
      <rPr>
        <b/>
        <sz val="18"/>
        <rFont val="Times New Roman"/>
        <family val="1"/>
        <charset val="204"/>
      </rPr>
      <t>Выполнено за сутки:</t>
    </r>
    <r>
      <rPr>
        <sz val="18"/>
        <rFont val="Times New Roman"/>
        <family val="1"/>
        <charset val="204"/>
      </rPr>
      <t xml:space="preserve"> информирование населения.</t>
    </r>
    <r>
      <rPr>
        <b/>
        <u/>
        <sz val="18"/>
        <color rgb="FFFF0000"/>
        <rFont val="Times New Roman"/>
        <family val="1"/>
        <charset val="204"/>
      </rPr>
      <t xml:space="preserve">
</t>
    </r>
  </si>
  <si>
    <t>№ 10</t>
  </si>
  <si>
    <t>КЧС г. Лесосибирск
№ 2 от 29.12.2025</t>
  </si>
  <si>
    <t>Мероприятие выполнено на 100% (проведено 29.12.2025).</t>
  </si>
  <si>
    <r>
      <rPr>
        <b/>
        <u/>
        <sz val="18"/>
        <rFont val="Times New Roman"/>
        <family val="1"/>
        <charset val="204"/>
      </rPr>
      <t>Выполнено за сутки:</t>
    </r>
    <r>
      <rPr>
        <sz val="18"/>
        <color theme="1"/>
        <rFont val="Times New Roman"/>
        <family val="1"/>
        <charset val="204"/>
      </rPr>
      <t xml:space="preserve">  информирование населения, мониторинг мусорных площадок.
</t>
    </r>
  </si>
  <si>
    <t xml:space="preserve">№1176-п </t>
  </si>
  <si>
    <t>КЧС Красноярского края
№ 50 от 01.12.2025</t>
  </si>
  <si>
    <t>№ 0956-п</t>
  </si>
  <si>
    <t>КЧС г. Боготола
№ 35 от 25.12.2025</t>
  </si>
  <si>
    <t>Мероприятие выполнено на 100% (проведено 25.12.2025).</t>
  </si>
  <si>
    <t>№ 35-пг</t>
  </si>
  <si>
    <t>КЧС Абанского района
№ 20 от 29.12.2025</t>
  </si>
  <si>
    <t>№ 2553</t>
  </si>
  <si>
    <t>КЧС ЗАТО г. Железногорска
№ 16 от 23.12.2025</t>
  </si>
  <si>
    <t>Мероприятие выполнено на 100% (проведено 23.12.2025).</t>
  </si>
  <si>
    <t>КЧС Бирилюсского МО
№ 29 от 26.12.2025</t>
  </si>
  <si>
    <t>14-пг</t>
  </si>
  <si>
    <r>
      <t xml:space="preserve">Описание события: </t>
    </r>
    <r>
      <rPr>
        <b/>
        <u/>
        <sz val="18"/>
        <color rgb="FFFF0000"/>
        <rFont val="Times New Roman"/>
        <family val="1"/>
        <charset val="204"/>
      </rPr>
      <t>в целях предупреждения чрезвычайных ситуаций межмуниципального и регионального характера</t>
    </r>
    <r>
      <rPr>
        <sz val="18"/>
        <color theme="1"/>
        <rFont val="Times New Roman"/>
        <family val="1"/>
        <charset val="204"/>
      </rPr>
      <t>, связанных с обеспечением пожарной безопасности и нарушением условий жизнедеятельности населения в выходные и праздничные дни (с 31.12.2025 по 11.01.2026).</t>
    </r>
  </si>
  <si>
    <r>
      <t xml:space="preserve">Описание события: </t>
    </r>
    <r>
      <rPr>
        <b/>
        <u/>
        <sz val="18"/>
        <color rgb="FFFF0000"/>
        <rFont val="Times New Roman"/>
        <family val="1"/>
        <charset val="204"/>
      </rPr>
      <t xml:space="preserve">в связи с приостановкой вывоза твердых коммунальных отходов с территорий муниципальных образований Ачинского муниципального округа. </t>
    </r>
    <r>
      <rPr>
        <sz val="18"/>
        <color theme="1"/>
        <rFont val="Times New Roman"/>
        <family val="1"/>
        <charset val="204"/>
      </rPr>
      <t>(с 27.12.2025 по 21.01.2026)</t>
    </r>
  </si>
  <si>
    <r>
      <t xml:space="preserve">Описание события: </t>
    </r>
    <r>
      <rPr>
        <b/>
        <u/>
        <sz val="18"/>
        <color rgb="FFFF0000"/>
        <rFont val="Times New Roman"/>
        <family val="1"/>
        <charset val="204"/>
      </rPr>
      <t>в целях предупреждения чрезвычайных ситуаций межмуниципального и регионального характера</t>
    </r>
    <r>
      <rPr>
        <sz val="18"/>
        <color theme="1"/>
        <rFont val="Times New Roman"/>
        <family val="1"/>
        <charset val="204"/>
      </rPr>
      <t>, связанных с обеспечением пожарной безопасности и нарушением условий жизнедеятельности населения в выходные и праздничные дни (с 18:00 29.12.2025 по 09:00 12.01.2026).</t>
    </r>
  </si>
  <si>
    <t>2822</t>
  </si>
  <si>
    <t>КЧС Эвенкийского МР
№ 6 от 17.12.2025</t>
  </si>
  <si>
    <t>15009 (4202)</t>
  </si>
  <si>
    <t>80</t>
  </si>
  <si>
    <t>9367</t>
  </si>
  <si>
    <t>123335 (26543)</t>
  </si>
  <si>
    <r>
      <t xml:space="preserve">Описание события: </t>
    </r>
    <r>
      <rPr>
        <b/>
        <u/>
        <sz val="18"/>
        <color rgb="FFFF0000"/>
        <rFont val="Times New Roman"/>
        <family val="1"/>
        <charset val="204"/>
      </rPr>
      <t>в целях предупреждения чрезвычайных ситуаций межмуниципального и регионального характера</t>
    </r>
    <r>
      <rPr>
        <sz val="18"/>
        <rFont val="Times New Roman"/>
        <family val="1"/>
        <charset val="204"/>
      </rPr>
      <t>, связанных с обеспечением пожарной безопасности и нарушением условий жизнедеятельности населения в выходные и нерабочие праздничные дни (с 31.12.2025 по 11.01.2026).</t>
    </r>
  </si>
  <si>
    <r>
      <t xml:space="preserve">Описание события: </t>
    </r>
    <r>
      <rPr>
        <b/>
        <u/>
        <sz val="18"/>
        <color rgb="FFFF0000"/>
        <rFont val="Times New Roman"/>
        <family val="1"/>
        <charset val="204"/>
      </rPr>
      <t>в целях предупреждения чрезвычайных ситуаций межмуниципального и регионального характера</t>
    </r>
    <r>
      <rPr>
        <b/>
        <sz val="18"/>
        <rFont val="Times New Roman"/>
        <family val="1"/>
        <charset val="204"/>
      </rPr>
      <t xml:space="preserve">, </t>
    </r>
    <r>
      <rPr>
        <sz val="18"/>
        <rFont val="Times New Roman"/>
        <family val="1"/>
        <charset val="204"/>
      </rPr>
      <t>связанных с обеспечением пожарной безопасности и нарушением условий жизнедеятельности населения в период новогодних и рождественских праздников.</t>
    </r>
  </si>
  <si>
    <t>- 15,0 % от 2019 г.</t>
  </si>
  <si>
    <t>- 6,0 % от 2019 г.</t>
  </si>
  <si>
    <r>
      <t>Описание события:</t>
    </r>
    <r>
      <rPr>
        <sz val="18"/>
        <rFont val="Times New Roman"/>
        <family val="1"/>
        <charset val="204"/>
      </rPr>
      <t xml:space="preserve"> </t>
    </r>
    <r>
      <rPr>
        <b/>
        <u/>
        <sz val="18"/>
        <color rgb="FFFF0000"/>
        <rFont val="Times New Roman"/>
        <family val="1"/>
        <charset val="204"/>
      </rPr>
      <t>в связи с угрозой</t>
    </r>
    <r>
      <rPr>
        <sz val="18"/>
        <rFont val="Times New Roman"/>
        <family val="1"/>
        <charset val="204"/>
      </rPr>
      <t xml:space="preserve"> возникновения на территории н.п. Интикуль </t>
    </r>
    <r>
      <rPr>
        <b/>
        <u/>
        <sz val="18"/>
        <color rgb="FFFF0000"/>
        <rFont val="Times New Roman"/>
        <family val="1"/>
        <charset val="204"/>
      </rPr>
      <t>опасных гидрологических явлений</t>
    </r>
    <r>
      <rPr>
        <sz val="18"/>
        <rFont val="Times New Roman"/>
        <family val="1"/>
        <charset val="204"/>
      </rPr>
      <t xml:space="preserve"> (</t>
    </r>
    <r>
      <rPr>
        <b/>
        <u/>
        <sz val="18"/>
        <color rgb="FFFF0000"/>
        <rFont val="Times New Roman"/>
        <family val="1"/>
        <charset val="204"/>
      </rPr>
      <t>угроза подъема уровня воды</t>
    </r>
    <r>
      <rPr>
        <sz val="18"/>
        <rFont val="Times New Roman"/>
        <family val="1"/>
        <charset val="204"/>
      </rPr>
      <t>, в результате чего могут быть нарушены условия жизнедеятельности населения).</t>
    </r>
  </si>
  <si>
    <r>
      <t xml:space="preserve">Описание события: </t>
    </r>
    <r>
      <rPr>
        <b/>
        <u/>
        <sz val="18"/>
        <color rgb="FFFF0000"/>
        <rFont val="Times New Roman"/>
        <family val="1"/>
        <charset val="204"/>
      </rPr>
      <t>в связи с опасными — метеорологическими и гидрологическими явлениями</t>
    </r>
    <r>
      <rPr>
        <b/>
        <sz val="18"/>
        <rFont val="Times New Roman"/>
        <family val="1"/>
        <charset val="204"/>
      </rPr>
      <t xml:space="preserve">: </t>
    </r>
    <r>
      <rPr>
        <sz val="18"/>
        <rFont val="Times New Roman"/>
        <family val="1"/>
        <charset val="204"/>
      </rPr>
      <t>понижение температуры воздуха на 10° и более, снег, сильный и очень сильный западный ветер, порывы 15-20 м/с, местами 25 м/с и более, метель, возможны подвижки льда, кратковременный ледоход, резкий подъем уровня воды на территории г. Енисейска.</t>
    </r>
  </si>
  <si>
    <r>
      <t xml:space="preserve">Описание события: </t>
    </r>
    <r>
      <rPr>
        <b/>
        <u/>
        <sz val="18"/>
        <color rgb="FFFF0000"/>
        <rFont val="Times New Roman"/>
        <family val="1"/>
        <charset val="204"/>
      </rPr>
      <t xml:space="preserve"> в связи с ухудшением паводковой обстановки в г. Енисейске, с. Озерное, шг. Стрелка,</t>
    </r>
    <r>
      <rPr>
        <b/>
        <sz val="18"/>
        <rFont val="Times New Roman"/>
        <family val="1"/>
        <charset val="204"/>
      </rPr>
      <t xml:space="preserve"> </t>
    </r>
    <r>
      <rPr>
        <sz val="18"/>
        <rFont val="Times New Roman"/>
        <family val="1"/>
        <charset val="204"/>
      </rPr>
      <t>связанной с повышением уровня воды в р. Енисей, создалась угроза подтопления указанных населенных пунктов.</t>
    </r>
  </si>
  <si>
    <t>РЕАЛЬНЫЕ ПОКАЗАТЕЛИ (ИНДИКАТОРЫ)**, по состоянию на 2026 год</t>
  </si>
  <si>
    <t>за 2026 год</t>
  </si>
  <si>
    <t>АППГ (2025)</t>
  </si>
  <si>
    <t>Таймырский Долгано-Ненецкий МО</t>
  </si>
  <si>
    <t>Туруханский МО</t>
  </si>
  <si>
    <t>ГО г. Дивногорск</t>
  </si>
  <si>
    <t>ГО г. Красноярск</t>
  </si>
  <si>
    <t>Большемуртинско-Сухобузимский МО</t>
  </si>
  <si>
    <t>Эвенкийский МО</t>
  </si>
  <si>
    <t>Краснотуранско-Идринский район</t>
  </si>
  <si>
    <t>Дзержинско-Тасеевский МО</t>
  </si>
  <si>
    <t>н.п. Курай, 
ул. Центральная, д. 98</t>
  </si>
  <si>
    <t>От ОД ЕДДС поступила информация о том, что в результате пожара в частном жилом доме погиб 1 человек (взрослый). В 09:05 пожар ликвидирован на площади 3 м². Предварительная причина пожара - НППБ при эксплуатации печей.</t>
  </si>
  <si>
    <t>08:35</t>
  </si>
  <si>
    <t>01.01.2026</t>
  </si>
  <si>
    <t>Жилой дом</t>
  </si>
  <si>
    <t>Пожар</t>
  </si>
  <si>
    <t>Абанский муниципальный округ</t>
  </si>
  <si>
    <t>Балахтинско-Новоселовский муниципальный округ</t>
  </si>
  <si>
    <t>Бирилюсский муниципальный округ</t>
  </si>
  <si>
    <t>Богучанский муниципальный округ</t>
  </si>
  <si>
    <t>Большемуртинско-Сухобузимский муниципальный округ</t>
  </si>
  <si>
    <t>Ачинский муниципальный округ</t>
  </si>
  <si>
    <t>Боготольский муниципальный округ</t>
  </si>
  <si>
    <t>Городской округ город Дивногорск</t>
  </si>
  <si>
    <t>Енисейский муниципальный округ</t>
  </si>
  <si>
    <t>Емельяновский муниципальный округ</t>
  </si>
  <si>
    <t>Ермаковский муниципальный округ</t>
  </si>
  <si>
    <t>Канский муниципальный округ</t>
  </si>
  <si>
    <t>Городской округ город Красноярск</t>
  </si>
  <si>
    <t>Городской округ город Норильск</t>
  </si>
  <si>
    <t>Минусинский муниципальный округ</t>
  </si>
  <si>
    <t>Назаровский муниципальный округ</t>
  </si>
  <si>
    <t>Сосновоборский муниципальный округ</t>
  </si>
  <si>
    <t>Дзержинско-Тасеевский муниципальный округ</t>
  </si>
  <si>
    <t>Идринско-Краснотуранский муниципальный округ</t>
  </si>
  <si>
    <t>Иланско-Нижнеингашский муниципальный округ</t>
  </si>
  <si>
    <t>Ирбейско-Саянский муниципальный округ</t>
  </si>
  <si>
    <t xml:space="preserve">Казачинско-Пировский муниципальный округ </t>
  </si>
  <si>
    <t>Каратузский муниципальный округ</t>
  </si>
  <si>
    <t>Кежемский муниципальный округ</t>
  </si>
  <si>
    <t>Козульский муниципальный округ</t>
  </si>
  <si>
    <t>Курагинский муниципальный округ</t>
  </si>
  <si>
    <t>Мотыгинский муниципальный округ</t>
  </si>
  <si>
    <t>Рыбинский муниципальный округ</t>
  </si>
  <si>
    <t>Таймырский Долгано-Ненецкий муниципальный округ</t>
  </si>
  <si>
    <t>Туруханский муниципальный округ</t>
  </si>
  <si>
    <t>Ужурский муниципальный округ</t>
  </si>
  <si>
    <t>Манско-Уярский муниципальный округ</t>
  </si>
  <si>
    <t xml:space="preserve">Шушенский муниципальный округ </t>
  </si>
  <si>
    <t>Северо-Енисейский муниципальный округ</t>
  </si>
  <si>
    <t>Эвенкийский муниципальный округ</t>
  </si>
  <si>
    <t>Городской округ ЗАТО город Железногорск</t>
  </si>
  <si>
    <t>Городской округ ЗАТО город Зеленогорск</t>
  </si>
  <si>
    <t xml:space="preserve">Городской округ ЗАТО посёлок Солнечный </t>
  </si>
  <si>
    <t>С начала года
(2026)</t>
  </si>
  <si>
    <t>АППГ
(2025)</t>
  </si>
  <si>
    <t>Каратузский МО</t>
  </si>
  <si>
    <t>№ 02-п</t>
  </si>
  <si>
    <t>28</t>
  </si>
  <si>
    <t>Мероприятие выполнено на 100% (проведено 01.01.2026).</t>
  </si>
  <si>
    <t>16554 (3859)</t>
  </si>
  <si>
    <t>7328</t>
  </si>
  <si>
    <t>КЧС Каратузского МО
№ 1 от 01.01.2026</t>
  </si>
  <si>
    <t>ул. Железнодорожников, д. 24</t>
  </si>
  <si>
    <t>В результате  пожара в квартире многоквартирного жилого дома (5-этажный, панельный) погиб 1 человек (взрослый). Пожар ликвидирован на площади 5 м².</t>
  </si>
  <si>
    <t xml:space="preserve">02.01.2026 </t>
  </si>
  <si>
    <r>
      <t xml:space="preserve">Описание события: </t>
    </r>
    <r>
      <rPr>
        <b/>
        <u/>
        <sz val="18"/>
        <color rgb="FFFF0000"/>
        <rFont val="Times New Roman"/>
        <family val="1"/>
        <charset val="204"/>
      </rPr>
      <t>в целях предупреждения чрезвычайных ситуаций межмуниципального и регионального характера,</t>
    </r>
    <r>
      <rPr>
        <sz val="18"/>
        <rFont val="Times New Roman"/>
        <family val="1"/>
        <charset val="204"/>
      </rPr>
      <t xml:space="preserve"> связанных с обеспечением пожарной безопасности и нарушением условий жизнедеятельности населения в выходные и нерабочие праздничные дни (с 31.12.2025 по 11.01.2026).</t>
    </r>
  </si>
  <si>
    <r>
      <t xml:space="preserve">Описание события: </t>
    </r>
    <r>
      <rPr>
        <b/>
        <u/>
        <sz val="18"/>
        <color rgb="FFFF0000"/>
        <rFont val="Times New Roman"/>
        <family val="1"/>
        <charset val="204"/>
      </rPr>
      <t>в целях предупреждения чрезвычайных ситуаций,</t>
    </r>
    <r>
      <rPr>
        <sz val="18"/>
        <rFont val="Times New Roman"/>
        <family val="1"/>
        <charset val="204"/>
      </rPr>
      <t xml:space="preserve"> связанных с обеспечением пожарной безопасности и нарушением условий жизнедеятельности населения в выходные и нерабочие праздничные дни (с 01.01.2026 по 11.01.2026).</t>
    </r>
  </si>
  <si>
    <t>№ 1226-п</t>
  </si>
  <si>
    <t>КЧС Красноярского края
№ 53 от 29.12.2025</t>
  </si>
  <si>
    <t>Биологическая опасность</t>
  </si>
  <si>
    <t>125 км а/д Р-257</t>
  </si>
  <si>
    <t>Балахтинско-Новоселовский МО</t>
  </si>
  <si>
    <t xml:space="preserve">04.01.2026 </t>
  </si>
  <si>
    <t xml:space="preserve">04.01.2026 14:45 </t>
  </si>
  <si>
    <t>Транспорт</t>
  </si>
  <si>
    <t>2.9</t>
  </si>
  <si>
    <t>От ОД ЕДДС поступила информация о том, что произошло ДТП с участием 3 транспортных средств (2 легковых, 1 грузовой), травмировано 3 человека (2 взрослых, 1 ребенок), выезжали оперативные службы. Ограничение движения на автодороге не устанавливалось.</t>
  </si>
  <si>
    <t>Мероприятие выполнено (05.01.2026).</t>
  </si>
  <si>
    <t>№ 1</t>
  </si>
  <si>
    <t>Мероприятие выполнено на 100% (проведено 06.01.2026).</t>
  </si>
  <si>
    <t>4482</t>
  </si>
  <si>
    <t>30</t>
  </si>
  <si>
    <t>8111 (уточняется)</t>
  </si>
  <si>
    <r>
      <t xml:space="preserve">Статистические данные </t>
    </r>
    <r>
      <rPr>
        <sz val="26"/>
        <rFont val="Times New Roman"/>
        <family val="1"/>
        <charset val="204"/>
      </rPr>
      <t>(по учетным данным ГУ МЧС)</t>
    </r>
  </si>
  <si>
    <t>Абанский, Ачинский, Боготольский, Емельяновский, Иланско-Нижнеингашский, Ирбейской-Саянский, Канский, Козульский, Манско-Уярский, Рыбинский, Сосновоборский МО, 
ГО г. Красноярск</t>
  </si>
  <si>
    <t>Советский район, 
ул. 40 лет Победы, 
д. 2, кв. 25/7</t>
  </si>
  <si>
    <t>От ОД ЕДДС поступила информация о том, что в резльтате пожара в многоквартирном жилом доме погиб 1 человек (взрослый). Пожар ликвидирован в 04:48 на площади 2 м². Предварительная причина пожара уточняется.</t>
  </si>
  <si>
    <t>04:00</t>
  </si>
  <si>
    <t>07.01.2026</t>
  </si>
  <si>
    <t>Курагинский МО</t>
  </si>
  <si>
    <t>н.п. Имисское, 
ул. Трактовая, д.31</t>
  </si>
  <si>
    <t xml:space="preserve">08.01.2026 </t>
  </si>
  <si>
    <t xml:space="preserve">08:10 </t>
  </si>
  <si>
    <t>784 км а/д Р-255</t>
  </si>
  <si>
    <t>Емельяновский МО</t>
  </si>
  <si>
    <t xml:space="preserve">13:50 </t>
  </si>
  <si>
    <t>Произошло ДТП (столкновение) с участием 2 транспортных средств (1 легковой, 1 грузовой). Погиб 1 человек (взрослая). На автодороге установлено реверсивное движение.</t>
  </si>
  <si>
    <t>Рыбинский МО</t>
  </si>
  <si>
    <t>983 км а/д Р-255</t>
  </si>
  <si>
    <t>15:10</t>
  </si>
  <si>
    <t>Произошло ДТП (столкновение) с участием 2 транспортных средств (1 легковой,  1 грузовой). Травмировано 2 человека (1 взрослый; 1 ребенок), направлены в медицинское учреждение. Ограничение движения на автодороге не устанавливалось.</t>
  </si>
  <si>
    <t>Произошёл пожар в жилом доме (1-этажный, деревянный) погиб 1 человек (взрослый). Пожар ликвидирован на площади 24 м². Предварительная причина пожара - неосторожность при курении.</t>
  </si>
  <si>
    <r>
      <t xml:space="preserve">Описание события: </t>
    </r>
    <r>
      <rPr>
        <b/>
        <u/>
        <sz val="18"/>
        <color rgb="FFFF0000"/>
        <rFont val="Times New Roman"/>
        <family val="1"/>
        <charset val="204"/>
      </rPr>
      <t>неблагоприятные метеорологические явления погоды</t>
    </r>
    <r>
      <rPr>
        <sz val="18"/>
        <rFont val="Times New Roman"/>
        <family val="1"/>
        <charset val="204"/>
      </rPr>
      <t>.</t>
    </r>
  </si>
  <si>
    <t>Ужурский МО</t>
  </si>
  <si>
    <t>112 км а/д Ачинск-Ужур-Троицкое</t>
  </si>
  <si>
    <t>аэропорт Красноярск</t>
  </si>
  <si>
    <t>СРПСО</t>
  </si>
  <si>
    <t xml:space="preserve">В результате ДТП (столкновение) с участием 2 транспортных средств (1 автобус, 1 грузовой), за медицинской помощью обратилось 11 человек, из них 7 травмировано, в том числе госпитализировано 5 человек (3 взрослых, 2 детей), погибших нет. Ограничение движения на автодороге не устанавливалось. </t>
  </si>
  <si>
    <t xml:space="preserve">По информации оперативного дежурного Красноярского МТУ Росавиации самолет Boeing 737 – 800 рейс № 6875, следовавший по маршруту (Красноярск – Сочи), в результате отказа левого двигателя вернулся в аэропорт вылета, на борту находилось 162 человека. Пострадавших нет. Благополучная аварийная посадка 11.01.2026 в 00:01 ч. </t>
  </si>
  <si>
    <t>11:55</t>
  </si>
  <si>
    <t>19:40</t>
  </si>
  <si>
    <t>10.01.2026</t>
  </si>
  <si>
    <t>Постановлением № 1176-п от 23.12.2025 отменен режим функционирования "Повышенная готовность" (по срокам, указанным в постановлении).</t>
  </si>
  <si>
    <t>Постановлением № 02-п от 01.01.2026 отменен режим функционирования "Повышенная готовность" (по срокам, указанным в постановлении).</t>
  </si>
  <si>
    <t>Постановлением № 35-пг от 29.12.2025 отменен режим функционирования "Повышенная готовность" (по срокам, указанным в постановлении).</t>
  </si>
  <si>
    <t>Постановлением № 0956-п от 29.12.2025 отменен режим функционирования "Повышенная готовность" (по срокам, указанным в постановлении).</t>
  </si>
  <si>
    <t>Постановлением № 23 от 26.12.2025 отменен режим функционирования "Повышенная готовность" (по срокам, указанным в постановлении).</t>
  </si>
  <si>
    <t>Постановлением № 14-пг от 26.12.2025 отменен режим функционирования "Повышенная готовность" (по срокам, указанным в постановлении).</t>
  </si>
  <si>
    <t>От ОД ГУ МВД России по красноярскому краю поступила информация об анонимной угрозе минировании аэропорта г. Красноярск (Емельяново). На место выезжали оперативные службы. В 21:10 мероприятия завершены, ВУ не обнаружено.</t>
  </si>
  <si>
    <t>19:20</t>
  </si>
  <si>
    <t>11.01.2026</t>
  </si>
  <si>
    <t>Социально-значимый объект</t>
  </si>
  <si>
    <t>ВУ</t>
  </si>
  <si>
    <t>Постановлением № 545-п от 18.12.2025 отменен режим функционирования "Повышенная готовность" (по срокам, указанным в постановлении).</t>
  </si>
  <si>
    <t>Постановлением № 02-п от 12.01.2026 введен режим функционирования "Повседневная деятельность"</t>
  </si>
  <si>
    <t>железнодорожная станция «Красноярск – Восточный»</t>
  </si>
  <si>
    <t>Всего за 2025</t>
  </si>
  <si>
    <t>Сосновоборский МО</t>
  </si>
  <si>
    <t>По докладу ОД ОАО «РЖД» на территории станции из железнодорожного вагона – цистерны (объем 60 т) происходила утечка нефтепродуктов (бензин). Силами ОАО «РЖД» вагон–цистерна был отбуксирован на запасной путь, проведена протяжка болтов, течь устранена. Ситуация на движение поездов по Транссибирской магистрали не повлияла.</t>
  </si>
  <si>
    <t xml:space="preserve">12.01.2026 </t>
  </si>
  <si>
    <t>а/д «Красноярск-Енисейск»</t>
  </si>
  <si>
    <t>В результате ДТП с микроавтобусом (съезд в кювет) пострадало 4 человека (взрослые), 2 человека направлены в медициское учреждение.</t>
  </si>
  <si>
    <t>Казачинско-Пировский МО</t>
  </si>
  <si>
    <t>№ 09-п</t>
  </si>
  <si>
    <t>Очень сильный снег</t>
  </si>
  <si>
    <t>КЧС Каратузского МО
№ 2 от 13.01.2026</t>
  </si>
  <si>
    <t>Мероприятие выполнено на 100% (проведено 13.01.2026).</t>
  </si>
  <si>
    <t>отключение э/э</t>
  </si>
  <si>
    <t>отключение ХВС</t>
  </si>
  <si>
    <t>15:37</t>
  </si>
  <si>
    <t>Мотыгинский МО</t>
  </si>
  <si>
    <t>КЧС Мотыгинского МО
№ 1 от 13.01.2026</t>
  </si>
  <si>
    <t>601 км а/д Р-257</t>
  </si>
  <si>
    <t>20:45</t>
  </si>
  <si>
    <t>От ОД ЕДДС поступила информация о том, что 10.01.2026 года в 21:00 произошло ДТП с опрокидыванием фуры МАЗ 5440 с полуприцепом. 13.01.2026 сотрудниками Госавтоинспекции на месте ДТП были обнаружены 10 бочек (емкость 1 м3) с надписями «Соляная кислота». Предполагается розлив содержимого бочек. Выставлен пост ГИБДД МО МВД Боготольский (2 чел. 1 ед. тех.). 14.01.2026 планируется выезд представителей Министерства экологии, природоохранной прокуратуры и специалистов Росприроднадзора для определения ущерба окружающей среде.</t>
  </si>
  <si>
    <t xml:space="preserve">Произошёл пожар в жилом доме (1-этажный, деревянный) погиб 1 человек (взрослая). В 16:18 пожар ликвидирован на площади 30 м². Предварительная причина пожара - короткое замыкание электропроводки. </t>
  </si>
  <si>
    <t xml:space="preserve">13.01.2026
</t>
  </si>
  <si>
    <t>№ 0001-п</t>
  </si>
  <si>
    <t>КЧС Боготольский МО
№ 1 от 13.01.2026</t>
  </si>
  <si>
    <t>Школа № 153, 
Линейная 99г</t>
  </si>
  <si>
    <t>№ 8-п</t>
  </si>
  <si>
    <t>Мероприятие выполнено на 100% (проведено 14.01.2026).</t>
  </si>
  <si>
    <t>2.3.6.</t>
  </si>
  <si>
    <t>Минусинский МО</t>
  </si>
  <si>
    <t>в районе н.п.Малый Кызыкуль</t>
  </si>
  <si>
    <t>14.01.2026</t>
  </si>
  <si>
    <t>14:40</t>
  </si>
  <si>
    <t>17:30</t>
  </si>
  <si>
    <t>н.п.Рождественское, ул.Пушкина</t>
  </si>
  <si>
    <t>Произошло ДТП с участием 2 транспортных средств (1 легковой, 1 школьный автобус, в котором находилось 15 человек, в т.ч. детей 13). Погиб 1 человек (взрослый) в легковом автомобиле, травмирован 1 человек ( ребенок), для осмотра направлен в медицинское учреждение. Дети направлены попутным транспортом в место назначения. Ограничение движения на автодороге не устанавливалось.</t>
  </si>
  <si>
    <t>Произошло ДТП  с участием 2 легковых автомобилей. Травмировано 2 человека (1 взрослый, 1 ребенок), для осмотра направлены в медицинское учреждение. Ограничение движения на автодороге не устанавливалось.</t>
  </si>
  <si>
    <t>По системе 112 поступила информация об анонимной угрозе минирования школы № 153. Оперативные службы выезжали на место. В : оперативные мероприятия завершены. Эвакуация не проводилась. ВУ не обнаружено.</t>
  </si>
  <si>
    <t>1.4.1.</t>
  </si>
  <si>
    <t>Аварии на транспорте с выбросом, разливом, рассыпанием, сбросом опасных химических веществ</t>
  </si>
  <si>
    <t>н.п. Чулым,
ул.Кирова 22</t>
  </si>
  <si>
    <t>От ОД ЕДДС поступила информация о том, что в резльтате пожара в жилом доме погиб 1 человек (взрослый). Пожар ликвидирован в 23:38 на площади 48 м². Предварительная причина пожара неосторожное обращение с огнем при курении.</t>
  </si>
  <si>
    <t>Балахтинско- Новоселовский МО</t>
  </si>
  <si>
    <t>18:31</t>
  </si>
  <si>
    <t>н.п Дивный ул. Центральная д.1,кв. 16.</t>
  </si>
  <si>
    <t xml:space="preserve">От ОД ЕДДС поступила информация о том, что в результате пожара в жилом доме погиб 1 человек (взрослый). Пожар ликвидирован в 01:57 на площади 35 м². Предварительная причина возгорания короткое замыкание электропроводки. </t>
  </si>
  <si>
    <t>15.01.2026</t>
  </si>
  <si>
    <t>00:53</t>
  </si>
  <si>
    <t>2.3.</t>
  </si>
  <si>
    <t>№ 14</t>
  </si>
  <si>
    <t>ГО ЗАТО п.Солнечный</t>
  </si>
  <si>
    <t>№ 18-п</t>
  </si>
  <si>
    <t>КЧС ЗАТО п.Солнечный
№ 1 от 14.01.2026</t>
  </si>
  <si>
    <r>
      <t xml:space="preserve">Описание события: </t>
    </r>
    <r>
      <rPr>
        <b/>
        <u/>
        <sz val="18"/>
        <color rgb="FFFF0000"/>
        <rFont val="Times New Roman"/>
        <family val="1"/>
        <charset val="204"/>
      </rPr>
      <t>в целях предупреждения чрезвычайных ситуаций, связанных с обильным выпадением осадков в виде снега.</t>
    </r>
  </si>
  <si>
    <t>Постановлением № 47-п от 15.01.2026 введен режим функционирования "Повседневная деятельность"</t>
  </si>
  <si>
    <t>№ 9-п</t>
  </si>
  <si>
    <t>Мероприятие выполнено на 100% (проведено 15.01.2026).</t>
  </si>
  <si>
    <t>Постановлением № 41 от 15.01.2026 введен режим функционирования "Повседневная деятельность"</t>
  </si>
  <si>
    <r>
      <t>Описание события:</t>
    </r>
    <r>
      <rPr>
        <b/>
        <u/>
        <sz val="18"/>
        <color rgb="FFFF0000"/>
        <rFont val="Times New Roman"/>
        <family val="1"/>
        <charset val="204"/>
      </rPr>
      <t xml:space="preserve"> в целях выполнения комплекса превентивных мероприятий по предупреждению чрезвычайных ситуаций, связанных с разливом соляной кислоты в районе 601 км трассы Р-255 "Сибирь".</t>
    </r>
  </si>
  <si>
    <t>Шушенский МО</t>
  </si>
  <si>
    <t>№ 19</t>
  </si>
  <si>
    <t>КЧС Шушенского МО
№ 1 от 15.01.2026</t>
  </si>
  <si>
    <t>№ 16-п</t>
  </si>
  <si>
    <t>КЧС Уярского района
№ 1 от 15.01.2026</t>
  </si>
  <si>
    <t>№ 69-п</t>
  </si>
  <si>
    <t>№ 48-п</t>
  </si>
  <si>
    <t>КЧС Каратузского МО
№ 4 от 15.01.2026</t>
  </si>
  <si>
    <t>№ 40</t>
  </si>
  <si>
    <t>№ 49</t>
  </si>
  <si>
    <t>Постановлением № 0002-п от 15.01.2026 введен режим функционирования "Повседневная деятельность"</t>
  </si>
  <si>
    <t>Ирбейско-Саянский МО</t>
  </si>
  <si>
    <t>№ 5-п</t>
  </si>
  <si>
    <t>№ 25-п</t>
  </si>
  <si>
    <t>КЧС Дзержинско-Тасеевского МО № 1 от 15.01.2026</t>
  </si>
  <si>
    <t>№ 0003-п</t>
  </si>
  <si>
    <t>КЧС Боготольского МО 
№ 3 от 15.01.2026</t>
  </si>
  <si>
    <t>№ АГ-33-п</t>
  </si>
  <si>
    <t>Мероприятие выполнено на 100% (проведено 16.01.2026).</t>
  </si>
  <si>
    <t>Ермаковский МО</t>
  </si>
  <si>
    <t>№ 7-п</t>
  </si>
  <si>
    <t>КЧС Ермаковского МО 
№ 1 от 16.01.2026</t>
  </si>
  <si>
    <t>Партизанский район (Манско-Уярский МО)</t>
  </si>
  <si>
    <t>Уярский район 
(Манско-Уярский МО)</t>
  </si>
  <si>
    <t>Идринско-Краснотуранский МО</t>
  </si>
  <si>
    <t>№ 68-п</t>
  </si>
  <si>
    <t>Канский МО</t>
  </si>
  <si>
    <t>№ 04</t>
  </si>
  <si>
    <t>КЧС Канского МО 
№ 1 от 15.01.2026</t>
  </si>
  <si>
    <t>Абанский МО</t>
  </si>
  <si>
    <t>№ 1-пг</t>
  </si>
  <si>
    <t>КЧС Абанского МО 
№ 2 от 16.01.2026</t>
  </si>
  <si>
    <t>№ 38-п</t>
  </si>
  <si>
    <t>300 (45)</t>
  </si>
  <si>
    <t>50</t>
  </si>
  <si>
    <t>1.3.2.
2.3.6.</t>
  </si>
  <si>
    <t>Аварии на объектах водоснабжения
Сильный мороз</t>
  </si>
  <si>
    <t>Описание события: в связи с нарушением условий жизнедеятельности в н.п. Бородино (авария на системе холодного водоснабжения), прогнозируемым риском возникновения чрезвычайной ситуации в н.п. : Урал, Ирша, Новокамала (расторжение договора пользования и обслуживания объектов водоснабжения и водоотведения), прогнозируемым ухудшением метеорологической обстановки (сильный мороз).</t>
  </si>
  <si>
    <t>Постановлением № 17-п от 16.01.2026 введен режим функционирования "Повседневная деятельность"</t>
  </si>
  <si>
    <t>Постановлением № 18-п от 16.01.2026 введен режим функционирования "Повседневная деятельность"</t>
  </si>
  <si>
    <t>Шарыповский МО</t>
  </si>
  <si>
    <t>ул. Бочкина, д. 40</t>
  </si>
  <si>
    <t>От ОД ЕДДС поступила информация о том, что в результате пожара в гаражном кооперативе погиб 1 человек (взрослый). В 12:26 пожар ликвидирован на площади 18 м². Предварительная причина пожара - неосторожное обращение с огнем.</t>
  </si>
  <si>
    <t>10:59</t>
  </si>
  <si>
    <t>16.01.2026</t>
  </si>
  <si>
    <t>Нежилое помещение</t>
  </si>
  <si>
    <r>
      <t xml:space="preserve">Описание события: </t>
    </r>
    <r>
      <rPr>
        <b/>
        <u/>
        <sz val="18"/>
        <color rgb="FFFF0000"/>
        <rFont val="Times New Roman"/>
        <family val="1"/>
        <charset val="204"/>
      </rPr>
      <t>в целях предупреждения возникновения чрезвычайных ситуаций в связи с риском ввоза инфицированных животных и (или) продукции животного происхожения.</t>
    </r>
  </si>
  <si>
    <t>8111 (1965)</t>
  </si>
  <si>
    <t>4737</t>
  </si>
  <si>
    <t>30254 (6629)</t>
  </si>
  <si>
    <t>29</t>
  </si>
  <si>
    <t>7956</t>
  </si>
  <si>
    <t>44424 (9314)</t>
  </si>
  <si>
    <t>65</t>
  </si>
  <si>
    <t>16098</t>
  </si>
  <si>
    <t>КЧС Ужурского МО 
№ 1 от 14.01.2026</t>
  </si>
  <si>
    <t>КЧС Эвенкийского МО
№ 1 от 14.01.2026</t>
  </si>
  <si>
    <t>КЧС г. Минусинска 
№ 1 от 16.01.2026</t>
  </si>
  <si>
    <t>20</t>
  </si>
  <si>
    <t>3473</t>
  </si>
  <si>
    <t>12208 (5762)</t>
  </si>
  <si>
    <t>9454</t>
  </si>
  <si>
    <t>2057</t>
  </si>
  <si>
    <t>41</t>
  </si>
  <si>
    <t>7924 (1547)</t>
  </si>
  <si>
    <t>6043</t>
  </si>
  <si>
    <t>38</t>
  </si>
  <si>
    <t>13529 (3034)</t>
  </si>
  <si>
    <t>94593 (23917)</t>
  </si>
  <si>
    <t>11219</t>
  </si>
  <si>
    <t>31</t>
  </si>
  <si>
    <t>18047 (5039)</t>
  </si>
  <si>
    <t>27369 (8024)</t>
  </si>
  <si>
    <t>27</t>
  </si>
  <si>
    <t>6988</t>
  </si>
  <si>
    <t>17652 (4388)</t>
  </si>
  <si>
    <t>55</t>
  </si>
  <si>
    <t>8164</t>
  </si>
  <si>
    <t>18599 (4382)</t>
  </si>
  <si>
    <t>106289 (11384)</t>
  </si>
  <si>
    <t>17849</t>
  </si>
  <si>
    <t>КЧС Курагинскогр МО
№ 1-р от 15.01.2026</t>
  </si>
  <si>
    <t>21789</t>
  </si>
  <si>
    <t>69</t>
  </si>
  <si>
    <t>11955</t>
  </si>
  <si>
    <t>33386 (7456)</t>
  </si>
  <si>
    <t>35</t>
  </si>
  <si>
    <t>4024 (2421)</t>
  </si>
  <si>
    <t>61</t>
  </si>
  <si>
    <t>10033</t>
  </si>
  <si>
    <t>г. Ужур, ул. Дубровского, д. 63</t>
  </si>
  <si>
    <t>н.п. Сагайское, ул. Колхозная, д. 5</t>
  </si>
  <si>
    <t>22083 (4853)</t>
  </si>
  <si>
    <t xml:space="preserve">17.01.2026 </t>
  </si>
  <si>
    <t xml:space="preserve">В результате пожара в жилом доме (1-этажный, деревянный) травмировано 2 человека (1 взрослая, 1 ребенок), для осмотра направлены в медицинское учреждение. В 04:38 пожар ликвидирован на площади 60 м².
</t>
  </si>
  <si>
    <t>В результате пожара в жилом доме (1-этажный, деревянный) погиб 1 человек (взрослый). В 08:30 пожар ликвидирован на площади 20 м². Предварительная причина пожара - короткое замыкание электропроводки.</t>
  </si>
  <si>
    <t>н.п. Можары, ул. Зеленая, д.5</t>
  </si>
  <si>
    <t>17.01.2026</t>
  </si>
  <si>
    <t>Произошел пожар в здании котельной (1-этажное, деревянное) на территории детского сада и отапливает детский сад. Погибших, травмированных нет. В 21:50 пожар ликвидирован на площади 18 м². Детский сад временно закрыт до устранения последствий пожара (произведен слив воды с системы отопления). Детский сад на 15 мест (посещало 11 детей). 19.012026 организацией «Служба заказчика» запланировано приступить к ликвидации последствий пожара 19.012026 .</t>
  </si>
  <si>
    <t>19.01.2026</t>
  </si>
  <si>
    <t>07:45</t>
  </si>
  <si>
    <t>н.п.Хандала, ул.Новостройки, д.5</t>
  </si>
  <si>
    <t>Постановлением № 8 от 14.01.2026 отменен режим функционирования "Повышенная готовность"</t>
  </si>
  <si>
    <t>Выполнено за сутки:  информирование населения, мониторинг мусорных площадок.</t>
  </si>
  <si>
    <t xml:space="preserve">Выполнено за сутки: силами АО «САТП» продолжается проведение аварийных работ. </t>
  </si>
  <si>
    <t>Выполнено за сутки: из резервного фонда выделено 119711 руб. 26 коп. на проведение обследования строительных конструкций дома, по результатам которого будет принято решение о разработке ПСД.</t>
  </si>
  <si>
    <t xml:space="preserve">Выполнено за сутки: по информации первого заместителя руководителя администрации Железнодорожного района жители дома 114 по ул. Бограда, которые заселялись в гостиницу «Парк отель», из гостиницы съехали. На данный момент расселены в маневренном фонде Железнодорожного района: ул. Калинина, д. 45 «И», кв. 46 (из 14 кв. ул. Бограда) –1 человек, из кв. 9 ул. Бограда – 2 человека расселились у родственников. Итого в маневренном фонде находятся 3 человека (взрослые), у родственников проживают 18 человек. Территория в районе 1-го подъезда огорожена забором. Распоряжением № 176-гх от 19.08.2025 дом признан аварийным и подлежащим сносу (заключение МВК от 14.08.2025 № 2403). В жилом доме по вышеуказанному адресу специалистами ИП Первоушин выполняются противоаварийные работы. </t>
  </si>
  <si>
    <t>Выполнено за сутки: в соответствии с Постановлением администрации г. Красноярска от 27.03.2025 № 223 департаменту финансов администрации города поручено в 2025 году из резервного фонда администрации г. Красноярска выделить 1800000 рублей Департаменту городского хозяйства и транспорта администрации города на разработку проектно-сметной документации на проведение аварийно-восстановительных работ. Денежные средства выделены, разрабатывается проектно-сметная документация</t>
  </si>
  <si>
    <t xml:space="preserve">Выполнено за сутки: работы не проводились, администрации Центрального района поручено проинформировать жителей ЖК «КВАДРО» о проведении в доме аварийно-восстановительных работ и необходимости соблюдения правил безопасности и правил использования внутренней системы канализации многоквартирных домов. Приобретено и установлено новое оборудование в помещении существующей КНС. Запланировано строительство нового здания для КНС. </t>
  </si>
  <si>
    <t>Выполнено за сутки: в ДГХиТ отправлено письмо с запросом о предоставлении плана АВР, жилищным отделом Департамента городского хозяйства и транспорта подготовлен и направлен запрос в МКУ «УРТСЖиМС» на определение проектно-сметной документации, в адрес Главы города подготовлено и направлено ходатайство о выделении денежных средств на выполнение аварийно-восстановительных работ. Муниципальный контракт заключен 22.04.2025 с ИП Погосян Е.П., жители дома не допускают подрядную организацию к выполнению аварийно-восстановительных работ.</t>
  </si>
  <si>
    <t>Выполнено за сутки: в ДГХиТ отправлено письмо с запросом о предоставлении плана АВР, жилищным отделом ДГХиТ подготовлен и направлен запрос в МКУ «УРТСЖиМС» на определение проектно-сметной документации, предоставлен сметный расчет по инженерно-геологическим изысканиям. После проверки данной проектно-сметной документации в адрес Главы города будет подготовлено и направлено ходатайство о выделении денежных средств. Объект в работе.</t>
  </si>
  <si>
    <t xml:space="preserve">Выполнено за сутки: в ДГХиТ отправлено письмо с запросом о предоставлении плана АВР. Силами ООО УК «ЖСК» установлены страховочные стойки в подвале и жилых помещениях данного дома. Проводится процедура заключения планового Контракта, плановый Контракт на проведение мероприятий заключен, работы проводятся. </t>
  </si>
  <si>
    <t xml:space="preserve">Выполнено за сутки:  сотрудники администрации района проинформировали жителей о возможности переезда в маневренный фонд. Денежные средства для выполнения АВР выделены. ДГХиТ направлен необходимый пакет документов для объявления торгов и выбора подрядной организации для заключения муниципального заказа. Заключен муниципальный контракт с ООО «БЕРЕГ». Жилищным отделом ДГХиТ составлен акт о недопуске жителями данного дома работников ООО «Берег» для выполнения аварийно-восстановительных работ. Жилищным отделом ДГХиТ составлен акт о недопуске жителями данного дома работников ООО «Берег» для выполнения аварийно-восстановительных работ. Жилищным отделом ДГХиТ составлен акт о недопуске жителями данного дома работников ООО «Берег» для выполнения аварийно-восстановительных работ. </t>
  </si>
  <si>
    <t>Выполнено за сутки:  сотрудники администрации района проинформировали жителей о возможности переезда в маневренный фонд. Деньги на проведение АВР выделены. ДГХиТ направлен необходимый пакет документов для объявления торгов и выбора подрядной организации для заключения муниципального контракта. Заключен муниципальный контракт № 132 от 17.03.2025 с ИП Первоушин А.А., работы выполнены. МКУ «УРТСЖ и МС» разработало смету для выполнения необходимых работ по усилению фундамента и чердачных перекрытий. Документы направлены в Департамент муниципального имущества и земельных отношений на согласование проектно-сметной документации о дополнительном ремонте чердачного помещения</t>
  </si>
  <si>
    <t xml:space="preserve">Выполнено за сутки:  Работы на данном объекте запланированы на 2025 год. В адрес Главы города подготовлено и направлено письмо о выделении финансировании для выполнения аварийно-восстановительных работ на данном объекте. Денежные средства для выполнения АВР выделены. ДГХиТ направлен необходимый пакет документов для объявления торгов и выбора подрядной организации для заключения муниципального заказа. Заключен муниципальный контракт с ООО «БЕРЕГ». Жилищным отделом ДГХиТ составлен акт о недопуске жителями данного дома работников ООО «Берег» для выполнения аварийно-восстановительных работ. </t>
  </si>
  <si>
    <t xml:space="preserve">Выполнено за сутки:  Денежные средства для выполнения АВР выделены. ДГХиТ направлен необходимый пакет документов для объявления торгов и выбора подрядной организации для заключения муниципального заказа. Заключен муниципальный контракт с ИП Левковский Е.В. Объект в работе. Жители дома не допускают подрядную организацию к выполнению аварийно-восстановительных работ. </t>
  </si>
  <si>
    <t xml:space="preserve">Выполнено за сутки: Работы на данном объекте запланированы на начало 2025 года. Денежные средства выделены. Проводятся электронные торги. Торги не состоялись. </t>
  </si>
  <si>
    <t>Выполнено за сутки: с МП САТП заключен муниципальный контракт от 20.12.2024 № 593 на проведение АВР в районе жилого дома № 24а по ул. Академика Киренского на сумму 21,2 млн. руб. 
К выполнению работ подрядчик приступил до заключения муниципального контракта, в настоящее время АВР выполнены, проводится их приемка. На основании постановления администрации города Красноярска от 23.12.2024 № 1210 выделены средства из резервного фонда на организацию разработки проектной документации с проведением инженерных изысканий, получение положительного заключения государственной экспертизы по строительству ливневой канализации в районе жилых домов по ул. Академика Киренского, 22, 24, 24а, в Октябрьском районе.Срок выполнения проектных работ, включая получение положительного заключения госэкспертизы – 28.11.2025. Срок завершения работ по контракту – 10.12.2025. , в рамках заключенного контракта проработан вариант трассировки ливневой канализации с учетом расположения объекта на территории городских лесов, представлены на рассмотрение схемы размещения объекта и водосборных площадей. Ведутся работы по инженерным изысканиям.</t>
  </si>
  <si>
    <t>Выполнено за сутки: Выполняются проектные работы, аварийно-восстановительные работы будут проводиться в теплое время года. Опасная территория огорожена. Размещена информация (объявления) о состоянии дома. Угроза возникновения ЧС ликвидирована, готовятся документы о переводе в Повседневную деятельность.</t>
  </si>
  <si>
    <t xml:space="preserve">Выполнено за сутки: определена подрядная организация ООО «Красноярскстрой компания», которая будет проводить ремонтно-восстановительные работы по вышеуказанному адресу. Сроки проведения АВР не определены. Данный вопрос находится на контроле в Департаменте городского хозяйства и транспорта. По решению суда Кировского района сроки расселения жильцов дома № 143 по ул. Тимошенкова перенесены на 2025 г., проводится исполнение мероприятий по Постановлению от 09.04.2024 года за № 309.   </t>
  </si>
  <si>
    <t>Выполнено за сутки: расселение жителей многоквартирного дома выполнено на 47,5%. До конца 2024 года планируется расселить еще 27,5% жителей дома. Возмещение собственникам 22-х жилых помещений по состоянию на 01.11.2024 выплачено, жилые помещения изъяты в муниципальную собственность, расселено 921,9 кв.м площади аварийного дома №36, при плановом значение, предусмотренном соглашением о предоставлении субсидии из краевого бюджета – 747 кв.м. До конца года, при положительном решении министерства строительства и ЖКХ Красноярского края об увеличении средств субсидии в 2024 году, планируется расселить еще 3 жилых помещения. Расселение оставшихся 16-ти квартир будет организовано в 2025 году, при наличии бюджетных ассигнований на соответствующие цели. Проводится наблюдение и контроль за состоянием основания фундамента и несущих конструкций многоквартирного дома с привлечением ООО «Дудинская управляющая компания». Расселение жителей МКД – Администрация города Дудинки (расселено – 38 квартир (59 чел.), осталось расселить – 4 квартиры (12 чел.)). Работа по расселению этих квартир начнется после заключения соглашения о предоставлении межбюджетных трансфертов из краевого бюджета в 2025 году для осуществления выплаты возмещения собственникам за изымаемое имущество аварийного многоквартирного дома.</t>
  </si>
  <si>
    <t>Выполнено за сутки: сотрудники администрации Ленинского района путем поквартирного обхода довели информацию о проведении аварийных работ и предложили жильцам дома переехать в маневренный фонд на время проведения АВР. Договор заключен с ООО «НАУЧНО-ТЕХНИЧЕСКИЙ ПРОГРЕСС» от 22.03.2024. Проектно-сметная документация разработана.Выделены деньги на выполнение аварийно-восстановительных работ. Объект выставлен на торги по выбору подрядной организации для выполнения аварийно-восстановительных работ. Торги по выбору подрядной организации для выполнения аварийно-восстановительных работ не состоялись. В настоящее время пакет документов находится на согласовании в департаменте муниципального заказа для проведения повторных торгов, торги по выбору подрядной организации запланированы на начало 2025 года. Работы по данному объекту не ведутся, так как есть Решение Ленинского районного суда г. Красноярска от 07.05.2024 в котором установлен срок расселения данного дома.</t>
  </si>
  <si>
    <t xml:space="preserve">Выполнено за сутки: информирование населения, установлены ограждающие территорию устройства и размещены информационные знаки; осуществлен ежедневный осмотр МКД с целью оценки его технического состояния. Разработан проект на снос указанного МКД, получено положительное заключение экспертизы проектной документации. Вместе с тем, учитывая дефицит бюджетных средств, работы по демонтажу в муниципальную программу «Реформирование и модернизация жилищно-коммунального хозяйства и повышение энергетической эффективности», утвержденную постановлением Администрации города Норильска от 07.12.2016 № 585, в 2025 году не включены. Осуществляется еженедельный контроль за недопущением попадания сторонних лиц на первый этаж здания, при необходимости выполняются мероприятия по ограничению доступа, установлены временные ограждающие устройства на прилегающей территории. 
. </t>
  </si>
  <si>
    <t>Выполнено за сутки: аварийно-восстановительные работы, не связанные с допуском в жилые помещения, выполнены. Муниципальный контракт расторгнут, по причине не предоставления допуска собственниками в жилые помещения для выполнения аварийно-восстановительных работ. Данный дом будет расселен.</t>
  </si>
  <si>
    <t xml:space="preserve">Выполнено за сутки: по результатам проведенных конкурсных процедур 09.01.2025 заключен муниципальный контракт № 2024.271 на выполнение гидрогеологических исследований в районе многоквартирных домов №№ 24, 25 по ул. 2-й Огородной. Подрядная организация – ООО Научно-производственная компания «ИЗЫСКАНИЯ, ПРОЕКТИРОВАНИЕ, СТРОИТЕЛЬСТВО» (г. Новосибирск),  в рамках Контракта определены места проведения буровых работ в соответствии со схемой расположения скважин. Схема расположения скважин проходит процедуру согласования с ресурсоснабжающими организациями. Подрядной организацией ведутся подготовительные мероприятия к буровым работам. Срок завершения работ – 10.12.2025. получен отчет по лабораторным исследованиям проб грунта, отобранных при разработке скважин на первом этапе выполнения работ, проводится его изучение и анализ. Для безопасности жителей опасное место огорожено сигнальной лентой. Решается вопрос о дальнейших видах работ. Подрядчик продолжает проводить наблюдения с периодичностью 3 раза в месяц согласно техническому заданию (приложение № 2 к Контракту) и графику выполнения работ (приложение № 4 к Контракту). </t>
  </si>
  <si>
    <t xml:space="preserve">Выполнено за сутки: Департаментом городского хозяйства и транспорта проводятся организационные мероприятия и согласование. Организован мониторинг устойчивости склона в непосредственной близости к придомовой территории жилого дома № 9 «Г» по ул. П. Железняка. </t>
  </si>
  <si>
    <t>Оперативные мероприятия по предупреждению угрозы ЧС завершены, проводится мониторинг несущих конструкций дома и контроль состояния склона, изменений нет.
С АО «ГК» «ЕКС» заключен муниципальный контракт на выполнение работ по строительству объекта капитального строительства («Инженерное сооружение по укреплению склона на участке в районе жилых домов по ул. Дачная, 37 - ул. 2-ая Огородная, 25») г. Красноярск от 02.06.2025 г. № 2025.83 на сумму 1474531836, 67 руб. со сроком завершения работ по 31.08.2026 г. Проектной документацией предусмотрен комплекс работ по строительству удерживающих сооружений для обеспечения устойчивости склона. Геотехнический мониторинг на объекте капитального строительства «Инженерное сооружение по укреплению склона на участке в р-не жилых домов по ул. Дачная, 37 - ул. 2-я Огородная, 25» планируется продолжить в период возобновления работ на вышеуказанном объекте. Проведена процедура торгов по определению подрядной организации за осуществлением геотехнического мониторинга на объекте капитального строительства «Инженерное сооружение по укреплению склона на участке в районе жилых домов по ул. Дачная, 37 - ул. 2-я Огородная, 25». Ожидается заключение муниципального контракта.</t>
  </si>
  <si>
    <t>Социально-значимые объекты</t>
  </si>
  <si>
    <t>От СОД ЦУКС поступила информация о том, что в результате пожара в жилом доме (1-этажный, брусовый) погиб 1 человек (взрослый). В 08:35 пожар ликвидирован на площади 5 м². Предварительная причина пожара уточняется.</t>
  </si>
  <si>
    <t>По системе 112 поступила информация об анонимном минировании социально-значимых объектов. Оперативные службы выезжали на место. В 20:00 оперативные мероприятия завершены. Эвакуировались 32 человека. ВУ не обнаружено.</t>
  </si>
  <si>
    <t>09:00</t>
  </si>
  <si>
    <t>Другое</t>
  </si>
  <si>
    <t>город Дивногорск</t>
  </si>
  <si>
    <t>город Красноярск</t>
  </si>
  <si>
    <t>город Норильск</t>
  </si>
  <si>
    <t>ЗАТО город Железногорск</t>
  </si>
  <si>
    <t>ЗАТО город Зеленогорск</t>
  </si>
  <si>
    <t>ЗАТО посёлок Солнечный</t>
  </si>
  <si>
    <t>id8</t>
  </si>
  <si>
    <t>id20</t>
  </si>
  <si>
    <t>Казачинско-Пировский муниципальный округ</t>
  </si>
  <si>
    <t>Шушенский муниципальный округ</t>
  </si>
  <si>
    <t>Богучанский МО</t>
  </si>
  <si>
    <t>14-км автодороги 
Манзя - Богучаны</t>
  </si>
  <si>
    <r>
      <t xml:space="preserve">Выполнено за сутки: </t>
    </r>
    <r>
      <rPr>
        <sz val="18"/>
        <rFont val="Times New Roman"/>
        <family val="1"/>
        <charset val="204"/>
      </rPr>
      <t xml:space="preserve">в ДГХиТ отправлено письмо с запросом о предоставлении плана АВР. Силами ООО УК «ЖСК» установлены страховочные стойки в подвале и жилых помещениях данного дома. Проводится процедура заключения планового Контракта, плановый Контракт на проведение мероприятий заключен, работы проводятся. Расселение данного дома запланировано на 2026 год. </t>
    </r>
  </si>
  <si>
    <t>н.п. Белый Яр, 
ул. Центральная, стр. 4Б</t>
  </si>
  <si>
    <t xml:space="preserve">В результате пожара произошло загорание кровли в котельной (1-этажная, железобетонная), пострадавших нет. Пожар ликвидирован на площади 280 м2. Предварительная причина пожара - короткое замыкание электропроводки </t>
  </si>
  <si>
    <t xml:space="preserve"> В результате ДТП (лобовое столкновение) с участием 2 транспортных средств (легковые) погибли 2 человека (взрослые), травмирован 1 человек (взрослый), госпитализирован в КГБУЗ "Богучанская РБ". На месте ДТП организованно реверсивное движение, разлива топлива нет.</t>
  </si>
  <si>
    <t>09:25</t>
  </si>
  <si>
    <t>11:50</t>
  </si>
  <si>
    <t>20.01.2026</t>
  </si>
  <si>
    <t>организовать передвижной (мобильный) пост ветеринарного контроля на территории Иланско-Нижнеингашского МО;</t>
  </si>
  <si>
    <r>
      <t xml:space="preserve">Описание события: </t>
    </r>
    <r>
      <rPr>
        <b/>
        <u/>
        <sz val="18"/>
        <color rgb="FFFF0000"/>
        <rFont val="Times New Roman"/>
        <family val="1"/>
        <charset val="204"/>
      </rPr>
      <t>в связи с понижением температуры наружного воздуха до - 55° и ниже.</t>
    </r>
  </si>
  <si>
    <r>
      <t xml:space="preserve">Описание события: </t>
    </r>
    <r>
      <rPr>
        <b/>
        <u/>
        <sz val="18"/>
        <color rgb="FFFF0000"/>
        <rFont val="Times New Roman"/>
        <family val="1"/>
        <charset val="204"/>
      </rPr>
      <t>в связи с понижением температуры наружного воздуха до критических отметок.</t>
    </r>
  </si>
  <si>
    <r>
      <t xml:space="preserve">Описание события: </t>
    </r>
    <r>
      <rPr>
        <b/>
        <u/>
        <sz val="18"/>
        <color rgb="FFFF0000"/>
        <rFont val="Times New Roman"/>
        <family val="1"/>
        <charset val="204"/>
      </rPr>
      <t>неблагоприятные метеорологические явления погоды.</t>
    </r>
    <r>
      <rPr>
        <sz val="18"/>
        <rFont val="Times New Roman"/>
        <family val="1"/>
        <charset val="204"/>
      </rPr>
      <t xml:space="preserve"> (с 15.01.2026 по 21.01.2026)</t>
    </r>
  </si>
  <si>
    <r>
      <t xml:space="preserve">Описание события: </t>
    </r>
    <r>
      <rPr>
        <sz val="18"/>
        <rFont val="Times New Roman"/>
        <family val="1"/>
        <charset val="204"/>
      </rPr>
      <t xml:space="preserve">в целях реализации мер по обеспечению защиты населения от </t>
    </r>
    <r>
      <rPr>
        <b/>
        <u/>
        <sz val="18"/>
        <color rgb="FFFF0000"/>
        <rFont val="Times New Roman"/>
        <family val="1"/>
        <charset val="204"/>
      </rPr>
      <t>угрозы возникновения чрезвычайной ситуации, вызванной сильным морозом.</t>
    </r>
  </si>
  <si>
    <r>
      <t xml:space="preserve">Описание события: </t>
    </r>
    <r>
      <rPr>
        <b/>
        <u/>
        <sz val="18"/>
        <color rgb="FFFF0000"/>
        <rFont val="Times New Roman"/>
        <family val="1"/>
        <charset val="204"/>
      </rPr>
      <t>в связи с ухудшением метеорологической обстановки</t>
    </r>
    <r>
      <rPr>
        <sz val="18"/>
        <rFont val="Times New Roman"/>
        <family val="1"/>
        <charset val="204"/>
      </rPr>
      <t xml:space="preserve"> (сильный мороз).</t>
    </r>
  </si>
  <si>
    <t>Аэропорт г. Красноярск</t>
  </si>
  <si>
    <t>г.о. г. Красноярск</t>
  </si>
  <si>
    <t>г.о. г. Норильск</t>
  </si>
  <si>
    <t>Рыбинский м.о.</t>
  </si>
  <si>
    <t>ул. Шевченко, д. 68 "А"</t>
  </si>
  <si>
    <t>КЧС Рыбинского м.о. 
№ 1 от 15.01.2026</t>
  </si>
  <si>
    <t>н.п. Новая, 
ул. Молодежная, д. 2</t>
  </si>
  <si>
    <t>От ОД ЕДДС поступила информация о пожаре в частном жилом доме. В результате пожара погиб 1 человек (взрослый). В 06:13 пожар ликвидирован до прибытия пожарно-спасательных подразделений на площади 1 м². Предварительная причина пожара - короткое замыкание в электроприборе.</t>
  </si>
  <si>
    <t xml:space="preserve">От ОД ЕДДС поступила информация о пожаре в здании Центра Социальной помощи «Родник» (5-этажное, панельное). Травмировано 2 человека (взрослые, маломобильные), направлены в медицинское учреждение, эвакуировано 188 человек. Для размещения эвакуированных был направлен 1 автобус. В 20:56 пожар был локализован на площади 30 м². Ликвидирован в 23:04. Граждане, находящиеся в данном учреждении, размещены на 4-х нижних этажах. Предварительная причина пожара уточняется.
</t>
  </si>
  <si>
    <t>05:43</t>
  </si>
  <si>
    <t>14:30</t>
  </si>
  <si>
    <t>19:50</t>
  </si>
  <si>
    <t>21.01.2026</t>
  </si>
  <si>
    <t>Назаровский м.о.</t>
  </si>
  <si>
    <t>н.п. Назарово, 
ул. Рабочая, д. 6</t>
  </si>
  <si>
    <t>№ 289-п</t>
  </si>
  <si>
    <r>
      <t xml:space="preserve">Описание события: </t>
    </r>
    <r>
      <rPr>
        <b/>
        <u/>
        <sz val="18"/>
        <color rgb="FFFF0000"/>
        <rFont val="Times New Roman"/>
        <family val="1"/>
        <charset val="204"/>
      </rPr>
      <t xml:space="preserve">в связи с приостановкой вывоза твердых коммунальных отходов с территорий муниципальных образований Ачинского муниципального округа. </t>
    </r>
    <r>
      <rPr>
        <sz val="18"/>
        <color theme="1"/>
        <rFont val="Times New Roman"/>
        <family val="1"/>
        <charset val="204"/>
      </rPr>
      <t>(с 20.12.2025 по 21.01.2026)</t>
    </r>
  </si>
  <si>
    <t>Постановлением № 289-п от 22.12.2025 отменен режим функционирования "Повышенная готовность" (по срокам, указанным в постановлении).</t>
  </si>
  <si>
    <t>Постановлением № 325-п от 26.12.2025 отменен режим функционирования "Повышенная готовность" (по срокам, указанным в постановлении).</t>
  </si>
  <si>
    <t>Постановлением № 40 от 15.01.2026 отменен режим функционирования "Повышенная готовность" (по срокам, указанным в постановлении).</t>
  </si>
  <si>
    <t>03:17</t>
  </si>
  <si>
    <t>22.01.2026</t>
  </si>
  <si>
    <t>От ОД ЕДДС поступила информация о пожаре в частном жилом доме. В результате пожара погиб 1 человек (взрослый). В 05:13 пожар ликвидирован на площади 49 м². Предварительная причина пожара уточняется.</t>
  </si>
  <si>
    <t xml:space="preserve">От ОД Аэронавигации поступила информация о том, что командир воздушного судна Boeing 767-300 рейс № 707, следовавший по маршруту Ташкент – Владивосток, запросил аварийную посадку (отказ левого двигателя) в аэропорту г. Красноярск (Емельяново). По предварительной информации на борту находилось 122 человека. В 14:44 самолет благополучно приземлился в аэропорту Красноярск, пострадавших нет. 22.01.2026 в 07:11 пассажиры улетели дополнительным рейсом.
</t>
  </si>
  <si>
    <t xml:space="preserve">Сведения по показателям гибели при пожарах доступны по ссылке - https://cloud.mail.ru/public/o6bt/aAkRBdEz2 </t>
  </si>
  <si>
    <t>Постановлением № 57-п от 22.01.2026 введен режим функционирования "Повседневная деятельность"</t>
  </si>
  <si>
    <t>Обекты различного функционального назначения</t>
  </si>
  <si>
    <t xml:space="preserve">22.01.2026 </t>
  </si>
  <si>
    <t>По системе 112 поступила информация об анонимной угрозе минирования объектов различного функционального назначения. На место выезжали оперативные службы, эвакуация не проводилась. В 14:30 оперативные мероприятия завершены, проверено 2 объекта, ВУ не обнаружено.</t>
  </si>
  <si>
    <t>Канский м.о.</t>
  </si>
  <si>
    <t>г. Канск. пер. 2-й Краевой д.7</t>
  </si>
  <si>
    <t>В результате пожара в частном жилом доме погиб 1 человек (взрослый). Пожар ликвидирован на площади 50 м².</t>
  </si>
  <si>
    <t>Казачинско-Пировский м.о.</t>
  </si>
  <si>
    <t>н. п. Пировское, ул. Ленина, д. 77</t>
  </si>
  <si>
    <t>В результате пожара в частном жилом доме погиб 1 человек (взрослый). Пожар локализован на площади 24 м².</t>
  </si>
  <si>
    <t>23.01.2026</t>
  </si>
  <si>
    <t>Постановлением № 87-п от 23.01.2026 отменен режим функционирования "Повышенная готовность".</t>
  </si>
  <si>
    <t>Здание администрации Советского района</t>
  </si>
  <si>
    <t>а/д Норильск – Алыкель</t>
  </si>
  <si>
    <t>Произошло ДТП (столкновение) с участием 2 транспортных средств (1 легковой, 1 грузовой). Травмирован 1 человек (ребенок), госпитализирован в медицинское учреждение. Ограничение движения на автодороге не устанавливалось.</t>
  </si>
  <si>
    <t xml:space="preserve">23.01.2026 </t>
  </si>
  <si>
    <t>16:20</t>
  </si>
  <si>
    <t>20:20</t>
  </si>
  <si>
    <t>По системе 112 поступила информация об анонимной угрозе минирования здания администрации Советского района. На место выезжали оперативные службы, эвакуация не проводилась. В 22:40 мероприятия завершены, ВУ не обнаружено.</t>
  </si>
  <si>
    <t>Иланско-Нижнеингашский м.о.</t>
  </si>
  <si>
    <t>№ 60-п</t>
  </si>
  <si>
    <t>КЧС Иланско-Нижнеингашского м.о. 
№ 1 от 24.01.2026</t>
  </si>
  <si>
    <t>Мероприятие выполнено на 100% (проведено 24.01.2026).</t>
  </si>
  <si>
    <t>1.3.1.
1.3.2.</t>
  </si>
  <si>
    <t>Аварии на объектах теплоснабжения
Аварии на объектах водоснабжения</t>
  </si>
  <si>
    <t>Нижнеингашская территория</t>
  </si>
  <si>
    <t>Северо-Енисейский м.о.</t>
  </si>
  <si>
    <t>В результате пожара в частном жилом доме погиб 1 человек (взрослый). Пожар ликвидирован 25.01.2025 в 09:05 на площади 16 м². Предварительная причина пожара - НППБ при эксплуатации печей.</t>
  </si>
  <si>
    <t>Сосновоборский м.о.</t>
  </si>
  <si>
    <t>н.п.Вельмо, 
пер. Северный, д. 3</t>
  </si>
  <si>
    <t>д. Терентьево, 
ул. Заречая, д. 12 "А"</t>
  </si>
  <si>
    <t>24.01.2026</t>
  </si>
  <si>
    <t>25.01.2026</t>
  </si>
  <si>
    <t>18:20</t>
  </si>
  <si>
    <t>08:44</t>
  </si>
  <si>
    <t>В результате пожара в частном жилом доме погиб 1 человек (взрослый), травмирован 1 человек (взрослый). Пожар ликвидирован в 14:32 на площади 168 м². Предварительная причина пожара - короткое замыкание электропроводки.</t>
  </si>
  <si>
    <t>Ачинский м.о.</t>
  </si>
  <si>
    <t>№ 071-п</t>
  </si>
  <si>
    <t>КЧС Ачинского м.о.
№ 1 от 21.01.2026</t>
  </si>
  <si>
    <t>Мероприятие выполнено на 100% (проведено 21.01.2026).</t>
  </si>
  <si>
    <t>82</t>
  </si>
  <si>
    <t>Постановлением № 73 от 26.01.2026 введен режим функционирования "Повседневная деятельность"</t>
  </si>
  <si>
    <t>СОШ № 64
ул. Московская, д. 2</t>
  </si>
  <si>
    <t>Манско-Уярский м.о.</t>
  </si>
  <si>
    <t>938-й км а/д Р-255</t>
  </si>
  <si>
    <t>н.п. Сосновка, 
ул. Зеленая, д. 14</t>
  </si>
  <si>
    <t>От ОД ГУ МВД России по Красноярскому краю поступила информация об анонимной угрозе минирования 1 объекта образования в г.о. г. Красноярск. НА место выезжали оперативные службы. В 14:00 оперативные мероприятия завершены, проверен 1 объект, эвакуировано 650 человек (из них 610 детей). ВУ не обнаружено.</t>
  </si>
  <si>
    <t>От ОД ЕДДС поступила информация о том, что в результате ДТП с участием 2 транспортных средств (1 легковой, 1 грузовой) погибло 2 человека (взрослые). Ограничение движения на автодороге не устанавливалось.</t>
  </si>
  <si>
    <t>От ОД ЕДДС поступила информация о том, что в результате пожара в нежилом здании погибло 2 человека (взрослые). В 15:00 пожар ликвидирован на площади 24 м². Предварительная причина пожара - короткое замыкание электропроводки.</t>
  </si>
  <si>
    <t>09:10</t>
  </si>
  <si>
    <t>13:03</t>
  </si>
  <si>
    <t>26.01.2026</t>
  </si>
  <si>
    <t>Сейсмических событий (с магнитудой более трёх баллов) не зарегистрировано.</t>
  </si>
  <si>
    <t>Постановлением № 26-п от 26.01.2026 отменен режим функционирования "Повышенная готовность".</t>
  </si>
  <si>
    <t>Постановлением № 95-п от 26.01.2026 отменен режим функционирования "Повышенная готовность".</t>
  </si>
  <si>
    <t xml:space="preserve">Мероприятие выполняется (заключен муниципальный контракт с ООО "ИНТЕРРАСКАН" г. Москва, работы проводятся с 24.07.2025 в два этапа согласно муниципальному контракту:
- 1 этап завершен 25.07.2025 – полевые геофизические работы, сделаны предварительные выводы о возможных местах локализации техногенных объектов и пустот в подповерхностном пространстве;
- 2 этап – камеральная обработка, срок выполнения до 10 рабочих дней с момента окончания полевых работ;
С 11.08.2025 ООО «НН Технические Сервисы», ООО «АстраГео» и ЗФ «Центр геологических работ» проведен комплекс геофизических исследований в зоне ЧС.
С 15.08.2025 снята с контроля ситуация с просадкой грунта в районе КГБУЗ "Норильская МДБ" ул. 50 лет Октября, 12.
С 11.08.2025 ООО «НН Технические Сервисы», ООО «АстраГео» и ЗФ «Центр геологических работ» проводят комплекс геофизических исследований в зоне ЧС. ООО «ИНТЕРРАСКАН» и ЗФ ПАО «ГМК «Норильский никель» производят расшифровку полученных данных (замеров и результатов геофизических исследований) и подготовку отчетной документации. 10.01.2026 ООО «Норникель Технические Сервисы» произведен завоз техники: бульдозер, буровой станок, вспомогательное здание бурового станка с дизельным генератором, жилое здание на шасси. </t>
  </si>
  <si>
    <r>
      <t xml:space="preserve">Выполнено за сутки: </t>
    </r>
    <r>
      <rPr>
        <sz val="18"/>
        <rFont val="Times New Roman"/>
        <family val="1"/>
        <charset val="204"/>
      </rPr>
      <t xml:space="preserve">по информации первого заместителя руководителя администрации Железнодорожного района жители дома 114 по ул. Бограда, которые заселялись в гостиницу «Парк отель», из гостиницы съехали. На данный момент расселены в маневренном фонде Железнодорожного района: ул. Калинина, д. 45 «И», кв. 46 (из 14 кв. ул. Бограда) –1 человек, из кв. 9 ул. Бограда – 2 человека расселились у родственников. Итого в маневренном фонде находятся 3 человека (взрослые), у родственников проживают 18 человек. Территория в районе 1-го подъезда огорожена забором. Распоряжением № 176-гх от 19.08.2025 дом признан аварийным и подлежащим сносу (заключение МВК от 14.08.2025 № 2403). На 27.01.2026 по информации главного специалиста отдела ЖКХ по работе с населением и общественностью администрации Железнодорожного района Барановой А.В. противоаварийные работы по ул. Бограда, 114 завершены. </t>
    </r>
  </si>
  <si>
    <t>Минусинский м.о.</t>
  </si>
  <si>
    <t xml:space="preserve"> г. Минусинск, 
ул. Пугачева, д.2</t>
  </si>
  <si>
    <t xml:space="preserve">28.01.2026 </t>
  </si>
  <si>
    <t>11:35</t>
  </si>
  <si>
    <t>Произошёл пожар в жилом доме (1-этажный, брусовой), на площади 60 м3. Погиб 1 человек (ребенок), травмирован 1 человек (взрослый), направлен в медицинское учреждение.</t>
  </si>
  <si>
    <t>13:00</t>
  </si>
  <si>
    <t>Постановлением № 36-п от 27.01.2026 отменен режим функционирования "Повышенная готовность".</t>
  </si>
  <si>
    <t>Емельяновский м.о.</t>
  </si>
  <si>
    <t>15:40</t>
  </si>
  <si>
    <t>752 км а/д Р-255</t>
  </si>
  <si>
    <t>От ОД ЕДДС поступила информация о том, что в результате ДТП (столкновение) с участием 3 транспортных средств (легковые). Травмировано 2 человека (1 взрослый, 1 ребенок), направлены в медицинское учреждение. На автодороге установлено реверсивное движение.</t>
  </si>
  <si>
    <t>Идринско - Краснотуранский м.о.</t>
  </si>
  <si>
    <t>д. Мензот, ул. Советская, д. 5</t>
  </si>
  <si>
    <t>28.01.2026</t>
  </si>
  <si>
    <t xml:space="preserve"> 00:23</t>
  </si>
  <si>
    <t xml:space="preserve">Произошёл пожар в жилом доме (1-этажный, брусовой), погиб 1 человек (взрослый). В 01:25 пожар ликвидирован на площади 20 м². Предварительная причина пожара - короткое замыкание электропроводки.  </t>
  </si>
  <si>
    <t>перегон «Таёжный – Камарчага»</t>
  </si>
  <si>
    <t>По докладу оперативного дежурного ОАО «РЖД», произошел обрыв автосцепки (причина – уточняется) железнодорожного вагона (остановлен на перегоне) грузового поезда. Контактная сеть и пути  не повреждены. Пострадавших нет. Ожидается задержка (до 30 мин.) 3 пассажирских поездов. Информация доведена до взаимодействующих структур.</t>
  </si>
  <si>
    <t xml:space="preserve">29.01.2026 </t>
  </si>
  <si>
    <t>04:25</t>
  </si>
  <si>
    <t>СОШ № 8
 ул. Коммунальная, д. 12, Красноярский Рабочий, 
д. 92 б</t>
  </si>
  <si>
    <t>По системе 112 поступила информация об анонимной угрозе минирования 2 объектов образования в г.о. г. Красноярск. На место выезжали оперативные службы, эвакуация не проводилась. В 15:00 мероприятия завершены, ВУ не обнаружено.</t>
  </si>
  <si>
    <t>Постановлением № 37-п от 29.01.2026 введен режим функционирования "Повседневная деятельность"</t>
  </si>
  <si>
    <t>Балахтинско-Новоселовский м.о.</t>
  </si>
  <si>
    <t>№136-п</t>
  </si>
  <si>
    <t>Мероприятие выполнено на 100% (Проведено 29.01.2026).</t>
  </si>
  <si>
    <t>КЧС Балахтинско-Новоселовского м.о.
№ 2 от 29.01.2026</t>
  </si>
  <si>
    <t>Постановлением № 78-п от 29.01.2026 введен режим функционирования "Повседневная деятельность"</t>
  </si>
  <si>
    <t>10:34</t>
  </si>
  <si>
    <t>Администрация г.о.г. Красноярска, ул. Карла Маркса, д. 93
г. Лесосибирск, СОШ №9, 5 микрорайон, 5А</t>
  </si>
  <si>
    <t>От ОД ГУ МВД России по Красноярскому краю поступила информация об анонимной угрозе минирования 2 объектов. На место выезжали оперативные службы. В 20:50 оперативные мероприятия завершены, проверено 2 объекта, эвакуация не проводилась. ВУ не обнаружено.</t>
  </si>
  <si>
    <t>Постановлением № 46-п от 30.01.2026 введен режим функционирования "Повседневная деятельность"</t>
  </si>
  <si>
    <t>н.п. Еловое</t>
  </si>
  <si>
    <t>8 МКД, 15 частных</t>
  </si>
  <si>
    <t>260 (Уточняется)</t>
  </si>
  <si>
    <t>№ 146</t>
  </si>
  <si>
    <t>КЧС Емельяновского м.о.
№ 1 от 28.01.2026</t>
  </si>
  <si>
    <t>Мероприятие выполнено на 100% (проведено 28.01.2026).</t>
  </si>
  <si>
    <t>В связи с критическим состоянием водопроводных коммуникаций в н.п. Еловое.</t>
  </si>
  <si>
    <t xml:space="preserve">Мероприятие выполнено на 100% (Проведено 02.07.2025, 16.07.2025, 07.08.2025, 15.08.2025, 23.01.2026). </t>
  </si>
  <si>
    <t>Мероприятие завершено (решением КЧС г.о. г. Норильска № 1 от 23.01.2025 принято завершить поисковые работы).</t>
  </si>
  <si>
    <t>05:00</t>
  </si>
  <si>
    <t>30.01.2026</t>
  </si>
  <si>
    <t>31.01.2026</t>
  </si>
  <si>
    <t>н.п. Вознесенка, ул. Центральная, д. 39</t>
  </si>
  <si>
    <t>545-п</t>
  </si>
  <si>
    <t>Объекты различного функционального назначения</t>
  </si>
  <si>
    <t>От ОД ГУ МВД России по Красноярскому краю поступила информация об анонимной угрозе минирования объектов различного функционального назначения. На места выезжали оперативные службы. В 17:00 оперативные мероприятия завершены, проверено 3 объекта, эвакуация не проводилась. ВУ не обнаружено.</t>
  </si>
  <si>
    <t>От ОД ЕДДС поступила информация о том, что в результате пожара в частном жилом доме погиб 1 человек (взрослый), травмирован 1 человек (взрослый). В 05:35 пожар ликвидирован на площади 89 м². Предварительная причина - уточняется.</t>
  </si>
  <si>
    <t>00:50</t>
  </si>
  <si>
    <t>По докладу ОД ОАО «РЖД» на территории станции из железнодорожного вагона – цистерны (объем 60 т) происходила утечка опасного груза (реактивное топливо, принадлежность ООО «Трансойл»). Пострадавших нет. В 17:40 железнодорожный вагон–цистерна отбуксирован на запасной путь. Силами ОАО «РЖД» проведена протяжка болтов, течь устранена. Ситуация на движение поездов по Транссибирской магистрали не повлияла.</t>
  </si>
  <si>
    <t xml:space="preserve">01.02.2026 </t>
  </si>
  <si>
    <t>ул. Краснодарская, д. 5б</t>
  </si>
  <si>
    <t xml:space="preserve">02.02.2026 </t>
  </si>
  <si>
    <t>По системе 112 поступила информация об анонимной угрозе минирования СОШ №5. На место выехали оперативные службы. В 08:55 оперативные мероприятия завершены, эвакуация не проводилась. ВУ не обнаружено.</t>
  </si>
  <si>
    <t>Показатель 2026</t>
  </si>
  <si>
    <t xml:space="preserve"> г. Канск, ул. Муромская д.13, СОШ №3. </t>
  </si>
  <si>
    <t>КЧС Балахтинско-Новоселовского м.о.
№ 4 от 02.02.2026</t>
  </si>
  <si>
    <t>Мероприятие выполнено на 100% (проведено 02.02.2026).</t>
  </si>
  <si>
    <t>В связи с прогнозируемой обстановкой, которая может сложиться в результате возникновения на территории н.п. Интикуль Балахтинско-Новосёловского м.о. опасных гидрологических явлений, которые могут вызывать подъем уровня воды, в результате которого на территории н.п. Интикуль могут быть нарушены условия жизнедеятельности населения.</t>
  </si>
  <si>
    <t>103/0</t>
  </si>
  <si>
    <t>54</t>
  </si>
  <si>
    <t>Выполнено за сутки: информирование населения. В н.п. Интикуль подтоплены 2  двухквартирных жилых дома, по адресу: Интикуль, ул. Октябрьская, д. 10, кв. 1, кв.2, ул. Октябрьская д 1,  кв. 1, кв. 2, вода выше уровня пола на 50 см, затоплены полы, бытовая техника и мебель (в домах зарегистрировано 6 человек, в т.ч. детей -2, переехали к родственникам, 12 приусадебных участков (без динамики за сутки), подполья (вода ниже уровня пола) в 52 жилых домах (88 подпольев) (без динамики за сутки) и 2 СЗО (дом культуры, детский сад).</t>
  </si>
  <si>
    <r>
      <t>Описание события:</t>
    </r>
    <r>
      <rPr>
        <b/>
        <u/>
        <sz val="18"/>
        <color rgb="FFFF0000"/>
        <rFont val="Times New Roman"/>
        <family val="1"/>
        <charset val="204"/>
      </rPr>
      <t xml:space="preserve"> в связи с возникшими опасными гидрологическими явлениями (подъем уровня грунтовых вод) на территории н.п. Интикуль, в результате которого были нарушены условия жизнедеятельности 103 человек, проживающих в 88 квартирах.</t>
    </r>
  </si>
  <si>
    <r>
      <rPr>
        <b/>
        <sz val="18"/>
        <rFont val="Times New Roman"/>
        <family val="1"/>
        <charset val="204"/>
      </rPr>
      <t>С 17:00 02.02.2026</t>
    </r>
    <r>
      <rPr>
        <b/>
        <sz val="18"/>
        <color rgb="FFFF0000"/>
        <rFont val="Times New Roman"/>
        <family val="1"/>
        <charset val="204"/>
      </rPr>
      <t xml:space="preserve"> постановлением № 160-п от 02.02.2026 </t>
    </r>
    <r>
      <rPr>
        <b/>
        <sz val="18"/>
        <rFont val="Times New Roman"/>
        <family val="1"/>
        <charset val="204"/>
      </rPr>
      <t xml:space="preserve">муниципальное звено Балахтинско-Новоселовский м.о. переведено в режим функционирования </t>
    </r>
    <r>
      <rPr>
        <b/>
        <sz val="18"/>
        <color rgb="FFFF0000"/>
        <rFont val="Times New Roman"/>
        <family val="1"/>
        <charset val="204"/>
      </rPr>
      <t>"Повышенная готовность".</t>
    </r>
  </si>
  <si>
    <t>На телефон секреторя школы поступил звонок с информацией об анонимной угрозе минирования СОШ №3. На место выехали оперативные службы. В 18:00 оперативные мероприятия завершены, эвакуировано 200 детей и 50 человек персонала, ВУ не обнаружено.</t>
  </si>
  <si>
    <t>15:38</t>
  </si>
  <si>
    <t>965 км а/д Р-255</t>
  </si>
  <si>
    <t>20:00</t>
  </si>
  <si>
    <t xml:space="preserve">В результате ДТП с участием 2 транспортных средств (трал и пассажирская газель) погибло 4 несовершеннолетних и 1 взрослый, травмировано 6 человек (дети), госпитализированы в лечебные учреждения г.Канск (4 ребенка), г.Бородино (2 ребенка). Отработали 2 борта санитарной авиации (г.Бородино, г.Канск), доставлено 3 человека в лечебные учреждения г.о. г. Красноярск. </t>
  </si>
  <si>
    <r>
      <t xml:space="preserve">Описание события: </t>
    </r>
    <r>
      <rPr>
        <sz val="18"/>
        <rFont val="Times New Roman"/>
        <family val="1"/>
        <charset val="204"/>
      </rPr>
      <t xml:space="preserve">в связи с </t>
    </r>
    <r>
      <rPr>
        <b/>
        <u/>
        <sz val="18"/>
        <color rgb="FFFF0000"/>
        <rFont val="Times New Roman"/>
        <family val="1"/>
        <charset val="204"/>
      </rPr>
      <t>нарушением условий жизнедеятельности в н.п. Бородино</t>
    </r>
    <r>
      <rPr>
        <sz val="18"/>
        <rFont val="Times New Roman"/>
        <family val="1"/>
        <charset val="204"/>
      </rPr>
      <t xml:space="preserve"> (авария на системе холодного водоснабжения), прогнозируемым риском возникновения чрезвычайной ситуации в н.п. : Урал, Ирша, Новокамала (расторжение договора пользования и обслуживания объектов водоснабжения и водоотведения), </t>
    </r>
    <r>
      <rPr>
        <b/>
        <u/>
        <sz val="18"/>
        <color rgb="FFFF0000"/>
        <rFont val="Times New Roman"/>
        <family val="1"/>
        <charset val="204"/>
      </rPr>
      <t>прогнозируемым ухудшением метеорологической обстановки (сильный мороз).</t>
    </r>
  </si>
  <si>
    <r>
      <t xml:space="preserve">Выполнено за сутки: </t>
    </r>
    <r>
      <rPr>
        <sz val="18"/>
        <color theme="1"/>
        <rFont val="Times New Roman"/>
        <family val="1"/>
        <charset val="204"/>
      </rPr>
      <t xml:space="preserve">01.02.2026 в 21:00 водоснабжение восстановлено. </t>
    </r>
  </si>
  <si>
    <t>г.о.г.Красноярск</t>
  </si>
  <si>
    <t>ул.Линейная, д.99 «Г», МАОУ СШ «Комплекс Покровский»</t>
  </si>
  <si>
    <t>ПСО Таймырского мо</t>
  </si>
  <si>
    <t>ПСО Эвенкийского мо</t>
  </si>
  <si>
    <t>В результате пожара в здании школы травмировано 3 человека (дети), направлены в медицинское учреждение. Эвакуировались 778 человек (в т.ч. детей 668). Пожар ликвидирован на площади 2 м2 до прибытия пожарно-спасательных подразделений. Предварительная причина пожара - умышленное действие по уничтожению (повреждению) имущества при помощи огня (поджог).</t>
  </si>
  <si>
    <t>04.02.2026</t>
  </si>
  <si>
    <t>14:37</t>
  </si>
  <si>
    <t>№ 1021</t>
  </si>
  <si>
    <r>
      <t xml:space="preserve">Выполнено за сутки: </t>
    </r>
    <r>
      <rPr>
        <b/>
        <u/>
        <sz val="18"/>
        <color rgb="FFFF0000"/>
        <rFont val="Times New Roman"/>
        <family val="1"/>
        <charset val="204"/>
      </rPr>
      <t>постановлением 136-п от 29.01.2026 введен режим функционирования "Чрезвычайная ситуация".</t>
    </r>
  </si>
  <si>
    <t>05.02.2026 19:50</t>
  </si>
  <si>
    <t>г. Ачинск, 
ул. Манкевича стр. 50</t>
  </si>
  <si>
    <t>От ОД ГУ МВД России по Красноярскому краю поступила информация об анонимной угрозе минирования СОШ в г. Ачинск. На место выезжали оперативные службы. В 21:20 оперативные мероприятия завершены, проверен 1 объект, ВУ не обнаружено, эвакуация не проводилась.</t>
  </si>
  <si>
    <r>
      <t>Описание события:</t>
    </r>
    <r>
      <rPr>
        <sz val="18"/>
        <rFont val="Times New Roman"/>
        <family val="1"/>
        <charset val="204"/>
      </rPr>
      <t xml:space="preserve"> в связи с </t>
    </r>
    <r>
      <rPr>
        <b/>
        <u/>
        <sz val="18"/>
        <color rgb="FFFF0000"/>
        <rFont val="Times New Roman"/>
        <family val="1"/>
        <charset val="204"/>
      </rPr>
      <t>превышением проектных объемов размещения твердых коммунальных отходов</t>
    </r>
    <r>
      <rPr>
        <sz val="18"/>
        <rFont val="Times New Roman"/>
        <family val="1"/>
        <charset val="204"/>
      </rPr>
      <t xml:space="preserve"> (с 21.01.2026 по 07.02.2026).</t>
    </r>
  </si>
  <si>
    <r>
      <t>Выполнено за сутки:</t>
    </r>
    <r>
      <rPr>
        <sz val="18"/>
        <rFont val="Times New Roman"/>
        <family val="1"/>
        <charset val="204"/>
      </rPr>
      <t xml:space="preserve"> информирование населения.</t>
    </r>
  </si>
  <si>
    <t>Постановлением № 071-п от 21.01.2026 введен режим функционирования "Повседневная деятельность"</t>
  </si>
  <si>
    <r>
      <t xml:space="preserve">Описание события: </t>
    </r>
    <r>
      <rPr>
        <sz val="18"/>
        <rFont val="Times New Roman"/>
        <family val="1"/>
        <charset val="204"/>
      </rPr>
      <t xml:space="preserve">в связи с </t>
    </r>
    <r>
      <rPr>
        <b/>
        <u/>
        <sz val="18"/>
        <color rgb="FFFF0000"/>
        <rFont val="Times New Roman"/>
        <family val="1"/>
        <charset val="204"/>
      </rPr>
      <t>неблагоприятными погодными условиями, участившимися авариями на объекте тепло и водоснабжения, отсутствием необходимого запаса топлива в котельных находящихся в ведении ресурсоснабжающей организации ООО "Стимул".</t>
    </r>
  </si>
  <si>
    <r>
      <t>Описание события:</t>
    </r>
    <r>
      <rPr>
        <sz val="18"/>
        <rFont val="Times New Roman"/>
        <family val="1"/>
        <charset val="204"/>
      </rPr>
      <t xml:space="preserve"> </t>
    </r>
  </si>
  <si>
    <r>
      <t>Описание события:</t>
    </r>
    <r>
      <rPr>
        <sz val="18"/>
        <rFont val="Times New Roman"/>
        <family val="1"/>
        <charset val="204"/>
      </rPr>
      <t xml:space="preserve"> в связи с </t>
    </r>
    <r>
      <rPr>
        <b/>
        <u/>
        <sz val="18"/>
        <color rgb="FFFF0000"/>
        <rFont val="Times New Roman"/>
        <family val="1"/>
        <charset val="204"/>
      </rPr>
      <t>критическим состоянием водопроводных коммуникаций</t>
    </r>
    <r>
      <rPr>
        <sz val="18"/>
        <rFont val="Times New Roman"/>
        <family val="1"/>
        <charset val="204"/>
      </rPr>
      <t xml:space="preserve"> в н.п. Еловое.</t>
    </r>
  </si>
  <si>
    <t xml:space="preserve">07.02.2026 </t>
  </si>
  <si>
    <t>водохранилище</t>
  </si>
  <si>
    <t>252 км а/д Р-257</t>
  </si>
  <si>
    <t xml:space="preserve">09:00 </t>
  </si>
  <si>
    <t>От ОД ЕДДС поступила информация о том, что в результате ДТП (столкновение) с участием 2 транспортных средств (1 легковой, 1 грузовой), погибло 2 человека (взрослые), травмировано 2 человека (взрослые). Ограничение движения на автодороге не устанавливалось.</t>
  </si>
  <si>
    <t>1035 км автодороги 
Р-255, н.п.Малые Пруды</t>
  </si>
  <si>
    <t>08.02.2026</t>
  </si>
  <si>
    <t>22:00</t>
  </si>
  <si>
    <t>В результате ДТП с участием 2 транспортных средств (1 легковой, 1 грузовой) погиб 1 человек (взрослый), травмировано 2 человека (взрослые), для осмотра госпитализированы в КГБУЗ «Канская МБ». Ограничение движения на автодороге не устанавливалось.</t>
  </si>
  <si>
    <t>От ОД ГУ МВД России по Красноярскому краю поступила информация об угрозе минирования СОШ № 155 и гимназии № 3. На место выезжали оперативные службы. В 16:20 оперативные мероприятия завершены, проверены 2 объекта, эвакуация не проводилась. Информация о взрывных устройствах не подтвердилась.</t>
  </si>
  <si>
    <t>Постановлением № 95-п от 09.02.2026 отменен режим функционирования "Повышенная готовность".</t>
  </si>
  <si>
    <t>Постановлением № 43-р от 09.02.2026 введен режим функционирования "Повседневная деятельность"</t>
  </si>
  <si>
    <t>09.02.2026</t>
  </si>
  <si>
    <t>н.п. Емельяново, 
ул. Московская, д. 195</t>
  </si>
  <si>
    <t>ул. Петра Ломако, д. 4а</t>
  </si>
  <si>
    <t>От ОД ГУ МВД России по Красноярскому краю поступила информация об анонимной угрозе минирования здания СОШ № 157. На место выезжали оперативные службы. В 18:55 оперативные мероприятия завершены, ВУ не обнаружено, эвакуация не проводилась.</t>
  </si>
  <si>
    <t>От ОД ЕДДС поступила информация о том, что в результате ДТП (столкновения) с участием 2 транспортных средств (2 легковых) травмировано 2 человека (1 взрослый; 1 ребенок), госпитализированы в медицинское учреждение. Ограничение движения на автодороге не устанавливалось.</t>
  </si>
  <si>
    <t>08:10</t>
  </si>
  <si>
    <t>НПУиЭ электрооборудования</t>
  </si>
  <si>
    <t>НПУиЭ печей</t>
  </si>
  <si>
    <t>Неосторожное обращение с огнем</t>
  </si>
  <si>
    <t>Поджог</t>
  </si>
  <si>
    <t>НПУиЭ транспортных средств</t>
  </si>
  <si>
    <t>НПУиЭ теплогенерирующих агрегатов и установок</t>
  </si>
  <si>
    <t>Другие причины</t>
  </si>
  <si>
    <t>Неисправность производственного оборудования, наруш. технологич. процесса производства</t>
  </si>
  <si>
    <t>Причина возникн. пож. уточняется</t>
  </si>
  <si>
    <t>Всего</t>
  </si>
  <si>
    <t>итоги из сводки</t>
  </si>
  <si>
    <t>КЧС Ачинского м.о.
№ 2 от 07.02.2026</t>
  </si>
  <si>
    <t>Постановлением № 286 от 10.02.2026 отменен режим функционирования "Повышенная готовность".</t>
  </si>
  <si>
    <t>Постановлением № 82 от 09.02.2026 введен режим функционирования "Повседневная деятельность"</t>
  </si>
  <si>
    <t>Постановлением № 87 от 09.02.2026 введен режим функционирования "Повседневная деятельность"</t>
  </si>
  <si>
    <t>Постановлением № 88 от 09.02.2026 введен режим функционирования "Повседневная деятельность"</t>
  </si>
  <si>
    <t>№ 085-п</t>
  </si>
  <si>
    <t>Мероприятие выполнено на 100% (проведено 07.02.2026).</t>
  </si>
  <si>
    <t>№ 111-п</t>
  </si>
  <si>
    <t>Мероприятие выполнено на 100% (проведено 11.02.2026).</t>
  </si>
  <si>
    <t>Дзержинско-Тасеевский м.о.</t>
  </si>
  <si>
    <t>Постановлением № 235-п от 09.02.2026 введен режим функционирования "Повседневная деятельность"</t>
  </si>
  <si>
    <t>№ 182-п</t>
  </si>
  <si>
    <t>Каратузский м.о.</t>
  </si>
  <si>
    <t>№ 189</t>
  </si>
  <si>
    <t>Шушенский м.о.</t>
  </si>
  <si>
    <t>Ирбейско-Саянский м.о.</t>
  </si>
  <si>
    <t>№ 179-п</t>
  </si>
  <si>
    <t xml:space="preserve"> Ирбейско-Саянский м.о.</t>
  </si>
  <si>
    <t>КЧС Шушенского м.о.
№ 5 от 11.02.2026</t>
  </si>
  <si>
    <t>КЧС Каратузского м.о.
№ 7 от 11.02.2026</t>
  </si>
  <si>
    <t>КЧС Дзержинско-Тасеевского м.о. № 5 от 11.02.2026</t>
  </si>
  <si>
    <t>КЧС Ирбейско-Саянского м.о.
№ 4 от 12.02.2026</t>
  </si>
  <si>
    <t>Мероприятие выполнено на 100% (проведено 12.02.2026).</t>
  </si>
  <si>
    <t>Постановлением № 100-п от 09.02.2026 введен режим функционирования "Повседневная деятельность"</t>
  </si>
  <si>
    <t>81</t>
  </si>
  <si>
    <t>9408</t>
  </si>
  <si>
    <t>24291 (6421)</t>
  </si>
  <si>
    <t>железнодорожная станция «Красноярск – Главный»</t>
  </si>
  <si>
    <t xml:space="preserve">По докладу оперативного дежурного ОАО «РЖД» на территории станции из железнодорожного вагона – цистерны (объем 60 т) происходило капельное истечение (интенсивность течения 12 капель в мин.) опасного груза (дизельное топливо). Железнодорожный вагон–цистерна отбуксирован на запасной путь. На движение поездов по Транссибирской магистрали не повлияло. Задержки движения пассажирских поездов нет. </t>
  </si>
  <si>
    <t>От ЕДДС поступила информация об анонимном минировании социально-значимых объектов. Оперативные службы выезжали на место. Проверено 7 объектов. В 20:40 оперативные мероприятия завершены. Эвакуация не проводилась. ВУ не обнаружено.</t>
  </si>
  <si>
    <t>04:43</t>
  </si>
  <si>
    <t>08:52</t>
  </si>
  <si>
    <t>12.02.2026</t>
  </si>
  <si>
    <t>Боготольский м.о.</t>
  </si>
  <si>
    <t>№ 0049-п</t>
  </si>
  <si>
    <t xml:space="preserve">КЧС Боготольского м.о.
№ 5 от 11.02.2026 </t>
  </si>
  <si>
    <t>Постановлением № 183-п от 13.02.2026 отменен режим функционирования "Повышенная готовность".</t>
  </si>
  <si>
    <t>г.о.г. Красноярск</t>
  </si>
  <si>
    <t>№ 100</t>
  </si>
  <si>
    <t xml:space="preserve">КЧС г.о.г. Красноярска
№ 03/26 от 09.02.2026  </t>
  </si>
  <si>
    <t>Мероприятие выполнено на 100% (проведено 09.02.2026).</t>
  </si>
  <si>
    <t>ул.Национальная, д.7</t>
  </si>
  <si>
    <t>г.о.г. Норильск</t>
  </si>
  <si>
    <t>ул.Строительная, д.11</t>
  </si>
  <si>
    <t>ул. Игарская, д. 16</t>
  </si>
  <si>
    <r>
      <t>Описание события:</t>
    </r>
    <r>
      <rPr>
        <b/>
        <u/>
        <sz val="18"/>
        <color rgb="FFFF0000"/>
        <rFont val="Times New Roman"/>
        <family val="1"/>
        <charset val="204"/>
      </rPr>
      <t xml:space="preserve"> в связи с угрозой расширения зоны проседания грунта</t>
    </r>
    <r>
      <rPr>
        <sz val="18"/>
        <color theme="1"/>
        <rFont val="Times New Roman"/>
        <family val="1"/>
        <charset val="204"/>
      </rPr>
      <t xml:space="preserve"> в районе гаражного массива по ул. Строителей района Талнах г. Норильска (На месте провала находился балок охраны, в котором предположительно находился 1 человек (женщина, 60 лет, тело не найдено)), в связи с угрозой обрушения несущих конструкций подъезда № 8 и 9 по ул. Ленинградская, корп.3, д. 3, проседанием грунта на детской площадке во дворе здания стационара КГБУЗ "Норильская МДБ" ул. 50 лет Октября, 12,  </t>
    </r>
    <r>
      <rPr>
        <b/>
        <u/>
        <sz val="18"/>
        <color rgb="FFFF0000"/>
        <rFont val="Times New Roman"/>
        <family val="1"/>
        <charset val="204"/>
      </rPr>
      <t>и в связи с угрозой обрушения подъезда № 4 по ул. Лауреатов</t>
    </r>
    <r>
      <rPr>
        <sz val="18"/>
        <color theme="1"/>
        <rFont val="Times New Roman"/>
        <family val="1"/>
        <charset val="204"/>
      </rPr>
      <t>, д. 47 и территория, от д.51 до д.43 по ул. Лауреатов, а также части парковки, расположенной у здания №44 по ул. Лауреатов (магазин «Океан»).</t>
    </r>
  </si>
  <si>
    <t>13.02.2026</t>
  </si>
  <si>
    <t>16:51</t>
  </si>
  <si>
    <t>19:45</t>
  </si>
  <si>
    <t>20:10</t>
  </si>
  <si>
    <t>От ОД ЕДДС поступила информация о том, что в результате пожара в жилом доме (1-этажный, деревянный) погиб 1 человек (взрослый). В 18:50 пожар ликвидирован на площади  36м². Предварительная причина - отравление продуктами горения.</t>
  </si>
  <si>
    <t>От СОД ЦУКС поступила информация о том, что в результате ДТП (столкновения) с участием 2 транспортных средств (2 легковых) травмировано 4 человека (1 взрослый; 3 детей), госпитализирован 1 ребенок, остальным после осмотра назначено амбулатоное лечение. Ограничение движения на автодороге не устанавливалось.</t>
  </si>
  <si>
    <t>14.02.2026</t>
  </si>
  <si>
    <t>03:05</t>
  </si>
  <si>
    <t>ул. Аэровокзальная, д. 22</t>
  </si>
  <si>
    <t>От ОД ГУ МВД России по Красноярскому краю поступила информация об угрозе минирования междугороднего автовокзала. На место выезжали оперативные службы. В 04:50 оперативные мероприятия завершены. Эвакуировано 30 человек, ВУ не обнаружено.</t>
  </si>
  <si>
    <t>От ОД ЕДДС поступила информация об анонимном звонке, что школу №42 захватили террористы. На место выехали оперативные службы. В 21:30 оперативные мероприятия завершены (проведена дополнительная проверка на наличие ВУ). ВУ не обнаружено, эвакуация не проводилась.</t>
  </si>
  <si>
    <t>ул. 30 Июля, д. 1;
 ул. Аэровокзальная, д. 22</t>
  </si>
  <si>
    <t xml:space="preserve">г. Уяр, ул. Мичурина, д. 3 </t>
  </si>
  <si>
    <t>От ОД ГУ МВД России по Красноярскому краю поступила информация об анонимной угрозе минирования железнодорожного вокзала и автовокзала в 
г. Красноярск. На места выезжали оперативные службы. В 14:10 оперативные мероприятия завершены. Проверено 2 объекта, эвакуация не проводилась, ВУ не обнаружено.</t>
  </si>
  <si>
    <t>От ОД ЕДДС поступила информация о том, что в результате пожара в частном жилом доме погиб 1 человек (взрослый). В 02:34 пожар ликвидирован на площади 160 м². Предварительная причина пожара уточняется.</t>
  </si>
  <si>
    <t>09:50</t>
  </si>
  <si>
    <t>00:13</t>
  </si>
  <si>
    <t>15.02.2026</t>
  </si>
  <si>
    <r>
      <t xml:space="preserve">Описание события: </t>
    </r>
    <r>
      <rPr>
        <sz val="18"/>
        <rFont val="Times New Roman"/>
        <family val="1"/>
        <charset val="204"/>
      </rPr>
      <t xml:space="preserve">в связи с </t>
    </r>
    <r>
      <rPr>
        <b/>
        <u/>
        <sz val="18"/>
        <color rgb="FFFF0000"/>
        <rFont val="Times New Roman"/>
        <family val="1"/>
        <charset val="204"/>
      </rPr>
      <t>прогнозируемой обстановкой, которая может сложиться в результате возникновения на территории н.п. Интикуль Балахтинско-Новосёловского м.о. опасных гидрологических явлений, которые могут вызывать подъем уровня воды, в результате которого на территории н.п. Интикуль могут быть нарушены условия жизнедеятельности населения</t>
    </r>
    <r>
      <rPr>
        <sz val="18"/>
        <rFont val="Times New Roman"/>
        <family val="1"/>
        <charset val="204"/>
      </rPr>
      <t>.</t>
    </r>
  </si>
  <si>
    <r>
      <t xml:space="preserve">Описание события: </t>
    </r>
    <r>
      <rPr>
        <b/>
        <u/>
        <sz val="18"/>
        <color rgb="FFFF0000"/>
        <rFont val="Times New Roman"/>
        <family val="1"/>
        <charset val="204"/>
      </rPr>
      <t>в связи с превышением проектных объемов размещения твердых коммунальных отходов</t>
    </r>
    <r>
      <rPr>
        <b/>
        <sz val="18"/>
        <rFont val="Times New Roman"/>
        <family val="1"/>
        <charset val="204"/>
      </rPr>
      <t xml:space="preserve"> </t>
    </r>
    <r>
      <rPr>
        <sz val="18"/>
        <rFont val="Times New Roman"/>
        <family val="1"/>
        <charset val="204"/>
      </rPr>
      <t>(с 07.02.2026 по 17.03.2026).</t>
    </r>
  </si>
  <si>
    <r>
      <t>Описание события:</t>
    </r>
    <r>
      <rPr>
        <sz val="18"/>
        <rFont val="Times New Roman"/>
        <family val="1"/>
        <charset val="204"/>
      </rPr>
      <t xml:space="preserve"> </t>
    </r>
    <r>
      <rPr>
        <b/>
        <u/>
        <sz val="18"/>
        <color rgb="FFFF0000"/>
        <rFont val="Times New Roman"/>
        <family val="1"/>
        <charset val="204"/>
      </rPr>
      <t>неблагоприятные метеорологические явления погоды.</t>
    </r>
  </si>
  <si>
    <r>
      <t>Описание события:</t>
    </r>
    <r>
      <rPr>
        <b/>
        <u/>
        <sz val="18"/>
        <color rgb="FFFF0000"/>
        <rFont val="Times New Roman"/>
        <family val="1"/>
        <charset val="204"/>
      </rPr>
      <t xml:space="preserve"> неблагоприятные метеорологические явления погоды.</t>
    </r>
  </si>
  <si>
    <r>
      <t xml:space="preserve">Описание события: </t>
    </r>
    <r>
      <rPr>
        <b/>
        <u/>
        <sz val="18"/>
        <color rgb="FFFF0000"/>
        <rFont val="Times New Roman"/>
        <family val="1"/>
        <charset val="204"/>
      </rPr>
      <t>в связи с нарушением условий контракта (договора) ООО ЧО "Тамерлан",представляющей угрозу возникновения чрезвычайной ситуации муниципального характера.</t>
    </r>
  </si>
  <si>
    <t>пр-кт. Металлургов, д.19</t>
  </si>
  <si>
    <t xml:space="preserve">15.02.2026 </t>
  </si>
  <si>
    <t>19:00</t>
  </si>
  <si>
    <t>ул. 9 мая, д. 77
ТЦ "Планета"</t>
  </si>
  <si>
    <t xml:space="preserve">От ОД ЕДДС поступила информация об анонимном сообщении о минировании ТЦ "Планета". На место выехали оперативные службы. 16.02.2025 в 02:30 мероприятия завершены, эвакуация не проводилась, ВУ не обнаружено. </t>
  </si>
  <si>
    <t>21:40</t>
  </si>
  <si>
    <t>Произошёл пожар в многоквартирном жилом доме (9-этажный, панельный), на площади 25 м2. Погиб 1 человек (взрослый), травмировано 10 человек (взрослые), направлены в медицинское учреждение. Спасено 66 человек (в т.ч. 8 детей). Развернут пункт временного размещения в МБОУ «Средня школа №13» (в ПВР людей нет). В 20:29 пожар ликвидирован на площади 25 м². Предварительная причина пожара - короткое замыкание электропроводки.</t>
  </si>
  <si>
    <t>Постановлением № 127-п от 16.02.2026 введен режим функционирования "Повседневная деятельность"</t>
  </si>
  <si>
    <t>Постановлением № 195-п от 13.02.2026 введен режим функционирования "Повседневная деятельность"</t>
  </si>
  <si>
    <t>Постановлением № 102 от 13.02.2026 введен режим функционирования "Повседневная деятельность"</t>
  </si>
  <si>
    <t>От ЕДДС поступила информация об анонимном минировании объектов образования. Оперативные службы выезжали на место. Проверено 138 объектов. В 19:00 оперативные мероприятия завершены. Эвакуация не проводилась. ВУ не обнаружено.</t>
  </si>
  <si>
    <t>16.02.2026</t>
  </si>
  <si>
    <t>11:09</t>
  </si>
  <si>
    <t>Козульский м.о.</t>
  </si>
  <si>
    <t>перегон «Кемчуг – Зеледеево»</t>
  </si>
  <si>
    <t>От ЕДДС поступило сообщение об изломе рельса на перегоне. По предварительной информации планируется задержка 5-ти грузовых поездов, задержка пассажирских поездов не прогнозируется. Информация доведена до взаимодействующих структур.</t>
  </si>
  <si>
    <t>17.02.2026</t>
  </si>
  <si>
    <t>04:17</t>
  </si>
  <si>
    <t>Постановлением № 59-п от 17.02.2026 введен режим функционирования "Повседневная деятельность"</t>
  </si>
  <si>
    <t>№ 64-п</t>
  </si>
  <si>
    <t>Мероприятие выполнено на 100% (проведено 17.02.2026).</t>
  </si>
  <si>
    <t>Опасные метеорологические явления 
(очень сильный ветер)</t>
  </si>
  <si>
    <t>№ 135-п</t>
  </si>
  <si>
    <t>10:00</t>
  </si>
  <si>
    <t>По системе 112 поступила информация об угрозе совершения террористического акта на объекте образования в г.о.г.Красноярск. Информация доведена до взаимодействующих структур. В 12:00 оперативные мероприятия завершены. Эвакуация не проводилась. Информация не подтвердилась.</t>
  </si>
  <si>
    <t>ул. Аральская, д.5
СОШ № 65</t>
  </si>
  <si>
    <t>Постановлением № 8-пг от 17.02.2026 введен режим функционирования "Повседневная деятельность"</t>
  </si>
  <si>
    <t>Абанский м.о.</t>
  </si>
  <si>
    <t>№ 9-пг</t>
  </si>
  <si>
    <t>КЧС Дзержинско-Тасеевского м.о. № 7 от 17.02.2026</t>
  </si>
  <si>
    <t>КЧС Абанского м.о.
 № 5 от 18.02.2026</t>
  </si>
  <si>
    <t>Мероприятие выполнено на 100% (проведено 18.02.2026).</t>
  </si>
  <si>
    <r>
      <rPr>
        <b/>
        <sz val="18"/>
        <rFont val="Times New Roman"/>
        <family val="1"/>
        <charset val="204"/>
      </rPr>
      <t>13.02.2026</t>
    </r>
    <r>
      <rPr>
        <b/>
        <sz val="18"/>
        <color rgb="FFFF0000"/>
        <rFont val="Times New Roman"/>
        <family val="1"/>
        <charset val="204"/>
      </rPr>
      <t xml:space="preserve"> постановлением № 7 от 13.02.2026 </t>
    </r>
    <r>
      <rPr>
        <b/>
        <sz val="18"/>
        <rFont val="Times New Roman"/>
        <family val="1"/>
        <charset val="204"/>
      </rPr>
      <t xml:space="preserve">муниципальное звено г.о. г. Норильск переведено в режим функционирования </t>
    </r>
    <r>
      <rPr>
        <b/>
        <sz val="18"/>
        <color rgb="FFFF0000"/>
        <rFont val="Times New Roman"/>
        <family val="1"/>
        <charset val="204"/>
      </rPr>
      <t>"Повышенная готовность".</t>
    </r>
  </si>
  <si>
    <t>Постановлением № 300 от 18.02.2026 отменен режим функционирования "Повышенная готовность".</t>
  </si>
  <si>
    <r>
      <t xml:space="preserve">Выполнено за сутки: Постановление №796-п от 23.12.2024 по лигнину снята Повышенная готовность, </t>
    </r>
    <r>
      <rPr>
        <sz val="18"/>
        <rFont val="Times New Roman"/>
        <family val="1"/>
        <charset val="204"/>
      </rPr>
      <t xml:space="preserve">в населенных пунктах сельсоветов Канского района решены вопросы водоснабжения холодной водой населения и водоотведением, 01.10.2024 был заключен Договор № 16-21/24 аренды муниципального имущества с ООО «Коммунальные ресурсы» и концессионное соглашение № 57 от 24.10.2024 с ООО «Стратегия». Дополнительно ООО «Водоканал-Сервис» (г.Канск) осуществляет подвоз питьевой воды в п.Дорожный (Большеуринский сельсовет) по графику согласно договорных обязательств. С 21.04.2025 на территории Браженского, Чечеульского сельских советов введен режим функционирования "Повышенная готовность" в связи с угрозой возникновения ЧС в результате появления прогаров от очагов тления лигнина в местах его складирования. 29.08.2025г. был заключен муниципальный контракт № б/н между администрацией Канского района и ООО «Сибирь», заключено дополнительное соглашение №1 от 09.09.2025г. к муниципальному контракту. 27.10.2025  установлено, что технические мероприятия по выполнению работ окончены прогары ликвидированы, в настоящее время проводится проверка качества выполненных работ и соответствия выполненных работ и предоставленной документации.
</t>
    </r>
    <r>
      <rPr>
        <b/>
        <u/>
        <sz val="18"/>
        <color rgb="FFFF0000"/>
        <rFont val="Times New Roman"/>
        <family val="1"/>
        <charset val="204"/>
      </rPr>
      <t>Постановление № 1072-п от 30.10.2025</t>
    </r>
    <r>
      <rPr>
        <sz val="18"/>
        <rFont val="Times New Roman"/>
        <family val="1"/>
        <charset val="204"/>
      </rPr>
      <t xml:space="preserve"> введен режим "</t>
    </r>
    <r>
      <rPr>
        <b/>
        <u/>
        <sz val="18"/>
        <color rgb="FFFF0000"/>
        <rFont val="Times New Roman"/>
        <family val="1"/>
        <charset val="204"/>
      </rPr>
      <t>Повседневная деятельность</t>
    </r>
    <r>
      <rPr>
        <sz val="18"/>
        <rFont val="Times New Roman"/>
        <family val="1"/>
        <charset val="204"/>
      </rPr>
      <t xml:space="preserve">" (отменено Постановление № 183-п от 05.04.2024) </t>
    </r>
    <r>
      <rPr>
        <b/>
        <u/>
        <sz val="18"/>
        <color rgb="FFFF0000"/>
        <rFont val="Times New Roman"/>
        <family val="1"/>
        <charset val="204"/>
      </rPr>
      <t>остальные постановления действуют</t>
    </r>
    <r>
      <rPr>
        <sz val="18"/>
        <rFont val="Times New Roman"/>
        <family val="1"/>
        <charset val="204"/>
      </rPr>
      <t xml:space="preserve">.
</t>
    </r>
    <r>
      <rPr>
        <b/>
        <u/>
        <sz val="18"/>
        <color rgb="FFFF0000"/>
        <rFont val="Times New Roman"/>
        <family val="1"/>
        <charset val="204"/>
      </rPr>
      <t>Постановление № 1221-п от 12.11.2025</t>
    </r>
    <r>
      <rPr>
        <sz val="18"/>
        <rFont val="Times New Roman"/>
        <family val="1"/>
        <charset val="204"/>
      </rPr>
      <t xml:space="preserve"> введен режим "</t>
    </r>
    <r>
      <rPr>
        <b/>
        <u/>
        <sz val="18"/>
        <color rgb="FFFF0000"/>
        <rFont val="Times New Roman"/>
        <family val="1"/>
        <charset val="204"/>
      </rPr>
      <t>Повседневная деятельность</t>
    </r>
    <r>
      <rPr>
        <sz val="18"/>
        <rFont val="Times New Roman"/>
        <family val="1"/>
        <charset val="204"/>
      </rPr>
      <t>" (отменено Постановление № 240-п от 21.04.2024).</t>
    </r>
  </si>
  <si>
    <t>153-п</t>
  </si>
  <si>
    <t>По системе 112 поступила информация об анонимной угрозе минирования здания администрации в г.Лесосибирск. На место выезжали оперативные службы, эвакуация не проводилась. В 17:55 оперативные мероприятия завершены, ВУ не обнаружено.</t>
  </si>
  <si>
    <t>ул. Мира, д. 2</t>
  </si>
  <si>
    <t xml:space="preserve">19.02.2026 </t>
  </si>
  <si>
    <t>15:50</t>
  </si>
  <si>
    <t>КЧС Красноярского края
 № 6 ДСП от 17.02.2026</t>
  </si>
  <si>
    <t>в районе н.п.Зеледеево</t>
  </si>
  <si>
    <r>
      <t xml:space="preserve">Описание события: </t>
    </r>
    <r>
      <rPr>
        <b/>
        <u/>
        <sz val="18"/>
        <color rgb="FFFF0000"/>
        <rFont val="Times New Roman"/>
        <family val="1"/>
        <charset val="204"/>
      </rPr>
      <t>неблагоприятные метеорологические явления погоды</t>
    </r>
    <r>
      <rPr>
        <sz val="18"/>
        <color theme="1"/>
        <rFont val="Times New Roman"/>
        <family val="1"/>
        <charset val="204"/>
      </rPr>
      <t xml:space="preserve"> (ветер местами 25 м/с и более).</t>
    </r>
  </si>
  <si>
    <r>
      <t>Описание события:</t>
    </r>
    <r>
      <rPr>
        <sz val="18"/>
        <rFont val="Times New Roman"/>
        <family val="1"/>
        <charset val="204"/>
      </rPr>
      <t xml:space="preserve"> в целях предупреждения возможных чрезвычайных ситуаций связанных с нарушением условий жизнедеятельности населения в период прохождения </t>
    </r>
    <r>
      <rPr>
        <b/>
        <u/>
        <sz val="18"/>
        <color rgb="FFFF0000"/>
        <rFont val="Times New Roman"/>
        <family val="1"/>
        <charset val="204"/>
      </rPr>
      <t>неблагоприятных метеорологических явлений погоды</t>
    </r>
    <r>
      <rPr>
        <sz val="18"/>
        <rFont val="Times New Roman"/>
        <family val="1"/>
        <charset val="204"/>
      </rPr>
      <t xml:space="preserve"> (сильный и очень сильный ветер).</t>
    </r>
  </si>
  <si>
    <r>
      <t>Описание события:</t>
    </r>
    <r>
      <rPr>
        <b/>
        <u/>
        <sz val="18"/>
        <color rgb="FFFF0000"/>
        <rFont val="Times New Roman"/>
        <family val="1"/>
        <charset val="204"/>
      </rPr>
      <t xml:space="preserve"> для организации стабильного технологического процесса водоснабжения, водоотведения</t>
    </r>
    <r>
      <rPr>
        <sz val="18"/>
        <rFont val="Times New Roman"/>
        <family val="1"/>
        <charset val="204"/>
      </rPr>
      <t xml:space="preserve"> на объектах коммунальной инфраструктуры, ранее принадлежащей ФГУП «Производственное объединение Красноярский химический комбинат «Енисей». </t>
    </r>
  </si>
  <si>
    <t>Идринско-Краснотуранский м.о.</t>
  </si>
  <si>
    <t>н.п. Тубинск, 
ул. Гагарина, д. 20-1</t>
  </si>
  <si>
    <t>В результате ДТП (столкновение) с участием 2 транспортных средств (1 легковой, 1 грузовой) погибли 2 человека (взрослые). Ограничение движения на автодороге не устанавливалось.</t>
  </si>
  <si>
    <t>От СОД ЦУКС поступила информация о том, что в результате пожара в частном жилом доме погибли 3 человека (взрослые), травмированы 3 человека (взрослые). В 01:50 пожар ликвидирован на площади 64 м². Предварительная причина пожара - умышленный поджог.</t>
  </si>
  <si>
    <t>09:45</t>
  </si>
  <si>
    <t>22:54</t>
  </si>
  <si>
    <t>20.02.2026</t>
  </si>
  <si>
    <t xml:space="preserve">Описание события: для организации стабильного технологического процесса водоснабжения, водоотведения на объектах коммунальной инфраструктуры, ранее принадлежащей ФГУП «Производственное объединение Красноярский химический комбинат «Енисей». </t>
  </si>
  <si>
    <t>30.01.2023
21.07.2025
08.08.2025
15.08.2025
 13.02.2026</t>
  </si>
  <si>
    <t>№ 5
№ 42
№ 48
№ 49
 № 7</t>
  </si>
  <si>
    <r>
      <t xml:space="preserve">Описание события: </t>
    </r>
    <r>
      <rPr>
        <sz val="18"/>
        <rFont val="Times New Roman"/>
        <family val="1"/>
        <charset val="204"/>
      </rPr>
      <t xml:space="preserve">В связи с угрозой внезапного </t>
    </r>
    <r>
      <rPr>
        <b/>
        <u/>
        <sz val="18"/>
        <color rgb="FFFF0000"/>
        <rFont val="Times New Roman"/>
        <family val="1"/>
        <charset val="204"/>
      </rPr>
      <t>обрушения здания</t>
    </r>
    <r>
      <rPr>
        <sz val="18"/>
        <rFont val="Times New Roman"/>
        <family val="1"/>
        <charset val="204"/>
      </rPr>
      <t xml:space="preserve">, расположенного по адресу </t>
    </r>
    <r>
      <rPr>
        <b/>
        <u/>
        <sz val="18"/>
        <color rgb="FFFF0000"/>
        <rFont val="Times New Roman"/>
        <family val="1"/>
        <charset val="204"/>
      </rPr>
      <t>ул. Вокзальная, д. 4</t>
    </r>
    <r>
      <rPr>
        <sz val="18"/>
        <rFont val="Times New Roman"/>
        <family val="1"/>
        <charset val="204"/>
      </rPr>
      <t xml:space="preserve">, угрозой внезапного обрушения несущих конструкций </t>
    </r>
    <r>
      <rPr>
        <b/>
        <u/>
        <sz val="18"/>
        <color rgb="FFFF0000"/>
        <rFont val="Times New Roman"/>
        <family val="1"/>
        <charset val="204"/>
      </rPr>
      <t>подъездов № 8 и 9 корпуса 3 дома 3 по ул. Ленинградская</t>
    </r>
    <r>
      <rPr>
        <sz val="18"/>
        <rFont val="Times New Roman"/>
        <family val="1"/>
        <charset val="204"/>
      </rPr>
      <t xml:space="preserve">, угрозой внезапного обрушения </t>
    </r>
    <r>
      <rPr>
        <b/>
        <u/>
        <sz val="18"/>
        <color rgb="FFFF0000"/>
        <rFont val="Times New Roman"/>
        <family val="1"/>
        <charset val="204"/>
      </rPr>
      <t>4 подъезда МКД, расположенного по адресу ул. Лауреатов, д. 47</t>
    </r>
    <r>
      <rPr>
        <sz val="18"/>
        <rFont val="Times New Roman"/>
        <family val="1"/>
        <charset val="204"/>
      </rPr>
      <t xml:space="preserve">, угрозой возникновения ЧС, обусловленной </t>
    </r>
    <r>
      <rPr>
        <b/>
        <u/>
        <sz val="18"/>
        <color rgb="FFFF0000"/>
        <rFont val="Times New Roman"/>
        <family val="1"/>
        <charset val="204"/>
      </rPr>
      <t>возможностью расширения территории проседания грунта в районе гаражного массива по ул. Строителей района Талнах</t>
    </r>
    <r>
      <rPr>
        <sz val="18"/>
        <rFont val="Times New Roman"/>
        <family val="1"/>
        <charset val="204"/>
      </rPr>
      <t xml:space="preserve"> города Норильска.
</t>
    </r>
  </si>
  <si>
    <t>ул. Вокзальная, д. 4
ул. Ленинградская, д. 3
ул. Лауреатов, д. 47
г. Норильск</t>
  </si>
  <si>
    <t>организация проведения аварийно-восстановительных работ (по угрозам обрушеня домов).</t>
  </si>
  <si>
    <r>
      <t xml:space="preserve">Мероприятие выполнено на 100% </t>
    </r>
    <r>
      <rPr>
        <i/>
        <sz val="18"/>
        <rFont val="Times New Roman"/>
        <family val="1"/>
        <charset val="204"/>
      </rPr>
      <t>(30.01.2023, 21.07.2025, 08.08.2025, 15.08.2025, 13.02.2026)</t>
    </r>
    <r>
      <rPr>
        <sz val="18"/>
        <rFont val="Times New Roman"/>
        <family val="1"/>
        <charset val="204"/>
      </rPr>
      <t>.</t>
    </r>
  </si>
  <si>
    <t>Описание события: В связи с угрозой внезапного обрушения здания, расположенного по адресу ул. Вокзальная, д. 4, угрозой внезапного обрушения несущих конструкций подъездов № 8 и 9 корпуса 3 дома 3 по ул. Ленинградская, угрозой внезапного обрушения 4 подъезда МКД, расположенного по адресу ул. Лауреатов, д. 47, угрозой возникновения ЧС, обусловленной возможностью расширения территории проседания грунта в районе гаражного массива по ул. Строителей района Талнах города Норильска.</t>
  </si>
  <si>
    <t>Выполнено за сутки: ул. Вокзальная, д. 4: Выполнена установка ограждающих устройств. Организован осмотр здания с целью получения заключения о его техническом состоянии. Согласно заключению, подготовленному ООО «Мерзлотный инженерно-строительный центр», здание относится к категории «аварийное состояние», имеет реальную возможность обрушения, рекомендовано признать его аварийным и подлежащим сносу. Согласно выписок из Единого государственного реестра недвижимости об объекте недвижимости от 10.09.2024 и от 09.10.2024 правообладателем нежилого здания, расположенного по адресу Красноярский край, г. Норильск, район Центральный, ул. Вокзальная, д. 4, является Отдел МВД России по г. Норильску, вид государственной регистрации права - оперативное управление. 
В соответствии с информацией, поступившей на имя Главы города Норильска от начальника Отдела МВД России по г. Норильску, Арбитражным судом Красноярского края вынесено решение удовлетворить иск Отдела МВД России по г. Норильску и прекратить право оперативного управления Отдела МВД России по г. Норильску на указанное нежилое здание. Также в письме сообщается, что Отделом МВД России по г. Норильску осуществлены мероприятия по закрытию доступа граждан в здание, окна здания застеклены, имеются решетки на окнах, двери закрыты.
Главой города Норильска на имя начальника ГУ МВД Российской Федерации по Красноярскому краю неоднократно направлялись письма с просьбой оказать содействие в решении вопроса по консервации здания, закрытию доступа граждан в здание, а также принятию иных необходимых мер, направленных на предупреждение причинения вреда населению и окружающей среде. Обязанность выполнения мероприятий по сносу объекта капитального строительства лежит на собственнике объекта. К полномочиям органа местного самоуправления принятие решения о сносе объекта капитального строительства, не являющегося муниципальной собственностью либо самовольной постройкой, не относится.
ул. Лауреатов, д. 47: на основании внепланового заседания КЧС от 03.12.2025 №17 МКУ «Управление жилищно-коммунального хозяйства» совместно с ООО «УК «ЖКС-Норильск» предписано осуществить демонтаж 4 подъезда МКД. К работам по демонтажу приступили. Ожидаемый срок завершения работ при наличии благоприятных погодных условий – 15.03.2026. ул. Ленинградская, д. 3: проведено бурение и оснащение термокосами двух термометрических скважин, производится обход технических подполий МКД на предмет выявления/устранения течей трубопроводов ТВСиК, существлен ремонт поврежденной сваи, завершена установка и продолжается ежедневная подклинка дополнительных раскрепляющих конструкций (шпальных клетей), установлены ограждения из железобетонного блока и сигнальной ленты с целью ограничения доступа в подъезд № 8, произведена обшивка цокольной забирки оцинкованной сталью с обустройством вентиляционных проходов, установлены информационные знаки об угрозе обрушения фасада здания, аварийные подъезды №8 и №9 расселены. Двери закрыты, заварены. Доступ населения прекращен.
Проседание грунта в районе гаражного массива по ул. Строителей района Талнах: в срок до 02.03.2026 на основании отчета о результатах Комплексного геологического исследования проработать вопрос по заключению муниципального контракта на проведение комплексного геологического исследования участка автодороги по ул. Строителей района Талнах города Норильска, прилегающего к району проседания грунта. Постановлением № 7 от 13.02.2026 муниципальное звено г.о. г. Норильск переведено в режим функционирования "Повышенная готовность". Продолжается работа по прекращению функционирования сухого снегоотвала, расположенного в границах района проседания грунта, в том числе по расторжению договора аренды земельного участка; на основании отчета о результатах Комплексного геологического исследования прорабатывается вопрос по заключению муниципального контракта на проведение комплексного геологического исследования участка автодороги по ул. Строителей района Талнах города Норильска, прилегающего к району проседания грунта. Информация об ограничении доступа населения на территорию в районе гаражного массива по улице Строителей района Талнах размещена на официальном сайте Администрации города Норильска, в мобильном приложении «112 Красноярского края», в социальных сетях и на общедоступных информационных ресурсах.</t>
  </si>
  <si>
    <t>н.п.Большая Сосновка, ул.Школьная, д.12</t>
  </si>
  <si>
    <t>перегон "Ачинск-1 - Ачинск-3"</t>
  </si>
  <si>
    <t>н.п.Агинское, ул.Колхозная, д. 3а</t>
  </si>
  <si>
    <t>Регистрационый номер</t>
  </si>
  <si>
    <t>1. Дата регистрации</t>
  </si>
  <si>
    <r>
      <t>3. Сведения о руководителе туристской группы / сведения о туристе, совершающем одиночный маршрут:</t>
    </r>
    <r>
      <rPr>
        <sz val="10"/>
        <color theme="1"/>
        <rFont val="Times New Roman"/>
        <family val="1"/>
        <charset val="204"/>
      </rPr>
      <t xml:space="preserve"> </t>
    </r>
  </si>
  <si>
    <t>Информация о маршруте передвижения</t>
  </si>
  <si>
    <t>8. Дата выхода на маршрут</t>
  </si>
  <si>
    <t xml:space="preserve">9. Дата возвращения с маршрута / Резервная дата возвращения с маршрута </t>
  </si>
  <si>
    <t>Вид маршрута</t>
  </si>
  <si>
    <t>Количество туристов (человек)</t>
  </si>
  <si>
    <t>Из них детей</t>
  </si>
  <si>
    <t>Граждане РФ</t>
  </si>
  <si>
    <t>Иностранные граждане</t>
  </si>
  <si>
    <t>МР</t>
  </si>
  <si>
    <t>Сообщение в ЦУКС о завершении маршрута ( дата, время)</t>
  </si>
  <si>
    <t>Происшествие, дата (ПОГИБШИЙ, ПОСТРАДАВШИЙ)</t>
  </si>
  <si>
    <t>Ф.И.О.</t>
  </si>
  <si>
    <t>Год рождения</t>
  </si>
  <si>
    <t>Адрес проживания</t>
  </si>
  <si>
    <t xml:space="preserve">Контактный телефон </t>
  </si>
  <si>
    <t>Основная дата возвращения с маршрута</t>
  </si>
  <si>
    <t xml:space="preserve">Резервная дата возвращения с маршрута </t>
  </si>
  <si>
    <t>Количество туристов 
(человек)</t>
  </si>
  <si>
    <t>В результате пожара в частном деревянном жилом доме погиб 1 человек (взрослый). Пожар ликвидирован в 08:34 на площади 73 м2. Предварительная причина пожара - НППБ при эксплуатации печей.</t>
  </si>
  <si>
    <t>В результате пожара в нежилом строении (1-этажное, брусовое) погиб 1 человек (взрослый). Пожар ликвидирован в 08:53 на площади 24 м2. Предварительная причина пожара - НППБ при эксплуатации печей.</t>
  </si>
  <si>
    <t>От ЕДДС поступило сообщение об изломе рельса на перегоне. Задержано движение 1 пассажирского поезда на 23 минуты. Информация доведена до взаимодействующих структур.</t>
  </si>
  <si>
    <t>00:03</t>
  </si>
  <si>
    <t>07:32</t>
  </si>
  <si>
    <t>08:50</t>
  </si>
  <si>
    <t>24.02.2026</t>
  </si>
  <si>
    <t>ул.Складская, д. 32</t>
  </si>
  <si>
    <t>ж/д перегон "Злобино - Базаиха"</t>
  </si>
  <si>
    <t>От ОД ГУ МВД поступила информация об угрозе совершения террористического акта на объекте образования в г.о.г.Красноярск. Информация доведена до взаимодействующих структур. В 16:00 оперативные мероприятия завершены. Эвакуация не проводилась. Информация не подтвердилась.</t>
  </si>
  <si>
    <t>От ЕДДС поступило сообщение о расцепке железнодорожных вагонов грузового состава поезда. Задержано движение 1 пассажирского поезда на 10 минут. Информация доведена до взаимодействующих структур.</t>
  </si>
  <si>
    <t>10:20</t>
  </si>
  <si>
    <t>18:10</t>
  </si>
  <si>
    <t>Постановлением № 76-п от 26.02.2026 введен режим функционирования "Повседневная деятельность"</t>
  </si>
  <si>
    <t>№ 220-п</t>
  </si>
  <si>
    <t>6453 (1533)</t>
  </si>
  <si>
    <t>3669</t>
  </si>
  <si>
    <t>КЧС Каратузского м.о.
№ 11 от 27.02.2026</t>
  </si>
  <si>
    <t>Мероприятие выполнено на 100% (проведено 27.02.2026).</t>
  </si>
  <si>
    <t>№ 221</t>
  </si>
  <si>
    <t>н.п. Кача
н.п. Памяти 13 Борцов</t>
  </si>
  <si>
    <t>30 частных</t>
  </si>
  <si>
    <t>208 (Уточняется)</t>
  </si>
  <si>
    <t>КЧС Емельяновского м.о.
№ 2 от 27.02.2026</t>
  </si>
  <si>
    <t>в целях предупреждения возможных чрезвычайных ситуаций, связанных с критическим состоянием водопроводных коммуникаций расположенных в н.п.: Кача, Памяти 13 Борцов.</t>
  </si>
  <si>
    <t>213 (Уточняется)</t>
  </si>
  <si>
    <t>пер.Якорный, д.14</t>
  </si>
  <si>
    <t>ж/д станция «Заозёрная»</t>
  </si>
  <si>
    <t>От ЕДДС поступила информация об угрозе минировании детского игрового центра. Информация доведена до взаимодействующих структур. В 17:20 завершена проверка 1 объекта. Эвакуировано 6 человек (в т.ч. детей 3). Информация о взрывных устройствах не подтвердилась.</t>
  </si>
  <si>
    <t>14:45</t>
  </si>
  <si>
    <t>01.03.2026</t>
  </si>
  <si>
    <t>От ЕДДС поступило сообщение об изломе рельса на перегоне. Задержано движение 1 пассажирского поезда на 10 минут. Информация доведена до взаимодействующих структур.</t>
  </si>
  <si>
    <r>
      <t xml:space="preserve">Описание события: </t>
    </r>
    <r>
      <rPr>
        <b/>
        <u/>
        <sz val="18"/>
        <color rgb="FFFF0000"/>
        <rFont val="Times New Roman"/>
        <family val="1"/>
        <charset val="204"/>
      </rPr>
      <t>в целях устранения аварийной ситуации на водопроводе в н.п. Каратузское.</t>
    </r>
  </si>
  <si>
    <t>Постановлением № 222-п от 02.03.2026 введен режим функционирования "Повседневная деятельность"</t>
  </si>
  <si>
    <t>№ 195-п</t>
  </si>
  <si>
    <t>аварийных ситуаций на системах жизнеобеспечения населения (тепловодоснабжения) не зарегистрировано. Определена подрядная организация, подписан муниципальный контракт, согласно которого подрядная организация принимает на себя обязательства на организации содержания, ремонта, аварийного и диспетчерского обслуживания системы водоснабжения в н.п. Кача, н.п. Памяти 13 Борцов.</t>
  </si>
  <si>
    <t>Кежемский м.о.</t>
  </si>
  <si>
    <t xml:space="preserve">04.03.2026 </t>
  </si>
  <si>
    <t xml:space="preserve">09:45 </t>
  </si>
  <si>
    <t>г. Кодинск</t>
  </si>
  <si>
    <t>От ЕДДС поступила информация об анонимной угрозе минирования здания администрации г. Кодинск. Информация доведена до взаимодействующих структур. В 14:50 оперативные мероприятия завершены, эвакуация не проводилась. Информация не подтвердилась.</t>
  </si>
  <si>
    <t>Постановлением № 206-п от 04.03.2026 введен режим функционирования "Повседневная деятельность"</t>
  </si>
  <si>
    <t>Постановлением № 206-п от 04.03.2026 отменен режим функционирования "Повышенная готовность".</t>
  </si>
  <si>
    <t>Курагинский м.о.</t>
  </si>
  <si>
    <t>№ 205-п</t>
  </si>
  <si>
    <t>г.п.Курагино, п.Ойха</t>
  </si>
  <si>
    <t>КЧС Назаровского м.о.
№ 3 от 27.02.2026</t>
  </si>
  <si>
    <t>КЧС Курагинского м.о.
№ 4 от 27.02.2026</t>
  </si>
  <si>
    <t>5195</t>
  </si>
  <si>
    <t>12076 (3110)</t>
  </si>
  <si>
    <t>Аварии на системах жизнеобеспечения</t>
  </si>
  <si>
    <t>Таймырский Долгано-Ненецкий м.о.</t>
  </si>
  <si>
    <t>№ 21</t>
  </si>
  <si>
    <t>г.Дудинка, ул.Андреева, д. 5</t>
  </si>
  <si>
    <t>КЧС Таймырского Долгано-Ненецкого м.о.
№ 01 от 03.03.2026</t>
  </si>
  <si>
    <t>Мероприятие выполнено на 100% (проведено 03.03.2026).</t>
  </si>
  <si>
    <t>124/25</t>
  </si>
  <si>
    <t>Таймырский Долгано-Ненецкий м.о</t>
  </si>
  <si>
    <t>Описание события: в связи с угрозой полного или частичного разушения (обрушения) многоквартирного дома по адресу: ул. Андреевой, д. 5.</t>
  </si>
  <si>
    <t>От ЕДДС поступила информация об угрозе теракта 2-х зданий МБОУ «Средняя школа № 6», расположенных по адресам: ул. Матросова, д. 12 «В», ул. Семафорная, д. 227 «А». Информация доведена до взаимодействующих структур. В 19:40 завершена проверка 2 объектов. Эвакуировано 662 человека. Информация о взрывных устройствах не подтвердилась.</t>
  </si>
  <si>
    <t>Объекты образования</t>
  </si>
  <si>
    <t>05.03.2026</t>
  </si>
  <si>
    <t>18:00</t>
  </si>
  <si>
    <t>ул. Матросова, д. 12 «В», ул. Семафорная, д. 227 «А»</t>
  </si>
  <si>
    <t>Постановлением №0196-п от 05.03.2026 введен режим функционирования "Повседневная деятельность"</t>
  </si>
  <si>
    <t>Постановлением №0196-п от 06.03.2026 отменен режим функционирования "Повышенная готовность".</t>
  </si>
  <si>
    <t>ул.Первомайская, д.20</t>
  </si>
  <si>
    <t>06.03.2026</t>
  </si>
  <si>
    <t>09:29</t>
  </si>
  <si>
    <t>От СОД ЦУКС поступила информация об обнаружении предмета похожего на противотанковою мину. Информация доведена до взаимодействующих структур. Сотрудниками Управления Росгвардии по Красноярскому краю предмет идентифицирован как учебная мина, угрозы не представляет. Изъята для дальнейшего уничтожения установленным порядком.</t>
  </si>
  <si>
    <t>ул. Профсоюзов, д. 18</t>
  </si>
  <si>
    <r>
      <t xml:space="preserve">Описание события: </t>
    </r>
    <r>
      <rPr>
        <b/>
        <u/>
        <sz val="18"/>
        <color rgb="FFFF0000"/>
        <rFont val="Times New Roman"/>
        <family val="1"/>
        <charset val="204"/>
      </rPr>
      <t>в целях предупреждения возможных чрезвычайных ситуаций, связанных с критическим состоянием водопроводных коммуникаций расположенных</t>
    </r>
    <r>
      <rPr>
        <sz val="18"/>
        <rFont val="Times New Roman"/>
        <family val="1"/>
        <charset val="204"/>
      </rPr>
      <t xml:space="preserve"> в н.п.: Кача, Памяти 13 Борцов.</t>
    </r>
  </si>
  <si>
    <r>
      <t xml:space="preserve">Выполнено за сутки: </t>
    </r>
    <r>
      <rPr>
        <sz val="18"/>
        <color theme="1"/>
        <rFont val="Times New Roman"/>
        <family val="1"/>
        <charset val="204"/>
      </rPr>
      <t xml:space="preserve">аварийных ситуаций на системах жизнеобеспечения населения (тепловодоснабжения) не зарегистрировано. Определена подрядная организация, подписан муниципальный контракт, согласно которого подрядная организация принимает на себя обязательства на организации содержания, ремонта, аварийного и диспетчерского обслуживания системы водоснабжения в н.п. Кача, н.п. Памяти 13 Борцов.
</t>
    </r>
  </si>
  <si>
    <r>
      <t>Описание события:</t>
    </r>
    <r>
      <rPr>
        <sz val="18"/>
        <rFont val="Times New Roman"/>
        <family val="1"/>
        <charset val="204"/>
      </rPr>
      <t xml:space="preserve"> </t>
    </r>
    <r>
      <rPr>
        <b/>
        <u/>
        <sz val="18"/>
        <color rgb="FFFF0000"/>
        <rFont val="Times New Roman"/>
        <family val="1"/>
        <charset val="204"/>
      </rPr>
      <t>в целях предотвращения чрезвычайной ситуации, вызванной остановкой (прекращением) предоставления услуг по тепло и водоснабжению потребителям, в том числе населению и социально значимым объектам.</t>
    </r>
  </si>
  <si>
    <r>
      <t xml:space="preserve">Описание события: </t>
    </r>
    <r>
      <rPr>
        <sz val="18"/>
        <rFont val="Times New Roman"/>
        <family val="1"/>
        <charset val="204"/>
      </rPr>
      <t xml:space="preserve">в целях предупреждения </t>
    </r>
    <r>
      <rPr>
        <b/>
        <u/>
        <sz val="18"/>
        <color rgb="FFFF0000"/>
        <rFont val="Times New Roman"/>
        <family val="1"/>
        <charset val="204"/>
      </rPr>
      <t>угрозы</t>
    </r>
    <r>
      <rPr>
        <sz val="18"/>
        <rFont val="Times New Roman"/>
        <family val="1"/>
        <charset val="204"/>
      </rPr>
      <t xml:space="preserve"> возникновения чрезвычайной ситуации, ввиду </t>
    </r>
    <r>
      <rPr>
        <b/>
        <u/>
        <sz val="18"/>
        <color rgb="FFFF0000"/>
        <rFont val="Times New Roman"/>
        <family val="1"/>
        <charset val="204"/>
      </rPr>
      <t>передачи имущества и смены ресурсоснабжающей организации в отопительный период 2025-2026гг.</t>
    </r>
  </si>
  <si>
    <r>
      <t xml:space="preserve">Описание события: </t>
    </r>
    <r>
      <rPr>
        <b/>
        <u/>
        <sz val="18"/>
        <color rgb="FFFF0000"/>
        <rFont val="Times New Roman"/>
        <family val="1"/>
        <charset val="204"/>
      </rPr>
      <t>в связи с угрозой полного или частичного разушения (обрушения) многоквартирного дома по адресу: ул. Андреевой, д. 5.</t>
    </r>
  </si>
  <si>
    <t xml:space="preserve">н.п. Есаулово, 
ул. Кирова, д. 58 </t>
  </si>
  <si>
    <t xml:space="preserve">От ОД ГУ МВД России по Красноярскому краю поступила информация об угрозе минирования аэропорта г. Красноярск. На место выезжали оперативные службы. В 11:27 оперативные мероприятия завершены. Эвакуация не проводилась. ВУ не обнаружено. </t>
  </si>
  <si>
    <t>От ОД ЕДДС поступила информация о том, что в результате ДТП с участием 2 транспортных средств (легковые) травмирован 1 человек (ребенок) доставлен в медицинское учреждение. Ограничение движения на автодороге не устанавливалось.</t>
  </si>
  <si>
    <t>08:36</t>
  </si>
  <si>
    <t>09:55</t>
  </si>
  <si>
    <t>07.03.2026</t>
  </si>
  <si>
    <t xml:space="preserve"> От ОД ЕДДС поступила информация о том, что в результате пожара в частном жилом доме погибло 2 человека (взрослые). В 01:38 пожар ликвидирован на площади 81 м². Предварительная причина пожара уточняется.</t>
  </si>
  <si>
    <t>23:21</t>
  </si>
  <si>
    <t>Шарыповский м.о.</t>
  </si>
  <si>
    <t>г. Шарыпово, 2 мкр., д.18</t>
  </si>
  <si>
    <t xml:space="preserve">08.03.2026 </t>
  </si>
  <si>
    <t>12:51</t>
  </si>
  <si>
    <t>От ОД ЕДДС поступила информация о том, что в результате ДТП с участием 4 транспортных средств (4 легковых). Травмировано 2 человека (дети), для осмотра госпитализированы в КГБУЗ «Шарыповская РБ».</t>
  </si>
  <si>
    <t>в районе н.п. Таскино</t>
  </si>
  <si>
    <t>15:48</t>
  </si>
  <si>
    <t>От ОД ЕДДС поступила информация о том, что в результате ДТП с участием 2 транспортных средств (2 легковых). Погибло 2 человека (взрослые), травмирован 1 человек (взрослый), для осмотра госпитализирован в КГБУЗ «Каратузская РБ». Ограничение движения на автодороге не устанавливалось.</t>
  </si>
  <si>
    <t xml:space="preserve"> Емельяновский м.о.</t>
  </si>
  <si>
    <t>В результате ДТП (столкновение) с участием 5 транспортных средств (3 легковых, 2 грузовых) травмировано 2 человека (1 взрослый; 1 ребенок), для осмотра госпитализированы в медицинское учреждение. На автодороге установлено реверсивное движение.</t>
  </si>
  <si>
    <t>09.03.2026</t>
  </si>
  <si>
    <t>08:42</t>
  </si>
  <si>
    <t>район н.п.Творогово</t>
  </si>
  <si>
    <t>Постановлением № 236-п от 10.03.2026 введен режим функционирования "Повседневная деятельность"</t>
  </si>
  <si>
    <t>№ 91-п</t>
  </si>
  <si>
    <t>Мероприятие выполнено на 100% (проведено 10.03.2026).</t>
  </si>
  <si>
    <t>Туруханский м.о.</t>
  </si>
  <si>
    <t>№ 261-п</t>
  </si>
  <si>
    <t>КЧС Туруханского м.о. 
№ 5 от 27.02.2026</t>
  </si>
  <si>
    <t>2.5.</t>
  </si>
  <si>
    <t>Опасные гидрологические явления</t>
  </si>
  <si>
    <t>Большемуртинский- Сухобузимский м.о.</t>
  </si>
  <si>
    <t>10.03.2026</t>
  </si>
  <si>
    <t>11.03.2026</t>
  </si>
  <si>
    <t>00:00</t>
  </si>
  <si>
    <t>21:00</t>
  </si>
  <si>
    <t>По докладу оперативного дежурного Главного управления МВД России по Красноярскому краю поступила информация о минировании объектов образования в г.о.г.Красноярск. Проведена проверка 3 объектов. Эвакуация не проводилась. Информация о взрывных устройствах не подтвердилась. Информация доведена до взаимодействующих структур.</t>
  </si>
  <si>
    <t xml:space="preserve"> От ОД ЕДДС поступила информация о том, что в результате пожара в жилом доме погибло 3 человека (взрослые). В 03:12 пожар ликвидирован на площади 
228 м². Предварительная причина пожара уточняется.</t>
  </si>
  <si>
    <t>н.п. Сухобузимское, ул. Октябрьская, д. 21, кв.2</t>
  </si>
  <si>
    <t>Балахтинско-Новосёловский м.о.</t>
  </si>
  <si>
    <t>№ 505</t>
  </si>
  <si>
    <t>78</t>
  </si>
  <si>
    <t>КЧС Балахтинско-Новосёловского м.о. 
№8 от 11.03.2026</t>
  </si>
  <si>
    <t>Мероприятие выполнено на 100% (проведено 11.03.2026).</t>
  </si>
  <si>
    <t>№ 247-п</t>
  </si>
  <si>
    <t>КЧС Дзержинско-
Тасеевского м.о. 
№11 от 11.03.2026</t>
  </si>
  <si>
    <t>№ 0206-п</t>
  </si>
  <si>
    <t>70</t>
  </si>
  <si>
    <t xml:space="preserve">12.03.2026
</t>
  </si>
  <si>
    <t xml:space="preserve"> г.о. г.Красноярск</t>
  </si>
  <si>
    <t>ул. Пограничников, д. 29 «А»/1</t>
  </si>
  <si>
    <t>17:40</t>
  </si>
  <si>
    <t>Боготольский м.о. 
№8 от 10.03.2026</t>
  </si>
  <si>
    <t>При мониторинге средств массовой информации выявлена информация, что произошла задержка 3 пассажирских поездов (12.03.2026) не более чем на 4 часа, в связи с прохождением неблагоприятных метеоусловий (выпадение снега) на перегоне Кемчук – Зеледеево – Кача Транссибирской магистрали.</t>
  </si>
  <si>
    <t>перегон Кемчук – Зеледеево – Кача</t>
  </si>
  <si>
    <t xml:space="preserve"> г.о. г. Красноярск</t>
  </si>
  <si>
    <t>16:55</t>
  </si>
  <si>
    <t>ул. Юности, д. 7</t>
  </si>
  <si>
    <t>№ 240</t>
  </si>
  <si>
    <t>4</t>
  </si>
  <si>
    <t>284</t>
  </si>
  <si>
    <t>КЧС Емельяновского м.о. 
№3 от 13.03.2026</t>
  </si>
  <si>
    <t>Мероприятие выполнено на 100% (проведено 13.03.2026).</t>
  </si>
  <si>
    <t>710 (211)</t>
  </si>
  <si>
    <t>н.п.: Частоостровское, Устюг, Таскино, Талое</t>
  </si>
  <si>
    <t xml:space="preserve">По системе 112 получена информации об обнаружении пятна нефтепродуктов на поверхности р. Енисей. Затоплен теплоход «Тавис» (принадлежит ООО «Ка-Хем Ждет Бот»), из которого происходит истечение нефтепродуктов (дизельное топливо) шириной 2 м, длиной 10 м. Силами ФБУ «Администрация «Енисейречтранс» и КГКУ «Спасатель» на месте затонувшего теплохода выставлена 1 линия боновых заграждений (30 м), обработана поверхность акватории площадью 70 м2 сорбентом (12,5 кг). 
13.03.2026 установлен второй контур боновых заграждений 60 м, обработка сорбентом 30 кг.
Росприроднадзором взято 5 проб. 13.03.2026 будет решаться вопрос по поднятию судна. </t>
  </si>
  <si>
    <t>131</t>
  </si>
  <si>
    <t>396 (78)</t>
  </si>
  <si>
    <t>От оперативного дежурного ЕДДС Сосновобоского м.о. поступила информация о минировании здания Сосновоборского многопрофильного техникума им. Героя РФ Ю.Л. Воробьёва. Информация доведена до взаимодействующих структур. Эвакуировано 570 человек (510 учащихся, 60 преподавателей). В 15:05 оперативные мероприятия завершены. Информация о минировании не подтвердилась.</t>
  </si>
  <si>
    <t>13.03.2026</t>
  </si>
  <si>
    <t>13:01</t>
  </si>
  <si>
    <t>Описание события: для организации стабильного технологического процесса водоснабжения, водоотведения на объектах коммунальной инфраструктуры, ранее принадлежащей ООО "КЭС".</t>
  </si>
  <si>
    <t>н.п. Дзержинское 
пер. Южный, д.2, кв.2</t>
  </si>
  <si>
    <t>920 км а/д Р-255</t>
  </si>
  <si>
    <t>14.03.2026</t>
  </si>
  <si>
    <t>09:49</t>
  </si>
  <si>
    <t>10:17</t>
  </si>
  <si>
    <t>В результате ДТП с участием 2 транспортных средств (1 легковой, 1 грузовой) травмировано 2 человека (1 взрослый; 1 ребенок), для осмотра госпитализированы в медицинское учреждение. На автодороге устанавливалось реверсивное движение.</t>
  </si>
  <si>
    <t>688 км а/д Р-255</t>
  </si>
  <si>
    <t>21:50</t>
  </si>
  <si>
    <t>В результате ДТП с участием 2 транспортных средств (1 легковой, 1 грузовой) погибло 2 человека (2 взрослых). Произошел разлив топлива из бака легковой машины, сотрудниками КГКУ "Спасатель" обработано сорбентом (3 кг) 10 м² . На автодороге устанавливалось реверсивное движение.</t>
  </si>
  <si>
    <t xml:space="preserve"> От ОД ЕДДС поступила информация о том, что в результате пожара в жилом доме погиб 1 человек (взрослый). В 10:50 пожар ликвидирован на площади 
20 м². Предварительная причина пожара уточняется.</t>
  </si>
  <si>
    <t>С начала года (2026)</t>
  </si>
  <si>
    <t>по Указу Президента РФ
от 15.06.2022
 № 382, площадь лесных пожаров в 2026 г., не более, (га)*</t>
  </si>
  <si>
    <t>* - согласно Постановления Правительства РФ №1409 от 13.08.2022г. относительно среднепятилетнего значения площади лесных пожаров на землях лесного фонда, с учетом коэффициента на 2026 - 0,5 к среднепятилетнему значению (показатель 2026 года - не более 500061,01 га).</t>
  </si>
  <si>
    <t>Свердловский район, 
ул. 60 лет Октября, 94</t>
  </si>
  <si>
    <t xml:space="preserve">От ОД ГУ МВД России по Красноярскому краю поступила информация об анонимной угрозе минирования 1 объекта. На место выезжали оперативные службы. В 09:10 оперативные мероприятия завершены. Эвакуировано 30 человек. ВУ не обнаружено. </t>
  </si>
  <si>
    <t>Октябрьский район, 
ул. Лесная, д. 39</t>
  </si>
  <si>
    <t xml:space="preserve"> 692-й км а/д Р-255</t>
  </si>
  <si>
    <t>Большемуртинско-Сухобузимский м.о.</t>
  </si>
  <si>
    <t>н.п. Большая Мурта, 
пер. Кирпичный, д. 5</t>
  </si>
  <si>
    <t xml:space="preserve"> 67-й км а/д 
Ужур-Ачинск-Троицкое</t>
  </si>
  <si>
    <t>От ОД ЕДДС поступила информация о том, что в результате пожара в частном жилом доме погиб 1 человек (взрослый). В 17:00 пожар ликвидирован на площади 64 м². Предварительная причина пожара - неосторожное обращение с огнем.</t>
  </si>
  <si>
    <r>
      <t>Описание события:</t>
    </r>
    <r>
      <rPr>
        <sz val="18"/>
        <rFont val="Times New Roman"/>
        <family val="1"/>
        <charset val="204"/>
      </rPr>
      <t xml:space="preserve"> </t>
    </r>
    <r>
      <rPr>
        <b/>
        <u/>
        <sz val="18"/>
        <color rgb="FFFF0000"/>
        <rFont val="Times New Roman"/>
        <family val="1"/>
        <charset val="204"/>
      </rPr>
      <t>в связи с возможным образованием заторов в весенний период 2026 года и повышению уровня воды в р. Енисей выше критических отметок</t>
    </r>
    <r>
      <rPr>
        <sz val="18"/>
        <rFont val="Times New Roman"/>
        <family val="1"/>
        <charset val="204"/>
      </rPr>
      <t xml:space="preserve">, в целях предупреждения чрезвычайной ситуации </t>
    </r>
    <r>
      <rPr>
        <b/>
        <u/>
        <sz val="18"/>
        <color rgb="FFFF0000"/>
        <rFont val="Times New Roman"/>
        <family val="1"/>
        <charset val="204"/>
      </rPr>
      <t>обусловленной прохождением ледохода и складывающейся паводковой обстановки.</t>
    </r>
  </si>
  <si>
    <r>
      <t xml:space="preserve">Описание события: </t>
    </r>
    <r>
      <rPr>
        <b/>
        <u/>
        <sz val="18"/>
        <color rgb="FFFF0000"/>
        <rFont val="Times New Roman"/>
        <family val="1"/>
        <charset val="204"/>
      </rPr>
      <t>неблагоприятные метеорологические явления погоды</t>
    </r>
    <r>
      <rPr>
        <sz val="18"/>
        <rFont val="Times New Roman"/>
        <family val="1"/>
        <charset val="204"/>
      </rPr>
      <t xml:space="preserve"> (ветер местами 25 м/с и более).</t>
    </r>
  </si>
  <si>
    <r>
      <t xml:space="preserve">Описание события: </t>
    </r>
    <r>
      <rPr>
        <b/>
        <u/>
        <sz val="18"/>
        <color rgb="FFFF0000"/>
        <rFont val="Times New Roman"/>
        <family val="1"/>
        <charset val="204"/>
      </rPr>
      <t>неблагоприятные метеорологические явления погоды</t>
    </r>
    <r>
      <rPr>
        <b/>
        <sz val="18"/>
        <rFont val="Times New Roman"/>
        <family val="1"/>
        <charset val="204"/>
      </rPr>
      <t xml:space="preserve"> </t>
    </r>
    <r>
      <rPr>
        <sz val="18"/>
        <rFont val="Times New Roman"/>
        <family val="1"/>
        <charset val="204"/>
      </rPr>
      <t>(ветер местами 25 м/с и более).</t>
    </r>
  </si>
  <si>
    <t xml:space="preserve">От ОД ГУ МВД России по Красноярскому краю поступила информация об обнаружении предмета похожего на гранату. На место выезжали оперативные службы. Сотрудниками Управления Росгвардии по Красноярскому краю предмет идентифицирован как боевая ручная граната с запалом, изъята для дальнейшей утилизации в установленном порядке.
</t>
  </si>
  <si>
    <t>От ОД ЕДДС поступила информация о том, что в результате ДТП с участием 4 транспортных средств (3 легковых, 1 автобус: рейс «Ужур – Красноярск») травмировано 3 человека (2 взрослых, 1 ребенок), госпитализированы в КГБУЗ «Назаровская РБ». В автобусе находилось 29 человек (в т.ч. водитель), пострадавших нет. Пассажиры доставлены на резервном автобусе в г.Ужур. Устанавливалось ограничение движения на автодороге в обе стороны.</t>
  </si>
  <si>
    <t>08:40</t>
  </si>
  <si>
    <t>12:50</t>
  </si>
  <si>
    <t>16:40</t>
  </si>
  <si>
    <t>15:22</t>
  </si>
  <si>
    <t>15.03.2026</t>
  </si>
  <si>
    <t>От ОД ЕДДС поступила информация о том, что в результате ДТП с участием 2 транспортных средств (2 грузовых) погиб 1 человек (взрослый). На автодороге устанавливалось реверсивное движение.</t>
  </si>
  <si>
    <t>Постановлением № 550-п от 16.03.2026 введен режим функционирования "Повседневная деятельность"</t>
  </si>
  <si>
    <t>Постановлением № 085-п от 06.02.2026 введен режим функционирования "Повседневная деятельность"</t>
  </si>
  <si>
    <t>№ 0220-п</t>
  </si>
  <si>
    <t>Боготольский м.о. 
№9 от 13.03.2026</t>
  </si>
  <si>
    <t>н.п. Разгуляевка</t>
  </si>
  <si>
    <t>Постановлением № 238-п от 16.03.2026 введен режим функционирования "Повседневная деятельность"</t>
  </si>
  <si>
    <t>15 (4)</t>
  </si>
  <si>
    <t>Постановлением № 274-п от 17.03.2026 введен режим функционирования "Повседневная деятельность"</t>
  </si>
  <si>
    <t>Постановлением № 441 от 17.03.2026 введен режим функционирования "Повседневная деятельность"</t>
  </si>
  <si>
    <t>н.п. Малая Ничка, ул. Кретова, д.40</t>
  </si>
  <si>
    <t xml:space="preserve">17.03.2026 </t>
  </si>
  <si>
    <t>В результате пожара в частном жилом доме (1-этажный, брусовой) погибли 2 человека (взрослые). Пожар ликвидирован на площади 18 м².</t>
  </si>
  <si>
    <t>Постановлением № 107-п от 18.03.2026 введен режим функционирования "Повседневная деятельность"</t>
  </si>
  <si>
    <t>Постановлением № 89 от 09.02.2026 введен режим функционирования "Повседневная деятельность"</t>
  </si>
  <si>
    <t>железнодорожная станция «Иланская»</t>
  </si>
  <si>
    <t>По докладу оперативного дежурного ОАО «РЖД» на территории станции на 6 «В» железнодорожном пути из железнодорожного вагона–цистерны (31 вагон, объем 61 т) происходит утечка нефтепродуктов (дизельное топливо) по нижнему сливному. На движение поездов по Транссибирской магистрали не влияет. Информация доведена до взаимодействующих структур. Железнодорожный вагон–цистерна отбуксирована на ремонтный путь. Силами ОАО «РЖД» проведена протяжка болтов, течь устранена.</t>
  </si>
  <si>
    <t>18.03.2026</t>
  </si>
  <si>
    <t>19:28</t>
  </si>
  <si>
    <t>Енисейский м.о.</t>
  </si>
  <si>
    <t>н.п. Стрелка, 
ул. Луговая, д. 4</t>
  </si>
  <si>
    <t>городской округ город Дивногорск</t>
  </si>
  <si>
    <t>городской округ город Красноярск</t>
  </si>
  <si>
    <t>городской округ город Норильск</t>
  </si>
  <si>
    <t>городской округ ЗАТО город Железногорск</t>
  </si>
  <si>
    <t>городской округ ЗАТО город Зеленогорск</t>
  </si>
  <si>
    <t>городской округ ЗАТО поселок Солнечный</t>
  </si>
  <si>
    <t>Северо - Енисейский муниципальный округ</t>
  </si>
  <si>
    <t>Таймырский Долгано - Ненецкий муниципальный округ</t>
  </si>
  <si>
    <t>№ 184</t>
  </si>
  <si>
    <t>ул. Карамзина, д.8, 14, 22а</t>
  </si>
  <si>
    <t>Мероприятие выполнено на 100% (проведено 05.03.2026).</t>
  </si>
  <si>
    <t>1.3.3.</t>
  </si>
  <si>
    <t>Аварии на очистных сооружениях</t>
  </si>
  <si>
    <t>Описание события: в связи с аварийным состоянием канализационных насосных станций.</t>
  </si>
  <si>
    <t>19.03.2026</t>
  </si>
  <si>
    <t>04:55</t>
  </si>
  <si>
    <t xml:space="preserve"> От ОД ЕДДС поступила информация о том, что в результате пожара в жилом доме погиб 1 человек (взрослый). В 09:02 пожар ликвидирован на площади 
180 м². Предварительная причина пожара короткое замыкание электро проводки. </t>
  </si>
  <si>
    <t>КЧС г.о.г. Красноярск
№ 06/26 от 05.03.2026</t>
  </si>
  <si>
    <t>По системе 112 поступила информация о минировании 1 объекта образования в г.Сосновоборск. Информация доведена до взаимодействующих структур.  
В 22:39 оперативные мероприятия завершены. Информация о минировании не подтвердилась.</t>
  </si>
  <si>
    <t>г. Сосновоборск, 
школа №2 , ул. Энтузиастов, д. 26</t>
  </si>
  <si>
    <t>Постановлением № 13-пг от 20.03.2026 введен режим функционирования "Повседневная деятельность"</t>
  </si>
  <si>
    <t>г. Сосновоборск
ул. Ленинского Комсомола, 
ул. Энтузиастов</t>
  </si>
  <si>
    <t xml:space="preserve">21.03.2026 </t>
  </si>
  <si>
    <t>15:42</t>
  </si>
  <si>
    <t xml:space="preserve">Произошел пожар кабелей в кабельном туннеле. В превентивных целях было произведено частичное отключение электроснабжения (82 дома, 20000 чел.). СЗО: 3.  В 21:25 пожар ликвидирован на площади 190 м2. Пострадавших нет. Предварительная причина - уточняется. 22.03.2026 в 00:16 электроснабжение восстановлено. </t>
  </si>
  <si>
    <t>18 км автодороги Р-255 (глубокий обход г.Красноярск)</t>
  </si>
  <si>
    <t>автодорога "Верхняя Бирюса – Зеледеево"</t>
  </si>
  <si>
    <t>В результате ДТП  с участием 2 транспортных средств (1 грузовой, 1 легковой) травмировано 4 человека (3 взрослых, 1 ребенок), госпитализированы в медицинское учреждение. Ограничение движения на автодороге не устанавливалось.</t>
  </si>
  <si>
    <t>В результате ДТП с участием 2 транспортных средств (2 легковых) травмированы 2 человека (1 взрослый, 1 ребенок), госпитализированы в медицинское учреждение. Ограничение движения на автодороге не устанавливалось.</t>
  </si>
  <si>
    <t xml:space="preserve">22.03.2026 </t>
  </si>
  <si>
    <r>
      <t>Описание события:</t>
    </r>
    <r>
      <rPr>
        <sz val="18"/>
        <rFont val="Times New Roman"/>
        <family val="1"/>
        <charset val="204"/>
      </rPr>
      <t xml:space="preserve"> </t>
    </r>
    <r>
      <rPr>
        <b/>
        <u/>
        <sz val="18"/>
        <color rgb="FFFF0000"/>
        <rFont val="Times New Roman"/>
        <family val="1"/>
        <charset val="204"/>
      </rPr>
      <t>для организации стабильного технологического процесса водоснабжения, водоотведения на объектах коммунальной инфраструктуры,</t>
    </r>
    <r>
      <rPr>
        <sz val="18"/>
        <color theme="1"/>
        <rFont val="Times New Roman"/>
        <family val="1"/>
        <charset val="204"/>
      </rPr>
      <t xml:space="preserve"> ранее принадлежащей ООО "КЭС".</t>
    </r>
  </si>
  <si>
    <r>
      <t xml:space="preserve">Описание события: </t>
    </r>
    <r>
      <rPr>
        <b/>
        <u/>
        <sz val="18"/>
        <color rgb="FFFF0000"/>
        <rFont val="Times New Roman"/>
        <family val="1"/>
        <charset val="204"/>
      </rPr>
      <t>в связи с выходом из строя глубинного насоса на водонапорной башне в н.п. Разгуляевка.</t>
    </r>
  </si>
  <si>
    <r>
      <t xml:space="preserve">Описание события: </t>
    </r>
    <r>
      <rPr>
        <b/>
        <u/>
        <sz val="18"/>
        <color rgb="FFFF0000"/>
        <rFont val="Times New Roman"/>
        <family val="1"/>
        <charset val="204"/>
      </rPr>
      <t>в связи с аварийным состоянием канализационных насосных станций.</t>
    </r>
  </si>
  <si>
    <t>Общий итог</t>
  </si>
  <si>
    <t>Постановлением № 311-п от 23.03.2026 введен режим функционирования "Повседневная деятельность"</t>
  </si>
  <si>
    <t>№ 192</t>
  </si>
  <si>
    <t>КЧС г.о. г.Красноярска
№07/26 от 11.03.2026</t>
  </si>
  <si>
    <t>сельсоветы: Солонцовский, Элитовский, Мининский</t>
  </si>
  <si>
    <t>Описание события: в связи с угрозой возникновения чрезвычайной ситуации, вызванной подтоплением придомовой территории и жилых домов №2, 4, 6 по ул.Шиферников</t>
  </si>
  <si>
    <t>ул.Шиферников, д.2, 4, 6</t>
  </si>
  <si>
    <t>№ 174</t>
  </si>
  <si>
    <t>ул. Шиферников, 
дд. 2, 4, 6</t>
  </si>
  <si>
    <t>КЧС г.о. г.Красноярскав 
№05/26 от 25.02.2026</t>
  </si>
  <si>
    <t>Мероприятие выполнено на 100% (проведено 25.02.2026).</t>
  </si>
  <si>
    <t>13 (6)</t>
  </si>
  <si>
    <t>23.03.2026</t>
  </si>
  <si>
    <t>16:18</t>
  </si>
  <si>
    <t>ул. Дом Птичника, д. 14</t>
  </si>
  <si>
    <t>958 км а/д Р-255</t>
  </si>
  <si>
    <t xml:space="preserve">По информации ЕДДС по ул. Геологическая, д. 6 течет талая вода с соляркой в ливневую канализацию на ул. Калинина. При осмотре выявлено: на частном землевладении находилась раздавленная канистра (15 л) с отработанным автомобильным маслом. Спасателями загрязненный остатками нефтепродуктов участок (100 м2) был обработан сорбентом «Унисорб-Био» (10 кг). Собственник самостоятельно принял меры по устранению дальнейшего распространения нефтепродуктов, путём подсыпки песка. Пострадавших нет. </t>
  </si>
  <si>
    <t>24.03.2026</t>
  </si>
  <si>
    <t>05:40</t>
  </si>
  <si>
    <t>В результате ДТП  с участием 2 транспортных средств (1 грузовой, 1 легковой) погибли 2 человека (взрослые). Разлива топлива нет. Ограничение движения на автодороге не устанавливалось.</t>
  </si>
  <si>
    <t>Описание события: в связи с прохождением весеннего паводка.</t>
  </si>
  <si>
    <t>станция Ачинск-1</t>
  </si>
  <si>
    <t>№ 242-п</t>
  </si>
  <si>
    <t>2.5.1.
2.6.1.</t>
  </si>
  <si>
    <t>Высокие уровни воды
Лесные пожары и другие ландшафтные (природные) пожары</t>
  </si>
  <si>
    <t>КЧС Красноярского края 
№ 10 от 17.03.2026</t>
  </si>
  <si>
    <t>Мероприятие выполнено на 100% (проведено 17.03.2026).</t>
  </si>
  <si>
    <t>Описание события: в связи с прохождением пожароопасного периода и периодов весеннего половодья и паводков на территории Красноярского края (с 25.03.2026 по 01.07.2026).</t>
  </si>
  <si>
    <t>По системе 112 поступила информация о минировании поезда № 10 Москва- Владивосток прибывающего на 4 путь в 10:20. Информация доведена до взаимодействующих структур. Эвакуация не проводилась, задержка поезда составила 20 минут. В 10:40 оперативные мероприятия завершены. Информация о минировании не подтвердилась.</t>
  </si>
  <si>
    <t>Поезд № 9 
Владивосток-Москва</t>
  </si>
  <si>
    <t>03:29</t>
  </si>
  <si>
    <t>26.03.2026</t>
  </si>
  <si>
    <t>От ОД ЛОМВД ст. Иланская поступила информация об анонимной угрозе минирования поезда № 9 Владивосток-Москва. На место выезжали оперативные сужбы. В 04:30 мероприятия завершены, ВУ не обнаружено. Эвакуация не проводилась. Задержки поездов не было.</t>
  </si>
  <si>
    <t>№ 273-п</t>
  </si>
  <si>
    <t>Мероприятие выполнено на 100% (Проведено 25.03.2026 ).</t>
  </si>
  <si>
    <t>КЧС Каратузского м.о.
№ 16 от 25.03.2026</t>
  </si>
  <si>
    <t xml:space="preserve">Минусинский м.о. </t>
  </si>
  <si>
    <t>р.Туба</t>
  </si>
  <si>
    <t>№ 260</t>
  </si>
  <si>
    <t>КЧС Емельяновского м.о.
№ 4 от 25.03.2026</t>
  </si>
  <si>
    <t xml:space="preserve">25.03.2026 </t>
  </si>
  <si>
    <t xml:space="preserve">22:39 </t>
  </si>
  <si>
    <t>От ОД ЕДДС поступила информация о том, что на р.Туба в районе н.п. с.Городок ул. Мелиораторов, д. 5-1 ушел гулять ребенок и не вернулся. Велосипед с которым ушел гулять ребенок обнаружен на островке р.Туба. Проводились поисковые мероприятия, тело не найдено.</t>
  </si>
  <si>
    <t>пл. Шушун, СНТ "Ручеек"</t>
  </si>
  <si>
    <t>Описание события: в связи с прохождением пожароопасного периода и периодов весеннего половодья и паводков на территории района.</t>
  </si>
  <si>
    <t>Описание события: в связи с прохождением весеннего половодья и паводков.</t>
  </si>
  <si>
    <t>г.о. г.Дивногорск</t>
  </si>
  <si>
    <r>
      <t xml:space="preserve">Выполнено за сутки: </t>
    </r>
    <r>
      <rPr>
        <sz val="18"/>
        <rFont val="Times New Roman"/>
        <family val="1"/>
        <charset val="204"/>
      </rPr>
      <t xml:space="preserve">из резервного фонда выделено 119711 руб. 26 коп. на проведение обследования строительных конструкций дома, по результатам которого будет принято решение о разработке ПСД. По инструментальному заключению нет необходимости проводить аварийно-восстановительные работы. В 09.44 27.03.2026 от дежурного КГКУ «Спасатель» поступила информация о том, что в 08.00 27.03.2026 обнаружено частичное обрушение подпорной стены. Объем обрушенного скального материала составляет около 0,3 м.куб. Изменений в строении здания не наблюдается. </t>
    </r>
  </si>
  <si>
    <t>Постановлением № 0252-п от 26.03.2026 введен режим функционирования "Повседневная деятельность"</t>
  </si>
  <si>
    <t>г. Боготол, ул. Куйбышева, д. 43</t>
  </si>
  <si>
    <t>ул. Шевченко, д. 13 «Г»</t>
  </si>
  <si>
    <t>От ОД ЕДДС поступила информация об обнаружении предмета похожего на гранату. На место выезжали оперативные службы. Сотрудниками Управления Росгвардии по Красноярскому краю предмет идентифицирован как учебная граната Ф-1, изъята для дальнейшей утилизации в установленном порядке.</t>
  </si>
  <si>
    <t>От ОД ЕДДС поступила информация, что напротив залива Бирюса провалился под лед автомобиль (легковой), 2 человека (взрослые) самостоятельно выбрались на берег, в медицинской помощи не нуждаются</t>
  </si>
  <si>
    <t xml:space="preserve">По информации ОД ЕДДС произошло частичное обрушение кровли над переходом между корпусами школы МБОУ «СОШ №3 им. Героя Советского Союза Н.П. Шикунова» на площади 100 м². Пострадавших нет, учебный процесс не нарушен. </t>
  </si>
  <si>
    <t xml:space="preserve">27.03.2026 </t>
  </si>
  <si>
    <t>27.03.2026</t>
  </si>
  <si>
    <t>спасено 2</t>
  </si>
  <si>
    <t xml:space="preserve">27.03.2026  </t>
  </si>
  <si>
    <t xml:space="preserve">888 км автодороги Р-255 «Сибирь» </t>
  </si>
  <si>
    <t>В результате ДТП с участием  2 транспортных средств (легковых) травмирован 1 человек (девочка, 12 лет) осмотрена на месте, от госпитализации отказалась. Ограничение движения на автодороге не устанавливалось.</t>
  </si>
  <si>
    <t>В результате пожара в садовом доме (1-этажный, деревянный) погиб 1 человек (взрослый). Пожар ликвидирован на площади 48 м². Предварительная причина пожара - НППБ при эксплуатации печей.</t>
  </si>
  <si>
    <t xml:space="preserve">II. ПРОИСШЕСТВИЯ </t>
  </si>
  <si>
    <t>В результате ДТП с участием  2 транспортных средств (легковых) травмировано 4 человека (3 взрослых, 1 ребенок). Госпитализированы в медицинское учреждение. Движение было с ограничением по одной стороне автодороги.</t>
  </si>
  <si>
    <t>28.03.2026</t>
  </si>
  <si>
    <t>14:00</t>
  </si>
  <si>
    <t xml:space="preserve">12 км а/д
 Шарыпово – Назарово </t>
  </si>
  <si>
    <t xml:space="preserve">23892 </t>
  </si>
  <si>
    <t>8065</t>
  </si>
  <si>
    <t>126</t>
  </si>
  <si>
    <t>83</t>
  </si>
  <si>
    <t>9</t>
  </si>
  <si>
    <t>Мероприятие выполнено на 100% (проведено 25.03.2026).</t>
  </si>
  <si>
    <t>н.п. Шуваево, ул.Архитектурная, д. 28</t>
  </si>
  <si>
    <t>В результате пожара в частном жилом доме погибли 2 человека (взрослые). Пожар ликвидирован в 10:57 на площади 110 м2. Предварительная причина пожара - короткое замыкание электропроводки.</t>
  </si>
  <si>
    <t>29.03.2026</t>
  </si>
  <si>
    <t>06:18</t>
  </si>
  <si>
    <r>
      <t xml:space="preserve">Описание события: </t>
    </r>
    <r>
      <rPr>
        <b/>
        <u/>
        <sz val="18"/>
        <color rgb="FFFF0000"/>
        <rFont val="Times New Roman"/>
        <family val="1"/>
        <charset val="204"/>
      </rPr>
      <t>в связи с прохождением весеннего паводка.</t>
    </r>
  </si>
  <si>
    <r>
      <t>Описание события:</t>
    </r>
    <r>
      <rPr>
        <sz val="18"/>
        <rFont val="Times New Roman"/>
        <family val="1"/>
        <charset val="204"/>
      </rPr>
      <t xml:space="preserve"> </t>
    </r>
    <r>
      <rPr>
        <b/>
        <u/>
        <sz val="18"/>
        <color rgb="FFFF0000"/>
        <rFont val="Times New Roman"/>
        <family val="1"/>
        <charset val="204"/>
      </rPr>
      <t>в связи с прохождением пожароопасного периода и периодов весеннего половодья и паводков</t>
    </r>
    <r>
      <rPr>
        <sz val="18"/>
        <rFont val="Times New Roman"/>
        <family val="1"/>
        <charset val="204"/>
      </rPr>
      <t xml:space="preserve"> на территории Красноярского края (с 25.03.2026 по 01.07.2026).</t>
    </r>
  </si>
  <si>
    <r>
      <t xml:space="preserve">Описание события: </t>
    </r>
    <r>
      <rPr>
        <b/>
        <u/>
        <sz val="18"/>
        <color rgb="FFFF0000"/>
        <rFont val="Times New Roman"/>
        <family val="1"/>
        <charset val="204"/>
      </rPr>
      <t>в связи с прохождением пожароопасного периода и периодов весеннего половодья и паводков</t>
    </r>
    <r>
      <rPr>
        <b/>
        <sz val="18"/>
        <rFont val="Times New Roman"/>
        <family val="1"/>
        <charset val="204"/>
      </rPr>
      <t xml:space="preserve"> </t>
    </r>
    <r>
      <rPr>
        <sz val="18"/>
        <rFont val="Times New Roman"/>
        <family val="1"/>
        <charset val="204"/>
      </rPr>
      <t>на территории района.</t>
    </r>
  </si>
  <si>
    <r>
      <t>Описание события:</t>
    </r>
    <r>
      <rPr>
        <sz val="18"/>
        <rFont val="Times New Roman"/>
        <family val="1"/>
        <charset val="204"/>
      </rPr>
      <t xml:space="preserve"> в связи с </t>
    </r>
    <r>
      <rPr>
        <b/>
        <u/>
        <sz val="18"/>
        <color rgb="FFFF0000"/>
        <rFont val="Times New Roman"/>
        <family val="1"/>
        <charset val="204"/>
      </rPr>
      <t>прохождением весеннего половодья и паводков</t>
    </r>
    <r>
      <rPr>
        <sz val="18"/>
        <rFont val="Times New Roman"/>
        <family val="1"/>
        <charset val="204"/>
      </rPr>
      <t>.</t>
    </r>
  </si>
  <si>
    <t>Постановлением № 400-п от 30.03.2026 введен режим функционирования "Повседневная деятельность"</t>
  </si>
  <si>
    <t>Выполнено за сутки: информирование населения, после промывки и углубления русла р. Паниковки, уровень  воды снизился и находится в пределах береговой линии. На данный момент работы приостановлены до наступления постоянных плюсовых температур, возобновление работ, ориентировочно, планируется в начале апреля. В доме № 4 кв.1, уровень воды в подполье уменьшился, поступление воды замедлилось, насос работает периодически по мере заполнения. По состоянию 27.03.2026 вода по ул. Шиферников, д. 2 была откачена. По состоянию на 30.03.2026 жалоб по подтоплению за оперативные сутки не поступало.</t>
  </si>
  <si>
    <t>№ 0266-п</t>
  </si>
  <si>
    <t>КЧС Боготольского м.о. 
№13 от 30.03.2026</t>
  </si>
  <si>
    <t>Мероприятие выполнено на 100% (проведено 30.03.2026).</t>
  </si>
  <si>
    <t>карьер АО «Русал Ачинск»</t>
  </si>
  <si>
    <t>№ 82-п</t>
  </si>
  <si>
    <t xml:space="preserve">1.3.2.
</t>
  </si>
  <si>
    <t xml:space="preserve">Аварии на объектах водоснабжения
</t>
  </si>
  <si>
    <t>Манский - Уярский м.о.</t>
  </si>
  <si>
    <t>Мероприятие выполнено на 100% (проведено 27.03.2026).</t>
  </si>
  <si>
    <t>г. Уяр</t>
  </si>
  <si>
    <t>КЧС г. Уяр 
№1 от 27.03.2026</t>
  </si>
  <si>
    <t>Описание события: в связи с аварийным режимом работы водопроводных сетей в г. Уяр.</t>
  </si>
  <si>
    <t xml:space="preserve">31.03.2026  </t>
  </si>
  <si>
    <t>11:06</t>
  </si>
  <si>
    <t>От ОД ЕДДС поступила информация об обнаружении снаряда калибра 152 мм, без взрывателя. На место выезжали оперативные службы. В 17:30 снаряд уничтожили на месте.</t>
  </si>
  <si>
    <t>Манско - Уярский м.о.</t>
  </si>
  <si>
    <t>подготовить проектно-сметную документацию по аварийно-восстановительным работам;</t>
  </si>
  <si>
    <t>мониторинг состояния водопроводных сетей;</t>
  </si>
  <si>
    <t>Богучанский м.о.</t>
  </si>
  <si>
    <t>№ 438-п</t>
  </si>
  <si>
    <t>мониторинг паводковой обстановки;</t>
  </si>
  <si>
    <t>42543 (9416)</t>
  </si>
  <si>
    <t>16607</t>
  </si>
  <si>
    <t>КЧС Богучанского м.о. 
№62/3-12/1 от 25.03.2026</t>
  </si>
  <si>
    <t>Постановлением № 281-п от 31.03.2026 введен режим функционирования "Повседневная деятельность"</t>
  </si>
  <si>
    <t>Постановлением №240 от 31.03.2026 введен режим функционирования "Повседневная деятельность"</t>
  </si>
  <si>
    <t>№ 241</t>
  </si>
  <si>
    <t>ул. Лесная, д.233</t>
  </si>
  <si>
    <t>13</t>
  </si>
  <si>
    <t>КЧС г.о. г.Красноярска
№09/26 от 19.03.2026</t>
  </si>
  <si>
    <t>проведение инструментального обследования и разработку проектно-сметной документации;</t>
  </si>
  <si>
    <t>Описание события: в целях предупреждения угрозы возникновения чрезвычайной ситуации, вызванной аварийным состоянием жилого дома № 233 по ул. Лесная.</t>
  </si>
  <si>
    <t>От СОД ЦУКС поступила информация, что в результате провала под лед транспортного средства спасен 1 человек (взрослый). Силами  КГКУ "Спасатель" доставлен на берег, в медицинской помощи не нуждается.</t>
  </si>
  <si>
    <t xml:space="preserve">01.04.2026  </t>
  </si>
  <si>
    <t>спасен 1</t>
  </si>
  <si>
    <t>№ 495-п</t>
  </si>
  <si>
    <t>г. Назарово</t>
  </si>
  <si>
    <t>5233</t>
  </si>
  <si>
    <t>44761 (9111)</t>
  </si>
  <si>
    <t>1.3.</t>
  </si>
  <si>
    <t>КЧС Назаровского м.о. 
№5 от 02.04.2026</t>
  </si>
  <si>
    <t>От ЕДДС поступила информация о минировании 1 жилого дома в г.Сосновоборск. Информация доведена до взаимодействующих структур. В 11:10 завершена проверка 1 объекта. Эвакуация не проводилась. Информация о взрывных устройствах не подтвердилась.</t>
  </si>
  <si>
    <t>02.04.2026</t>
  </si>
  <si>
    <t>09:30</t>
  </si>
  <si>
    <t>Мероприятие выполнено на 100% (проведено 02.04.2026).</t>
  </si>
  <si>
    <t>Мероприятие выполнено на 100% (проведено 19.03.2026).</t>
  </si>
  <si>
    <t>12036</t>
  </si>
  <si>
    <t>2600</t>
  </si>
  <si>
    <t>аварийно-восстановительные работы (до 07.04.2026);</t>
  </si>
  <si>
    <t>г.о.г. Дивногорск</t>
  </si>
  <si>
    <t>977</t>
  </si>
  <si>
    <t>Мероприятие выполнено на 100% (проведено 06.04.2026).</t>
  </si>
  <si>
    <t>№ 845</t>
  </si>
  <si>
    <t>н.п. Абалаково</t>
  </si>
  <si>
    <t>508</t>
  </si>
  <si>
    <t>1148 (231)</t>
  </si>
  <si>
    <t>г.о. г.Красноярск</t>
  </si>
  <si>
    <t>ул.Комбайностроителей, д.1 «А»</t>
  </si>
  <si>
    <t>В результате пожара в жилом доме (5-этажный, панельный) погиб 1 человек (взрослый). Пожар ликвидирован в 19:13 на площади 3 м2. Эвакуация не проводилась. Предварительная причина пожара - неосторожность при курении.</t>
  </si>
  <si>
    <t>06.04.2026</t>
  </si>
  <si>
    <t>16:07</t>
  </si>
  <si>
    <t>Объекты различного функционального значения</t>
  </si>
  <si>
    <t>От ЕДДС поступила информация о минировании 2 объектов (СОШ, жилой дом) на территории г.Сосновоборск. Информация доведена до взаимодействующих структур. Эвакуировано 428 человек. В 20:10 мероприятия завершены, ВУ не обнаружены.</t>
  </si>
  <si>
    <t>КЧС Енисейского м.о. 
№ 7 от 06.04.2026</t>
  </si>
  <si>
    <t>Дзержинско - Тасеевский м.о.</t>
  </si>
  <si>
    <t>№ 512</t>
  </si>
  <si>
    <t>Дзержинско- Тасеевский м.о.</t>
  </si>
  <si>
    <t>Мероприятие выполнено на 100% (Проведено 07.04.2026 ).</t>
  </si>
  <si>
    <t>г.о.г Красноярск</t>
  </si>
  <si>
    <t>13:11</t>
  </si>
  <si>
    <t xml:space="preserve">От ОД КГКУ "Спасатель" поступила информация о том, что на р. Енисей произошло столкновение лодки с опорой моста "777", в результате чего лодка перевернулась и из неё выпал мужчина. Спасён сотрудниками КГКУ "Спасатель", передан бригаде скорой помощи. </t>
  </si>
  <si>
    <t>ул. Комсомольская, д. 46, кв. 31</t>
  </si>
  <si>
    <t>07.04.2026</t>
  </si>
  <si>
    <t>В результате пожара в жилом доме погиб 1 человек (взрослый). Пожар ликвидирован в 22:39 на площади 5 м². Предварительная причина пожара уточняется.</t>
  </si>
  <si>
    <t xml:space="preserve">пр. Мира, д.70, Фармацевтический колледж КрасГМУ </t>
  </si>
  <si>
    <t>г.о. г Красноярск</t>
  </si>
  <si>
    <t>г.о. г.Норильск</t>
  </si>
  <si>
    <t xml:space="preserve">а/д Норильск – Кайеркан </t>
  </si>
  <si>
    <t>08.04.2026</t>
  </si>
  <si>
    <t xml:space="preserve"> 12:35</t>
  </si>
  <si>
    <t xml:space="preserve">08.04.2026 </t>
  </si>
  <si>
    <t>21:38</t>
  </si>
  <si>
    <t xml:space="preserve">От ОД ЕДДС поступила информация о том, что в результате пожара в здании колледжа эвакуировались 47 человек, пострадавших нет.  В 14:10 пожар ликвидирован на площади 5 м². Предварительная причина пожара - короткое замыкание электропроводки. </t>
  </si>
  <si>
    <t>По докладу оперативного дежурного ЕДДС г.о. г.Норильск, поступила информация об обнаружении следов нефтепродуктов на автодороге местного значения Норильск – Кайеркан шириной 1,5 м, протяженностью 1,5 км. Признаков ДТП не обнаружено. На место направлены оперативные службы, для отчистки дорожного полотна. Снег убран и вывезен на полигон ООО «Стройбытсервис» для дальнейшей утилизации.</t>
  </si>
  <si>
    <r>
      <t xml:space="preserve">Описание события: </t>
    </r>
    <r>
      <rPr>
        <sz val="18"/>
        <rFont val="Times New Roman"/>
        <family val="1"/>
        <charset val="204"/>
      </rPr>
      <t xml:space="preserve">в связи с </t>
    </r>
    <r>
      <rPr>
        <b/>
        <u/>
        <sz val="18"/>
        <color rgb="FFFF0000"/>
        <rFont val="Times New Roman"/>
        <family val="1"/>
        <charset val="204"/>
      </rPr>
      <t>повреждением кровли здания МБОУ "СОШ №3 им. Героя Советского Союза Н.П. Шикунова"</t>
    </r>
    <r>
      <rPr>
        <sz val="18"/>
        <rFont val="Times New Roman"/>
        <family val="1"/>
        <charset val="204"/>
      </rPr>
      <t xml:space="preserve"> в результате неблагоприятных метеорологических условий.</t>
    </r>
  </si>
  <si>
    <r>
      <t>Описание события:</t>
    </r>
    <r>
      <rPr>
        <sz val="18"/>
        <rFont val="Times New Roman"/>
        <family val="1"/>
        <charset val="204"/>
      </rPr>
      <t xml:space="preserve"> в связи с </t>
    </r>
    <r>
      <rPr>
        <b/>
        <u/>
        <sz val="18"/>
        <color rgb="FFFF0000"/>
        <rFont val="Times New Roman"/>
        <family val="1"/>
        <charset val="204"/>
      </rPr>
      <t>аварийным режимом работы водопроводных сетей</t>
    </r>
    <r>
      <rPr>
        <sz val="18"/>
        <rFont val="Times New Roman"/>
        <family val="1"/>
        <charset val="204"/>
      </rPr>
      <t xml:space="preserve"> в г. Уяр.</t>
    </r>
  </si>
  <si>
    <r>
      <t xml:space="preserve">Выполнено за сутки: </t>
    </r>
    <r>
      <rPr>
        <sz val="18"/>
        <rFont val="Times New Roman"/>
        <family val="1"/>
        <charset val="204"/>
      </rPr>
      <t>мониторинг состояния водопроводных сетей.</t>
    </r>
  </si>
  <si>
    <r>
      <t xml:space="preserve">Описание события: </t>
    </r>
    <r>
      <rPr>
        <b/>
        <u/>
        <sz val="18"/>
        <color rgb="FFFF0000"/>
        <rFont val="Times New Roman"/>
        <family val="1"/>
        <charset val="204"/>
      </rPr>
      <t>в период прохождения весеннего паводка</t>
    </r>
    <r>
      <rPr>
        <b/>
        <sz val="18"/>
        <rFont val="Times New Roman"/>
        <family val="1"/>
        <charset val="204"/>
      </rPr>
      <t xml:space="preserve"> </t>
    </r>
    <r>
      <rPr>
        <sz val="18"/>
        <rFont val="Times New Roman"/>
        <family val="1"/>
        <charset val="204"/>
      </rPr>
      <t xml:space="preserve"> (с 01.04.2026 по 01.07.2026)</t>
    </r>
    <r>
      <rPr>
        <b/>
        <sz val="18"/>
        <rFont val="Times New Roman"/>
        <family val="1"/>
        <charset val="204"/>
      </rPr>
      <t>.</t>
    </r>
  </si>
  <si>
    <r>
      <t xml:space="preserve">Описание события: </t>
    </r>
    <r>
      <rPr>
        <sz val="18"/>
        <rFont val="Times New Roman"/>
        <family val="1"/>
        <charset val="204"/>
      </rPr>
      <t xml:space="preserve">в целях предупреждения угрозы возникновения чрезвычайной ситуации, вызванной </t>
    </r>
    <r>
      <rPr>
        <b/>
        <u/>
        <sz val="18"/>
        <color rgb="FFFF0000"/>
        <rFont val="Times New Roman"/>
        <family val="1"/>
        <charset val="204"/>
      </rPr>
      <t>аварийным состоянием жилого дома № 233 по ул. Лесная.</t>
    </r>
  </si>
  <si>
    <r>
      <t>Описание события:</t>
    </r>
    <r>
      <rPr>
        <sz val="18"/>
        <rFont val="Times New Roman"/>
        <family val="1"/>
        <charset val="204"/>
      </rPr>
      <t xml:space="preserve"> </t>
    </r>
    <r>
      <rPr>
        <b/>
        <u/>
        <sz val="18"/>
        <color rgb="FFFF0000"/>
        <rFont val="Times New Roman"/>
        <family val="1"/>
        <charset val="204"/>
      </rPr>
      <t>в связи с разрушением бетонного основания канализационного коллектора и вероятностью возникновения подтопления и размыва железнодорожных путей.</t>
    </r>
  </si>
  <si>
    <r>
      <t xml:space="preserve">Описание события: </t>
    </r>
    <r>
      <rPr>
        <b/>
        <u/>
        <sz val="18"/>
        <color rgb="FFFF0000"/>
        <rFont val="Times New Roman"/>
        <family val="1"/>
        <charset val="204"/>
      </rPr>
      <t>в связи с переполнением хранилища сточных вод</t>
    </r>
    <r>
      <rPr>
        <sz val="18"/>
        <color theme="1"/>
        <rFont val="Times New Roman"/>
        <family val="1"/>
        <charset val="204"/>
      </rPr>
      <t xml:space="preserve"> в н.п. Абалаково.</t>
    </r>
  </si>
  <si>
    <t>№ 816-п</t>
  </si>
  <si>
    <t>26 км а/д «Зеледеево – Верхняя Бирюса»</t>
  </si>
  <si>
    <t>В результате ДТП с участием 2 транспортных средств (2 легковых) погиб 1 человек (взрослый). Ограничение движения на автодороге не устанавливалось.</t>
  </si>
  <si>
    <t xml:space="preserve">09.04.2026 </t>
  </si>
  <si>
    <t>№ 0320-п</t>
  </si>
  <si>
    <t>28473 (7100)</t>
  </si>
  <si>
    <t>74</t>
  </si>
  <si>
    <t>14999</t>
  </si>
  <si>
    <r>
      <t xml:space="preserve">Выполнено за сутки: </t>
    </r>
    <r>
      <rPr>
        <sz val="18"/>
        <rFont val="Times New Roman"/>
        <family val="1"/>
        <charset val="204"/>
      </rPr>
      <t xml:space="preserve"> работы не проводились.</t>
    </r>
  </si>
  <si>
    <t>№ 161-п</t>
  </si>
  <si>
    <t>КЧС Ачинского м.о. № 4 от 10.04.2026</t>
  </si>
  <si>
    <t>Мероприятие выполнено на 100% (проведено 10.04.2026).</t>
  </si>
  <si>
    <t>Описание события: в связи с прохождением пожароопасного периода и периодов весеннего половодья и паводков.</t>
  </si>
  <si>
    <t>г. Лесосибирск, ул.Магистральная, д.10</t>
  </si>
  <si>
    <t>В результате ДТП (наезд на препятствие) с участием 1 транспортного средства (1 легковой) погибли 2 человека (взрослые), травмирован 1 человек (взрослый), направлен в медицинское учреждение. Ограничение движения на автодороге не устанавливалось.</t>
  </si>
  <si>
    <t>11.04.2026</t>
  </si>
  <si>
    <t>04:39</t>
  </si>
  <si>
    <t>Идринско-Краснотуранский м.о</t>
  </si>
  <si>
    <t>От ЕДДС поступила информация о том, что на КВХ в районе н.п.Лебяжье произошел отрыв льдины, на которой находились 4 человека (взрослые). Спасены сотрудниками КГКУ "Спасатель", в медицинской помощи не нуждаются.</t>
  </si>
  <si>
    <r>
      <t xml:space="preserve">Выполнено за сутки: </t>
    </r>
    <r>
      <rPr>
        <sz val="18"/>
        <rFont val="Times New Roman"/>
        <family val="1"/>
        <charset val="204"/>
      </rPr>
      <t>Работы на данном объекте запланированы на начало 2025 года. Денежные средства выделены, торги не состоялись. ДГХиТ запрошены дополнительные денежные средства.</t>
    </r>
  </si>
  <si>
    <t>н.п.Красный завод, ул.Береговая, д.12</t>
  </si>
  <si>
    <t>В результате пожара в частном жилом доме погибли 2 человека (1 взрослый, 1 ребенок). Пожар ликвидирован в 22:26 на площади 48 м². Предварительная причина пожара - НППБ при эксплуатации печей.</t>
  </si>
  <si>
    <t>06:30</t>
  </si>
  <si>
    <t>20:30</t>
  </si>
  <si>
    <t>12.04.2026</t>
  </si>
  <si>
    <t>23:25</t>
  </si>
  <si>
    <t xml:space="preserve"> Большая Иня, 
ул. Мира, д. 19</t>
  </si>
  <si>
    <t>В результате пожара в частном жилом доме погибло 2 человека (взрослые). Пожар ликвидирован в 04:57 на площади 88 м². Предварительная причина пожара - неосторожность при курении.</t>
  </si>
  <si>
    <t>с. Шеломки, 
ул. Подгорная, д.11</t>
  </si>
  <si>
    <t>В результате пожара в частном жилом доме погибло 2 человека (взрослые). Пожар ликвидирован в 06:16 на площади 134 м². Предварительная причина пожара уточняется.</t>
  </si>
  <si>
    <t>13.04.2026</t>
  </si>
  <si>
    <t>01:05</t>
  </si>
  <si>
    <t>3 км а/д Шарыпово – Ужур</t>
  </si>
  <si>
    <t>№ 0331-п</t>
  </si>
  <si>
    <t>н.п. Красный завод</t>
  </si>
  <si>
    <t>Мероприятие выполнено на 100% (проведено 12.04.2026).</t>
  </si>
  <si>
    <t>КЧС Боготольского м.о. № 16 от 12.04.2026</t>
  </si>
  <si>
    <t>Постановлением № 0845-п от 13.04.2026 введен режим функционирования "Повседневная деятельность"</t>
  </si>
  <si>
    <t>132 (32)</t>
  </si>
  <si>
    <t>В результате ДТП (съезд в кювет) с участием 1 транспортного средства (легковое) травмировано 2 человека (1 взрослый, 1 ребенок) направлены на амбулаторное лечение. Ограничение движения на автодороге не устанавливалось.</t>
  </si>
  <si>
    <r>
      <rPr>
        <b/>
        <u/>
        <sz val="18"/>
        <rFont val="Times New Roman"/>
        <family val="1"/>
        <charset val="204"/>
      </rPr>
      <t>ул. Ленинградская, д. 3</t>
    </r>
    <r>
      <rPr>
        <sz val="18"/>
        <rFont val="Times New Roman"/>
        <family val="1"/>
        <charset val="204"/>
      </rPr>
      <t xml:space="preserve">: проведено бурение и оснащение термокосами двух термометрических скважин, производится обход технических подполий МКД на предмет выявления/устранения течей трубопроводов ТВСиК, существлен ремонт поврежденной сваи, завершена установка и продолжается ежедневная подклинка дополнительных раскрепляющих конструкций (шпальных клетей), установлены ограждения из железобетонного блока и сигнальной ленты с целью ограничения доступа в подъезд № 8, произведена обшивка цокольной забирки оцинкованной сталью с обустройством вентиляционных проходов, установлены информационные знаки об угрозе обрушения фасада здания, аварийные подъезды №8 и №9 расселены. Двери закрыты, заварены. Доступ населения прекращен.
</t>
    </r>
    <r>
      <rPr>
        <b/>
        <u/>
        <sz val="18"/>
        <rFont val="Times New Roman"/>
        <family val="1"/>
        <charset val="204"/>
      </rPr>
      <t>Проседание грунта в районе гаражного массива по ул. Строителей района Талнах</t>
    </r>
    <r>
      <rPr>
        <sz val="18"/>
        <rFont val="Times New Roman"/>
        <family val="1"/>
        <charset val="204"/>
      </rPr>
      <t>: Постановлением № 7 от 13.02.2026 муниципальное звено г.о. г. Норильск переведено в режим функционирования "Повышенная готовность". Постановлением № 20 от 13.04.2026 внесено изменение установить видеонаблюдения, до срок до 19.06.2026 провести комплексное геологическое исследование территорий участков №1, №2 и № 5 согласно схеме. Постановление опубликовано в газате "Заполярная звезда" и разместили на официальном сайте муниципального образования г.о.г. Норильск.</t>
    </r>
  </si>
  <si>
    <t>Постановлением № 701-АП от 14.04.2026 введен режим функционирования "Повседневная деятельность"</t>
  </si>
  <si>
    <t>ул. Строителей, д. 19</t>
  </si>
  <si>
    <t>№ 290</t>
  </si>
  <si>
    <t>№ 291</t>
  </si>
  <si>
    <t>ул. Читинская, д. 4</t>
  </si>
  <si>
    <t>КЧС г.о. г.Красноярска
№ 11/26 от 06.04.2026</t>
  </si>
  <si>
    <t>43 (14)</t>
  </si>
  <si>
    <t>16773</t>
  </si>
  <si>
    <t>4370</t>
  </si>
  <si>
    <t xml:space="preserve">н.п. Солонцы, н.п. Дрокино, н.п. Минино, н.п. Каменный Яр </t>
  </si>
  <si>
    <t>Описание события: в целях предупреждения угрозы возникновения чрезвычайной ситуации, вследствие неудовлетворительного состояния строительных конструкций жилого дома № 4 по ул. Читинской</t>
  </si>
  <si>
    <t>Описание события:  в целях предупреждения угрозы возникновения чрезвычайной ситуации, в связи с проведением переговоров с ресурсоснабжающими организациями для эксплуатации и содержания объектов водоснабжения и водоотведения, расположенных на территориях поселка Солонцы, села Дрокино Солонцовского сельсовета и поселков Минино, Каменный Яр Мининского сельсовета.</t>
  </si>
  <si>
    <t xml:space="preserve">В результате пожара в квартире жилого дома (5-этажный, панельный) погиб 1 человек (взрослый), спасено 4 человека (взрослые). Пожар ликвидирован на площади 3 м². Предварительная причина пожара - неосторожность при курении. </t>
  </si>
  <si>
    <t xml:space="preserve">По докладу ОД ГУ МВД России по Красноярскому краю поступила информация о минировании объектов образования на территории Красноярского края. Информация доведена до взаимодействующих структур. В 21:50 мероприятия завершены, ВУ не обнаружено. Проведена проверка 1060 объектов, эвакуация не проводилась.  </t>
  </si>
  <si>
    <t xml:space="preserve">16.04.2026 </t>
  </si>
  <si>
    <t>16.04.2026</t>
  </si>
  <si>
    <t>Балахтинско- Новоселовский м.о.</t>
  </si>
  <si>
    <t>д. Таловая , р.Чулым</t>
  </si>
  <si>
    <t>17.04.2026</t>
  </si>
  <si>
    <t>14:47</t>
  </si>
  <si>
    <t>Балахтинско-Новоселовский м.о</t>
  </si>
  <si>
    <t>От ОД ЕДДС поступила информация, что напротив залива Бирюса провалился под лед автомобиль (легковой), 2 человека (взрослые) самостоятельно выбрались на берег, в медицинской помощи не нуждаются.</t>
  </si>
  <si>
    <t>Выполнено за сутки: мониторинг гидрологической обстановки.</t>
  </si>
  <si>
    <t>Выполнено за сутки: сотрудники администрации Ленинского района уведомили жителей данного многоквартирного дома о возможности переезда в маневренный фонд.</t>
  </si>
  <si>
    <t>От ОД ЕДДС поступила информация, что на р. Чулым перевернулась лодка в которой находилось 2 человека (взрослые). Самостоятельно из воды выбрался 1 человек, в медицинской помощи не нуждается. В ходе проведения поисково-спасательных работ, второй человек был найден и доставлен в КГБУЗ «Балахтинская районная больница».</t>
  </si>
  <si>
    <t>15 км, а/д Р-255 «Сибирь обход г. Канска»</t>
  </si>
  <si>
    <t xml:space="preserve">18.04.2026 </t>
  </si>
  <si>
    <t>20:38</t>
  </si>
  <si>
    <t>В результате ДТП с участием 2 транспортных средств (2 легковых) погиб 1 человек (взрослый). Устанавливалось реверсивное движение.</t>
  </si>
  <si>
    <t>пр. Свободный, д.74 «Ж»/209</t>
  </si>
  <si>
    <t xml:space="preserve">19.04.2026  </t>
  </si>
  <si>
    <t xml:space="preserve">01:55 </t>
  </si>
  <si>
    <t>В результате пожара в хозяйственной постройке погибло 2 человека (взрослые). Пожар ликвидирован на площади 100 м². Предварительная причина пожара уточняется.</t>
  </si>
  <si>
    <t>н.п. Балахта, 
ул. Заречная, д.18, кв. 2</t>
  </si>
  <si>
    <t xml:space="preserve"> по состоянию на 19.04.2026 водопропускная труба прочищена, случаев подтопления на территориях вышеперечисленных сельсоветов не зафиксировано. </t>
  </si>
  <si>
    <t>н.п. Емельяново, 
ул. 2ух Борцов, д. 35</t>
  </si>
  <si>
    <t>От ОД ЕДДС поступила информация о том, что в результате пожара в двухквартирном жилом доме погиб 1 человек (взрослый). В 15:03 пожар ликвидирован на площади 3 м². Предварительная причина пожара - неосторожность при курении.</t>
  </si>
  <si>
    <t>От ОД ЕДДС поступила информация о том, что в результате пожара в частном жилом доме погиб 1 человек (взрослый). В 23:26 пожар ликвидирован на площади 8 м². Предварительная причина пожара уточняется.</t>
  </si>
  <si>
    <t>От начальника СТАБ ООО "Аэропорт Емельяново" поступила информация об анонимной угрозе терракта на территории аэропорта г. Красноярск. На место выезжали оперативные службы. В 06:15 оперативные мероприятия завершены. В ходе проведенных мероприятий признаков ВУ, а так же признаков подготовки акта незаконного вмешательства не выявлено. Эвакуация не проводилась.</t>
  </si>
  <si>
    <t>14:08</t>
  </si>
  <si>
    <t>23:11</t>
  </si>
  <si>
    <t>04:24</t>
  </si>
  <si>
    <t>19.04.2026</t>
  </si>
  <si>
    <t>20.04.2026</t>
  </si>
  <si>
    <r>
      <t xml:space="preserve">Описание события: </t>
    </r>
    <r>
      <rPr>
        <b/>
        <u/>
        <sz val="18"/>
        <color rgb="FFFF0000"/>
        <rFont val="Times New Roman"/>
        <family val="1"/>
        <charset val="204"/>
      </rPr>
      <t>в связи с прохождением пожароопасного периода и периодов весеннего половодья и паводков.</t>
    </r>
  </si>
  <si>
    <r>
      <t>Выполнено за сутки:</t>
    </r>
    <r>
      <rPr>
        <sz val="18"/>
        <rFont val="Times New Roman"/>
        <family val="1"/>
        <charset val="204"/>
      </rPr>
      <t xml:space="preserve"> мониторинг гидрологической обстановки.</t>
    </r>
  </si>
  <si>
    <r>
      <t>Описание события:</t>
    </r>
    <r>
      <rPr>
        <sz val="18"/>
        <rFont val="Times New Roman"/>
        <family val="1"/>
        <charset val="204"/>
      </rPr>
      <t xml:space="preserve"> </t>
    </r>
    <r>
      <rPr>
        <b/>
        <u/>
        <sz val="18"/>
        <color rgb="FFFF0000"/>
        <rFont val="Times New Roman"/>
        <family val="1"/>
        <charset val="204"/>
      </rPr>
      <t>в связи с неблагоприятной гидрологической обстановкой на р. Чулым</t>
    </r>
    <r>
      <rPr>
        <sz val="18"/>
        <rFont val="Times New Roman"/>
        <family val="1"/>
        <charset val="204"/>
      </rPr>
      <t xml:space="preserve"> в районе н.п. Красный завод.</t>
    </r>
  </si>
  <si>
    <r>
      <t>Описание события:</t>
    </r>
    <r>
      <rPr>
        <sz val="18"/>
        <rFont val="Times New Roman"/>
        <family val="1"/>
        <charset val="204"/>
      </rPr>
      <t xml:space="preserve"> в целях предупреждения угрозы возникновения чрезвычайной ситуации, вследствие </t>
    </r>
    <r>
      <rPr>
        <b/>
        <u/>
        <sz val="18"/>
        <color rgb="FFFF0000"/>
        <rFont val="Times New Roman"/>
        <family val="1"/>
        <charset val="204"/>
      </rPr>
      <t>неудовлетворительного состояния строительных конструкций жилого дома № 4 по ул. Читинской</t>
    </r>
  </si>
  <si>
    <r>
      <t xml:space="preserve">Описание события:  </t>
    </r>
    <r>
      <rPr>
        <sz val="18"/>
        <rFont val="Times New Roman"/>
        <family val="1"/>
        <charset val="204"/>
      </rPr>
      <t xml:space="preserve">в целях предупреждения угрозы возникновения чрезвычайной ситуации, в связи </t>
    </r>
    <r>
      <rPr>
        <b/>
        <u/>
        <sz val="18"/>
        <color rgb="FFFF0000"/>
        <rFont val="Times New Roman"/>
        <family val="1"/>
        <charset val="204"/>
      </rPr>
      <t>с проведением переговоров с ресурсоснабжающими организациями для эксплуатации и содержания объектов водоснабжения и водоотведения</t>
    </r>
    <r>
      <rPr>
        <sz val="18"/>
        <rFont val="Times New Roman"/>
        <family val="1"/>
        <charset val="204"/>
      </rPr>
      <t>, расположенных на территориях поселка Солонцы, села Дрокино Солонцовского сельсовета и поселков Минино, Каменный Яр Мининского сельсовета.</t>
    </r>
  </si>
  <si>
    <r>
      <t>Выполнено за сутки:</t>
    </r>
    <r>
      <rPr>
        <sz val="18"/>
        <rFont val="Times New Roman"/>
        <family val="1"/>
        <charset val="204"/>
      </rPr>
      <t xml:space="preserve"> информирование населения об изменении обслуживающей организации.</t>
    </r>
  </si>
  <si>
    <t>Объекты различного функционального назаначения</t>
  </si>
  <si>
    <t>От ОД ЕДДС поступила информация об анонимной угрозе минирования объектов различного функционального назначения на территории г. Лесосибирска. На места выезжали оперативные службы. В 14:10 оперативные мероприятия завершены, проверено 4 объекта, эвакуация не проводилась, ВУ не обнаружено.</t>
  </si>
  <si>
    <t>Мероприятие выполняется (Справочно: при критическом уровне воды (125 см) под затопление попадет с.Дзержинское, ул. Набережная (11 приусадебных участков), а именно 11 жилых домов, 23 человека)</t>
  </si>
  <si>
    <r>
      <rPr>
        <sz val="18"/>
        <color rgb="FFFF0000"/>
        <rFont val="Times New Roman"/>
        <family val="1"/>
        <charset val="204"/>
      </rPr>
      <t>№ АГ-361-п</t>
    </r>
    <r>
      <rPr>
        <sz val="18"/>
        <rFont val="Times New Roman"/>
        <family val="1"/>
        <charset val="204"/>
      </rPr>
      <t xml:space="preserve">
</t>
    </r>
    <r>
      <rPr>
        <sz val="18"/>
        <color rgb="FFFF0000"/>
        <rFont val="Times New Roman"/>
        <family val="1"/>
        <charset val="204"/>
      </rPr>
      <t>№ АГ-576-п</t>
    </r>
    <r>
      <rPr>
        <sz val="18"/>
        <rFont val="Times New Roman"/>
        <family val="1"/>
        <charset val="204"/>
      </rPr>
      <t xml:space="preserve">
</t>
    </r>
    <r>
      <rPr>
        <sz val="18"/>
        <color rgb="FFFF0000"/>
        <rFont val="Times New Roman"/>
        <family val="1"/>
        <charset val="204"/>
      </rPr>
      <t>№ АГ-1050-п</t>
    </r>
    <r>
      <rPr>
        <sz val="18"/>
        <rFont val="Times New Roman"/>
        <family val="1"/>
        <charset val="204"/>
      </rPr>
      <t xml:space="preserve">
</t>
    </r>
    <r>
      <rPr>
        <sz val="18"/>
        <color rgb="FFFF0000"/>
        <rFont val="Times New Roman"/>
        <family val="1"/>
        <charset val="204"/>
      </rPr>
      <t>№ АГ-1675-п</t>
    </r>
  </si>
  <si>
    <r>
      <t>Выполнено за сутки:</t>
    </r>
    <r>
      <rPr>
        <sz val="18"/>
        <rFont val="Times New Roman"/>
        <family val="1"/>
        <charset val="204"/>
      </rPr>
      <t xml:space="preserve"> завершены работы по ограждению аварийных домов. 19.03.2025 в постановление № 361-п от 05.03.2025 внесены дополнения в соответсвтвии с текущей паводковой обстановкой. По состоянию на 23.30 19.03.2025 уровень воды в р. Минусинска снижен на 35 см. В ПВР «Гимназия №1» г.Минусинск размещены 2 взрослых (1 инвалид), эвакуированных из дома №82 по ул.Михайлова г.Минусинска. Всего задействовано сил и средств 146 человек, 41 ед.техники. 26.03.2025 постановлением № АГ-505-п признано утратившим силу постановление № АГ-448-п (по высоким уровням воды). Постановлением № АГ-576-п от 04.04.2025 внесены дополнения в постановление № 361-п от 05.03.2025 в связи с неблагоприятными метеорологическими условиями. Проведена отсыпка проезжей части в районе домов 169а, 173а и 173б по ул.Красных Партизан г.Минусинска. Мероприятия завершены полностью.
</t>
    </r>
    <r>
      <rPr>
        <b/>
        <u/>
        <sz val="18"/>
        <color rgb="FFFF0000"/>
        <rFont val="Times New Roman"/>
        <family val="1"/>
        <charset val="204"/>
      </rPr>
      <t xml:space="preserve">Постановлением № 1626-п от 30.09.2025 отменено Постановление № 576-п (по погоде) </t>
    </r>
    <r>
      <rPr>
        <sz val="18"/>
        <rFont val="Times New Roman"/>
        <family val="1"/>
        <charset val="204"/>
      </rPr>
      <t xml:space="preserve">введен режим "Повседневная деятельность"
</t>
    </r>
    <r>
      <rPr>
        <b/>
        <u/>
        <sz val="18"/>
        <color rgb="FFFF0000"/>
        <rFont val="Times New Roman"/>
        <family val="1"/>
        <charset val="204"/>
      </rPr>
      <t>Постановлением № АГ-1675-п от 09.10.2025 расширена зона действия режима функционирования</t>
    </r>
    <r>
      <rPr>
        <sz val="18"/>
        <rFont val="Times New Roman"/>
        <family val="1"/>
        <charset val="204"/>
      </rPr>
      <t xml:space="preserve">. Внесены изменения в план мероприятий по ликвидации угрозы ЧС.
</t>
    </r>
    <r>
      <rPr>
        <b/>
        <sz val="18"/>
        <color rgb="FFFF0000"/>
        <rFont val="Times New Roman"/>
        <family val="1"/>
        <charset val="204"/>
      </rPr>
      <t xml:space="preserve">Постановлением № АГ-2102-п от 19.12.2025 отменено постановление № АГ-1675-п от 09.10.2025.
Постановлением № АГ-2103-п от 19.12.2025 расширена зона действия режима функционирования. </t>
    </r>
    <r>
      <rPr>
        <sz val="18"/>
        <color theme="1"/>
        <rFont val="Times New Roman"/>
        <family val="1"/>
        <charset val="204"/>
      </rPr>
      <t xml:space="preserve">Внесены изменения в план мероприятий по ликвидации угрозы ЧС (в связи с угрозой возникновения ЧС, вызванной аварийным состоянием жилого дома по адресу г. Минусинск, ул. Красноармейская, д.22).
</t>
    </r>
    <r>
      <rPr>
        <b/>
        <sz val="18"/>
        <color rgb="FFFF0000"/>
        <rFont val="Times New Roman"/>
        <family val="1"/>
        <charset val="204"/>
      </rPr>
      <t>Постановлением № АГ-831-п от 17.04.2026 отменены Постановления № 361-п, № АГ-1050, № АГ-2103 введен режим "Повседневная деятельность"</t>
    </r>
  </si>
  <si>
    <t>Постановлением № АГ-831-п от 17.04.2026 введен режим функционирования "Повседневная деятельность"</t>
  </si>
  <si>
    <r>
      <rPr>
        <sz val="18"/>
        <color rgb="FFFF0000"/>
        <rFont val="Times New Roman"/>
        <family val="1"/>
        <charset val="204"/>
      </rPr>
      <t>№ 
АГ-1319-п</t>
    </r>
    <r>
      <rPr>
        <sz val="18"/>
        <rFont val="Times New Roman"/>
        <family val="1"/>
        <charset val="204"/>
      </rPr>
      <t xml:space="preserve">
</t>
    </r>
    <r>
      <rPr>
        <sz val="18"/>
        <color rgb="FFFF0000"/>
        <rFont val="Times New Roman"/>
        <family val="1"/>
        <charset val="204"/>
      </rPr>
      <t>№ 
АГ-1454-п</t>
    </r>
    <r>
      <rPr>
        <sz val="18"/>
        <rFont val="Times New Roman"/>
        <family val="1"/>
        <charset val="204"/>
      </rPr>
      <t xml:space="preserve">
</t>
    </r>
  </si>
  <si>
    <r>
      <t xml:space="preserve">Выполнено за сутки: </t>
    </r>
    <r>
      <rPr>
        <sz val="18"/>
        <rFont val="Times New Roman"/>
        <family val="1"/>
        <charset val="204"/>
      </rPr>
      <t xml:space="preserve">Постановлением № АГ-1471-п от 05.09.2025 признать утратившим силу Постановление № 1454 от 01.09.2025г. ; Постановлением № АГ-1626-п от 30.09.2025 признать утратившим силу Постановление № АГ-1471-п от 05.09.2025. </t>
    </r>
    <r>
      <rPr>
        <b/>
        <u/>
        <sz val="18"/>
        <color rgb="FFFF0000"/>
        <rFont val="Times New Roman"/>
        <family val="1"/>
        <charset val="204"/>
      </rPr>
      <t>Постановлением № АГ-831-п от 17.04.2026 введен режим функционирования "Повседневная деятельность"</t>
    </r>
    <r>
      <rPr>
        <sz val="18"/>
        <rFont val="Times New Roman"/>
        <family val="1"/>
        <charset val="204"/>
      </rPr>
      <t xml:space="preserve">
</t>
    </r>
    <r>
      <rPr>
        <b/>
        <sz val="18"/>
        <rFont val="Times New Roman"/>
        <family val="1"/>
        <charset val="204"/>
      </rPr>
      <t xml:space="preserve">
</t>
    </r>
  </si>
  <si>
    <t>Ермаковский м.о.</t>
  </si>
  <si>
    <t>Объект образования</t>
  </si>
  <si>
    <t>н.п. Ермаковское, ул.Молодежная, д. 8</t>
  </si>
  <si>
    <t>116 км автозимника 
«Дудинка-Таналау»</t>
  </si>
  <si>
    <t>1 км от железнодорожной станции «Балай»</t>
  </si>
  <si>
    <r>
      <t xml:space="preserve">Выполнено за сутки: </t>
    </r>
    <r>
      <rPr>
        <sz val="18"/>
        <rFont val="Times New Roman"/>
        <family val="1"/>
        <charset val="204"/>
      </rPr>
      <t xml:space="preserve"> Денежные средства для выполнения АВР выделены. ДГХиТ направлен необходимый пакет документов для объявления торгов и выбора подрядной организации для заключения муниципального заказа. Заключен муниципальный контракт с ИП Левковский Е.В. Объект в работе. Жители дома не допускают подрядную организацию к выполнению аварийно-восстановительных работ. Жилищным отделом Департамента ЖКХ и благоустройства запрошены дополнительные денежные средства для проведения работ. Расселение данного дома запланировано на 2039 год. </t>
    </r>
  </si>
  <si>
    <r>
      <t xml:space="preserve">Выполнено за сутки: </t>
    </r>
    <r>
      <rPr>
        <sz val="18"/>
        <rFont val="Times New Roman"/>
        <family val="1"/>
        <charset val="204"/>
      </rPr>
      <t xml:space="preserve"> сотрудники администрации района проинформировали жителей о возможности переезда в маневренный фонд. Деньги на проведение АВР выделены. ДГХиТ направлен необходимый пакет документов для объявления торгов и выбора подрядной организации для заключения муниципального контракта. Заключен муниципальный контракт № 132 от 17.03.2025 с ИП Первоушин А.А., работы выполнены. МКУ «УРТСЖ и МС» разработало смету для выполнения необходимых работ по усилению фундамента и чердачных перекрытий. Документы направлены в Департамент муниципального имущества и земельных отношений на согласование проектно-сметной документации о дополнительном ремонте чердачного помещения, жилищным отделом Департаментом ЖКХ и благоустройства запрошены дополнительные денежные средства. </t>
    </r>
  </si>
  <si>
    <r>
      <t xml:space="preserve">Выполнено за сутки: </t>
    </r>
    <r>
      <rPr>
        <sz val="18"/>
        <rFont val="Times New Roman"/>
        <family val="1"/>
        <charset val="204"/>
      </rPr>
      <t>в ДГХиТ отправлено письмо с запросом о предоставлении плана АВР, жилищным отделом Департамента городского хозяйства и транспорта подготовлен и направлен запрос в МКУ «УРТСЖиМС» на определение проектно-сметной документации, в адрес Главы города подготовлено и направлено ходатайство о выделении денежных средств на выполнение аварийно-восстановительных работ. Муниципальный контракт заключен 22.04.2025 с ИП Погосян Е.П., жители дома не допускают подрядную организацию к выполнению аварийно-восстановительных работ. По решению суда расселение данного дома запланировано на 2028 год.</t>
    </r>
  </si>
  <si>
    <t xml:space="preserve">В результате горения сухой травы за территорией домовладения погиб 1 человек (взрослый). В 17:33 пожар ликвидирован на площади 0,01 га. Предварительная причина пожара - неосторожное обращение с огнем неустановленных лиц.
</t>
  </si>
  <si>
    <t>По информации оперативного дежурного ОАО «РЖД» произошёл сход 1 грузового вагона–цистерны (газовый концентрат «Углекислота», объем 60 т, утечки нет), без опрокидывания. Контактная сеть не повреждена. Повреждено железнодорожное полотно. На проведение аварийно-восстановительных работ выезжали 2 восстановительных поезда (со станции «Красноярск – Главный» и станции «Саянская»). Произошла задержка 5 пассажирских поездов (Новосибирск – Тында время задержки 1 час, Красноярск – Карабула время задержки 20 минут, Москва – Владивосток время задержки 28 мин, Карабула – Красноярск время задержки 45 мин., Барнаул — Северобайкальск 20 мин.), 1 пригородного поезда (Снежница – Уяр время задержки 1 ч. 10 мин.), 20 грузовых поездов (время задержки до 3 ч.). 22.04.2026 в 03:34 аварийно-восстановительные работы завершены. Движение поездов открыто с ограничением скорости (не более 25 км/час).</t>
  </si>
  <si>
    <t>От ЕДДС поступила информация о минировании 1 объекта образования. На место выезжали оперативные службы. В 23:50 оперативные мероприятия завершены, проверен  1 объект, эвакуация не проводилась, ВУ не обнаружено.</t>
  </si>
  <si>
    <t>В результате ДТП (опрокидывание) с участием 1 транспортного средства (бензовоз, принадлежность – ООО «ПСМО-36»), погиб 1 человек (взрослый). Бензовоз перевозил дизельное топливо (8 т), разлива топлива нет. Угрозы загрязнения водных объектов нет. Ограничение движения на автодороге не устанавливалось.</t>
  </si>
  <si>
    <t>21.04.2026</t>
  </si>
  <si>
    <t>17:26</t>
  </si>
  <si>
    <t>18:45</t>
  </si>
  <si>
    <t>20:35</t>
  </si>
  <si>
    <t>21:30</t>
  </si>
  <si>
    <t>№ 298</t>
  </si>
  <si>
    <t>Свердловский, Кировский район</t>
  </si>
  <si>
    <t>Мероприятие выполнено на 100% (Проведено 10.04.2026 ).</t>
  </si>
  <si>
    <t>Описание события: в связи с возникновения чрезвычайной ситуации, вызванной аварией на канализационном коллекторе по ул. Семафорная в районе Мичуринского моста.</t>
  </si>
  <si>
    <r>
      <rPr>
        <b/>
        <sz val="18"/>
        <rFont val="Times New Roman"/>
        <family val="1"/>
        <charset val="204"/>
      </rPr>
      <t>Выполнено за сутки:</t>
    </r>
    <r>
      <rPr>
        <sz val="18"/>
        <rFont val="Times New Roman"/>
        <family val="1"/>
        <charset val="204"/>
      </rPr>
      <t xml:space="preserve"> </t>
    </r>
    <r>
      <rPr>
        <b/>
        <u/>
        <sz val="18"/>
        <rFont val="Times New Roman"/>
        <family val="1"/>
        <charset val="204"/>
      </rPr>
      <t>ул. Вокзальная, д. 4</t>
    </r>
    <r>
      <rPr>
        <sz val="18"/>
        <rFont val="Times New Roman"/>
        <family val="1"/>
        <charset val="204"/>
      </rPr>
      <t xml:space="preserve">: Выполнена установка ограждающих устройств. Организован осмотр здания с целью получения заключения о его техническом состоянии. Согласно заключению, подготовленному ООО «Мерзлотный инженерно-строительный центр», здание относится к категории «аварийное состояние», имеет реальную возможность обрушения, рекомендовано признать его аварийным и подлежащим сносу. Согласно выписок из Единого государственного реестра недвижимости об объекте недвижимости от 10.09.2024 и от 09.10.2024 правообладателем нежилого здания, расположенного по адресу Красноярский край, г. Норильск, район Центральный, ул. Вокзальная, д. 4, является Отдел МВД России по г. Норильску, вид государственной регистрации права - оперативное управление. 
В соответствии с информацией, поступившей на имя Главы города Норильска от начальника Отдела МВД России по г. Норильску, Арбитражным судом Красноярского края вынесено решение удовлетворить иск Отдела МВД России по г. Норильску и прекратить право оперативного управления Отдела МВД России по г. Норильску на указанное нежилое здание. Также в письме сообщается, что Отделом МВД России по г. Норильску осуществлены мероприятия по закрытию доступа граждан в здание, окна здания застеклены, имеются решетки на окнах, двери закрыты.
Главой города Норильска на имя начальника ГУ МВД Российской Федерации по Красноярскому краю неоднократно направлялись письма с просьбой оказать содействие в решении вопроса по консервации здания, закрытию доступа граждан в здание, а также принятию иных необходимых мер, направленных на предупреждение причинения вреда населению и окружающей среде. Обязанность выполнения мероприятий по сносу объекта капитального строительства лежит на собственнике объекта. К полномочиям органа местного самоуправления принятие решения о сносе объекта капитального строительства, не являющегося муниципальной собственностью либо самовольной постройкой, не относится.
</t>
    </r>
    <r>
      <rPr>
        <b/>
        <u/>
        <sz val="18"/>
        <rFont val="Times New Roman"/>
        <family val="1"/>
        <charset val="204"/>
      </rPr>
      <t>ул. Лауреатов, д. 47</t>
    </r>
    <r>
      <rPr>
        <sz val="18"/>
        <rFont val="Times New Roman"/>
        <family val="1"/>
        <charset val="204"/>
      </rPr>
      <t xml:space="preserve">: на основании внепланового заседания КЧС от 03.12.2025 №17 МКУ «Управление жилищно-коммунального хозяйства» совместно с ООО «УК «ЖКС-Норильск» предписано осуществить демонтаж 4 подъезда МКД. К работам по демонтажу приступили. Ожидаемый срок завершения работ при наличии благоприятных погодных условий – 15.03.2026.
</t>
    </r>
    <r>
      <rPr>
        <b/>
        <u/>
        <sz val="18"/>
        <color rgb="FFFF0000"/>
        <rFont val="Times New Roman"/>
        <family val="1"/>
        <charset val="204"/>
      </rPr>
      <t xml:space="preserve"> Постановлением № 22 от 22.04.2026 введен режим функционирования "Повседневная деятельность"</t>
    </r>
    <r>
      <rPr>
        <sz val="18"/>
        <rFont val="Times New Roman"/>
        <family val="1"/>
        <charset val="204"/>
      </rPr>
      <t xml:space="preserve">
</t>
    </r>
  </si>
  <si>
    <r>
      <t>Мероприятие выполняется</t>
    </r>
    <r>
      <rPr>
        <sz val="18"/>
        <rFont val="Times New Roman"/>
        <family val="1"/>
        <charset val="204"/>
      </rPr>
      <t xml:space="preserve"> </t>
    </r>
    <r>
      <rPr>
        <b/>
        <u/>
        <sz val="18"/>
        <rFont val="Times New Roman"/>
        <family val="1"/>
        <charset val="204"/>
      </rPr>
      <t>ул. Ленинградская, д. 3</t>
    </r>
    <r>
      <rPr>
        <sz val="18"/>
        <rFont val="Times New Roman"/>
        <family val="1"/>
        <charset val="204"/>
      </rPr>
      <t>: проведено бурение и оснащение термокосами двух термометрических скважин, производится обход технических подполий МКД на предмет выявления/устранения течей трубопроводов ТВСиК, существлен ремонт поврежденной сваи, завершена установка и продолжается ежедневная подклинка дополнительных раскрепляющих конструкций (шпальных клетей), установлены ограждения из железобетонного блока и сигнальной ленты с целью ограничения доступа в подъезд № 8, произведена обшивка цокольной забирки оцинкованной сталью с обустройством вентиляционных проходов, установлены информационные знаки об угрозе обрушения фасада здания, аварийные подъезды №8 и №9 расселены. Двери закрыты, заварены. Доступ населения прекращен).</t>
    </r>
  </si>
  <si>
    <t>Ужурский м.о.</t>
  </si>
  <si>
    <t>№ 366</t>
  </si>
  <si>
    <t>г. Ужур</t>
  </si>
  <si>
    <t>Мероприятие выполнено на 100% (Проведено 20.04.2026 ).</t>
  </si>
  <si>
    <t>Описание события: в целях предотвращения чрезвычайной ситуации, вызванной часто возникающих аварийных порывах на центральном водопроводе из-за коррозийных поражений трубопровода на участке от водопроводного колодца ВК3 до колодца ВК1 протяженностью 531 метров.</t>
  </si>
  <si>
    <t>СНТ "Сапфир"
ул. 3-я Жемчужная, д.14</t>
  </si>
  <si>
    <t>23.04.2026</t>
  </si>
  <si>
    <t>05:45</t>
  </si>
  <si>
    <t>От ОД ЕДДС поступила информация о том, что в результате пожара в жилом доме погиб 1 человек (взрослый). В 07:06 пожар ликвидирован на площади  20 м². Предварительная причина пожара уточняется.</t>
  </si>
  <si>
    <t>КЧС Курагинского м.о.
№ 12-р от 22.04.2026</t>
  </si>
  <si>
    <t>Мероприятие выполнено на 100% (проведено 22.04.2026).</t>
  </si>
  <si>
    <t>Описание события: в связи с прохождением периода весеннего половодья и паводков.</t>
  </si>
  <si>
    <t>Постановлением № 0368-п от 22.04.2026 введен режим функционирования "Повседневная деятельность"</t>
  </si>
  <si>
    <t>№ 375</t>
  </si>
  <si>
    <t>Мероприятие выполнено на 100% (проведено 21.04.2026).</t>
  </si>
  <si>
    <t>4500</t>
  </si>
  <si>
    <t>1300</t>
  </si>
  <si>
    <t>198</t>
  </si>
  <si>
    <t xml:space="preserve">ж/д станция «Бугач </t>
  </si>
  <si>
    <t xml:space="preserve">23.04.2026 </t>
  </si>
  <si>
    <t xml:space="preserve">17:11 </t>
  </si>
  <si>
    <t>По докладу оперативного дежурного ОАО «РЖД» на территории станции из железнодорожного вагона – цистерны (объем 60 т) происходит капельное истечение (интенсивность уточняется) опасного груза (дизельное топливо). Железнодорожный вагон–цистерна отбуксирован на запасной путь. Проведена протяжка болтов, истекания топлива устранено. На движение по Транссибирской магистрали происшествие не повлияло</t>
  </si>
  <si>
    <t xml:space="preserve">г.о. ЗАТО г. Железногорск </t>
  </si>
  <si>
    <t>район 4 КПП</t>
  </si>
  <si>
    <t xml:space="preserve">07:09 </t>
  </si>
  <si>
    <t>В результате ДТП с автобусом (съезд в кювет) пострадало 7 человек (взрослые), 2 человека госпитализировано.</t>
  </si>
  <si>
    <t>проведение аварийно-восстановительных работ по восстановлению водозащитной дамбы;</t>
  </si>
  <si>
    <t>КЧС Ужурского м.о. № 31 от 21.04.2026</t>
  </si>
  <si>
    <t>КЧС Ужурского м.о. № 30 от 20.04.2026</t>
  </si>
  <si>
    <t>КЧС Дзержинско-Тасеевского м.о. №15 от 07.04.2026</t>
  </si>
  <si>
    <r>
      <t xml:space="preserve">Выполнено за сутки: </t>
    </r>
    <r>
      <rPr>
        <sz val="18"/>
        <rFont val="Times New Roman"/>
        <family val="1"/>
        <charset val="204"/>
      </rPr>
      <t>работы по обработке сорбентом береговой линии р. Енисей не проводились.</t>
    </r>
  </si>
  <si>
    <r>
      <t>Выполнено за сутки:</t>
    </r>
    <r>
      <rPr>
        <sz val="18"/>
        <rFont val="Times New Roman"/>
        <family val="1"/>
        <charset val="204"/>
      </rPr>
      <t xml:space="preserve"> работа по обследованию и разработке ПСД по проведению аварийно-восстановительных работ продолжается.</t>
    </r>
  </si>
  <si>
    <t>мониторинг аварийно-опасного участка центрального водовода;</t>
  </si>
  <si>
    <t>Эвенкийский м.о.</t>
  </si>
  <si>
    <t>№ 170-п</t>
  </si>
  <si>
    <t>Мероприятие выполнено на 100% (проведено 24.04.2026).</t>
  </si>
  <si>
    <t>с. Байкит, п. Бурный, п. Куюмба, п. Мирюга, п. Ошарово, п. Полигус, п. Суломай, п. Кузьмовка</t>
  </si>
  <si>
    <t>КЧС Эвенкийского м.о. №4 от 24.04.2026</t>
  </si>
  <si>
    <t>15672 (5221)</t>
  </si>
  <si>
    <t>заключение контракта на закупку и поставку ДТ;</t>
  </si>
  <si>
    <t xml:space="preserve">Мероприятие не выполнено ( Направлен запрос (исх. № 01-04-385) в ООО «КрасКом» о предоставлении в адрес МКУ «ЦОМ ГО, ЧС и ПБ» плана проведения АВР с указанием видов и сроков работ (мероприятий)). </t>
  </si>
  <si>
    <t>Мероприятие не выполнено (Справочно: на 24.04.2026 запас топлива составляет 380 т на 49 дней).</t>
  </si>
  <si>
    <t>н.п.Громадск</t>
  </si>
  <si>
    <r>
      <t xml:space="preserve">Описание события: </t>
    </r>
    <r>
      <rPr>
        <b/>
        <u/>
        <sz val="18"/>
        <color rgb="FFFF0000"/>
        <rFont val="Times New Roman"/>
        <family val="1"/>
        <charset val="204"/>
      </rPr>
      <t>в связи со сложившейся критической ситуацией срыва завоза дизельного топлива для жизнеобеспечения населения</t>
    </r>
    <r>
      <rPr>
        <sz val="18"/>
        <rFont val="Times New Roman"/>
        <family val="1"/>
        <charset val="204"/>
      </rPr>
      <t xml:space="preserve"> с.Байкит и Байкитской группы поселений (п.Бурный, п.Куюмба, п.Мирюга, п.Ошарово, п.Полигус, п.Суломай, п.Кузьмовка).</t>
    </r>
  </si>
  <si>
    <t>25.04.2026  постановлением № 171-п введен режим "Повышенная готовность"</t>
  </si>
  <si>
    <t>с. Байкит, п. Бурный, п. Куюмба, п. Мирюга, п. Ошарово, п.Полигус, п. Суломай, п.Кузьмовка</t>
  </si>
  <si>
    <r>
      <t>Описание события:</t>
    </r>
    <r>
      <rPr>
        <sz val="18"/>
        <rFont val="Times New Roman"/>
        <family val="1"/>
        <charset val="204"/>
      </rPr>
      <t xml:space="preserve"> </t>
    </r>
    <r>
      <rPr>
        <b/>
        <u/>
        <sz val="18"/>
        <color rgb="FFFF0000"/>
        <rFont val="Times New Roman"/>
        <family val="1"/>
        <charset val="204"/>
      </rPr>
      <t>в связи со сложившейся критической ситуацией срыва завоза дизельного топлива для жизнеобеспечения населения</t>
    </r>
    <r>
      <rPr>
        <sz val="18"/>
        <rFont val="Times New Roman"/>
        <family val="1"/>
        <charset val="204"/>
      </rPr>
      <t xml:space="preserve"> на территории Эвенкийского м.о.</t>
    </r>
  </si>
  <si>
    <r>
      <t xml:space="preserve">Постановлением № 171-п от 25.04.2026 </t>
    </r>
    <r>
      <rPr>
        <sz val="18"/>
        <rFont val="Times New Roman"/>
        <family val="1"/>
        <charset val="204"/>
      </rPr>
      <t>отменен режим "Повышенная готовность" на всей территории Эвенкийского м.о.</t>
    </r>
  </si>
  <si>
    <t>Мероприятие выполнено на 100% (проведено 25.04.2026).</t>
  </si>
  <si>
    <t>4777 (1250)</t>
  </si>
  <si>
    <t>919</t>
  </si>
  <si>
    <r>
      <t xml:space="preserve">Описание события: </t>
    </r>
    <r>
      <rPr>
        <b/>
        <u/>
        <sz val="18"/>
        <color rgb="FFFF0000"/>
        <rFont val="Times New Roman"/>
        <family val="1"/>
        <charset val="204"/>
      </rPr>
      <t>в связи с повышением уровня воды на реке Усолка.</t>
    </r>
  </si>
  <si>
    <t>В результате ДТП (съезд в кювет) с участием 1 транспортного средства (легковой)  травмировано 3 человека (1 взрослый; 2 детей), осмотрены врачами скорой помощи (в медицинской помощи не нуждаются). Ограничение движения на автодороге не устанавливалось.</t>
  </si>
  <si>
    <t>25.04.2026</t>
  </si>
  <si>
    <t>КЧС г.о.г. Красноярска №12/26 от 10.04.2026</t>
  </si>
  <si>
    <t>н.п. Шушенское, 
р. Шушь</t>
  </si>
  <si>
    <t>18-й км а/д
Шарыпово – Ужур</t>
  </si>
  <si>
    <t>От ОД КГКУ "Спасатель" поступила информация о том, что в результате поднятия уровня реки на острове оказались заблокированы два человека (дети). В 20:20 эвакуированы на берег сотрудниками КГКУ "Спасатель", в медицинской помощи не нуждаются.</t>
  </si>
  <si>
    <t>От ОД ЕДДС поступила информация о том, что в результате ДТП с участием одного транспортного средства (съезд в кювет с последующим опрокидываением) погибло 3 человека (2 девушки 2008, 2009 г.р., 1 юноша 2007 г.р.). Ограничение движения на автодороге не устанавливалось.</t>
  </si>
  <si>
    <t>21:45</t>
  </si>
  <si>
    <t>26.04.2026</t>
  </si>
  <si>
    <t>не взято МЧС</t>
  </si>
  <si>
    <t>перегон «Таёжный - Камарчага», 
платформа Юбилейная</t>
  </si>
  <si>
    <t>27.04.2026</t>
  </si>
  <si>
    <t>14:10</t>
  </si>
  <si>
    <r>
      <t xml:space="preserve">Описание события: </t>
    </r>
    <r>
      <rPr>
        <sz val="18"/>
        <rFont val="Times New Roman"/>
        <family val="1"/>
        <charset val="204"/>
      </rPr>
      <t xml:space="preserve">в целях предотвращения чрезвычайной ситуации, </t>
    </r>
    <r>
      <rPr>
        <b/>
        <u/>
        <sz val="18"/>
        <color rgb="FFFF0000"/>
        <rFont val="Times New Roman"/>
        <family val="1"/>
        <charset val="204"/>
      </rPr>
      <t>вызванной возможным неконтролируемым переливом воды через гребень плотины и частичным разрушением дамбы, расположенной на юго-западной окраине н.п. Арабкаево.</t>
    </r>
  </si>
  <si>
    <t>Постановлением № 394 от 27.04.2026 введен режим функционирования "Повседневная деятельность"</t>
  </si>
  <si>
    <t>По докладу оперативного дежурного ОАО «РЖД» произошло возгорание локомотива железнодорожного грузового состава. Информация доведена до взаимодействующих структур. Травмирован 1 человек (взрослый), для осмотра направлен в медицинское учреждение. Пожар ликвидирован на площади 45 м². На движение поездов по Транссибирской магистрали не влияет. Причина – короткое замыкание электропроводки.</t>
  </si>
  <si>
    <t>290760/61357</t>
  </si>
  <si>
    <t>6332</t>
  </si>
  <si>
    <t>Постановлением № 1137 от 27.04.2026 введен режим функционирования "Повседневная деятельность"</t>
  </si>
  <si>
    <t>Постановлением № 1138-п от 27.04.2026 отменен режим функционирования "Повышенная готовность".</t>
  </si>
  <si>
    <t>№ 0391-п</t>
  </si>
  <si>
    <t>Мероприятие выполнено на 100% (проведено 27.04.2026).</t>
  </si>
  <si>
    <t>г.о.ЗАТО г.Зеленогорск</t>
  </si>
  <si>
    <t>СОШ № 172</t>
  </si>
  <si>
    <t xml:space="preserve">28.04.2026 </t>
  </si>
  <si>
    <t>28.04.2026</t>
  </si>
  <si>
    <t xml:space="preserve"> 14:03</t>
  </si>
  <si>
    <t>№ 348</t>
  </si>
  <si>
    <t xml:space="preserve">Высокие уровни воды
</t>
  </si>
  <si>
    <t>Бирилюсский м.о.</t>
  </si>
  <si>
    <t>н.п. Новобирилюссы</t>
  </si>
  <si>
    <t>Мероприятие выполнено на 100% (Проведено 28.04.2026 ).</t>
  </si>
  <si>
    <t>Мероприятие выполнено на 100% (проведено 28.04.2026).</t>
  </si>
  <si>
    <t>Иланско – Нижнеингашский м.о.</t>
  </si>
  <si>
    <t>15:25</t>
  </si>
  <si>
    <t>От ОД ЕДДС поступила информация о том, что поступила информация об анонимной угрозе минирования школы № 172. Оперативные службы выезжали на место. В 18:50 оперативные мероприятия завершены. Эвакуировано 34 взрослых, 99 детей, ВУ не обнаружено.</t>
  </si>
  <si>
    <t xml:space="preserve">озеро Анжевка </t>
  </si>
  <si>
    <t>Балахтинский м.о.</t>
  </si>
  <si>
    <t>174 км а/д Р-257</t>
  </si>
  <si>
    <t>23:10</t>
  </si>
  <si>
    <t>В результате ДТП с участием 2 транспортных средств (легковых) травмировано 5 человек (4 взрослых, 1 ребенок). Госпитализированы в Балахтинскую РБ.
Ограничение движения на автодороге не устанавливалось.</t>
  </si>
  <si>
    <t>От ОД ЕДДС поступила информация о том, что на озере Анжевка обнаружено тело взрослого мужчины. В 19:20 тело извлечено сотрудниками КГКУ "Спасатель", погиб 1 человек (взрослый).</t>
  </si>
  <si>
    <t>КЧС Боготольского м.о. 
№ 19 от 27.04.2026</t>
  </si>
  <si>
    <t>КЧС Бирилюсского м.о. 
№ 7 от 28.04.2026</t>
  </si>
  <si>
    <t>КЧС Козульского м.о. 
№ 4 от 28.04.2026</t>
  </si>
  <si>
    <t>Мероприятие выполнено на 100% (проведено 29.04.2026).</t>
  </si>
  <si>
    <t>подготовка обращения в адрес финансового управления Администрации Минусинского м.о. о выделении денежных средств из резервного фонда;</t>
  </si>
  <si>
    <t xml:space="preserve">заключение муниципального контракта на откачку грунтовых вод из водоема; </t>
  </si>
  <si>
    <t>организация мероприятий по откачке грунтовых вод из водоема;</t>
  </si>
  <si>
    <t>обеспечение сбора и предоставления информации;</t>
  </si>
  <si>
    <t>№ 196-п</t>
  </si>
  <si>
    <t>Кожелакский сельсовет</t>
  </si>
  <si>
    <t>18</t>
  </si>
  <si>
    <t>14</t>
  </si>
  <si>
    <t>мониторинг аварийно-опасного участка центрального водовода.</t>
  </si>
  <si>
    <t>проведен подворовой обход граждан, ведется мониторинг паводковой обстановки.</t>
  </si>
  <si>
    <t>работы не проводились.</t>
  </si>
  <si>
    <t>информирование населения об изменении обслуживающей организации.</t>
  </si>
  <si>
    <t>599-й км а/д Р-255</t>
  </si>
  <si>
    <t>От ОД ЕДДС поступила информация о том, что в результате ДТП (столкновение) с участием 2 транспортных средств (1 легковой, 1 грузовой) погиб 1 человек (взрослый), травмирован 1 человек (взрослый), госпитализирован в медицинское учреждение. Ограничение движения на автодороге не устанавливалось.</t>
  </si>
  <si>
    <t>12:34</t>
  </si>
  <si>
    <t>29.04.2026</t>
  </si>
  <si>
    <r>
      <t xml:space="preserve">Описание события: </t>
    </r>
    <r>
      <rPr>
        <sz val="18"/>
        <color theme="1"/>
        <rFont val="Times New Roman"/>
        <family val="1"/>
        <charset val="204"/>
      </rPr>
      <t>в связи с возникновения чрезвычайной ситуации,</t>
    </r>
    <r>
      <rPr>
        <b/>
        <u/>
        <sz val="18"/>
        <color rgb="FFFF0000"/>
        <rFont val="Times New Roman"/>
        <family val="1"/>
        <charset val="204"/>
      </rPr>
      <t xml:space="preserve"> вызванной аварией на канализационном коллекторе по ул. Семафорная в районе Мичуринского моста.</t>
    </r>
  </si>
  <si>
    <r>
      <t>Описание события:</t>
    </r>
    <r>
      <rPr>
        <sz val="18"/>
        <rFont val="Times New Roman"/>
        <family val="1"/>
        <charset val="204"/>
      </rPr>
      <t xml:space="preserve"> в целях предотвращения чрезвычайной ситуации, </t>
    </r>
    <r>
      <rPr>
        <b/>
        <u/>
        <sz val="18"/>
        <color rgb="FFFF0000"/>
        <rFont val="Times New Roman"/>
        <family val="1"/>
        <charset val="204"/>
      </rPr>
      <t>вызванной часто возникающих аварийных порывах на центральном водопроводе из-за коррозийных поражений трубопровода на участке от водопроводного колодца ВК3 до колодца ВК1 протяженностью 531 метров.</t>
    </r>
  </si>
  <si>
    <r>
      <t>Выполнено за сутки:</t>
    </r>
    <r>
      <rPr>
        <sz val="18"/>
        <rFont val="Times New Roman"/>
        <family val="1"/>
        <charset val="204"/>
      </rPr>
      <t xml:space="preserve"> мониторинг аварийно-опасного участка центрального водовода.</t>
    </r>
  </si>
  <si>
    <r>
      <t>Выполнено за сутки:</t>
    </r>
    <r>
      <rPr>
        <sz val="18"/>
        <rFont val="Times New Roman"/>
        <family val="1"/>
        <charset val="204"/>
      </rPr>
      <t xml:space="preserve"> по состоянию на 30.04.2026 водопропускная труба прочищена, случаев подтопления на территориях вышеперечисленных сельсоветов не зафиксировано. </t>
    </r>
  </si>
  <si>
    <r>
      <t xml:space="preserve">Описание события: </t>
    </r>
    <r>
      <rPr>
        <b/>
        <u/>
        <sz val="18"/>
        <color rgb="FFFF0000"/>
        <rFont val="Times New Roman"/>
        <family val="1"/>
        <charset val="204"/>
      </rPr>
      <t>в связи с прохождением периода весеннего половодья и паводков.</t>
    </r>
  </si>
  <si>
    <r>
      <t>Выполнено за сутки:</t>
    </r>
    <r>
      <rPr>
        <sz val="24"/>
        <rFont val="Times New Roman"/>
        <family val="1"/>
        <charset val="204"/>
      </rPr>
      <t xml:space="preserve"> работы не проводились.</t>
    </r>
  </si>
  <si>
    <t>№ 180-п</t>
  </si>
  <si>
    <t>КЧС Эвенкийского м.о. №5 от 24.04.2026</t>
  </si>
  <si>
    <t>№ 355</t>
  </si>
  <si>
    <t>КЧС Бирилюсского м.о.
№ 8 от 30.04.2026</t>
  </si>
  <si>
    <t>Мероприятие выполнено на 100% (проведено 30.04.2026).</t>
  </si>
  <si>
    <t>№ 723</t>
  </si>
  <si>
    <t>КЧС Шушенского м.о.
№ 17 от 30.04.2026</t>
  </si>
  <si>
    <t>Постановлением № 650 от 27.04.2026 введен режим функционирования "Повседневная деятельность"</t>
  </si>
  <si>
    <t>№ 171-п
№ 178-п</t>
  </si>
  <si>
    <t>25.04.2026
28.04.2026</t>
  </si>
  <si>
    <t>КЧС Эвенкийского м.о. №6 от 25.04.2026
КЧС Эвенкийского м.о. №7 от 28.04.2026</t>
  </si>
  <si>
    <t>№ 656-п</t>
  </si>
  <si>
    <t>КЧС Дзержинско-Тасеевского м.о. № 17 от 30.04.2026</t>
  </si>
  <si>
    <t>мониторинг складывающейся обстановки;</t>
  </si>
  <si>
    <t>№ 488-п</t>
  </si>
  <si>
    <t>КЧС Ермаковского м.о. № 9 от 30.04.2026</t>
  </si>
  <si>
    <t>п. Дубинино, ул. Кишинёвская, д. 9, кв.7</t>
  </si>
  <si>
    <t>В результате пожара в жилом доме (3-этажный, кирпичный) погибли 3 человека (дети). В 12:42 пожар ликвидирован на площади 35 м². Предварительная причина пожара - НППБ при эксплуатации электроприборов.</t>
  </si>
  <si>
    <t>30.04.2026</t>
  </si>
  <si>
    <r>
      <t>Описание события:</t>
    </r>
    <r>
      <rPr>
        <sz val="18"/>
        <rFont val="Times New Roman"/>
        <family val="1"/>
        <charset val="204"/>
      </rPr>
      <t xml:space="preserve"> </t>
    </r>
    <r>
      <rPr>
        <b/>
        <u/>
        <sz val="18"/>
        <color rgb="FFFF0000"/>
        <rFont val="Times New Roman"/>
        <family val="1"/>
        <charset val="204"/>
      </rPr>
      <t>в связи со сложившейся критической ситуацией срыва завоза дизельного топлива для жизнеобеспечения населения</t>
    </r>
    <r>
      <rPr>
        <sz val="18"/>
        <rFont val="Times New Roman"/>
        <family val="1"/>
        <charset val="204"/>
      </rPr>
      <t xml:space="preserve"> на территории н.п.: с. Байкит, п. Бурный, п. Куюмба, п. Мирюга, п. Ошарово, п. Полигус, п. Суломай, п. Кузьмовка.</t>
    </r>
  </si>
  <si>
    <t>15 (9)</t>
  </si>
  <si>
    <r>
      <t xml:space="preserve">Описание события: </t>
    </r>
    <r>
      <rPr>
        <sz val="18"/>
        <rFont val="Times New Roman"/>
        <family val="1"/>
        <charset val="204"/>
      </rPr>
      <t>в выходные и нерабочие праздничные дни,</t>
    </r>
    <r>
      <rPr>
        <b/>
        <sz val="18"/>
        <rFont val="Times New Roman"/>
        <family val="1"/>
        <charset val="204"/>
      </rPr>
      <t xml:space="preserve"> </t>
    </r>
    <r>
      <rPr>
        <b/>
        <u/>
        <sz val="18"/>
        <color rgb="FFFF0000"/>
        <rFont val="Times New Roman"/>
        <family val="1"/>
        <charset val="204"/>
      </rPr>
      <t>в связи с прохождением пожароопасного периода и периодов весеннего половодья и паводков,</t>
    </r>
    <r>
      <rPr>
        <sz val="18"/>
        <rFont val="Times New Roman"/>
        <family val="1"/>
        <charset val="204"/>
      </rPr>
      <t xml:space="preserve"> (с 30.04.2026 по 15.06.2026).</t>
    </r>
  </si>
  <si>
    <r>
      <t xml:space="preserve">Описание события: </t>
    </r>
    <r>
      <rPr>
        <b/>
        <u/>
        <sz val="18"/>
        <color rgb="FFFF0000"/>
        <rFont val="Times New Roman"/>
        <family val="1"/>
        <charset val="204"/>
      </rPr>
      <t>неблагоприятные метеорологические явления погоды</t>
    </r>
    <r>
      <rPr>
        <b/>
        <sz val="18"/>
        <rFont val="Times New Roman"/>
        <family val="1"/>
        <charset val="204"/>
      </rPr>
      <t xml:space="preserve"> </t>
    </r>
    <r>
      <rPr>
        <sz val="18"/>
        <rFont val="Times New Roman"/>
        <family val="1"/>
        <charset val="204"/>
      </rPr>
      <t>с 10:00 30.04.2026 по 04.05.2026</t>
    </r>
    <r>
      <rPr>
        <b/>
        <sz val="18"/>
        <rFont val="Times New Roman"/>
        <family val="1"/>
        <charset val="204"/>
      </rPr>
      <t>.</t>
    </r>
  </si>
  <si>
    <r>
      <t xml:space="preserve">Описание события: </t>
    </r>
    <r>
      <rPr>
        <b/>
        <u/>
        <sz val="18"/>
        <color rgb="FFFF0000"/>
        <rFont val="Times New Roman"/>
        <family val="1"/>
        <charset val="204"/>
      </rPr>
      <t>неблагоприятные метеорологические явления погоды</t>
    </r>
    <r>
      <rPr>
        <b/>
        <sz val="18"/>
        <rFont val="Times New Roman"/>
        <family val="1"/>
        <charset val="204"/>
      </rPr>
      <t>.</t>
    </r>
  </si>
  <si>
    <r>
      <t xml:space="preserve">Описание события: </t>
    </r>
    <r>
      <rPr>
        <b/>
        <u/>
        <sz val="18"/>
        <color rgb="FFFF0000"/>
        <rFont val="Times New Roman"/>
        <family val="1"/>
        <charset val="204"/>
      </rPr>
      <t>в связи с прохождением пожароопасного периода и периодов весеннего половодья и паводков</t>
    </r>
    <r>
      <rPr>
        <b/>
        <sz val="18"/>
        <rFont val="Times New Roman"/>
        <family val="1"/>
        <charset val="204"/>
      </rPr>
      <t>.</t>
    </r>
  </si>
  <si>
    <r>
      <t xml:space="preserve">Манско-Уярский м.о. </t>
    </r>
    <r>
      <rPr>
        <sz val="18"/>
        <rFont val="Times New Roman"/>
        <family val="1"/>
        <charset val="204"/>
      </rPr>
      <t>(Партизанский район)</t>
    </r>
  </si>
  <si>
    <r>
      <t>Описание события:</t>
    </r>
    <r>
      <rPr>
        <sz val="18"/>
        <rFont val="Times New Roman"/>
        <family val="1"/>
        <charset val="204"/>
      </rPr>
      <t xml:space="preserve"> </t>
    </r>
    <r>
      <rPr>
        <b/>
        <u/>
        <sz val="18"/>
        <color rgb="FFFF0000"/>
        <rFont val="Times New Roman"/>
        <family val="1"/>
        <charset val="204"/>
      </rPr>
      <t>в связи с подъемом уровня воды в р. Мана (по причине образования затора) на территории н.п. Кожелак с последующим затоплением приусадебных участков.</t>
    </r>
  </si>
  <si>
    <t>Постановлением № 197-п от 01.05.2026 введен режим функционирования "Повседневная деятельность"</t>
  </si>
  <si>
    <t>№ 359-п
№ 397-п</t>
  </si>
  <si>
    <t>22.04.2026
01.05.2026</t>
  </si>
  <si>
    <r>
      <t>Выполнено за сутки:</t>
    </r>
    <r>
      <rPr>
        <sz val="18"/>
        <rFont val="Times New Roman"/>
        <family val="1"/>
        <charset val="204"/>
      </rPr>
      <t xml:space="preserve"> внесены изменения в Постановление № 359-п от 22.04.2026.</t>
    </r>
  </si>
  <si>
    <t>р. Кан</t>
  </si>
  <si>
    <t>От ОД ЕДДС поступила информация о том, что на озере Анжевка обнаружено тело взрослого мужчины без признаков жизни. В 19:20 тело извлечено сотрудниками КГКУ "Спасатель", погиб 1 человек (взрослый).</t>
  </si>
  <si>
    <t xml:space="preserve">Канский м.о. </t>
  </si>
  <si>
    <t>От ОД ЕДДС поступила информация о том, что на р.Кан в районе г.Канск при очевидных обстоятельствах утонул 1 человек (ребенок). Проводились поисковые мероприятия, тело не найдено.</t>
  </si>
  <si>
    <t xml:space="preserve">пер. 1-й Индустриальный, д. 2. кв. 11 </t>
  </si>
  <si>
    <t>р. Есауловка</t>
  </si>
  <si>
    <t>От ОД ЕДДС поступила информация об анонимной угрозе минирования жилого дома. Оперативные службы выезжали на место. В 18:00 оперативные мероприятия завершены. Эвакуировано 14 человек, в том числе 2 детей, ВУ не обнаружено.</t>
  </si>
  <si>
    <t>13.08</t>
  </si>
  <si>
    <t>15:29</t>
  </si>
  <si>
    <t>15:55</t>
  </si>
  <si>
    <t>01.05.2026</t>
  </si>
  <si>
    <t>мчс взяли, но никто не видел кто и когда был в лодке</t>
  </si>
  <si>
    <t>От ОД ЕДДС поступила информация о том, что в районе н.п.Кускун на р.Есауловка обнаружили перевернутую лодку, вещи на воде. Проводились поисковые мероприятия, тело не найдено.</t>
  </si>
  <si>
    <t>Манско- Уярский м.о. (Партизанский район)</t>
  </si>
  <si>
    <t>№ 198-п</t>
  </si>
  <si>
    <t>Мероприятие выполнено на 100% (проведено 02.05.2026).</t>
  </si>
  <si>
    <t>№ 489-п</t>
  </si>
  <si>
    <t>КЧС Ермаковского м.о. № 10 от 02.05.2026</t>
  </si>
  <si>
    <t>№ 18-пг</t>
  </si>
  <si>
    <t>Большемуртинско- Сухобузимский м.о.</t>
  </si>
  <si>
    <t>а/д Миндерла-Атаманово</t>
  </si>
  <si>
    <t>02.05.2026</t>
  </si>
  <si>
    <t>02:20</t>
  </si>
  <si>
    <t>В результате ДТП с участием 2 транспортных средств (2 легковых). Травмировано 5 человек (взрослые), направлены в медицинское учреждение. Ограничение движения на автодороге не устанавливалось.</t>
  </si>
  <si>
    <t>н.п. Мокруша</t>
  </si>
  <si>
    <t>От ОД ЕДДС поступила информация, что по системе 112  поступило сообщение, на озере находятся 3 рыбака, вышли на лед и не могут вернуться на берег. Канским отделением КГКУ «Спасатель», организованы спасательные работы. Рыбаки доставлены на берег, в медицинской помощи не нуждаются.</t>
  </si>
  <si>
    <t>23:50</t>
  </si>
  <si>
    <t>Канский м.о..</t>
  </si>
  <si>
    <t>Мероприятие выполнено на 100% (проведено 03.05.2026).</t>
  </si>
  <si>
    <t>548-п</t>
  </si>
  <si>
    <t>КЧС Абанского м.о. 
№ 8 от 02.05.2026</t>
  </si>
  <si>
    <t>2.6.1.
2.3.1.</t>
  </si>
  <si>
    <t>Лесные пожары и другие ландшафтные (природные) пожары
Опасные метеорологические явления 
(очень сильный ветер)</t>
  </si>
  <si>
    <r>
      <t xml:space="preserve">Выполнено за сутки: </t>
    </r>
    <r>
      <rPr>
        <sz val="24"/>
        <rFont val="Times New Roman"/>
        <family val="1"/>
        <charset val="204"/>
      </rPr>
      <t>информирование населения.</t>
    </r>
  </si>
  <si>
    <t xml:space="preserve">03.05.2026 </t>
  </si>
  <si>
    <t>14:04</t>
  </si>
  <si>
    <t>н.п. Кучерово</t>
  </si>
  <si>
    <t>КЧС Кежемского м.о. 
№ 6 от 03.05.2026</t>
  </si>
  <si>
    <t>1052-п</t>
  </si>
  <si>
    <t>КЧС Иланско-Нижнеингашского м.о. 
№ 6 от 03.05.2026</t>
  </si>
  <si>
    <t>44/2</t>
  </si>
  <si>
    <t>Произошел пожар 9 жилых домов и 62 хозяйственных строений. В 14:04 пожар ликвидирован на площади 11100 м². Развернут ПВР в Кучеровской СОШ в спортзале. Лишены крова 44/2 человека. Предварительная причина пожара уточняется.</t>
  </si>
  <si>
    <t>2.3.17</t>
  </si>
  <si>
    <t>Комплекс неблагоприятных явлений</t>
  </si>
  <si>
    <t xml:space="preserve">Описание события: в связи с возникшим 03.05.2026, на фоне крайне неблагоприятных погодных условий, пожара в селе Кучерово. </t>
  </si>
  <si>
    <t xml:space="preserve">г.о.г. Красноярск </t>
  </si>
  <si>
    <t>ул. Никитина, д.8 «А»</t>
  </si>
  <si>
    <t>03.05.2026</t>
  </si>
  <si>
    <t xml:space="preserve"> 22:30</t>
  </si>
  <si>
    <t>развернуть пункт временного размещения пострадавших граждан в Кучеровской СОШ (спортзал).</t>
  </si>
  <si>
    <t>По системе 112 поступила информация об обнаружении предмета похожего на гранату. В 23:45 оперативные мероприятия завершены. Эвакуация не проводилась, информация не подтвердилась.</t>
  </si>
  <si>
    <t xml:space="preserve">Мероприятие выполняется (заключен муниципальный контракт с ООО "ИНТЕРРАСКАН" г. Москва, работы проводятся с 24.07.2025 в два этапа согласно муниципальному контракту:
- 1 этап завершен 25.07.2025 – полевые геофизические работы, сделаны предварительные выводы о возможных местах локализации техногенных объектов и пустот в подповерхностном пространстве;
- 2 этап – камеральная обработка, срок выполнения до 10 рабочих дней с момента окончания полевых работ;
С 11.08.2025 ООО «НН Технические Сервисы», ООО «АстраГео» и ЗФ «Центр геологических работ» проведен комплекс геофизических исследований в зоне ЧС.
С 15.08.2025 снята с контроля ситуация с просадкой грунта в районе КГБУЗ "Норильская МДБ" ул. 50 лет Октября, 12.
С 11.08.2025 ООО «НН Технические Сервисы», ООО «АстраГео» и ЗФ «Центр геологических работ» проводят комплекс геофизических исследований в зоне ЧС. ООО «ИНТЕРРАСКАН» и ЗФ ПАО «ГМК «Норильский никель» производят расшифровку полученных данных (замеров и результатов геофизических исследований) и подготовку отчетной документации. 10.01.2026 ООО «Норникель Технические Сервисы» произведен завоз техники: бульдозер, буровой станок, вспомогательное здание бурового станка с дизельным генератором, жилое здание на шасси. 
В целях организации видеонаблюдения района проседания грунта с подключением к комплексной системе видеонаблюдения, в срок до 16.02.2026 определить места установки видеокамер по периметру ограждения, в срок до 16.03.2026 разработать техническое решение по организации системы видеонаблюдения по периметру ограждения, установленного вокруг района проседания грунта, в срок до 19.06.2026 организовать систему видеонаблюдения и ее последующее техническое обслуживание;
- продолжить работу по прекращению функционирования сухого снегоотвала, расположенного в границах района проседания грунта, в том числе по расторжению договора аренды земельного участка;
На основании отчета о результатах Комплексного геологического исследования принять меры по заключению муниципального контракта на проведение комплексного геологического исследования участка автодороги по ул. Строителей района Талнах города Норильска, прилегающего к району проседания грунта. Срок – до 01.07.2026.
</t>
  </si>
  <si>
    <r>
      <t xml:space="preserve">Описание события: </t>
    </r>
    <r>
      <rPr>
        <b/>
        <u/>
        <sz val="18"/>
        <color rgb="FFFF0000"/>
        <rFont val="Times New Roman"/>
        <family val="1"/>
        <charset val="204"/>
      </rPr>
      <t>в период прохождения весеннего паводка</t>
    </r>
    <r>
      <rPr>
        <b/>
        <sz val="18"/>
        <rFont val="Times New Roman"/>
        <family val="1"/>
        <charset val="204"/>
      </rPr>
      <t xml:space="preserve">  </t>
    </r>
    <r>
      <rPr>
        <sz val="18"/>
        <rFont val="Times New Roman"/>
        <family val="1"/>
        <charset val="204"/>
      </rPr>
      <t>(с 28.04.2026 по 04.05.2026).</t>
    </r>
  </si>
  <si>
    <t>Постановлением № 348 от 28.04.2026 с 04.05.2026 введен режим функционирования "Повседневная деятельность" (по срокам, указанным в постановлении).</t>
  </si>
  <si>
    <t>Постановлением № 355 от 30.04.2026 с 04.05.2026 введен режим функционирования "Повседневная деятельность" (по срокам, указанным в постановлении).</t>
  </si>
  <si>
    <r>
      <t xml:space="preserve">Описание события: </t>
    </r>
    <r>
      <rPr>
        <b/>
        <u/>
        <sz val="18"/>
        <color rgb="FFFF0000"/>
        <rFont val="Times New Roman"/>
        <family val="1"/>
        <charset val="204"/>
      </rPr>
      <t>в связи с повышением уровня пожарной опасности, повышением температуры воздуха 01-02 мая 2026, с усилением ветровой нагрузки 03 мая 2026 с порывами ветра до 15-20 м/с.</t>
    </r>
  </si>
  <si>
    <t>Постановлением № 549-п от 04.05.2026 введен режим функционирования "Повседневная деятельность".</t>
  </si>
  <si>
    <t>Постановлением № 20-пг от 04.05.2026 введен режим функционирования "Повседневная деятельность".</t>
  </si>
  <si>
    <t>КЧС Абанского м.о. 
№ 9 от 04.05.2026</t>
  </si>
  <si>
    <t>№ 19-пг</t>
  </si>
  <si>
    <t>Мероприятие выполнено на 100% (проведено 04.05.2026).</t>
  </si>
  <si>
    <t>№ 370</t>
  </si>
  <si>
    <t>2.6.1.</t>
  </si>
  <si>
    <t>Лесные пожары и другие ландшафтные (природные) пожары</t>
  </si>
  <si>
    <t>КЧС Емельяновского м.о. 
№ 6 от 04.05.2026</t>
  </si>
  <si>
    <t>56</t>
  </si>
  <si>
    <t>527-й км а/д Р-257</t>
  </si>
  <si>
    <t>Описание события: в целях предупреждения возможных чрезвычайных ситуаций, связанных с нарушением условий жизнедеятельности населения в результате подтопления талыми водами жилых домов в н.п. Почет.</t>
  </si>
  <si>
    <t>Описание события: в целях усиления мер пожарной безопасности, направленных на предупреждение чрезвычайных ситуаций в весенне-летний пожароопасный период.</t>
  </si>
  <si>
    <t>Выполнено за сутки: информирование населения, организованы работы по мониторингу паводковой обстановки.</t>
  </si>
  <si>
    <t>Постановлением № 491-п от 04.05.2026 введен режим функционирования "Повседневная деятельность".</t>
  </si>
  <si>
    <t>От ОД ЕДДС поступила информация о том, что в результате ДТП с участием 1 транспортного средства пострадало 3 человека (2 взрослых, 1 подросток), доставлены в Ермаковскую РБ. Ограничение движения на автодороге не устанавливалось.</t>
  </si>
  <si>
    <t>04.05.2026</t>
  </si>
  <si>
    <t>34</t>
  </si>
  <si>
    <t>5358</t>
  </si>
  <si>
    <t>11808 (2084)</t>
  </si>
  <si>
    <t>14035</t>
  </si>
  <si>
    <t>38242 (10021)</t>
  </si>
  <si>
    <r>
      <t>Выполнено за сутки:</t>
    </r>
    <r>
      <rPr>
        <sz val="18"/>
        <rFont val="Times New Roman"/>
        <family val="1"/>
        <charset val="204"/>
      </rPr>
      <t xml:space="preserve"> проведен подворовой обход граждан, ведется мониторинг паводковой обстановки.</t>
    </r>
  </si>
  <si>
    <r>
      <t>Описание события:</t>
    </r>
    <r>
      <rPr>
        <sz val="18"/>
        <rFont val="Times New Roman"/>
        <family val="1"/>
        <charset val="204"/>
      </rPr>
      <t xml:space="preserve"> </t>
    </r>
    <r>
      <rPr>
        <b/>
        <u/>
        <sz val="18"/>
        <color rgb="FFFF0000"/>
        <rFont val="Times New Roman"/>
        <family val="1"/>
        <charset val="204"/>
      </rPr>
      <t>в период прохождения весеннего паводка.</t>
    </r>
  </si>
  <si>
    <t>Мероприятие выполнено на 100% (проведено 05.05.2026).</t>
  </si>
  <si>
    <t>эвакуация населения;</t>
  </si>
  <si>
    <t>№ 228-п</t>
  </si>
  <si>
    <t>КЧС Северо-Енисейский м.о.
№ 5 от 05.05.2026</t>
  </si>
  <si>
    <t>Постановлением № 662-п от 05.05.2026 введен режим функционирования "Чрезвычайная ситуация"</t>
  </si>
  <si>
    <t>9021 (1655)</t>
  </si>
  <si>
    <t>1167</t>
  </si>
  <si>
    <t>г.о. ЗАТО 
г. Зеленогорск</t>
  </si>
  <si>
    <t xml:space="preserve">05.05.2026 </t>
  </si>
  <si>
    <t>От ОД КГКУ "Спасатель" поступила информация о том, что при переходе через ручей упал и утонул утонул 1 человек (взрослый). Тело извлечено сотрудниками КГКУ "Спасатель" и передано полиции.</t>
  </si>
  <si>
    <t>Мероприятие выполнено (Эвакуированы 4 человека, расселены по родственникам).</t>
  </si>
  <si>
    <t>Постановлением № 332 от 30.04.2026 введен режим функционирования "Повседневная деятельность"</t>
  </si>
  <si>
    <t>КЧС Дзержинско-Тасеевского м.о. № 21 от 06.05.2026</t>
  </si>
  <si>
    <t>Мероприятие выполнено на 100% (проведено 06.05.2026).</t>
  </si>
  <si>
    <t>№ 665-п</t>
  </si>
  <si>
    <t>КЧС Енисейского м.о. № 10 от 05.05.2026</t>
  </si>
  <si>
    <t>268</t>
  </si>
  <si>
    <t>492 (141)</t>
  </si>
  <si>
    <t>№ 1085-п</t>
  </si>
  <si>
    <t>96</t>
  </si>
  <si>
    <t>1248</t>
  </si>
  <si>
    <t>46879 (10608)</t>
  </si>
  <si>
    <t>КЧС Иланско-Нижнеингашского м.о. № 7 от 05.05.2026</t>
  </si>
  <si>
    <r>
      <t>Выполнено за сутки:</t>
    </r>
    <r>
      <rPr>
        <sz val="18"/>
        <rFont val="Times New Roman"/>
        <family val="1"/>
        <charset val="204"/>
      </rPr>
      <t xml:space="preserve"> в соответствии с Постановлением администрации г. Красноярска от 27.03.2025 № 223 департаменту финансов администрации города поручено в 2025 году из резервного фонда администрации г. Красноярска выделить 1800000 рублей Департаменту городского хозяйства и транспорта администрации города на разработку проектно-сметной документации на проведение аварийно-восстановительных работ. Денежные средства выделены. Проводится мониторинг состояния строительных конструкций, мониторинг будет проводиться до конца июня, проектно-сметная документация разработана. Жильцы дома повторно проинформированы о необходимости переезда в маневренный фонд в связи с неудовлетворительным состоянием строительных конструкций жилого дома. </t>
    </r>
  </si>
  <si>
    <r>
      <t>Выполнено за сутки:</t>
    </r>
    <r>
      <rPr>
        <sz val="18"/>
        <rFont val="Times New Roman"/>
        <family val="1"/>
        <charset val="204"/>
      </rPr>
      <t xml:space="preserve"> сотрудники администрации Ленинского района путем поквартирного обхода довели информацию о проведении аварийных работ и предложили жильцам дома переехать в маневренный фонд на время проведения АВР. Договор заключен с ООО «НАУЧНО-ТЕХНИЧЕСКИЙ ПРОГРЕСС» от 22.03.2024. Проектно-сметная документация разработана.Выделены деньги на выполнение аварийно-восстановительных работ. Объект выставлен на торги по выбору подрядной организации для выполнения аварийно-восстановительных работ. Торги по выбору подрядной организации для выполнения аварийно-восстановительных работ не состоялись. В настоящее время пакет документов находится на согласовании в департаменте муниципального заказа для проведения повторных торгов, торги по выбору подрядной организации запланированы на начало 2025 года. Дом расселен.</t>
    </r>
  </si>
  <si>
    <r>
      <t xml:space="preserve">Выполнено за сутки: </t>
    </r>
    <r>
      <rPr>
        <sz val="18"/>
        <rFont val="Times New Roman"/>
        <family val="1"/>
        <charset val="204"/>
      </rPr>
      <t xml:space="preserve">запрошены дополнительные средства на дообследование. Силами управляющей компании выполнена работа по замене шифера. </t>
    </r>
  </si>
  <si>
    <r>
      <t>Выполнено за сутки:</t>
    </r>
    <r>
      <rPr>
        <sz val="18"/>
        <rFont val="Times New Roman"/>
        <family val="1"/>
        <charset val="204"/>
      </rPr>
      <t xml:space="preserve"> аварийно-восстановительные работы, не связанные с допуском в жилые помещения, выполнены. Муниципальный контракт расторгнут, по причине не предоставления допуска собственниками в жилые помещения для выполнения аварийно-восстановительных работ. Данный дом расселен.</t>
    </r>
  </si>
  <si>
    <r>
      <t xml:space="preserve">Выполнено за сутки: </t>
    </r>
    <r>
      <rPr>
        <sz val="18"/>
        <rFont val="Times New Roman"/>
        <family val="1"/>
        <charset val="204"/>
      </rPr>
      <t>идет подготовка технической документации, выставление контрфорсов, после чего начнутся аварийно-восстановительные работы, проходит определение подрядной организации.</t>
    </r>
  </si>
  <si>
    <r>
      <t xml:space="preserve">Выполнено за сутки: </t>
    </r>
    <r>
      <rPr>
        <sz val="18"/>
        <rFont val="Times New Roman"/>
        <family val="1"/>
        <charset val="204"/>
      </rPr>
      <t>выбрана подрядная организация. Объект в работе, проводятся работы по усилению несущих конструкций.</t>
    </r>
  </si>
  <si>
    <t>КЧС Кежемского м.о. № 8 от 06.05.2026</t>
  </si>
  <si>
    <r>
      <t xml:space="preserve">Описание события: </t>
    </r>
    <r>
      <rPr>
        <b/>
        <u/>
        <sz val="18"/>
        <color rgb="FFFF0000"/>
        <rFont val="Times New Roman"/>
        <family val="1"/>
        <charset val="204"/>
      </rPr>
      <t>в связи со сложной гидрологической обстановкой в н.п. Троицк, с резким подъёмом уровня воды в р. Усолка до отметки 739 см (критический уровень воды 650 см)</t>
    </r>
    <r>
      <rPr>
        <sz val="18"/>
        <color rgb="FFFF0000"/>
        <rFont val="Times New Roman"/>
        <family val="1"/>
        <charset val="204"/>
      </rPr>
      <t xml:space="preserve">. </t>
    </r>
  </si>
  <si>
    <t>н.п. Троицк</t>
  </si>
  <si>
    <t>№ 662-п</t>
  </si>
  <si>
    <t>06.05.2026  постановлением № 665-п введен режим "Повышенная готовность"</t>
  </si>
  <si>
    <t>№ 358</t>
  </si>
  <si>
    <t>ул. 2-я Огородная, д.25</t>
  </si>
  <si>
    <t>КЧС г.о.г. Красноярска  №13/26 от 17.04.2026</t>
  </si>
  <si>
    <t>Мероприятие выполнено на 100% (проведено 17.04.2026).</t>
  </si>
  <si>
    <t>№ 359</t>
  </si>
  <si>
    <t>ул. Энергетиков, д.35</t>
  </si>
  <si>
    <t>№ 360</t>
  </si>
  <si>
    <t>ул. Марковского, д.79</t>
  </si>
  <si>
    <t>№ 357</t>
  </si>
  <si>
    <t>Описание события: в связи с аварийным состоянием придомовой территории и строительных конструкций многоквартирного дома ул. 2-я Огородная, д.25.</t>
  </si>
  <si>
    <t>Описание события: в связи с аварийным состоянием жилого многоквартирного дома ул. Энергетиков, д.35.</t>
  </si>
  <si>
    <t>у. Энергетиков, д. 35</t>
  </si>
  <si>
    <t>Описание события: в связи с угрозой возникновения чрезвычайной ситуации, вызванной неудовлетворительным состоянием дымовой трубы неэксплуатированной котельной в районе здания№ 79 по ул. Морковского.</t>
  </si>
  <si>
    <t>ул. Морковского, д.79</t>
  </si>
  <si>
    <t>Описание события: в связи с угрозой возникновения чрезвычайной ситуации, сложившейся на территории г.о.г. Красноярска, территориях Солонцовского, Элитовского, Мининского сельских советов в период прохождения пожароопасного сезона.</t>
  </si>
  <si>
    <t>№ 1138</t>
  </si>
  <si>
    <t>Мероприятие выполнено на 100% (проведено 07.05.2026).</t>
  </si>
  <si>
    <t>№ 259</t>
  </si>
  <si>
    <t>Постановлением № 279 от 07.05.2026 введен режим функционирования "Повседневная деятельность".</t>
  </si>
  <si>
    <t>Мероприятие выполняется (подтоплено в г. Минусинск: подполий - 147, погребов, подвалов и гаражей - 93).</t>
  </si>
  <si>
    <t>№ 372-п</t>
  </si>
  <si>
    <t>44</t>
  </si>
  <si>
    <t>региональный</t>
  </si>
  <si>
    <t>По системе 112 поступила информация об анонимной угрозе минирования школ г.о.г. Красноярска. В 00:05 08.05.2026 оперативные мероприятия завершены. Эвакуация не проводилась, ВУ не обнаружено.</t>
  </si>
  <si>
    <t>07.05.2026</t>
  </si>
  <si>
    <t>22:55</t>
  </si>
  <si>
    <r>
      <t xml:space="preserve">Описание события: </t>
    </r>
    <r>
      <rPr>
        <b/>
        <u/>
        <sz val="24"/>
        <color rgb="FFFF0000"/>
        <rFont val="Times New Roman"/>
        <family val="1"/>
        <charset val="204"/>
      </rPr>
      <t>в целях защиты населения и территорий, ликвидации чрезвычайных ситуации, связанной с пожарами в с. Кучерово.</t>
    </r>
  </si>
  <si>
    <t>н.п. Кучерово 
Иланско-Нижнеингашский м.о.</t>
  </si>
  <si>
    <r>
      <t>Описание события:</t>
    </r>
    <r>
      <rPr>
        <sz val="18"/>
        <rFont val="Times New Roman"/>
        <family val="1"/>
        <charset val="204"/>
      </rPr>
      <t xml:space="preserve"> </t>
    </r>
    <r>
      <rPr>
        <b/>
        <u/>
        <sz val="18"/>
        <color rgb="FFFF0000"/>
        <rFont val="Times New Roman"/>
        <family val="1"/>
        <charset val="204"/>
      </rPr>
      <t>неблагоприятные метеорологические явления погоды</t>
    </r>
    <r>
      <rPr>
        <sz val="18"/>
        <rFont val="Times New Roman"/>
        <family val="1"/>
        <charset val="204"/>
      </rPr>
      <t xml:space="preserve"> (ветер местами 25 м/с и более).</t>
    </r>
  </si>
  <si>
    <r>
      <t xml:space="preserve">Описание события: </t>
    </r>
    <r>
      <rPr>
        <b/>
        <u/>
        <sz val="18"/>
        <color rgb="FFFF0000"/>
        <rFont val="Times New Roman"/>
        <family val="1"/>
        <charset val="204"/>
      </rPr>
      <t>в связи с возникшим 03.05.2026, на фоне крайне неблагоприятных погодных условий, пожара в селе Кучерово.</t>
    </r>
  </si>
  <si>
    <r>
      <t xml:space="preserve">Описание события: </t>
    </r>
    <r>
      <rPr>
        <sz val="18"/>
        <color theme="1"/>
        <rFont val="Times New Roman"/>
        <family val="1"/>
        <charset val="204"/>
      </rPr>
      <t xml:space="preserve">в целях предупреждения возможных чрезвычайных ситуаций, связанных </t>
    </r>
    <r>
      <rPr>
        <b/>
        <u/>
        <sz val="18"/>
        <color rgb="FFFF0000"/>
        <rFont val="Times New Roman"/>
        <family val="1"/>
        <charset val="204"/>
      </rPr>
      <t>с нарушением условий жизнедеятельности населения в результате подтопления талыми водами жилых домов в н.п. Почет.</t>
    </r>
  </si>
  <si>
    <r>
      <t xml:space="preserve">Выполнено за сутки: </t>
    </r>
    <r>
      <rPr>
        <sz val="18"/>
        <rFont val="Times New Roman"/>
        <family val="1"/>
        <charset val="204"/>
      </rPr>
      <t>мониторинг паводковой обстановки.</t>
    </r>
  </si>
  <si>
    <r>
      <t xml:space="preserve">Описание события: </t>
    </r>
    <r>
      <rPr>
        <sz val="18"/>
        <color theme="1"/>
        <rFont val="Times New Roman"/>
        <family val="1"/>
        <charset val="204"/>
      </rPr>
      <t xml:space="preserve">в целях </t>
    </r>
    <r>
      <rPr>
        <b/>
        <u/>
        <sz val="18"/>
        <color rgb="FFFF0000"/>
        <rFont val="Times New Roman"/>
        <family val="1"/>
        <charset val="204"/>
      </rPr>
      <t>усиления мер пожарной безопасности, направленных на предупреждение чрезвычайных ситуаций в весенне-летний пожароопасный период.</t>
    </r>
  </si>
  <si>
    <r>
      <t xml:space="preserve">Выполнено за сутки: </t>
    </r>
    <r>
      <rPr>
        <sz val="18"/>
        <rFont val="Times New Roman"/>
        <family val="1"/>
        <charset val="204"/>
      </rPr>
      <t>мониторинг пожароопасной обстановки.</t>
    </r>
  </si>
  <si>
    <r>
      <t xml:space="preserve">Описание события: </t>
    </r>
    <r>
      <rPr>
        <sz val="18"/>
        <color theme="1"/>
        <rFont val="Times New Roman"/>
        <family val="1"/>
        <charset val="204"/>
      </rPr>
      <t xml:space="preserve">в целях </t>
    </r>
    <r>
      <rPr>
        <b/>
        <u/>
        <sz val="18"/>
        <color rgb="FFFF0000"/>
        <rFont val="Times New Roman"/>
        <family val="1"/>
        <charset val="204"/>
      </rPr>
      <t>предупреждения возможных чрезвычайных ситуаций, связанных с прохождением периода весеннего половодья и паводков.</t>
    </r>
  </si>
  <si>
    <r>
      <t xml:space="preserve">Описание события: </t>
    </r>
    <r>
      <rPr>
        <sz val="24"/>
        <color theme="1"/>
        <rFont val="Times New Roman"/>
        <family val="1"/>
        <charset val="204"/>
      </rPr>
      <t/>
    </r>
  </si>
  <si>
    <t>пр. Мира, д. 37</t>
  </si>
  <si>
    <r>
      <t xml:space="preserve"> </t>
    </r>
    <r>
      <rPr>
        <b/>
        <sz val="18"/>
        <color rgb="FFFF0000"/>
        <rFont val="Times New Roman"/>
        <family val="1"/>
        <charset val="204"/>
      </rPr>
      <t>Постановлением №  АГ-999-п от 06.05.2026 введен режим функционирования "Повседневная деятельность"</t>
    </r>
  </si>
  <si>
    <t>в целях защиты населения и территорий, ликвидации чрезвычайных ситуации, связанной с пожарами в с. Кучерово.</t>
  </si>
  <si>
    <t>08.05.2026</t>
  </si>
  <si>
    <t>От ОД ЕДДС поступила информация об анонимной угрозе минирования аптеки «СИА». В 10:00 оперативные мероприятия завершены. Эвакуация не проводилась, ВУ не обнаружено.</t>
  </si>
  <si>
    <r>
      <t xml:space="preserve">Выполнено за сутки: </t>
    </r>
    <r>
      <rPr>
        <sz val="24"/>
        <rFont val="Times New Roman"/>
        <family val="1"/>
        <charset val="204"/>
      </rPr>
      <t>мониторинг складывающейся обстановки.</t>
    </r>
  </si>
  <si>
    <t>по состоянию на 29.04.2026 работы завершены, готовится пакет отчётных документов. Внесены изменения в Постановление № 359-п от 22.04.2026.</t>
  </si>
  <si>
    <t>Аэропорты 
Красноярского края</t>
  </si>
  <si>
    <t>н.п. Шарыпово</t>
  </si>
  <si>
    <t>н.п.: Малобелая, Подгорное, Чалбышево, Александровский Шлюз</t>
  </si>
  <si>
    <t>№ 1255
№ 1304</t>
  </si>
  <si>
    <t>05.05.2026
09.05.2026</t>
  </si>
  <si>
    <t>КЧС Канского м.о. № 48 от 07.05.2026</t>
  </si>
  <si>
    <t>мониторинг складывающейся обстановки.</t>
  </si>
  <si>
    <t>168-й км а/д 
Минусинск - Новоселово</t>
  </si>
  <si>
    <t>От ОД КМТУ ВТ поступила информация об анонимной угрозе минирования аэропортов на территории Красноярского края. На места выезжали оперативные службы. В 18:07 оперативные мероприятия завершены, проверено 2 объекта, ВУ не обнаружено. Эвакуация не проводилась.</t>
  </si>
  <si>
    <t>От ОД ЕДДС поступила информация о том, что в результате ДТП (наезд на пешехода) с участием 1 транспортного средства (легковой) травмирован 1 человек (ребенок), направлен в медицинское учреждение. Ограничение движения на автодороге не устанавливалось.</t>
  </si>
  <si>
    <t>От ОД ЕДДС поступила информация о том, что в результате ДТП (наезд на животное) с участием 1 транспортного средства (легковой) погиб 1 человек (взрослый). Ограничение движения на автодороге не устанавливалось.</t>
  </si>
  <si>
    <t>18:51</t>
  </si>
  <si>
    <t>00:40</t>
  </si>
  <si>
    <t>09.05.2026</t>
  </si>
  <si>
    <t>10.05.2026</t>
  </si>
  <si>
    <t>№ 280-п</t>
  </si>
  <si>
    <t>Мероприятие выполнено на 100% (проведено 10.05.2026).</t>
  </si>
  <si>
    <t>КЧС Манско-ярского м.о. № 6 от 1.05.2026</t>
  </si>
  <si>
    <t>17788 (5039)</t>
  </si>
  <si>
    <t>118</t>
  </si>
  <si>
    <t>309 (103)</t>
  </si>
  <si>
    <r>
      <t>Выполнено за сутки:</t>
    </r>
    <r>
      <rPr>
        <sz val="18"/>
        <rFont val="Times New Roman"/>
        <family val="1"/>
        <charset val="204"/>
      </rPr>
      <t xml:space="preserve"> По результату эвакуационных мероприятий (21-22.03.2026 г.) освобождены 59 квартир, отключено электро и водоснабжение, двери в дом закрыты, управляющей компанией ведется мониторинг состояния строительных конструкций дома, в том числе за состоянием маячков на трещинах дома; на 21.03.2026 г. в квартире № 7 зафиксировано раскрытие трещины на 1 мм в коридоре на стене смежной с квартирой № 8; 22.03.2026 г. в квартире № 7 зафиксировано раскрытие трещины на 1 мм на несущей стене в кухне; 28.03.2026 г. квартире № 11 зафиксировано раскрытие трещины на 1 мм в комнате. В других помещениях дома изменений в положении маяков не зафиксировано. ООО «ДУК» выполнено временное ограждение дворовой и торцевой (со стороны ул. Андреевой, д. 7) территории дома сигнальной лентой. 15.04.2026 г. дом отключен от систем тепловодоснабжения и электроэнергии. Проводится работа по ограничению доступа людей и транспортных средств на территорию, на которой существует угроза возникновения чрезвычайной ситуации (установка периметрального ограждения, изменение схем движение по автодорогам, прилегающим к аварийному дому, в том числе к дворовой территории дома – подготовлены сметы расходов на установку периметрального ограждения, на заседании КЧС и ОПБ Таймырского Долгано-Ненецкого муниципального района рассмотрен вопрос о выделении денежных средств из резервного фонда Администрации Таймырского Долгано-Ненецкого муниципального района (постановление о выделении средств из резервного фонда находится на согласовании)).</t>
    </r>
  </si>
  <si>
    <t xml:space="preserve">Дороги Федерального значения (Р-255, Р-257) на территории края открыты во всех направлениях. 
</t>
  </si>
  <si>
    <r>
      <t xml:space="preserve">Описание события: </t>
    </r>
    <r>
      <rPr>
        <sz val="18"/>
        <color theme="1"/>
        <rFont val="Times New Roman"/>
        <family val="1"/>
        <charset val="204"/>
      </rPr>
      <t xml:space="preserve">в связи </t>
    </r>
    <r>
      <rPr>
        <b/>
        <u/>
        <sz val="18"/>
        <color rgb="FFFF0000"/>
        <rFont val="Times New Roman"/>
        <family val="1"/>
        <charset val="204"/>
      </rPr>
      <t>с аварийным состоянием придомовой территории и строительных конструкций многоквартирного дома ул. 2-я Огородная, д.25.</t>
    </r>
  </si>
  <si>
    <r>
      <t xml:space="preserve">Описание события: </t>
    </r>
    <r>
      <rPr>
        <sz val="18"/>
        <color theme="1"/>
        <rFont val="Times New Roman"/>
        <family val="1"/>
        <charset val="204"/>
      </rPr>
      <t xml:space="preserve">в связи </t>
    </r>
    <r>
      <rPr>
        <b/>
        <u/>
        <sz val="18"/>
        <color rgb="FFFF0000"/>
        <rFont val="Times New Roman"/>
        <family val="1"/>
        <charset val="204"/>
      </rPr>
      <t>с аварийным состоянием жилого многоквартирного дома ул. Энергетиков, д.35.</t>
    </r>
  </si>
  <si>
    <r>
      <t xml:space="preserve">Описание события: </t>
    </r>
    <r>
      <rPr>
        <sz val="18"/>
        <color theme="1"/>
        <rFont val="Times New Roman"/>
        <family val="1"/>
        <charset val="204"/>
      </rPr>
      <t>в связи с угрозой возникновения чрезвычайной ситуации,</t>
    </r>
    <r>
      <rPr>
        <b/>
        <u/>
        <sz val="18"/>
        <color rgb="FFFF0000"/>
        <rFont val="Times New Roman"/>
        <family val="1"/>
        <charset val="204"/>
      </rPr>
      <t xml:space="preserve"> вызванной неудовлетворительным состоянием дымовой трубы неэксплуатируемой котельной в районе здания№ 79 по ул. Марковского.</t>
    </r>
  </si>
  <si>
    <r>
      <t xml:space="preserve">Описание события: </t>
    </r>
    <r>
      <rPr>
        <sz val="18"/>
        <color theme="1"/>
        <rFont val="Times New Roman"/>
        <family val="1"/>
        <charset val="204"/>
      </rPr>
      <t>в связи с угрозой возникновения чрезвычайной ситуации,</t>
    </r>
    <r>
      <rPr>
        <b/>
        <u/>
        <sz val="18"/>
        <color rgb="FFFF0000"/>
        <rFont val="Times New Roman"/>
        <family val="1"/>
        <charset val="204"/>
      </rPr>
      <t xml:space="preserve"> сложившейся на территориях Солонцовского, Элитовского и Мининского сельских советов г.о.г. Красноярска в период прохождения пожароопасного сезона.</t>
    </r>
  </si>
  <si>
    <r>
      <t xml:space="preserve">Выполнено за сутки: </t>
    </r>
    <r>
      <rPr>
        <sz val="18"/>
        <rFont val="Times New Roman"/>
        <family val="1"/>
        <charset val="204"/>
      </rPr>
      <t>мониторинг складывающейся обстановки.</t>
    </r>
  </si>
  <si>
    <t>проведение работ по очистке труб для прохождения воды;</t>
  </si>
  <si>
    <t>Мероприятие выполнено на 100% (проведено 08.05.2026).</t>
  </si>
  <si>
    <t>Постановлением № 206-п от 12.05.2026 введен режим функционирования "Повседневная деятельность".</t>
  </si>
  <si>
    <t>Постановлением № 281-п от 12.05.2026 введен режим функционирования "Повседневная деятельность".</t>
  </si>
  <si>
    <t>Постановлением № 236-п от 12.05.2026 введен режим функционирования "Повседневная деятельность".</t>
  </si>
  <si>
    <t>№384-п</t>
  </si>
  <si>
    <t>Боготольский, Шарыповский м.о.</t>
  </si>
  <si>
    <t>КЧС Красноярского края № 18 от 12.05.2026</t>
  </si>
  <si>
    <t>Мероприятие выполнено на 100% (проведено 12.05.2026).</t>
  </si>
  <si>
    <t>2.9.</t>
  </si>
  <si>
    <t>112</t>
  </si>
  <si>
    <t>14524</t>
  </si>
  <si>
    <t>79525 (22832)</t>
  </si>
  <si>
    <t>п.Байкит, ул.Низовцева, д.13</t>
  </si>
  <si>
    <t>От ОД ЕДДС поступила информация о том, что в результате пожара в жилом доме погиб 1 человек (взрослый). Локализован на площади 104 м². Предварительная причина пожара уточняется.</t>
  </si>
  <si>
    <t>13.05.2026</t>
  </si>
  <si>
    <t xml:space="preserve">ручей Осиновый (впадает в р.Кан) </t>
  </si>
  <si>
    <t>72827 (14287)
653 (140)</t>
  </si>
  <si>
    <t>2
1</t>
  </si>
  <si>
    <t>10037
178</t>
  </si>
  <si>
    <t xml:space="preserve">КЧС Минусинского м.о. 
№ 4 от 29.04.2026
КЧС Минусинского м.о. 
№ 6 от 13.05.2026
</t>
  </si>
  <si>
    <r>
      <t>Описание события:</t>
    </r>
    <r>
      <rPr>
        <sz val="18"/>
        <rFont val="Times New Roman"/>
        <family val="1"/>
        <charset val="204"/>
      </rPr>
      <t xml:space="preserve"> в целях реализации мер по обеспечению защиты населения от </t>
    </r>
    <r>
      <rPr>
        <b/>
        <u/>
        <sz val="18"/>
        <color rgb="FFFF0000"/>
        <rFont val="Times New Roman"/>
        <family val="1"/>
        <charset val="204"/>
      </rPr>
      <t xml:space="preserve">угрозы возникновения чрезвычайной ситуации, вызванной подтоплением частных домовладений грунтовыми водами. </t>
    </r>
    <r>
      <rPr>
        <b/>
        <u/>
        <sz val="18"/>
        <rFont val="Times New Roman"/>
        <family val="1"/>
        <charset val="204"/>
      </rPr>
      <t xml:space="preserve">В связи  </t>
    </r>
    <r>
      <rPr>
        <b/>
        <u/>
        <sz val="18"/>
        <color rgb="FFFF0000"/>
        <rFont val="Times New Roman"/>
        <family val="1"/>
        <charset val="204"/>
      </rPr>
      <t xml:space="preserve">с подъемом уровня паводковых вод в протоке р. Туба и подтоплением приусадебных участков в н.п. Шошино.
</t>
    </r>
  </si>
  <si>
    <t xml:space="preserve">13.05.2026 
</t>
  </si>
  <si>
    <t xml:space="preserve">21:00 </t>
  </si>
  <si>
    <t>672 км а/д Р-255</t>
  </si>
  <si>
    <t xml:space="preserve">в целях реализации мер по обеспечению защиты населения от угрозы возникновения чрезвычайной ситуации, вызванной подтоплением частных домовладений грунтовыми водами. В связи  с подъемом уровня паводковых вод в протоке р. Туба и подтоплением приусадебных участков в н.п. Шошино.
</t>
  </si>
  <si>
    <t>234
178</t>
  </si>
  <si>
    <t>уточняется
653 (140)</t>
  </si>
  <si>
    <t>г.Назарово, ул. Кутузова, д. 13, д. 11</t>
  </si>
  <si>
    <t>23:49</t>
  </si>
  <si>
    <t>От ОД ЕДДС поступила информация о том, что в результате пожара в жилом доме погибло 2 человека (взрослые), травмирован 1 человек (взрослый), госпитализирован в Назаровскую МРБ. Пожар ликвидирован в 05:31 на площади 250 м². Предварительная причина пожара - поджог .</t>
  </si>
  <si>
    <t>Произошел пожар грузового автомобиля (фура). Пожар ликвидирован на площади 8 м3. Пострадавших нет, произошел разлив ГСМ (объем устанавливается). Ограничение движения на автодороге не устанавливалось. В 21:50 разлив ГСМ ликвидирован при помощи сорбента 15 кг на S≈150м2.</t>
  </si>
  <si>
    <t>№ 570-п
№ 607-п</t>
  </si>
  <si>
    <t>06.05.2026
13.05.2026</t>
  </si>
  <si>
    <t>Яркинский, Ирбинский сельские советы</t>
  </si>
  <si>
    <t>продолжаются работы по монтажу труб.</t>
  </si>
  <si>
    <t>р. Енисей, ул. Семёна Давыдова, д. 37, стр. 19</t>
  </si>
  <si>
    <t>21:20</t>
  </si>
  <si>
    <t>14.05.2026</t>
  </si>
  <si>
    <t>От СОД ЦУКС поступила информация о том, что в р. Енисей очевидцами обнаружено тело человека (взрослый). Силами КГКУ «Спасатель» тело поднято из воды , передано сотрудникам полиции, проводятся следственные мероприятия.</t>
  </si>
  <si>
    <r>
      <t xml:space="preserve">Описание события: </t>
    </r>
    <r>
      <rPr>
        <sz val="18"/>
        <color theme="1"/>
        <rFont val="Times New Roman"/>
        <family val="1"/>
        <charset val="204"/>
      </rPr>
      <t xml:space="preserve">в связи </t>
    </r>
    <r>
      <rPr>
        <b/>
        <u/>
        <sz val="18"/>
        <color rgb="FFFF0000"/>
        <rFont val="Times New Roman"/>
        <family val="1"/>
        <charset val="204"/>
      </rPr>
      <t>с образованием затора на р. Чадобец и в следствии повышения уровня воды, частичного подтопления земельных участков в н.п. Яркино.</t>
    </r>
  </si>
  <si>
    <r>
      <t xml:space="preserve">Описание события: </t>
    </r>
    <r>
      <rPr>
        <sz val="18"/>
        <color theme="1"/>
        <rFont val="Times New Roman"/>
        <family val="1"/>
        <charset val="204"/>
      </rPr>
      <t xml:space="preserve">в связи с повышением температуры воздуха и выпавших осадков </t>
    </r>
    <r>
      <rPr>
        <b/>
        <u/>
        <sz val="18"/>
        <color rgb="FFFF0000"/>
        <rFont val="Times New Roman"/>
        <family val="1"/>
        <charset val="204"/>
      </rPr>
      <t xml:space="preserve">произошло резкое таяние снега, что привело к резкому подъему уровня воды в реках Курыш и Алега, в связи с этим переполнения озера в селе Мокруша. Возникла угроза перелива воды через гребень дамбы гидротехнического сооружения, </t>
    </r>
    <r>
      <rPr>
        <sz val="18"/>
        <color theme="1"/>
        <rFont val="Times New Roman"/>
        <family val="1"/>
        <charset val="204"/>
      </rPr>
      <t>с последующим ее возможным размыванием и разрушением.</t>
    </r>
  </si>
  <si>
    <r>
      <t xml:space="preserve">Описание события: </t>
    </r>
    <r>
      <rPr>
        <b/>
        <u/>
        <sz val="18"/>
        <color rgb="FFFF0000"/>
        <rFont val="Times New Roman"/>
        <family val="1"/>
        <charset val="204"/>
      </rPr>
      <t>в связи с риском ввоза инфицированных животных и (или) продукции животного происхождения.</t>
    </r>
  </si>
  <si>
    <t>№ 395</t>
  </si>
  <si>
    <t>пр. Свободный, д. 53</t>
  </si>
  <si>
    <t>КЧС г.о. г.Красноярска
№ 14/26 от 24.04.2026</t>
  </si>
  <si>
    <t>172</t>
  </si>
  <si>
    <t>№ 394</t>
  </si>
  <si>
    <t>ул. Тимирязева, д. 45</t>
  </si>
  <si>
    <t>158</t>
  </si>
  <si>
    <t>№ 396</t>
  </si>
  <si>
    <t>ул. Новая Заря, д. 10</t>
  </si>
  <si>
    <t>141</t>
  </si>
  <si>
    <t>Описание события: в целях предупреждения угрозы возникновения чрезвычайной ситуации, вызванной аварийным состоянием строительных конструкций жилого дома № 45 по ул. Тимирязева.</t>
  </si>
  <si>
    <t>Описание события: в целях предупреждения угрозы возникновения чрезвычайной ситуации, вызванной аварийным состоянием фасада жилого дома № 53 по пр. Свободному.</t>
  </si>
  <si>
    <t>Описание события: в целях предупреждения угрозы возникновения чрезвычайной ситуации, вызванной аварийным состоянием строительных конструкций жилого дома № 10 по ул. Новая Заря.</t>
  </si>
  <si>
    <r>
      <rPr>
        <b/>
        <sz val="18"/>
        <color theme="1"/>
        <rFont val="Times New Roman"/>
        <family val="1"/>
        <charset val="204"/>
      </rPr>
      <t>Выполнено за сутки:</t>
    </r>
    <r>
      <rPr>
        <sz val="18"/>
        <color theme="1"/>
        <rFont val="Times New Roman"/>
        <family val="1"/>
        <charset val="204"/>
      </rPr>
      <t xml:space="preserve"> информирование населения, после промывки и углубления русла р. Паниковки, уровень  воды снизился и находится в пределах береговой линии. На данный момент работы приостановлены до наступления постоянных плюсовых температур, возобновление работ, ориентировочно, планируется в начале апреля. В доме № 4 кв.1, уровень воды в подполье уменьшился, поступление воды замедлилось, насос работает периодически по мере заполнения. По состоянию 30.04.2026 по адресу: ул. Шиферников, д. 4, кв.1, уровень воды в подполье уменьшился, поступление воды замедлилось, насос работает периодически по мере заполнения. Изменений нет. На 15.05.2026 сообщений от жителей о подтоплении не поступает.</t>
    </r>
  </si>
  <si>
    <t>Мероприятие выполнено (Справочно: сохраняется подтопление подполий всего подтоплено 6 (уровень воды выше пола на 15 см, доступ в дома ограничен) двухквартирных жилых домов (за сутки без динамики), 13 (за сутки без динамики) приусадебных участков, подполья (88 подпольев) в 52 жилых домах (вода ниже уровня пола)  и 2 (за сутки без динамики) СЗО (дом культуры, детский сад). Проводится мониторинг паводковой обстановки).</t>
  </si>
  <si>
    <t>проведение инструментального обследования и разработка проектно-сметной документации;</t>
  </si>
  <si>
    <t>Постановлением № 566-п от 18.05.2026 отменен режим функционирования "Повышенная готовность".</t>
  </si>
  <si>
    <t>Постановлением № 813 от 15.05.2026 с 18.05.2026 отменен режим функционирования "Повышенная готовность".</t>
  </si>
  <si>
    <r>
      <t>Описание события:</t>
    </r>
    <r>
      <rPr>
        <sz val="18"/>
        <rFont val="Times New Roman"/>
        <family val="1"/>
        <charset val="204"/>
      </rPr>
      <t xml:space="preserve"> в целях предупреждения угрозы возникновения чрезвычайной ситуации, вызванной </t>
    </r>
    <r>
      <rPr>
        <b/>
        <u/>
        <sz val="18"/>
        <color rgb="FFFF0000"/>
        <rFont val="Times New Roman"/>
        <family val="1"/>
        <charset val="204"/>
      </rPr>
      <t>аварийным состоянием строительных конструкций жилого дома № 45 по ул. Тимирязева.</t>
    </r>
  </si>
  <si>
    <r>
      <t>Выполнено за сутки:</t>
    </r>
    <r>
      <rPr>
        <sz val="18"/>
        <rFont val="Times New Roman"/>
        <family val="1"/>
        <charset val="204"/>
      </rPr>
      <t xml:space="preserve"> мониторинг складывающейся обстановки.</t>
    </r>
  </si>
  <si>
    <r>
      <t>Описание события:</t>
    </r>
    <r>
      <rPr>
        <sz val="18"/>
        <rFont val="Times New Roman"/>
        <family val="1"/>
        <charset val="204"/>
      </rPr>
      <t xml:space="preserve"> в целях предупреждения угрозы возникновения чрезвычайной ситуации, вызванной </t>
    </r>
    <r>
      <rPr>
        <b/>
        <u/>
        <sz val="18"/>
        <color rgb="FFFF0000"/>
        <rFont val="Times New Roman"/>
        <family val="1"/>
        <charset val="204"/>
      </rPr>
      <t>аварийным состоянием фасада жилого дома № 53 по пр. Свободному.</t>
    </r>
  </si>
  <si>
    <r>
      <t>Описание события:</t>
    </r>
    <r>
      <rPr>
        <sz val="18"/>
        <rFont val="Times New Roman"/>
        <family val="1"/>
        <charset val="204"/>
      </rPr>
      <t xml:space="preserve"> в целях предупреждения угрозы возникновения чрезвычайной ситуации, вызванной </t>
    </r>
    <r>
      <rPr>
        <b/>
        <u/>
        <sz val="18"/>
        <color rgb="FFFF0000"/>
        <rFont val="Times New Roman"/>
        <family val="1"/>
        <charset val="204"/>
      </rPr>
      <t>аварийным состоянием строительных конструкций жилого дома № 10 по ул. Новая Заря.</t>
    </r>
  </si>
  <si>
    <t xml:space="preserve">р. Енисей </t>
  </si>
  <si>
    <t>Енисейский м.о., 
г. Лесосибирск</t>
  </si>
  <si>
    <t xml:space="preserve">19.05.2026 </t>
  </si>
  <si>
    <t>Постановлением № 1281 от 20.05.2026 введен режим функционирования "Повседневная деятельность".</t>
  </si>
  <si>
    <t>д.Тархова, р. Б-Кеть</t>
  </si>
  <si>
    <t xml:space="preserve">20.05.2026 </t>
  </si>
  <si>
    <t xml:space="preserve">14:50 </t>
  </si>
  <si>
    <t>От СОД ЦУКС поступила информация о том, что в р. Б-Кеть очевидцами обнаружено 2 тела (взрослые). Проводятся следственные мероприятия.</t>
  </si>
  <si>
    <t>железнодорожная станция «Красноярск-Пассажирский»</t>
  </si>
  <si>
    <t>От ОД ОАО «РЖД» поступила информация о том, что на территории станции из железнодорожного вагона-цистерны (объем 60 т) происходит капельное истечение (интенсивность уточняется) опасного груза (дизельное топливо). На движение поездов по Транссибирской магистрали не влияет. Задержки движения пассажирских поездов не прогнозируется. Информация доведена до взаимодействующих структур.</t>
  </si>
  <si>
    <t>11:46</t>
  </si>
  <si>
    <t>21.05.2026</t>
  </si>
  <si>
    <t>СНТ № 6, ул. 18, уч. 15</t>
  </si>
  <si>
    <t>г. Канск, ДМ Мелькомбината, СНТ "Ласточка", ул. 6-ая, д. 18, д. 16, д. 15;</t>
  </si>
  <si>
    <t>От ОД ЕДДС поступила информация о том, что в результате пожара в садовом доме погибло 2 человека (взрослые). В 03:08 22.05.2026 пожар ликвидирован на площади 200 м² (3 дачных дома, 1 гараж, 1 хоз. постройка, 1 автомобиль). Предварительная причина пожара - короткое замыкание электропроводки.</t>
  </si>
  <si>
    <t>От ОД ЕДДС поступила информация о том, что в результате пожара в садовом доме погиб 1 человек (взрослый). В 04:51 пожар локализован на площади 100 м². Предварительная причина пожара - неосторожное обращение с огнем при курении.</t>
  </si>
  <si>
    <t>04:23</t>
  </si>
  <si>
    <t>22.05.2026</t>
  </si>
  <si>
    <t>г.о. ЗАТО г. Зеленогорск</t>
  </si>
  <si>
    <r>
      <t xml:space="preserve">Выполнено за сутки: </t>
    </r>
    <r>
      <rPr>
        <sz val="18"/>
        <rFont val="Times New Roman"/>
        <family val="1"/>
        <charset val="204"/>
      </rPr>
      <t>по результатам проведенных конкурсных процедур 09.01.2025 заключен муниципальный контракт № 2024.271 на выполнение гидрогеологических исследований в районе многоквартирных домов №№ 24, 25 по ул. 2-й Огородной. Подрядная организация – ООО Научно-производственная компания «ИЗЫСКАНИЯ, ПРОЕКТИРОВАНИЕ, СТРОИТЕЛЬСТВО» (г. Новосибирск),  в рамках Контракта определены места проведения буровых работ в соответствии со схемой расположения скважин. Схема расположения скважин проходит процедуру согласования с ресурсоснабжающими организациями. Подрядной организацией ведутся подготовительные мероприятия к буровым работам. Срок завершения работ – 10.12.2025. получен отчет по лабораторным исследованиям проб грунта, отобранных при разработке скважин на первом этапе выполнения работ, проводится его изучение и анализ. Для безопасности жителей опасное место огорожено сигнальной лентой. Решается вопрос о дальнейших видах работ. Подрядчик продолжает проводить наблюдения с периодичностью 3 раза в месяц согласно техническому заданию (приложение № 2 к Контракту) и графику выполнения работ (приложение № 4 к Контракту). Подрядчиком продолжается строительство подпорных стен.</t>
    </r>
  </si>
  <si>
    <t>№240-п</t>
  </si>
  <si>
    <t>КЧС Ачинского м.о.
№ 14 от 22.05.2026</t>
  </si>
  <si>
    <t>Мероприятие выполнено на 100% (проведено 22.05.2026).</t>
  </si>
  <si>
    <t xml:space="preserve">тушение свалочных масс, проведение опашки, окарауливание участков полигона; </t>
  </si>
  <si>
    <t>изоляция тлеющих отходов инертным материалом;</t>
  </si>
  <si>
    <t>Описание события: в целях предупреждения угрозы возникновения чрезвычайной ситуации, в связи с возгоранием на полигоне твердых коммунальных отходов.</t>
  </si>
  <si>
    <t>№ 160-п
№ 1289-п</t>
  </si>
  <si>
    <t>02.02.2026
22.05.2026</t>
  </si>
  <si>
    <t>н.п.: Интикуль, Карелино, Балахта</t>
  </si>
  <si>
    <t>г.Минусинск, ул.Вокзальная</t>
  </si>
  <si>
    <t>В результате ДТП с участием 3  легковых автомобилей травмированы 3 человека (1 взрослый, 2 детей), для осмотра госпитализированы в медицинское учреждение. Ограничение движения на автодороге не устанавливалось.</t>
  </si>
  <si>
    <t>23.05.2026</t>
  </si>
  <si>
    <t>Иланско- Нижнеингашский м.о.</t>
  </si>
  <si>
    <t xml:space="preserve">а/д Р-255 "Южный обход Канска" </t>
  </si>
  <si>
    <t xml:space="preserve">25.04.2026
</t>
  </si>
  <si>
    <t>00:45</t>
  </si>
  <si>
    <t>От ОД ЕДДС поступила информация о том, что в результате ДТП (столкновение) с участием 2 транспортных средств (1 легковой, 1 грузовой) травмировано 4 человека (3 взрослых, 1 ребенок), не госпитализированы. Ограничение движения на автодороге не устанавливалось.</t>
  </si>
  <si>
    <t xml:space="preserve">24.05.2026
</t>
  </si>
  <si>
    <t>22:05</t>
  </si>
  <si>
    <t>От ОД ЕДДС поступила информация о том, что в результате ДТП (столкновение) с участием 2 транспортных средств (2 легковых) травмировано 6 человек (6 взрослых), госпитализировано 4 чел., отправлены на амбулаторное лечение 2 чел. Ограничение движения на автодороге не устанавливалось.</t>
  </si>
  <si>
    <t>13-й км 
а/д 04К-029 «Саяны»</t>
  </si>
  <si>
    <t>В районе 
н.п. Осиновый Мыс</t>
  </si>
  <si>
    <t>Постановлением № 781-п от 25.05.2026 отменен режим функционирования "Повышенная готовность".</t>
  </si>
  <si>
    <t>оз. Лама</t>
  </si>
  <si>
    <t>От ОД ЕДДС поступила информация о том, что в результате ДТП с участием 2 транспортных средств (1 легковой, 1 грузовой) погиб 1 человек (взрослый). На автодороге устанавливалось реверсивное движение.</t>
  </si>
  <si>
    <t>От ОД ЕДДС поступила информация о том, что воздушное судно КГКУ "Лесопожарный центр" совершило аварийную посадку в 32 км от н.п. Чунояр (предварителеьная причина - отказ двигателя). На борту находилось 2 человека (экипаж), травмированно 2 человека (взрослые), доставлены в Богучанскую РБ.</t>
  </si>
  <si>
    <t>От ОД ЕДДС поступила информация об опрокидовании аэролодки «Аллигатор». Пострадавших нет. Собственник самостоятельно вытащил лодку на лед и перевернул в рабочее состояние. Оперативные службы не выезжали.</t>
  </si>
  <si>
    <t>11:00</t>
  </si>
  <si>
    <t>14:50</t>
  </si>
  <si>
    <t>18:30</t>
  </si>
  <si>
    <t>25.05.2026</t>
  </si>
  <si>
    <t>Постановлением № 60 от 25.05.2026 введен режим функционирования "Повседневная деятельность"</t>
  </si>
  <si>
    <r>
      <rPr>
        <b/>
        <sz val="26"/>
        <rFont val="Times New Roman"/>
        <family val="1"/>
        <charset val="204"/>
      </rPr>
      <t>Действующие режимы в населенных пунктах</t>
    </r>
    <r>
      <rPr>
        <sz val="26"/>
        <rFont val="Times New Roman"/>
        <family val="1"/>
        <charset val="204"/>
      </rPr>
      <t xml:space="preserve"> </t>
    </r>
    <r>
      <rPr>
        <i/>
        <sz val="26"/>
        <rFont val="Times New Roman"/>
        <family val="1"/>
        <charset val="204"/>
      </rPr>
      <t xml:space="preserve">(сельсоветах, поселениях). </t>
    </r>
    <r>
      <rPr>
        <sz val="26"/>
        <rFont val="Times New Roman"/>
        <family val="1"/>
        <charset val="204"/>
      </rPr>
      <t xml:space="preserve">В режиме </t>
    </r>
    <r>
      <rPr>
        <b/>
        <sz val="26"/>
        <rFont val="Times New Roman"/>
        <family val="1"/>
        <charset val="204"/>
      </rPr>
      <t>ПОВЫШЕННОЙ ГОТОВНОСТИ</t>
    </r>
    <r>
      <rPr>
        <sz val="26"/>
        <rFont val="Times New Roman"/>
        <family val="1"/>
        <charset val="204"/>
      </rPr>
      <t xml:space="preserve"> функционирует 1</t>
    </r>
    <r>
      <rPr>
        <b/>
        <sz val="26"/>
        <rFont val="Times New Roman"/>
        <family val="1"/>
        <charset val="204"/>
      </rPr>
      <t xml:space="preserve"> </t>
    </r>
    <r>
      <rPr>
        <sz val="26"/>
        <rFont val="Times New Roman"/>
        <family val="1"/>
        <charset val="204"/>
      </rPr>
      <t xml:space="preserve">населенный пункт: </t>
    </r>
    <r>
      <rPr>
        <b/>
        <sz val="26"/>
        <rFont val="Times New Roman"/>
        <family val="1"/>
        <charset val="204"/>
      </rPr>
      <t>Таймырский Долгано-Ненецкий м.о.</t>
    </r>
    <r>
      <rPr>
        <sz val="26"/>
        <rFont val="Times New Roman"/>
        <family val="1"/>
        <charset val="204"/>
      </rPr>
      <t>,</t>
    </r>
    <r>
      <rPr>
        <b/>
        <sz val="26"/>
        <rFont val="Times New Roman"/>
        <family val="1"/>
        <charset val="204"/>
      </rPr>
      <t xml:space="preserve"> </t>
    </r>
    <r>
      <rPr>
        <sz val="26"/>
        <rFont val="Times New Roman"/>
        <family val="1"/>
        <charset val="204"/>
      </rPr>
      <t>г. Дудинка</t>
    </r>
    <r>
      <rPr>
        <i/>
        <sz val="26"/>
        <rFont val="Times New Roman"/>
        <family val="1"/>
        <charset val="204"/>
      </rPr>
      <t xml:space="preserve"> (Угроза внезапного обрушения 2 зданий).</t>
    </r>
    <r>
      <rPr>
        <b/>
        <sz val="26"/>
        <rFont val="Times New Roman"/>
        <family val="1"/>
        <charset val="204"/>
      </rPr>
      <t xml:space="preserve">
</t>
    </r>
    <r>
      <rPr>
        <sz val="26"/>
        <color theme="1"/>
        <rFont val="Times New Roman"/>
        <family val="1"/>
        <charset val="204"/>
      </rPr>
      <t/>
    </r>
  </si>
  <si>
    <t>№ 1319-п</t>
  </si>
  <si>
    <t>КЧС Балахтинско-Новоселовского м.о.
№ 18 от 25.05.2026</t>
  </si>
  <si>
    <t>Мероприятие выполнено на 100% (проведено 25.05.2026).</t>
  </si>
  <si>
    <t>17854 (4401)</t>
  </si>
  <si>
    <t>7876</t>
  </si>
  <si>
    <t>Описание события: в связи с превышением проектных объемов размещения твердых коммунальных отходов.</t>
  </si>
  <si>
    <t>пгт. Шушенское, ул. Ленина</t>
  </si>
  <si>
    <t>В результате ДТП (столкновение) с участием 2 транспортных средств (мотоцикл, велосипед) травмирован 1 человек (мальчик, 15 лет), направлен в медицинское учреждение. Ограничение движения на автодороге не устанавливалось.</t>
  </si>
  <si>
    <t xml:space="preserve">26.05.2026 </t>
  </si>
  <si>
    <t xml:space="preserve">24 км автодороги Октябрьский – Такучет </t>
  </si>
  <si>
    <t>В результате ДТП (съезд с последующим опрокидыванием в кювет) с участием 1транспортного средства (легковой) погиб 1 человек (взрослый), 2 человека пострадали (взрослые), от госпитализации отказались.</t>
  </si>
  <si>
    <t>26.05.2026</t>
  </si>
  <si>
    <t>Постановлением № 1527 от 27.05.2026 введен режим функционирования "Повседневная деятельность".</t>
  </si>
  <si>
    <t>№ 415</t>
  </si>
  <si>
    <t>КЧС г. Красноярска
№ 15/26 от 05.05.2026</t>
  </si>
  <si>
    <t>СНТ "Полянка", СНТ "Ветеран", СНТ "Такмак", СНТ "Мраморный карьер", ЗСДОЛ "Ласточка", автодорога по ул. Базайская</t>
  </si>
  <si>
    <t>Описание события: в связи с угрозой возникновения чрезвычайной ситуации, вызванной подтоплением водами реки Базаиха.</t>
  </si>
  <si>
    <t>Курагинский м.о</t>
  </si>
  <si>
    <t>Краснокаменский карьер</t>
  </si>
  <si>
    <t>От оперативного дежурного Красноярского МТУ Росавиации поступила информация о том, что совершена благополучная аварийная посадка воздушного судна Airbus 319 (авиакомпания Россия) в аэропорту г.Красноярск (Емельяново), следовавшим по маршруту Красноярск-Тюмень. Причина: запах проводки в кабине. На борту находилось 110 чеовек. Пострадавших нет.</t>
  </si>
  <si>
    <t>От ОД ЕДДС поступила информация о том, что в 4 км от п.Краснокаменск в результате поисково-спасательных работ, в воде обнаружено тело (взрослый). Передано сотрудникам полиции, проводятся следственные мероприятия.</t>
  </si>
  <si>
    <t>27.05.2026</t>
  </si>
  <si>
    <t>14:03</t>
  </si>
  <si>
    <t>карьер</t>
  </si>
  <si>
    <t>Карьер</t>
  </si>
  <si>
    <r>
      <rPr>
        <b/>
        <u/>
        <sz val="18"/>
        <rFont val="Times New Roman"/>
        <family val="1"/>
        <charset val="204"/>
      </rPr>
      <t>Выполнено за сутки:</t>
    </r>
    <r>
      <rPr>
        <sz val="18"/>
        <rFont val="Times New Roman"/>
        <family val="1"/>
        <charset val="204"/>
      </rPr>
      <t xml:space="preserve"> расселение жителей многоквартирного дома выполнено на 47,5%. До конца 2024 года планируется расселить еще 27,5% жителей дома. Возмещение собственникам 22-х жилых помещений по состоянию на 01.11.2024 выплачено, жилые помещения изъяты в муниципальную собственность, расселено 921,9 кв.м площади аварийного дома №36, при плановом значение, предусмотренном соглашением о предоставлении субсидии из краевого бюджета – 747 кв.м. До конца года, при положительном решении министерства строительства и ЖКХ Красноярского края об увеличении средств субсидии в 2024 году, планируется расселить еще 3 жилых помещения. Расселение оставшихся 16-ти квартир будет организовано в 2025 году, при наличии бюджетных ассигнований на соответствующие цели. Проводится наблюдение и контроль за состоянием основания фундамента и несущих конструкций многоквартирного дома с привлечением ООО «Дудинская управляющая компания». Расселение жителей МКД – Администрация города Дудинки (расселено – 46 квартир (81 чел.), осталось расселить – 1 квартиру (3 чел.)). 17.12.2025 г. Администрация города Дудинки обратилась в Дудинский городской суд Красноярского края с исковым заявлением об изъятии жилого помещения (квартиры № 58). По результату рассмотрения иска 15.04.2026 г. вынесено решение об удовлетворении требований. Решение суда вступило в законную силу 15.05.2026</t>
    </r>
  </si>
  <si>
    <t>с.Богучаны, КГБУ СО КЦСОН «Богучанский»
ул. Геологов, д.17</t>
  </si>
  <si>
    <t xml:space="preserve">28.05.2026 </t>
  </si>
  <si>
    <t>Мероприятие выполнено на 100% (проведено 28.05.2026).</t>
  </si>
  <si>
    <t>Постановлением № 0451-п от 28.05.2026 введен режим функционирования "Повседневная деятельность"</t>
  </si>
  <si>
    <t>№ 1386</t>
  </si>
  <si>
    <t>ул. Гаражная, 21, ул. Заводская, 38</t>
  </si>
  <si>
    <t>КЧС Канского м.о.
№ 85 от 26.05.2026</t>
  </si>
  <si>
    <t>Мероприятие выполнено на 100% (проведено 26.05.2026).</t>
  </si>
  <si>
    <t>Описание события: в целях предупреждения угрозы возникновения чрезвычайной ситуации, вызванной аварийным состоянием строительных конструкций жилых домов: № 21 по ул. Гаражная, № 38 по ул. Заводская.</t>
  </si>
  <si>
    <t>43/12</t>
  </si>
  <si>
    <t>КЧС Уярского района № 8 от 28.05.2026</t>
  </si>
  <si>
    <t>Манско-Уярский м.о.
(Уярский район)</t>
  </si>
  <si>
    <t>№ 329-п</t>
  </si>
  <si>
    <t>Манско-Уярский м.о</t>
  </si>
  <si>
    <t>946 км а/д Р-255 «Сибирь»</t>
  </si>
  <si>
    <t>В результате ДТП с участием 2 транспортных средств (грузовые). Устанавливалось ограничение движения для грузовых автомобилей и автобусов (на аварийном участке), для легковых автомобилей организовано движение по обочине. Объезд аварийного участка для грузовых автомобилей организован через г. Заозерный. Погибших и пострадавших нет.</t>
  </si>
  <si>
    <t>ул. Партизана Железняка, д. 5</t>
  </si>
  <si>
    <t>№ 797-п</t>
  </si>
  <si>
    <r>
      <t xml:space="preserve">Описание события: </t>
    </r>
    <r>
      <rPr>
        <b/>
        <u/>
        <sz val="24"/>
        <color rgb="FFFF0000"/>
        <rFont val="Times New Roman"/>
        <family val="1"/>
        <charset val="204"/>
      </rPr>
      <t>неблагоприятные метеорологические явления погоды</t>
    </r>
    <r>
      <rPr>
        <sz val="24"/>
        <rFont val="Times New Roman"/>
        <family val="1"/>
        <charset val="204"/>
      </rPr>
      <t xml:space="preserve"> (сильные и очень сильные дожди, ливни, грозы, град, крупный град, шквалистые усиления ветра 15-20 м/с, местами 25 м/с и более).</t>
    </r>
  </si>
  <si>
    <t>№ 607-п</t>
  </si>
  <si>
    <t>КЧС Дзержинско-Тасеевского м.о. № 24 от 28.05.2026</t>
  </si>
  <si>
    <t>КЧС Ермаковского м.о. 
№ 15 от 29.05.2026</t>
  </si>
  <si>
    <t>Мероприятие выполнено на 100% (проведено 29.05.2026).</t>
  </si>
  <si>
    <r>
      <t>Описание события:</t>
    </r>
    <r>
      <rPr>
        <sz val="18"/>
        <rFont val="Times New Roman"/>
        <family val="1"/>
        <charset val="204"/>
      </rPr>
      <t xml:space="preserve"> </t>
    </r>
    <r>
      <rPr>
        <b/>
        <u/>
        <sz val="18"/>
        <color rgb="FFFF0000"/>
        <rFont val="Times New Roman"/>
        <family val="1"/>
        <charset val="204"/>
      </rPr>
      <t>в связи с превышением проектных объемов размещения твердых коммунальных отходов.</t>
    </r>
  </si>
  <si>
    <r>
      <t>Описание события:</t>
    </r>
    <r>
      <rPr>
        <sz val="18"/>
        <rFont val="Times New Roman"/>
        <family val="1"/>
        <charset val="204"/>
      </rPr>
      <t xml:space="preserve"> </t>
    </r>
    <r>
      <rPr>
        <b/>
        <u/>
        <sz val="18"/>
        <color rgb="FFFF0000"/>
        <rFont val="Times New Roman"/>
        <family val="1"/>
        <charset val="204"/>
      </rPr>
      <t>в связи с угрозой возникновения чрезвычайной ситуации, вызванной подтоплением водами реки Базаиха.</t>
    </r>
  </si>
  <si>
    <t>№ 676-п</t>
  </si>
  <si>
    <t>КЧС Идринско-Краснотуранского м.о. № 6 от 29.05.2026</t>
  </si>
  <si>
    <t>9267</t>
  </si>
  <si>
    <t>24112 (5685)</t>
  </si>
  <si>
    <t>№ 666-п</t>
  </si>
  <si>
    <t>КЧС Ирбейско-Саянского м.о. № 25 от 29.05.2026</t>
  </si>
  <si>
    <t>ЗАТО п. Солнечный</t>
  </si>
  <si>
    <t>№ 394-п</t>
  </si>
  <si>
    <t>КЧС ЗАТО п. Солнечный № 8 от 29.05.2026</t>
  </si>
  <si>
    <t>г.о. ЗАТО п. Солнечный</t>
  </si>
  <si>
    <t>№ 1388-п</t>
  </si>
  <si>
    <t>КЧС Балахтинско-Новоселовского м.о. № 19 от 29.05.2026</t>
  </si>
  <si>
    <t>Постановлением № 704-п от 29.05.2026 введен режим функционирования "Повседневная деятельность".</t>
  </si>
  <si>
    <t>Манско-Уярский м.о. (Партизанский район)</t>
  </si>
  <si>
    <t>№ 1575</t>
  </si>
  <si>
    <t>КЧС Енисейского м.о. № 13 от 29.05.2026</t>
  </si>
  <si>
    <r>
      <t xml:space="preserve">Описание события: </t>
    </r>
    <r>
      <rPr>
        <b/>
        <u/>
        <sz val="24"/>
        <color rgb="FFFF0000"/>
        <rFont val="Times New Roman"/>
        <family val="1"/>
        <charset val="204"/>
      </rPr>
      <t>неблагоприятные метеорологические явления погоды</t>
    </r>
    <r>
      <rPr>
        <sz val="24"/>
        <rFont val="Times New Roman"/>
        <family val="1"/>
        <charset val="204"/>
      </rPr>
      <t xml:space="preserve"> (сильные и очень сильные дожди, ливни, грозы, град, крупный град, шквалистые усиления ветра 15-20 м/с, местами 25 м/с и более) с 00:00 30.05.2026 до 00:00 01.06.2026.</t>
    </r>
  </si>
  <si>
    <t>66</t>
  </si>
  <si>
    <t>17014</t>
  </si>
  <si>
    <t>97558 (24392)</t>
  </si>
  <si>
    <r>
      <t>Выполнено за сутки:</t>
    </r>
    <r>
      <rPr>
        <sz val="24"/>
        <rFont val="Times New Roman"/>
        <family val="1"/>
        <charset val="204"/>
      </rPr>
      <t xml:space="preserve">  мониторинг складывающейся обстановки, сформированы списки и отправлено ходатайство в Правительство Красноярского края на выплаты компенсации населению. Проводится работа по определению участков для строительства жилых домов.</t>
    </r>
  </si>
  <si>
    <t>объекты образования</t>
  </si>
  <si>
    <t>КЧС Шушенского м.о. № 25 от 29.05.2026</t>
  </si>
  <si>
    <t>№ 890</t>
  </si>
  <si>
    <t>№ 350</t>
  </si>
  <si>
    <t>Манский район</t>
  </si>
  <si>
    <t>Манско-Уярский м.о.
(Манский район)</t>
  </si>
  <si>
    <t>7026</t>
  </si>
  <si>
    <t>17335 (3801)</t>
  </si>
  <si>
    <t>В результате ДТП с участием 2 транспортных средств (1 маршрутный автобус, 1 легковой) пострадало 8 человек (взрослые), доставлены в медицинское учреждение. Ограничение движения на автодороге не устанавливалось.</t>
  </si>
  <si>
    <t xml:space="preserve">По докладу ОД ГУ МВД России по Красноярскому краю поступила информация о минировании объектов образования на территории Красноярского края. Информация доведена до взаимодействующих структур. В 18:00 мероприятия завершены, ВУ не обнаружено. Проведена проверка 5 объектов, эвакуация не проводилась.  </t>
  </si>
  <si>
    <t xml:space="preserve">29.05.2026 </t>
  </si>
  <si>
    <r>
      <rPr>
        <b/>
        <u/>
        <sz val="26"/>
        <rFont val="Times New Roman"/>
        <family val="1"/>
        <charset val="204"/>
      </rPr>
      <t>С 28.03.2026 определено начало пожароопасного сезона</t>
    </r>
    <r>
      <rPr>
        <sz val="26"/>
        <rFont val="Times New Roman"/>
        <family val="1"/>
        <charset val="204"/>
      </rPr>
      <t xml:space="preserve"> на территории: Краснотуранского, Минусинского, Саяно-Шушенского, Ужурского, Шарыповского лесничеств (приказ Министерства природных ресурсов и лесного комплекса Красноярского края №86-530-од от 25.03.2026).
</t>
    </r>
    <r>
      <rPr>
        <b/>
        <u/>
        <sz val="26"/>
        <rFont val="Times New Roman"/>
        <family val="1"/>
        <charset val="204"/>
      </rPr>
      <t>С 06.04.2026 определено начало пожароопасного сезона</t>
    </r>
    <r>
      <rPr>
        <sz val="26"/>
        <rFont val="Times New Roman"/>
        <family val="1"/>
        <charset val="204"/>
      </rPr>
      <t xml:space="preserve"> на территории: Ачинского, Балахтинского, Боготольского, Большемуртинского, Большеулуйского, Верхнеманского, Даурского, Емельяновского, Ермаковского, Идринского, Иланского, Ирбейского, Канского, Каратузского, Кизирского, Козульского, Красноярского, Курагинского, Маганского, Манского, Мининского, Назаровского, Новоселовского, Пойменского, Рыбинского, Саянского, Сухобузимского, Тинского, Усинского, Уярского лесничеств (приказ Министерства природных ресурсов и лесного комплекса Красноярского края №86-580-од от 02.04.2026).
</t>
    </r>
    <r>
      <rPr>
        <b/>
        <u/>
        <sz val="26"/>
        <rFont val="Times New Roman"/>
        <family val="1"/>
        <charset val="204"/>
      </rPr>
      <t>С 25.04.2026 определено начало пожароопасного сезона</t>
    </r>
    <r>
      <rPr>
        <sz val="26"/>
        <rFont val="Times New Roman"/>
        <family val="1"/>
        <charset val="204"/>
      </rPr>
      <t xml:space="preserve"> на территории: Абанского, Дзержинского, Долгомостовского, Казачинского, Пировского, Таежинского, Тюхтетского, Усольского лесничеств (приказ Министерства природных ресурсов и лесного комплекса Красноярского края №86-741-од от 23.04.2026).
</t>
    </r>
    <r>
      <rPr>
        <b/>
        <u/>
        <sz val="26"/>
        <rFont val="Times New Roman"/>
        <family val="1"/>
        <charset val="204"/>
      </rPr>
      <t>C 30.04.2026 определено начало пожароопасного сезона</t>
    </r>
    <r>
      <rPr>
        <sz val="26"/>
        <rFont val="Times New Roman"/>
        <family val="1"/>
        <charset val="204"/>
      </rPr>
      <t xml:space="preserve"> на территории Богучанского, Гремучинского, Енисейского, Кодинского, Манзенского, Мотыгинского, Невонского, Терянского, Хребтовского, Чунского лесничеств (приказ 
Министерства природных ресурсов и лесного комплекса Красноярского края №86-773-од от 28.04.2026).
</t>
    </r>
    <r>
      <rPr>
        <b/>
        <u/>
        <sz val="26"/>
        <rFont val="Times New Roman"/>
        <family val="1"/>
        <charset val="204"/>
      </rPr>
      <t>C 22.05.2026 определено начало пожароопасного сезона</t>
    </r>
    <r>
      <rPr>
        <sz val="26"/>
        <rFont val="Times New Roman"/>
        <family val="1"/>
        <charset val="204"/>
      </rPr>
      <t xml:space="preserve"> на территории Борского, Нижне-Енисейского, Северо-Енисейского, Тунгусско-Чунского лесничеств (приказ Министерства природных ресурсов и лесного комплекса Красноярского края №86-1029-од от 21.05.2026).
</t>
    </r>
    <r>
      <rPr>
        <sz val="26"/>
        <rFont val="Times New Roman"/>
        <family val="1"/>
        <charset val="204"/>
      </rPr>
      <t xml:space="preserve">
</t>
    </r>
    <r>
      <rPr>
        <b/>
        <u/>
        <sz val="26"/>
        <rFont val="Times New Roman"/>
        <family val="1"/>
        <charset val="204"/>
      </rPr>
      <t/>
    </r>
  </si>
  <si>
    <t>н. п. Памяти 13 Борцов, 
ул. Ермака, д. 14</t>
  </si>
  <si>
    <t>н.п. Плотбище, 
ул. Заречная д. 6</t>
  </si>
  <si>
    <t xml:space="preserve"> 526-й км а/д 
Р-257 "Енисей"</t>
  </si>
  <si>
    <t>От ОД ЕДДС поступила информация о том, что в результате пожара в частном жилом доме погиб 1 человек (взрослый). В 14:35 пожар ликвидирован на площади 60 м². Предварительная причина пожара - короткое замыкание электропроводки.</t>
  </si>
  <si>
    <t>12:33</t>
  </si>
  <si>
    <t>22:16</t>
  </si>
  <si>
    <t>00:48</t>
  </si>
  <si>
    <t>30.05.2026</t>
  </si>
  <si>
    <t>31.05.2026</t>
  </si>
  <si>
    <t>От ОД ЕДДС поступила информация о том, что в результате пожара в частном жилом доме погиб 1 человек (взрослый). В 23:24 пожар ликвидирован на площади 70 м². Предварительная причина пожара - короткое замыкание электроприбора.</t>
  </si>
  <si>
    <t>От ОД ЕДДС поступила информация о том, что в результате ДТП с участием 1 легкового автомобиля (съезд в кювет) пострадало 5 человек (взрослые). Пострадавшие доставлены в Ермаковскую РБ (4 человека), Минусинскую РБ (1 человек). Ограничение движения на автодороге не устанавливалось.</t>
  </si>
  <si>
    <r>
      <t xml:space="preserve">Описание события: </t>
    </r>
    <r>
      <rPr>
        <b/>
        <u/>
        <sz val="18"/>
        <color rgb="FFFF0000"/>
        <rFont val="Times New Roman"/>
        <family val="1"/>
        <charset val="204"/>
      </rPr>
      <t>неблагоприятные метеорологические явления погоды</t>
    </r>
    <r>
      <rPr>
        <sz val="18"/>
        <rFont val="Times New Roman"/>
        <family val="1"/>
        <charset val="204"/>
      </rPr>
      <t xml:space="preserve"> (сильные и очень сильные дожди, ливни, грозы, град, крупный град, шквалистые усиления ветра 15-20 м/с, местами 25 м/с и более).</t>
    </r>
  </si>
  <si>
    <r>
      <t xml:space="preserve">Описание события: </t>
    </r>
    <r>
      <rPr>
        <b/>
        <u/>
        <sz val="18"/>
        <color rgb="FFFF0000"/>
        <rFont val="Times New Roman"/>
        <family val="1"/>
        <charset val="204"/>
      </rPr>
      <t>неблагоприятные метеорологические явления погоды</t>
    </r>
    <r>
      <rPr>
        <sz val="18"/>
        <rFont val="Times New Roman"/>
        <family val="1"/>
        <charset val="204"/>
      </rPr>
      <t xml:space="preserve"> (сильные и очень сильные дожди, ливни, грозы, град, крупный град, шквалистые усиления ветра 15-20 м/с, местами 25 м/с и более) с 00:00 30.05.2026 до 00:00 01.06.2026.</t>
    </r>
  </si>
  <si>
    <t>ул. Гаражная, 21, 
ул. Заводская, 38</t>
  </si>
  <si>
    <t>От ОД ЕДДС поступила информация о том, что в 30 км от н.п.Снежногорск в воде обнаружено тело (взрослый) и лодка с мотором. Передано сотрудникам полиции, проводятся следственные мероприятия.</t>
  </si>
  <si>
    <t>12:35</t>
  </si>
  <si>
    <t>р.Хантайка</t>
  </si>
  <si>
    <t>От ОД ЕДДС поступила информация о том, что на р.Мана в районе моста при очевидных обстоятельствах утонул 1 человек (взрослый). Проводились поисковые мероприятия, тело не найдено.</t>
  </si>
  <si>
    <t>р. Мана</t>
  </si>
  <si>
    <t>ул. Герцена, д. 18</t>
  </si>
  <si>
    <t xml:space="preserve">По системе 112 поступила информация об обнаружении предмета похожего на гранату. В 19:41 оперативные мероприятия завершены, обнаруженный предмет идентифицирован как учебная граната Ф-1, с места изъята для утилизации установленным порядком. </t>
  </si>
  <si>
    <t>17:01</t>
  </si>
  <si>
    <t>17:46</t>
  </si>
  <si>
    <t>Дзержинский м.о.</t>
  </si>
  <si>
    <t>н.п. Дзержинское, ул. Краснопартизанская, д. 73</t>
  </si>
  <si>
    <t>От ОД ЕДДС поступила информация о том, что в результате пожара в частном жилом доме погибли 2 человека (взрослые). 01.06.2026 в 00:28 пожар ликвидирован на площади 60 м². Предварительная причина пожара - короткое замыкание электропроводки.</t>
  </si>
  <si>
    <t>Постановлением № 399-п от 01.06.2026 введен режим функционирования "Повседневная деятельность".</t>
  </si>
  <si>
    <t>Постановлением № 1394-п от 01.06.2026 введен режим функционирования "Повседневная деятельность".</t>
  </si>
  <si>
    <t>Постановлением № 340-п от 01.06.2026 введен режим функционирования "Повседневная деятельность".</t>
  </si>
  <si>
    <t>Постановлением № 622-п от 01.06.2026 введен режим функционирования "Повседневная деятельность".</t>
  </si>
  <si>
    <t xml:space="preserve">01.06.2026
</t>
  </si>
  <si>
    <t>г. Ачинск, 1 мкр. 1, д.36 «Г», ТЦ «Плаза»</t>
  </si>
  <si>
    <t>ул. Читинская, д.10</t>
  </si>
  <si>
    <t>г. Ачинск, Ачинский глиноземный комбинат</t>
  </si>
  <si>
    <t>10:06</t>
  </si>
  <si>
    <t>18:17</t>
  </si>
  <si>
    <t>22:35</t>
  </si>
  <si>
    <t>Произошёл пожар в торговом центре (3-этажный, панельный).В 11:55 пожар ликвидирован на площади 20 м². Спасено 2 чел., эвакуировались 20 чел. Пострадавших нет.</t>
  </si>
  <si>
    <t>Произошёл пожар  в жилом доме (5-этажный, панельный). В 18:55 пожар ликвидирован на площади 10 м2. Травмирован 1 чел. (взрослый), направлен в медицинское учреждение. Эвакуация не проводилась.</t>
  </si>
  <si>
    <t>От СОД ЦУКС поступила информация о завале 1 чел. (взрослый) гипсом на Ачинском глиноземном комбинате. Работниками предприятия из бункера извлечен 1 чел. , передан бригаде скорой медицинской помощи.</t>
  </si>
  <si>
    <t>Постановлением № 1575 от 29.05.2026 с 01.06.2026 введен режим функционирования "Повседневная деятельность".</t>
  </si>
  <si>
    <t>01.06.2026</t>
  </si>
  <si>
    <t>Постановлением № 0277-п от 31.03.2026 введен режим функционирования "Повседневная деятельность"</t>
  </si>
  <si>
    <t>Постановлением № 690-п от 01.06.2026 введен режим функционирования "Повседневная деятельность".</t>
  </si>
  <si>
    <t>Постановлением № 433-п от 01.06.2026 отменен режим функционирования "Повышенная готовность".</t>
  </si>
  <si>
    <r>
      <t>Оперативные мероприятия по предупреждению угрозы ЧС завершены,</t>
    </r>
    <r>
      <rPr>
        <sz val="18"/>
        <rFont val="Times New Roman"/>
        <family val="1"/>
        <charset val="204"/>
      </rPr>
      <t xml:space="preserve"> проводится </t>
    </r>
    <r>
      <rPr>
        <b/>
        <u/>
        <sz val="18"/>
        <color rgb="FFFF0000"/>
        <rFont val="Times New Roman"/>
        <family val="1"/>
        <charset val="204"/>
      </rPr>
      <t>мониторинг несущих конструкций дома и контроль состояния склона,</t>
    </r>
    <r>
      <rPr>
        <b/>
        <sz val="18"/>
        <rFont val="Times New Roman"/>
        <family val="1"/>
        <charset val="204"/>
      </rPr>
      <t xml:space="preserve"> </t>
    </r>
    <r>
      <rPr>
        <b/>
        <u/>
        <sz val="18"/>
        <color rgb="FFFF0000"/>
        <rFont val="Times New Roman"/>
        <family val="1"/>
        <charset val="204"/>
      </rPr>
      <t xml:space="preserve">изменений нет.
</t>
    </r>
    <r>
      <rPr>
        <sz val="18"/>
        <rFont val="Times New Roman"/>
        <family val="1"/>
        <charset val="204"/>
      </rPr>
      <t>С АО «ГК» «ЕКС» заключен муниципальный контракт на выполнение работ по строительству объекта капитального строительства («Инженерное сооружение по укреплению склона на участке в районе жилых домов по ул. Дачная, 37 - ул. 2-ая Огородная, 25») г. Красноярск от 02.06.2025 г. № 2025.83 на сумму 1474531836, 67 руб. со сроком завершения работ по 31.08.2026 г. Проектной документацией предусмотрен комплекс работ по строительству удерживающих сооружений для обеспечения устойчивости склона. Геотехнический мониторинг на объекте капитального строительства «Инженерное сооружение по укреплению склона на участке в р-не жилых домов по ул. Дачная, 37 - ул. 2-я Огородная, 25» планируется продолжить в период возобновления работ на вышеуказанном объекте. Проведена процедура торгов по определению подрядной организации за осуществлением геотехнического мониторинга на объекте капитального строительства «Инженерное сооружение по укреплению склона на участке в районе жилых домов по ул. Дачная, 37 - ул. 2-я Огородная, 25». Ожидается заключение муниципального контракта. АО «ГК «ЕКС» проводятся работы по укреплению склона горы.</t>
    </r>
  </si>
  <si>
    <t>№ АГ-968-п
№ АГ-1047-п
№ АГ-1066-п
№ АГ-1329-п
№ АГ-1333-п</t>
  </si>
  <si>
    <t>29.04.2026
13.05.2026
14.05.2026
01.06.2026
02.06.2026</t>
  </si>
  <si>
    <t>Минусинский м.о.
н.п. Шошино
н.п. Кавказское</t>
  </si>
  <si>
    <r>
      <t xml:space="preserve">Выполнено за сутки: </t>
    </r>
    <r>
      <rPr>
        <b/>
        <sz val="18"/>
        <color rgb="FFFF0000"/>
        <rFont val="Times New Roman"/>
        <family val="1"/>
        <charset val="204"/>
      </rPr>
      <t xml:space="preserve">постановлением № АГ-1143-п от 19.05.2026 отменены Постановления № АГ-1047, № АГ-1066 введен режим "Повседневная деятельность". </t>
    </r>
    <r>
      <rPr>
        <sz val="18"/>
        <rFont val="Times New Roman"/>
        <family val="1"/>
        <charset val="204"/>
      </rPr>
      <t>Мониторинг складывающейся обстановки. Постановлением № АГ-1333-п от 02.06.2026 внесены изменения в постановление № АГ-1329-п от 01.06.2029 (расширена зона угрозы ЧС).</t>
    </r>
  </si>
  <si>
    <t>мониторинг уровня воды осуществляется по двум гидропостам (постоянный – гидропост п.Курагино, временный – п.Шошино). Уровень воды на 14.05.2026:  гидропост Курагино – 980 см., критический – 1040 см., уровень воды на временном гидропосту п.Шошино - 185 см., критический – 190 см. Организованы работы по укреплению насыпи инертными материалами в н.п. Кавказское. Постановлением № АГ-1333-п от 02.06.2026 внесены изменения в постановление № АГ-1329-п от 01.06.2029 (расширена зона угрозы ЧС).</t>
  </si>
  <si>
    <t>ул. Лесопильщиков, 
д. 156 (ТЭЦ-2)</t>
  </si>
  <si>
    <t>Ленинский район, 
гп. Березовка, 
ул. Кирова, д. 7</t>
  </si>
  <si>
    <t xml:space="preserve">От ОД ЕДДС поступила информация о том, что произошёл пожар в помещении электрических кабелей ТЭЦ-2. Пострадавших нет. В 21:15 пожар ликвидирован на площади 20 м². Предварительная причина пожара уточняется.
</t>
  </si>
  <si>
    <t>От ОД ЕДДС поступила информация о том, что в результате пожара в частном жилом доме погибло 2 человека (взрослые). В 02:23 пожар ликвидирован на площади 48 м². Предварительная причина пожара уточняется.</t>
  </si>
  <si>
    <t>00:38</t>
  </si>
  <si>
    <t>02.06.2026</t>
  </si>
  <si>
    <t>03.06.2026</t>
  </si>
  <si>
    <t xml:space="preserve">Постановлением № 236-п от 02.06.2026 введен режим функционирования "Повседневная деятельность" </t>
  </si>
  <si>
    <t>Постановлением № 909-п от 03.06.2026 введен режим функционирования "Повседневная деятельность".</t>
  </si>
  <si>
    <r>
      <t xml:space="preserve">
</t>
    </r>
    <r>
      <rPr>
        <b/>
        <sz val="26"/>
        <rFont val="Times New Roman"/>
        <family val="1"/>
        <charset val="204"/>
      </rPr>
      <t/>
    </r>
  </si>
  <si>
    <t>Постановлением № 908 от 03.06.2026 введен режим функционирования "Повседневная деятельность".</t>
  </si>
  <si>
    <t>Постановлением № 232п от 03.06.2026 введен режим функционирования "Повседневная деятельность".</t>
  </si>
  <si>
    <t>Постановлением № 359 от 03.06.2026 введен режим функционирования "Повседневная деятельность".</t>
  </si>
  <si>
    <t>№ 60-п
№ 62/1п
№ 92</t>
  </si>
  <si>
    <t>03.04.2026
06.04.2026
03.06.2026</t>
  </si>
  <si>
    <t>Взрывы и (или) разрушения (обрушения) в зданиях, сооружениях, предназначенных для постоянного или длительного (круглосуточного) проживания людей 
Высокие уровни воды</t>
  </si>
  <si>
    <t>1.2.1.
2.5.1</t>
  </si>
  <si>
    <r>
      <t>Описание события:</t>
    </r>
    <r>
      <rPr>
        <sz val="18"/>
        <rFont val="Times New Roman"/>
        <family val="1"/>
        <charset val="204"/>
      </rPr>
      <t xml:space="preserve"> </t>
    </r>
    <r>
      <rPr>
        <b/>
        <u/>
        <sz val="18"/>
        <color rgb="FFFF0000"/>
        <rFont val="Times New Roman"/>
        <family val="1"/>
        <charset val="204"/>
      </rPr>
      <t>в связи с угрозой обрушения несущих конструкций подпорной железобетонной стены,</t>
    </r>
    <r>
      <rPr>
        <sz val="18"/>
        <color theme="1"/>
        <rFont val="Times New Roman"/>
        <family val="1"/>
        <charset val="204"/>
      </rPr>
      <t xml:space="preserve"> расположенной со стороны северной части здания лечебного корпуса КГБУЗ "Дивногорская межрайонная больница". С 03.06.2026 </t>
    </r>
    <r>
      <rPr>
        <b/>
        <u/>
        <sz val="18"/>
        <color rgb="FFFF0000"/>
        <rFont val="Times New Roman"/>
        <family val="1"/>
        <charset val="204"/>
      </rPr>
      <t>угроза разрушения грунтовой дороги в п. Верхняя Бирюса, в связи с прохождением паводкового периода</t>
    </r>
    <r>
      <rPr>
        <sz val="18"/>
        <color theme="1"/>
        <rFont val="Times New Roman"/>
        <family val="1"/>
        <charset val="204"/>
      </rPr>
      <t>, обеспечение бесперебойной и безаварийной работы МУПЭС в период введенной процедуры банкротства, а также фин. помощи предприятию до конца 2026 г., в целях обеспечения предприятия на отопительный сезон.</t>
    </r>
  </si>
  <si>
    <t>29049 (8208)</t>
  </si>
  <si>
    <r>
      <t>Выполнено за сутки:</t>
    </r>
    <r>
      <rPr>
        <sz val="18"/>
        <rFont val="Times New Roman"/>
        <family val="1"/>
        <charset val="204"/>
      </rPr>
      <t xml:space="preserve"> с 03.06.2026 дополнение к введенному режиму "Повышенная готовность".</t>
    </r>
  </si>
  <si>
    <t>06.04.2026
03.06.2026</t>
  </si>
  <si>
    <t>Взрывы и (или) разрушения (обрушения) в зданиях, сооружениях, предназначенных для постоянного или длительного (круглосуточного) проживания людей 
Выокие уровни воды</t>
  </si>
  <si>
    <t>Описание события: в связи с угрозой обрушения несущих конструкций подпорной железобетонной стены, расположенной со стороны северной части здания лечебного корпуса КГБУЗ "Дивногорская межрайонная больница". С 03.06.2026 угроза разрушения грунтовой дороги в п. Верхняя Бирюса, в связи с прохождением паводкового периода, обеспечение бесперебойной и безаварийной работы МУПЭС в период введенной процедуры банкротства, а также фин. помощи предприятию до конца 2026 г., в целях обеспечения предприятия на отопительный сезон.</t>
  </si>
  <si>
    <t>КЧС г.о.г. Дивногорска 
№3 от 06.04.2026
КЧС г.о.г. Дивногорска 
№4 от 03.06.2026</t>
  </si>
  <si>
    <t>№ 474</t>
  </si>
  <si>
    <t>Мероприятие выполнено на 100% (проведено 19.05.2026).</t>
  </si>
  <si>
    <t>34229</t>
  </si>
  <si>
    <t>1255179 (259061)</t>
  </si>
  <si>
    <r>
      <rPr>
        <b/>
        <u/>
        <sz val="18"/>
        <rFont val="Times New Roman"/>
        <family val="1"/>
        <charset val="204"/>
      </rPr>
      <t>Выполнено за сутки:</t>
    </r>
    <r>
      <rPr>
        <sz val="18"/>
        <color theme="1"/>
        <rFont val="Times New Roman"/>
        <family val="1"/>
        <charset val="204"/>
      </rPr>
      <t xml:space="preserve"> установлено (заключение ООО «НТП»), что дом признан аварийным, под снос. Износ здания составил 78 %. Проведение АВР признано не целесообразным.</t>
    </r>
  </si>
  <si>
    <r>
      <t xml:space="preserve">Выполнено за сутки: </t>
    </r>
    <r>
      <rPr>
        <sz val="18"/>
        <rFont val="Times New Roman"/>
        <family val="1"/>
        <charset val="204"/>
      </rPr>
      <t>смонтирован фундамент, продолжается прокладка трубопровода. Ведется подготовка к благоустройству дороги</t>
    </r>
  </si>
  <si>
    <t>площадка ООО «Черногорская горнорудная компания»</t>
  </si>
  <si>
    <t xml:space="preserve">03.06.2026 </t>
  </si>
  <si>
    <t>По информации ОД ЕДДС в районе р.Ергалах на строящейся промышленной площадке ООО «Черногорская горнорудная компания» входящий в группу компаний «Русская платина» произошел сход селевого потока, пострадавших нет, повреждены объекты промышленной инфраструктуры (трубопровод системы
водоснабжения – 200 м, эстакада – 60 м). Ликвидацией последствий схода сели будет заниматься ООО «Черногорская горнорудная компания»</t>
  </si>
  <si>
    <t>Описание события: в связи с возрастающими рисками несчастных случаев на водных объектах на территории городского округа.</t>
  </si>
  <si>
    <t>Постановлением № 680-п от 04.06.2026 введен режим функционирования "Повседневная деятельность".</t>
  </si>
  <si>
    <t>Постановлением № 558-п от 02.06.2026 введен режим функционирования "Повседневная деятельность"</t>
  </si>
  <si>
    <t>№ 558-п</t>
  </si>
  <si>
    <t>2.6.1</t>
  </si>
  <si>
    <t>Мероприятие выполнено на 100% (проведено 02.06.2026).</t>
  </si>
  <si>
    <t>4831</t>
  </si>
  <si>
    <t>12656 (2132)</t>
  </si>
  <si>
    <t>36</t>
  </si>
  <si>
    <t>Описание события: в связи с увеличением количества ландшафтных пожаров.</t>
  </si>
  <si>
    <t>пл. Бадаложная</t>
  </si>
  <si>
    <t>н.п. Подсопки, 
ул. Новая, д. 8</t>
  </si>
  <si>
    <t>От ОД ЕДДС поступила информация о том, что в результате пожара в частном жилом доме погибли 2 человека (1 взрослый, 1 ребенок). В 15:04 пожар ликвидирован на площади 120 м². Предварительная причина пожара - неосторожность при курении.</t>
  </si>
  <si>
    <t>По системе 112 поступила информация об обнаружении подозрительного предмета рядом с железнодорожной опорой №489. По Транссибирской магистрали задержано до 4 часов 4 пассажирских поезда, для грузовых поездов устанавливалось реверсивное движение по одному пути. В 15:21 на противоположной стороне опоры №489, около трансформаторной подстанции, обнаружен аналогичный предмет в контейнере. В 16:18 предметы (пластиковые коробки, без содержимого)  изъяты сотрудниками УФСБ с места происшествия для проведения экспертизы.</t>
  </si>
  <si>
    <t>04.06.2026</t>
  </si>
  <si>
    <t>Кромка льда на р. Енисей продвигается в направлении Енисейского залива и не предоставляет опасности (АППГ: кромка льда вышла в Енисейский залив Карского моря).</t>
  </si>
  <si>
    <t>н.п. Каменка</t>
  </si>
  <si>
    <t xml:space="preserve">05.06.2026
</t>
  </si>
  <si>
    <t>11:15</t>
  </si>
  <si>
    <t xml:space="preserve">05.06.2026 </t>
  </si>
  <si>
    <t>Постановлением № 973-п от 05.06.2026 введен режим функционирования "Повседневная деятельность"</t>
  </si>
  <si>
    <t>20 км а/д Богучаны-Ангарский</t>
  </si>
  <si>
    <t>От ОД ЕДДС поступила информация о том, что в результате ДТП с участием 2 транспортных средств (2 легковых) погиб 1 человек (взрослый). Ограничение движения на автодороге не устанавливалось.</t>
  </si>
  <si>
    <t>14:35</t>
  </si>
  <si>
    <t>ООт ОД ГУ МВД России по Красноярскому краю поступила информация об анонимной угрозе минирования объектов. На место выезжали оперативные службы. В 21:50 оперативные мероприятия завершены, проверено 39 объектов, эвакуировались 251 чел, ВУ не обнаружено.</t>
  </si>
  <si>
    <t>По системе 112 поступила информация, что при строительстве котельной обнаружен предмет похожий на снаряд. Сотрудниками Управления Росгвардии по Красноярскому краю предмет идентифицирован, как пустой снаряд калибра 152 мм, изъята для дальнейшей утилизации в установленном порядке.</t>
  </si>
  <si>
    <t>н.п. Элита, ул. Лесная, д. 6</t>
  </si>
  <si>
    <t>н.п. Стрелка, 
ул. Октябрьская, д. 48, 50</t>
  </si>
  <si>
    <t>пеший</t>
  </si>
  <si>
    <t>Ермаковский</t>
  </si>
  <si>
    <t>н.п. Шушенское, 
карьер №1</t>
  </si>
  <si>
    <t>От ОД ЕДДС поступила информация о том, что в результате ДТП (столкновение) с участием 2 транспортных средств (легковые) травмировано 4 человека (2 взрослых, 2 детей), направлены в медицинское учреждение. Ограничение движения на автодороге не устанавливалось.</t>
  </si>
  <si>
    <t>От ОД ЕДДС поступила информация о том, что при очевидных обстоятельствах в карьере №1 утонул 1 человек (взрослый). Сотрудниками КГКУ "Спасатель" тело поднято из воды, передано сотрудникам полиции.</t>
  </si>
  <si>
    <t>14:34</t>
  </si>
  <si>
    <t>15:07</t>
  </si>
  <si>
    <t>18:56</t>
  </si>
  <si>
    <t>06.06.2026</t>
  </si>
  <si>
    <t>№ 1244</t>
  </si>
  <si>
    <t>н.п. Стрелка</t>
  </si>
  <si>
    <t>КЧС г.о. г. Красноярска 
№ 16/26 от 19.05.2026</t>
  </si>
  <si>
    <t>КЧС Туруханского м.о. 
№ 10 от 02.06.2026</t>
  </si>
  <si>
    <t>КЧС Енисейского м.о. 
№ 14 от 06.06.2026</t>
  </si>
  <si>
    <t>17 (3)</t>
  </si>
  <si>
    <t>Мероприятие выполнено на 100% (проведено 06.06.2026).</t>
  </si>
  <si>
    <r>
      <t xml:space="preserve">Описание события: </t>
    </r>
    <r>
      <rPr>
        <b/>
        <u/>
        <sz val="24"/>
        <color rgb="FFFF0000"/>
        <rFont val="Times New Roman"/>
        <family val="1"/>
        <charset val="204"/>
      </rPr>
      <t>в целях ликвидации последствий пожара в двух МКД</t>
    </r>
    <r>
      <rPr>
        <sz val="24"/>
        <rFont val="Times New Roman"/>
        <family val="1"/>
        <charset val="204"/>
      </rPr>
      <t>, расположенных в н.п. Стрелка.</t>
    </r>
  </si>
  <si>
    <t>н.п. Сорокино</t>
  </si>
  <si>
    <t>07.06.2026</t>
  </si>
  <si>
    <t xml:space="preserve">От ОД ЕДДС поступила информация о том, что произошёл пожар в двух многоквартирных жилых домах (2-этажные, деревянные) и надворных постройках. Пострадавших нет. В 07:50 пожар ликвидирован на площади 940 м². Предварительная причина пожара - НППБ при эксплуатации печей. </t>
  </si>
  <si>
    <r>
      <t xml:space="preserve">Выполнено за сутки: </t>
    </r>
    <r>
      <rPr>
        <sz val="24"/>
        <rFont val="Times New Roman"/>
        <family val="1"/>
        <charset val="204"/>
      </rPr>
      <t>тушение пожара продолжается. Развернут ПВР в помещении детского садика «Росток» на 30 мест, организовано питание в столовой Енисейской СПК, для пожарных и  потерпевших. Граждане, проживавшие в сгоревших домах, размещены у родственников, друзей и знакомых. У трех жителей полностью утрачены документы, восстановление будет организовано 08.06.2026.</t>
    </r>
  </si>
  <si>
    <t>озеро Бархатово</t>
  </si>
  <si>
    <t xml:space="preserve">От ОД ЕДДС поступила информация о том, что при очевидных обстоятельствах утонул 1 человек (ребенок). Очевидцами обнаружено и поднято из воды тело, передано сотрудникам полиции, проводятся следственные мероприятия. </t>
  </si>
  <si>
    <t>20:40</t>
  </si>
  <si>
    <t xml:space="preserve">озеро </t>
  </si>
  <si>
    <t>От ОД ЕДДС поступило сообщение о том, что в 100 метрах от правого берега р. Енисей, по направлению в залив «Шахобаиха», провалился под лёд автомобиль ГАЗ-53, предположительно вместе с водителем (мужчина). Утром 07.02.2026. руководством отдела полиции будет создана и отправлена заявка спасателям. Тело найдено</t>
  </si>
  <si>
    <t>От ОД ЕДДС поступило сообщение о том, что в 100 метрах от правого берега р. Енисей, по направлению в залив «Шахобаиха», провалился под лёд автомобиль ГАЗ-53, предположительно вместе с водителем (мужчина). Тело найдено</t>
  </si>
  <si>
    <t xml:space="preserve">От ОД ЕДДС поступила информация о том, что в результате пожара в садовом доме (1-этажный, деревянный) погиб 1 человек (взрослый). В 01:33 пожар ликвидирован на площади 18 м². Предварительная причина пожара - неосторожное обращение с огнем неустановленных лиц. </t>
  </si>
  <si>
    <r>
      <rPr>
        <b/>
        <u/>
        <sz val="26"/>
        <color theme="1"/>
        <rFont val="Times New Roman"/>
        <family val="1"/>
        <charset val="204"/>
      </rPr>
      <t>Предельные показатели по гибели за год превышены</t>
    </r>
    <r>
      <rPr>
        <u/>
        <sz val="26"/>
        <color theme="1"/>
        <rFont val="Times New Roman"/>
        <family val="1"/>
        <charset val="204"/>
      </rPr>
      <t xml:space="preserve"> </t>
    </r>
    <r>
      <rPr>
        <sz val="26"/>
        <color theme="1"/>
        <rFont val="Times New Roman"/>
        <family val="1"/>
        <charset val="204"/>
      </rPr>
      <t xml:space="preserve">(относительно показателей Указа Президента РФ от 16.10.19 г. №501): Дзержинско-Тасеевский м.о., </t>
    </r>
    <r>
      <rPr>
        <sz val="26"/>
        <rFont val="Times New Roman"/>
        <family val="1"/>
        <charset val="204"/>
      </rPr>
      <t>Идринско-Краснотуранский м.о.</t>
    </r>
    <r>
      <rPr>
        <u/>
        <sz val="26"/>
        <color theme="1"/>
        <rFont val="Times New Roman"/>
        <family val="1"/>
        <charset val="204"/>
      </rPr>
      <t xml:space="preserve">
</t>
    </r>
    <r>
      <rPr>
        <b/>
        <u/>
        <sz val="26"/>
        <color theme="1"/>
        <rFont val="Times New Roman"/>
        <family val="1"/>
        <charset val="204"/>
      </rPr>
      <t>Предельные показатели по гибели за год достигнуты</t>
    </r>
    <r>
      <rPr>
        <sz val="26"/>
        <color theme="1"/>
        <rFont val="Times New Roman"/>
        <family val="1"/>
        <charset val="204"/>
      </rPr>
      <t xml:space="preserve"> (относительно показателей Указа Президента РФ от 16.10.19 г. №501):  Канский м.о.</t>
    </r>
  </si>
  <si>
    <r>
      <t xml:space="preserve">Описание события: </t>
    </r>
    <r>
      <rPr>
        <b/>
        <u/>
        <sz val="18"/>
        <color rgb="FFFF0000"/>
        <rFont val="Times New Roman"/>
        <family val="1"/>
        <charset val="204"/>
      </rPr>
      <t>в целях ликвидации последствий пожара в двух МКД</t>
    </r>
    <r>
      <rPr>
        <sz val="18"/>
        <rFont val="Times New Roman"/>
        <family val="1"/>
        <charset val="204"/>
      </rPr>
      <t>, расположенных в н.п. Стрелка.</t>
    </r>
  </si>
  <si>
    <t>Постановлением № 1245 от 07.06.2026 введен режим функционирования "Повседневная деятельность".</t>
  </si>
  <si>
    <r>
      <t>Описание события:</t>
    </r>
    <r>
      <rPr>
        <sz val="18"/>
        <rFont val="Times New Roman"/>
        <family val="1"/>
        <charset val="204"/>
      </rPr>
      <t xml:space="preserve">  в целях предупреждения угрозы возникновения чрезвычайной ситуации, вызванной </t>
    </r>
    <r>
      <rPr>
        <b/>
        <u/>
        <sz val="18"/>
        <color rgb="FFFF0000"/>
        <rFont val="Times New Roman"/>
        <family val="1"/>
        <charset val="204"/>
      </rPr>
      <t>аварийным состоянием строительных конструкций жилых домов: № 21 по ул. Гаражная, № 38 по ул. Заводская</t>
    </r>
    <r>
      <rPr>
        <sz val="18"/>
        <rFont val="Times New Roman"/>
        <family val="1"/>
        <charset val="204"/>
      </rPr>
      <t>.</t>
    </r>
  </si>
  <si>
    <r>
      <t xml:space="preserve">Описание события: </t>
    </r>
    <r>
      <rPr>
        <b/>
        <u/>
        <sz val="18"/>
        <color rgb="FFFF0000"/>
        <rFont val="Times New Roman"/>
        <family val="1"/>
        <charset val="204"/>
      </rPr>
      <t>в связи с возрастающими рисками несчастных случаев на водных объектах на территории городского округа.</t>
    </r>
  </si>
  <si>
    <r>
      <t xml:space="preserve">Выполнено за сутки: </t>
    </r>
    <r>
      <rPr>
        <sz val="18"/>
        <rFont val="Times New Roman"/>
        <family val="1"/>
        <charset val="204"/>
      </rPr>
      <t>информирование населения.</t>
    </r>
  </si>
  <si>
    <r>
      <t xml:space="preserve">Описание события: </t>
    </r>
    <r>
      <rPr>
        <b/>
        <u/>
        <sz val="18"/>
        <color rgb="FFFF0000"/>
        <rFont val="Times New Roman"/>
        <family val="1"/>
        <charset val="204"/>
      </rPr>
      <t>в связи с увеличением количества ландшафтных пожаров.</t>
    </r>
  </si>
  <si>
    <t>Описание события:</t>
  </si>
  <si>
    <t>водный</t>
  </si>
  <si>
    <t>озеро в районе с.Новая Камала</t>
  </si>
  <si>
    <t>н.п. Усть-Авам</t>
  </si>
  <si>
    <t>По информации ОД ЕДДС на берегу ручья Авам очевидцами обнаружено 1 тело утонувшей (взрослая), помещено в морг, ожидается прибытие сотрудников полиции для проведения оперативно следственных мероприятий.</t>
  </si>
  <si>
    <t>08.06.2026</t>
  </si>
  <si>
    <t xml:space="preserve">08.06.2026 </t>
  </si>
  <si>
    <t>№ 935-п</t>
  </si>
  <si>
    <t>КЧС Дзержинско-Тасеевского м.о. № 29 от 08.06.2026</t>
  </si>
  <si>
    <t>Мероприятие выполнено на 100% (проведено 08.06.2026).</t>
  </si>
  <si>
    <r>
      <t>Выполнено за сутки:</t>
    </r>
    <r>
      <rPr>
        <sz val="24"/>
        <rFont val="Times New Roman"/>
        <family val="1"/>
        <charset val="204"/>
      </rPr>
      <t xml:space="preserve"> информирование населения.</t>
    </r>
  </si>
  <si>
    <t xml:space="preserve">Описание события: ухудшения метеорологических условий 09.06.2026-11 .06.2026 (пожарная опасность V класса). </t>
  </si>
  <si>
    <t>По информации ОД ЕДДС организованы поисково-спасательные работы потерявшегося 1 человека (взрослый), местонахождение которого неизвестно (предположительно утонул 08.06.2026). 09.06.2026 сотрудниками КГКУ "Спасатель" тело поднято из воды, передано сотрудникам полиции.</t>
  </si>
  <si>
    <t>№1672</t>
  </si>
  <si>
    <t>сбор, обмен оперативной информации;</t>
  </si>
  <si>
    <t>№581-п</t>
  </si>
  <si>
    <t xml:space="preserve">Мероприятие выполнено на 100% (Проведено 08.06.2026). </t>
  </si>
  <si>
    <t xml:space="preserve">Мероприятие выполнено на 100% (Проведено 09.06.2026). </t>
  </si>
  <si>
    <t>н.п.Усть – Берёзовка, 
ул. Заречная, д.11</t>
  </si>
  <si>
    <t>11:20</t>
  </si>
  <si>
    <t>От ОД ЕДДС поступила информация о том, что в результате пожара в частном жилом доме погиб 1 человек (взрослый). В 12:11 пожар ликвидирован на площади 111 м2. Предварительная причина пожара - неосторожность при курении.</t>
  </si>
  <si>
    <t>ж/д станция «Красноярск – Восточный»</t>
  </si>
  <si>
    <t>По докладу оперативного дежурного ОАО «РЖД» на территории станции из железнодорожного вагона-цистерны (объем 60 т) происходит капельное истечение по нижнему сливному отверстию (интенсивность уточняется) опасного груза (дизельное топливо). На движение поездов по Транссибирской магистрали не влияет. Задержки движения пассажирских поездов не прогнозируется. Информация доведена до взаимодействующих структур.</t>
  </si>
  <si>
    <t>09.06.2026</t>
  </si>
  <si>
    <t xml:space="preserve"> 22:20</t>
  </si>
  <si>
    <t>Енисейское и Нижне-Енисейское лесничество</t>
  </si>
  <si>
    <t>Енисейское и Нижне-
Енисейское лесничество</t>
  </si>
  <si>
    <t xml:space="preserve">информирование населения.
</t>
  </si>
  <si>
    <t xml:space="preserve"> в целях обеспечения безопасности
 населения и его защиты, спасению 
материально-технических ресурсов, 
ликвидации последствий чрезвычайной 
ситуации, сложившейся в результате 
увеличения плошади действующих
 лесных пожаров. </t>
  </si>
  <si>
    <t xml:space="preserve">в целях обеспечения мер пожарной
безопасности. </t>
  </si>
  <si>
    <t>№ 467-п</t>
  </si>
  <si>
    <t>Мероприятие выполнено на 100% (Проведено 09.06.2026).</t>
  </si>
  <si>
    <t>организация разъяснительной работы с населением.</t>
  </si>
  <si>
    <r>
      <t>Описание события:</t>
    </r>
    <r>
      <rPr>
        <b/>
        <sz val="24"/>
        <color rgb="FFFF0000"/>
        <rFont val="Times New Roman"/>
        <family val="1"/>
        <charset val="204"/>
      </rPr>
      <t xml:space="preserve"> </t>
    </r>
    <r>
      <rPr>
        <b/>
        <u/>
        <sz val="24"/>
        <color rgb="FFFF0000"/>
        <rFont val="Times New Roman"/>
        <family val="1"/>
        <charset val="204"/>
      </rPr>
      <t>в связи с установившейся сухой и жаркой погодой, высокой грозовой активностью, способствующей возникновению лесных пожаров, в целях предупреждения и ликвидации чрезвычайной ситуации, вызванной лесными пожарами</t>
    </r>
    <r>
      <rPr>
        <sz val="24"/>
        <rFont val="Times New Roman"/>
        <family val="1"/>
        <charset val="204"/>
      </rPr>
      <t>.</t>
    </r>
  </si>
  <si>
    <t>ДАУРСКАЯ РОЗА НИКОЛАЕВНА</t>
  </si>
  <si>
    <t>в связи с установившейся сухой и жаркой погодой, высокой грозовой активностью, способствующей возникновению лесных пожаров, в целях предупреждения и ликвидации чрезвычайной ситуации, вызванной лесными пожарами.</t>
  </si>
  <si>
    <t>Характер ЧС</t>
  </si>
  <si>
    <t xml:space="preserve">Характер ЧС </t>
  </si>
  <si>
    <t>ЧС в лесах</t>
  </si>
  <si>
    <t>Постановлением № 1530-п от 10.06.2026 введен режим функционирования "Повседневная деятельность".</t>
  </si>
  <si>
    <r>
      <t xml:space="preserve">Описание события: </t>
    </r>
    <r>
      <rPr>
        <b/>
        <u/>
        <sz val="24"/>
        <color rgb="FFFF0000"/>
        <rFont val="Times New Roman"/>
        <family val="1"/>
        <charset val="204"/>
      </rPr>
      <t>неблагоприятные метеорологические явления погоды</t>
    </r>
    <r>
      <rPr>
        <b/>
        <sz val="24"/>
        <rFont val="Times New Roman"/>
        <family val="1"/>
        <charset val="204"/>
      </rPr>
      <t xml:space="preserve"> (ветер местами 15-20 м/с).</t>
    </r>
  </si>
  <si>
    <t>Мероприятие выполнено на 100% (проведено 11.06.2026).</t>
  </si>
  <si>
    <t>КЧС Манско-Уярский м.о. 
№ 11 от 11.06.2026</t>
  </si>
  <si>
    <r>
      <t xml:space="preserve">Описание события: </t>
    </r>
    <r>
      <rPr>
        <b/>
        <u/>
        <sz val="24"/>
        <color rgb="FFFF0000"/>
        <rFont val="Times New Roman"/>
        <family val="1"/>
        <charset val="204"/>
      </rPr>
      <t>неблагоприятные метеорологические явления погоды.</t>
    </r>
  </si>
  <si>
    <t>КЧС Боготольский м.о. 
№ 23 от 11.06.2026</t>
  </si>
  <si>
    <t>на 20 км Енисейского тракта, в районе завода МПП радиосвязь</t>
  </si>
  <si>
    <t>11.06.2026</t>
  </si>
  <si>
    <t>Описание события: неблагоприятные метеорологические явления погоды.</t>
  </si>
  <si>
    <t>ОД ЕДДС поступила информация о том, на 20 км Енисейского тракта, в районе завода МПП радиосвязь, обнаружен снаряд. Информация доведена до взаимодействующих структур. Сотрудниками Управления Росгвардии по Красноярскому краю предмет идентифицирован как учебный артиллерийский снаряд 82 калибра (угрозы не представляет), изъят для утилизации установленным порядком.</t>
  </si>
  <si>
    <t>на маршруте:</t>
  </si>
  <si>
    <t>№ 264-п</t>
  </si>
  <si>
    <t>№ 387-п</t>
  </si>
  <si>
    <t>№ 0483-п</t>
  </si>
  <si>
    <t>Мурзин Дмитрий Геннадьевич</t>
  </si>
  <si>
    <t>Респ Татарстан, Лаишевский р-н, село Бима, ул Дачная, д 5</t>
  </si>
  <si>
    <t xml:space="preserve"> +79033051337, +79600427973</t>
  </si>
  <si>
    <t>Старт оз Норильска на моторном катамаране. р. Пясина-каньоны р. Тарея-
волок на В.Таймыру через приток Селяктари- р. В. Таймыра до траверза оз.
Левинсон-Лессинга- Радиальные выходы в горы в окрестностях оз.
Левинсон-Лессинга- зал. Байкуранеру- Выход с пакрафтом через оз Кокора и
р. Новую в р.Хатанга и далее в пос. Хатанга.</t>
  </si>
  <si>
    <t>Норильск, ТДНМО</t>
  </si>
  <si>
    <r>
      <rPr>
        <b/>
        <sz val="11"/>
        <color rgb="FF000000"/>
        <rFont val="Times New Roman"/>
        <family val="1"/>
        <charset val="1"/>
      </rPr>
      <t xml:space="preserve">34898073  </t>
    </r>
    <r>
      <rPr>
        <b/>
        <sz val="11"/>
        <color rgb="FFFF0000"/>
        <rFont val="Times New Roman"/>
        <family val="1"/>
        <charset val="1"/>
      </rPr>
      <t>28598</t>
    </r>
  </si>
  <si>
    <t>Ергаки</t>
  </si>
  <si>
    <t xml:space="preserve"> Ачинский м.о.</t>
  </si>
  <si>
    <t>район оз. Айдашки</t>
  </si>
  <si>
    <r>
      <t>В режиме</t>
    </r>
    <r>
      <rPr>
        <b/>
        <sz val="26"/>
        <color theme="1"/>
        <rFont val="Times New Roman"/>
        <family val="1"/>
        <charset val="204"/>
      </rPr>
      <t xml:space="preserve"> ЧРЕЗВЫЧАЙНОЙ СИТУАЦИИ </t>
    </r>
    <r>
      <rPr>
        <sz val="26"/>
        <color theme="1"/>
        <rFont val="Times New Roman"/>
        <family val="1"/>
        <charset val="204"/>
      </rPr>
      <t>функционирует ТП РСЧС</t>
    </r>
    <r>
      <rPr>
        <b/>
        <sz val="26"/>
        <color theme="1"/>
        <rFont val="Times New Roman"/>
        <family val="1"/>
        <charset val="204"/>
      </rPr>
      <t xml:space="preserve"> Красноярского края </t>
    </r>
    <r>
      <rPr>
        <i/>
        <sz val="26"/>
        <color theme="1"/>
        <rFont val="Times New Roman"/>
        <family val="1"/>
        <charset val="204"/>
      </rPr>
      <t>(Ликвидация последствий связанных с пожарами в с. Кучерово Иланско-Нижнеингашский м.о.).</t>
    </r>
    <r>
      <rPr>
        <b/>
        <sz val="26"/>
        <color theme="1"/>
        <rFont val="Times New Roman"/>
        <family val="1"/>
        <charset val="204"/>
      </rPr>
      <t xml:space="preserve">
ТП РСЧС Красноярского края </t>
    </r>
    <r>
      <rPr>
        <sz val="26"/>
        <color theme="1"/>
        <rFont val="Times New Roman"/>
        <family val="1"/>
        <charset val="204"/>
      </rPr>
      <t>функционирует в режиме</t>
    </r>
    <r>
      <rPr>
        <b/>
        <sz val="26"/>
        <color theme="1"/>
        <rFont val="Times New Roman"/>
        <family val="1"/>
        <charset val="204"/>
      </rPr>
      <t xml:space="preserve"> ПОВЫШЕННОЙ ГОТОВНОСТИ </t>
    </r>
    <r>
      <rPr>
        <sz val="26"/>
        <color theme="1"/>
        <rFont val="Times New Roman"/>
        <family val="1"/>
        <charset val="204"/>
      </rPr>
      <t>(</t>
    </r>
    <r>
      <rPr>
        <i/>
        <sz val="26"/>
        <color theme="1"/>
        <rFont val="Times New Roman"/>
        <family val="1"/>
        <charset val="204"/>
      </rPr>
      <t xml:space="preserve">COVID-19; В связи с превышением проектных объемов размещения твердых коммунальных отходов на объектах размещения отходов; Для организации стабильного технологического процесса водоснабжения, водоотведения на объектах коммунальной инфраструктуры в границах г.о. г. Красноярск (ДСП); В связи с прохождением пожароопасного периода и периодов весеннего половодья и паводков).
</t>
    </r>
    <r>
      <rPr>
        <sz val="26"/>
        <color theme="1"/>
        <rFont val="Times New Roman"/>
        <family val="1"/>
        <charset val="204"/>
      </rPr>
      <t xml:space="preserve">Режим </t>
    </r>
    <r>
      <rPr>
        <b/>
        <sz val="26"/>
        <color theme="1"/>
        <rFont val="Times New Roman"/>
        <family val="1"/>
        <charset val="204"/>
      </rPr>
      <t>ЧРЕЗВЫЧАЙНОЙ СИТУАЦИИ В ЛЕСАХ</t>
    </r>
    <r>
      <rPr>
        <sz val="26"/>
        <color theme="1"/>
        <rFont val="Times New Roman"/>
        <family val="1"/>
        <charset val="204"/>
      </rPr>
      <t xml:space="preserve"> действует на территории </t>
    </r>
    <r>
      <rPr>
        <b/>
        <sz val="26"/>
        <color theme="1"/>
        <rFont val="Times New Roman"/>
        <family val="1"/>
        <charset val="204"/>
      </rPr>
      <t>Красноярского края</t>
    </r>
    <r>
      <rPr>
        <sz val="26"/>
        <color theme="1"/>
        <rFont val="Times New Roman"/>
        <family val="1"/>
        <charset val="204"/>
      </rPr>
      <t xml:space="preserve"> </t>
    </r>
    <r>
      <rPr>
        <i/>
        <sz val="26"/>
        <color theme="1"/>
        <rFont val="Times New Roman"/>
        <family val="1"/>
        <charset val="204"/>
      </rPr>
      <t xml:space="preserve">(В связи с установившейся сухой и жаркой погодой, высокой грозовой активностью, способствующей возникновению лесных пожаров, в целях предупреждения и ликвидации чрезвычайной ситуации, вызванной лесными пожарами).
</t>
    </r>
    <r>
      <rPr>
        <sz val="26"/>
        <color theme="1"/>
        <rFont val="Times New Roman"/>
        <family val="1"/>
        <charset val="204"/>
      </rPr>
      <t xml:space="preserve">Режим </t>
    </r>
    <r>
      <rPr>
        <b/>
        <sz val="26"/>
        <color theme="1"/>
        <rFont val="Times New Roman"/>
        <family val="1"/>
        <charset val="204"/>
      </rPr>
      <t>ЧРЕЗВЫЧАЙНОЙ СИТУАЦИИ В ЛЕСАХ</t>
    </r>
    <r>
      <rPr>
        <sz val="26"/>
        <color theme="1"/>
        <rFont val="Times New Roman"/>
        <family val="1"/>
        <charset val="204"/>
      </rPr>
      <t xml:space="preserve"> действует на территории 3 муниципальных образований: </t>
    </r>
    <r>
      <rPr>
        <b/>
        <sz val="26"/>
        <color theme="1"/>
        <rFont val="Times New Roman"/>
        <family val="1"/>
        <charset val="204"/>
      </rPr>
      <t>Енисейский м.о.</t>
    </r>
    <r>
      <rPr>
        <sz val="26"/>
        <color theme="1"/>
        <rFont val="Times New Roman"/>
        <family val="1"/>
        <charset val="204"/>
      </rPr>
      <t xml:space="preserve"> </t>
    </r>
    <r>
      <rPr>
        <i/>
        <sz val="26"/>
        <color theme="1"/>
        <rFont val="Times New Roman"/>
        <family val="1"/>
        <charset val="204"/>
      </rPr>
      <t xml:space="preserve">(В связи с лесными пожарами), </t>
    </r>
    <r>
      <rPr>
        <b/>
        <sz val="26"/>
        <color theme="1"/>
        <rFont val="Times New Roman"/>
        <family val="1"/>
        <charset val="204"/>
      </rPr>
      <t>Туруханский м.о.</t>
    </r>
    <r>
      <rPr>
        <i/>
        <sz val="26"/>
        <color theme="1"/>
        <rFont val="Times New Roman"/>
        <family val="1"/>
        <charset val="204"/>
      </rPr>
      <t xml:space="preserve"> (В связи с лесными пожарами), </t>
    </r>
    <r>
      <rPr>
        <b/>
        <sz val="26"/>
        <color theme="1"/>
        <rFont val="Times New Roman"/>
        <family val="1"/>
        <charset val="204"/>
      </rPr>
      <t>Эвенкийский м.о.</t>
    </r>
    <r>
      <rPr>
        <i/>
        <sz val="26"/>
        <color theme="1"/>
        <rFont val="Times New Roman"/>
        <family val="1"/>
        <charset val="204"/>
      </rPr>
      <t xml:space="preserve"> (В связи с лесными пожарами).
</t>
    </r>
    <r>
      <rPr>
        <sz val="26"/>
        <color theme="1"/>
        <rFont val="Times New Roman"/>
        <family val="1"/>
        <charset val="204"/>
      </rPr>
      <t/>
    </r>
  </si>
  <si>
    <t>№254-п</t>
  </si>
  <si>
    <t xml:space="preserve">Мероприятие выполнено на 100% (Проведено 13.06.2026). </t>
  </si>
  <si>
    <t>От ОД ЕДДС поступила информация о том, что в КГБУ СО КЦСОН «Богучанский» обнаружен подозрительный предмет (подозрение на ВУ). Эвакуировались 130 чел. , в т.ч. 80 детей. Информация доведена до взаимодействующих структур. В 12:30 мероприятия завершены, ВУ не обнаружены.</t>
  </si>
  <si>
    <t xml:space="preserve">а/д Р-255, 1012 км </t>
  </si>
  <si>
    <t>13.06.2026</t>
  </si>
  <si>
    <t xml:space="preserve"> 09:00</t>
  </si>
  <si>
    <t xml:space="preserve">13.06.2026 </t>
  </si>
  <si>
    <t>От ОД ЕДДС поступила информация о том, что в результате ДТП с участием 3 транспортных средств (3 легковых) погибло 2 человека (взрослые), травмировано 3 человека (взрослый), госпитализирован в медицинское учреждение. Ограничение движения на автодороге не устанавливалось.</t>
  </si>
  <si>
    <t>17:00</t>
  </si>
  <si>
    <t>протока р.Енисей</t>
  </si>
  <si>
    <t>От ОД ЕДДС поступила информация о том, что в протоке р. Енисей обнаружено тело (взрослый). Сотрудниками полиции тело поднято из воды, проводятся следственные мероприятия.</t>
  </si>
  <si>
    <t>ул. Даурская, д.16 "г"/9</t>
  </si>
  <si>
    <t>От ОД ЕДДС поступила информацияоб обнаружении предмета похожего на снаряд. Информация доведена до взаимодействующих структур. Сотрудниками Управления Росгвардии по Красноярскому краю предмет идентифицирован как артиллерийский снаряд калибр 155 мм. (боевой заряженный), изъят для утилизации установленным порядком.</t>
  </si>
  <si>
    <t>От ОД ЕДДС поступила информация об обнаружении предмета похожего на снаряд. Информация доведена до взаимодействующих структур. Сотрудниками Управления Росгвардии по Красноярскому краю предмет идентифицирован как артиллерийский снаряд калибр 30 мм, изъят для утилизации установленным порядком.</t>
  </si>
  <si>
    <r>
      <t xml:space="preserve">Описание события: </t>
    </r>
    <r>
      <rPr>
        <b/>
        <u/>
        <sz val="18"/>
        <color rgb="FFFF0000"/>
        <rFont val="Times New Roman"/>
        <family val="1"/>
        <charset val="204"/>
      </rPr>
      <t>неблагоприятные метеорологические явления погоды</t>
    </r>
    <r>
      <rPr>
        <b/>
        <sz val="18"/>
        <rFont val="Times New Roman"/>
        <family val="1"/>
        <charset val="204"/>
      </rPr>
      <t xml:space="preserve"> (ветер местами 15-20 м/с).</t>
    </r>
  </si>
  <si>
    <t>в связи с тем, что на территории Эвенкийского м.о. действует 15 лесных пожаров на площади 1907,5 га, наличие установления высокого класса пожарной опасности, способствующего риску увеличения количества и площадей пожаров в лесах, а также в целях предупреждения и ликвидации чрезвычайной ситуации, вызванной лесными пожарами.</t>
  </si>
  <si>
    <t>ул. Озёрная, д. 21</t>
  </si>
  <si>
    <t>Ленинский район, 
ул. Семёна Давыдова, 
д. 72</t>
  </si>
  <si>
    <t>От ОД ЕДДС поступила информация о взрыве туристического газового баллона без последующего горения. В результате взрыва в квартире нарушено остекление 2 окон, других повреждений нет, пострадавших нет.</t>
  </si>
  <si>
    <t>От ОД ЕДДС поступила информация о том, что сотрудниками КГКУ "Спасатель" обнаружено и поднято из воды тело (взрослый), передано сотрудникам полиции, проводятся следственные мероприятия.</t>
  </si>
  <si>
    <t>Всего засыпано 9620 м2. Площадь полигона 9 га. Проводились работы по подготовке площадки.</t>
  </si>
  <si>
    <t xml:space="preserve">г. Лесосибирск, 
ул. Рябиновая, д. 1  </t>
  </si>
  <si>
    <t>От ОД ЕДДС поступила информация о том, что в воде у берега на р. Енисей обнаружено и поднято из воды тело (взрослый), передано сотрудникам полиции, проводятся следственные мероприятия.</t>
  </si>
  <si>
    <t>От ОД ЕДДС поступила информация о том, что на р. Енисей сотрудниками КГКУ "Спасатель" обнаружено и поднято из воды тело (взрослый), передано сотрудникам полиции, проводятся следственные мероприятия.</t>
  </si>
  <si>
    <t>16:05</t>
  </si>
  <si>
    <t>20:07</t>
  </si>
  <si>
    <t>20:50</t>
  </si>
  <si>
    <t>14.06.2026</t>
  </si>
  <si>
    <t>№ 756-п</t>
  </si>
  <si>
    <t>Постановлением № 758 от 11.06.2026 введен режим функционирования "Повседневная деятельность".</t>
  </si>
  <si>
    <t>Мероприятие выполнено на 100% (проведено 10.06.2026).</t>
  </si>
  <si>
    <r>
      <t>На территории Красноярского края действует 0*/120** ледовая переправа: г.о. г. Дивногорск (0/1), Абанский м.о. (0/1), Ачинский м.о. (0/2), Боготольский м.о. (0/2), Богучанский м.о. (0/2), Бирилюсский м.о. (0/3),</t>
    </r>
    <r>
      <rPr>
        <sz val="26"/>
        <color rgb="FFFF0000"/>
        <rFont val="Times New Roman"/>
        <family val="1"/>
        <charset val="204"/>
      </rPr>
      <t xml:space="preserve"> </t>
    </r>
    <r>
      <rPr>
        <sz val="26"/>
        <color theme="1"/>
        <rFont val="Times New Roman"/>
        <family val="1"/>
        <charset val="204"/>
      </rPr>
      <t>Енисейский м.о. (0/6),</t>
    </r>
    <r>
      <rPr>
        <sz val="26"/>
        <color rgb="FFFF0000"/>
        <rFont val="Times New Roman"/>
        <family val="1"/>
        <charset val="204"/>
      </rPr>
      <t xml:space="preserve"> </t>
    </r>
    <r>
      <rPr>
        <sz val="26"/>
        <color theme="1"/>
        <rFont val="Times New Roman"/>
        <family val="1"/>
        <charset val="204"/>
      </rPr>
      <t xml:space="preserve">Ермаковский м.о. (0/1), Казачинско-Пировский м.о. (0/3), Каратузский м.о. (0/1), Мотыгинский м.о. (0/3), Балахтинско-Новоселовский м.о. (0/1), Туруханский м.о. (0/3), Эвенкийский м.о. (0/88), Таймырский Долгано-Ненецкий м.о. (0/3).
 *открыто/**закрыто. </t>
    </r>
  </si>
  <si>
    <t>Постановлением № 393-п от 15.06.2026 введен режим функционирования "Повседневная деятельность".</t>
  </si>
  <si>
    <t>Постановлением № 268-п от 15.06.2026 введен режим функционирования "Повседневная деятельность".</t>
  </si>
  <si>
    <t>г.о. ЗАТО 
г. Железногорск</t>
  </si>
  <si>
    <t>15.06.2026</t>
  </si>
  <si>
    <t>в районе н.п. Тартат, р.Енисей</t>
  </si>
  <si>
    <t>20:22</t>
  </si>
  <si>
    <t>От СОД ЦУКС поступила информация, что местными жителями спасены 2 человека (2 взрослых), которые перевернулись на лодке, доставлены на берег, в медицинской помощи не нуждаются, сотрудниками полиции проводятся следственные мероприятия.</t>
  </si>
  <si>
    <t>станция «Чулымка»</t>
  </si>
  <si>
    <t>На железнодорожной ветке «Ачинск – Абакан», 3-й путь железнодорожной станции «Чулымка», произошел сход тепловоза и 2-х вагонов с щебнем (1 тепловоз и 1 вагон сошли полностью, 1 вагон сошел частично). Пострадавших нет. На движение поездов не влияет.</t>
  </si>
  <si>
    <t>Постановлением № 180-п от 29.04.2026 с 15.06.2026 введен режим функционирования "Повседневная деятельность" (по срокам, указанным в постановлении).</t>
  </si>
  <si>
    <t>Гидроэлектростанции Енисейского и Ангарского каскадов функционируют в установленных режимах. 
Енисейским БВУ установлены следующие режимы работы (письмо от 03.06.2026 № 05-2219, письмо от 16.06.2026 № 05-2745) на период с 06.06.2026 по 03.07.2026:
Саяно-Шушенской ГЭС – средними за период сбросными расходами в диапазоне 1500-1900 м³/с.
Красноярской ГЭС – среднесуточными сбросными расходами в диапазоне 3200-3400  м³/с с поддержанием судоходных уровней по водпосту Красноярск не ниже 195 см;
Курейская ГЭС – средними за период сбросными расходами в диапазоне 510-1170 м³/с; 
Усть-Хантайская ГЭС – средними за период сбросными расходами в диапазоне 100-800 м³/с;
Богучанской ГЭС – среднесуточными сбросными расходами в диапазоне 3400-4000 м³/с с поддержанием судоходных уровней по водпостам Богучаны - 0 см, Татарка - 180 см.</t>
  </si>
  <si>
    <t>По данным ООО "Гидромониторинг" объекты с повышенным уровнем лавиноопасности (степень покрытия снегом лавиносборов составляет 2-4 баллов): в районах гор Хараелах (ущелье реки Талнах, юго-западный склон горы Отдельная, ущелье ручья Угольного, долина реки Хараелах), норильских гор (гора Шмидта, гора Гудчиха); в районах рудников: «Маяк» лавиноопасные склоны гор вдоль дороги от поворота на СТК «Гора Отдельная» до площадки ВС-8 и возле промплощадки ВС-8; «Октябрьский» в районе стволов ВС 1-4; «Таймырский» ВПС со стороны тракта выдачи горной массы, возле промплощадок ВС-5,6,7; «Комсомольский» возле промплощадок ВВС, ЮВС; «Скалистый» возле промплощадок ВЗС-1, ВСС-1, ВС-10 - лавиноопасно.</t>
  </si>
  <si>
    <t>№ 398-п</t>
  </si>
  <si>
    <t>прочий</t>
  </si>
  <si>
    <t>Сухов Александр Александрович</t>
  </si>
  <si>
    <t xml:space="preserve">г Новосибирск, ул Лучезарная, д 32 </t>
  </si>
  <si>
    <t>по Мане</t>
  </si>
  <si>
    <t>Манско-Уярский</t>
  </si>
  <si>
    <t>34914222 32232</t>
  </si>
  <si>
    <t xml:space="preserve"> Туруханский р-н, село Верхнеимбатск, ул Молодежная, д 6, кв 1</t>
  </si>
  <si>
    <t>ТУНГУСКА КЭМП "МАЙГУР"</t>
  </si>
  <si>
    <t>МЧС не взяли 16.06 происшествие убрали</t>
  </si>
  <si>
    <t>н.п. Нахвальское</t>
  </si>
  <si>
    <t>В результате ДТП (наезд на ребенка) с участием 1 транспортного средства (легковой) травмирован 1 человек (ребенок 7 лет), госпитализирован в медицинское учреждение.</t>
  </si>
  <si>
    <t>16.06.2026</t>
  </si>
  <si>
    <t>​Краевая больница 
ул. Партизана Железняка, 3а</t>
  </si>
  <si>
    <t xml:space="preserve">От ОД ЕДДС поступила информация об анонимном сообщении о минировании Краевой больницы. На место выехали оперативные службы. В 10:30 мероприятия завершены, эвакуация не проводилась, ВУ не обнаружено. </t>
  </si>
  <si>
    <t xml:space="preserve">17.06.2026
</t>
  </si>
  <si>
    <t>08:01</t>
  </si>
  <si>
    <t xml:space="preserve">район водонапорных башен «Чистая вода» 
н.п. Малая Минуса </t>
  </si>
  <si>
    <t>13:08</t>
  </si>
  <si>
    <t>От ОД ЕДДС поступила информация о том, что в районе водонапорных башен «Чистая вода» упал мотодельтаплан, пострадавший пилот (взрослый) доставлен в Минусинскую ЦРБ.</t>
  </si>
  <si>
    <t>р. Н-Тунгуска</t>
  </si>
  <si>
    <t>От ОД ЕДДС поступила информация о том, что в н.п. Тура на устье р. Н-Тунгуска рыбаками обнаружено тело (взрослая) и извлечено, доставлено в морг КГБУЗ ТРБ, проводятся следственные мероприятия.</t>
  </si>
  <si>
    <t xml:space="preserve">озеро Линево    </t>
  </si>
  <si>
    <t>От ОД ЕДДС поступила информация о том, что на берегу базы  «Линевский берег» обнаружен и извлечено тело (взрослый), проводятся следственные мероприятия.</t>
  </si>
  <si>
    <t>19:17</t>
  </si>
  <si>
    <r>
      <t>Описание события:</t>
    </r>
    <r>
      <rPr>
        <sz val="18"/>
        <rFont val="Times New Roman"/>
        <family val="1"/>
        <charset val="204"/>
      </rPr>
      <t xml:space="preserve"> </t>
    </r>
    <r>
      <rPr>
        <b/>
        <u/>
        <sz val="18"/>
        <color rgb="FFFF0000"/>
        <rFont val="Times New Roman"/>
        <family val="1"/>
        <charset val="204"/>
      </rPr>
      <t>ухудшения метеорологических условий 09.06.2026-11.06.2026</t>
    </r>
    <r>
      <rPr>
        <sz val="18"/>
        <rFont val="Times New Roman"/>
        <family val="1"/>
        <charset val="204"/>
      </rPr>
      <t xml:space="preserve"> (пожарная опасность V класса). </t>
    </r>
  </si>
  <si>
    <t>От ОД ЕДДС поступила информация о том, что на берегу базы  «Линевский берег» обнаружено и извлечено тело (взрослый), проводятся следственные мероприятия.</t>
  </si>
  <si>
    <t>КЧС Манско-Уярский м.о. 
№ 13 от 16.06.2026</t>
  </si>
  <si>
    <t>Мероприятие выполнено на 100% (проведено 16.06.2026).</t>
  </si>
  <si>
    <t>Постановлением № 401-п от 17.06.2026 введен режим функционирования "Повседневная деятельность".</t>
  </si>
  <si>
    <t>18.06.2026</t>
  </si>
  <si>
    <t>08:55</t>
  </si>
  <si>
    <t>12:25</t>
  </si>
  <si>
    <t>н.п. Дудинка, порт г.Дудинка</t>
  </si>
  <si>
    <t>В результате ДТП (наезд на пешехода) с участием 1 транспортного средства (легковой) травмирован 1 человек (ребенок), госпитализирован в медицинское учреждение. Ограничение движения на автодороге не устанавливалось.</t>
  </si>
  <si>
    <t>По докладу ЕДДС Таймырского м.о., поступила информация о том, что на р.Енисей, при буксировке произошел навал буксира на причал, в результате буксир "Капитан Яковлев" (экипаж 12 человек) получил пробоину. Установлены боновые ограждения вокруг аварийного судна с целью недопущения розлива нефтепродуктов, поврежден левый танк буксира «Капитан Яковлев», в котором находилось 10 т топлива. Произведена перекачка топлива в правый танк буксира «Капитан Яковлев» и в баки буксиров «Капитан Алексеев» и «Капитан Смирнов». Новых истечений в акваторию р.Енисей не наблюдается. Наблюдались разрозненные масляные пятна на р.Енисей на участке длиной 2 км (ширина 50 м), производилась обработка акватории р.Енисей сорбентом. Запланировано заседание КЧС и ОПБ под руководством главы Таймырского района. Информация доведена до взаимодействующих структур.</t>
  </si>
  <si>
    <t>Тепляков Константин Александрович</t>
  </si>
  <si>
    <t>г. Анжеро-Судженск, пер. Яйский 4, 9994317612</t>
  </si>
  <si>
    <t>+7 (999) 431-76-12</t>
  </si>
  <si>
    <t>От ОД ЕДДС поступила информация об анонимных угрозах минирования объектов городских судов Красноярского края. На место выезжали оперативные службы. В 14:15 оперативные мероприятия завершены, проверено 37 объектов, эвакуировались 257 человек, ВУ не обнаружено.</t>
  </si>
  <si>
    <t>документы направлены для согласования выплат населению;</t>
  </si>
  <si>
    <t>65 580500,0</t>
  </si>
  <si>
    <r>
      <rPr>
        <b/>
        <u/>
        <sz val="26"/>
        <rFont val="Times New Roman"/>
        <family val="1"/>
        <charset val="204"/>
      </rPr>
      <t>С 20.06.2026 введен особый противопожарный режим</t>
    </r>
    <r>
      <rPr>
        <sz val="26"/>
        <rFont val="Times New Roman"/>
        <family val="1"/>
        <charset val="204"/>
      </rPr>
      <t xml:space="preserve"> на территории г.о. г. Норильск, Северо-Енисейского, Таймырского Долгано-Ненецкого, Туруханского и Эвенкийского муниципальных округов Красноярского края (постановление Правительсва Красноярского края № 382-п от 07.05.2026).</t>
    </r>
    <r>
      <rPr>
        <b/>
        <u/>
        <sz val="26"/>
        <rFont val="Times New Roman"/>
        <family val="1"/>
        <charset val="204"/>
      </rPr>
      <t xml:space="preserve">
С 08.06.2026 введен режим "Чрезвычайной ситуации в лесах"</t>
    </r>
    <r>
      <rPr>
        <sz val="26"/>
        <rFont val="Times New Roman"/>
        <family val="1"/>
        <charset val="204"/>
      </rPr>
      <t xml:space="preserve">  на территории Енисейского муниципального округа (Постановление № 1672 от 08.06.2026).
</t>
    </r>
    <r>
      <rPr>
        <b/>
        <u/>
        <sz val="26"/>
        <rFont val="Times New Roman"/>
        <family val="1"/>
        <charset val="204"/>
      </rPr>
      <t>С 09.06.2026 введен режим "Чрезвычайной ситуации в лесах"</t>
    </r>
    <r>
      <rPr>
        <sz val="26"/>
        <rFont val="Times New Roman"/>
        <family val="1"/>
        <charset val="204"/>
      </rPr>
      <t xml:space="preserve">  на территории Туруханского муниципального округа (Постановление № 581-п от 09.06.2026).
</t>
    </r>
    <r>
      <rPr>
        <b/>
        <u/>
        <sz val="26"/>
        <rFont val="Times New Roman"/>
        <family val="1"/>
        <charset val="204"/>
      </rPr>
      <t>С 09.06.2026 введен режим "Чрезвычайной ситуации в лесах"</t>
    </r>
    <r>
      <rPr>
        <sz val="26"/>
        <rFont val="Times New Roman"/>
        <family val="1"/>
        <charset val="204"/>
      </rPr>
      <t xml:space="preserve">  на территории Красноярского края (Постановление Правительства красноярского края № 467-п от 09.06.2026).
</t>
    </r>
    <r>
      <rPr>
        <b/>
        <u/>
        <sz val="26"/>
        <rFont val="Times New Roman"/>
        <family val="1"/>
        <charset val="204"/>
      </rPr>
      <t>С 13.06.2026 введен режим "Чрезвычайной ситуации в лесах"</t>
    </r>
    <r>
      <rPr>
        <sz val="26"/>
        <rFont val="Times New Roman"/>
        <family val="1"/>
        <charset val="204"/>
      </rPr>
      <t xml:space="preserve">  на территории Эвенкийского муниципального округа (Постановление № 254-п от 13.06.2026).</t>
    </r>
  </si>
  <si>
    <r>
      <rPr>
        <b/>
        <u/>
        <sz val="26"/>
        <rFont val="Times New Roman"/>
        <family val="1"/>
        <charset val="204"/>
      </rPr>
      <t xml:space="preserve">C 29.05.2026 определено начало пожароопасного сезона </t>
    </r>
    <r>
      <rPr>
        <sz val="26"/>
        <rFont val="Times New Roman"/>
        <family val="1"/>
        <charset val="204"/>
      </rPr>
      <t>на территории Байкитского, Таймырского, Туруханского, Эвенкийского лесничеств (приказ Министерства природных ресурсов и лесного комплекса Красноярского края №86-1068-од от 28.05.2026).</t>
    </r>
    <r>
      <rPr>
        <b/>
        <u/>
        <sz val="26"/>
        <rFont val="Times New Roman"/>
        <family val="1"/>
        <charset val="204"/>
      </rPr>
      <t xml:space="preserve">
С 05.05.2026 введен особый противопожарный режим</t>
    </r>
    <r>
      <rPr>
        <sz val="26"/>
        <rFont val="Times New Roman"/>
        <family val="1"/>
        <charset val="204"/>
      </rPr>
      <t xml:space="preserve"> на территории Ачинского м.о. (постановление администрации Ачинского м.о. № 217-п от 04.05.2026).
</t>
    </r>
    <r>
      <rPr>
        <b/>
        <u/>
        <sz val="26"/>
        <rFont val="Times New Roman"/>
        <family val="1"/>
        <charset val="204"/>
      </rPr>
      <t>С 08.05.2026 введен особый противопожарный режим</t>
    </r>
    <r>
      <rPr>
        <sz val="26"/>
        <rFont val="Times New Roman"/>
        <family val="1"/>
        <charset val="204"/>
      </rPr>
      <t xml:space="preserve"> на территории Енисейского м.о. (постановление администрации Енисейского м.о. № 1258 от 06.05.2026).
</t>
    </r>
    <r>
      <rPr>
        <b/>
        <u/>
        <sz val="26"/>
        <rFont val="Times New Roman"/>
        <family val="1"/>
        <charset val="204"/>
      </rPr>
      <t>С 08.05.2026 введен особый противопожарный режим</t>
    </r>
    <r>
      <rPr>
        <sz val="26"/>
        <rFont val="Times New Roman"/>
        <family val="1"/>
        <charset val="204"/>
      </rPr>
      <t xml:space="preserve"> на территории городских округов г.о.г Дивногорск, г.о.г. Красноярск, г.о. ЗАТО г. Железногорск, г.о. ЗАТО г. Зеленогорск, г.о. ЗАТО п. Солнечный, Абанского, Ачинского, Балахтинско-Новоселовского, Бирилюсского, Боготольского, Большемуртинско-Сухобузимского, Дзержинско-Тасеевского, Емельяновского, Ермаковского, Индринского-Краснотуранского, Иланско-Нижнеингашского, Ирбейско- Саянского, Казачинско-Пировского, Канского, Каратузского, Козульского, Курагинского, Манско-Уярского, Минусинского, Назаровского, Рыбинского, Сосновоборского, Ужурского, Шарыповского, Шушенского муниципальных округов Красноярского края. (постановление Правительсва Красноярского края № 382-п от 07.05.2026).
</t>
    </r>
    <r>
      <rPr>
        <b/>
        <u/>
        <sz val="26"/>
        <rFont val="Times New Roman"/>
        <family val="1"/>
        <charset val="204"/>
      </rPr>
      <t>С 20.05.2026 введен особый противопожарный режим</t>
    </r>
    <r>
      <rPr>
        <sz val="26"/>
        <rFont val="Times New Roman"/>
        <family val="1"/>
        <charset val="204"/>
      </rPr>
      <t xml:space="preserve"> на территории Богучанского, Енисейского, Кежемского, Мотыгинского муниципальных округов Красноярского края (постановление Правительсва Красноярского края № 382-п от 07.05.2026).
</t>
    </r>
    <r>
      <rPr>
        <b/>
        <u/>
        <sz val="26"/>
        <rFont val="Times New Roman"/>
        <family val="1"/>
        <charset val="204"/>
      </rPr>
      <t>С 03.06.2026 введен особый противопожарный режим</t>
    </r>
    <r>
      <rPr>
        <sz val="26"/>
        <rFont val="Times New Roman"/>
        <family val="1"/>
        <charset val="204"/>
      </rPr>
      <t xml:space="preserve"> на территории Туруханского м.о. (за исключением г.Игарки) (постановление администрации Туруханского м.о. № 557-п от 02.06.2026).
</t>
    </r>
    <r>
      <rPr>
        <b/>
        <u/>
        <sz val="26"/>
        <rFont val="Times New Roman"/>
        <family val="1"/>
        <charset val="204"/>
      </rPr>
      <t/>
    </r>
  </si>
  <si>
    <t>№ 892</t>
  </si>
  <si>
    <t>КЧС Таймырского Долгано-Ненецкого м.о. № 10 от 18.06.2026</t>
  </si>
  <si>
    <t>Мероприятие выполнено на 100% (проведено 18.06.2026).</t>
  </si>
  <si>
    <t>сбор, обработка и своевременная передача информации по завозу топливно-энергетических ресурсов.</t>
  </si>
  <si>
    <r>
      <rPr>
        <b/>
        <sz val="26"/>
        <rFont val="Times New Roman"/>
        <family val="1"/>
        <charset val="204"/>
      </rPr>
      <t>Минусинский м.о.</t>
    </r>
    <r>
      <rPr>
        <i/>
        <sz val="26"/>
        <rFont val="Times New Roman"/>
        <family val="1"/>
        <charset val="204"/>
      </rPr>
      <t xml:space="preserve"> (Высокие уровни воды), </t>
    </r>
    <r>
      <rPr>
        <b/>
        <sz val="26"/>
        <rFont val="Times New Roman"/>
        <family val="1"/>
        <charset val="204"/>
      </rPr>
      <t xml:space="preserve">Манско - Уярский м.о. </t>
    </r>
    <r>
      <rPr>
        <i/>
        <sz val="26"/>
        <rFont val="Times New Roman"/>
        <family val="1"/>
        <charset val="204"/>
      </rPr>
      <t>(В связи с аварийным режимомработы водопроводных сетей),</t>
    </r>
    <r>
      <rPr>
        <b/>
        <sz val="26"/>
        <rFont val="Times New Roman"/>
        <family val="1"/>
        <charset val="204"/>
      </rPr>
      <t>Назаровский м.о.</t>
    </r>
    <r>
      <rPr>
        <i/>
        <sz val="26"/>
        <rFont val="Times New Roman"/>
        <family val="1"/>
        <charset val="204"/>
      </rPr>
      <t xml:space="preserve"> (Твердые коммунальные отходы),</t>
    </r>
    <r>
      <rPr>
        <b/>
        <sz val="26"/>
        <rFont val="Times New Roman"/>
        <family val="1"/>
        <charset val="204"/>
      </rPr>
      <t xml:space="preserve"> Рыбинский м.о. </t>
    </r>
    <r>
      <rPr>
        <i/>
        <sz val="26"/>
        <rFont val="Times New Roman"/>
        <family val="1"/>
        <charset val="204"/>
      </rPr>
      <t>(Угроза нарушения условий жизнедеятельности),</t>
    </r>
    <r>
      <rPr>
        <b/>
        <sz val="26"/>
        <rFont val="Times New Roman"/>
        <family val="1"/>
        <charset val="204"/>
      </rPr>
      <t xml:space="preserve"> Таймырский Долгано-Ненецкий м.о. </t>
    </r>
    <r>
      <rPr>
        <i/>
        <sz val="26"/>
        <rFont val="Times New Roman"/>
        <family val="1"/>
        <charset val="204"/>
      </rPr>
      <t xml:space="preserve">(В связи с угрозой, связанной с поставками топливно-энергетических ресурсов), </t>
    </r>
    <r>
      <rPr>
        <b/>
        <sz val="26"/>
        <rFont val="Times New Roman"/>
        <family val="1"/>
        <charset val="204"/>
      </rPr>
      <t>Туруханский м.о.</t>
    </r>
    <r>
      <rPr>
        <sz val="26"/>
        <rFont val="Times New Roman"/>
        <family val="1"/>
        <charset val="204"/>
      </rPr>
      <t xml:space="preserve"> (</t>
    </r>
    <r>
      <rPr>
        <i/>
        <sz val="26"/>
        <rFont val="Times New Roman"/>
        <family val="1"/>
        <charset val="204"/>
      </rPr>
      <t>Угроза увеличения количества ландшафтных пожаров</t>
    </r>
    <r>
      <rPr>
        <sz val="26"/>
        <rFont val="Times New Roman"/>
        <family val="1"/>
        <charset val="204"/>
      </rPr>
      <t xml:space="preserve">), </t>
    </r>
    <r>
      <rPr>
        <b/>
        <sz val="26"/>
        <rFont val="Times New Roman"/>
        <family val="1"/>
        <charset val="204"/>
      </rPr>
      <t>Ужурский м.о.</t>
    </r>
    <r>
      <rPr>
        <sz val="26"/>
        <rFont val="Times New Roman"/>
        <family val="1"/>
        <charset val="204"/>
      </rPr>
      <t xml:space="preserve"> </t>
    </r>
    <r>
      <rPr>
        <i/>
        <sz val="26"/>
        <rFont val="Times New Roman"/>
        <family val="1"/>
        <charset val="204"/>
      </rPr>
      <t>(Аварии на объектах водоснабжения).</t>
    </r>
  </si>
  <si>
    <t>По информации ОД ЕДДС 18.05.2026 в районе ул. Яблочкова, д.4 предположительно утонул 1 человек (взрослый). Проведены поисковые работы силами КГКУ "Спасатель", пропавший не обнаружен. 19.06.2026 тело поднято в Туруханском м.о.</t>
  </si>
  <si>
    <t>озеро Подорожное</t>
  </si>
  <si>
    <t>По информации ОД ЕДДС, в районе дома ул. Монтажников, 63/299, очевидцами обнаружено и поднято из воды 1 тело (1 мальчик, 17 лет). Передано сотрудникам полиции, проводятся следственные мероприятия.</t>
  </si>
  <si>
    <t>По информации ОД ЕДДС 18.05.2026 в районе ул. Яблочкова, д.4 предположительно утонул 1 человек (взрослый). Поисковые работы будут проводиться силами КГКУ "Спасатель" с 20.05.2026. 19.06.2026 тело поднято в Туруханском м.о. (ждут экспертизу)</t>
  </si>
  <si>
    <t>Жаворонков Александр Александрович</t>
  </si>
  <si>
    <t>г Красноярск, ул Академика Киренского, д 2И, кв 70</t>
  </si>
  <si>
    <t>из поселка Тура на двух лодках по озеру Кочечум в сторону озера Тембинче</t>
  </si>
  <si>
    <t>ЭМР</t>
  </si>
  <si>
    <t>Деткова Алиса Сергеевна</t>
  </si>
  <si>
    <t>+7 996 429 04 42</t>
  </si>
  <si>
    <t>озеро Светлое</t>
  </si>
  <si>
    <r>
      <rPr>
        <sz val="10"/>
        <color rgb="FF000000"/>
        <rFont val="Times New Roman"/>
        <family val="1"/>
        <charset val="1"/>
      </rPr>
      <t xml:space="preserve">Перенос с 17.06.206 на </t>
    </r>
    <r>
      <rPr>
        <b/>
        <sz val="10"/>
        <color rgb="FF000000"/>
        <rFont val="Times New Roman"/>
        <family val="1"/>
        <charset val="1"/>
      </rPr>
      <t>19.06.2026</t>
    </r>
  </si>
  <si>
    <r>
      <rPr>
        <sz val="10"/>
        <color rgb="FF000000"/>
        <rFont val="Times New Roman"/>
        <family val="1"/>
        <charset val="1"/>
      </rPr>
      <t xml:space="preserve">Перенос с 23.06.206 на </t>
    </r>
    <r>
      <rPr>
        <b/>
        <sz val="10"/>
        <color rgb="FF000000"/>
        <rFont val="Times New Roman"/>
        <family val="1"/>
        <charset val="1"/>
      </rPr>
      <t>24.06.2026</t>
    </r>
  </si>
  <si>
    <r>
      <rPr>
        <b/>
        <sz val="10"/>
        <color rgb="FF000000"/>
        <rFont val="Times New Roman"/>
        <family val="1"/>
        <charset val="1"/>
      </rPr>
      <t xml:space="preserve">34912596
</t>
    </r>
    <r>
      <rPr>
        <b/>
        <sz val="10"/>
        <color rgb="FFFF4000"/>
        <rFont val="Times New Roman"/>
        <family val="1"/>
        <charset val="1"/>
      </rPr>
      <t>31581</t>
    </r>
  </si>
  <si>
    <t>Хребтов Алексей Викторович</t>
  </si>
  <si>
    <t>г Южно-Сахалинск, ул Пограничная, д 60, кв 46</t>
  </si>
  <si>
    <r>
      <rPr>
        <b/>
        <sz val="10"/>
        <color rgb="FF000000"/>
        <rFont val="Times New Roman"/>
        <family val="1"/>
        <charset val="1"/>
      </rPr>
      <t xml:space="preserve">34916614  </t>
    </r>
    <r>
      <rPr>
        <b/>
        <sz val="10"/>
        <color rgb="FFFF0000"/>
        <rFont val="Times New Roman"/>
        <family val="1"/>
        <charset val="1"/>
      </rPr>
      <t>32833</t>
    </r>
    <r>
      <rPr>
        <b/>
        <sz val="10"/>
        <color rgb="FF000000"/>
        <rFont val="Times New Roman"/>
        <family val="1"/>
        <charset val="1"/>
      </rPr>
      <t xml:space="preserve">  </t>
    </r>
  </si>
  <si>
    <t>Александр Андреевич Гизатулин</t>
  </si>
  <si>
    <t>г Южно-Сахалинск, пр-кт Победы, д 91А, кв 28</t>
  </si>
  <si>
    <t xml:space="preserve">19.06.2026  </t>
  </si>
  <si>
    <t>1156</t>
  </si>
  <si>
    <t xml:space="preserve"> 31466 (4745)</t>
  </si>
  <si>
    <t>Описание события: в целях принятия мер по недопущению чрезвычайной ситуации, связанной с поставками топливно-энергетических ресурсов в рамках Северного завоза.</t>
  </si>
  <si>
    <t>31466 (4745)</t>
  </si>
  <si>
    <t>Выполнено за сутки: введение режима "Повышенная готовность".</t>
  </si>
  <si>
    <t>оз. Глубокое</t>
  </si>
  <si>
    <t xml:space="preserve">20.06.2026
</t>
  </si>
  <si>
    <t xml:space="preserve">10:00  </t>
  </si>
  <si>
    <t>От ОД ЕДДС поступила информация о том, что на оз. Глубокое обнаружено тело (взрослый) и извлечено, доставлено в г.  Норильск, проводятся следственные мероприятия.</t>
  </si>
  <si>
    <t>20 км а/д Емельяново – Частоостровское</t>
  </si>
  <si>
    <t>Произошло ДТП с участием 2 легковых автомобилей. Погиб 1 чел. (взрослый), травмирован 1 чел. (взрослый), госпитализирован в медицинское учреждение. Ограничение движения на автодороге не устанавливалось.</t>
  </si>
  <si>
    <t>34914559 32319</t>
  </si>
  <si>
    <t>34912974 31737</t>
  </si>
  <si>
    <t>34907919     30175</t>
  </si>
  <si>
    <r>
      <rPr>
        <b/>
        <sz val="10"/>
        <color rgb="FF000000"/>
        <rFont val="Times New Roman"/>
        <family val="1"/>
        <charset val="1"/>
      </rPr>
      <t xml:space="preserve">34916678 </t>
    </r>
    <r>
      <rPr>
        <b/>
        <sz val="10"/>
        <color rgb="FFFF0000"/>
        <rFont val="Times New Roman"/>
        <family val="1"/>
        <charset val="1"/>
      </rPr>
      <t>32846</t>
    </r>
  </si>
  <si>
    <t>Коровин Иван Макарович</t>
  </si>
  <si>
    <t>Красноярский край, Северо-Енисейский р-н, гп Северо-Енисейский, ул Донского, д 35А, кв 21</t>
  </si>
  <si>
    <t>Сплав по рекам в Северо-Енисейском муниципальном округе</t>
  </si>
  <si>
    <t>Северо-Енисейский</t>
  </si>
  <si>
    <t>Чернова Виктория Викторовна</t>
  </si>
  <si>
    <t xml:space="preserve">Московская обл, г Подольск </t>
  </si>
  <si>
    <t>79080160136 ном. Не верный</t>
  </si>
  <si>
    <t>Стоянка в палаточном лагере Перекресток, ежедневные радиальные походы , карловое озеро и висячий камень, перевал Художников, водопад  Мраморный , озеро Светлое и Радужное.</t>
  </si>
  <si>
    <t>Исиченко Алексей Александрович</t>
  </si>
  <si>
    <t xml:space="preserve">г Красноярск, ул Академгородок, д 24А </t>
  </si>
  <si>
    <t>ергаки поход</t>
  </si>
  <si>
    <r>
      <rPr>
        <b/>
        <sz val="10"/>
        <rFont val="Times New Roman"/>
        <family val="1"/>
        <charset val="1"/>
      </rPr>
      <t xml:space="preserve">34916340   </t>
    </r>
    <r>
      <rPr>
        <b/>
        <sz val="10"/>
        <color rgb="FFFF0000"/>
        <rFont val="Times New Roman"/>
        <family val="1"/>
        <charset val="1"/>
      </rPr>
      <t>32755</t>
    </r>
  </si>
  <si>
    <t>Полянский Александр Васильевич</t>
  </si>
  <si>
    <t>г Красноярск, пр-кт 60 лет Образования СССР, д 45, кв 72</t>
  </si>
  <si>
    <t>Сплав на надувных байдарках Тайга 340 (у каждого своя) от станции Сисим
до: 1 Вариант - д. Березовая 2 Вариант - п. Приморск Финальная точка
маршрута будет зависеть от природных условий и от времени прохождения
до д. Березовская</t>
  </si>
  <si>
    <t xml:space="preserve">Курагинский </t>
  </si>
  <si>
    <t xml:space="preserve">09:00  </t>
  </si>
  <si>
    <r>
      <t xml:space="preserve">Выполнено за сутки: </t>
    </r>
    <r>
      <rPr>
        <sz val="24"/>
        <rFont val="Times New Roman"/>
        <family val="1"/>
        <charset val="204"/>
      </rPr>
      <t>продолжается тушение лесных пожаров.</t>
    </r>
  </si>
  <si>
    <r>
      <t>Выполнено за сутки:</t>
    </r>
    <r>
      <rPr>
        <sz val="24"/>
        <rFont val="Times New Roman"/>
        <family val="1"/>
        <charset val="204"/>
      </rPr>
      <t xml:space="preserve"> продолжается тушение лесных пожаров.
</t>
    </r>
  </si>
  <si>
    <r>
      <t xml:space="preserve">Выполнено за сутки: </t>
    </r>
    <r>
      <rPr>
        <sz val="24"/>
        <rFont val="Times New Roman"/>
        <family val="1"/>
        <charset val="204"/>
      </rPr>
      <t>работы не проводились.</t>
    </r>
  </si>
  <si>
    <t>21.06.2026</t>
  </si>
  <si>
    <t>р.Чулым в районе н.п. Селедково</t>
  </si>
  <si>
    <t>р.Пезо</t>
  </si>
  <si>
    <t xml:space="preserve">По докладу оперативного дежурного Главного управления МВД России по Красноярскому краю поступила информация о том, что 18.06.2026 в результате опрокидывания лодки, в которой находилось 4 человека (4 взрослых), погиб 1 человек, самостоятельно выбрались на берег 3 человека. Проводятся следственные мероприятия. </t>
  </si>
  <si>
    <t>07:20</t>
  </si>
  <si>
    <t>16:50</t>
  </si>
  <si>
    <t>id24</t>
  </si>
  <si>
    <t>id23</t>
  </si>
  <si>
    <t>р.Казыр, в районе н.п. Петропавловка</t>
  </si>
  <si>
    <t xml:space="preserve">От ОД ЕДДС поступила информация о том, что на р. Чулым обнаружено и извлечено из воды тело (взрослый), доставлено в Козульское районное судебно-медицинское отделение для проведения экспертизы. </t>
  </si>
  <si>
    <t>От ОД ЕДДС поступила информация о том, что очевидцами в воде обнаружено 1 тело (взрослый). Передано сотрудникам полиции, проводятся следственные мероприятия.</t>
  </si>
  <si>
    <t>Р-255 «Сибирь» в районе н.п. Рыбное</t>
  </si>
  <si>
    <t>22.06.2026</t>
  </si>
  <si>
    <t>03:15</t>
  </si>
  <si>
    <t>От ОД ЕДДС поступила информация о том, что произошло ДТП с участием 2 автомобилей (легковой и грузовой). Погиб 1 человек (взрослый), травмирован 1 человек (взрослый), госпитализирован в медицинское учреждение. Ограничение движения на автодороге не устанавливалось.</t>
  </si>
  <si>
    <t>по состоянию на 08:00 23.06.2026</t>
  </si>
  <si>
    <r>
      <rPr>
        <b/>
        <sz val="26"/>
        <rFont val="Times New Roman"/>
        <family val="1"/>
        <charset val="204"/>
      </rPr>
      <t xml:space="preserve">г.о. г. Красноярск, </t>
    </r>
    <r>
      <rPr>
        <sz val="26"/>
        <rFont val="Times New Roman"/>
        <family val="1"/>
        <charset val="204"/>
      </rPr>
      <t xml:space="preserve">Ленинский район: 31.03.2026, СНТ «Сад № 1 «Черемушки», информация о затоплении талыми водами подтвердилась. Под подтопление попало 3 частных садовых дома с приусадебными участками: №№ 17/367, 17/389, 17/366 по ул. Даурская, в которых проживает 3 человека. Также затоплено 8 приусадебных участков по адресам: ул. Даурская, д.д. 17/362, 17/363, 17/364, 17/365, 17/369. Жители домов в эвакуации не нуждаются. По состоянию на 22:00 22.06.2026 затоплено 8 приусадебных участков, 3 садовых дома.
</t>
    </r>
    <r>
      <rPr>
        <b/>
        <sz val="26"/>
        <rFont val="Times New Roman"/>
        <family val="1"/>
        <charset val="204"/>
      </rPr>
      <t>Балахтинско-Новосёловский м.о.</t>
    </r>
    <r>
      <rPr>
        <sz val="26"/>
        <rFont val="Times New Roman"/>
        <family val="1"/>
        <charset val="204"/>
      </rPr>
      <t xml:space="preserve">: 03.12.2025 произошло подтопление грунтовыми водами 5 подполий и 5 приусадебных участков. По состоянию на 22:00 22.06.2026 на территории н.п. Интикуль грунтовыми водами подтоплены: 6 
двухквартирных домов; 88 подполий в 52 домах; 2 СЗО (сельский дом культуры, д/с "Дюймовочка"); 13 приусадебных участков.
</t>
    </r>
    <r>
      <rPr>
        <b/>
        <sz val="26"/>
        <rFont val="Times New Roman"/>
        <family val="1"/>
        <charset val="204"/>
      </rPr>
      <t/>
    </r>
  </si>
  <si>
    <r>
      <rPr>
        <b/>
        <sz val="26"/>
        <rFont val="Times New Roman"/>
        <family val="1"/>
        <charset val="204"/>
      </rPr>
      <t>Минусинский м.о.</t>
    </r>
    <r>
      <rPr>
        <sz val="26"/>
        <rFont val="Times New Roman"/>
        <family val="1"/>
        <charset val="204"/>
      </rPr>
      <t xml:space="preserve">: 02.09.2025 в связи с выпадением обильных осадков произошло подтопление 5 жилых домов. В результате повышения уровня грунтовых вод произошло подтопление подпольев в жилых домах (мкрн Цыганское болото). В администрацию г. Минусинска поступили обращения граждан по 234 адресам (подтоплены погреба, подвалы, подполья), 234 из которых обследованы комиссией. Из обследованных адресов подтопленных подполий – 147. По состоянию на 22:00 22.06.2026 подтоплено всего: подполий – 147, погребов, подвалов, гаражей и т.д. – 93.
</t>
    </r>
    <r>
      <rPr>
        <b/>
        <sz val="26"/>
        <rFont val="Times New Roman"/>
        <family val="1"/>
        <charset val="204"/>
      </rPr>
      <t/>
    </r>
  </si>
  <si>
    <t xml:space="preserve">Старший оперативный дежурный
КГКУ «Центр ГО и ЧС Красноярского края»                                             Е.А. Киселёв
</t>
  </si>
  <si>
    <r>
      <t>Описание события:</t>
    </r>
    <r>
      <rPr>
        <b/>
        <u/>
        <sz val="18"/>
        <color rgb="FFFF0000"/>
        <rFont val="Times New Roman"/>
        <family val="1"/>
        <charset val="204"/>
      </rPr>
      <t xml:space="preserve"> в целях обеспечения безопасности населения и его защиты, спасению материально-технических ресурсов, ликвидации последствий чрезвычайной ситуации, сложившейся в результате увеличения плошади действующих лесных пожаров</t>
    </r>
    <r>
      <rPr>
        <b/>
        <sz val="18"/>
        <color rgb="FFFF0000"/>
        <rFont val="Times New Roman"/>
        <family val="1"/>
        <charset val="204"/>
      </rPr>
      <t xml:space="preserve">. </t>
    </r>
  </si>
  <si>
    <r>
      <t>Выполнено за сутки:</t>
    </r>
    <r>
      <rPr>
        <sz val="18"/>
        <rFont val="Times New Roman"/>
        <family val="1"/>
        <charset val="204"/>
      </rPr>
      <t xml:space="preserve"> продолжается тушение лесных пожаров.
</t>
    </r>
  </si>
  <si>
    <r>
      <t>Описание события:</t>
    </r>
    <r>
      <rPr>
        <b/>
        <u/>
        <sz val="24"/>
        <color rgb="FFFF0000"/>
        <rFont val="Times New Roman"/>
        <family val="1"/>
        <charset val="204"/>
      </rPr>
      <t/>
    </r>
  </si>
  <si>
    <r>
      <t>Выполнено за сутки:</t>
    </r>
    <r>
      <rPr>
        <sz val="24"/>
        <rFont val="Times New Roman"/>
        <family val="1"/>
        <charset val="204"/>
      </rPr>
      <t xml:space="preserve"> .
</t>
    </r>
  </si>
  <si>
    <r>
      <t xml:space="preserve">Описание события: </t>
    </r>
    <r>
      <rPr>
        <b/>
        <u/>
        <sz val="18"/>
        <color rgb="FFFF0000"/>
        <rFont val="Times New Roman"/>
        <family val="1"/>
        <charset val="204"/>
      </rPr>
      <t xml:space="preserve">в целях обеспечения мер пожарной безопасности. </t>
    </r>
    <r>
      <rPr>
        <b/>
        <sz val="18"/>
        <rFont val="Times New Roman"/>
        <family val="1"/>
        <charset val="204"/>
      </rPr>
      <t xml:space="preserve">
</t>
    </r>
  </si>
  <si>
    <r>
      <t xml:space="preserve">Выполнено за сутки: </t>
    </r>
    <r>
      <rPr>
        <sz val="18"/>
        <rFont val="Times New Roman"/>
        <family val="1"/>
        <charset val="204"/>
      </rPr>
      <t>продолжается тушение лесных пожаров.</t>
    </r>
  </si>
  <si>
    <r>
      <t xml:space="preserve">Описание события: </t>
    </r>
    <r>
      <rPr>
        <b/>
        <u/>
        <sz val="24"/>
        <color rgb="FFFF0000"/>
        <rFont val="Times New Roman"/>
        <family val="1"/>
        <charset val="204"/>
      </rPr>
      <t/>
    </r>
  </si>
  <si>
    <t xml:space="preserve">Выполнено за сутки: </t>
  </si>
  <si>
    <r>
      <t xml:space="preserve">Описание события: </t>
    </r>
    <r>
      <rPr>
        <b/>
        <u/>
        <sz val="18"/>
        <color rgb="FFFF0000"/>
        <rFont val="Times New Roman"/>
        <family val="1"/>
        <charset val="204"/>
      </rPr>
      <t>в связи с тем, что на территории Эвенкийского м.о. действует 15 лесных пожаров на площади 1907,5 га, наличие установления высокого класса пожарной опасности, способствующего риску увеличения количества и площадей пожаров в лесах, а также в целях предупреждения и ликвидации чрезвычайной ситуации, вызванной лесными пожарами.</t>
    </r>
  </si>
  <si>
    <t xml:space="preserve">Описание события: </t>
  </si>
  <si>
    <r>
      <t>Описание события:</t>
    </r>
    <r>
      <rPr>
        <sz val="18"/>
        <rFont val="Times New Roman"/>
        <family val="1"/>
        <charset val="204"/>
      </rPr>
      <t xml:space="preserve"> в целях предупреждения угрозы возникновения чрезвычайной ситуации, </t>
    </r>
    <r>
      <rPr>
        <b/>
        <u/>
        <sz val="18"/>
        <color rgb="FFFF0000"/>
        <rFont val="Times New Roman"/>
        <family val="1"/>
        <charset val="204"/>
      </rPr>
      <t>в связи с возгоранием на полигоне твердых коммунальных отходов</t>
    </r>
    <r>
      <rPr>
        <sz val="18"/>
        <rFont val="Times New Roman"/>
        <family val="1"/>
        <charset val="204"/>
      </rPr>
      <t>.</t>
    </r>
  </si>
  <si>
    <r>
      <t>Выполнено за сутки:</t>
    </r>
    <r>
      <rPr>
        <sz val="18"/>
        <rFont val="Times New Roman"/>
        <family val="1"/>
        <charset val="204"/>
      </rPr>
      <t xml:space="preserve">  Всего засыпано 9820 м</t>
    </r>
    <r>
      <rPr>
        <vertAlign val="superscript"/>
        <sz val="18"/>
        <rFont val="Times New Roman"/>
        <family val="1"/>
        <charset val="204"/>
      </rPr>
      <t>2</t>
    </r>
    <r>
      <rPr>
        <sz val="18"/>
        <rFont val="Times New Roman"/>
        <family val="1"/>
        <charset val="204"/>
      </rPr>
      <t>. Площадь полигона 9 га. Завезено 64 м³ суглинка, засыпано 300 м</t>
    </r>
    <r>
      <rPr>
        <vertAlign val="superscript"/>
        <sz val="18"/>
        <rFont val="Times New Roman"/>
        <family val="1"/>
        <charset val="204"/>
      </rPr>
      <t>2</t>
    </r>
    <r>
      <rPr>
        <sz val="18"/>
        <rFont val="Times New Roman"/>
        <family val="1"/>
        <charset val="204"/>
      </rPr>
      <t xml:space="preserve">.  </t>
    </r>
  </si>
  <si>
    <r>
      <t xml:space="preserve">Описание события: </t>
    </r>
    <r>
      <rPr>
        <b/>
        <u/>
        <sz val="18"/>
        <color rgb="FFFF0000"/>
        <rFont val="Times New Roman"/>
        <family val="1"/>
        <charset val="204"/>
      </rPr>
      <t>в целях принятия мер по недопущению чрезвычайной ситуации, связанной с поставками топливно-энергетических ресурсов в рамках Северного завоза</t>
    </r>
    <r>
      <rPr>
        <sz val="18"/>
        <rFont val="Times New Roman"/>
        <family val="1"/>
        <charset val="204"/>
      </rPr>
      <t>.</t>
    </r>
  </si>
  <si>
    <r>
      <t>Описание события:</t>
    </r>
    <r>
      <rPr>
        <sz val="24"/>
        <rFont val="Times New Roman"/>
        <family val="1"/>
        <charset val="204"/>
      </rPr>
      <t xml:space="preserve"> </t>
    </r>
  </si>
  <si>
    <r>
      <t>Выполнено за сутки:</t>
    </r>
    <r>
      <rPr>
        <sz val="24"/>
        <rFont val="Times New Roman"/>
        <family val="1"/>
        <charset val="204"/>
      </rPr>
      <t xml:space="preserve">  </t>
    </r>
  </si>
  <si>
    <r>
      <t>Описание события:</t>
    </r>
    <r>
      <rPr>
        <sz val="24"/>
        <rFont val="Times New Roman"/>
        <family val="1"/>
        <charset val="204"/>
      </rPr>
      <t xml:space="preserve"> </t>
    </r>
    <r>
      <rPr>
        <b/>
        <u/>
        <sz val="24"/>
        <color rgb="FFFF0000"/>
        <rFont val="Times New Roman"/>
        <family val="1"/>
        <charset val="204"/>
      </rPr>
      <t/>
    </r>
  </si>
  <si>
    <t>Постановлением № 692-п от 08.06.2026 введен режим функционирования "Повседневная деятельность"</t>
  </si>
  <si>
    <r>
      <t xml:space="preserve">В режиме </t>
    </r>
    <r>
      <rPr>
        <b/>
        <sz val="26"/>
        <rFont val="Times New Roman"/>
        <family val="1"/>
        <charset val="204"/>
      </rPr>
      <t>ПОВЫШЕННОЙ ГОТОВНОСТИ</t>
    </r>
    <r>
      <rPr>
        <sz val="26"/>
        <rFont val="Times New Roman"/>
        <family val="1"/>
        <charset val="204"/>
      </rPr>
      <t xml:space="preserve"> функционирует</t>
    </r>
    <r>
      <rPr>
        <b/>
        <sz val="26"/>
        <color theme="1"/>
        <rFont val="Times New Roman"/>
        <family val="1"/>
        <charset val="204"/>
      </rPr>
      <t xml:space="preserve"> 21</t>
    </r>
    <r>
      <rPr>
        <b/>
        <sz val="26"/>
        <rFont val="Times New Roman"/>
        <family val="1"/>
        <charset val="204"/>
      </rPr>
      <t xml:space="preserve"> звено </t>
    </r>
    <r>
      <rPr>
        <sz val="26"/>
        <rFont val="Times New Roman"/>
        <family val="1"/>
        <charset val="204"/>
      </rPr>
      <t xml:space="preserve">ТП РСЧС: </t>
    </r>
    <r>
      <rPr>
        <b/>
        <sz val="26"/>
        <color theme="1"/>
        <rFont val="Times New Roman"/>
        <family val="1"/>
        <charset val="204"/>
      </rPr>
      <t>г.о.</t>
    </r>
    <r>
      <rPr>
        <sz val="26"/>
        <color theme="1"/>
        <rFont val="Times New Roman"/>
        <family val="1"/>
        <charset val="204"/>
      </rPr>
      <t xml:space="preserve"> </t>
    </r>
    <r>
      <rPr>
        <b/>
        <sz val="26"/>
        <color theme="1"/>
        <rFont val="Times New Roman"/>
        <family val="1"/>
        <charset val="204"/>
      </rPr>
      <t>г. Красноярск</t>
    </r>
    <r>
      <rPr>
        <sz val="26"/>
        <color theme="1"/>
        <rFont val="Times New Roman"/>
        <family val="1"/>
        <charset val="204"/>
      </rPr>
      <t xml:space="preserve"> </t>
    </r>
    <r>
      <rPr>
        <i/>
        <sz val="26"/>
        <color theme="1"/>
        <rFont val="Times New Roman"/>
        <family val="1"/>
        <charset val="204"/>
      </rPr>
      <t xml:space="preserve">(Угроза внезапного обрушения 16 зданий; Угроза разрушения кровли 3-х зданий; Угроза разрушения конструкции в результате образования оползня; Угроза разрушения 2х подпорных стен; Угроза выброса нефтепродуктов; Подтопление подвальных помещений в жилых домах; Угроза нарушения условий жизнедеятельности в 1 здании; Угроза аварийной ситуации на 2 склонах в районе жилых домов; Угроза разрушения 11 аварийных зданий; Угроза образавания провалов; Обрушение чердачного перекрытия; Авария на очистных сооружениях, в связи с прохождением весеннего паводка в границах территорий 3 сельсоветов, Угроза нарушения условий жизнедеятельности; Авария на канализационном коллекторе; Неудовлетворительное состояние дымовой трубы неэксплуатированной котельной; В связи с прохождением пожароопасного периода, Угроза подтопления р.Базаиха, Угроза с рисками несчастных случаев на водных объектах), </t>
    </r>
    <r>
      <rPr>
        <b/>
        <sz val="26"/>
        <color theme="1"/>
        <rFont val="Times New Roman"/>
        <family val="1"/>
        <charset val="204"/>
      </rPr>
      <t>г. Боготол</t>
    </r>
    <r>
      <rPr>
        <i/>
        <sz val="26"/>
        <color theme="1"/>
        <rFont val="Times New Roman"/>
        <family val="1"/>
        <charset val="204"/>
      </rPr>
      <t xml:space="preserve"> </t>
    </r>
    <r>
      <rPr>
        <b/>
        <sz val="26"/>
        <color theme="1"/>
        <rFont val="Times New Roman"/>
        <family val="1"/>
        <charset val="204"/>
      </rPr>
      <t xml:space="preserve">(Боготольский м.о.) </t>
    </r>
    <r>
      <rPr>
        <i/>
        <sz val="26"/>
        <color theme="1"/>
        <rFont val="Times New Roman"/>
        <family val="1"/>
        <charset val="204"/>
      </rPr>
      <t xml:space="preserve">(Угроза возникновения пожаров в аварийных, расселённых, подлежащих сносу многоквартирных домах, Очень сильный снег), </t>
    </r>
    <r>
      <rPr>
        <b/>
        <sz val="26"/>
        <color theme="1"/>
        <rFont val="Times New Roman"/>
        <family val="1"/>
        <charset val="204"/>
      </rPr>
      <t>г.о. г.Дивногорск</t>
    </r>
    <r>
      <rPr>
        <i/>
        <sz val="26"/>
        <color theme="1"/>
        <rFont val="Times New Roman"/>
        <family val="1"/>
        <charset val="204"/>
      </rPr>
      <t xml:space="preserve"> (Угроза разрушения подпорной стены, Высокие уровни воды),</t>
    </r>
    <r>
      <rPr>
        <b/>
        <sz val="26"/>
        <color theme="1"/>
        <rFont val="Times New Roman"/>
        <family val="1"/>
        <charset val="204"/>
      </rPr>
      <t>г.о.</t>
    </r>
    <r>
      <rPr>
        <i/>
        <sz val="26"/>
        <color theme="1"/>
        <rFont val="Times New Roman"/>
        <family val="1"/>
        <charset val="204"/>
      </rPr>
      <t xml:space="preserve"> </t>
    </r>
    <r>
      <rPr>
        <b/>
        <sz val="26"/>
        <color theme="1"/>
        <rFont val="Times New Roman"/>
        <family val="1"/>
        <charset val="204"/>
      </rPr>
      <t xml:space="preserve">г. Норильск </t>
    </r>
    <r>
      <rPr>
        <i/>
        <sz val="26"/>
        <color theme="1"/>
        <rFont val="Times New Roman"/>
        <family val="1"/>
        <charset val="204"/>
      </rPr>
      <t xml:space="preserve">(Угроза внезапного обрушения 3 зданий; Угроза расширения зоны проседания грунта), </t>
    </r>
    <r>
      <rPr>
        <b/>
        <sz val="26"/>
        <color theme="1"/>
        <rFont val="Times New Roman"/>
        <family val="1"/>
        <charset val="204"/>
      </rPr>
      <t xml:space="preserve">Абанский м.о. </t>
    </r>
    <r>
      <rPr>
        <i/>
        <sz val="26"/>
        <color theme="1"/>
        <rFont val="Times New Roman"/>
        <family val="1"/>
        <charset val="204"/>
      </rPr>
      <t xml:space="preserve">(Высокие уровни воды), </t>
    </r>
    <r>
      <rPr>
        <b/>
        <sz val="26"/>
        <color theme="1"/>
        <rFont val="Times New Roman"/>
        <family val="1"/>
        <charset val="204"/>
      </rPr>
      <t>Ачинский м.о.</t>
    </r>
    <r>
      <rPr>
        <i/>
        <sz val="26"/>
        <color theme="1"/>
        <rFont val="Times New Roman"/>
        <family val="1"/>
        <charset val="204"/>
      </rPr>
      <t xml:space="preserve"> (Угроза прохождения пожароопасного периода и весеннего половодья и паводков, В связи с вогоранием объекта размещения твердых коммунальных отходов ), </t>
    </r>
    <r>
      <rPr>
        <b/>
        <sz val="26"/>
        <color theme="1"/>
        <rFont val="Times New Roman"/>
        <family val="1"/>
        <charset val="204"/>
      </rPr>
      <t>Боготольский м.о.</t>
    </r>
    <r>
      <rPr>
        <i/>
        <sz val="26"/>
        <color theme="1"/>
        <rFont val="Times New Roman"/>
        <family val="1"/>
        <charset val="204"/>
      </rPr>
      <t xml:space="preserve"> (Угроза прохождения пожароопасного периода и весеннего половодья и паводков, В связи с неблагоприятные метеорологическими явленими),</t>
    </r>
    <r>
      <rPr>
        <b/>
        <sz val="26"/>
        <rFont val="Times New Roman"/>
        <family val="1"/>
        <charset val="204"/>
      </rPr>
      <t xml:space="preserve">Богучанский м.о. </t>
    </r>
    <r>
      <rPr>
        <i/>
        <sz val="26"/>
        <rFont val="Times New Roman"/>
        <family val="1"/>
        <charset val="204"/>
      </rPr>
      <t xml:space="preserve">(Угроза прохождения весеннего паводка), </t>
    </r>
    <r>
      <rPr>
        <b/>
        <sz val="26"/>
        <rFont val="Times New Roman"/>
        <family val="1"/>
        <charset val="204"/>
      </rPr>
      <t>Балахтинско-Новоселовский м.о.</t>
    </r>
    <r>
      <rPr>
        <i/>
        <sz val="26"/>
        <color theme="1"/>
        <rFont val="Times New Roman"/>
        <family val="1"/>
        <charset val="204"/>
      </rPr>
      <t xml:space="preserve"> (Высокие уровни воды, Твердые коммунальные отходы), </t>
    </r>
    <r>
      <rPr>
        <b/>
        <sz val="26"/>
        <color theme="1"/>
        <rFont val="Times New Roman"/>
        <family val="1"/>
        <charset val="204"/>
      </rPr>
      <t xml:space="preserve">Дзержинско-Тасеевский м.о. </t>
    </r>
    <r>
      <rPr>
        <i/>
        <sz val="26"/>
        <color theme="1"/>
        <rFont val="Times New Roman"/>
        <family val="1"/>
        <charset val="204"/>
      </rPr>
      <t>(Угроза прохождения пожароопасного периода)</t>
    </r>
    <r>
      <rPr>
        <sz val="26"/>
        <color theme="1"/>
        <rFont val="Times New Roman"/>
        <family val="1"/>
        <charset val="204"/>
      </rPr>
      <t xml:space="preserve">, </t>
    </r>
    <r>
      <rPr>
        <b/>
        <sz val="26"/>
        <color theme="1"/>
        <rFont val="Times New Roman"/>
        <family val="1"/>
        <charset val="204"/>
      </rPr>
      <t>Емельяновский м.о.</t>
    </r>
    <r>
      <rPr>
        <i/>
        <sz val="26"/>
        <color theme="1"/>
        <rFont val="Times New Roman"/>
        <family val="1"/>
        <charset val="204"/>
      </rPr>
      <t xml:space="preserve"> (Угроза прохождения пожароопасного периода, Угроза нарушения условий жизнедеятельности по 3 основаниям, В связи с прохождением весеннего половодья и паводков), </t>
    </r>
    <r>
      <rPr>
        <b/>
        <sz val="26"/>
        <color theme="1"/>
        <rFont val="Times New Roman"/>
        <family val="1"/>
        <charset val="204"/>
      </rPr>
      <t xml:space="preserve">Иланско-Нижнеингашский м.о. </t>
    </r>
    <r>
      <rPr>
        <i/>
        <sz val="26"/>
        <color theme="1"/>
        <rFont val="Times New Roman"/>
        <family val="1"/>
        <charset val="204"/>
      </rPr>
      <t xml:space="preserve">(Угроза прохождения пожароопасного периода), </t>
    </r>
    <r>
      <rPr>
        <b/>
        <sz val="26"/>
        <color theme="1"/>
        <rFont val="Times New Roman"/>
        <family val="1"/>
        <charset val="204"/>
      </rPr>
      <t>Канский м.о.</t>
    </r>
    <r>
      <rPr>
        <i/>
        <sz val="26"/>
        <color theme="1"/>
        <rFont val="Times New Roman"/>
        <family val="1"/>
        <charset val="204"/>
      </rPr>
      <t xml:space="preserve"> (Угроза внезапного обрушения 2 зданий), </t>
    </r>
    <r>
      <rPr>
        <b/>
        <sz val="26"/>
        <color theme="1"/>
        <rFont val="Times New Roman"/>
        <family val="1"/>
        <charset val="204"/>
      </rPr>
      <t>Каратузский м.о.</t>
    </r>
    <r>
      <rPr>
        <i/>
        <sz val="26"/>
        <color theme="1"/>
        <rFont val="Times New Roman"/>
        <family val="1"/>
        <charset val="204"/>
      </rPr>
      <t xml:space="preserve"> (Угроза прохождения периода и весеннего половодья и паводков), </t>
    </r>
    <r>
      <rPr>
        <b/>
        <sz val="26"/>
        <color theme="1"/>
        <rFont val="Times New Roman"/>
        <family val="1"/>
        <charset val="204"/>
      </rPr>
      <t xml:space="preserve">Курагинский м.о. </t>
    </r>
    <r>
      <rPr>
        <i/>
        <sz val="26"/>
        <color theme="1"/>
        <rFont val="Times New Roman"/>
        <family val="1"/>
        <charset val="204"/>
      </rPr>
      <t xml:space="preserve">(Угроза прохождения периода весеннего половодья и паводков), </t>
    </r>
    <r>
      <rPr>
        <b/>
        <sz val="26"/>
        <color theme="1"/>
        <rFont val="Times New Roman"/>
        <family val="1"/>
        <charset val="204"/>
      </rPr>
      <t/>
    </r>
  </si>
  <si>
    <t xml:space="preserve">
</t>
  </si>
  <si>
    <r>
      <rPr>
        <b/>
        <u/>
        <sz val="26"/>
        <color theme="1"/>
        <rFont val="Times New Roman"/>
        <family val="1"/>
        <charset val="204"/>
      </rPr>
      <t>Юг Таймырского Долгано-Ненецкого м.о.:</t>
    </r>
    <r>
      <rPr>
        <sz val="26"/>
        <color theme="1"/>
        <rFont val="Times New Roman"/>
        <family val="1"/>
        <charset val="204"/>
      </rPr>
      <t xml:space="preserve"> переменная облачность, преимущественно без осадков. Ветер южной четверти 2-7 м/с, местами порывы до 13 м/с. Температура воздуха ночью +6...+11°, днем +20...+25°. Пожарная опасность II-III класса.
</t>
    </r>
    <r>
      <rPr>
        <b/>
        <u/>
        <sz val="26"/>
        <color rgb="FFFF0000"/>
        <rFont val="Times New Roman"/>
        <family val="1"/>
        <charset val="204"/>
      </rPr>
      <t>Эвенкийский м.о.:</t>
    </r>
    <r>
      <rPr>
        <sz val="26"/>
        <color theme="1"/>
        <rFont val="Times New Roman"/>
        <family val="1"/>
        <charset val="204"/>
      </rPr>
      <t xml:space="preserve"> переменная облачность, преимущественно без осадков. Ветер южной четверти 2-7 м/с, местами порывы до 11 м/с. Температура воздуха ночью +8...+13°, местами 0...+5°, днем +26...+31°. Местами мгла. </t>
    </r>
    <r>
      <rPr>
        <b/>
        <u/>
        <sz val="26"/>
        <color rgb="FFFF0000"/>
        <rFont val="Times New Roman"/>
        <family val="1"/>
        <charset val="204"/>
      </rPr>
      <t>Пожарная опасность IV</t>
    </r>
    <r>
      <rPr>
        <sz val="26"/>
        <color theme="1"/>
        <rFont val="Times New Roman"/>
        <family val="1"/>
        <charset val="204"/>
      </rPr>
      <t xml:space="preserve">, местами II-III и </t>
    </r>
    <r>
      <rPr>
        <b/>
        <u/>
        <sz val="26"/>
        <color rgb="FFFF0000"/>
        <rFont val="Times New Roman"/>
        <family val="1"/>
        <charset val="204"/>
      </rPr>
      <t>V класса</t>
    </r>
    <r>
      <rPr>
        <sz val="26"/>
        <color theme="1"/>
        <rFont val="Times New Roman"/>
        <family val="1"/>
        <charset val="204"/>
      </rPr>
      <t xml:space="preserve">.  
</t>
    </r>
    <r>
      <rPr>
        <b/>
        <u/>
        <sz val="26"/>
        <color rgb="FFFF0000"/>
        <rFont val="Times New Roman"/>
        <family val="1"/>
        <charset val="204"/>
      </rPr>
      <t>Туруханский м.о.:</t>
    </r>
    <r>
      <rPr>
        <sz val="26"/>
        <rFont val="Times New Roman"/>
        <family val="1"/>
        <charset val="204"/>
      </rPr>
      <t xml:space="preserve"> переменная облачность, преимущественно без осадков. Ветер южной четверти 2-7 м/с, местами порывы до 11 м/с. Температура воздуха ночью +12...+17°, местами +5...+10°, днем +26...+31°. Местами мгла. </t>
    </r>
    <r>
      <rPr>
        <b/>
        <u/>
        <sz val="26"/>
        <color rgb="FFFF0000"/>
        <rFont val="Times New Roman"/>
        <family val="1"/>
        <charset val="204"/>
      </rPr>
      <t>Пожарная опасность</t>
    </r>
    <r>
      <rPr>
        <sz val="26"/>
        <rFont val="Times New Roman"/>
        <family val="1"/>
        <charset val="204"/>
      </rPr>
      <t xml:space="preserve"> III, местами II и </t>
    </r>
    <r>
      <rPr>
        <b/>
        <u/>
        <sz val="26"/>
        <color rgb="FFFF0000"/>
        <rFont val="Times New Roman"/>
        <family val="1"/>
        <charset val="204"/>
      </rPr>
      <t>IV класса</t>
    </r>
    <r>
      <rPr>
        <sz val="26"/>
        <rFont val="Times New Roman"/>
        <family val="1"/>
        <charset val="204"/>
      </rPr>
      <t xml:space="preserve">. 
</t>
    </r>
    <r>
      <rPr>
        <b/>
        <u/>
        <sz val="26"/>
        <rFont val="Times New Roman"/>
        <family val="1"/>
        <charset val="204"/>
      </rPr>
      <t>Центр края:</t>
    </r>
    <r>
      <rPr>
        <b/>
        <sz val="26"/>
        <rFont val="Times New Roman"/>
        <family val="1"/>
        <charset val="204"/>
      </rPr>
      <t xml:space="preserve"> </t>
    </r>
    <r>
      <rPr>
        <sz val="26"/>
        <rFont val="Times New Roman"/>
        <family val="1"/>
        <charset val="204"/>
      </rPr>
      <t xml:space="preserve">переменная облачность, ночью преимущественно без осадков, днем местами кратковременные дожди. Ветер восточной четверти 2-7 м/с, местами порывы до 13 м/с. Температура воздуха ночью +9...+14°, местами +5...+7°, днем +25...+30°, местами +21...+23°. Местами туман, мгла. Пожарная опасность III класса. </t>
    </r>
    <r>
      <rPr>
        <sz val="26"/>
        <color theme="1"/>
        <rFont val="Times New Roman"/>
        <family val="1"/>
        <charset val="204"/>
      </rPr>
      <t xml:space="preserve">
</t>
    </r>
    <r>
      <rPr>
        <b/>
        <u/>
        <sz val="26"/>
        <color theme="1"/>
        <rFont val="Times New Roman"/>
        <family val="1"/>
        <charset val="204"/>
      </rPr>
      <t>Юг края:</t>
    </r>
    <r>
      <rPr>
        <b/>
        <sz val="26"/>
        <color theme="1"/>
        <rFont val="Times New Roman"/>
        <family val="1"/>
        <charset val="204"/>
      </rPr>
      <t xml:space="preserve"> </t>
    </r>
    <r>
      <rPr>
        <sz val="26"/>
        <color theme="1"/>
        <rFont val="Times New Roman"/>
        <family val="1"/>
        <charset val="204"/>
      </rPr>
      <t xml:space="preserve">переменная облачность, ночью преимущественно без осадков, днем местами кратковременные дожди. Ветер восточной четверти 2-7 м/с, местами порывы до 13 м/с. Температура воздуха ночью +8...+13°, местами +1...+6°, днем +24...+29°, местами +16...+21°. Пожарная опасность III, местами I класса. </t>
    </r>
  </si>
  <si>
    <r>
      <t xml:space="preserve">23 июня в </t>
    </r>
    <r>
      <rPr>
        <b/>
        <u/>
        <sz val="26"/>
        <color rgb="FFFF0000"/>
        <rFont val="Times New Roman"/>
        <family val="1"/>
        <charset val="204"/>
      </rPr>
      <t>Эвенкийском м.о., в центральных м.о.</t>
    </r>
    <r>
      <rPr>
        <sz val="26"/>
        <color theme="1"/>
        <rFont val="Times New Roman"/>
        <family val="1"/>
        <charset val="204"/>
      </rPr>
      <t xml:space="preserve"> Красноярского края сохранится чрезвычайная </t>
    </r>
    <r>
      <rPr>
        <b/>
        <u/>
        <sz val="26"/>
        <color rgb="FFFF0000"/>
        <rFont val="Times New Roman"/>
        <family val="1"/>
        <charset val="204"/>
      </rPr>
      <t>пожарная опасность V класса</t>
    </r>
    <r>
      <rPr>
        <sz val="26"/>
        <color theme="1"/>
        <rFont val="Times New Roman"/>
        <family val="1"/>
        <charset val="204"/>
      </rPr>
      <t xml:space="preserve">. 
23 июня в Туруханском, Эвенкийском м.о., в центральных м.о. Красноярского края ожидается жаркая погода, температура воздуха днем местами +30...+31°, в Эвенкийском и в центральных м.о.местами мгла, туман с видимостью менее 1000 м, в </t>
    </r>
    <r>
      <rPr>
        <b/>
        <u/>
        <sz val="26"/>
        <color rgb="FFFF0000"/>
        <rFont val="Times New Roman"/>
        <family val="1"/>
        <charset val="204"/>
      </rPr>
      <t>центральных м.о., в Эвенкийском, Туруханском м.о.</t>
    </r>
    <r>
      <rPr>
        <sz val="26"/>
        <color theme="1"/>
        <rFont val="Times New Roman"/>
        <family val="1"/>
        <charset val="204"/>
      </rPr>
      <t xml:space="preserve"> сохранится высокая </t>
    </r>
    <r>
      <rPr>
        <b/>
        <u/>
        <sz val="26"/>
        <color rgb="FFFF0000"/>
        <rFont val="Times New Roman"/>
        <family val="1"/>
        <charset val="204"/>
      </rPr>
      <t>пожарная опасность IV класса</t>
    </r>
    <r>
      <rPr>
        <sz val="26"/>
        <color theme="1"/>
        <rFont val="Times New Roman"/>
        <family val="1"/>
        <charset val="204"/>
      </rPr>
      <t xml:space="preserve">. 
Сохраняется выход воды на пойму р. Чулым — с. Красный Завод.
22.06.2026 в 13:20 данная информация доведена по аппаратуре РСОН края П-166М, телефону и электронной почте до администраций и ЕДДС муниципальных образований для принятия превентивных мер по предупреждению возникновения ЧС и оповещения населения, по мобильному приложению «Система оповещения 112».
</t>
    </r>
  </si>
  <si>
    <t>НМУ ожидаются с 19:00 22 июня 2026 г. до 19:00 23 июня 2026 г. на территории городских и сельских поселений юга Туруханского, юга Эвенкийского муниципальных округов, Абанского, Ачинского, Балахтинско-Новоселовского, Бирилюсского, Боготольского, Богучанского, Большемуртинского-Сухобузимского, Дзержинско-Тасеевского, Емельяновского, Енисейского, Ермаковского, Идринско-Краснотуранского, Иланско-Нижнеингашского, Ирбейско-Саянского, Казачинско-Пировского, Канского, Каратузского, Кежемского, Козульского, Курагинского, Манско-Уярского, Минусинского, Мотыгинского, Назаровского, Рыбинского, Северо-Енисейского, Сосновоборского, Ужурского, Шарыповского, Шушенского муниципальных округов, городского округа ЗАТО Железногорск, городского округа ЗАТО город Зеленогорск, городского округа ЗАТО поселок Солнечный, городского округа город Дивногорск, городского округа город Красноярск.</t>
  </si>
  <si>
    <t xml:space="preserve">На территории Красноярского края действует 17 паромных переправ: Ачинский м.о. - Большой Улуй-Бычки-Борцы; Бирилюсский м.о. - Шпагино2 - Подкаменка, Бирилюссы-Биктимировка, Шуточкино-Зачулымка-Сахарное; Большемуртинско-Сухобузимском м.о. - н.п. Большой Кантат - н.п. Предивинск; Балахтинско-Новосёловский м.о. - Новоселово-Пристань (120 т), Новоселово-Пристань (250 т); Енисейский м.о. - н.п. Мотыгино - н.п. Широкий Лог, Енисейск - паром через Енисей, дорога Мотыгино - Широкий Лог, н.п. Енисейск - Епишино, н.п. Верхнепашино - н.п. Зырянка;  Казачинско-Пировский м.о. - н.п. Момотово - н.п. Широково;  Каратузском м.о. - Каратузское-Старая Копь; Кежемский м.о. - Н. Болтурино- Н. Недокура; Мотыгинский м.о. - Мотыгино - Широкий Лог (река Ангара), Мотыгино- Широкий Лог (река Тасеевка).
</t>
  </si>
  <si>
    <t>Отключение э/э</t>
  </si>
  <si>
    <t>Отключение ХВС</t>
  </si>
  <si>
    <r>
      <t>Выполнено за сутки:</t>
    </r>
    <r>
      <rPr>
        <sz val="18"/>
        <rFont val="Times New Roman"/>
        <family val="1"/>
        <charset val="204"/>
      </rPr>
      <t xml:space="preserve"> идет процедура подбора подрядной организации для обследования дома. </t>
    </r>
  </si>
  <si>
    <t>22.06.2026 17:10</t>
  </si>
  <si>
    <t xml:space="preserve">озеро Лебединое </t>
  </si>
  <si>
    <t>34911367 31185</t>
  </si>
  <si>
    <t>34914220 32233</t>
  </si>
  <si>
    <t>34917302 33017</t>
  </si>
  <si>
    <t>Нестеров Юрий Алексеевич</t>
  </si>
  <si>
    <t>г Красноярск, ул Кольцевая, д 30, кв 43</t>
  </si>
  <si>
    <t>в составе 5 ( пяти )
человек с 20 июня 2026 г. по 28 июня 2026 г. совершает прохождение
пешеходного маршрута 1 категории сложности в районе Западного Саяна,
хребет Ергаки, по маршруту: г.Красноярск — Визит центр (Ермаковский
район, 614 км федеральной автотрассы Р-257) — пер.Тушканчик (н/к) —
Ресторан — оз.Светлое — оз.Медвежье — оз.Тушканчик — пер.Курсантов
западный (1А) — оз.Художников — оз.Горных Духов — пер.Птица (1А) —
оз.Светлое — пер.Луговой — рек.Средняя Буйба — оз.Большое Буйбинское —
Кресты — Стрелка — оз.Черное — оз.Двойное — пер.НКТ (1А) — пер.Сказка
(1А) — оз.Лазурное — пер.Спящий Саян-2 (н/к) — оз.Радужное — Визит центр
(Ермаковский район, 614 км федеральной автотрассы Р-257 ) — г.Красноярск</t>
  </si>
  <si>
    <t>Пеший</t>
  </si>
  <si>
    <r>
      <rPr>
        <b/>
        <sz val="11"/>
        <color rgb="FF000000"/>
        <rFont val="Times New Roman"/>
        <family val="1"/>
        <charset val="1"/>
      </rPr>
      <t xml:space="preserve">34887970
</t>
    </r>
    <r>
      <rPr>
        <b/>
        <sz val="11"/>
        <color rgb="FFFF0000"/>
        <rFont val="Times New Roman"/>
        <family val="1"/>
        <charset val="1"/>
      </rPr>
      <t xml:space="preserve">27003 </t>
    </r>
  </si>
  <si>
    <t>сеанс связи 22.06</t>
  </si>
  <si>
    <t>Игнатенко Дмитрий Борисович</t>
  </si>
  <si>
    <t>г Москва, Ленинский пр-кт, д 74, кв 73</t>
  </si>
  <si>
    <t>21.06 - Администрация, выход до Висячего камня, далее пик Орешек, 22.06 -
перевал Художников, озеро Художников, 23.06 - днёвка, Малахитовые
ванны, 24.06 - радиальный выход до Зуб Дракона, 25.06 - перевал Птица,
озеро Светлое, 26.06 - днёвка на озере Светлом, 27.06 - гора Видовка, скалы
Слоники, путь до администрации и выход с маршрута.</t>
  </si>
  <si>
    <r>
      <rPr>
        <b/>
        <sz val="11"/>
        <color rgb="FF000000"/>
        <rFont val="Times New Roman"/>
        <family val="1"/>
        <charset val="1"/>
      </rPr>
      <t xml:space="preserve">34893769 </t>
    </r>
    <r>
      <rPr>
        <b/>
        <sz val="11"/>
        <color rgb="FFFF3838"/>
        <rFont val="Times New Roman"/>
        <family val="1"/>
        <charset val="1"/>
      </rPr>
      <t>27981</t>
    </r>
  </si>
  <si>
    <t>Перушкин Максим Владимирович</t>
  </si>
  <si>
    <t xml:space="preserve">г Красноярск, ул Новая Заря, д 4 </t>
  </si>
  <si>
    <t>Г. Красноярск – г. Канск (электричка); 
Г. Канск – с. Красный Курыш (авто);
С. Красный Курыш – р. Кан до устья – р. Енисей – пос. Кононово (водный, кат.); Пос. Кононово – г. Красноярск (авто). 
23.06. планируется радиальный пешеходный маршрут до Богунайского водопада.</t>
  </si>
  <si>
    <t>Канский м.о.,         Большемуртинско-Сухобузимский м.о.Рыбинский м.о.</t>
  </si>
  <si>
    <r>
      <rPr>
        <b/>
        <sz val="10"/>
        <color rgb="FF000000"/>
        <rFont val="Times New Roman"/>
        <family val="1"/>
        <charset val="1"/>
      </rPr>
      <t xml:space="preserve">34913767  </t>
    </r>
    <r>
      <rPr>
        <b/>
        <sz val="10"/>
        <color rgb="FFFF0000"/>
        <rFont val="Times New Roman"/>
        <family val="1"/>
        <charset val="1"/>
      </rPr>
      <t>32059</t>
    </r>
  </si>
  <si>
    <t>Угрюмов Никита Антонович</t>
  </si>
  <si>
    <t>г Красноярск, ул Никитина, д 3, кв 32</t>
  </si>
  <si>
    <t>От п. Хабайдак до Скалолазной стоянки возле скал Атаманка и Партизан 8 км переход. Дальше 7 дней нахождение на стоянке. Радиальный выход 26.06.26 на гору Баян.</t>
  </si>
  <si>
    <r>
      <rPr>
        <b/>
        <sz val="10"/>
        <rFont val="Times New Roman"/>
        <family val="1"/>
        <charset val="1"/>
      </rPr>
      <t xml:space="preserve">34916487  </t>
    </r>
    <r>
      <rPr>
        <b/>
        <sz val="10"/>
        <color rgb="FFFF0000"/>
        <rFont val="Times New Roman"/>
        <family val="1"/>
        <charset val="1"/>
      </rPr>
      <t>32795</t>
    </r>
  </si>
  <si>
    <t>Кулаков Антон Александрович</t>
  </si>
  <si>
    <t xml:space="preserve">респ Крым, Бахчисарайский р-н, село Танковое, ул Ленина, д 45 </t>
  </si>
  <si>
    <t xml:space="preserve"> Ергаки.</t>
  </si>
  <si>
    <r>
      <rPr>
        <b/>
        <sz val="11"/>
        <color rgb="FF000000"/>
        <rFont val="Times New Roman"/>
        <family val="1"/>
        <charset val="1"/>
      </rPr>
      <t xml:space="preserve">34899708 </t>
    </r>
    <r>
      <rPr>
        <b/>
        <sz val="11"/>
        <color rgb="FFFF0000"/>
        <rFont val="Times New Roman"/>
        <family val="1"/>
        <charset val="1"/>
      </rPr>
      <t xml:space="preserve">28830 </t>
    </r>
  </si>
  <si>
    <t>Ежов Роман Вадимович</t>
  </si>
  <si>
    <t>Красноярский край, Енисейский р-н, г Енисейск, ул Горького, д 16, кв 15</t>
  </si>
  <si>
    <t>Сплав по р.Кемь от д.Малобелая до с.Озерное</t>
  </si>
  <si>
    <t>Енисейский</t>
  </si>
  <si>
    <r>
      <rPr>
        <b/>
        <sz val="10"/>
        <color theme="1"/>
        <rFont val="Times New Roman"/>
        <family val="1"/>
        <charset val="1"/>
      </rPr>
      <t xml:space="preserve">34916966 </t>
    </r>
    <r>
      <rPr>
        <b/>
        <sz val="10"/>
        <color rgb="FFFF3838"/>
        <rFont val="Times New Roman"/>
        <family val="1"/>
        <charset val="1"/>
      </rPr>
      <t>32942</t>
    </r>
  </si>
  <si>
    <t>На территории края зарегистрировано 18 туристских групп численностью 214 человек, из них детей - 105.</t>
  </si>
  <si>
    <t xml:space="preserve">По данным космического мониторинга за сутки на территории 5 муниципальных округов Красноярского края (Енисейский, Северо-Енисейский, Таймырский Долгано-Ненецкий, Туруханский,Эвенкийский муниципальные округа) обнаружена 821 термическая точка (в 5-км зоне 32), отработаны, в т.ч.: 811 подтвердились как ландшафтный (природный) пожар – лесной пожар: Енисейский муниципальный округ (504), Туруханский муниципальный округ (146), Эвенкийский муниципальный округ (112), Северо-Енисейский муниципальный округ (49);  8 подтвердились как технологический процесс: Эвенкийский муниципальный округ (7), Таймырский Долгано-Ненецкий муниципальный округ (1); 2 подтвердились как труднодоступная местность в Таймырском Долгано-Ненецком муниципальном округе (2).
</t>
  </si>
  <si>
    <r>
      <t xml:space="preserve">От ОД ЕДДС поступила информация, что сотрудниками КГКУ "Спасатель" в районе ул. Парковая, д. 72 </t>
    </r>
    <r>
      <rPr>
        <b/>
        <u/>
        <sz val="26"/>
        <color rgb="FFFF0000"/>
        <rFont val="Times New Roman"/>
        <family val="1"/>
        <charset val="204"/>
      </rPr>
      <t>извлечено из воды 1 тело</t>
    </r>
    <r>
      <rPr>
        <sz val="26"/>
        <rFont val="Times New Roman"/>
        <family val="1"/>
        <charset val="204"/>
      </rPr>
      <t xml:space="preserve"> (взрослый). Передано сотрудникам полиции, проводятся следственные мероприятия.</t>
    </r>
  </si>
  <si>
    <t>От ОД ЕДДС поступила информация, что сотрудниками КГКУ "Спасатель" в районе ул. Парковая, д. 72 извлечено из воды 1 тело (взрослый). Передано сотрудникам полиции, проводятся следственные мероприятия.</t>
  </si>
  <si>
    <t>22.06.2026 12:27</t>
  </si>
  <si>
    <t>с. Бородино, ул. Ключевая, д.17, кв.1</t>
  </si>
  <si>
    <r>
      <t xml:space="preserve">В результате </t>
    </r>
    <r>
      <rPr>
        <b/>
        <u/>
        <sz val="26"/>
        <color rgb="FFFF0000"/>
        <rFont val="Times New Roman"/>
        <family val="1"/>
        <charset val="204"/>
      </rPr>
      <t>пожара</t>
    </r>
    <r>
      <rPr>
        <sz val="26"/>
        <rFont val="Times New Roman"/>
        <family val="1"/>
        <charset val="204"/>
      </rPr>
      <t xml:space="preserve"> в частном жилом доме </t>
    </r>
    <r>
      <rPr>
        <b/>
        <u/>
        <sz val="26"/>
        <color rgb="FFFF0000"/>
        <rFont val="Times New Roman"/>
        <family val="1"/>
        <charset val="204"/>
      </rPr>
      <t>погиб 1 человек</t>
    </r>
    <r>
      <rPr>
        <sz val="26"/>
        <rFont val="Times New Roman"/>
        <family val="1"/>
        <charset val="204"/>
      </rPr>
      <t xml:space="preserve"> (взрослый). Пожар ликвидирован на площади 9 м². Предварительная причина пожара - НППБ при эксплуатации печей. </t>
    </r>
  </si>
  <si>
    <r>
      <rPr>
        <b/>
        <u/>
        <sz val="26"/>
        <color theme="1"/>
        <rFont val="Times New Roman"/>
        <family val="1"/>
        <charset val="204"/>
      </rPr>
      <t>Вывод: предельные показатели по гибели за год превышены (относительно показателей Указа Президента РФ от 16.10.19 г. №501):</t>
    </r>
    <r>
      <rPr>
        <sz val="26"/>
        <color theme="1"/>
        <rFont val="Times New Roman"/>
        <family val="1"/>
        <charset val="204"/>
      </rPr>
      <t xml:space="preserve"> Казачинско-Пировский м.о., Таймырский Долгано-Ненецкий м.о., </t>
    </r>
    <r>
      <rPr>
        <sz val="26"/>
        <rFont val="Times New Roman"/>
        <family val="1"/>
        <charset val="204"/>
      </rPr>
      <t>Козульский м.о.</t>
    </r>
    <r>
      <rPr>
        <b/>
        <u/>
        <sz val="26"/>
        <color theme="1"/>
        <rFont val="Times New Roman"/>
        <family val="1"/>
        <charset val="204"/>
      </rPr>
      <t xml:space="preserve">
Предельные показатели по гибели за год достигнуты</t>
    </r>
    <r>
      <rPr>
        <sz val="26"/>
        <color theme="1"/>
        <rFont val="Times New Roman"/>
        <family val="1"/>
        <charset val="204"/>
      </rPr>
      <t xml:space="preserve"> (относительно показателей Указа Президента РФ от 16.10.19 г. №501): г.о. ЗАТО г. Зеленогорск, Рыбинский м.о., Сосновоборский м.о., Таймырский Долгано-Ненецкий м.о., Шушенский м.о., </t>
    </r>
    <r>
      <rPr>
        <sz val="26"/>
        <rFont val="Times New Roman"/>
        <family val="1"/>
        <charset val="204"/>
      </rPr>
      <t>Курагинский м.о.</t>
    </r>
  </si>
  <si>
    <r>
      <rPr>
        <b/>
        <sz val="26"/>
        <rFont val="Times New Roman"/>
        <family val="1"/>
        <charset val="204"/>
      </rPr>
      <t>По данным КГАУ «Лесопожарный центр» на 24:00 22.06.2026 действует 89 лесных пожаров на площади 191 791,3 га.</t>
    </r>
    <r>
      <rPr>
        <sz val="26"/>
        <rFont val="Times New Roman"/>
        <family val="1"/>
        <charset val="204"/>
      </rPr>
      <t xml:space="preserve">
Обнаружено 8 пожаров на площади 27,1 га, локализовано 13 пожаров на площади 4 555,3 га, ликвидировано 9 пожаров на площади 16 536,15 га. 
В зоне контроля действует 23 пожара на площади 23 809,0 га. На особо охраняемой территории действует 1 пожар на площади 50,0 га. 
С начала пожароопасного периода 2026 года на территории Красноярского края возникло 398 лесных пожаров на площади 234 630,68 га (АППГ: 358 пожаров на общей площади 215 336,68 га).</t>
    </r>
  </si>
</sst>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 _₽_-;\-* #,##0.00\ _₽_-;_-* &quot;-&quot;??\ _₽_-;_-@_-"/>
    <numFmt numFmtId="164" formatCode="#,##0.0,_₽"/>
    <numFmt numFmtId="165" formatCode="0.0"/>
    <numFmt numFmtId="166" formatCode="0;\-0;&quot;-&quot;"/>
    <numFmt numFmtId="167" formatCode="0.000"/>
    <numFmt numFmtId="168" formatCode="\+\ 0;\-\ 0;0"/>
    <numFmt numFmtId="169" formatCode="0.0%"/>
  </numFmts>
  <fonts count="404">
    <font>
      <sz val="11"/>
      <color rgb="FF000000"/>
      <name val="Calibri"/>
      <family val="2"/>
      <charset val="1"/>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rgb="FF000000"/>
      <name val="Arial"/>
      <family val="2"/>
      <charset val="204"/>
    </font>
    <font>
      <b/>
      <sz val="18"/>
      <name val="Times New Roman"/>
      <family val="1"/>
      <charset val="204"/>
    </font>
    <font>
      <b/>
      <sz val="16"/>
      <name val="Times New Roman"/>
      <family val="1"/>
      <charset val="204"/>
    </font>
    <font>
      <sz val="16"/>
      <name val="Times New Roman"/>
      <family val="1"/>
      <charset val="204"/>
    </font>
    <font>
      <b/>
      <sz val="14"/>
      <name val="Times New Roman"/>
      <family val="1"/>
      <charset val="204"/>
    </font>
    <font>
      <sz val="14"/>
      <name val="Times New Roman"/>
      <family val="1"/>
      <charset val="204"/>
    </font>
    <font>
      <b/>
      <sz val="16"/>
      <color rgb="FF000000"/>
      <name val="Times New Roman"/>
      <family val="1"/>
      <charset val="204"/>
    </font>
    <font>
      <sz val="16"/>
      <color rgb="FF000000"/>
      <name val="Times New Roman"/>
      <family val="1"/>
      <charset val="204"/>
    </font>
    <font>
      <sz val="14"/>
      <color rgb="FF000000"/>
      <name val="Times New Roman"/>
      <family val="1"/>
      <charset val="204"/>
    </font>
    <font>
      <b/>
      <sz val="12"/>
      <color rgb="FF000000"/>
      <name val="Arial"/>
      <family val="2"/>
      <charset val="204"/>
    </font>
    <font>
      <b/>
      <sz val="14"/>
      <color rgb="FF000000"/>
      <name val="Times New Roman"/>
      <family val="1"/>
      <charset val="204"/>
    </font>
    <font>
      <b/>
      <sz val="12"/>
      <name val="Times New Roman"/>
      <family val="1"/>
      <charset val="204"/>
    </font>
    <font>
      <sz val="11"/>
      <color rgb="FF000000"/>
      <name val="Times New Roman"/>
      <family val="1"/>
      <charset val="204"/>
    </font>
    <font>
      <sz val="14"/>
      <color rgb="FFE7E6E6"/>
      <name val="Times New Roman"/>
      <family val="1"/>
      <charset val="204"/>
    </font>
    <font>
      <sz val="11"/>
      <name val="Calibri"/>
      <family val="2"/>
      <charset val="1"/>
    </font>
    <font>
      <b/>
      <sz val="14"/>
      <name val="Calibri"/>
      <family val="2"/>
      <charset val="1"/>
    </font>
    <font>
      <sz val="11"/>
      <color rgb="FF000000"/>
      <name val="Calibri"/>
      <family val="2"/>
      <charset val="1"/>
    </font>
    <font>
      <sz val="11"/>
      <color theme="1"/>
      <name val="Calibri"/>
      <family val="2"/>
      <scheme val="minor"/>
    </font>
    <font>
      <sz val="14"/>
      <color theme="1"/>
      <name val="Times New Roman"/>
      <family val="1"/>
      <charset val="204"/>
    </font>
    <font>
      <sz val="14"/>
      <name val="Calibri"/>
      <family val="2"/>
      <charset val="1"/>
    </font>
    <font>
      <sz val="16"/>
      <name val="Calibri"/>
      <family val="2"/>
      <charset val="1"/>
    </font>
    <font>
      <sz val="11"/>
      <name val="Times New Roman"/>
      <family val="1"/>
      <charset val="204"/>
    </font>
    <font>
      <b/>
      <sz val="13"/>
      <color rgb="FF000000"/>
      <name val="Times New Roman"/>
      <family val="1"/>
      <charset val="204"/>
    </font>
    <font>
      <sz val="13"/>
      <color rgb="FF000000"/>
      <name val="Times New Roman"/>
      <family val="1"/>
      <charset val="204"/>
    </font>
    <font>
      <sz val="13"/>
      <name val="Times New Roman"/>
      <family val="1"/>
      <charset val="204"/>
    </font>
    <font>
      <b/>
      <sz val="13"/>
      <name val="Times New Roman"/>
      <family val="1"/>
      <charset val="204"/>
    </font>
    <font>
      <sz val="13"/>
      <color theme="1"/>
      <name val="Times New Roman"/>
      <family val="1"/>
      <charset val="204"/>
    </font>
    <font>
      <sz val="13"/>
      <color rgb="FFFF0000"/>
      <name val="Times New Roman"/>
      <family val="1"/>
      <charset val="204"/>
    </font>
    <font>
      <b/>
      <i/>
      <sz val="13"/>
      <color rgb="FF000000"/>
      <name val="Times New Roman"/>
      <family val="1"/>
      <charset val="204"/>
    </font>
    <font>
      <u/>
      <sz val="11"/>
      <color theme="10"/>
      <name val="Calibri"/>
      <family val="2"/>
      <charset val="1"/>
    </font>
    <font>
      <sz val="22"/>
      <color rgb="FF000000"/>
      <name val="Calibri"/>
      <family val="2"/>
      <charset val="1"/>
    </font>
    <font>
      <b/>
      <sz val="14"/>
      <color theme="1"/>
      <name val="Times New Roman"/>
      <family val="1"/>
      <charset val="204"/>
    </font>
    <font>
      <b/>
      <sz val="13"/>
      <color theme="1"/>
      <name val="Times New Roman"/>
      <family val="1"/>
      <charset val="204"/>
    </font>
    <font>
      <sz val="18"/>
      <name val="Times New Roman"/>
      <family val="1"/>
      <charset val="204"/>
    </font>
    <font>
      <sz val="18"/>
      <color theme="1"/>
      <name val="Times New Roman"/>
      <family val="1"/>
      <charset val="204"/>
    </font>
    <font>
      <b/>
      <u/>
      <sz val="18"/>
      <color rgb="FFFF0000"/>
      <name val="Times New Roman"/>
      <family val="1"/>
      <charset val="204"/>
    </font>
    <font>
      <i/>
      <sz val="18"/>
      <name val="Times New Roman"/>
      <family val="1"/>
      <charset val="204"/>
    </font>
    <font>
      <sz val="18"/>
      <name val="Calibri"/>
      <family val="2"/>
      <charset val="1"/>
    </font>
    <font>
      <sz val="16"/>
      <color theme="1"/>
      <name val="Times New Roman"/>
      <family val="1"/>
      <charset val="204"/>
    </font>
    <font>
      <b/>
      <sz val="10"/>
      <color theme="1"/>
      <name val="Times New Roman"/>
      <family val="1"/>
      <charset val="204"/>
    </font>
    <font>
      <sz val="11"/>
      <color theme="1"/>
      <name val="Calibri"/>
      <family val="2"/>
      <charset val="1"/>
    </font>
    <font>
      <sz val="11"/>
      <color rgb="FF000000"/>
      <name val="Calibri"/>
      <family val="2"/>
      <charset val="204"/>
    </font>
    <font>
      <u/>
      <sz val="11"/>
      <color theme="10"/>
      <name val="Calibri"/>
      <family val="2"/>
      <charset val="204"/>
    </font>
    <font>
      <sz val="11"/>
      <color rgb="FF000000"/>
      <name val="Calibri"/>
      <family val="2"/>
      <charset val="204"/>
    </font>
    <font>
      <b/>
      <u/>
      <sz val="18"/>
      <name val="Times New Roman"/>
      <family val="1"/>
      <charset val="204"/>
    </font>
    <font>
      <sz val="11"/>
      <color rgb="FF000000"/>
      <name val="Calibri"/>
      <family val="2"/>
      <charset val="204"/>
    </font>
    <font>
      <sz val="10"/>
      <name val="Arial Cyr"/>
      <charset val="204"/>
    </font>
    <font>
      <sz val="11"/>
      <color rgb="FF000000"/>
      <name val="Calibri"/>
      <family val="2"/>
      <charset val="204"/>
    </font>
    <font>
      <u/>
      <sz val="11"/>
      <color theme="10"/>
      <name val="Calibri"/>
      <family val="2"/>
    </font>
    <font>
      <sz val="11"/>
      <color rgb="FF000000"/>
      <name val="Calibri"/>
      <family val="2"/>
      <charset val="204"/>
    </font>
    <font>
      <sz val="11"/>
      <color rgb="FF000000"/>
      <name val="Calibri"/>
      <family val="2"/>
      <charset val="204"/>
    </font>
    <font>
      <sz val="10"/>
      <color rgb="FF000000"/>
      <name val="Times New Roman"/>
      <family val="1"/>
      <charset val="204"/>
    </font>
    <font>
      <sz val="11"/>
      <color rgb="FF000000"/>
      <name val="Calibri"/>
      <family val="2"/>
      <charset val="204"/>
    </font>
    <font>
      <sz val="11"/>
      <color rgb="FF000000"/>
      <name val="Calibri"/>
      <family val="2"/>
      <charset val="204"/>
    </font>
    <font>
      <sz val="11"/>
      <color rgb="FF000000"/>
      <name val="Calibri"/>
      <family val="2"/>
      <charset val="204"/>
    </font>
    <font>
      <sz val="11"/>
      <color rgb="FF000000"/>
      <name val="Calibri"/>
      <family val="2"/>
      <charset val="204"/>
    </font>
    <font>
      <sz val="11"/>
      <color rgb="FF000000"/>
      <name val="Calibri"/>
      <family val="2"/>
      <charset val="204"/>
    </font>
    <font>
      <sz val="11"/>
      <color rgb="FF000000"/>
      <name val="Calibri"/>
      <family val="2"/>
      <charset val="204"/>
    </font>
    <font>
      <sz val="11"/>
      <color rgb="FF000000"/>
      <name val="Calibri"/>
      <family val="2"/>
      <charset val="204"/>
    </font>
    <font>
      <sz val="10"/>
      <name val="Arial"/>
      <family val="2"/>
      <charset val="204"/>
    </font>
    <font>
      <sz val="11"/>
      <color rgb="FF000000"/>
      <name val="Calibri"/>
      <family val="2"/>
      <charset val="204"/>
    </font>
    <font>
      <sz val="11"/>
      <color rgb="FF000000"/>
      <name val="Calibri"/>
      <family val="2"/>
      <charset val="204"/>
    </font>
    <font>
      <sz val="11"/>
      <color rgb="FF000000"/>
      <name val="Calibri"/>
      <family val="2"/>
      <charset val="204"/>
    </font>
    <font>
      <sz val="11"/>
      <color rgb="FF000000"/>
      <name val="Calibri"/>
      <family val="2"/>
      <charset val="204"/>
    </font>
    <font>
      <sz val="11"/>
      <color rgb="FF000000"/>
      <name val="Calibri"/>
      <family val="2"/>
      <charset val="204"/>
    </font>
    <font>
      <sz val="11"/>
      <color rgb="FF000000"/>
      <name val="Calibri"/>
      <family val="2"/>
      <charset val="204"/>
    </font>
    <font>
      <sz val="11"/>
      <color rgb="FF000000"/>
      <name val="Calibri"/>
      <family val="2"/>
      <charset val="204"/>
    </font>
    <font>
      <sz val="11"/>
      <color rgb="FF000000"/>
      <name val="Calibri"/>
      <family val="2"/>
      <charset val="204"/>
    </font>
    <font>
      <sz val="11"/>
      <color rgb="FF000000"/>
      <name val="Calibri"/>
      <family val="2"/>
      <charset val="204"/>
    </font>
    <font>
      <u/>
      <sz val="11"/>
      <color theme="10"/>
      <name val="Calibri"/>
      <family val="2"/>
      <scheme val="minor"/>
    </font>
    <font>
      <sz val="11"/>
      <color rgb="FF000000"/>
      <name val="Calibri"/>
      <family val="2"/>
      <charset val="204"/>
    </font>
    <font>
      <sz val="11"/>
      <color rgb="FF000000"/>
      <name val="Calibri"/>
      <family val="2"/>
      <charset val="204"/>
    </font>
    <font>
      <sz val="11"/>
      <color rgb="FF000000"/>
      <name val="Calibri"/>
      <family val="2"/>
      <charset val="204"/>
    </font>
    <font>
      <b/>
      <sz val="24"/>
      <name val="Times New Roman"/>
      <family val="1"/>
      <charset val="204"/>
    </font>
    <font>
      <sz val="24"/>
      <color theme="1"/>
      <name val="Times New Roman"/>
      <family val="1"/>
      <charset val="204"/>
    </font>
    <font>
      <b/>
      <sz val="24"/>
      <color theme="1"/>
      <name val="Times New Roman"/>
      <family val="1"/>
      <charset val="204"/>
    </font>
    <font>
      <sz val="24"/>
      <name val="Times New Roman"/>
      <family val="1"/>
      <charset val="204"/>
    </font>
    <font>
      <b/>
      <sz val="20"/>
      <name val="Times New Roman"/>
      <family val="1"/>
      <charset val="204"/>
    </font>
    <font>
      <b/>
      <vertAlign val="superscript"/>
      <sz val="20"/>
      <name val="Times New Roman"/>
      <family val="1"/>
      <charset val="204"/>
    </font>
    <font>
      <b/>
      <sz val="20"/>
      <color theme="1"/>
      <name val="Times New Roman"/>
      <family val="1"/>
      <charset val="204"/>
    </font>
    <font>
      <b/>
      <u/>
      <sz val="20"/>
      <color theme="4" tint="-0.249977111117893"/>
      <name val="Times New Roman"/>
      <family val="1"/>
      <charset val="204"/>
    </font>
    <font>
      <b/>
      <sz val="26"/>
      <name val="Times New Roman"/>
      <family val="1"/>
      <charset val="204"/>
    </font>
    <font>
      <sz val="26"/>
      <color theme="1"/>
      <name val="Times New Roman"/>
      <family val="1"/>
      <charset val="204"/>
    </font>
    <font>
      <b/>
      <sz val="26"/>
      <color theme="1"/>
      <name val="Times New Roman"/>
      <family val="1"/>
      <charset val="204"/>
    </font>
    <font>
      <i/>
      <sz val="26"/>
      <color theme="1"/>
      <name val="Times New Roman"/>
      <family val="1"/>
      <charset val="204"/>
    </font>
    <font>
      <b/>
      <u/>
      <sz val="26"/>
      <name val="Times New Roman"/>
      <family val="1"/>
      <charset val="204"/>
    </font>
    <font>
      <sz val="26"/>
      <name val="Times New Roman"/>
      <family val="1"/>
      <charset val="204"/>
    </font>
    <font>
      <i/>
      <sz val="26"/>
      <name val="Times New Roman"/>
      <family val="1"/>
      <charset val="204"/>
    </font>
    <font>
      <sz val="26"/>
      <name val="Calibri"/>
      <family val="2"/>
      <charset val="1"/>
    </font>
    <font>
      <sz val="26"/>
      <color rgb="FF000000"/>
      <name val="Times New Roman"/>
      <family val="1"/>
      <charset val="204"/>
    </font>
    <font>
      <sz val="11"/>
      <color rgb="FF000000"/>
      <name val="Calibri"/>
      <family val="2"/>
      <charset val="204"/>
    </font>
    <font>
      <i/>
      <sz val="22"/>
      <name val="Times New Roman"/>
      <family val="1"/>
      <charset val="204"/>
    </font>
    <font>
      <sz val="11"/>
      <color rgb="FF000000"/>
      <name val="Calibri"/>
      <family val="2"/>
      <charset val="204"/>
    </font>
    <font>
      <sz val="11"/>
      <color rgb="FF000000"/>
      <name val="Calibri"/>
      <family val="2"/>
      <charset val="204"/>
    </font>
    <font>
      <sz val="11"/>
      <color rgb="FF000000"/>
      <name val="Calibri"/>
      <family val="2"/>
      <charset val="204"/>
    </font>
    <font>
      <sz val="11"/>
      <color rgb="FF000000"/>
      <name val="Calibri"/>
      <family val="2"/>
      <charset val="204"/>
    </font>
    <font>
      <sz val="12"/>
      <color rgb="FF000000"/>
      <name val="Times New Roman"/>
      <family val="1"/>
      <charset val="204"/>
    </font>
    <font>
      <sz val="14"/>
      <color rgb="FF000000"/>
      <name val="Calibri"/>
      <family val="2"/>
      <charset val="1"/>
    </font>
    <font>
      <u/>
      <sz val="14"/>
      <color theme="10"/>
      <name val="Calibri"/>
      <family val="2"/>
      <charset val="1"/>
    </font>
    <font>
      <b/>
      <sz val="14"/>
      <name val="Calibri"/>
      <family val="2"/>
      <charset val="204"/>
      <scheme val="minor"/>
    </font>
    <font>
      <sz val="14"/>
      <color rgb="FF000000"/>
      <name val="Calibri"/>
      <family val="2"/>
      <charset val="204"/>
      <scheme val="minor"/>
    </font>
    <font>
      <u/>
      <sz val="26"/>
      <color theme="1"/>
      <name val="Times New Roman"/>
      <family val="1"/>
      <charset val="204"/>
    </font>
    <font>
      <sz val="11"/>
      <color rgb="FF000000"/>
      <name val="Calibri"/>
      <family val="2"/>
      <charset val="204"/>
    </font>
    <font>
      <sz val="11"/>
      <color rgb="FF000000"/>
      <name val="Calibri"/>
      <family val="2"/>
      <charset val="204"/>
    </font>
    <font>
      <sz val="18"/>
      <color rgb="FFFF0000"/>
      <name val="Times New Roman"/>
      <family val="1"/>
      <charset val="204"/>
    </font>
    <font>
      <sz val="11"/>
      <color rgb="FF000000"/>
      <name val="Calibri"/>
      <family val="2"/>
      <charset val="204"/>
    </font>
    <font>
      <sz val="26"/>
      <color theme="1"/>
      <name val="Calibri"/>
      <family val="2"/>
      <charset val="1"/>
    </font>
    <font>
      <b/>
      <sz val="18"/>
      <color rgb="FFFF0000"/>
      <name val="Times New Roman"/>
      <family val="1"/>
      <charset val="204"/>
    </font>
    <font>
      <sz val="11"/>
      <color rgb="FF000000"/>
      <name val="Calibri"/>
      <family val="2"/>
      <charset val="204"/>
    </font>
    <font>
      <sz val="11"/>
      <color rgb="FF000000"/>
      <name val="Calibri"/>
      <family val="2"/>
      <charset val="204"/>
    </font>
    <font>
      <i/>
      <u/>
      <sz val="18"/>
      <name val="Times New Roman"/>
      <family val="1"/>
      <charset val="204"/>
    </font>
    <font>
      <sz val="11"/>
      <color rgb="FF000000"/>
      <name val="Calibri"/>
      <family val="2"/>
      <charset val="204"/>
    </font>
    <font>
      <sz val="18"/>
      <color rgb="FF000000"/>
      <name val="Times New Roman"/>
      <family val="1"/>
      <charset val="204"/>
    </font>
    <font>
      <b/>
      <sz val="25"/>
      <name val="Times New Roman"/>
      <family val="1"/>
      <charset val="204"/>
    </font>
    <font>
      <sz val="11"/>
      <color rgb="FF000000"/>
      <name val="Calibri"/>
      <family val="2"/>
      <charset val="204"/>
    </font>
    <font>
      <sz val="11"/>
      <color rgb="FF000000"/>
      <name val="Calibri"/>
      <family val="2"/>
      <charset val="204"/>
    </font>
    <font>
      <sz val="14"/>
      <name val="Times New Roman"/>
      <family val="1"/>
      <charset val="204"/>
    </font>
    <font>
      <sz val="11"/>
      <color rgb="FF000000"/>
      <name val="Calibri"/>
      <family val="2"/>
      <charset val="204"/>
    </font>
    <font>
      <sz val="12"/>
      <color rgb="FF000000"/>
      <name val="Calibri"/>
      <family val="2"/>
      <charset val="1"/>
    </font>
    <font>
      <sz val="24"/>
      <name val="Calibri"/>
      <family val="2"/>
      <charset val="1"/>
    </font>
    <font>
      <sz val="12"/>
      <name val="Times New Roman"/>
      <family val="1"/>
      <charset val="204"/>
    </font>
    <font>
      <sz val="11"/>
      <color rgb="FF000000"/>
      <name val="Calibri"/>
      <family val="2"/>
      <charset val="204"/>
    </font>
    <font>
      <sz val="11"/>
      <color rgb="FF000000"/>
      <name val="Calibri"/>
      <family val="2"/>
      <charset val="204"/>
    </font>
    <font>
      <b/>
      <u/>
      <sz val="24"/>
      <name val="Times New Roman"/>
      <family val="1"/>
      <charset val="204"/>
    </font>
    <font>
      <u/>
      <sz val="26"/>
      <name val="Times New Roman"/>
      <family val="1"/>
      <charset val="204"/>
    </font>
    <font>
      <sz val="11"/>
      <color rgb="FF000000"/>
      <name val="Calibri"/>
      <family val="2"/>
      <charset val="204"/>
    </font>
    <font>
      <sz val="11"/>
      <color theme="1"/>
      <name val="Calibri"/>
      <family val="2"/>
      <charset val="204"/>
      <scheme val="minor"/>
    </font>
    <font>
      <sz val="11"/>
      <color rgb="FF006100"/>
      <name val="Calibri"/>
      <family val="2"/>
      <charset val="204"/>
      <scheme val="minor"/>
    </font>
    <font>
      <sz val="11"/>
      <color theme="1"/>
      <name val="Calibri"/>
      <family val="2"/>
      <charset val="204"/>
      <scheme val="minor"/>
    </font>
    <font>
      <sz val="11"/>
      <color theme="1"/>
      <name val="Calibri"/>
      <family val="2"/>
      <charset val="204"/>
      <scheme val="minor"/>
    </font>
    <font>
      <b/>
      <u/>
      <sz val="16"/>
      <name val="Times New Roman"/>
      <family val="1"/>
      <charset val="204"/>
    </font>
    <font>
      <b/>
      <u/>
      <sz val="16"/>
      <color rgb="FFFF0000"/>
      <name val="Times New Roman"/>
      <family val="1"/>
      <charset val="204"/>
    </font>
    <font>
      <sz val="11"/>
      <color theme="1"/>
      <name val="Calibri"/>
      <family val="2"/>
      <charset val="204"/>
      <scheme val="minor"/>
    </font>
    <font>
      <b/>
      <sz val="16"/>
      <color rgb="FFFF0000"/>
      <name val="Times New Roman"/>
      <family val="1"/>
      <charset val="204"/>
    </font>
    <font>
      <u/>
      <sz val="12"/>
      <name val="Times New Roman"/>
      <family val="1"/>
      <charset val="204"/>
    </font>
    <font>
      <sz val="11"/>
      <color theme="1"/>
      <name val="Calibri"/>
      <family val="2"/>
      <charset val="204"/>
      <scheme val="minor"/>
    </font>
    <font>
      <b/>
      <u/>
      <sz val="26"/>
      <color theme="1"/>
      <name val="Times New Roman"/>
      <family val="1"/>
      <charset val="204"/>
    </font>
    <font>
      <sz val="23"/>
      <name val="Times New Roman"/>
      <family val="1"/>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b/>
      <u/>
      <sz val="24"/>
      <color rgb="FFFF0000"/>
      <name val="Times New Roman"/>
      <family val="1"/>
      <charset val="204"/>
    </font>
    <font>
      <u/>
      <sz val="18"/>
      <name val="Times New Roman"/>
      <family val="1"/>
      <charset val="204"/>
    </font>
    <font>
      <b/>
      <u/>
      <sz val="18"/>
      <color theme="1"/>
      <name val="Times New Roman"/>
      <family val="1"/>
      <charset val="204"/>
    </font>
    <font>
      <b/>
      <sz val="18"/>
      <color theme="1"/>
      <name val="Times New Roman"/>
      <family val="1"/>
      <charset val="204"/>
    </font>
    <font>
      <u/>
      <sz val="18"/>
      <color theme="1"/>
      <name val="Times New Roman"/>
      <family val="1"/>
      <charset val="204"/>
    </font>
    <font>
      <sz val="11"/>
      <color theme="1"/>
      <name val="Calibri"/>
      <family val="2"/>
      <charset val="204"/>
      <scheme val="minor"/>
    </font>
    <font>
      <sz val="18"/>
      <color rgb="FF000000"/>
      <name val="Calibri"/>
      <family val="2"/>
      <charset val="1"/>
    </font>
    <font>
      <b/>
      <sz val="11"/>
      <color theme="1"/>
      <name val="Calibri"/>
      <family val="2"/>
      <charset val="1"/>
    </font>
    <font>
      <b/>
      <sz val="24"/>
      <color rgb="FF000000"/>
      <name val="Times New Roman"/>
      <family val="1"/>
      <charset val="204"/>
    </font>
    <font>
      <sz val="11"/>
      <color theme="1"/>
      <name val="Calibri"/>
      <family val="2"/>
      <charset val="204"/>
      <scheme val="minor"/>
    </font>
    <font>
      <b/>
      <sz val="18"/>
      <color rgb="FF000000"/>
      <name val="Times New Roman"/>
      <family val="1"/>
      <charset val="204"/>
    </font>
    <font>
      <u/>
      <sz val="24"/>
      <name val="Times New Roman"/>
      <family val="1"/>
      <charset val="204"/>
    </font>
    <font>
      <sz val="9"/>
      <color theme="1"/>
      <name val="Calibri"/>
      <family val="2"/>
      <charset val="1"/>
    </font>
    <font>
      <sz val="11"/>
      <color theme="1"/>
      <name val="Calibri"/>
      <family val="2"/>
      <charset val="204"/>
      <scheme val="minor"/>
    </font>
    <font>
      <b/>
      <sz val="16"/>
      <color theme="1"/>
      <name val="Times New Roman"/>
      <family val="1"/>
      <charset val="204"/>
    </font>
    <font>
      <sz val="11"/>
      <color theme="1"/>
      <name val="Calibri"/>
      <family val="2"/>
      <charset val="204"/>
      <scheme val="minor"/>
    </font>
    <font>
      <sz val="11"/>
      <color theme="1"/>
      <name val="Calibri"/>
      <family val="2"/>
      <charset val="204"/>
      <scheme val="minor"/>
    </font>
    <font>
      <b/>
      <sz val="14"/>
      <color rgb="FF000000"/>
      <name val="Calibri"/>
      <family val="2"/>
      <charset val="204"/>
    </font>
    <font>
      <sz val="11"/>
      <color theme="1"/>
      <name val="Calibri"/>
      <family val="2"/>
      <charset val="204"/>
      <scheme val="minor"/>
    </font>
    <font>
      <sz val="14"/>
      <color rgb="FFFF0000"/>
      <name val="Times New Roman"/>
      <family val="1"/>
      <charset val="204"/>
    </font>
    <font>
      <sz val="10"/>
      <color theme="1"/>
      <name val="Times New Roman"/>
      <family val="1"/>
      <charset val="204"/>
    </font>
    <font>
      <sz val="20"/>
      <color theme="1"/>
      <name val="Calibri"/>
      <family val="2"/>
      <charset val="1"/>
    </font>
    <font>
      <sz val="11"/>
      <color theme="1"/>
      <name val="Calibri"/>
      <family val="2"/>
      <charset val="204"/>
      <scheme val="minor"/>
    </font>
    <font>
      <sz val="10"/>
      <name val="Times New Roman"/>
      <family val="1"/>
      <charset val="1"/>
    </font>
    <font>
      <sz val="26"/>
      <color rgb="FFFF0000"/>
      <name val="Times New Roman"/>
      <family val="1"/>
      <charset val="204"/>
    </font>
    <font>
      <b/>
      <u/>
      <sz val="14"/>
      <name val="Times New Roman"/>
      <family val="1"/>
      <charset val="204"/>
    </font>
    <font>
      <sz val="10"/>
      <color theme="1"/>
      <name val="Times New Roman"/>
      <family val="1"/>
      <charset val="1"/>
    </font>
    <font>
      <sz val="11"/>
      <color theme="1"/>
      <name val="Times New Roman"/>
      <family val="1"/>
      <charset val="1"/>
    </font>
    <font>
      <b/>
      <sz val="22"/>
      <color theme="1"/>
      <name val="Times New Roman"/>
      <family val="1"/>
      <charset val="1"/>
    </font>
    <font>
      <sz val="20"/>
      <color theme="1"/>
      <name val="Times New Roman"/>
      <family val="1"/>
      <charset val="1"/>
    </font>
    <font>
      <b/>
      <sz val="10"/>
      <color theme="1"/>
      <name val="Times New Roman"/>
      <family val="1"/>
      <charset val="1"/>
    </font>
    <font>
      <b/>
      <sz val="11"/>
      <color rgb="FF000000"/>
      <name val="Times New Roman"/>
      <family val="1"/>
      <charset val="1"/>
    </font>
    <font>
      <sz val="11"/>
      <color theme="1"/>
      <name val="Calibri"/>
      <charset val="134"/>
      <scheme val="minor"/>
    </font>
    <font>
      <sz val="26"/>
      <color rgb="FF0000FF"/>
      <name val="Times New Roman"/>
      <family val="1"/>
      <charset val="204"/>
    </font>
    <font>
      <b/>
      <u/>
      <sz val="26"/>
      <color rgb="FFFF0000"/>
      <name val="Times New Roman"/>
      <family val="1"/>
      <charset val="204"/>
    </font>
    <font>
      <b/>
      <sz val="10"/>
      <color rgb="FF000000"/>
      <name val="Times New Roman"/>
      <family val="1"/>
      <charset val="1"/>
    </font>
    <font>
      <b/>
      <sz val="24"/>
      <color rgb="FFFF0000"/>
      <name val="Times New Roman"/>
      <family val="1"/>
      <charset val="204"/>
    </font>
    <font>
      <b/>
      <sz val="11"/>
      <color rgb="FFFF0000"/>
      <name val="Times New Roman"/>
      <family val="1"/>
      <charset val="1"/>
    </font>
    <font>
      <b/>
      <sz val="10"/>
      <color rgb="FFFF4000"/>
      <name val="Times New Roman"/>
      <family val="1"/>
      <charset val="1"/>
    </font>
    <font>
      <b/>
      <sz val="16"/>
      <color theme="1"/>
      <name val="Times New Roman"/>
      <family val="1"/>
      <charset val="1"/>
    </font>
    <font>
      <sz val="10"/>
      <color rgb="FF000000"/>
      <name val="Times New Roman"/>
      <family val="1"/>
      <charset val="1"/>
    </font>
    <font>
      <b/>
      <sz val="10"/>
      <name val="Times New Roman"/>
      <family val="1"/>
      <charset val="1"/>
    </font>
    <font>
      <b/>
      <sz val="10"/>
      <color rgb="FFFF0000"/>
      <name val="Times New Roman"/>
      <family val="1"/>
      <charset val="1"/>
    </font>
    <font>
      <vertAlign val="superscript"/>
      <sz val="18"/>
      <name val="Times New Roman"/>
      <family val="1"/>
      <charset val="204"/>
    </font>
    <font>
      <b/>
      <sz val="11"/>
      <color rgb="FFFF3838"/>
      <name val="Times New Roman"/>
      <family val="1"/>
      <charset val="1"/>
    </font>
    <font>
      <b/>
      <sz val="10"/>
      <color rgb="FFFF3838"/>
      <name val="Times New Roman"/>
      <family val="1"/>
      <charset val="1"/>
    </font>
  </fonts>
  <fills count="42">
    <fill>
      <patternFill patternType="none"/>
    </fill>
    <fill>
      <patternFill patternType="gray125"/>
    </fill>
    <fill>
      <patternFill patternType="solid">
        <fgColor rgb="FFFFC000"/>
        <bgColor rgb="FFFF9900"/>
      </patternFill>
    </fill>
    <fill>
      <patternFill patternType="solid">
        <fgColor rgb="FFD9D9D9"/>
        <bgColor rgb="FFE7E6E6"/>
      </patternFill>
    </fill>
    <fill>
      <patternFill patternType="solid">
        <fgColor rgb="FFFFFFFF"/>
        <bgColor rgb="FFF2F2F2"/>
      </patternFill>
    </fill>
    <fill>
      <patternFill patternType="solid">
        <fgColor rgb="FFFFF2CC"/>
        <bgColor rgb="FFFFFFCC"/>
      </patternFill>
    </fill>
    <fill>
      <patternFill patternType="solid">
        <fgColor rgb="FFFFFFCC"/>
        <bgColor rgb="FFFFF2CC"/>
      </patternFill>
    </fill>
    <fill>
      <patternFill patternType="solid">
        <fgColor rgb="FFF2F2F2"/>
        <bgColor rgb="FFEDEDED"/>
      </patternFill>
    </fill>
    <fill>
      <patternFill patternType="solid">
        <fgColor rgb="FFF8CBAD"/>
        <bgColor rgb="FFFFC7CE"/>
      </patternFill>
    </fill>
    <fill>
      <patternFill patternType="solid">
        <fgColor theme="0"/>
        <bgColor indexed="64"/>
      </patternFill>
    </fill>
    <fill>
      <patternFill patternType="solid">
        <fgColor theme="0"/>
        <bgColor rgb="FFFFFFCC"/>
      </patternFill>
    </fill>
    <fill>
      <patternFill patternType="solid">
        <fgColor rgb="FFFFC000"/>
        <bgColor rgb="FFFFFFCC"/>
      </patternFill>
    </fill>
    <fill>
      <patternFill patternType="solid">
        <fgColor rgb="FFFFE07D"/>
        <bgColor rgb="FFFF9900"/>
      </patternFill>
    </fill>
    <fill>
      <patternFill patternType="solid">
        <fgColor theme="0"/>
        <bgColor rgb="FFE7E6E6"/>
      </patternFill>
    </fill>
    <fill>
      <patternFill patternType="solid">
        <fgColor theme="2"/>
        <bgColor indexed="64"/>
      </patternFill>
    </fill>
    <fill>
      <patternFill patternType="solid">
        <fgColor theme="1"/>
        <bgColor indexed="64"/>
      </patternFill>
    </fill>
    <fill>
      <patternFill patternType="solid">
        <fgColor rgb="FFFF0000"/>
        <bgColor indexed="64"/>
      </patternFill>
    </fill>
    <fill>
      <patternFill patternType="solid">
        <fgColor theme="0" tint="-0.14999847407452621"/>
        <bgColor rgb="FFE7E6E6"/>
      </patternFill>
    </fill>
    <fill>
      <patternFill patternType="solid">
        <fgColor rgb="FFFFC000"/>
        <bgColor indexed="64"/>
      </patternFill>
    </fill>
    <fill>
      <patternFill patternType="solid">
        <fgColor rgb="FFFFC000"/>
        <bgColor rgb="FFFFF2CC"/>
      </patternFill>
    </fill>
    <fill>
      <patternFill patternType="solid">
        <fgColor theme="0" tint="-0.14999847407452621"/>
        <bgColor rgb="FFEDEDED"/>
      </patternFill>
    </fill>
    <fill>
      <patternFill patternType="solid">
        <fgColor theme="0" tint="-0.14999847407452621"/>
        <bgColor indexed="64"/>
      </patternFill>
    </fill>
    <fill>
      <patternFill patternType="solid">
        <fgColor rgb="FFFFCCCC"/>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FFE07D"/>
        <bgColor indexed="64"/>
      </patternFill>
    </fill>
    <fill>
      <patternFill patternType="solid">
        <fgColor rgb="FFFFFF00"/>
        <bgColor indexed="64"/>
      </patternFill>
    </fill>
    <fill>
      <patternFill patternType="solid">
        <fgColor rgb="FF00FF00"/>
        <bgColor indexed="64"/>
      </patternFill>
    </fill>
    <fill>
      <patternFill patternType="solid">
        <fgColor theme="4" tint="0.59999389629810485"/>
        <bgColor indexed="64"/>
      </patternFill>
    </fill>
    <fill>
      <patternFill patternType="solid">
        <fgColor rgb="FFFFFF66"/>
        <bgColor indexed="64"/>
      </patternFill>
    </fill>
    <fill>
      <patternFill patternType="solid">
        <fgColor theme="0"/>
        <bgColor rgb="FFFF9900"/>
      </patternFill>
    </fill>
    <fill>
      <patternFill patternType="solid">
        <fgColor rgb="FFC6EFCE"/>
      </patternFill>
    </fill>
    <fill>
      <patternFill patternType="solid">
        <fgColor rgb="FFFFFF00"/>
        <bgColor theme="0" tint="-0.14999847407452621"/>
      </patternFill>
    </fill>
    <fill>
      <patternFill patternType="solid">
        <fgColor theme="0" tint="-0.14999847407452621"/>
        <bgColor theme="0" tint="-0.14999847407452621"/>
      </patternFill>
    </fill>
    <fill>
      <patternFill patternType="solid">
        <fgColor rgb="FFFFFF66"/>
        <bgColor theme="0" tint="-0.14999847407452621"/>
      </patternFill>
    </fill>
    <fill>
      <patternFill patternType="solid">
        <fgColor theme="0"/>
        <bgColor theme="4" tint="0.79998168889431442"/>
      </patternFill>
    </fill>
    <fill>
      <patternFill patternType="solid">
        <fgColor theme="0"/>
        <bgColor theme="0" tint="-0.14999847407452621"/>
      </patternFill>
    </fill>
    <fill>
      <patternFill patternType="solid">
        <fgColor theme="7"/>
        <bgColor indexed="64"/>
      </patternFill>
    </fill>
    <fill>
      <patternFill patternType="solid">
        <fgColor theme="2" tint="-9.9978637043366805E-2"/>
        <bgColor indexed="64"/>
      </patternFill>
    </fill>
    <fill>
      <patternFill patternType="solid">
        <fgColor rgb="FFFFC000"/>
        <bgColor rgb="FFFF860D"/>
      </patternFill>
    </fill>
    <fill>
      <patternFill patternType="solid">
        <fgColor theme="0"/>
        <bgColor rgb="FF969696"/>
      </patternFill>
    </fill>
    <fill>
      <patternFill patternType="solid">
        <fgColor theme="0"/>
        <bgColor rgb="FFFFFFA6"/>
      </patternFill>
    </fill>
  </fills>
  <borders count="91">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diagonal/>
    </border>
    <border>
      <left style="thin">
        <color auto="1"/>
      </left>
      <right style="thin">
        <color auto="1"/>
      </right>
      <top style="thin">
        <color auto="1"/>
      </top>
      <bottom/>
      <diagonal/>
    </border>
    <border>
      <left/>
      <right/>
      <top style="thin">
        <color auto="1"/>
      </top>
      <bottom style="thin">
        <color auto="1"/>
      </bottom>
      <diagonal/>
    </border>
    <border>
      <left/>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style="thin">
        <color auto="1"/>
      </top>
      <bottom style="thin">
        <color auto="1"/>
      </bottom>
      <diagonal/>
    </border>
    <border>
      <left style="thin">
        <color auto="1"/>
      </left>
      <right/>
      <top style="thin">
        <color auto="1"/>
      </top>
      <bottom/>
      <diagonal/>
    </border>
    <border>
      <left style="medium">
        <color auto="1"/>
      </left>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right style="medium">
        <color auto="1"/>
      </right>
      <top style="medium">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style="thin">
        <color auto="1"/>
      </left>
      <right style="thin">
        <color auto="1"/>
      </right>
      <top style="thin">
        <color auto="1"/>
      </top>
      <bottom style="medium">
        <color auto="1"/>
      </bottom>
      <diagonal/>
    </border>
    <border>
      <left style="medium">
        <color auto="1"/>
      </left>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bottom style="thin">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medium">
        <color auto="1"/>
      </bottom>
      <diagonal/>
    </border>
    <border>
      <left style="thin">
        <color auto="1"/>
      </left>
      <right style="medium">
        <color auto="1"/>
      </right>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medium">
        <color auto="1"/>
      </top>
      <bottom/>
      <diagonal/>
    </border>
    <border>
      <left/>
      <right style="medium">
        <color auto="1"/>
      </right>
      <top/>
      <bottom style="thin">
        <color auto="1"/>
      </bottom>
      <diagonal/>
    </border>
    <border>
      <left style="medium">
        <color auto="1"/>
      </left>
      <right/>
      <top/>
      <bottom/>
      <diagonal/>
    </border>
    <border>
      <left/>
      <right/>
      <top style="thin">
        <color auto="1"/>
      </top>
      <bottom/>
      <diagonal/>
    </border>
    <border>
      <left/>
      <right style="medium">
        <color auto="1"/>
      </right>
      <top style="thin">
        <color auto="1"/>
      </top>
      <bottom/>
      <diagonal/>
    </border>
    <border>
      <left style="thin">
        <color auto="1"/>
      </left>
      <right/>
      <top style="thin">
        <color auto="1"/>
      </top>
      <bottom style="medium">
        <color auto="1"/>
      </bottom>
      <diagonal/>
    </border>
    <border>
      <left/>
      <right style="thin">
        <color auto="1"/>
      </right>
      <top style="medium">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style="thin">
        <color auto="1"/>
      </bottom>
      <diagonal/>
    </border>
    <border>
      <left style="thin">
        <color auto="1"/>
      </left>
      <right style="medium">
        <color auto="1"/>
      </right>
      <top style="medium">
        <color auto="1"/>
      </top>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style="thin">
        <color auto="1"/>
      </right>
      <top/>
      <bottom style="medium">
        <color auto="1"/>
      </bottom>
      <diagonal/>
    </border>
    <border>
      <left/>
      <right/>
      <top/>
      <bottom style="medium">
        <color indexed="64"/>
      </bottom>
      <diagonal/>
    </border>
    <border>
      <left style="medium">
        <color indexed="64"/>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auto="1"/>
      </bottom>
      <diagonal/>
    </border>
    <border>
      <left style="medium">
        <color indexed="64"/>
      </left>
      <right/>
      <top style="thin">
        <color auto="1"/>
      </top>
      <bottom/>
      <diagonal/>
    </border>
    <border>
      <left style="medium">
        <color indexed="64"/>
      </left>
      <right/>
      <top style="thin">
        <color auto="1"/>
      </top>
      <bottom style="medium">
        <color indexed="64"/>
      </bottom>
      <diagonal/>
    </border>
    <border>
      <left style="medium">
        <color indexed="64"/>
      </left>
      <right/>
      <top/>
      <bottom style="thin">
        <color auto="1"/>
      </bottom>
      <diagonal/>
    </border>
    <border>
      <left/>
      <right style="thin">
        <color auto="1"/>
      </right>
      <top style="thin">
        <color auto="1"/>
      </top>
      <bottom style="medium">
        <color auto="1"/>
      </bottom>
      <diagonal/>
    </border>
    <border>
      <left/>
      <right style="medium">
        <color indexed="64"/>
      </right>
      <top style="medium">
        <color auto="1"/>
      </top>
      <bottom/>
      <diagonal/>
    </border>
    <border>
      <left/>
      <right/>
      <top style="medium">
        <color auto="1"/>
      </top>
      <bottom/>
      <diagonal/>
    </border>
    <border>
      <left style="medium">
        <color auto="1"/>
      </left>
      <right style="medium">
        <color auto="1"/>
      </right>
      <top/>
      <bottom style="medium">
        <color auto="1"/>
      </bottom>
      <diagonal/>
    </border>
    <border>
      <left style="medium">
        <color auto="1"/>
      </left>
      <right/>
      <top style="medium">
        <color auto="1"/>
      </top>
      <bottom/>
      <diagonal/>
    </border>
    <border>
      <left style="thin">
        <color auto="1"/>
      </left>
      <right/>
      <top style="medium">
        <color auto="1"/>
      </top>
      <bottom style="medium">
        <color auto="1"/>
      </bottom>
      <diagonal/>
    </border>
    <border>
      <left style="medium">
        <color auto="1"/>
      </left>
      <right style="medium">
        <color auto="1"/>
      </right>
      <top/>
      <bottom style="thin">
        <color auto="1"/>
      </bottom>
      <diagonal/>
    </border>
    <border>
      <left style="thin">
        <color auto="1"/>
      </left>
      <right/>
      <top style="medium">
        <color auto="1"/>
      </top>
      <bottom/>
      <diagonal/>
    </border>
    <border>
      <left style="medium">
        <color auto="1"/>
      </left>
      <right style="thin">
        <color auto="1"/>
      </right>
      <top/>
      <bottom style="thin">
        <color indexed="64"/>
      </bottom>
      <diagonal/>
    </border>
    <border>
      <left/>
      <right style="medium">
        <color indexed="64"/>
      </right>
      <top/>
      <bottom/>
      <diagonal/>
    </border>
    <border>
      <left style="thin">
        <color indexed="64"/>
      </left>
      <right style="medium">
        <color auto="1"/>
      </right>
      <top style="medium">
        <color auto="1"/>
      </top>
      <bottom style="thin">
        <color auto="1"/>
      </bottom>
      <diagonal/>
    </border>
    <border>
      <left style="thin">
        <color auto="1"/>
      </left>
      <right style="medium">
        <color auto="1"/>
      </right>
      <top style="thin">
        <color auto="1"/>
      </top>
      <bottom/>
      <diagonal/>
    </border>
    <border>
      <left/>
      <right style="thin">
        <color auto="1"/>
      </right>
      <top style="medium">
        <color auto="1"/>
      </top>
      <bottom style="medium">
        <color auto="1"/>
      </bottom>
      <diagonal/>
    </border>
    <border>
      <left/>
      <right style="medium">
        <color indexed="64"/>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auto="1"/>
      </right>
      <top style="medium">
        <color indexed="64"/>
      </top>
      <bottom style="thin">
        <color auto="1"/>
      </bottom>
      <diagonal/>
    </border>
    <border>
      <left style="thin">
        <color auto="1"/>
      </left>
      <right style="medium">
        <color auto="1"/>
      </right>
      <top/>
      <bottom/>
      <diagonal/>
    </border>
    <border>
      <left style="medium">
        <color indexed="64"/>
      </left>
      <right style="medium">
        <color indexed="64"/>
      </right>
      <top/>
      <bottom/>
      <diagonal/>
    </border>
    <border>
      <left style="medium">
        <color auto="1"/>
      </left>
      <right style="thin">
        <color auto="1"/>
      </right>
      <top style="thin">
        <color auto="1"/>
      </top>
      <bottom style="medium">
        <color auto="1"/>
      </bottom>
      <diagonal/>
    </border>
    <border>
      <left/>
      <right/>
      <top style="thin">
        <color theme="1"/>
      </top>
      <bottom style="thin">
        <color theme="1"/>
      </bottom>
      <diagonal/>
    </border>
    <border>
      <left/>
      <right style="thin">
        <color auto="1"/>
      </right>
      <top/>
      <bottom style="medium">
        <color auto="1"/>
      </bottom>
      <diagonal/>
    </border>
    <border>
      <left style="medium">
        <color theme="1"/>
      </left>
      <right/>
      <top style="thin">
        <color theme="1"/>
      </top>
      <bottom style="medium">
        <color theme="1"/>
      </bottom>
      <diagonal/>
    </border>
    <border>
      <left/>
      <right/>
      <top style="thin">
        <color theme="1"/>
      </top>
      <bottom style="medium">
        <color theme="1"/>
      </bottom>
      <diagonal/>
    </border>
    <border>
      <left/>
      <right style="medium">
        <color theme="1"/>
      </right>
      <top style="thin">
        <color theme="1"/>
      </top>
      <bottom style="medium">
        <color theme="1"/>
      </bottom>
      <diagonal/>
    </border>
    <border>
      <left style="medium">
        <color theme="1"/>
      </left>
      <right/>
      <top style="thin">
        <color theme="1"/>
      </top>
      <bottom style="thin">
        <color theme="1"/>
      </bottom>
      <diagonal/>
    </border>
    <border>
      <left/>
      <right style="medium">
        <color theme="1"/>
      </right>
      <top style="thin">
        <color theme="1"/>
      </top>
      <bottom style="thin">
        <color theme="1"/>
      </bottom>
      <diagonal/>
    </border>
    <border>
      <left style="medium">
        <color auto="1"/>
      </left>
      <right/>
      <top style="medium">
        <color auto="1"/>
      </top>
      <bottom style="medium">
        <color theme="1"/>
      </bottom>
      <diagonal/>
    </border>
    <border>
      <left/>
      <right/>
      <top style="medium">
        <color auto="1"/>
      </top>
      <bottom style="medium">
        <color theme="1"/>
      </bottom>
      <diagonal/>
    </border>
    <border>
      <left/>
      <right style="medium">
        <color indexed="64"/>
      </right>
      <top style="medium">
        <color auto="1"/>
      </top>
      <bottom style="medium">
        <color theme="1"/>
      </bottom>
      <diagonal/>
    </border>
    <border>
      <left style="medium">
        <color theme="1"/>
      </left>
      <right/>
      <top/>
      <bottom style="thin">
        <color theme="1"/>
      </bottom>
      <diagonal/>
    </border>
    <border>
      <left/>
      <right/>
      <top/>
      <bottom style="thin">
        <color theme="1"/>
      </bottom>
      <diagonal/>
    </border>
    <border>
      <left/>
      <right style="medium">
        <color theme="1"/>
      </right>
      <top/>
      <bottom style="thin">
        <color theme="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s>
  <cellStyleXfs count="14917">
    <xf numFmtId="0" fontId="0" fillId="0" borderId="0"/>
    <xf numFmtId="9" fontId="232" fillId="0" borderId="0" applyBorder="0" applyProtection="0"/>
    <xf numFmtId="0" fontId="233" fillId="0" borderId="0"/>
    <xf numFmtId="0" fontId="216" fillId="0" borderId="0"/>
    <xf numFmtId="9" fontId="216" fillId="0" borderId="0" applyFont="0" applyFill="0" applyBorder="0" applyAlignment="0" applyProtection="0"/>
    <xf numFmtId="0" fontId="245" fillId="0" borderId="0" applyNumberFormat="0" applyFill="0" applyBorder="0" applyAlignment="0" applyProtection="0"/>
    <xf numFmtId="0" fontId="232" fillId="0" borderId="0"/>
    <xf numFmtId="0" fontId="215" fillId="0" borderId="0"/>
    <xf numFmtId="0" fontId="214" fillId="0" borderId="0"/>
    <xf numFmtId="0" fontId="214" fillId="0" borderId="0"/>
    <xf numFmtId="0" fontId="213" fillId="0" borderId="0"/>
    <xf numFmtId="0" fontId="213" fillId="0" borderId="0"/>
    <xf numFmtId="0" fontId="212" fillId="0" borderId="0"/>
    <xf numFmtId="0" fontId="212" fillId="0" borderId="0"/>
    <xf numFmtId="0" fontId="212" fillId="0" borderId="0"/>
    <xf numFmtId="0" fontId="212" fillId="0" borderId="0"/>
    <xf numFmtId="0" fontId="212" fillId="0" borderId="0"/>
    <xf numFmtId="0" fontId="211" fillId="0" borderId="0"/>
    <xf numFmtId="0" fontId="211" fillId="0" borderId="0"/>
    <xf numFmtId="0" fontId="211" fillId="0" borderId="0"/>
    <xf numFmtId="0" fontId="211" fillId="0" borderId="0"/>
    <xf numFmtId="0" fontId="211" fillId="0" borderId="0"/>
    <xf numFmtId="0" fontId="211" fillId="0" borderId="0"/>
    <xf numFmtId="0" fontId="211" fillId="0" borderId="0"/>
    <xf numFmtId="0" fontId="211" fillId="0" borderId="0"/>
    <xf numFmtId="0" fontId="211" fillId="0" borderId="0"/>
    <xf numFmtId="0" fontId="211" fillId="0" borderId="0"/>
    <xf numFmtId="0" fontId="257" fillId="0" borderId="0"/>
    <xf numFmtId="0" fontId="258" fillId="0" borderId="0" applyNumberFormat="0" applyFill="0" applyBorder="0" applyAlignment="0" applyProtection="0"/>
    <xf numFmtId="0" fontId="210" fillId="0" borderId="0"/>
    <xf numFmtId="0" fontId="210" fillId="0" borderId="0"/>
    <xf numFmtId="0" fontId="259" fillId="0" borderId="0"/>
    <xf numFmtId="0" fontId="210" fillId="0" borderId="0"/>
    <xf numFmtId="0" fontId="261" fillId="0" borderId="0"/>
    <xf numFmtId="0" fontId="209" fillId="0" borderId="0"/>
    <xf numFmtId="0" fontId="209" fillId="0" borderId="0"/>
    <xf numFmtId="0" fontId="257" fillId="0" borderId="0"/>
    <xf numFmtId="0" fontId="209" fillId="0" borderId="0"/>
    <xf numFmtId="0" fontId="262" fillId="0" borderId="0"/>
    <xf numFmtId="0" fontId="208" fillId="0" borderId="0"/>
    <xf numFmtId="0" fontId="263" fillId="0" borderId="0"/>
    <xf numFmtId="0" fontId="207" fillId="0" borderId="0"/>
    <xf numFmtId="0" fontId="207" fillId="0" borderId="0"/>
    <xf numFmtId="0" fontId="207" fillId="0" borderId="0"/>
    <xf numFmtId="0" fontId="264" fillId="0" borderId="0" applyNumberFormat="0" applyFill="0" applyBorder="0" applyAlignment="0" applyProtection="0">
      <alignment vertical="top"/>
      <protection locked="0"/>
    </xf>
    <xf numFmtId="0" fontId="265" fillId="0" borderId="0"/>
    <xf numFmtId="0" fontId="206" fillId="0" borderId="0"/>
    <xf numFmtId="0" fontId="206" fillId="0" borderId="0"/>
    <xf numFmtId="0" fontId="206" fillId="0" borderId="0"/>
    <xf numFmtId="0" fontId="266" fillId="0" borderId="0"/>
    <xf numFmtId="0" fontId="205" fillId="0" borderId="0"/>
    <xf numFmtId="0" fontId="205" fillId="0" borderId="0"/>
    <xf numFmtId="0" fontId="205" fillId="0" borderId="0"/>
    <xf numFmtId="0" fontId="267" fillId="0" borderId="0"/>
    <xf numFmtId="9" fontId="267" fillId="0" borderId="0" applyFont="0" applyFill="0" applyBorder="0" applyAlignment="0" applyProtection="0"/>
    <xf numFmtId="0" fontId="268" fillId="0" borderId="0"/>
    <xf numFmtId="0" fontId="204" fillId="0" borderId="0"/>
    <xf numFmtId="0" fontId="204" fillId="0" borderId="0"/>
    <xf numFmtId="0" fontId="204" fillId="0" borderId="0"/>
    <xf numFmtId="0" fontId="269" fillId="0" borderId="0"/>
    <xf numFmtId="0" fontId="203" fillId="0" borderId="0"/>
    <xf numFmtId="0" fontId="203" fillId="0" borderId="0"/>
    <xf numFmtId="0" fontId="203" fillId="0" borderId="0"/>
    <xf numFmtId="0" fontId="270" fillId="0" borderId="0"/>
    <xf numFmtId="0" fontId="202" fillId="0" borderId="0"/>
    <xf numFmtId="0" fontId="202" fillId="0" borderId="0"/>
    <xf numFmtId="0" fontId="202" fillId="0" borderId="0"/>
    <xf numFmtId="0" fontId="271" fillId="0" borderId="0"/>
    <xf numFmtId="0" fontId="201" fillId="0" borderId="0"/>
    <xf numFmtId="0" fontId="201" fillId="0" borderId="0"/>
    <xf numFmtId="0" fontId="201" fillId="0" borderId="0"/>
    <xf numFmtId="43" fontId="267" fillId="0" borderId="0" applyFont="0" applyFill="0" applyBorder="0" applyAlignment="0" applyProtection="0"/>
    <xf numFmtId="0" fontId="200" fillId="0" borderId="0"/>
    <xf numFmtId="0" fontId="200" fillId="0" borderId="0"/>
    <xf numFmtId="0" fontId="200" fillId="0" borderId="0"/>
    <xf numFmtId="0" fontId="272" fillId="0" borderId="0"/>
    <xf numFmtId="0" fontId="199" fillId="0" borderId="0"/>
    <xf numFmtId="0" fontId="199" fillId="0" borderId="0"/>
    <xf numFmtId="0" fontId="199" fillId="0" borderId="0"/>
    <xf numFmtId="0" fontId="198" fillId="0" borderId="0"/>
    <xf numFmtId="0" fontId="198" fillId="0" borderId="0"/>
    <xf numFmtId="0" fontId="198" fillId="0" borderId="0"/>
    <xf numFmtId="0" fontId="273" fillId="0" borderId="0"/>
    <xf numFmtId="0" fontId="197" fillId="0" borderId="0"/>
    <xf numFmtId="0" fontId="197" fillId="0" borderId="0"/>
    <xf numFmtId="0" fontId="197" fillId="0" borderId="0"/>
    <xf numFmtId="0" fontId="274" fillId="0" borderId="0"/>
    <xf numFmtId="0" fontId="196" fillId="0" borderId="0"/>
    <xf numFmtId="0" fontId="196" fillId="0" borderId="0"/>
    <xf numFmtId="0" fontId="196" fillId="0" borderId="0"/>
    <xf numFmtId="0" fontId="275" fillId="0" borderId="0"/>
    <xf numFmtId="0" fontId="275" fillId="0" borderId="0"/>
    <xf numFmtId="0" fontId="195" fillId="0" borderId="0"/>
    <xf numFmtId="0" fontId="195" fillId="0" borderId="0"/>
    <xf numFmtId="0" fontId="276" fillId="0" borderId="0"/>
    <xf numFmtId="0" fontId="194" fillId="0" borderId="0"/>
    <xf numFmtId="0" fontId="194" fillId="0" borderId="0"/>
    <xf numFmtId="0" fontId="194" fillId="0" borderId="0"/>
    <xf numFmtId="0" fontId="277" fillId="0" borderId="0"/>
    <xf numFmtId="0" fontId="193" fillId="0" borderId="0"/>
    <xf numFmtId="0" fontId="193" fillId="0" borderId="0"/>
    <xf numFmtId="0" fontId="193" fillId="0" borderId="0"/>
    <xf numFmtId="0" fontId="278" fillId="0" borderId="0"/>
    <xf numFmtId="0" fontId="192" fillId="0" borderId="0"/>
    <xf numFmtId="0" fontId="192" fillId="0" borderId="0"/>
    <xf numFmtId="0" fontId="192" fillId="0" borderId="0"/>
    <xf numFmtId="0" fontId="279" fillId="0" borderId="0"/>
    <xf numFmtId="0" fontId="191" fillId="0" borderId="0"/>
    <xf numFmtId="0" fontId="191" fillId="0" borderId="0"/>
    <xf numFmtId="0" fontId="191" fillId="0" borderId="0"/>
    <xf numFmtId="0" fontId="190" fillId="0" borderId="0"/>
    <xf numFmtId="0" fontId="190" fillId="0" borderId="0"/>
    <xf numFmtId="0" fontId="190" fillId="0" borderId="0"/>
    <xf numFmtId="0" fontId="280" fillId="0" borderId="0"/>
    <xf numFmtId="0" fontId="281" fillId="0" borderId="0"/>
    <xf numFmtId="0" fontId="189" fillId="0" borderId="0"/>
    <xf numFmtId="0" fontId="189" fillId="0" borderId="0"/>
    <xf numFmtId="0" fontId="189" fillId="0" borderId="0"/>
    <xf numFmtId="0" fontId="188" fillId="0" borderId="0"/>
    <xf numFmtId="0" fontId="188" fillId="0" borderId="0"/>
    <xf numFmtId="0" fontId="188" fillId="0" borderId="0"/>
    <xf numFmtId="0" fontId="187" fillId="0" borderId="0"/>
    <xf numFmtId="0" fontId="187" fillId="0" borderId="0"/>
    <xf numFmtId="0" fontId="187" fillId="0" borderId="0"/>
    <xf numFmtId="0" fontId="282" fillId="0" borderId="0"/>
    <xf numFmtId="0" fontId="186" fillId="0" borderId="0"/>
    <xf numFmtId="0" fontId="186" fillId="0" borderId="0"/>
    <xf numFmtId="0" fontId="186" fillId="0" borderId="0"/>
    <xf numFmtId="0" fontId="185" fillId="0" borderId="0"/>
    <xf numFmtId="0" fontId="185" fillId="0" borderId="0"/>
    <xf numFmtId="0" fontId="185" fillId="0" borderId="0"/>
    <xf numFmtId="0" fontId="184" fillId="0" borderId="0"/>
    <xf numFmtId="0" fontId="184" fillId="0" borderId="0"/>
    <xf numFmtId="0" fontId="184" fillId="0" borderId="0"/>
    <xf numFmtId="0" fontId="283" fillId="0" borderId="0"/>
    <xf numFmtId="0" fontId="183" fillId="0" borderId="0"/>
    <xf numFmtId="0" fontId="183" fillId="0" borderId="0"/>
    <xf numFmtId="0" fontId="183" fillId="0" borderId="0"/>
    <xf numFmtId="0" fontId="182" fillId="0" borderId="0"/>
    <xf numFmtId="0" fontId="182" fillId="0" borderId="0"/>
    <xf numFmtId="0" fontId="182" fillId="0" borderId="0"/>
    <xf numFmtId="0" fontId="284" fillId="0" borderId="0"/>
    <xf numFmtId="0" fontId="181" fillId="0" borderId="0"/>
    <xf numFmtId="0" fontId="181" fillId="0" borderId="0"/>
    <xf numFmtId="0" fontId="181" fillId="0" borderId="0"/>
    <xf numFmtId="0" fontId="180" fillId="0" borderId="0"/>
    <xf numFmtId="0" fontId="180" fillId="0" borderId="0"/>
    <xf numFmtId="0" fontId="180" fillId="0" borderId="0"/>
    <xf numFmtId="0" fontId="179" fillId="0" borderId="0"/>
    <xf numFmtId="0" fontId="179" fillId="0" borderId="0"/>
    <xf numFmtId="0" fontId="179" fillId="0" borderId="0"/>
    <xf numFmtId="0" fontId="233" fillId="0" borderId="0"/>
    <xf numFmtId="0" fontId="275" fillId="0" borderId="0"/>
    <xf numFmtId="0" fontId="275" fillId="0" borderId="0"/>
    <xf numFmtId="0" fontId="275" fillId="0" borderId="0"/>
    <xf numFmtId="0" fontId="275" fillId="0" borderId="0"/>
    <xf numFmtId="0" fontId="275" fillId="0" borderId="0"/>
    <xf numFmtId="0" fontId="275" fillId="0" borderId="0"/>
    <xf numFmtId="0" fontId="275" fillId="0" borderId="0"/>
    <xf numFmtId="0" fontId="275" fillId="0" borderId="0"/>
    <xf numFmtId="0" fontId="275" fillId="0" borderId="0"/>
    <xf numFmtId="0" fontId="275" fillId="0" borderId="0"/>
    <xf numFmtId="0" fontId="275" fillId="0" borderId="0"/>
    <xf numFmtId="0" fontId="275" fillId="0" borderId="0"/>
    <xf numFmtId="0" fontId="275" fillId="0" borderId="0"/>
    <xf numFmtId="0" fontId="275" fillId="0" borderId="0"/>
    <xf numFmtId="0" fontId="275" fillId="0" borderId="0"/>
    <xf numFmtId="0" fontId="275" fillId="0" borderId="0"/>
    <xf numFmtId="0" fontId="275" fillId="0" borderId="0"/>
    <xf numFmtId="0" fontId="275" fillId="0" borderId="0"/>
    <xf numFmtId="0" fontId="275" fillId="0" borderId="0"/>
    <xf numFmtId="0" fontId="275" fillId="0" borderId="0"/>
    <xf numFmtId="0" fontId="275" fillId="0" borderId="0"/>
    <xf numFmtId="0" fontId="285" fillId="0" borderId="0" applyNumberFormat="0" applyFill="0" applyBorder="0" applyAlignment="0" applyProtection="0"/>
    <xf numFmtId="0" fontId="286" fillId="0" borderId="0"/>
    <xf numFmtId="0" fontId="178" fillId="0" borderId="0"/>
    <xf numFmtId="0" fontId="178" fillId="0" borderId="0"/>
    <xf numFmtId="0" fontId="178" fillId="0" borderId="0"/>
    <xf numFmtId="0" fontId="287" fillId="0" borderId="0"/>
    <xf numFmtId="0" fontId="177" fillId="0" borderId="0"/>
    <xf numFmtId="0" fontId="177" fillId="0" borderId="0"/>
    <xf numFmtId="0" fontId="177" fillId="0" borderId="0"/>
    <xf numFmtId="0" fontId="176" fillId="0" borderId="0"/>
    <xf numFmtId="0" fontId="176" fillId="0" borderId="0"/>
    <xf numFmtId="0" fontId="176" fillId="0" borderId="0"/>
    <xf numFmtId="0" fontId="288" fillId="0" borderId="0"/>
    <xf numFmtId="0" fontId="175" fillId="0" borderId="0"/>
    <xf numFmtId="0" fontId="175" fillId="0" borderId="0"/>
    <xf numFmtId="0" fontId="175" fillId="0" borderId="0"/>
    <xf numFmtId="0" fontId="174" fillId="0" borderId="0"/>
    <xf numFmtId="0" fontId="174" fillId="0" borderId="0"/>
    <xf numFmtId="0" fontId="174"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257" fillId="0" borderId="0"/>
    <xf numFmtId="0" fontId="173" fillId="0" borderId="0"/>
    <xf numFmtId="0" fontId="257" fillId="0" borderId="0"/>
    <xf numFmtId="0" fontId="173" fillId="0" borderId="0"/>
    <xf numFmtId="0" fontId="173" fillId="0" borderId="0"/>
    <xf numFmtId="0" fontId="173" fillId="0" borderId="0"/>
    <xf numFmtId="0" fontId="173" fillId="0" borderId="0"/>
    <xf numFmtId="0" fontId="257" fillId="0" borderId="0"/>
    <xf numFmtId="0" fontId="173" fillId="0" borderId="0"/>
    <xf numFmtId="0" fontId="173" fillId="0" borderId="0"/>
    <xf numFmtId="0" fontId="173" fillId="0" borderId="0"/>
    <xf numFmtId="0" fontId="257" fillId="0" borderId="0"/>
    <xf numFmtId="0" fontId="173" fillId="0" borderId="0"/>
    <xf numFmtId="0" fontId="173" fillId="0" borderId="0"/>
    <xf numFmtId="0" fontId="173" fillId="0" borderId="0"/>
    <xf numFmtId="0" fontId="257" fillId="0" borderId="0"/>
    <xf numFmtId="0" fontId="173" fillId="0" borderId="0"/>
    <xf numFmtId="0" fontId="173" fillId="0" borderId="0"/>
    <xf numFmtId="0" fontId="173" fillId="0" borderId="0"/>
    <xf numFmtId="0" fontId="257" fillId="0" borderId="0"/>
    <xf numFmtId="0" fontId="173" fillId="0" borderId="0"/>
    <xf numFmtId="0" fontId="173" fillId="0" borderId="0"/>
    <xf numFmtId="0" fontId="173" fillId="0" borderId="0"/>
    <xf numFmtId="0" fontId="257" fillId="0" borderId="0"/>
    <xf numFmtId="0" fontId="173" fillId="0" borderId="0"/>
    <xf numFmtId="0" fontId="173" fillId="0" borderId="0"/>
    <xf numFmtId="0" fontId="173" fillId="0" borderId="0"/>
    <xf numFmtId="0" fontId="257" fillId="0" borderId="0"/>
    <xf numFmtId="0" fontId="173" fillId="0" borderId="0"/>
    <xf numFmtId="0" fontId="173" fillId="0" borderId="0"/>
    <xf numFmtId="0" fontId="173" fillId="0" borderId="0"/>
    <xf numFmtId="0" fontId="257" fillId="0" borderId="0"/>
    <xf numFmtId="0" fontId="173" fillId="0" borderId="0"/>
    <xf numFmtId="0" fontId="173" fillId="0" borderId="0"/>
    <xf numFmtId="0" fontId="173" fillId="0" borderId="0"/>
    <xf numFmtId="43" fontId="267" fillId="0" borderId="0" applyFont="0" applyFill="0" applyBorder="0" applyAlignment="0" applyProtection="0"/>
    <xf numFmtId="0" fontId="173" fillId="0" borderId="0"/>
    <xf numFmtId="0" fontId="173" fillId="0" borderId="0"/>
    <xf numFmtId="0" fontId="173" fillId="0" borderId="0"/>
    <xf numFmtId="0" fontId="257"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257" fillId="0" borderId="0"/>
    <xf numFmtId="0" fontId="173" fillId="0" borderId="0"/>
    <xf numFmtId="0" fontId="173" fillId="0" borderId="0"/>
    <xf numFmtId="0" fontId="173" fillId="0" borderId="0"/>
    <xf numFmtId="0" fontId="257" fillId="0" borderId="0"/>
    <xf numFmtId="0" fontId="173" fillId="0" borderId="0"/>
    <xf numFmtId="0" fontId="173" fillId="0" borderId="0"/>
    <xf numFmtId="0" fontId="173" fillId="0" borderId="0"/>
    <xf numFmtId="0" fontId="173" fillId="0" borderId="0"/>
    <xf numFmtId="0" fontId="173" fillId="0" borderId="0"/>
    <xf numFmtId="0" fontId="257" fillId="0" borderId="0"/>
    <xf numFmtId="0" fontId="173" fillId="0" borderId="0"/>
    <xf numFmtId="0" fontId="173" fillId="0" borderId="0"/>
    <xf numFmtId="0" fontId="173" fillId="0" borderId="0"/>
    <xf numFmtId="0" fontId="257" fillId="0" borderId="0"/>
    <xf numFmtId="0" fontId="173" fillId="0" borderId="0"/>
    <xf numFmtId="0" fontId="173" fillId="0" borderId="0"/>
    <xf numFmtId="0" fontId="173" fillId="0" borderId="0"/>
    <xf numFmtId="0" fontId="257" fillId="0" borderId="0"/>
    <xf numFmtId="0" fontId="173" fillId="0" borderId="0"/>
    <xf numFmtId="0" fontId="173" fillId="0" borderId="0"/>
    <xf numFmtId="0" fontId="173" fillId="0" borderId="0"/>
    <xf numFmtId="0" fontId="257"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257" fillId="0" borderId="0"/>
    <xf numFmtId="0" fontId="257"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257"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257"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257"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257" fillId="0" borderId="0"/>
    <xf numFmtId="0" fontId="173" fillId="0" borderId="0"/>
    <xf numFmtId="0" fontId="173" fillId="0" borderId="0"/>
    <xf numFmtId="0" fontId="173" fillId="0" borderId="0"/>
    <xf numFmtId="0" fontId="257" fillId="0" borderId="0"/>
    <xf numFmtId="0" fontId="173" fillId="0" borderId="0"/>
    <xf numFmtId="0" fontId="173" fillId="0" borderId="0"/>
    <xf numFmtId="0" fontId="173" fillId="0" borderId="0"/>
    <xf numFmtId="0" fontId="173" fillId="0" borderId="0"/>
    <xf numFmtId="0" fontId="173" fillId="0" borderId="0"/>
    <xf numFmtId="0" fontId="173" fillId="0" borderId="0"/>
    <xf numFmtId="0" fontId="172" fillId="0" borderId="0"/>
    <xf numFmtId="0" fontId="172" fillId="0" borderId="0"/>
    <xf numFmtId="0" fontId="172" fillId="0" borderId="0"/>
    <xf numFmtId="0" fontId="171" fillId="0" borderId="0"/>
    <xf numFmtId="0" fontId="171" fillId="0" borderId="0"/>
    <xf numFmtId="0" fontId="171" fillId="0" borderId="0"/>
    <xf numFmtId="0" fontId="306" fillId="0" borderId="0"/>
    <xf numFmtId="0" fontId="170" fillId="0" borderId="0"/>
    <xf numFmtId="0" fontId="170" fillId="0" borderId="0"/>
    <xf numFmtId="0" fontId="170" fillId="0" borderId="0"/>
    <xf numFmtId="0" fontId="308" fillId="0" borderId="0"/>
    <xf numFmtId="0" fontId="169" fillId="0" borderId="0"/>
    <xf numFmtId="0" fontId="169" fillId="0" borderId="0"/>
    <xf numFmtId="0" fontId="169" fillId="0" borderId="0"/>
    <xf numFmtId="0" fontId="309" fillId="0" borderId="0"/>
    <xf numFmtId="0" fontId="168" fillId="0" borderId="0"/>
    <xf numFmtId="0" fontId="168" fillId="0" borderId="0"/>
    <xf numFmtId="0" fontId="168" fillId="0" borderId="0"/>
    <xf numFmtId="0" fontId="310" fillId="0" borderId="0"/>
    <xf numFmtId="0" fontId="167" fillId="0" borderId="0"/>
    <xf numFmtId="0" fontId="167" fillId="0" borderId="0"/>
    <xf numFmtId="0" fontId="167" fillId="0" borderId="0"/>
    <xf numFmtId="0" fontId="166" fillId="0" borderId="0"/>
    <xf numFmtId="0" fontId="166" fillId="0" borderId="0"/>
    <xf numFmtId="0" fontId="166" fillId="0" borderId="0"/>
    <xf numFmtId="0" fontId="165" fillId="0" borderId="0"/>
    <xf numFmtId="0" fontId="165" fillId="0" borderId="0"/>
    <xf numFmtId="0" fontId="165" fillId="0" borderId="0"/>
    <xf numFmtId="0" fontId="311" fillId="0" borderId="0"/>
    <xf numFmtId="0" fontId="164" fillId="0" borderId="0"/>
    <xf numFmtId="0" fontId="164" fillId="0" borderId="0"/>
    <xf numFmtId="0" fontId="164" fillId="0" borderId="0"/>
    <xf numFmtId="0" fontId="318" fillId="0" borderId="0"/>
    <xf numFmtId="0" fontId="163" fillId="0" borderId="0"/>
    <xf numFmtId="0" fontId="163" fillId="0" borderId="0"/>
    <xf numFmtId="0" fontId="163" fillId="0" borderId="0"/>
    <xf numFmtId="0" fontId="319" fillId="0" borderId="0"/>
    <xf numFmtId="0" fontId="162" fillId="0" borderId="0"/>
    <xf numFmtId="0" fontId="162" fillId="0" borderId="0"/>
    <xf numFmtId="0" fontId="162" fillId="0" borderId="0"/>
    <xf numFmtId="0" fontId="321" fillId="0" borderId="0"/>
    <xf numFmtId="0" fontId="161" fillId="0" borderId="0"/>
    <xf numFmtId="0" fontId="161" fillId="0" borderId="0"/>
    <xf numFmtId="0" fontId="161" fillId="0" borderId="0"/>
    <xf numFmtId="0" fontId="324" fillId="0" borderId="0"/>
    <xf numFmtId="0" fontId="160" fillId="0" borderId="0"/>
    <xf numFmtId="0" fontId="160" fillId="0" borderId="0"/>
    <xf numFmtId="0" fontId="160" fillId="0" borderId="0"/>
    <xf numFmtId="0" fontId="325" fillId="0" borderId="0"/>
    <xf numFmtId="0" fontId="159" fillId="0" borderId="0"/>
    <xf numFmtId="0" fontId="159" fillId="0" borderId="0"/>
    <xf numFmtId="0" fontId="159" fillId="0" borderId="0"/>
    <xf numFmtId="0" fontId="158" fillId="0" borderId="0"/>
    <xf numFmtId="0" fontId="158" fillId="0" borderId="0"/>
    <xf numFmtId="0" fontId="158" fillId="0" borderId="0"/>
    <xf numFmtId="0" fontId="327" fillId="0" borderId="0"/>
    <xf numFmtId="0" fontId="157" fillId="0" borderId="0"/>
    <xf numFmtId="0" fontId="157" fillId="0" borderId="0"/>
    <xf numFmtId="0" fontId="157" fillId="0" borderId="0"/>
    <xf numFmtId="0" fontId="330" fillId="0" borderId="0"/>
    <xf numFmtId="0" fontId="156" fillId="0" borderId="0"/>
    <xf numFmtId="0" fontId="156" fillId="0" borderId="0"/>
    <xf numFmtId="0" fontId="156" fillId="0" borderId="0"/>
    <xf numFmtId="0" fontId="331" fillId="0" borderId="0"/>
    <xf numFmtId="0" fontId="155" fillId="0" borderId="0"/>
    <xf numFmtId="0" fontId="155" fillId="0" borderId="0"/>
    <xf numFmtId="0" fontId="155"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257"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257" fillId="0" borderId="0"/>
    <xf numFmtId="0" fontId="154" fillId="0" borderId="0"/>
    <xf numFmtId="0" fontId="154" fillId="0" borderId="0"/>
    <xf numFmtId="0" fontId="154" fillId="0" borderId="0"/>
    <xf numFmtId="0" fontId="257" fillId="0" borderId="0"/>
    <xf numFmtId="0" fontId="154" fillId="0" borderId="0"/>
    <xf numFmtId="0" fontId="154" fillId="0" borderId="0"/>
    <xf numFmtId="0" fontId="154" fillId="0" borderId="0"/>
    <xf numFmtId="0" fontId="257" fillId="0" borderId="0"/>
    <xf numFmtId="0" fontId="154" fillId="0" borderId="0"/>
    <xf numFmtId="0" fontId="154" fillId="0" borderId="0"/>
    <xf numFmtId="0" fontId="154" fillId="0" borderId="0"/>
    <xf numFmtId="0" fontId="257"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257" fillId="0" borderId="0"/>
    <xf numFmtId="0" fontId="154" fillId="0" borderId="0"/>
    <xf numFmtId="0" fontId="154" fillId="0" borderId="0"/>
    <xf numFmtId="0" fontId="154" fillId="0" borderId="0"/>
    <xf numFmtId="0" fontId="257" fillId="0" borderId="0"/>
    <xf numFmtId="0" fontId="154" fillId="0" borderId="0"/>
    <xf numFmtId="0" fontId="154" fillId="0" borderId="0"/>
    <xf numFmtId="0" fontId="154" fillId="0" borderId="0"/>
    <xf numFmtId="0" fontId="257" fillId="0" borderId="0"/>
    <xf numFmtId="0" fontId="154" fillId="0" borderId="0"/>
    <xf numFmtId="0" fontId="154" fillId="0" borderId="0"/>
    <xf numFmtId="0" fontId="154" fillId="0" borderId="0"/>
    <xf numFmtId="0" fontId="257" fillId="0" borderId="0"/>
    <xf numFmtId="0" fontId="154" fillId="0" borderId="0"/>
    <xf numFmtId="0" fontId="154" fillId="0" borderId="0"/>
    <xf numFmtId="0" fontId="154" fillId="0" borderId="0"/>
    <xf numFmtId="0" fontId="257" fillId="0" borderId="0"/>
    <xf numFmtId="0" fontId="154" fillId="0" borderId="0"/>
    <xf numFmtId="0" fontId="154" fillId="0" borderId="0"/>
    <xf numFmtId="0" fontId="154" fillId="0" borderId="0"/>
    <xf numFmtId="0" fontId="257" fillId="0" borderId="0"/>
    <xf numFmtId="0" fontId="154" fillId="0" borderId="0"/>
    <xf numFmtId="0" fontId="154" fillId="0" borderId="0"/>
    <xf numFmtId="0" fontId="154" fillId="0" borderId="0"/>
    <xf numFmtId="0" fontId="154" fillId="0" borderId="0"/>
    <xf numFmtId="0" fontId="154" fillId="0" borderId="0"/>
    <xf numFmtId="0" fontId="154" fillId="0" borderId="0"/>
    <xf numFmtId="0" fontId="257" fillId="0" borderId="0"/>
    <xf numFmtId="0" fontId="154" fillId="0" borderId="0"/>
    <xf numFmtId="0" fontId="154" fillId="0" borderId="0"/>
    <xf numFmtId="0" fontId="154" fillId="0" borderId="0"/>
    <xf numFmtId="0" fontId="257" fillId="0" borderId="0"/>
    <xf numFmtId="0" fontId="154" fillId="0" borderId="0"/>
    <xf numFmtId="0" fontId="154" fillId="0" borderId="0"/>
    <xf numFmtId="0" fontId="154" fillId="0" borderId="0"/>
    <xf numFmtId="0" fontId="257" fillId="0" borderId="0"/>
    <xf numFmtId="0" fontId="154" fillId="0" borderId="0"/>
    <xf numFmtId="0" fontId="154" fillId="0" borderId="0"/>
    <xf numFmtId="0" fontId="154" fillId="0" borderId="0"/>
    <xf numFmtId="0" fontId="33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3"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257"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2"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151" fillId="0" borderId="0"/>
    <xf numFmtId="0" fontId="337" fillId="0" borderId="0"/>
    <xf numFmtId="0" fontId="338" fillId="0" borderId="0"/>
    <xf numFmtId="0" fontId="150" fillId="0" borderId="0"/>
    <xf numFmtId="0" fontId="150" fillId="0" borderId="0"/>
    <xf numFmtId="0" fontId="150"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149" fillId="0" borderId="0"/>
    <xf numFmtId="0" fontId="257" fillId="0" borderId="0"/>
    <xf numFmtId="0" fontId="257" fillId="0" borderId="0"/>
    <xf numFmtId="0" fontId="149" fillId="0" borderId="0"/>
    <xf numFmtId="0" fontId="149" fillId="0" borderId="0"/>
    <xf numFmtId="0" fontId="149" fillId="0" borderId="0"/>
    <xf numFmtId="0" fontId="148" fillId="0" borderId="0"/>
    <xf numFmtId="0" fontId="341" fillId="0" borderId="0"/>
    <xf numFmtId="0" fontId="147" fillId="0" borderId="0"/>
    <xf numFmtId="0" fontId="147" fillId="0" borderId="0"/>
    <xf numFmtId="0" fontId="147" fillId="0" borderId="0"/>
    <xf numFmtId="0" fontId="146" fillId="0" borderId="0"/>
    <xf numFmtId="0" fontId="145" fillId="0" borderId="0"/>
    <xf numFmtId="0" fontId="144" fillId="0" borderId="0"/>
    <xf numFmtId="0" fontId="143" fillId="0" borderId="0"/>
    <xf numFmtId="0" fontId="142" fillId="0" borderId="0"/>
    <xf numFmtId="0" fontId="142" fillId="0" borderId="0"/>
    <xf numFmtId="0" fontId="142" fillId="0" borderId="0"/>
    <xf numFmtId="0" fontId="342" fillId="0" borderId="0"/>
    <xf numFmtId="0" fontId="141" fillId="0" borderId="0"/>
    <xf numFmtId="0" fontId="140" fillId="0" borderId="0"/>
    <xf numFmtId="0" fontId="139" fillId="0" borderId="0"/>
    <xf numFmtId="0" fontId="138" fillId="0" borderId="0"/>
    <xf numFmtId="0" fontId="343" fillId="31" borderId="0" applyNumberFormat="0" applyBorder="0" applyAlignment="0" applyProtection="0"/>
    <xf numFmtId="0" fontId="137" fillId="0" borderId="0"/>
    <xf numFmtId="0" fontId="136" fillId="0" borderId="0"/>
    <xf numFmtId="0" fontId="135" fillId="0" borderId="0"/>
    <xf numFmtId="0" fontId="344" fillId="0" borderId="0"/>
    <xf numFmtId="0" fontId="134" fillId="0" borderId="0"/>
    <xf numFmtId="0" fontId="133" fillId="0" borderId="0"/>
    <xf numFmtId="0" fontId="132" fillId="0" borderId="0"/>
    <xf numFmtId="0" fontId="131" fillId="0" borderId="0"/>
    <xf numFmtId="0" fontId="130" fillId="0" borderId="0"/>
    <xf numFmtId="0" fontId="129" fillId="0" borderId="0"/>
    <xf numFmtId="0" fontId="128" fillId="0" borderId="0"/>
    <xf numFmtId="0" fontId="127" fillId="0" borderId="0"/>
    <xf numFmtId="0" fontId="126" fillId="0" borderId="0"/>
    <xf numFmtId="0" fontId="125" fillId="0" borderId="0"/>
    <xf numFmtId="0" fontId="124" fillId="0" borderId="0"/>
    <xf numFmtId="0" fontId="123" fillId="0" borderId="0"/>
    <xf numFmtId="0" fontId="122" fillId="0" borderId="0"/>
    <xf numFmtId="0" fontId="121" fillId="0" borderId="0"/>
    <xf numFmtId="0" fontId="120" fillId="0" borderId="0"/>
    <xf numFmtId="0" fontId="119" fillId="0" borderId="0"/>
    <xf numFmtId="0" fontId="118" fillId="0" borderId="0"/>
    <xf numFmtId="0" fontId="117" fillId="0" borderId="0"/>
    <xf numFmtId="0" fontId="116" fillId="0" borderId="0"/>
    <xf numFmtId="0" fontId="345" fillId="0" borderId="0"/>
    <xf numFmtId="0" fontId="115" fillId="0" borderId="0"/>
    <xf numFmtId="0" fontId="114" fillId="0" borderId="0"/>
    <xf numFmtId="0" fontId="113" fillId="0" borderId="0"/>
    <xf numFmtId="0" fontId="112" fillId="0" borderId="0"/>
    <xf numFmtId="0" fontId="348" fillId="0" borderId="0"/>
    <xf numFmtId="0" fontId="111" fillId="0" borderId="0"/>
    <xf numFmtId="0" fontId="110" fillId="0" borderId="0"/>
    <xf numFmtId="0" fontId="109" fillId="0" borderId="0"/>
    <xf numFmtId="0" fontId="108" fillId="0" borderId="0"/>
    <xf numFmtId="0" fontId="107" fillId="0" borderId="0"/>
    <xf numFmtId="0" fontId="351" fillId="0" borderId="0"/>
    <xf numFmtId="0" fontId="106" fillId="0" borderId="0"/>
    <xf numFmtId="0" fontId="105" fillId="0" borderId="0"/>
    <xf numFmtId="0" fontId="104" fillId="0" borderId="0"/>
    <xf numFmtId="0" fontId="103" fillId="0" borderId="0"/>
    <xf numFmtId="0" fontId="102" fillId="0" borderId="0"/>
    <xf numFmtId="0" fontId="101" fillId="0" borderId="0"/>
    <xf numFmtId="0" fontId="100" fillId="0" borderId="0"/>
    <xf numFmtId="0" fontId="99" fillId="0" borderId="0"/>
    <xf numFmtId="0" fontId="98" fillId="0" borderId="0"/>
    <xf numFmtId="0" fontId="97" fillId="0" borderId="0"/>
    <xf numFmtId="0" fontId="96" fillId="0" borderId="0"/>
    <xf numFmtId="0" fontId="95" fillId="0" borderId="0"/>
    <xf numFmtId="0" fontId="94" fillId="0" borderId="0"/>
    <xf numFmtId="0" fontId="93" fillId="0" borderId="0"/>
    <xf numFmtId="0" fontId="92" fillId="0" borderId="0"/>
    <xf numFmtId="0" fontId="354" fillId="0" borderId="0"/>
    <xf numFmtId="0" fontId="91" fillId="0" borderId="0"/>
    <xf numFmtId="0" fontId="90" fillId="0" borderId="0"/>
    <xf numFmtId="0" fontId="89" fillId="0" borderId="0"/>
    <xf numFmtId="0" fontId="88" fillId="0" borderId="0"/>
    <xf numFmtId="0" fontId="87" fillId="0" borderId="0"/>
    <xf numFmtId="0" fontId="86" fillId="0" borderId="0"/>
    <xf numFmtId="0" fontId="355" fillId="0" borderId="0"/>
    <xf numFmtId="0" fontId="356" fillId="0" borderId="0"/>
    <xf numFmtId="0" fontId="85" fillId="0" borderId="0"/>
    <xf numFmtId="0" fontId="84" fillId="0" borderId="0"/>
    <xf numFmtId="0" fontId="357" fillId="0" borderId="0"/>
    <xf numFmtId="0" fontId="83" fillId="0" borderId="0"/>
    <xf numFmtId="0" fontId="82" fillId="0" borderId="0"/>
    <xf numFmtId="0" fontId="81" fillId="0" borderId="0"/>
    <xf numFmtId="0" fontId="80" fillId="0" borderId="0"/>
    <xf numFmtId="0" fontId="79" fillId="0" borderId="0"/>
    <xf numFmtId="0" fontId="78" fillId="0" borderId="0"/>
    <xf numFmtId="0" fontId="77" fillId="0" borderId="0"/>
    <xf numFmtId="0" fontId="76" fillId="0" borderId="0"/>
    <xf numFmtId="0" fontId="75" fillId="0" borderId="0"/>
    <xf numFmtId="0" fontId="74" fillId="0" borderId="0"/>
    <xf numFmtId="0" fontId="73" fillId="0" borderId="0"/>
    <xf numFmtId="0" fontId="72" fillId="0" borderId="0"/>
    <xf numFmtId="0" fontId="71" fillId="0" borderId="0"/>
    <xf numFmtId="0" fontId="70" fillId="0" borderId="0"/>
    <xf numFmtId="0" fontId="363" fillId="0" borderId="0"/>
    <xf numFmtId="0" fontId="69" fillId="0" borderId="0"/>
    <xf numFmtId="0" fontId="68" fillId="0" borderId="0"/>
    <xf numFmtId="0" fontId="67" fillId="0" borderId="0"/>
    <xf numFmtId="0" fontId="66" fillId="0" borderId="0"/>
    <xf numFmtId="0" fontId="65" fillId="0" borderId="0"/>
    <xf numFmtId="0" fontId="64" fillId="0" borderId="0"/>
    <xf numFmtId="0" fontId="63" fillId="0" borderId="0"/>
    <xf numFmtId="0" fontId="62" fillId="0" borderId="0"/>
    <xf numFmtId="0" fontId="61" fillId="0" borderId="0"/>
    <xf numFmtId="0" fontId="60" fillId="0" borderId="0"/>
    <xf numFmtId="0" fontId="59" fillId="0" borderId="0"/>
    <xf numFmtId="0" fontId="58" fillId="0" borderId="0"/>
    <xf numFmtId="0" fontId="57" fillId="0" borderId="0"/>
    <xf numFmtId="0" fontId="56" fillId="0" borderId="0"/>
    <xf numFmtId="0" fontId="55" fillId="0" borderId="0"/>
    <xf numFmtId="0" fontId="54" fillId="0" borderId="0"/>
    <xf numFmtId="0" fontId="367" fillId="0" borderId="0"/>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71" fillId="0" borderId="0"/>
    <xf numFmtId="0" fontId="38" fillId="0" borderId="0"/>
    <xf numFmtId="0" fontId="37" fillId="0" borderId="0"/>
    <xf numFmtId="0" fontId="36" fillId="0" borderId="0"/>
    <xf numFmtId="0" fontId="35" fillId="0" borderId="0"/>
    <xf numFmtId="0" fontId="34" fillId="0" borderId="0"/>
    <xf numFmtId="0" fontId="373"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374" fillId="0" borderId="0"/>
    <xf numFmtId="0" fontId="20" fillId="0" borderId="0"/>
    <xf numFmtId="0" fontId="376" fillId="0" borderId="0"/>
    <xf numFmtId="0" fontId="19" fillId="0" borderId="0"/>
    <xf numFmtId="0" fontId="18" fillId="0" borderId="0"/>
    <xf numFmtId="0" fontId="17" fillId="0" borderId="0"/>
    <xf numFmtId="0" fontId="16" fillId="0" borderId="0"/>
    <xf numFmtId="0" fontId="256" fillId="0" borderId="0"/>
    <xf numFmtId="0" fontId="256" fillId="0" borderId="0"/>
    <xf numFmtId="0" fontId="15" fillId="0" borderId="0"/>
    <xf numFmtId="0" fontId="14" fillId="0" borderId="0"/>
    <xf numFmtId="0" fontId="13" fillId="0" borderId="0"/>
    <xf numFmtId="0" fontId="12" fillId="0" borderId="0"/>
    <xf numFmtId="0" fontId="380" fillId="0" borderId="0"/>
    <xf numFmtId="0" fontId="11" fillId="0" borderId="0"/>
    <xf numFmtId="0" fontId="10" fillId="0" borderId="0"/>
    <xf numFmtId="0" fontId="9" fillId="0" borderId="0"/>
    <xf numFmtId="0" fontId="8" fillId="0" borderId="0"/>
    <xf numFmtId="9" fontId="232" fillId="0" borderId="0" applyFont="0" applyFill="0" applyBorder="0" applyAlignment="0" applyProtection="0"/>
    <xf numFmtId="0" fontId="7" fillId="0" borderId="0"/>
    <xf numFmtId="0" fontId="6" fillId="0" borderId="0"/>
    <xf numFmtId="0" fontId="5" fillId="0" borderId="0"/>
    <xf numFmtId="0" fontId="4" fillId="0" borderId="0"/>
    <xf numFmtId="0" fontId="3" fillId="0" borderId="0"/>
    <xf numFmtId="0" fontId="390" fillId="0" borderId="0"/>
    <xf numFmtId="0" fontId="2" fillId="0" borderId="0"/>
    <xf numFmtId="0" fontId="1" fillId="0" borderId="0"/>
  </cellStyleXfs>
  <cellXfs count="1361">
    <xf numFmtId="0" fontId="0" fillId="0" borderId="0" xfId="0"/>
    <xf numFmtId="0" fontId="226" fillId="0" borderId="3" xfId="1" applyNumberFormat="1" applyFont="1" applyBorder="1" applyAlignment="1">
      <alignment horizontal="center" vertical="center"/>
    </xf>
    <xf numFmtId="0" fontId="226" fillId="0" borderId="17" xfId="1" applyNumberFormat="1" applyFont="1" applyBorder="1" applyAlignment="1">
      <alignment horizontal="center"/>
    </xf>
    <xf numFmtId="0" fontId="226" fillId="0" borderId="18" xfId="1" applyNumberFormat="1" applyFont="1" applyBorder="1" applyAlignment="1">
      <alignment horizontal="center"/>
    </xf>
    <xf numFmtId="0" fontId="226" fillId="0" borderId="3" xfId="1" applyNumberFormat="1" applyFont="1" applyBorder="1" applyAlignment="1">
      <alignment horizontal="center"/>
    </xf>
    <xf numFmtId="0" fontId="226" fillId="0" borderId="10" xfId="1" applyNumberFormat="1" applyFont="1" applyBorder="1" applyAlignment="1">
      <alignment horizontal="center"/>
    </xf>
    <xf numFmtId="0" fontId="226" fillId="0" borderId="15" xfId="1" applyNumberFormat="1" applyFont="1" applyBorder="1" applyAlignment="1">
      <alignment horizontal="center"/>
    </xf>
    <xf numFmtId="0" fontId="227" fillId="0" borderId="10" xfId="1" applyNumberFormat="1" applyFont="1" applyBorder="1" applyAlignment="1">
      <alignment horizontal="left" vertical="center"/>
    </xf>
    <xf numFmtId="0" fontId="221" fillId="0" borderId="12" xfId="1" applyNumberFormat="1" applyFont="1" applyBorder="1" applyAlignment="1">
      <alignment horizontal="center"/>
    </xf>
    <xf numFmtId="1" fontId="221" fillId="0" borderId="18" xfId="1" applyNumberFormat="1" applyFont="1" applyBorder="1" applyAlignment="1">
      <alignment horizontal="center"/>
    </xf>
    <xf numFmtId="1" fontId="221" fillId="0" borderId="3" xfId="1" applyNumberFormat="1" applyFont="1" applyBorder="1" applyAlignment="1">
      <alignment horizontal="center"/>
    </xf>
    <xf numFmtId="1" fontId="221" fillId="0" borderId="10" xfId="1" applyNumberFormat="1" applyFont="1" applyBorder="1" applyAlignment="1">
      <alignment horizontal="center"/>
    </xf>
    <xf numFmtId="1" fontId="220" fillId="0" borderId="12" xfId="1" applyNumberFormat="1" applyFont="1" applyBorder="1" applyAlignment="1">
      <alignment horizontal="center"/>
    </xf>
    <xf numFmtId="3" fontId="221" fillId="0" borderId="12" xfId="1" applyNumberFormat="1" applyFont="1" applyBorder="1" applyAlignment="1">
      <alignment horizontal="center"/>
    </xf>
    <xf numFmtId="0" fontId="221" fillId="0" borderId="16" xfId="1" applyNumberFormat="1" applyFont="1" applyBorder="1" applyAlignment="1">
      <alignment horizontal="center"/>
    </xf>
    <xf numFmtId="0" fontId="221" fillId="0" borderId="16" xfId="1" applyNumberFormat="1" applyFont="1" applyBorder="1" applyAlignment="1">
      <alignment horizontal="center" vertical="center"/>
    </xf>
    <xf numFmtId="165" fontId="221" fillId="0" borderId="18" xfId="1" applyNumberFormat="1" applyFont="1" applyBorder="1" applyAlignment="1" applyProtection="1">
      <alignment horizontal="center" vertical="center"/>
    </xf>
    <xf numFmtId="165" fontId="221" fillId="0" borderId="3" xfId="1" applyNumberFormat="1" applyFont="1" applyBorder="1" applyAlignment="1">
      <alignment horizontal="center" vertical="center"/>
    </xf>
    <xf numFmtId="165" fontId="221" fillId="0" borderId="10" xfId="1" applyNumberFormat="1" applyFont="1" applyBorder="1" applyAlignment="1">
      <alignment horizontal="center" vertical="center"/>
    </xf>
    <xf numFmtId="0" fontId="216" fillId="0" borderId="0" xfId="1" applyNumberFormat="1" applyFont="1"/>
    <xf numFmtId="0" fontId="226" fillId="0" borderId="0" xfId="1" applyNumberFormat="1" applyFont="1" applyAlignment="1">
      <alignment horizontal="center"/>
    </xf>
    <xf numFmtId="3" fontId="221" fillId="0" borderId="7" xfId="1" applyNumberFormat="1" applyFont="1" applyBorder="1" applyAlignment="1">
      <alignment horizontal="center"/>
    </xf>
    <xf numFmtId="0" fontId="220" fillId="0" borderId="0" xfId="1" applyNumberFormat="1" applyFont="1" applyAlignment="1">
      <alignment horizontal="center"/>
    </xf>
    <xf numFmtId="3" fontId="221" fillId="0" borderId="16" xfId="1" applyNumberFormat="1" applyFont="1" applyBorder="1" applyAlignment="1">
      <alignment horizontal="center"/>
    </xf>
    <xf numFmtId="3" fontId="221" fillId="0" borderId="16" xfId="1" applyNumberFormat="1" applyFont="1" applyBorder="1" applyAlignment="1">
      <alignment horizontal="center" vertical="center"/>
    </xf>
    <xf numFmtId="3" fontId="220" fillId="0" borderId="12" xfId="1" applyNumberFormat="1" applyFont="1" applyBorder="1" applyAlignment="1">
      <alignment horizontal="center"/>
    </xf>
    <xf numFmtId="3" fontId="229" fillId="0" borderId="18" xfId="1" applyNumberFormat="1" applyFont="1" applyBorder="1" applyAlignment="1">
      <alignment horizontal="center"/>
    </xf>
    <xf numFmtId="3" fontId="221" fillId="0" borderId="3" xfId="1" applyNumberFormat="1" applyFont="1" applyBorder="1" applyAlignment="1">
      <alignment horizontal="center"/>
    </xf>
    <xf numFmtId="3" fontId="221" fillId="0" borderId="10" xfId="1" applyNumberFormat="1" applyFont="1" applyBorder="1" applyAlignment="1">
      <alignment horizontal="center"/>
    </xf>
    <xf numFmtId="3" fontId="221" fillId="0" borderId="3" xfId="1" applyNumberFormat="1" applyFont="1" applyBorder="1" applyAlignment="1">
      <alignment horizontal="center" vertical="center"/>
    </xf>
    <xf numFmtId="3" fontId="221" fillId="0" borderId="10" xfId="1" applyNumberFormat="1" applyFont="1" applyBorder="1" applyAlignment="1">
      <alignment horizontal="center" vertical="center"/>
    </xf>
    <xf numFmtId="0" fontId="0" fillId="0" borderId="0" xfId="0" applyAlignment="1">
      <alignment horizontal="center" vertical="center"/>
    </xf>
    <xf numFmtId="0" fontId="230" fillId="0" borderId="0" xfId="0" applyFont="1"/>
    <xf numFmtId="0" fontId="231" fillId="0" borderId="0" xfId="0" applyFont="1"/>
    <xf numFmtId="0" fontId="222" fillId="3" borderId="3" xfId="0" applyFont="1" applyFill="1" applyBorder="1" applyAlignment="1">
      <alignment horizontal="center" vertical="center" wrapText="1"/>
    </xf>
    <xf numFmtId="167" fontId="221" fillId="0" borderId="12" xfId="1" applyNumberFormat="1" applyFont="1" applyBorder="1" applyAlignment="1">
      <alignment horizontal="center"/>
    </xf>
    <xf numFmtId="167" fontId="221" fillId="0" borderId="18" xfId="1" applyNumberFormat="1" applyFont="1" applyBorder="1" applyAlignment="1">
      <alignment horizontal="center"/>
    </xf>
    <xf numFmtId="167" fontId="221" fillId="0" borderId="3" xfId="1" applyNumberFormat="1" applyFont="1" applyBorder="1" applyAlignment="1">
      <alignment horizontal="center"/>
    </xf>
    <xf numFmtId="167" fontId="221" fillId="0" borderId="10" xfId="1" applyNumberFormat="1" applyFont="1" applyBorder="1" applyAlignment="1">
      <alignment horizontal="center"/>
    </xf>
    <xf numFmtId="2" fontId="220" fillId="0" borderId="12" xfId="1" applyNumberFormat="1" applyFont="1" applyBorder="1" applyAlignment="1">
      <alignment horizontal="center"/>
    </xf>
    <xf numFmtId="0" fontId="218" fillId="0" borderId="0" xfId="0" applyFont="1" applyAlignment="1">
      <alignment wrapText="1"/>
    </xf>
    <xf numFmtId="0" fontId="230" fillId="0" borderId="35" xfId="0" applyFont="1" applyBorder="1"/>
    <xf numFmtId="0" fontId="235" fillId="0" borderId="0" xfId="0" applyFont="1"/>
    <xf numFmtId="166" fontId="219" fillId="0" borderId="3" xfId="0" applyNumberFormat="1" applyFont="1" applyBorder="1" applyAlignment="1">
      <alignment horizontal="center" vertical="center" wrapText="1"/>
    </xf>
    <xf numFmtId="0" fontId="240" fillId="0" borderId="3" xfId="0" applyFont="1" applyBorder="1" applyAlignment="1">
      <alignment horizontal="center" vertical="center" wrapText="1"/>
    </xf>
    <xf numFmtId="0" fontId="240" fillId="0" borderId="6" xfId="0" applyFont="1" applyBorder="1" applyAlignment="1">
      <alignment horizontal="center" vertical="center" wrapText="1"/>
    </xf>
    <xf numFmtId="0" fontId="239" fillId="0" borderId="0" xfId="0" applyFont="1"/>
    <xf numFmtId="0" fontId="239" fillId="0" borderId="0" xfId="0" applyFont="1" applyAlignment="1">
      <alignment horizontal="center" wrapText="1"/>
    </xf>
    <xf numFmtId="0" fontId="239" fillId="0" borderId="0" xfId="0" applyFont="1" applyAlignment="1">
      <alignment horizontal="center" vertical="center" wrapText="1"/>
    </xf>
    <xf numFmtId="0" fontId="238" fillId="0" borderId="3" xfId="0" applyFont="1" applyBorder="1" applyAlignment="1">
      <alignment horizontal="center" vertical="center"/>
    </xf>
    <xf numFmtId="0" fontId="239" fillId="0" borderId="0" xfId="0" applyFont="1" applyAlignment="1">
      <alignment horizontal="center" vertical="center"/>
    </xf>
    <xf numFmtId="0" fontId="240" fillId="6" borderId="3" xfId="0" applyFont="1" applyFill="1" applyBorder="1" applyAlignment="1">
      <alignment horizontal="center" vertical="center"/>
    </xf>
    <xf numFmtId="0" fontId="239" fillId="0" borderId="0" xfId="0" applyFont="1" applyAlignment="1">
      <alignment wrapText="1"/>
    </xf>
    <xf numFmtId="0" fontId="240" fillId="6" borderId="3" xfId="0" applyFont="1" applyFill="1" applyBorder="1" applyAlignment="1">
      <alignment horizontal="center" vertical="center" wrapText="1"/>
    </xf>
    <xf numFmtId="0" fontId="221" fillId="0" borderId="0" xfId="0" applyFont="1" applyAlignment="1">
      <alignment horizontal="left" vertical="top"/>
    </xf>
    <xf numFmtId="0" fontId="220" fillId="0" borderId="18" xfId="1" applyNumberFormat="1" applyFont="1" applyBorder="1" applyAlignment="1">
      <alignment horizontal="center"/>
    </xf>
    <xf numFmtId="0" fontId="240" fillId="0" borderId="20" xfId="0" applyFont="1" applyBorder="1" applyAlignment="1">
      <alignment horizontal="center" vertical="center" wrapText="1"/>
    </xf>
    <xf numFmtId="0" fontId="230" fillId="9" borderId="0" xfId="0" applyFont="1" applyFill="1"/>
    <xf numFmtId="0" fontId="235" fillId="9" borderId="0" xfId="0" applyFont="1" applyFill="1"/>
    <xf numFmtId="3" fontId="221" fillId="15" borderId="18" xfId="1" applyNumberFormat="1" applyFont="1" applyFill="1" applyBorder="1" applyAlignment="1">
      <alignment horizontal="center"/>
    </xf>
    <xf numFmtId="3" fontId="221" fillId="16" borderId="18" xfId="1" applyNumberFormat="1" applyFont="1" applyFill="1" applyBorder="1" applyAlignment="1">
      <alignment horizontal="center"/>
    </xf>
    <xf numFmtId="3" fontId="221" fillId="0" borderId="18" xfId="1" applyNumberFormat="1" applyFont="1" applyBorder="1" applyAlignment="1">
      <alignment horizontal="center"/>
    </xf>
    <xf numFmtId="0" fontId="218" fillId="3" borderId="3" xfId="6" applyFont="1" applyFill="1" applyBorder="1" applyAlignment="1">
      <alignment vertical="center" wrapText="1"/>
    </xf>
    <xf numFmtId="0" fontId="218" fillId="3" borderId="3" xfId="6" applyFont="1" applyFill="1" applyBorder="1" applyAlignment="1">
      <alignment horizontal="center" vertical="center" wrapText="1"/>
    </xf>
    <xf numFmtId="0" fontId="218" fillId="0" borderId="3" xfId="6" applyFont="1" applyBorder="1" applyAlignment="1">
      <alignment wrapText="1"/>
    </xf>
    <xf numFmtId="0" fontId="219" fillId="0" borderId="3" xfId="6" applyFont="1" applyBorder="1" applyAlignment="1">
      <alignment horizontal="center" vertical="center" wrapText="1"/>
    </xf>
    <xf numFmtId="0" fontId="219" fillId="4" borderId="3" xfId="6" applyFont="1" applyFill="1" applyBorder="1" applyAlignment="1">
      <alignment vertical="center" wrapText="1"/>
    </xf>
    <xf numFmtId="0" fontId="219" fillId="0" borderId="3" xfId="6" applyFont="1" applyBorder="1" applyAlignment="1">
      <alignment vertical="center" wrapText="1"/>
    </xf>
    <xf numFmtId="0" fontId="218" fillId="0" borderId="3" xfId="6" applyFont="1" applyBorder="1" applyAlignment="1">
      <alignment vertical="center" wrapText="1"/>
    </xf>
    <xf numFmtId="0" fontId="0" fillId="0" borderId="0" xfId="0" applyAlignment="1">
      <alignment horizontal="center"/>
    </xf>
    <xf numFmtId="0" fontId="246" fillId="0" borderId="0" xfId="0" applyFont="1"/>
    <xf numFmtId="0" fontId="242" fillId="0" borderId="52" xfId="0" applyFont="1" applyBorder="1" applyAlignment="1">
      <alignment horizontal="left" vertical="center" wrapText="1" indent="1"/>
    </xf>
    <xf numFmtId="0" fontId="240" fillId="0" borderId="31" xfId="0" applyFont="1" applyBorder="1" applyAlignment="1">
      <alignment horizontal="center" vertical="center" wrapText="1"/>
    </xf>
    <xf numFmtId="0" fontId="240" fillId="0" borderId="17" xfId="0" applyFont="1" applyBorder="1" applyAlignment="1">
      <alignment horizontal="center" vertical="center" wrapText="1"/>
    </xf>
    <xf numFmtId="0" fontId="242" fillId="0" borderId="14" xfId="0" applyFont="1" applyBorder="1" applyAlignment="1">
      <alignment horizontal="left" vertical="center" wrapText="1" indent="1"/>
    </xf>
    <xf numFmtId="0" fontId="240" fillId="0" borderId="11" xfId="0" applyFont="1" applyBorder="1" applyAlignment="1">
      <alignment horizontal="center" vertical="center" wrapText="1"/>
    </xf>
    <xf numFmtId="0" fontId="241" fillId="19" borderId="47" xfId="0" applyFont="1" applyFill="1" applyBorder="1" applyAlignment="1">
      <alignment horizontal="center" vertical="center" wrapText="1"/>
    </xf>
    <xf numFmtId="0" fontId="239" fillId="0" borderId="52" xfId="0" applyFont="1" applyBorder="1" applyAlignment="1">
      <alignment horizontal="left" vertical="center" wrapText="1" indent="1"/>
    </xf>
    <xf numFmtId="0" fontId="239" fillId="0" borderId="14" xfId="0" applyFont="1" applyBorder="1" applyAlignment="1">
      <alignment horizontal="left" vertical="center" wrapText="1" indent="1"/>
    </xf>
    <xf numFmtId="0" fontId="239" fillId="0" borderId="53" xfId="0" applyFont="1" applyBorder="1" applyAlignment="1">
      <alignment horizontal="left" vertical="center" wrapText="1" indent="1"/>
    </xf>
    <xf numFmtId="0" fontId="240" fillId="0" borderId="36" xfId="0" applyFont="1" applyBorder="1" applyAlignment="1">
      <alignment horizontal="center" vertical="center" wrapText="1"/>
    </xf>
    <xf numFmtId="0" fontId="248" fillId="18" borderId="25" xfId="0" applyFont="1" applyFill="1" applyBorder="1" applyAlignment="1">
      <alignment horizontal="left" vertical="center" wrapText="1" indent="1"/>
    </xf>
    <xf numFmtId="0" fontId="240" fillId="19" borderId="26" xfId="0" applyFont="1" applyFill="1" applyBorder="1" applyAlignment="1">
      <alignment horizontal="center" vertical="center" wrapText="1"/>
    </xf>
    <xf numFmtId="0" fontId="240" fillId="19" borderId="28" xfId="0" applyFont="1" applyFill="1" applyBorder="1" applyAlignment="1">
      <alignment horizontal="center" vertical="center" wrapText="1"/>
    </xf>
    <xf numFmtId="0" fontId="239" fillId="0" borderId="60" xfId="0" applyFont="1" applyBorder="1" applyAlignment="1">
      <alignment horizontal="left" vertical="center" wrapText="1" indent="1"/>
    </xf>
    <xf numFmtId="0" fontId="240" fillId="0" borderId="40" xfId="0" applyFont="1" applyBorder="1" applyAlignment="1">
      <alignment horizontal="center" vertical="center" wrapText="1"/>
    </xf>
    <xf numFmtId="0" fontId="240" fillId="0" borderId="57" xfId="0" applyFont="1" applyBorder="1" applyAlignment="1">
      <alignment horizontal="center" vertical="center" wrapText="1"/>
    </xf>
    <xf numFmtId="0" fontId="238" fillId="0" borderId="24" xfId="0" applyFont="1" applyBorder="1" applyAlignment="1">
      <alignment horizontal="center" vertical="center" wrapText="1"/>
    </xf>
    <xf numFmtId="0" fontId="230" fillId="9" borderId="35" xfId="0" applyFont="1" applyFill="1" applyBorder="1"/>
    <xf numFmtId="0" fontId="253" fillId="9" borderId="0" xfId="0" applyFont="1" applyFill="1"/>
    <xf numFmtId="0" fontId="253" fillId="0" borderId="0" xfId="0" applyFont="1"/>
    <xf numFmtId="0" fontId="237" fillId="0" borderId="0" xfId="0" applyFont="1" applyAlignment="1">
      <alignment horizontal="center" vertical="center"/>
    </xf>
    <xf numFmtId="0" fontId="217" fillId="17" borderId="10" xfId="0" applyFont="1" applyFill="1" applyBorder="1" applyAlignment="1">
      <alignment horizontal="center" vertical="center"/>
    </xf>
    <xf numFmtId="0" fontId="226" fillId="0" borderId="0" xfId="0" applyFont="1"/>
    <xf numFmtId="0" fontId="224" fillId="22" borderId="0" xfId="0" applyFont="1" applyFill="1"/>
    <xf numFmtId="0" fontId="224" fillId="23" borderId="0" xfId="0" applyFont="1" applyFill="1"/>
    <xf numFmtId="0" fontId="220" fillId="14" borderId="3" xfId="0" applyFont="1" applyFill="1" applyBorder="1" applyAlignment="1">
      <alignment horizontal="center" vertical="center" wrapText="1"/>
    </xf>
    <xf numFmtId="0" fontId="238" fillId="0" borderId="3" xfId="0" applyFont="1" applyBorder="1" applyAlignment="1">
      <alignment horizontal="center" vertical="center" wrapText="1"/>
    </xf>
    <xf numFmtId="0" fontId="241" fillId="19" borderId="26" xfId="0" applyFont="1" applyFill="1" applyBorder="1" applyAlignment="1">
      <alignment horizontal="center" vertical="center" wrapText="1"/>
    </xf>
    <xf numFmtId="0" fontId="236" fillId="0" borderId="0" xfId="0" applyFont="1"/>
    <xf numFmtId="2" fontId="219" fillId="0" borderId="3" xfId="6" applyNumberFormat="1" applyFont="1" applyBorder="1" applyAlignment="1">
      <alignment horizontal="center" vertical="center" wrapText="1"/>
    </xf>
    <xf numFmtId="0" fontId="228" fillId="0" borderId="0" xfId="0" applyFont="1"/>
    <xf numFmtId="49" fontId="221" fillId="0" borderId="3" xfId="0" applyNumberFormat="1" applyFont="1" applyBorder="1" applyAlignment="1">
      <alignment horizontal="center" vertical="center" wrapText="1"/>
    </xf>
    <xf numFmtId="0" fontId="213" fillId="0" borderId="0" xfId="10"/>
    <xf numFmtId="0" fontId="227" fillId="0" borderId="3" xfId="10" applyFont="1" applyBorder="1" applyAlignment="1">
      <alignment horizontal="center" vertical="center" wrapText="1"/>
    </xf>
    <xf numFmtId="0" fontId="240" fillId="6" borderId="20" xfId="0" applyFont="1" applyFill="1" applyBorder="1" applyAlignment="1">
      <alignment horizontal="center" vertical="center" wrapText="1"/>
    </xf>
    <xf numFmtId="0" fontId="221" fillId="0" borderId="3" xfId="0" applyFont="1" applyBorder="1" applyAlignment="1">
      <alignment horizontal="center" vertical="center" wrapText="1"/>
    </xf>
    <xf numFmtId="0" fontId="0" fillId="0" borderId="0" xfId="0" applyAlignment="1">
      <alignment horizontal="left"/>
    </xf>
    <xf numFmtId="0" fontId="226" fillId="0" borderId="0" xfId="1" applyNumberFormat="1" applyFont="1" applyBorder="1" applyAlignment="1">
      <alignment horizontal="center"/>
    </xf>
    <xf numFmtId="3" fontId="221" fillId="0" borderId="0" xfId="1" applyNumberFormat="1" applyFont="1" applyBorder="1" applyAlignment="1">
      <alignment horizontal="center"/>
    </xf>
    <xf numFmtId="3" fontId="220" fillId="0" borderId="0" xfId="1" applyNumberFormat="1" applyFont="1" applyBorder="1" applyAlignment="1">
      <alignment horizontal="center"/>
    </xf>
    <xf numFmtId="4" fontId="221" fillId="0" borderId="3" xfId="1" applyNumberFormat="1" applyFont="1" applyBorder="1" applyAlignment="1">
      <alignment horizontal="center"/>
    </xf>
    <xf numFmtId="0" fontId="226" fillId="0" borderId="10" xfId="1" applyNumberFormat="1" applyFont="1" applyBorder="1" applyAlignment="1">
      <alignment horizontal="center" vertical="center"/>
    </xf>
    <xf numFmtId="0" fontId="249" fillId="0" borderId="3" xfId="0" applyFont="1" applyBorder="1" applyAlignment="1">
      <alignment horizontal="center" vertical="center" wrapText="1"/>
    </xf>
    <xf numFmtId="14" fontId="249" fillId="0" borderId="3" xfId="0" applyNumberFormat="1" applyFont="1" applyBorder="1" applyAlignment="1">
      <alignment horizontal="center" vertical="center" wrapText="1"/>
    </xf>
    <xf numFmtId="16" fontId="250" fillId="0" borderId="3" xfId="0" applyNumberFormat="1" applyFont="1" applyBorder="1" applyAlignment="1">
      <alignment horizontal="center" vertical="center" wrapText="1"/>
    </xf>
    <xf numFmtId="49" fontId="221" fillId="0" borderId="6" xfId="0" applyNumberFormat="1" applyFont="1" applyBorder="1" applyAlignment="1">
      <alignment horizontal="center" vertical="center" wrapText="1"/>
    </xf>
    <xf numFmtId="0" fontId="221" fillId="0" borderId="6" xfId="0" applyFont="1" applyBorder="1" applyAlignment="1">
      <alignment horizontal="center" vertical="center" wrapText="1"/>
    </xf>
    <xf numFmtId="0" fontId="234" fillId="0" borderId="6" xfId="0" applyFont="1" applyBorder="1" applyAlignment="1">
      <alignment horizontal="left" vertical="top" wrapText="1"/>
    </xf>
    <xf numFmtId="0" fontId="221" fillId="0" borderId="23" xfId="0" applyFont="1" applyBorder="1" applyAlignment="1">
      <alignment horizontal="center" vertical="center" wrapText="1"/>
    </xf>
    <xf numFmtId="0" fontId="256" fillId="9" borderId="0" xfId="0" applyFont="1" applyFill="1" applyAlignment="1">
      <alignment vertical="center"/>
    </xf>
    <xf numFmtId="0" fontId="256" fillId="9" borderId="0" xfId="0" applyFont="1" applyFill="1"/>
    <xf numFmtId="0" fontId="256" fillId="0" borderId="0" xfId="0" applyFont="1"/>
    <xf numFmtId="3" fontId="220" fillId="0" borderId="16" xfId="1" applyNumberFormat="1" applyFont="1" applyBorder="1" applyAlignment="1">
      <alignment horizontal="center" vertical="center"/>
    </xf>
    <xf numFmtId="1" fontId="221" fillId="0" borderId="7" xfId="1" applyNumberFormat="1" applyFont="1" applyBorder="1" applyAlignment="1">
      <alignment horizontal="center"/>
    </xf>
    <xf numFmtId="0" fontId="220" fillId="0" borderId="12" xfId="1" applyNumberFormat="1" applyFont="1" applyBorder="1" applyAlignment="1">
      <alignment horizontal="center"/>
    </xf>
    <xf numFmtId="0" fontId="220" fillId="0" borderId="16" xfId="1" applyNumberFormat="1" applyFont="1" applyBorder="1" applyAlignment="1">
      <alignment horizontal="center" vertical="center"/>
    </xf>
    <xf numFmtId="1" fontId="221" fillId="0" borderId="12" xfId="1" applyNumberFormat="1" applyFont="1" applyBorder="1" applyAlignment="1">
      <alignment horizontal="center"/>
    </xf>
    <xf numFmtId="165" fontId="220" fillId="0" borderId="16" xfId="1" applyNumberFormat="1" applyFont="1" applyBorder="1" applyAlignment="1">
      <alignment horizontal="center" vertical="center"/>
    </xf>
    <xf numFmtId="3" fontId="229" fillId="0" borderId="7" xfId="1" applyNumberFormat="1" applyFont="1" applyBorder="1" applyAlignment="1">
      <alignment horizontal="center"/>
    </xf>
    <xf numFmtId="0" fontId="260" fillId="0" borderId="3" xfId="0" applyFont="1" applyBorder="1" applyAlignment="1">
      <alignment horizontal="center" vertical="center" wrapText="1"/>
    </xf>
    <xf numFmtId="49" fontId="249" fillId="0" borderId="3" xfId="0" applyNumberFormat="1" applyFont="1" applyBorder="1" applyAlignment="1">
      <alignment horizontal="center" vertical="center" wrapText="1"/>
    </xf>
    <xf numFmtId="0" fontId="230" fillId="0" borderId="34" xfId="0" applyFont="1" applyBorder="1"/>
    <xf numFmtId="0" fontId="218" fillId="0" borderId="0" xfId="0" applyFont="1"/>
    <xf numFmtId="0" fontId="228" fillId="0" borderId="0" xfId="0" applyFont="1" applyAlignment="1">
      <alignment horizontal="center"/>
    </xf>
    <xf numFmtId="0" fontId="236" fillId="9" borderId="0" xfId="0" applyFont="1" applyFill="1"/>
    <xf numFmtId="0" fontId="224" fillId="22" borderId="0" xfId="0" applyFont="1" applyFill="1" applyAlignment="1">
      <alignment horizontal="center"/>
    </xf>
    <xf numFmtId="2" fontId="290" fillId="0" borderId="3" xfId="5" applyNumberFormat="1" applyFont="1" applyBorder="1" applyAlignment="1">
      <alignment horizontal="center" vertical="top"/>
    </xf>
    <xf numFmtId="169" fontId="290" fillId="0" borderId="3" xfId="5" applyNumberFormat="1" applyFont="1" applyBorder="1" applyAlignment="1">
      <alignment horizontal="center" vertical="top"/>
    </xf>
    <xf numFmtId="0" fontId="290" fillId="0" borderId="11" xfId="5" applyFont="1" applyBorder="1" applyAlignment="1">
      <alignment horizontal="center" vertical="top"/>
    </xf>
    <xf numFmtId="2" fontId="290" fillId="0" borderId="3" xfId="5" applyNumberFormat="1" applyFont="1" applyBorder="1" applyAlignment="1">
      <alignment horizontal="center" vertical="center"/>
    </xf>
    <xf numFmtId="0" fontId="290" fillId="0" borderId="3" xfId="5" applyFont="1" applyBorder="1" applyAlignment="1">
      <alignment horizontal="center" vertical="center"/>
    </xf>
    <xf numFmtId="0" fontId="290" fillId="0" borderId="11" xfId="5" applyFont="1" applyBorder="1" applyAlignment="1">
      <alignment horizontal="center" vertical="center"/>
    </xf>
    <xf numFmtId="9" fontId="290" fillId="0" borderId="3" xfId="5" applyNumberFormat="1" applyFont="1" applyBorder="1" applyAlignment="1">
      <alignment horizontal="center" vertical="top"/>
    </xf>
    <xf numFmtId="0" fontId="291" fillId="0" borderId="11" xfId="5" applyFont="1" applyBorder="1" applyAlignment="1">
      <alignment horizontal="center" vertical="top"/>
    </xf>
    <xf numFmtId="0" fontId="293" fillId="17" borderId="20" xfId="0" applyFont="1" applyFill="1" applyBorder="1" applyAlignment="1">
      <alignment horizontal="center" vertical="center" wrapText="1"/>
    </xf>
    <xf numFmtId="0" fontId="293" fillId="21" borderId="20" xfId="0" applyFont="1" applyFill="1" applyBorder="1" applyAlignment="1">
      <alignment horizontal="center" vertical="center" wrapText="1"/>
    </xf>
    <xf numFmtId="0" fontId="293" fillId="17" borderId="30" xfId="0" applyFont="1" applyFill="1" applyBorder="1" applyAlignment="1">
      <alignment horizontal="center" vertical="center" wrapText="1"/>
    </xf>
    <xf numFmtId="0" fontId="296" fillId="0" borderId="3" xfId="5" applyFont="1" applyBorder="1" applyAlignment="1">
      <alignment horizontal="center" vertical="center" wrapText="1"/>
    </xf>
    <xf numFmtId="0" fontId="295" fillId="0" borderId="3" xfId="5" applyFont="1" applyBorder="1" applyAlignment="1">
      <alignment horizontal="center" vertical="center"/>
    </xf>
    <xf numFmtId="0" fontId="302" fillId="0" borderId="3" xfId="0" applyFont="1" applyBorder="1" applyAlignment="1">
      <alignment horizontal="center" vertical="center" wrapText="1"/>
    </xf>
    <xf numFmtId="0" fontId="302" fillId="9" borderId="0" xfId="0" applyFont="1" applyFill="1" applyAlignment="1">
      <alignment horizontal="center" vertical="center"/>
    </xf>
    <xf numFmtId="0" fontId="304" fillId="9" borderId="0" xfId="0" applyFont="1" applyFill="1"/>
    <xf numFmtId="0" fontId="304" fillId="0" borderId="0" xfId="0" applyFont="1"/>
    <xf numFmtId="0" fontId="297" fillId="0" borderId="3" xfId="0" applyFont="1" applyBorder="1" applyAlignment="1">
      <alignment horizontal="center" vertical="center" wrapText="1"/>
    </xf>
    <xf numFmtId="0" fontId="297" fillId="24" borderId="3" xfId="0" applyFont="1" applyFill="1" applyBorder="1" applyAlignment="1">
      <alignment horizontal="center" vertical="center" wrapText="1"/>
    </xf>
    <xf numFmtId="2" fontId="297" fillId="9" borderId="3" xfId="0" applyNumberFormat="1" applyFont="1" applyFill="1" applyBorder="1" applyAlignment="1">
      <alignment horizontal="center" vertical="center" wrapText="1"/>
    </xf>
    <xf numFmtId="1" fontId="302" fillId="9" borderId="3" xfId="0" applyNumberFormat="1" applyFont="1" applyFill="1" applyBorder="1" applyAlignment="1">
      <alignment horizontal="center" vertical="center" wrapText="1"/>
    </xf>
    <xf numFmtId="0" fontId="304" fillId="9" borderId="0" xfId="0" applyFont="1" applyFill="1" applyAlignment="1">
      <alignment horizontal="center" vertical="center"/>
    </xf>
    <xf numFmtId="0" fontId="304" fillId="21" borderId="0" xfId="0" applyFont="1" applyFill="1"/>
    <xf numFmtId="0" fontId="297" fillId="9" borderId="3" xfId="0" applyFont="1" applyFill="1" applyBorder="1" applyAlignment="1">
      <alignment horizontal="center" vertical="center" wrapText="1"/>
    </xf>
    <xf numFmtId="1" fontId="297" fillId="9" borderId="3" xfId="0" applyNumberFormat="1" applyFont="1" applyFill="1" applyBorder="1" applyAlignment="1">
      <alignment horizontal="center" vertical="center" wrapText="1"/>
    </xf>
    <xf numFmtId="2" fontId="302" fillId="0" borderId="3" xfId="0" applyNumberFormat="1" applyFont="1" applyBorder="1" applyAlignment="1">
      <alignment horizontal="center" vertical="center"/>
    </xf>
    <xf numFmtId="0" fontId="302" fillId="0" borderId="3" xfId="0" applyFont="1" applyBorder="1" applyAlignment="1">
      <alignment horizontal="center" vertical="center"/>
    </xf>
    <xf numFmtId="2" fontId="302" fillId="0" borderId="3" xfId="0" applyNumberFormat="1" applyFont="1" applyBorder="1" applyAlignment="1">
      <alignment horizontal="center" vertical="center" wrapText="1"/>
    </xf>
    <xf numFmtId="0" fontId="297" fillId="0" borderId="3" xfId="0" applyFont="1" applyBorder="1" applyAlignment="1">
      <alignment horizontal="center" vertical="center"/>
    </xf>
    <xf numFmtId="0" fontId="297" fillId="24" borderId="3" xfId="0" applyFont="1" applyFill="1" applyBorder="1" applyAlignment="1">
      <alignment horizontal="center" vertical="center"/>
    </xf>
    <xf numFmtId="43" fontId="297" fillId="0" borderId="4" xfId="71" applyFont="1" applyFill="1" applyBorder="1" applyAlignment="1">
      <alignment horizontal="center" vertical="center"/>
    </xf>
    <xf numFmtId="1" fontId="297" fillId="0" borderId="4" xfId="0" applyNumberFormat="1" applyFont="1" applyBorder="1" applyAlignment="1">
      <alignment horizontal="center" vertical="center"/>
    </xf>
    <xf numFmtId="0" fontId="297" fillId="9" borderId="3" xfId="0" applyFont="1" applyFill="1" applyBorder="1" applyAlignment="1">
      <alignment horizontal="center" vertical="center"/>
    </xf>
    <xf numFmtId="3" fontId="302" fillId="0" borderId="10" xfId="0" applyNumberFormat="1" applyFont="1" applyBorder="1" applyAlignment="1">
      <alignment horizontal="center" vertical="center" wrapText="1"/>
    </xf>
    <xf numFmtId="4" fontId="302" fillId="0" borderId="3" xfId="0" applyNumberFormat="1" applyFont="1" applyBorder="1" applyAlignment="1">
      <alignment horizontal="center" vertical="center" wrapText="1"/>
    </xf>
    <xf numFmtId="168" fontId="302" fillId="0" borderId="10" xfId="0" applyNumberFormat="1" applyFont="1" applyBorder="1" applyAlignment="1">
      <alignment horizontal="center" vertical="center" wrapText="1"/>
    </xf>
    <xf numFmtId="0" fontId="305" fillId="0" borderId="3" xfId="0" applyFont="1" applyBorder="1" applyAlignment="1">
      <alignment horizontal="center" vertical="center" wrapText="1"/>
    </xf>
    <xf numFmtId="168" fontId="302" fillId="0" borderId="4" xfId="0" applyNumberFormat="1" applyFont="1" applyBorder="1" applyAlignment="1">
      <alignment horizontal="center" vertical="center" wrapText="1"/>
    </xf>
    <xf numFmtId="3" fontId="302" fillId="0" borderId="13" xfId="0" applyNumberFormat="1" applyFont="1" applyBorder="1" applyAlignment="1">
      <alignment horizontal="center" vertical="center" wrapText="1"/>
    </xf>
    <xf numFmtId="1" fontId="302" fillId="0" borderId="3" xfId="0" applyNumberFormat="1" applyFont="1" applyBorder="1" applyAlignment="1">
      <alignment horizontal="center" vertical="center" wrapText="1"/>
    </xf>
    <xf numFmtId="2" fontId="291" fillId="0" borderId="3" xfId="5" applyNumberFormat="1" applyFont="1" applyBorder="1" applyAlignment="1">
      <alignment horizontal="center" vertical="top"/>
    </xf>
    <xf numFmtId="0" fontId="293" fillId="24" borderId="4" xfId="0" applyFont="1" applyFill="1" applyBorder="1" applyAlignment="1">
      <alignment horizontal="center" vertical="center" wrapText="1"/>
    </xf>
    <xf numFmtId="4" fontId="297" fillId="24" borderId="3" xfId="0" applyNumberFormat="1" applyFont="1" applyFill="1" applyBorder="1" applyAlignment="1">
      <alignment horizontal="center" vertical="center" wrapText="1"/>
    </xf>
    <xf numFmtId="2" fontId="307" fillId="9" borderId="3" xfId="0" applyNumberFormat="1" applyFont="1" applyFill="1" applyBorder="1" applyAlignment="1">
      <alignment horizontal="center" vertical="center" wrapText="1"/>
    </xf>
    <xf numFmtId="4" fontId="297" fillId="9" borderId="3" xfId="0" applyNumberFormat="1" applyFont="1" applyFill="1" applyBorder="1" applyAlignment="1">
      <alignment horizontal="center" vertical="center"/>
    </xf>
    <xf numFmtId="0" fontId="293" fillId="17" borderId="3" xfId="0" applyFont="1" applyFill="1" applyBorder="1" applyAlignment="1">
      <alignment horizontal="center" vertical="center" wrapText="1"/>
    </xf>
    <xf numFmtId="0" fontId="293" fillId="21" borderId="3" xfId="0" applyFont="1" applyFill="1" applyBorder="1" applyAlignment="1">
      <alignment horizontal="center" vertical="center" wrapText="1"/>
    </xf>
    <xf numFmtId="1" fontId="297" fillId="9" borderId="4" xfId="0" applyNumberFormat="1" applyFont="1" applyFill="1" applyBorder="1" applyAlignment="1">
      <alignment horizontal="center" vertical="center" wrapText="1"/>
    </xf>
    <xf numFmtId="2" fontId="297" fillId="24" borderId="4" xfId="0" applyNumberFormat="1" applyFont="1" applyFill="1" applyBorder="1" applyAlignment="1">
      <alignment horizontal="center" vertical="center" wrapText="1"/>
    </xf>
    <xf numFmtId="2" fontId="297" fillId="9" borderId="4" xfId="0" applyNumberFormat="1" applyFont="1" applyFill="1" applyBorder="1" applyAlignment="1">
      <alignment horizontal="center" vertical="center" wrapText="1"/>
    </xf>
    <xf numFmtId="0" fontId="0" fillId="0" borderId="0" xfId="0" applyAlignment="1">
      <alignment vertical="center"/>
    </xf>
    <xf numFmtId="169" fontId="290" fillId="9" borderId="3" xfId="5" applyNumberFormat="1" applyFont="1" applyFill="1" applyBorder="1" applyAlignment="1">
      <alignment horizontal="center" vertical="top"/>
    </xf>
    <xf numFmtId="169" fontId="290" fillId="0" borderId="3" xfId="5" applyNumberFormat="1" applyFont="1" applyFill="1" applyBorder="1" applyAlignment="1">
      <alignment horizontal="center" vertical="top"/>
    </xf>
    <xf numFmtId="0" fontId="293" fillId="17" borderId="20" xfId="0" applyFont="1" applyFill="1" applyBorder="1" applyAlignment="1">
      <alignment horizontal="center" vertical="center"/>
    </xf>
    <xf numFmtId="0" fontId="293" fillId="13" borderId="3" xfId="0" applyFont="1" applyFill="1" applyBorder="1" applyAlignment="1">
      <alignment horizontal="center" vertical="center" wrapText="1"/>
    </xf>
    <xf numFmtId="0" fontId="293" fillId="13" borderId="6" xfId="0" applyFont="1" applyFill="1" applyBorder="1" applyAlignment="1">
      <alignment horizontal="center" vertical="center" wrapText="1"/>
    </xf>
    <xf numFmtId="0" fontId="293" fillId="13" borderId="10" xfId="0" applyFont="1" applyFill="1" applyBorder="1" applyAlignment="1">
      <alignment horizontal="center" vertical="center" wrapText="1"/>
    </xf>
    <xf numFmtId="0" fontId="293" fillId="13" borderId="13" xfId="0" applyFont="1" applyFill="1" applyBorder="1" applyAlignment="1">
      <alignment horizontal="center" vertical="center" wrapText="1"/>
    </xf>
    <xf numFmtId="0" fontId="293" fillId="13" borderId="4" xfId="0" applyFont="1" applyFill="1" applyBorder="1" applyAlignment="1">
      <alignment horizontal="center" vertical="center" wrapText="1"/>
    </xf>
    <xf numFmtId="0" fontId="239" fillId="0" borderId="1" xfId="0" applyFont="1" applyBorder="1" applyAlignment="1">
      <alignment horizontal="left" vertical="center" wrapText="1" indent="1"/>
    </xf>
    <xf numFmtId="0" fontId="238" fillId="0" borderId="1" xfId="0" applyFont="1" applyBorder="1" applyAlignment="1">
      <alignment horizontal="center" vertical="center" wrapText="1"/>
    </xf>
    <xf numFmtId="0" fontId="240" fillId="0" borderId="1" xfId="0" applyFont="1" applyBorder="1" applyAlignment="1">
      <alignment horizontal="center" vertical="center" wrapText="1"/>
    </xf>
    <xf numFmtId="0" fontId="243" fillId="0" borderId="1" xfId="0" applyFont="1" applyBorder="1" applyAlignment="1">
      <alignment horizontal="center" vertical="center" wrapText="1"/>
    </xf>
    <xf numFmtId="0" fontId="238" fillId="0" borderId="1" xfId="0" applyFont="1" applyBorder="1" applyAlignment="1">
      <alignment horizontal="left" vertical="center" wrapText="1"/>
    </xf>
    <xf numFmtId="0" fontId="241" fillId="7" borderId="1" xfId="0" applyFont="1" applyFill="1" applyBorder="1" applyAlignment="1">
      <alignment horizontal="center" vertical="center" wrapText="1"/>
    </xf>
    <xf numFmtId="0" fontId="240" fillId="20" borderId="1" xfId="0" applyFont="1" applyFill="1" applyBorder="1" applyAlignment="1">
      <alignment horizontal="center" vertical="center" wrapText="1"/>
    </xf>
    <xf numFmtId="0" fontId="217" fillId="17" borderId="3" xfId="0" applyFont="1" applyFill="1" applyBorder="1" applyAlignment="1">
      <alignment horizontal="center" vertical="center" wrapText="1"/>
    </xf>
    <xf numFmtId="0" fontId="314" fillId="0" borderId="0" xfId="5" applyFont="1" applyAlignment="1">
      <alignment horizontal="left" vertical="center"/>
    </xf>
    <xf numFmtId="0" fontId="314" fillId="0" borderId="0" xfId="5" applyFont="1" applyAlignment="1">
      <alignment horizontal="left" vertical="top"/>
    </xf>
    <xf numFmtId="0" fontId="239" fillId="0" borderId="0" xfId="0" applyFont="1" applyAlignment="1">
      <alignment horizontal="left" vertical="center"/>
    </xf>
    <xf numFmtId="0" fontId="245" fillId="0" borderId="0" xfId="5" applyAlignment="1">
      <alignment horizontal="left" vertical="top"/>
    </xf>
    <xf numFmtId="0" fontId="238" fillId="0" borderId="0" xfId="0" applyFont="1" applyAlignment="1">
      <alignment horizontal="center" vertical="center"/>
    </xf>
    <xf numFmtId="0" fontId="240" fillId="0" borderId="0" xfId="0" applyFont="1" applyAlignment="1">
      <alignment horizontal="center" vertical="center" wrapText="1"/>
    </xf>
    <xf numFmtId="0" fontId="315" fillId="0" borderId="3" xfId="10" applyFont="1" applyBorder="1" applyAlignment="1">
      <alignment horizontal="center" vertical="center" wrapText="1"/>
    </xf>
    <xf numFmtId="0" fontId="316" fillId="0" borderId="0" xfId="0" applyFont="1" applyAlignment="1">
      <alignment horizontal="center" vertical="center"/>
    </xf>
    <xf numFmtId="0" fontId="238" fillId="21" borderId="1" xfId="0" applyFont="1" applyFill="1" applyBorder="1" applyAlignment="1">
      <alignment horizontal="center" vertical="center" wrapText="1"/>
    </xf>
    <xf numFmtId="0" fontId="249" fillId="0" borderId="10" xfId="0" applyFont="1" applyBorder="1" applyAlignment="1">
      <alignment horizontal="center" vertical="center"/>
    </xf>
    <xf numFmtId="164" fontId="249" fillId="0" borderId="10" xfId="0" applyNumberFormat="1" applyFont="1" applyBorder="1" applyAlignment="1">
      <alignment horizontal="center" vertical="center" wrapText="1"/>
    </xf>
    <xf numFmtId="164" fontId="249" fillId="0" borderId="4" xfId="0" applyNumberFormat="1" applyFont="1" applyBorder="1" applyAlignment="1">
      <alignment horizontal="center" vertical="center" wrapText="1"/>
    </xf>
    <xf numFmtId="0" fontId="304" fillId="9" borderId="35" xfId="0" applyFont="1" applyFill="1" applyBorder="1" applyAlignment="1">
      <alignment horizontal="center" vertical="center"/>
    </xf>
    <xf numFmtId="0" fontId="322" fillId="9" borderId="0" xfId="0" applyFont="1" applyFill="1" applyAlignment="1">
      <alignment horizontal="center" vertical="center"/>
    </xf>
    <xf numFmtId="0" fontId="304" fillId="0" borderId="0" xfId="0" applyFont="1" applyAlignment="1">
      <alignment horizontal="center" vertical="center"/>
    </xf>
    <xf numFmtId="0" fontId="224" fillId="27" borderId="3" xfId="0" applyFont="1" applyFill="1" applyBorder="1" applyAlignment="1">
      <alignment horizontal="center" vertical="center" wrapText="1"/>
    </xf>
    <xf numFmtId="0" fontId="221" fillId="27" borderId="3" xfId="0" applyFont="1" applyFill="1" applyBorder="1" applyAlignment="1">
      <alignment horizontal="center" vertical="center" wrapText="1"/>
    </xf>
    <xf numFmtId="0" fontId="227" fillId="0" borderId="3" xfId="10" applyFont="1" applyBorder="1" applyAlignment="1">
      <alignment horizontal="left" vertical="center" wrapText="1"/>
    </xf>
    <xf numFmtId="164" fontId="249" fillId="0" borderId="16" xfId="0" applyNumberFormat="1" applyFont="1" applyBorder="1" applyAlignment="1">
      <alignment horizontal="center" vertical="center" wrapText="1"/>
    </xf>
    <xf numFmtId="0" fontId="260" fillId="9" borderId="3" xfId="0" applyFont="1" applyFill="1" applyBorder="1" applyAlignment="1">
      <alignment horizontal="center" vertical="center" wrapText="1"/>
    </xf>
    <xf numFmtId="0" fontId="249" fillId="9" borderId="3" xfId="0" applyFont="1" applyFill="1" applyBorder="1" applyAlignment="1">
      <alignment horizontal="center" vertical="center" wrapText="1"/>
    </xf>
    <xf numFmtId="49" fontId="249" fillId="9" borderId="3" xfId="0" applyNumberFormat="1" applyFont="1" applyFill="1" applyBorder="1" applyAlignment="1">
      <alignment horizontal="center" vertical="center" wrapText="1"/>
    </xf>
    <xf numFmtId="164" fontId="249" fillId="9" borderId="16" xfId="0" applyNumberFormat="1" applyFont="1" applyFill="1" applyBorder="1" applyAlignment="1">
      <alignment horizontal="center" vertical="center" wrapText="1"/>
    </xf>
    <xf numFmtId="1" fontId="302" fillId="24" borderId="3" xfId="0" applyNumberFormat="1" applyFont="1" applyFill="1" applyBorder="1" applyAlignment="1">
      <alignment horizontal="center" vertical="center" wrapText="1"/>
    </xf>
    <xf numFmtId="0" fontId="289" fillId="17" borderId="10" xfId="0" applyFont="1" applyFill="1" applyBorder="1" applyAlignment="1">
      <alignment horizontal="center" vertical="center"/>
    </xf>
    <xf numFmtId="49" fontId="249" fillId="0" borderId="10" xfId="0" applyNumberFormat="1" applyFont="1" applyBorder="1" applyAlignment="1">
      <alignment horizontal="center" vertical="center" wrapText="1"/>
    </xf>
    <xf numFmtId="0" fontId="328" fillId="0" borderId="3" xfId="0" applyFont="1" applyBorder="1" applyAlignment="1">
      <alignment horizontal="center" vertical="center" wrapText="1"/>
    </xf>
    <xf numFmtId="0" fontId="332" fillId="0" borderId="3" xfId="0" applyFont="1" applyBorder="1" applyAlignment="1">
      <alignment horizontal="center" vertical="center" wrapText="1"/>
    </xf>
    <xf numFmtId="0" fontId="332" fillId="0" borderId="6" xfId="0" applyFont="1" applyBorder="1" applyAlignment="1">
      <alignment horizontal="center" vertical="center" wrapText="1"/>
    </xf>
    <xf numFmtId="0" fontId="221" fillId="0" borderId="0" xfId="0" applyFont="1" applyAlignment="1">
      <alignment horizontal="center" vertical="center" wrapText="1"/>
    </xf>
    <xf numFmtId="49" fontId="221" fillId="0" borderId="0" xfId="0" applyNumberFormat="1" applyFont="1" applyAlignment="1">
      <alignment horizontal="center" vertical="center" wrapText="1"/>
    </xf>
    <xf numFmtId="0" fontId="332" fillId="0" borderId="0" xfId="0" applyFont="1" applyAlignment="1">
      <alignment horizontal="center" vertical="center" wrapText="1"/>
    </xf>
    <xf numFmtId="0" fontId="234" fillId="0" borderId="0" xfId="0" applyFont="1" applyAlignment="1">
      <alignment horizontal="left" vertical="top" wrapText="1"/>
    </xf>
    <xf numFmtId="2" fontId="297" fillId="0" borderId="3" xfId="0" applyNumberFormat="1" applyFont="1" applyBorder="1" applyAlignment="1">
      <alignment horizontal="center" vertical="center"/>
    </xf>
    <xf numFmtId="0" fontId="335" fillId="9" borderId="0" xfId="0" applyFont="1" applyFill="1"/>
    <xf numFmtId="0" fontId="335" fillId="0" borderId="0" xfId="0" applyFont="1"/>
    <xf numFmtId="0" fontId="227" fillId="14" borderId="3" xfId="0" applyFont="1" applyFill="1" applyBorder="1" applyAlignment="1">
      <alignment horizontal="center" vertical="center" wrapText="1"/>
    </xf>
    <xf numFmtId="0" fontId="221" fillId="0" borderId="6" xfId="0" applyFont="1" applyBorder="1" applyAlignment="1">
      <alignment horizontal="center" vertical="center"/>
    </xf>
    <xf numFmtId="0" fontId="221" fillId="0" borderId="3" xfId="0" applyFont="1" applyBorder="1" applyAlignment="1">
      <alignment horizontal="center" vertical="center"/>
    </xf>
    <xf numFmtId="0" fontId="221" fillId="0" borderId="0" xfId="0" applyFont="1" applyAlignment="1">
      <alignment horizontal="center" vertical="center"/>
    </xf>
    <xf numFmtId="0" fontId="254" fillId="9" borderId="6" xfId="0" applyFont="1" applyFill="1" applyBorder="1" applyAlignment="1">
      <alignment horizontal="center" vertical="center" wrapText="1"/>
    </xf>
    <xf numFmtId="3" fontId="221" fillId="26" borderId="18" xfId="1" applyNumberFormat="1" applyFont="1" applyFill="1" applyBorder="1" applyAlignment="1">
      <alignment horizontal="center"/>
    </xf>
    <xf numFmtId="0" fontId="221" fillId="26" borderId="3" xfId="0" applyFont="1" applyFill="1" applyBorder="1" applyAlignment="1">
      <alignment horizontal="center" vertical="center"/>
    </xf>
    <xf numFmtId="0" fontId="221" fillId="0" borderId="3" xfId="0" applyFont="1" applyFill="1" applyBorder="1" applyAlignment="1">
      <alignment horizontal="center" vertical="center" wrapText="1"/>
    </xf>
    <xf numFmtId="0" fontId="220" fillId="0" borderId="3" xfId="10" applyFont="1" applyBorder="1" applyAlignment="1">
      <alignment horizontal="center" vertical="center" wrapText="1"/>
    </xf>
    <xf numFmtId="0" fontId="313" fillId="0" borderId="0" xfId="0" applyFont="1" applyAlignment="1">
      <alignment horizontal="center" vertical="center"/>
    </xf>
    <xf numFmtId="0" fontId="221" fillId="9" borderId="0" xfId="0" applyFont="1" applyFill="1" applyAlignment="1">
      <alignment horizontal="left" vertical="top"/>
    </xf>
    <xf numFmtId="0" fontId="217" fillId="17" borderId="3" xfId="0" applyFont="1" applyFill="1" applyBorder="1" applyAlignment="1">
      <alignment horizontal="center" vertical="center" wrapText="1"/>
    </xf>
    <xf numFmtId="0" fontId="227" fillId="14" borderId="6" xfId="0" applyFont="1" applyFill="1" applyBorder="1" applyAlignment="1">
      <alignment horizontal="center" vertical="center" wrapText="1"/>
    </xf>
    <xf numFmtId="0" fontId="334" fillId="0" borderId="0" xfId="0" applyFont="1" applyAlignment="1">
      <alignment horizontal="center" vertical="center"/>
    </xf>
    <xf numFmtId="0" fontId="260" fillId="0" borderId="3" xfId="0" applyFont="1" applyFill="1" applyBorder="1" applyAlignment="1">
      <alignment horizontal="center" vertical="center" wrapText="1"/>
    </xf>
    <xf numFmtId="0" fontId="249" fillId="0" borderId="3" xfId="0" applyFont="1" applyFill="1" applyBorder="1" applyAlignment="1">
      <alignment horizontal="center" vertical="center" wrapText="1"/>
    </xf>
    <xf numFmtId="14" fontId="249" fillId="0" borderId="3" xfId="0" applyNumberFormat="1" applyFont="1" applyFill="1" applyBorder="1" applyAlignment="1">
      <alignment horizontal="center" vertical="center" wrapText="1"/>
    </xf>
    <xf numFmtId="2" fontId="297" fillId="24" borderId="3" xfId="0" applyNumberFormat="1" applyFont="1" applyFill="1" applyBorder="1" applyAlignment="1">
      <alignment horizontal="center" vertical="center" wrapText="1"/>
    </xf>
    <xf numFmtId="0" fontId="302" fillId="0" borderId="3" xfId="0" applyFont="1" applyBorder="1" applyAlignment="1">
      <alignment horizontal="center"/>
    </xf>
    <xf numFmtId="1" fontId="302" fillId="9" borderId="4" xfId="0" applyNumberFormat="1" applyFont="1" applyFill="1" applyBorder="1" applyAlignment="1">
      <alignment horizontal="center" vertical="center" wrapText="1"/>
    </xf>
    <xf numFmtId="2" fontId="302" fillId="9" borderId="3" xfId="0" applyNumberFormat="1" applyFont="1" applyFill="1" applyBorder="1" applyAlignment="1">
      <alignment horizontal="center" vertical="center" wrapText="1"/>
    </xf>
    <xf numFmtId="49" fontId="249" fillId="9" borderId="20" xfId="0" applyNumberFormat="1" applyFont="1" applyFill="1" applyBorder="1" applyAlignment="1">
      <alignment horizontal="center" vertical="center" wrapText="1"/>
    </xf>
    <xf numFmtId="0" fontId="339" fillId="0" borderId="3" xfId="0" applyFont="1" applyBorder="1" applyAlignment="1">
      <alignment horizontal="center" vertical="center" wrapText="1"/>
    </xf>
    <xf numFmtId="14" fontId="292" fillId="0" borderId="3" xfId="0" applyNumberFormat="1" applyFont="1" applyFill="1" applyBorder="1" applyAlignment="1">
      <alignment horizontal="center" vertical="center" wrapText="1"/>
    </xf>
    <xf numFmtId="0" fontId="220" fillId="14" borderId="6" xfId="0" applyFont="1" applyFill="1" applyBorder="1" applyAlignment="1">
      <alignment horizontal="center" vertical="center" wrapText="1"/>
    </xf>
    <xf numFmtId="0" fontId="0" fillId="0" borderId="34" xfId="0" applyBorder="1" applyAlignment="1">
      <alignment horizontal="center" vertical="center"/>
    </xf>
    <xf numFmtId="14" fontId="336" fillId="9" borderId="3" xfId="0" applyNumberFormat="1" applyFont="1" applyFill="1" applyBorder="1" applyAlignment="1">
      <alignment horizontal="center" vertical="center" wrapText="1"/>
    </xf>
    <xf numFmtId="0" fontId="217" fillId="17" borderId="3" xfId="0" applyFont="1" applyFill="1" applyBorder="1" applyAlignment="1">
      <alignment horizontal="center" vertical="center" wrapText="1"/>
    </xf>
    <xf numFmtId="0" fontId="249" fillId="0" borderId="3" xfId="0" applyFont="1" applyBorder="1" applyAlignment="1">
      <alignment horizontal="center" vertical="center" wrapText="1"/>
    </xf>
    <xf numFmtId="49" fontId="249" fillId="0" borderId="3" xfId="0" applyNumberFormat="1" applyFont="1" applyBorder="1" applyAlignment="1">
      <alignment horizontal="center" vertical="center" wrapText="1"/>
    </xf>
    <xf numFmtId="164" fontId="249" fillId="9" borderId="10" xfId="0" applyNumberFormat="1" applyFont="1" applyFill="1" applyBorder="1" applyAlignment="1">
      <alignment horizontal="center" vertical="center" wrapText="1"/>
    </xf>
    <xf numFmtId="0" fontId="292" fillId="0" borderId="3" xfId="0" applyFont="1" applyBorder="1" applyAlignment="1">
      <alignment horizontal="center" vertical="center" wrapText="1"/>
    </xf>
    <xf numFmtId="0" fontId="219" fillId="9" borderId="0" xfId="0" quotePrefix="1" applyFont="1" applyFill="1" applyAlignment="1">
      <alignment horizontal="center" vertical="center"/>
    </xf>
    <xf numFmtId="0" fontId="236" fillId="9" borderId="0" xfId="0" applyFont="1" applyFill="1" applyAlignment="1">
      <alignment horizontal="center" vertical="center"/>
    </xf>
    <xf numFmtId="0" fontId="0" fillId="0" borderId="0" xfId="0" applyBorder="1"/>
    <xf numFmtId="0" fontId="0" fillId="0" borderId="22" xfId="0" applyBorder="1"/>
    <xf numFmtId="0" fontId="249" fillId="0" borderId="3" xfId="0" applyFont="1" applyBorder="1" applyAlignment="1">
      <alignment horizontal="center" vertical="center" wrapText="1"/>
    </xf>
    <xf numFmtId="49" fontId="249" fillId="0" borderId="3" xfId="0" applyNumberFormat="1" applyFont="1" applyBorder="1" applyAlignment="1">
      <alignment horizontal="center" vertical="center" wrapText="1"/>
    </xf>
    <xf numFmtId="0" fontId="221" fillId="9" borderId="0" xfId="0" applyFont="1" applyFill="1" applyBorder="1" applyAlignment="1">
      <alignment horizontal="left" vertical="top"/>
    </xf>
    <xf numFmtId="0" fontId="221" fillId="0" borderId="10" xfId="0" applyFont="1" applyBorder="1" applyAlignment="1">
      <alignment horizontal="center" vertical="center"/>
    </xf>
    <xf numFmtId="14" fontId="224" fillId="0" borderId="3" xfId="0" applyNumberFormat="1" applyFont="1" applyBorder="1" applyAlignment="1">
      <alignment horizontal="center" vertical="center"/>
    </xf>
    <xf numFmtId="0" fontId="0" fillId="0" borderId="19" xfId="0" applyBorder="1"/>
    <xf numFmtId="166" fontId="0" fillId="0" borderId="22" xfId="0" applyNumberFormat="1" applyBorder="1"/>
    <xf numFmtId="0" fontId="293" fillId="21" borderId="20" xfId="0" applyFont="1" applyFill="1" applyBorder="1" applyAlignment="1">
      <alignment horizontal="center" vertical="center" wrapText="1"/>
    </xf>
    <xf numFmtId="0" fontId="249" fillId="0" borderId="4" xfId="0" applyFont="1" applyFill="1" applyBorder="1" applyAlignment="1">
      <alignment horizontal="center" vertical="center" wrapText="1"/>
    </xf>
    <xf numFmtId="0" fontId="293" fillId="24" borderId="4" xfId="0" quotePrefix="1" applyFont="1" applyFill="1" applyBorder="1" applyAlignment="1">
      <alignment horizontal="center" vertical="center" wrapText="1"/>
    </xf>
    <xf numFmtId="0" fontId="230" fillId="0" borderId="0" xfId="0" applyFont="1" applyFill="1"/>
    <xf numFmtId="0" fontId="217" fillId="17" borderId="3" xfId="0" applyFont="1" applyFill="1" applyBorder="1" applyAlignment="1">
      <alignment horizontal="center" vertical="center" wrapText="1"/>
    </xf>
    <xf numFmtId="49" fontId="249" fillId="9" borderId="3" xfId="0" applyNumberFormat="1" applyFont="1" applyFill="1" applyBorder="1" applyAlignment="1">
      <alignment horizontal="center" vertical="center" wrapText="1"/>
    </xf>
    <xf numFmtId="0" fontId="217" fillId="17" borderId="3" xfId="0" applyFont="1" applyFill="1" applyBorder="1" applyAlignment="1">
      <alignment horizontal="center" vertical="center" wrapText="1"/>
    </xf>
    <xf numFmtId="0" fontId="238" fillId="0" borderId="3" xfId="0" applyFont="1" applyBorder="1" applyAlignment="1">
      <alignment horizontal="center" vertical="center" wrapText="1"/>
    </xf>
    <xf numFmtId="14" fontId="301" fillId="0" borderId="3" xfId="0" applyNumberFormat="1" applyFont="1" applyFill="1" applyBorder="1" applyAlignment="1">
      <alignment horizontal="center" vertical="center" wrapText="1"/>
    </xf>
    <xf numFmtId="49" fontId="302" fillId="0" borderId="3" xfId="0" applyNumberFormat="1" applyFont="1" applyFill="1" applyBorder="1" applyAlignment="1">
      <alignment horizontal="center" vertical="center" wrapText="1"/>
    </xf>
    <xf numFmtId="0" fontId="297" fillId="4" borderId="3" xfId="0" applyFont="1" applyFill="1" applyBorder="1" applyAlignment="1">
      <alignment horizontal="left" vertical="center" wrapText="1"/>
    </xf>
    <xf numFmtId="0" fontId="260" fillId="13" borderId="20" xfId="0" applyFont="1" applyFill="1" applyBorder="1" applyAlignment="1">
      <alignment horizontal="center" vertical="center" wrapText="1"/>
    </xf>
    <xf numFmtId="0" fontId="217" fillId="17" borderId="3" xfId="0" applyFont="1" applyFill="1" applyBorder="1" applyAlignment="1">
      <alignment horizontal="center" vertical="center" wrapText="1"/>
    </xf>
    <xf numFmtId="0" fontId="221" fillId="0" borderId="0" xfId="0" quotePrefix="1" applyFont="1" applyFill="1" applyAlignment="1">
      <alignment horizontal="center" vertical="center"/>
    </xf>
    <xf numFmtId="164" fontId="249" fillId="0" borderId="10" xfId="0" applyNumberFormat="1" applyFont="1" applyFill="1" applyBorder="1" applyAlignment="1">
      <alignment horizontal="center" vertical="center" wrapText="1"/>
    </xf>
    <xf numFmtId="0" fontId="217" fillId="17" borderId="3" xfId="0" applyFont="1" applyFill="1" applyBorder="1" applyAlignment="1">
      <alignment horizontal="center" vertical="center" wrapText="1"/>
    </xf>
    <xf numFmtId="4" fontId="297" fillId="9" borderId="3" xfId="0" applyNumberFormat="1" applyFont="1" applyFill="1" applyBorder="1" applyAlignment="1">
      <alignment horizontal="center" vertical="center" wrapText="1"/>
    </xf>
    <xf numFmtId="0" fontId="221" fillId="9" borderId="0" xfId="0" quotePrefix="1" applyFont="1" applyFill="1" applyBorder="1" applyAlignment="1">
      <alignment horizontal="center" vertical="center"/>
    </xf>
    <xf numFmtId="0" fontId="260" fillId="0" borderId="70" xfId="0" applyFont="1" applyBorder="1" applyAlignment="1">
      <alignment horizontal="center" vertical="center" wrapText="1"/>
    </xf>
    <xf numFmtId="0" fontId="230" fillId="0" borderId="0" xfId="0" applyFont="1" applyAlignment="1">
      <alignment vertical="top"/>
    </xf>
    <xf numFmtId="3" fontId="297" fillId="9" borderId="3" xfId="0" applyNumberFormat="1" applyFont="1" applyFill="1" applyBorder="1" applyAlignment="1">
      <alignment horizontal="center" vertical="center"/>
    </xf>
    <xf numFmtId="0" fontId="221" fillId="26" borderId="10" xfId="0" applyFont="1" applyFill="1" applyBorder="1" applyAlignment="1">
      <alignment horizontal="center" vertical="center"/>
    </xf>
    <xf numFmtId="0" fontId="260" fillId="0" borderId="18" xfId="0" applyFont="1" applyBorder="1" applyAlignment="1">
      <alignment horizontal="center" vertical="center" wrapText="1"/>
    </xf>
    <xf numFmtId="0" fontId="218" fillId="17" borderId="10" xfId="0" applyFont="1" applyFill="1" applyBorder="1" applyAlignment="1">
      <alignment horizontal="center" vertical="center" wrapText="1"/>
    </xf>
    <xf numFmtId="0" fontId="346" fillId="0" borderId="20" xfId="0" applyFont="1" applyBorder="1" applyAlignment="1">
      <alignment horizontal="center" vertical="center" wrapText="1"/>
    </xf>
    <xf numFmtId="0" fontId="219" fillId="0" borderId="20" xfId="0" applyFont="1" applyBorder="1" applyAlignment="1">
      <alignment horizontal="center" vertical="center" wrapText="1"/>
    </xf>
    <xf numFmtId="14" fontId="219" fillId="9" borderId="20" xfId="0" applyNumberFormat="1" applyFont="1" applyFill="1" applyBorder="1" applyAlignment="1">
      <alignment horizontal="center" vertical="center" wrapText="1"/>
    </xf>
    <xf numFmtId="49" fontId="219" fillId="0" borderId="20" xfId="0" applyNumberFormat="1" applyFont="1" applyBorder="1" applyAlignment="1">
      <alignment horizontal="center" vertical="center" wrapText="1"/>
    </xf>
    <xf numFmtId="16" fontId="219" fillId="0" borderId="20" xfId="0" applyNumberFormat="1" applyFont="1" applyBorder="1" applyAlignment="1">
      <alignment horizontal="center" vertical="center" wrapText="1"/>
    </xf>
    <xf numFmtId="0" fontId="219" fillId="13" borderId="20" xfId="0" applyFont="1" applyFill="1" applyBorder="1" applyAlignment="1">
      <alignment horizontal="center" vertical="center" wrapText="1"/>
    </xf>
    <xf numFmtId="0" fontId="219" fillId="0" borderId="30" xfId="0" applyFont="1" applyBorder="1" applyAlignment="1">
      <alignment horizontal="center" vertical="center" wrapText="1"/>
    </xf>
    <xf numFmtId="49" fontId="219" fillId="9" borderId="20" xfId="0" applyNumberFormat="1" applyFont="1" applyFill="1" applyBorder="1" applyAlignment="1">
      <alignment horizontal="center" vertical="center" wrapText="1"/>
    </xf>
    <xf numFmtId="0" fontId="221" fillId="9" borderId="0" xfId="0" quotePrefix="1" applyFont="1" applyFill="1" applyAlignment="1">
      <alignment horizontal="center" vertical="center"/>
    </xf>
    <xf numFmtId="49" fontId="221" fillId="29" borderId="3" xfId="0" applyNumberFormat="1" applyFont="1" applyFill="1" applyBorder="1" applyAlignment="1">
      <alignment horizontal="center" vertical="center" wrapText="1"/>
    </xf>
    <xf numFmtId="0" fontId="221" fillId="29" borderId="3" xfId="0" applyFont="1" applyFill="1" applyBorder="1" applyAlignment="1">
      <alignment horizontal="center" vertical="center" wrapText="1"/>
    </xf>
    <xf numFmtId="0" fontId="234" fillId="29" borderId="3" xfId="0" applyFont="1" applyFill="1" applyBorder="1" applyAlignment="1">
      <alignment horizontal="left" vertical="top" wrapText="1"/>
    </xf>
    <xf numFmtId="0" fontId="221" fillId="29" borderId="3" xfId="0" applyFont="1" applyFill="1" applyBorder="1" applyAlignment="1">
      <alignment horizontal="center" vertical="center"/>
    </xf>
    <xf numFmtId="0" fontId="221" fillId="29" borderId="10" xfId="0" applyFont="1" applyFill="1" applyBorder="1" applyAlignment="1">
      <alignment horizontal="center" vertical="center"/>
    </xf>
    <xf numFmtId="14" fontId="219" fillId="0" borderId="20" xfId="0" applyNumberFormat="1" applyFont="1" applyFill="1" applyBorder="1" applyAlignment="1">
      <alignment horizontal="center" vertical="center" wrapText="1"/>
    </xf>
    <xf numFmtId="49" fontId="219" fillId="9" borderId="27" xfId="0" applyNumberFormat="1" applyFont="1" applyFill="1" applyBorder="1" applyAlignment="1">
      <alignment horizontal="center" vertical="center" wrapText="1"/>
    </xf>
    <xf numFmtId="0" fontId="219" fillId="0" borderId="20" xfId="0" applyFont="1" applyFill="1" applyBorder="1" applyAlignment="1">
      <alignment horizontal="center" vertical="center" wrapText="1"/>
    </xf>
    <xf numFmtId="164" fontId="219" fillId="9" borderId="30" xfId="0" applyNumberFormat="1" applyFont="1" applyFill="1" applyBorder="1" applyAlignment="1">
      <alignment horizontal="center" vertical="center" wrapText="1"/>
    </xf>
    <xf numFmtId="0" fontId="237" fillId="0" borderId="3" xfId="14760" applyFont="1" applyFill="1" applyBorder="1" applyAlignment="1">
      <alignment horizontal="center" vertical="center" wrapText="1"/>
    </xf>
    <xf numFmtId="0" fontId="336" fillId="0" borderId="3" xfId="0" applyFont="1" applyBorder="1" applyAlignment="1">
      <alignment vertical="top" wrapText="1"/>
    </xf>
    <xf numFmtId="0" fontId="227" fillId="14" borderId="6" xfId="0" applyFont="1" applyFill="1" applyBorder="1" applyAlignment="1">
      <alignment horizontal="center" vertical="top" wrapText="1"/>
    </xf>
    <xf numFmtId="49" fontId="292" fillId="9" borderId="3" xfId="0" applyNumberFormat="1" applyFont="1" applyFill="1" applyBorder="1" applyAlignment="1">
      <alignment horizontal="center" vertical="center" wrapText="1"/>
    </xf>
    <xf numFmtId="0" fontId="217" fillId="17" borderId="3" xfId="0" applyFont="1" applyFill="1" applyBorder="1" applyAlignment="1">
      <alignment horizontal="center" vertical="center" wrapText="1"/>
    </xf>
    <xf numFmtId="49" fontId="249" fillId="9" borderId="3" xfId="0" applyNumberFormat="1" applyFont="1" applyFill="1" applyBorder="1" applyAlignment="1">
      <alignment horizontal="center" vertical="center" wrapText="1"/>
    </xf>
    <xf numFmtId="0" fontId="249" fillId="0" borderId="10" xfId="0" applyFont="1" applyFill="1" applyBorder="1" applyAlignment="1">
      <alignment horizontal="center" vertical="center" wrapText="1"/>
    </xf>
    <xf numFmtId="49" fontId="292" fillId="0" borderId="3" xfId="0" applyNumberFormat="1" applyFont="1" applyBorder="1" applyAlignment="1">
      <alignment horizontal="center" vertical="center" wrapText="1"/>
    </xf>
    <xf numFmtId="1" fontId="224" fillId="23" borderId="0" xfId="0" applyNumberFormat="1" applyFont="1" applyFill="1" applyAlignment="1">
      <alignment horizontal="center"/>
    </xf>
    <xf numFmtId="1" fontId="0" fillId="0" borderId="0" xfId="0" applyNumberFormat="1" applyAlignment="1">
      <alignment horizontal="center"/>
    </xf>
    <xf numFmtId="49" fontId="221" fillId="26" borderId="3" xfId="0" applyNumberFormat="1" applyFont="1" applyFill="1" applyBorder="1" applyAlignment="1">
      <alignment horizontal="center" vertical="center" wrapText="1"/>
    </xf>
    <xf numFmtId="0" fontId="221" fillId="26" borderId="3" xfId="0" applyFont="1" applyFill="1" applyBorder="1" applyAlignment="1">
      <alignment horizontal="center" vertical="center" wrapText="1"/>
    </xf>
    <xf numFmtId="0" fontId="234" fillId="26" borderId="3" xfId="0" applyFont="1" applyFill="1" applyBorder="1" applyAlignment="1">
      <alignment horizontal="left" vertical="top" wrapText="1"/>
    </xf>
    <xf numFmtId="0" fontId="221" fillId="26" borderId="6" xfId="0" applyFont="1" applyFill="1" applyBorder="1" applyAlignment="1">
      <alignment horizontal="center" vertical="center" wrapText="1"/>
    </xf>
    <xf numFmtId="0" fontId="234" fillId="26" borderId="6" xfId="0" applyFont="1" applyFill="1" applyBorder="1" applyAlignment="1">
      <alignment horizontal="left" vertical="top" wrapText="1"/>
    </xf>
    <xf numFmtId="0" fontId="312" fillId="0" borderId="0" xfId="0" applyFont="1" applyAlignment="1">
      <alignment horizontal="justify" vertical="center"/>
    </xf>
    <xf numFmtId="1" fontId="0" fillId="0" borderId="0" xfId="0" applyNumberFormat="1"/>
    <xf numFmtId="0" fontId="217" fillId="17" borderId="3" xfId="0" applyFont="1" applyFill="1" applyBorder="1" applyAlignment="1">
      <alignment horizontal="center" vertical="center" wrapText="1"/>
    </xf>
    <xf numFmtId="49" fontId="221" fillId="26" borderId="6" xfId="0" applyNumberFormat="1" applyFont="1" applyFill="1" applyBorder="1" applyAlignment="1">
      <alignment horizontal="center" vertical="center" wrapText="1"/>
    </xf>
    <xf numFmtId="0" fontId="221" fillId="26" borderId="6" xfId="0" applyFont="1" applyFill="1" applyBorder="1" applyAlignment="1">
      <alignment horizontal="center" vertical="center"/>
    </xf>
    <xf numFmtId="0" fontId="221" fillId="26" borderId="13" xfId="0" applyFont="1" applyFill="1" applyBorder="1" applyAlignment="1">
      <alignment horizontal="center" vertical="center"/>
    </xf>
    <xf numFmtId="0" fontId="217" fillId="17" borderId="3" xfId="0" applyFont="1" applyFill="1" applyBorder="1" applyAlignment="1">
      <alignment horizontal="center" vertical="center" wrapText="1"/>
    </xf>
    <xf numFmtId="0" fontId="339" fillId="0" borderId="18" xfId="0" applyFont="1" applyBorder="1" applyAlignment="1">
      <alignment horizontal="center" vertical="center" wrapText="1"/>
    </xf>
    <xf numFmtId="49" fontId="249" fillId="9" borderId="3" xfId="0" applyNumberFormat="1" applyFont="1" applyFill="1" applyBorder="1" applyAlignment="1">
      <alignment horizontal="center" vertical="center" wrapText="1"/>
    </xf>
    <xf numFmtId="0" fontId="289" fillId="17" borderId="3" xfId="0" applyFont="1" applyFill="1" applyBorder="1" applyAlignment="1">
      <alignment horizontal="center" vertical="center" wrapText="1"/>
    </xf>
    <xf numFmtId="0" fontId="289" fillId="17" borderId="10" xfId="0" applyFont="1" applyFill="1" applyBorder="1" applyAlignment="1">
      <alignment horizontal="center" vertical="center" wrapText="1"/>
    </xf>
    <xf numFmtId="14" fontId="292" fillId="0" borderId="3" xfId="0" applyNumberFormat="1" applyFont="1" applyBorder="1" applyAlignment="1">
      <alignment horizontal="center" vertical="center" wrapText="1"/>
    </xf>
    <xf numFmtId="0" fontId="289" fillId="4" borderId="3" xfId="0" applyFont="1" applyFill="1" applyBorder="1" applyAlignment="1">
      <alignment horizontal="left" vertical="center" wrapText="1"/>
    </xf>
    <xf numFmtId="0" fontId="221" fillId="9" borderId="0" xfId="0" quotePrefix="1" applyFont="1" applyFill="1" applyAlignment="1">
      <alignment horizontal="center" vertical="center"/>
    </xf>
    <xf numFmtId="0" fontId="297" fillId="0" borderId="0" xfId="0" applyFont="1" applyFill="1" applyBorder="1" applyAlignment="1">
      <alignment horizontal="center" vertical="center"/>
    </xf>
    <xf numFmtId="0" fontId="336" fillId="0" borderId="3" xfId="0" applyFont="1" applyBorder="1" applyAlignment="1">
      <alignment horizontal="left" vertical="top" wrapText="1"/>
    </xf>
    <xf numFmtId="0" fontId="336" fillId="0" borderId="3" xfId="0" applyFont="1" applyBorder="1" applyAlignment="1">
      <alignment horizontal="center" vertical="center" wrapText="1"/>
    </xf>
    <xf numFmtId="0" fontId="312" fillId="0" borderId="0" xfId="0" applyFont="1" applyAlignment="1">
      <alignment horizontal="center" vertical="center"/>
    </xf>
    <xf numFmtId="0" fontId="312" fillId="0" borderId="3" xfId="0" applyFont="1" applyBorder="1" applyAlignment="1">
      <alignment horizontal="center" vertical="center" wrapText="1"/>
    </xf>
    <xf numFmtId="0" fontId="336" fillId="0" borderId="3" xfId="14760" applyFont="1" applyFill="1" applyBorder="1" applyAlignment="1">
      <alignment horizontal="center" vertical="center" wrapText="1"/>
    </xf>
    <xf numFmtId="0" fontId="227" fillId="14" borderId="6" xfId="0" applyFont="1" applyFill="1" applyBorder="1" applyAlignment="1">
      <alignment horizontal="left" vertical="top" wrapText="1"/>
    </xf>
    <xf numFmtId="0" fontId="312" fillId="0" borderId="0" xfId="0" applyFont="1" applyAlignment="1">
      <alignment horizontal="center" vertical="center" wrapText="1"/>
    </xf>
    <xf numFmtId="0" fontId="217" fillId="17" borderId="3" xfId="0" applyFont="1" applyFill="1" applyBorder="1" applyAlignment="1">
      <alignment horizontal="center" vertical="center" wrapText="1"/>
    </xf>
    <xf numFmtId="49" fontId="249" fillId="0" borderId="4" xfId="0" applyNumberFormat="1" applyFont="1" applyBorder="1" applyAlignment="1">
      <alignment horizontal="center" vertical="center" wrapText="1"/>
    </xf>
    <xf numFmtId="0" fontId="336" fillId="0" borderId="0" xfId="0" applyFont="1" applyAlignment="1">
      <alignment horizontal="center" vertical="center" wrapText="1"/>
    </xf>
    <xf numFmtId="0" fontId="297" fillId="13" borderId="70" xfId="0" applyFont="1" applyFill="1" applyBorder="1" applyAlignment="1">
      <alignment horizontal="center" vertical="center" wrapText="1"/>
    </xf>
    <xf numFmtId="49" fontId="336" fillId="0" borderId="3" xfId="0" applyNumberFormat="1" applyFont="1" applyBorder="1" applyAlignment="1">
      <alignment horizontal="left" vertical="top" wrapText="1"/>
    </xf>
    <xf numFmtId="0" fontId="312" fillId="0" borderId="3" xfId="0" applyFont="1" applyBorder="1" applyAlignment="1">
      <alignment horizontal="center" vertical="center"/>
    </xf>
    <xf numFmtId="14" fontId="312" fillId="0" borderId="3" xfId="0" applyNumberFormat="1" applyFont="1" applyBorder="1" applyAlignment="1">
      <alignment horizontal="center" vertical="center"/>
    </xf>
    <xf numFmtId="0" fontId="217" fillId="17" borderId="3" xfId="0" applyFont="1" applyFill="1" applyBorder="1" applyAlignment="1">
      <alignment horizontal="center" vertical="center" wrapText="1"/>
    </xf>
    <xf numFmtId="14" fontId="312" fillId="0" borderId="6" xfId="0" applyNumberFormat="1" applyFont="1" applyBorder="1" applyAlignment="1">
      <alignment horizontal="center" vertical="center"/>
    </xf>
    <xf numFmtId="0" fontId="312" fillId="0" borderId="6" xfId="0" applyFont="1" applyBorder="1" applyAlignment="1">
      <alignment horizontal="center" vertical="center" wrapText="1"/>
    </xf>
    <xf numFmtId="49" fontId="336" fillId="0" borderId="6" xfId="0" applyNumberFormat="1" applyFont="1" applyBorder="1" applyAlignment="1">
      <alignment horizontal="left" vertical="top" wrapText="1"/>
    </xf>
    <xf numFmtId="0" fontId="336" fillId="0" borderId="6" xfId="0" applyFont="1" applyBorder="1" applyAlignment="1">
      <alignment horizontal="center" vertical="center" wrapText="1"/>
    </xf>
    <xf numFmtId="0" fontId="336" fillId="0" borderId="6" xfId="0" applyFont="1" applyBorder="1" applyAlignment="1">
      <alignment vertical="top" wrapText="1"/>
    </xf>
    <xf numFmtId="0" fontId="224" fillId="0" borderId="0" xfId="0" applyFont="1" applyAlignment="1">
      <alignment horizontal="center" vertical="center"/>
    </xf>
    <xf numFmtId="0" fontId="221" fillId="9" borderId="0" xfId="0" applyFont="1" applyFill="1" applyBorder="1" applyAlignment="1">
      <alignment horizontal="center" vertical="top"/>
    </xf>
    <xf numFmtId="0" fontId="217" fillId="17" borderId="3" xfId="0" applyFont="1" applyFill="1" applyBorder="1" applyAlignment="1">
      <alignment horizontal="center" vertical="center" wrapText="1"/>
    </xf>
    <xf numFmtId="0" fontId="312" fillId="0" borderId="0" xfId="0" applyFont="1" applyAlignment="1">
      <alignment horizontal="left" vertical="top" wrapText="1"/>
    </xf>
    <xf numFmtId="0" fontId="312" fillId="0" borderId="3" xfId="0" applyFont="1" applyBorder="1" applyAlignment="1">
      <alignment horizontal="left" vertical="top" wrapText="1"/>
    </xf>
    <xf numFmtId="0" fontId="312" fillId="0" borderId="3" xfId="0" applyFont="1" applyFill="1" applyBorder="1" applyAlignment="1">
      <alignment horizontal="center" vertical="center" wrapText="1"/>
    </xf>
    <xf numFmtId="0" fontId="217" fillId="17" borderId="3" xfId="0" applyFont="1" applyFill="1" applyBorder="1" applyAlignment="1">
      <alignment horizontal="center" vertical="center" wrapText="1"/>
    </xf>
    <xf numFmtId="49" fontId="249" fillId="0" borderId="4" xfId="0" applyNumberFormat="1" applyFont="1" applyFill="1" applyBorder="1" applyAlignment="1">
      <alignment horizontal="center" vertical="center" wrapText="1"/>
    </xf>
    <xf numFmtId="0" fontId="336" fillId="0" borderId="3" xfId="0" applyFont="1" applyFill="1" applyBorder="1" applyAlignment="1">
      <alignment horizontal="center" vertical="center" wrapText="1"/>
    </xf>
    <xf numFmtId="0" fontId="217" fillId="17" borderId="3" xfId="0" applyFont="1" applyFill="1" applyBorder="1" applyAlignment="1">
      <alignment horizontal="center" vertical="center" wrapText="1"/>
    </xf>
    <xf numFmtId="0" fontId="312" fillId="0" borderId="6" xfId="0" applyFont="1" applyFill="1" applyBorder="1" applyAlignment="1">
      <alignment horizontal="center" vertical="center" wrapText="1"/>
    </xf>
    <xf numFmtId="14" fontId="224" fillId="0" borderId="6" xfId="0" applyNumberFormat="1" applyFont="1" applyBorder="1" applyAlignment="1">
      <alignment horizontal="center" vertical="center"/>
    </xf>
    <xf numFmtId="0" fontId="312" fillId="0" borderId="6" xfId="0" applyFont="1" applyBorder="1" applyAlignment="1">
      <alignment horizontal="left" vertical="top" wrapText="1"/>
    </xf>
    <xf numFmtId="0" fontId="336" fillId="0" borderId="6" xfId="0" applyFont="1" applyFill="1" applyBorder="1" applyAlignment="1">
      <alignment horizontal="center" vertical="center" wrapText="1"/>
    </xf>
    <xf numFmtId="0" fontId="217" fillId="17" borderId="3" xfId="0" applyFont="1" applyFill="1" applyBorder="1" applyAlignment="1">
      <alignment horizontal="center" vertical="center" wrapText="1"/>
    </xf>
    <xf numFmtId="0" fontId="228" fillId="0" borderId="6" xfId="0" applyFont="1" applyBorder="1" applyAlignment="1">
      <alignment vertical="top" wrapText="1"/>
    </xf>
    <xf numFmtId="1" fontId="302" fillId="0" borderId="3" xfId="0" applyNumberFormat="1" applyFont="1" applyFill="1" applyBorder="1" applyAlignment="1">
      <alignment horizontal="center" vertical="center" wrapText="1"/>
    </xf>
    <xf numFmtId="0" fontId="217" fillId="17" borderId="3" xfId="0" applyFont="1" applyFill="1" applyBorder="1" applyAlignment="1">
      <alignment horizontal="center" vertical="center" wrapText="1"/>
    </xf>
    <xf numFmtId="0" fontId="217" fillId="17" borderId="3" xfId="0" applyFont="1" applyFill="1" applyBorder="1" applyAlignment="1">
      <alignment horizontal="center" vertical="center" wrapText="1"/>
    </xf>
    <xf numFmtId="0" fontId="221" fillId="32" borderId="3" xfId="0" applyFont="1" applyFill="1" applyBorder="1" applyAlignment="1">
      <alignment horizontal="center" vertical="center" wrapText="1"/>
    </xf>
    <xf numFmtId="0" fontId="234" fillId="32" borderId="3" xfId="0" applyFont="1" applyFill="1" applyBorder="1" applyAlignment="1">
      <alignment horizontal="left" vertical="top" wrapText="1"/>
    </xf>
    <xf numFmtId="0" fontId="250" fillId="0" borderId="3" xfId="0" applyFont="1" applyBorder="1" applyAlignment="1">
      <alignment horizontal="center" vertical="center" wrapText="1"/>
    </xf>
    <xf numFmtId="49" fontId="292" fillId="0" borderId="4" xfId="0" applyNumberFormat="1" applyFont="1" applyBorder="1" applyAlignment="1">
      <alignment horizontal="center" vertical="center" wrapText="1"/>
    </xf>
    <xf numFmtId="49" fontId="292" fillId="9" borderId="20" xfId="0" applyNumberFormat="1" applyFont="1" applyFill="1" applyBorder="1" applyAlignment="1">
      <alignment horizontal="center" vertical="center" wrapText="1"/>
    </xf>
    <xf numFmtId="0" fontId="289" fillId="17" borderId="3" xfId="0" applyFont="1" applyFill="1" applyBorder="1" applyAlignment="1">
      <alignment horizontal="center" vertical="center" wrapText="1"/>
    </xf>
    <xf numFmtId="0" fontId="289" fillId="17" borderId="10" xfId="0" applyFont="1" applyFill="1" applyBorder="1" applyAlignment="1">
      <alignment horizontal="center" vertical="center" wrapText="1"/>
    </xf>
    <xf numFmtId="0" fontId="292" fillId="0" borderId="18" xfId="0" applyFont="1" applyBorder="1" applyAlignment="1">
      <alignment horizontal="center" vertical="center" wrapText="1"/>
    </xf>
    <xf numFmtId="0" fontId="312" fillId="0" borderId="3" xfId="0" applyFont="1" applyBorder="1" applyAlignment="1">
      <alignment vertical="center"/>
    </xf>
    <xf numFmtId="0" fontId="312" fillId="0" borderId="3" xfId="0" applyFont="1" applyBorder="1"/>
    <xf numFmtId="0" fontId="353" fillId="0" borderId="3" xfId="0" applyFont="1" applyBorder="1" applyAlignment="1">
      <alignment horizontal="center" vertical="center" wrapText="1"/>
    </xf>
    <xf numFmtId="0" fontId="220" fillId="0" borderId="3" xfId="0" applyFont="1" applyBorder="1" applyAlignment="1">
      <alignment horizontal="center" vertical="center" wrapText="1"/>
    </xf>
    <xf numFmtId="49" fontId="220" fillId="0" borderId="3" xfId="0" applyNumberFormat="1" applyFont="1" applyBorder="1" applyAlignment="1">
      <alignment horizontal="center" vertical="center" wrapText="1"/>
    </xf>
    <xf numFmtId="0" fontId="220" fillId="0" borderId="10" xfId="0" applyFont="1" applyBorder="1" applyAlignment="1">
      <alignment horizontal="center" vertical="center" wrapText="1"/>
    </xf>
    <xf numFmtId="0" fontId="247" fillId="0" borderId="3" xfId="0" applyFont="1" applyBorder="1" applyAlignment="1">
      <alignment horizontal="center" vertical="center" wrapText="1"/>
    </xf>
    <xf numFmtId="0" fontId="220" fillId="9" borderId="18" xfId="0" applyFont="1" applyFill="1" applyBorder="1" applyAlignment="1">
      <alignment horizontal="center" vertical="center" wrapText="1"/>
    </xf>
    <xf numFmtId="0" fontId="220" fillId="9" borderId="3" xfId="0" applyFont="1" applyFill="1" applyBorder="1" applyAlignment="1">
      <alignment horizontal="center" vertical="center" wrapText="1"/>
    </xf>
    <xf numFmtId="0" fontId="365" fillId="9" borderId="75" xfId="0" applyFont="1" applyFill="1" applyBorder="1"/>
    <xf numFmtId="14" fontId="221" fillId="29" borderId="3" xfId="0" applyNumberFormat="1" applyFont="1" applyFill="1" applyBorder="1" applyAlignment="1">
      <alignment horizontal="center" vertical="center" wrapText="1"/>
    </xf>
    <xf numFmtId="14" fontId="221" fillId="26" borderId="6" xfId="0" applyNumberFormat="1" applyFont="1" applyFill="1" applyBorder="1" applyAlignment="1">
      <alignment horizontal="center" vertical="center" wrapText="1"/>
    </xf>
    <xf numFmtId="0" fontId="221" fillId="33" borderId="3" xfId="0" applyFont="1" applyFill="1" applyBorder="1" applyAlignment="1">
      <alignment horizontal="center" vertical="center" wrapText="1"/>
    </xf>
    <xf numFmtId="49" fontId="221" fillId="33" borderId="3" xfId="0" applyNumberFormat="1" applyFont="1" applyFill="1" applyBorder="1" applyAlignment="1">
      <alignment horizontal="center" vertical="center" wrapText="1"/>
    </xf>
    <xf numFmtId="0" fontId="234" fillId="33" borderId="3" xfId="0" applyFont="1" applyFill="1" applyBorder="1" applyAlignment="1">
      <alignment horizontal="left" vertical="top" wrapText="1"/>
    </xf>
    <xf numFmtId="0" fontId="221" fillId="33" borderId="3" xfId="0" applyFont="1" applyFill="1" applyBorder="1" applyAlignment="1">
      <alignment horizontal="center" vertical="center"/>
    </xf>
    <xf numFmtId="0" fontId="221" fillId="33" borderId="10" xfId="0" applyFont="1" applyFill="1" applyBorder="1" applyAlignment="1">
      <alignment horizontal="center" vertical="center"/>
    </xf>
    <xf numFmtId="0" fontId="217" fillId="17" borderId="3" xfId="0" applyFont="1" applyFill="1" applyBorder="1" applyAlignment="1" applyProtection="1">
      <alignment horizontal="center" vertical="center" wrapText="1"/>
      <protection locked="0"/>
    </xf>
    <xf numFmtId="0" fontId="217" fillId="17" borderId="10" xfId="0" applyFont="1" applyFill="1" applyBorder="1" applyAlignment="1" applyProtection="1">
      <alignment horizontal="center" vertical="center"/>
      <protection locked="0"/>
    </xf>
    <xf numFmtId="0" fontId="260" fillId="0" borderId="18" xfId="0" applyFont="1" applyBorder="1" applyAlignment="1" applyProtection="1">
      <alignment horizontal="center" vertical="center" wrapText="1"/>
      <protection locked="0"/>
    </xf>
    <xf numFmtId="0" fontId="249" fillId="0" borderId="3" xfId="0" applyFont="1" applyBorder="1" applyAlignment="1" applyProtection="1">
      <alignment horizontal="center" vertical="center" wrapText="1"/>
      <protection locked="0"/>
    </xf>
    <xf numFmtId="14" fontId="249" fillId="0" borderId="3" xfId="0" applyNumberFormat="1" applyFont="1" applyBorder="1" applyAlignment="1" applyProtection="1">
      <alignment horizontal="center" vertical="center" wrapText="1"/>
      <protection locked="0"/>
    </xf>
    <xf numFmtId="49" fontId="249" fillId="9" borderId="20" xfId="0" applyNumberFormat="1" applyFont="1" applyFill="1" applyBorder="1" applyAlignment="1" applyProtection="1">
      <alignment horizontal="center" vertical="center" wrapText="1"/>
      <protection locked="0"/>
    </xf>
    <xf numFmtId="0" fontId="249" fillId="0" borderId="18" xfId="0" applyFont="1" applyBorder="1" applyAlignment="1" applyProtection="1">
      <alignment horizontal="center" vertical="center" wrapText="1"/>
      <protection locked="0"/>
    </xf>
    <xf numFmtId="49" fontId="249" fillId="0" borderId="3" xfId="0" applyNumberFormat="1" applyFont="1" applyBorder="1" applyAlignment="1" applyProtection="1">
      <alignment horizontal="center" vertical="center" wrapText="1"/>
      <protection locked="0"/>
    </xf>
    <xf numFmtId="49" fontId="249" fillId="0" borderId="4" xfId="0" applyNumberFormat="1" applyFont="1" applyBorder="1" applyAlignment="1" applyProtection="1">
      <alignment horizontal="center" vertical="center" wrapText="1"/>
      <protection locked="0"/>
    </xf>
    <xf numFmtId="0" fontId="289" fillId="17" borderId="10" xfId="0" applyFont="1" applyFill="1" applyBorder="1" applyAlignment="1">
      <alignment horizontal="center" vertical="center" wrapText="1"/>
    </xf>
    <xf numFmtId="0" fontId="289" fillId="17" borderId="3" xfId="0" applyFont="1" applyFill="1" applyBorder="1" applyAlignment="1">
      <alignment horizontal="center" vertical="center" wrapText="1"/>
    </xf>
    <xf numFmtId="0" fontId="0" fillId="0" borderId="0" xfId="0"/>
    <xf numFmtId="49" fontId="221" fillId="32" borderId="3" xfId="0" applyNumberFormat="1" applyFont="1" applyFill="1" applyBorder="1" applyAlignment="1">
      <alignment horizontal="center" vertical="center" wrapText="1"/>
    </xf>
    <xf numFmtId="0" fontId="221" fillId="32" borderId="3" xfId="0" applyFont="1" applyFill="1" applyBorder="1" applyAlignment="1">
      <alignment horizontal="center" vertical="center"/>
    </xf>
    <xf numFmtId="0" fontId="221" fillId="32" borderId="10" xfId="0" applyFont="1" applyFill="1" applyBorder="1" applyAlignment="1">
      <alignment horizontal="center" vertical="center"/>
    </xf>
    <xf numFmtId="0" fontId="234" fillId="0" borderId="3" xfId="0" applyFont="1" applyFill="1" applyBorder="1" applyAlignment="1">
      <alignment horizontal="left" vertical="top" wrapText="1"/>
    </xf>
    <xf numFmtId="0" fontId="221" fillId="0" borderId="0" xfId="0" applyFont="1" applyFill="1" applyAlignment="1">
      <alignment horizontal="left" vertical="top"/>
    </xf>
    <xf numFmtId="0" fontId="221" fillId="0" borderId="0" xfId="0" applyFont="1" applyFill="1" applyBorder="1" applyAlignment="1">
      <alignment horizontal="left" vertical="top"/>
    </xf>
    <xf numFmtId="0" fontId="221" fillId="34" borderId="3" xfId="0" applyFont="1" applyFill="1" applyBorder="1" applyAlignment="1">
      <alignment horizontal="center" vertical="center" wrapText="1"/>
    </xf>
    <xf numFmtId="14" fontId="221" fillId="26" borderId="3" xfId="0" applyNumberFormat="1" applyFont="1" applyFill="1" applyBorder="1" applyAlignment="1">
      <alignment horizontal="center" vertical="center" wrapText="1"/>
    </xf>
    <xf numFmtId="0" fontId="217" fillId="17" borderId="3" xfId="0" applyFont="1" applyFill="1" applyBorder="1" applyAlignment="1">
      <alignment horizontal="center" vertical="center" wrapText="1"/>
    </xf>
    <xf numFmtId="49" fontId="249" fillId="0" borderId="4" xfId="0" applyNumberFormat="1" applyFont="1" applyFill="1" applyBorder="1" applyAlignment="1">
      <alignment horizontal="center" vertical="top" wrapText="1"/>
    </xf>
    <xf numFmtId="14" fontId="249" fillId="0" borderId="3" xfId="0" applyNumberFormat="1" applyFont="1" applyBorder="1" applyAlignment="1">
      <alignment horizontal="center" vertical="top" wrapText="1"/>
    </xf>
    <xf numFmtId="0" fontId="249" fillId="0" borderId="3" xfId="0" applyFont="1" applyBorder="1" applyAlignment="1">
      <alignment horizontal="center" vertical="top" wrapText="1"/>
    </xf>
    <xf numFmtId="49" fontId="249" fillId="9" borderId="20" xfId="0" applyNumberFormat="1" applyFont="1" applyFill="1" applyBorder="1" applyAlignment="1">
      <alignment horizontal="center" vertical="top" wrapText="1"/>
    </xf>
    <xf numFmtId="0" fontId="228" fillId="0" borderId="3" xfId="0" applyFont="1" applyBorder="1" applyAlignment="1">
      <alignment vertical="top" wrapText="1"/>
    </xf>
    <xf numFmtId="0" fontId="223" fillId="0" borderId="3" xfId="0" applyNumberFormat="1" applyFont="1" applyBorder="1" applyAlignment="1">
      <alignment horizontal="center" vertical="center"/>
    </xf>
    <xf numFmtId="0" fontId="253" fillId="9" borderId="0" xfId="0" applyFont="1" applyFill="1" applyBorder="1"/>
    <xf numFmtId="0" fontId="217" fillId="17" borderId="3" xfId="0" applyFont="1" applyFill="1" applyBorder="1" applyAlignment="1">
      <alignment horizontal="center" vertical="center" wrapText="1"/>
    </xf>
    <xf numFmtId="0" fontId="217" fillId="17" borderId="3" xfId="0" applyFont="1" applyFill="1" applyBorder="1" applyAlignment="1">
      <alignment horizontal="center" vertical="center" wrapText="1"/>
    </xf>
    <xf numFmtId="0" fontId="370" fillId="9" borderId="0" xfId="0" applyFont="1" applyFill="1"/>
    <xf numFmtId="0" fontId="249" fillId="0" borderId="3" xfId="0" applyNumberFormat="1" applyFont="1" applyBorder="1" applyAlignment="1">
      <alignment horizontal="center" vertical="center" wrapText="1"/>
    </xf>
    <xf numFmtId="0" fontId="217" fillId="17" borderId="3" xfId="0" applyFont="1" applyFill="1" applyBorder="1" applyAlignment="1">
      <alignment horizontal="center" vertical="center" wrapText="1"/>
    </xf>
    <xf numFmtId="0" fontId="217" fillId="17" borderId="3" xfId="0" applyFont="1" applyFill="1" applyBorder="1" applyAlignment="1">
      <alignment horizontal="center" vertical="center" wrapText="1"/>
    </xf>
    <xf numFmtId="2" fontId="297" fillId="9" borderId="3" xfId="0" applyNumberFormat="1" applyFont="1" applyFill="1" applyBorder="1" applyAlignment="1">
      <alignment horizontal="center" vertical="center"/>
    </xf>
    <xf numFmtId="0" fontId="217" fillId="17" borderId="3" xfId="0" applyFont="1" applyFill="1" applyBorder="1" applyAlignment="1">
      <alignment horizontal="center" vertical="center" wrapText="1"/>
    </xf>
    <xf numFmtId="0" fontId="372" fillId="35" borderId="3" xfId="0" applyNumberFormat="1" applyFont="1" applyFill="1" applyBorder="1" applyAlignment="1">
      <alignment horizontal="center" vertical="center"/>
    </xf>
    <xf numFmtId="0" fontId="289" fillId="17" borderId="10" xfId="0" applyFont="1" applyFill="1" applyBorder="1" applyAlignment="1">
      <alignment horizontal="center" vertical="center" wrapText="1"/>
    </xf>
    <xf numFmtId="0" fontId="289" fillId="17" borderId="3" xfId="0" applyFont="1" applyFill="1" applyBorder="1" applyAlignment="1">
      <alignment horizontal="center" vertical="center" wrapText="1"/>
    </xf>
    <xf numFmtId="14" fontId="292" fillId="0" borderId="18" xfId="0" applyNumberFormat="1" applyFont="1" applyFill="1" applyBorder="1" applyAlignment="1">
      <alignment horizontal="center" vertical="center" wrapText="1"/>
    </xf>
    <xf numFmtId="0" fontId="253" fillId="0" borderId="0" xfId="0" applyFont="1" applyAlignment="1">
      <alignment wrapText="1"/>
    </xf>
    <xf numFmtId="20" fontId="221" fillId="26" borderId="3" xfId="0" applyNumberFormat="1" applyFont="1" applyFill="1" applyBorder="1" applyAlignment="1">
      <alignment horizontal="center" vertical="center" wrapText="1"/>
    </xf>
    <xf numFmtId="0" fontId="221" fillId="26" borderId="3" xfId="0" applyFont="1" applyFill="1" applyBorder="1" applyAlignment="1">
      <alignment horizontal="left" vertical="top" wrapText="1"/>
    </xf>
    <xf numFmtId="14" fontId="221" fillId="34" borderId="3" xfId="0" applyNumberFormat="1" applyFont="1" applyFill="1" applyBorder="1" applyAlignment="1">
      <alignment horizontal="center" vertical="center" wrapText="1"/>
    </xf>
    <xf numFmtId="49" fontId="221" fillId="34" borderId="3" xfId="0" applyNumberFormat="1" applyFont="1" applyFill="1" applyBorder="1" applyAlignment="1">
      <alignment horizontal="center" vertical="center" wrapText="1"/>
    </xf>
    <xf numFmtId="20" fontId="221" fillId="34" borderId="3" xfId="0" applyNumberFormat="1" applyFont="1" applyFill="1" applyBorder="1" applyAlignment="1">
      <alignment horizontal="center" vertical="center" wrapText="1"/>
    </xf>
    <xf numFmtId="0" fontId="221" fillId="34" borderId="3" xfId="0" applyFont="1" applyFill="1" applyBorder="1" applyAlignment="1">
      <alignment horizontal="left" vertical="top" wrapText="1"/>
    </xf>
    <xf numFmtId="0" fontId="221" fillId="34" borderId="3" xfId="0" applyFont="1" applyFill="1" applyBorder="1" applyAlignment="1">
      <alignment horizontal="center" vertical="center"/>
    </xf>
    <xf numFmtId="0" fontId="221" fillId="34" borderId="10" xfId="0" applyFont="1" applyFill="1" applyBorder="1" applyAlignment="1">
      <alignment horizontal="center" vertical="center"/>
    </xf>
    <xf numFmtId="0" fontId="217" fillId="17" borderId="3" xfId="0" applyFont="1" applyFill="1" applyBorder="1" applyAlignment="1">
      <alignment horizontal="center" vertical="center" wrapText="1"/>
    </xf>
    <xf numFmtId="0" fontId="249" fillId="0" borderId="18" xfId="0" applyFont="1" applyBorder="1" applyAlignment="1">
      <alignment horizontal="center" vertical="center" wrapText="1"/>
    </xf>
    <xf numFmtId="0" fontId="312" fillId="9" borderId="3" xfId="0" applyFont="1" applyFill="1" applyBorder="1" applyAlignment="1">
      <alignment horizontal="center" vertical="center"/>
    </xf>
    <xf numFmtId="0" fontId="217" fillId="17" borderId="3" xfId="0" applyFont="1" applyFill="1" applyBorder="1" applyAlignment="1">
      <alignment horizontal="center" vertical="center" wrapText="1"/>
    </xf>
    <xf numFmtId="0" fontId="249" fillId="0" borderId="18" xfId="0" applyFont="1" applyBorder="1" applyAlignment="1">
      <alignment horizontal="center" vertical="center" wrapText="1"/>
    </xf>
    <xf numFmtId="0" fontId="239" fillId="0" borderId="25" xfId="0" applyFont="1" applyBorder="1" applyAlignment="1">
      <alignment horizontal="left" vertical="center" wrapText="1" indent="1"/>
    </xf>
    <xf numFmtId="0" fontId="240" fillId="20" borderId="59" xfId="0" applyFont="1" applyFill="1" applyBorder="1" applyAlignment="1">
      <alignment horizontal="center" vertical="center" wrapText="1"/>
    </xf>
    <xf numFmtId="0" fontId="243" fillId="0" borderId="59" xfId="0" applyFont="1" applyBorder="1" applyAlignment="1">
      <alignment horizontal="center" vertical="center" wrapText="1"/>
    </xf>
    <xf numFmtId="0" fontId="238" fillId="0" borderId="59" xfId="0" applyFont="1" applyBorder="1" applyAlignment="1">
      <alignment horizontal="center" vertical="center" wrapText="1"/>
    </xf>
    <xf numFmtId="0" fontId="240" fillId="0" borderId="59" xfId="0" applyFont="1" applyBorder="1" applyAlignment="1">
      <alignment horizontal="center" vertical="center" wrapText="1"/>
    </xf>
    <xf numFmtId="0" fontId="290" fillId="0" borderId="3" xfId="0" applyFont="1" applyBorder="1" applyAlignment="1">
      <alignment horizontal="center" vertical="center" wrapText="1"/>
    </xf>
    <xf numFmtId="49" fontId="292" fillId="0" borderId="4" xfId="0" applyNumberFormat="1" applyFont="1" applyFill="1" applyBorder="1" applyAlignment="1">
      <alignment horizontal="center" vertical="center" wrapText="1"/>
    </xf>
    <xf numFmtId="0" fontId="217" fillId="17" borderId="3" xfId="0" applyFont="1" applyFill="1" applyBorder="1" applyAlignment="1">
      <alignment horizontal="center" vertical="center" wrapText="1"/>
    </xf>
    <xf numFmtId="16" fontId="249" fillId="0" borderId="18" xfId="0" applyNumberFormat="1" applyFont="1" applyBorder="1" applyAlignment="1">
      <alignment horizontal="center" vertical="center" wrapText="1"/>
    </xf>
    <xf numFmtId="0" fontId="302" fillId="0" borderId="3" xfId="0" applyFont="1" applyFill="1" applyBorder="1" applyAlignment="1">
      <alignment horizontal="center" vertical="center" wrapText="1"/>
    </xf>
    <xf numFmtId="0" fontId="292" fillId="0" borderId="3" xfId="0" applyNumberFormat="1" applyFont="1" applyBorder="1" applyAlignment="1">
      <alignment horizontal="center" vertical="center" wrapText="1"/>
    </xf>
    <xf numFmtId="0" fontId="217" fillId="17" borderId="3" xfId="0" applyFont="1" applyFill="1" applyBorder="1" applyAlignment="1">
      <alignment horizontal="center" vertical="center" wrapText="1"/>
    </xf>
    <xf numFmtId="0" fontId="249" fillId="0" borderId="18" xfId="0" applyFont="1" applyBorder="1" applyAlignment="1">
      <alignment horizontal="center" vertical="center" wrapText="1"/>
    </xf>
    <xf numFmtId="0" fontId="257" fillId="0" borderId="0" xfId="0" applyFont="1"/>
    <xf numFmtId="0" fontId="217" fillId="17" borderId="3" xfId="0" applyFont="1" applyFill="1" applyBorder="1" applyAlignment="1">
      <alignment horizontal="center" vertical="center" wrapText="1"/>
    </xf>
    <xf numFmtId="0" fontId="249" fillId="0" borderId="18" xfId="0" applyFont="1" applyBorder="1" applyAlignment="1">
      <alignment horizontal="center" vertical="center" wrapText="1"/>
    </xf>
    <xf numFmtId="0" fontId="289" fillId="17" borderId="20" xfId="0" applyFont="1" applyFill="1" applyBorder="1" applyAlignment="1">
      <alignment horizontal="center" vertical="center"/>
    </xf>
    <xf numFmtId="49" fontId="221" fillId="26" borderId="3" xfId="0" applyNumberFormat="1" applyFont="1" applyFill="1" applyBorder="1" applyAlignment="1">
      <alignment horizontal="left" vertical="top" wrapText="1"/>
    </xf>
    <xf numFmtId="0" fontId="228" fillId="0" borderId="0" xfId="0" applyFont="1" applyFill="1" applyAlignment="1">
      <alignment horizontal="center"/>
    </xf>
    <xf numFmtId="0" fontId="228" fillId="0" borderId="0" xfId="0" applyFont="1" applyFill="1"/>
    <xf numFmtId="0" fontId="0" fillId="0" borderId="0" xfId="0" applyFill="1"/>
    <xf numFmtId="0" fontId="312" fillId="9" borderId="3" xfId="0" applyFont="1" applyFill="1" applyBorder="1" applyAlignment="1">
      <alignment horizontal="center" vertical="center" wrapText="1"/>
    </xf>
    <xf numFmtId="0" fontId="312" fillId="9" borderId="3" xfId="0" applyFont="1" applyFill="1" applyBorder="1" applyAlignment="1">
      <alignment horizontal="left" vertical="top" wrapText="1"/>
    </xf>
    <xf numFmtId="0" fontId="228" fillId="9" borderId="0" xfId="0" applyFont="1" applyFill="1"/>
    <xf numFmtId="0" fontId="217" fillId="17" borderId="3" xfId="0" applyFont="1" applyFill="1" applyBorder="1" applyAlignment="1">
      <alignment horizontal="center" vertical="center" wrapText="1"/>
    </xf>
    <xf numFmtId="0" fontId="249" fillId="0" borderId="18" xfId="0" applyFont="1" applyBorder="1" applyAlignment="1">
      <alignment horizontal="center" vertical="center" wrapText="1"/>
    </xf>
    <xf numFmtId="0" fontId="228" fillId="0" borderId="0" xfId="0" applyFont="1" applyAlignment="1">
      <alignment vertical="top" wrapText="1"/>
    </xf>
    <xf numFmtId="0" fontId="228" fillId="9" borderId="3" xfId="0" applyFont="1" applyFill="1" applyBorder="1" applyAlignment="1">
      <alignment vertical="top" wrapText="1"/>
    </xf>
    <xf numFmtId="0" fontId="217" fillId="17" borderId="3" xfId="0" applyFont="1" applyFill="1" applyBorder="1" applyAlignment="1">
      <alignment horizontal="center" vertical="center" wrapText="1"/>
    </xf>
    <xf numFmtId="0" fontId="249" fillId="0" borderId="18" xfId="0" applyFont="1" applyBorder="1" applyAlignment="1">
      <alignment horizontal="center" vertical="center" wrapText="1"/>
    </xf>
    <xf numFmtId="0" fontId="217" fillId="17" borderId="3" xfId="0" applyFont="1" applyFill="1" applyBorder="1" applyAlignment="1">
      <alignment horizontal="center" vertical="center" wrapText="1"/>
    </xf>
    <xf numFmtId="0" fontId="249" fillId="0" borderId="18" xfId="0" applyFont="1" applyBorder="1" applyAlignment="1">
      <alignment horizontal="center" vertical="center" wrapText="1"/>
    </xf>
    <xf numFmtId="0" fontId="217" fillId="17" borderId="3" xfId="0" applyFont="1" applyFill="1" applyBorder="1" applyAlignment="1">
      <alignment horizontal="center" vertical="center" wrapText="1"/>
    </xf>
    <xf numFmtId="0" fontId="249" fillId="0" borderId="18" xfId="0" applyFont="1" applyBorder="1" applyAlignment="1">
      <alignment horizontal="center" vertical="center" wrapText="1"/>
    </xf>
    <xf numFmtId="0" fontId="217" fillId="17" borderId="3" xfId="0" applyFont="1" applyFill="1" applyBorder="1" applyAlignment="1">
      <alignment horizontal="center" vertical="center" wrapText="1"/>
    </xf>
    <xf numFmtId="0" fontId="249" fillId="0" borderId="18" xfId="0" applyFont="1" applyBorder="1" applyAlignment="1">
      <alignment horizontal="center" vertical="center" wrapText="1"/>
    </xf>
    <xf numFmtId="0" fontId="289" fillId="17" borderId="10" xfId="0" applyFont="1" applyFill="1" applyBorder="1" applyAlignment="1">
      <alignment horizontal="center" vertical="center" wrapText="1"/>
    </xf>
    <xf numFmtId="0" fontId="289" fillId="17" borderId="3" xfId="0" applyFont="1" applyFill="1" applyBorder="1" applyAlignment="1">
      <alignment horizontal="center" vertical="center" wrapText="1"/>
    </xf>
    <xf numFmtId="0" fontId="217" fillId="17" borderId="3" xfId="0" applyFont="1" applyFill="1" applyBorder="1" applyAlignment="1">
      <alignment horizontal="center" vertical="center" wrapText="1"/>
    </xf>
    <xf numFmtId="0" fontId="249" fillId="0" borderId="18" xfId="0" applyFont="1" applyBorder="1" applyAlignment="1">
      <alignment horizontal="center" vertical="center" wrapText="1"/>
    </xf>
    <xf numFmtId="0" fontId="217" fillId="17" borderId="3" xfId="0" applyFont="1" applyFill="1" applyBorder="1" applyAlignment="1">
      <alignment horizontal="center" vertical="center" wrapText="1"/>
    </xf>
    <xf numFmtId="0" fontId="249" fillId="0" borderId="18" xfId="0" applyFont="1" applyBorder="1" applyAlignment="1">
      <alignment horizontal="center" vertical="center" wrapText="1"/>
    </xf>
    <xf numFmtId="0" fontId="224" fillId="0" borderId="0" xfId="0" applyFont="1" applyFill="1" applyBorder="1"/>
    <xf numFmtId="0" fontId="0" fillId="0" borderId="3" xfId="0" applyBorder="1"/>
    <xf numFmtId="0" fontId="219" fillId="0" borderId="3" xfId="6" applyFont="1" applyBorder="1" applyAlignment="1">
      <alignment horizontal="left" vertical="top" wrapText="1"/>
    </xf>
    <xf numFmtId="49" fontId="221" fillId="0" borderId="3" xfId="0" applyNumberFormat="1" applyFont="1" applyBorder="1" applyAlignment="1">
      <alignment horizontal="left" vertical="top" wrapText="1"/>
    </xf>
    <xf numFmtId="49" fontId="312" fillId="0" borderId="3" xfId="0" applyNumberFormat="1" applyFont="1" applyBorder="1" applyAlignment="1">
      <alignment horizontal="center" vertical="center"/>
    </xf>
    <xf numFmtId="14" fontId="221" fillId="33" borderId="3" xfId="0" applyNumberFormat="1" applyFont="1" applyFill="1" applyBorder="1" applyAlignment="1">
      <alignment horizontal="center" vertical="center" wrapText="1"/>
    </xf>
    <xf numFmtId="20" fontId="221" fillId="33" borderId="3" xfId="0" applyNumberFormat="1" applyFont="1" applyFill="1" applyBorder="1" applyAlignment="1">
      <alignment horizontal="center" vertical="center" wrapText="1"/>
    </xf>
    <xf numFmtId="49" fontId="221" fillId="21" borderId="3" xfId="0" applyNumberFormat="1" applyFont="1" applyFill="1" applyBorder="1" applyAlignment="1">
      <alignment horizontal="center" vertical="center" wrapText="1"/>
    </xf>
    <xf numFmtId="0" fontId="221" fillId="21" borderId="3" xfId="0" applyFont="1" applyFill="1" applyBorder="1" applyAlignment="1">
      <alignment horizontal="center" vertical="center" wrapText="1"/>
    </xf>
    <xf numFmtId="0" fontId="217" fillId="17" borderId="3" xfId="0" applyFont="1" applyFill="1" applyBorder="1" applyAlignment="1">
      <alignment horizontal="center" vertical="center" wrapText="1"/>
    </xf>
    <xf numFmtId="0" fontId="249" fillId="0" borderId="18" xfId="0" applyFont="1" applyBorder="1" applyAlignment="1">
      <alignment horizontal="center" vertical="center" wrapText="1"/>
    </xf>
    <xf numFmtId="0" fontId="221" fillId="33" borderId="3" xfId="0" applyFont="1" applyFill="1" applyBorder="1" applyAlignment="1">
      <alignment horizontal="left" vertical="top" wrapText="1"/>
    </xf>
    <xf numFmtId="0" fontId="221" fillId="9" borderId="3" xfId="0" applyFont="1" applyFill="1" applyBorder="1" applyAlignment="1">
      <alignment horizontal="center" vertical="center" wrapText="1"/>
    </xf>
    <xf numFmtId="49" fontId="221" fillId="0" borderId="3" xfId="0" applyNumberFormat="1" applyFont="1" applyFill="1" applyBorder="1" applyAlignment="1">
      <alignment horizontal="center" vertical="center" wrapText="1"/>
    </xf>
    <xf numFmtId="0" fontId="249" fillId="0" borderId="34" xfId="0" applyFont="1" applyFill="1" applyBorder="1" applyAlignment="1">
      <alignment vertical="center" textRotation="90"/>
    </xf>
    <xf numFmtId="14" fontId="221" fillId="0" borderId="3" xfId="0" applyNumberFormat="1" applyFont="1" applyBorder="1" applyAlignment="1">
      <alignment horizontal="center" vertical="center" wrapText="1"/>
    </xf>
    <xf numFmtId="0" fontId="221" fillId="0" borderId="3" xfId="0" applyFont="1" applyBorder="1" applyAlignment="1">
      <alignment horizontal="left" vertical="top" wrapText="1"/>
    </xf>
    <xf numFmtId="20" fontId="221" fillId="0" borderId="3" xfId="0" applyNumberFormat="1" applyFont="1" applyBorder="1" applyAlignment="1">
      <alignment horizontal="center" vertical="center" wrapText="1"/>
    </xf>
    <xf numFmtId="0" fontId="375" fillId="9" borderId="3" xfId="0" applyFont="1" applyFill="1" applyBorder="1" applyAlignment="1">
      <alignment horizontal="left" vertical="center" wrapText="1"/>
    </xf>
    <xf numFmtId="0" fontId="221" fillId="9" borderId="3" xfId="0" applyFont="1" applyFill="1" applyBorder="1" applyAlignment="1">
      <alignment horizontal="left" vertical="center" wrapText="1"/>
    </xf>
    <xf numFmtId="0" fontId="0" fillId="0" borderId="0" xfId="0" applyFont="1" applyAlignment="1">
      <alignment horizontal="left" vertical="center" wrapText="1"/>
    </xf>
    <xf numFmtId="166" fontId="220" fillId="0" borderId="3" xfId="14858" applyNumberFormat="1" applyFont="1" applyBorder="1" applyAlignment="1">
      <alignment horizontal="left" vertical="center" wrapText="1"/>
    </xf>
    <xf numFmtId="0" fontId="375" fillId="0" borderId="3" xfId="0" applyFont="1" applyBorder="1" applyAlignment="1">
      <alignment horizontal="left" vertical="center" wrapText="1"/>
    </xf>
    <xf numFmtId="49" fontId="221" fillId="0" borderId="3" xfId="0" applyNumberFormat="1" applyFont="1" applyBorder="1" applyAlignment="1">
      <alignment horizontal="center" wrapText="1"/>
    </xf>
    <xf numFmtId="49" fontId="249" fillId="0" borderId="18" xfId="0" applyNumberFormat="1" applyFont="1" applyBorder="1" applyAlignment="1">
      <alignment horizontal="center" vertical="center" wrapText="1"/>
    </xf>
    <xf numFmtId="0" fontId="249" fillId="0" borderId="18" xfId="0" applyFont="1" applyBorder="1" applyAlignment="1">
      <alignment horizontal="center" vertical="center" wrapText="1"/>
    </xf>
    <xf numFmtId="0" fontId="217" fillId="17" borderId="3" xfId="0" applyFont="1" applyFill="1" applyBorder="1" applyAlignment="1">
      <alignment horizontal="center" vertical="center" wrapText="1"/>
    </xf>
    <xf numFmtId="0" fontId="249" fillId="0" borderId="18" xfId="0" applyFont="1" applyBorder="1" applyAlignment="1">
      <alignment horizontal="center" vertical="center" wrapText="1"/>
    </xf>
    <xf numFmtId="0" fontId="217" fillId="17" borderId="3" xfId="0" applyFont="1" applyFill="1" applyBorder="1" applyAlignment="1">
      <alignment horizontal="center" vertical="center" wrapText="1"/>
    </xf>
    <xf numFmtId="49" fontId="249" fillId="0" borderId="18" xfId="0" applyNumberFormat="1" applyFont="1" applyBorder="1" applyAlignment="1">
      <alignment horizontal="center" vertical="center" wrapText="1"/>
    </xf>
    <xf numFmtId="0" fontId="217" fillId="17" borderId="3" xfId="0" applyFont="1" applyFill="1" applyBorder="1" applyAlignment="1">
      <alignment horizontal="center" vertical="center" wrapText="1"/>
    </xf>
    <xf numFmtId="0" fontId="249" fillId="0" borderId="18" xfId="0" applyFont="1" applyBorder="1" applyAlignment="1">
      <alignment horizontal="center" vertical="center" wrapText="1"/>
    </xf>
    <xf numFmtId="49" fontId="249" fillId="0" borderId="11" xfId="0" applyNumberFormat="1" applyFont="1" applyBorder="1" applyAlignment="1">
      <alignment horizontal="center" vertical="center" wrapText="1"/>
    </xf>
    <xf numFmtId="49" fontId="249" fillId="0" borderId="10" xfId="0" applyNumberFormat="1" applyFont="1" applyBorder="1" applyAlignment="1">
      <alignment horizontal="center" vertical="center" wrapText="1"/>
    </xf>
    <xf numFmtId="0" fontId="313" fillId="0" borderId="3" xfId="0" applyFont="1" applyBorder="1"/>
    <xf numFmtId="49" fontId="249" fillId="0" borderId="18" xfId="0" applyNumberFormat="1" applyFont="1" applyBorder="1" applyAlignment="1">
      <alignment horizontal="center" vertical="center" wrapText="1"/>
    </xf>
    <xf numFmtId="0" fontId="249" fillId="0" borderId="18" xfId="0" applyFont="1" applyBorder="1" applyAlignment="1">
      <alignment horizontal="center" vertical="center" wrapText="1"/>
    </xf>
    <xf numFmtId="0" fontId="217" fillId="17" borderId="3" xfId="0" applyFont="1" applyFill="1" applyBorder="1" applyAlignment="1">
      <alignment horizontal="center" vertical="center" wrapText="1"/>
    </xf>
    <xf numFmtId="0" fontId="249" fillId="0" borderId="4" xfId="0" applyFont="1" applyBorder="1" applyAlignment="1">
      <alignment horizontal="center" vertical="center" wrapText="1"/>
    </xf>
    <xf numFmtId="0" fontId="221" fillId="36" borderId="3" xfId="0" applyFont="1" applyFill="1" applyBorder="1" applyAlignment="1">
      <alignment horizontal="center" vertical="center" wrapText="1"/>
    </xf>
    <xf numFmtId="0" fontId="242" fillId="0" borderId="53" xfId="0" applyFont="1" applyBorder="1" applyAlignment="1">
      <alignment horizontal="left" vertical="center" wrapText="1" indent="1"/>
    </xf>
    <xf numFmtId="0" fontId="248" fillId="18" borderId="25" xfId="0" applyFont="1" applyFill="1" applyBorder="1" applyAlignment="1">
      <alignment horizontal="center" vertical="center" wrapText="1"/>
    </xf>
    <xf numFmtId="0" fontId="241" fillId="19" borderId="28" xfId="0" applyFont="1" applyFill="1" applyBorder="1" applyAlignment="1">
      <alignment horizontal="center" vertical="center" wrapText="1"/>
    </xf>
    <xf numFmtId="0" fontId="0" fillId="0" borderId="34" xfId="0" applyBorder="1"/>
    <xf numFmtId="14" fontId="260" fillId="0" borderId="3" xfId="0" applyNumberFormat="1" applyFont="1" applyFill="1" applyBorder="1" applyAlignment="1">
      <alignment horizontal="center" vertical="center" wrapText="1"/>
    </xf>
    <xf numFmtId="14" fontId="249" fillId="0" borderId="18" xfId="0" applyNumberFormat="1" applyFont="1" applyFill="1" applyBorder="1" applyAlignment="1">
      <alignment horizontal="center" vertical="center" wrapText="1"/>
    </xf>
    <xf numFmtId="49" fontId="249" fillId="0" borderId="18" xfId="0" applyNumberFormat="1" applyFont="1" applyBorder="1" applyAlignment="1">
      <alignment horizontal="center" vertical="center" wrapText="1"/>
    </xf>
    <xf numFmtId="0" fontId="249" fillId="0" borderId="18" xfId="0" applyFont="1" applyBorder="1" applyAlignment="1">
      <alignment horizontal="center" vertical="center" wrapText="1"/>
    </xf>
    <xf numFmtId="0" fontId="217" fillId="17" borderId="3" xfId="0" applyFont="1" applyFill="1" applyBorder="1" applyAlignment="1">
      <alignment horizontal="center" vertical="center" wrapText="1"/>
    </xf>
    <xf numFmtId="49" fontId="249" fillId="0" borderId="18" xfId="0" applyNumberFormat="1" applyFont="1" applyBorder="1" applyAlignment="1">
      <alignment horizontal="center" vertical="center" wrapText="1"/>
    </xf>
    <xf numFmtId="0" fontId="249" fillId="0" borderId="18" xfId="0" applyFont="1" applyBorder="1" applyAlignment="1">
      <alignment horizontal="center" vertical="center" wrapText="1"/>
    </xf>
    <xf numFmtId="0" fontId="217" fillId="17" borderId="3" xfId="0" applyFont="1" applyFill="1" applyBorder="1" applyAlignment="1">
      <alignment horizontal="center" vertical="center" wrapText="1"/>
    </xf>
    <xf numFmtId="14" fontId="221" fillId="21" borderId="3" xfId="0" applyNumberFormat="1" applyFont="1" applyFill="1" applyBorder="1" applyAlignment="1">
      <alignment horizontal="center" vertical="center" wrapText="1"/>
    </xf>
    <xf numFmtId="0" fontId="249" fillId="9" borderId="0" xfId="0" quotePrefix="1" applyFont="1" applyFill="1" applyAlignment="1">
      <alignment horizontal="center" vertical="center"/>
    </xf>
    <xf numFmtId="0" fontId="221" fillId="21" borderId="23" xfId="0" applyFont="1" applyFill="1" applyBorder="1" applyAlignment="1">
      <alignment horizontal="center" vertical="center" wrapText="1"/>
    </xf>
    <xf numFmtId="49" fontId="221" fillId="21" borderId="6" xfId="0" applyNumberFormat="1" applyFont="1" applyFill="1" applyBorder="1" applyAlignment="1">
      <alignment horizontal="center" vertical="center" wrapText="1"/>
    </xf>
    <xf numFmtId="0" fontId="221" fillId="21" borderId="6" xfId="0" applyFont="1" applyFill="1" applyBorder="1" applyAlignment="1">
      <alignment horizontal="center" vertical="center" wrapText="1"/>
    </xf>
    <xf numFmtId="0" fontId="234" fillId="21" borderId="6" xfId="0" applyFont="1" applyFill="1" applyBorder="1" applyAlignment="1">
      <alignment horizontal="left" vertical="top" wrapText="1"/>
    </xf>
    <xf numFmtId="0" fontId="221" fillId="21" borderId="3" xfId="0" applyFont="1" applyFill="1" applyBorder="1" applyAlignment="1">
      <alignment horizontal="center" vertical="center"/>
    </xf>
    <xf numFmtId="0" fontId="332" fillId="21" borderId="3" xfId="0" applyFont="1" applyFill="1" applyBorder="1" applyAlignment="1">
      <alignment horizontal="left" vertical="top" wrapText="1"/>
    </xf>
    <xf numFmtId="0" fontId="234" fillId="0" borderId="3" xfId="11" applyFont="1" applyBorder="1" applyAlignment="1">
      <alignment horizontal="center" vertical="center"/>
    </xf>
    <xf numFmtId="0" fontId="377" fillId="0" borderId="0" xfId="11" applyFont="1" applyAlignment="1">
      <alignment horizontal="center" vertical="center"/>
    </xf>
    <xf numFmtId="49" fontId="249" fillId="0" borderId="18" xfId="0" applyNumberFormat="1" applyFont="1" applyBorder="1" applyAlignment="1">
      <alignment horizontal="center" vertical="center" wrapText="1"/>
    </xf>
    <xf numFmtId="0" fontId="249" fillId="0" borderId="18" xfId="0" applyFont="1" applyBorder="1" applyAlignment="1">
      <alignment horizontal="center" vertical="center" wrapText="1"/>
    </xf>
    <xf numFmtId="0" fontId="217" fillId="17" borderId="3" xfId="0" applyFont="1" applyFill="1" applyBorder="1" applyAlignment="1">
      <alignment horizontal="center" vertical="center" wrapText="1"/>
    </xf>
    <xf numFmtId="0" fontId="218" fillId="17" borderId="3" xfId="0" applyFont="1" applyFill="1" applyBorder="1" applyAlignment="1">
      <alignment horizontal="center" vertical="center" wrapText="1"/>
    </xf>
    <xf numFmtId="0" fontId="217" fillId="17" borderId="10" xfId="0" applyFont="1" applyFill="1" applyBorder="1" applyAlignment="1">
      <alignment horizontal="center" vertical="center" wrapText="1"/>
    </xf>
    <xf numFmtId="0" fontId="249" fillId="0" borderId="18" xfId="0" applyFont="1" applyBorder="1" applyAlignment="1">
      <alignment horizontal="center" vertical="center" wrapText="1"/>
    </xf>
    <xf numFmtId="0" fontId="217" fillId="17" borderId="3" xfId="0" applyFont="1" applyFill="1" applyBorder="1" applyAlignment="1">
      <alignment horizontal="center" vertical="center" wrapText="1"/>
    </xf>
    <xf numFmtId="49" fontId="249" fillId="0" borderId="18" xfId="0" applyNumberFormat="1" applyFont="1" applyBorder="1" applyAlignment="1">
      <alignment horizontal="center" vertical="center" wrapText="1"/>
    </xf>
    <xf numFmtId="0" fontId="217" fillId="17" borderId="3" xfId="0" applyFont="1" applyFill="1" applyBorder="1" applyAlignment="1">
      <alignment horizontal="center" vertical="center" wrapText="1"/>
    </xf>
    <xf numFmtId="0" fontId="249" fillId="0" borderId="18" xfId="0" applyFont="1" applyBorder="1" applyAlignment="1">
      <alignment horizontal="center" vertical="center" wrapText="1"/>
    </xf>
    <xf numFmtId="0" fontId="289" fillId="9" borderId="0" xfId="0" quotePrefix="1" applyFont="1" applyFill="1" applyAlignment="1">
      <alignment horizontal="center" vertical="center"/>
    </xf>
    <xf numFmtId="0" fontId="332" fillId="21" borderId="3" xfId="0" applyFont="1" applyFill="1" applyBorder="1" applyAlignment="1">
      <alignment horizontal="center" vertical="center" wrapText="1"/>
    </xf>
    <xf numFmtId="49" fontId="249" fillId="0" borderId="18" xfId="0" applyNumberFormat="1" applyFont="1" applyBorder="1" applyAlignment="1">
      <alignment horizontal="center" vertical="center" wrapText="1"/>
    </xf>
    <xf numFmtId="0" fontId="249" fillId="0" borderId="18" xfId="0" applyFont="1" applyBorder="1" applyAlignment="1">
      <alignment horizontal="center" vertical="center" wrapText="1"/>
    </xf>
    <xf numFmtId="0" fontId="217" fillId="17" borderId="3" xfId="0" applyFont="1" applyFill="1" applyBorder="1" applyAlignment="1">
      <alignment horizontal="center" vertical="center" wrapText="1"/>
    </xf>
    <xf numFmtId="0" fontId="237" fillId="0" borderId="6" xfId="14760" applyFont="1" applyFill="1" applyBorder="1" applyAlignment="1">
      <alignment horizontal="center" vertical="center" wrapText="1"/>
    </xf>
    <xf numFmtId="14" fontId="336" fillId="9" borderId="6" xfId="0" applyNumberFormat="1" applyFont="1" applyFill="1" applyBorder="1" applyAlignment="1">
      <alignment horizontal="center" vertical="center" wrapText="1"/>
    </xf>
    <xf numFmtId="0" fontId="336" fillId="0" borderId="6" xfId="0" applyFont="1" applyBorder="1" applyAlignment="1">
      <alignment horizontal="left" vertical="top" wrapText="1"/>
    </xf>
    <xf numFmtId="0" fontId="378" fillId="9" borderId="10" xfId="0" applyFont="1" applyFill="1" applyBorder="1" applyAlignment="1">
      <alignment horizontal="center" vertical="center" textRotation="90" wrapText="1"/>
    </xf>
    <xf numFmtId="14" fontId="221" fillId="36" borderId="3" xfId="0" applyNumberFormat="1" applyFont="1" applyFill="1" applyBorder="1" applyAlignment="1">
      <alignment horizontal="center" vertical="center" wrapText="1"/>
    </xf>
    <xf numFmtId="49" fontId="221" fillId="36" borderId="3" xfId="0" applyNumberFormat="1" applyFont="1" applyFill="1" applyBorder="1" applyAlignment="1">
      <alignment horizontal="center" vertical="center" wrapText="1"/>
    </xf>
    <xf numFmtId="20" fontId="221" fillId="36" borderId="3" xfId="0" applyNumberFormat="1" applyFont="1" applyFill="1" applyBorder="1" applyAlignment="1">
      <alignment horizontal="center" vertical="center" wrapText="1"/>
    </xf>
    <xf numFmtId="0" fontId="221" fillId="36" borderId="3" xfId="0" applyFont="1" applyFill="1" applyBorder="1" applyAlignment="1">
      <alignment horizontal="left" vertical="top" wrapText="1"/>
    </xf>
    <xf numFmtId="0" fontId="221" fillId="9" borderId="3" xfId="0" applyFont="1" applyFill="1" applyBorder="1" applyAlignment="1">
      <alignment horizontal="center" vertical="center"/>
    </xf>
    <xf numFmtId="0" fontId="221" fillId="36" borderId="10" xfId="0" applyFont="1" applyFill="1" applyBorder="1" applyAlignment="1">
      <alignment horizontal="center" vertical="center"/>
    </xf>
    <xf numFmtId="0" fontId="313" fillId="9" borderId="3" xfId="0" applyFont="1" applyFill="1" applyBorder="1"/>
    <xf numFmtId="49" fontId="249" fillId="0" borderId="18" xfId="0" applyNumberFormat="1" applyFont="1" applyBorder="1" applyAlignment="1">
      <alignment horizontal="center" vertical="center" wrapText="1"/>
    </xf>
    <xf numFmtId="0" fontId="217" fillId="17" borderId="3" xfId="0" applyFont="1" applyFill="1" applyBorder="1" applyAlignment="1">
      <alignment horizontal="center" vertical="center" wrapText="1"/>
    </xf>
    <xf numFmtId="0" fontId="249" fillId="0" borderId="18" xfId="0" applyFont="1" applyBorder="1" applyAlignment="1">
      <alignment horizontal="center" vertical="center" wrapText="1"/>
    </xf>
    <xf numFmtId="0" fontId="238" fillId="0" borderId="10" xfId="0" applyFont="1" applyBorder="1" applyAlignment="1">
      <alignment horizontal="center" vertical="center" wrapText="1"/>
    </xf>
    <xf numFmtId="0" fontId="238" fillId="0" borderId="0" xfId="0" applyFont="1" applyBorder="1" applyAlignment="1">
      <alignment horizontal="center" vertical="center" wrapText="1"/>
    </xf>
    <xf numFmtId="0" fontId="238" fillId="0" borderId="34" xfId="0" applyFont="1" applyFill="1" applyBorder="1" applyAlignment="1">
      <alignment horizontal="center" vertical="center" wrapText="1"/>
    </xf>
    <xf numFmtId="0" fontId="248" fillId="18" borderId="32" xfId="0" applyFont="1" applyFill="1" applyBorder="1" applyAlignment="1">
      <alignment horizontal="left" vertical="center" wrapText="1" indent="1"/>
    </xf>
    <xf numFmtId="0" fontId="241" fillId="19" borderId="40" xfId="0" applyFont="1" applyFill="1" applyBorder="1" applyAlignment="1">
      <alignment horizontal="center" vertical="center" wrapText="1"/>
    </xf>
    <xf numFmtId="0" fontId="238" fillId="0" borderId="39" xfId="0" applyFont="1" applyBorder="1" applyAlignment="1">
      <alignment horizontal="left" vertical="center" wrapText="1"/>
    </xf>
    <xf numFmtId="0" fontId="240" fillId="20" borderId="26" xfId="0" applyFont="1" applyFill="1" applyBorder="1" applyAlignment="1">
      <alignment horizontal="center" vertical="center" wrapText="1"/>
    </xf>
    <xf numFmtId="0" fontId="238" fillId="21" borderId="26" xfId="0" applyFont="1" applyFill="1" applyBorder="1" applyAlignment="1">
      <alignment horizontal="center" vertical="center" wrapText="1"/>
    </xf>
    <xf numFmtId="0" fontId="238" fillId="21" borderId="28" xfId="0" applyFont="1" applyFill="1" applyBorder="1" applyAlignment="1">
      <alignment horizontal="center" vertical="center" wrapText="1"/>
    </xf>
    <xf numFmtId="0" fontId="240" fillId="6" borderId="26" xfId="0" applyFont="1" applyFill="1" applyBorder="1" applyAlignment="1">
      <alignment horizontal="center" vertical="center" wrapText="1"/>
    </xf>
    <xf numFmtId="0" fontId="240" fillId="0" borderId="26" xfId="0" applyFont="1" applyFill="1" applyBorder="1" applyAlignment="1">
      <alignment horizontal="center" vertical="center" wrapText="1"/>
    </xf>
    <xf numFmtId="0" fontId="240" fillId="0" borderId="28" xfId="0" applyFont="1" applyFill="1" applyBorder="1" applyAlignment="1">
      <alignment horizontal="center" vertical="center" wrapText="1"/>
    </xf>
    <xf numFmtId="0" fontId="239" fillId="0" borderId="59" xfId="0" applyFont="1" applyBorder="1" applyAlignment="1">
      <alignment horizontal="left" vertical="center" wrapText="1" indent="1"/>
    </xf>
    <xf numFmtId="0" fontId="217" fillId="17" borderId="3" xfId="0" applyFont="1" applyFill="1" applyBorder="1" applyAlignment="1">
      <alignment horizontal="center" vertical="center" wrapText="1"/>
    </xf>
    <xf numFmtId="0" fontId="240" fillId="0" borderId="51" xfId="0" applyFont="1" applyBorder="1" applyAlignment="1">
      <alignment horizontal="center" vertical="center" wrapText="1"/>
    </xf>
    <xf numFmtId="0" fontId="221" fillId="21" borderId="3" xfId="0" applyFont="1" applyFill="1" applyBorder="1" applyAlignment="1">
      <alignment horizontal="left" vertical="top" wrapText="1"/>
    </xf>
    <xf numFmtId="0" fontId="217" fillId="17" borderId="3" xfId="0" applyFont="1" applyFill="1" applyBorder="1" applyAlignment="1">
      <alignment horizontal="center" vertical="center" wrapText="1"/>
    </xf>
    <xf numFmtId="49" fontId="221" fillId="0" borderId="6" xfId="0" applyNumberFormat="1" applyFont="1" applyFill="1" applyBorder="1" applyAlignment="1">
      <alignment horizontal="center" vertical="center" wrapText="1"/>
    </xf>
    <xf numFmtId="14" fontId="221" fillId="0" borderId="23" xfId="0" applyNumberFormat="1" applyFont="1" applyBorder="1" applyAlignment="1">
      <alignment horizontal="center" vertical="center" wrapText="1"/>
    </xf>
    <xf numFmtId="20" fontId="221" fillId="0" borderId="6" xfId="0" applyNumberFormat="1" applyFont="1" applyBorder="1" applyAlignment="1">
      <alignment horizontal="center" vertical="center" wrapText="1"/>
    </xf>
    <xf numFmtId="0" fontId="223" fillId="0" borderId="3" xfId="0" applyFont="1" applyBorder="1" applyAlignment="1">
      <alignment horizontal="left" vertical="center"/>
    </xf>
    <xf numFmtId="0" fontId="217" fillId="17" borderId="3" xfId="0" applyFont="1" applyFill="1" applyBorder="1" applyAlignment="1">
      <alignment horizontal="center" vertical="center" wrapText="1"/>
    </xf>
    <xf numFmtId="14" fontId="221" fillId="21" borderId="23" xfId="0" applyNumberFormat="1" applyFont="1" applyFill="1" applyBorder="1" applyAlignment="1">
      <alignment horizontal="center" vertical="center" wrapText="1"/>
    </xf>
    <xf numFmtId="20" fontId="221" fillId="21" borderId="6" xfId="0" applyNumberFormat="1" applyFont="1" applyFill="1" applyBorder="1" applyAlignment="1">
      <alignment horizontal="center" vertical="center" wrapText="1"/>
    </xf>
    <xf numFmtId="0" fontId="217" fillId="17" borderId="3" xfId="0" applyFont="1" applyFill="1" applyBorder="1" applyAlignment="1">
      <alignment horizontal="center" vertical="center" wrapText="1"/>
    </xf>
    <xf numFmtId="0" fontId="372" fillId="35" borderId="3" xfId="0" applyFont="1" applyFill="1" applyBorder="1" applyAlignment="1">
      <alignment horizontal="left" vertical="center"/>
    </xf>
    <xf numFmtId="166" fontId="218" fillId="9" borderId="3" xfId="0" applyNumberFormat="1" applyFont="1" applyFill="1" applyBorder="1" applyAlignment="1">
      <alignment horizontal="center" vertical="center" wrapText="1"/>
    </xf>
    <xf numFmtId="0" fontId="255" fillId="9" borderId="3" xfId="0" applyFont="1" applyFill="1" applyBorder="1" applyAlignment="1">
      <alignment horizontal="center" vertical="center" wrapText="1"/>
    </xf>
    <xf numFmtId="0" fontId="378" fillId="9" borderId="3" xfId="0" applyFont="1" applyFill="1" applyBorder="1" applyAlignment="1">
      <alignment horizontal="center" vertical="center" textRotation="90" wrapText="1"/>
    </xf>
    <xf numFmtId="0" fontId="289" fillId="17" borderId="64" xfId="0" applyFont="1" applyFill="1" applyBorder="1" applyAlignment="1">
      <alignment horizontal="center" vertical="center" wrapText="1"/>
    </xf>
    <xf numFmtId="0" fontId="289" fillId="17" borderId="20" xfId="0" applyFont="1" applyFill="1" applyBorder="1" applyAlignment="1">
      <alignment horizontal="center" vertical="center" wrapText="1"/>
    </xf>
    <xf numFmtId="0" fontId="223" fillId="0" borderId="3" xfId="0" applyNumberFormat="1" applyFont="1" applyBorder="1" applyAlignment="1">
      <alignment horizontal="left" vertical="center"/>
    </xf>
    <xf numFmtId="0" fontId="221" fillId="26" borderId="23" xfId="0" applyFont="1" applyFill="1" applyBorder="1" applyAlignment="1">
      <alignment horizontal="center" vertical="center" wrapText="1"/>
    </xf>
    <xf numFmtId="0" fontId="217" fillId="17" borderId="3" xfId="0" applyFont="1" applyFill="1" applyBorder="1" applyAlignment="1">
      <alignment horizontal="center" vertical="center" wrapText="1"/>
    </xf>
    <xf numFmtId="164" fontId="249" fillId="0" borderId="4" xfId="0" applyNumberFormat="1" applyFont="1" applyFill="1" applyBorder="1" applyAlignment="1">
      <alignment horizontal="center" vertical="center" wrapText="1"/>
    </xf>
    <xf numFmtId="0" fontId="0" fillId="9" borderId="0" xfId="0" applyFill="1" applyBorder="1"/>
    <xf numFmtId="0" fontId="0" fillId="9" borderId="0" xfId="0" applyFill="1"/>
    <xf numFmtId="0" fontId="217" fillId="17" borderId="3" xfId="0" applyFont="1" applyFill="1" applyBorder="1" applyAlignment="1">
      <alignment horizontal="center" vertical="center" wrapText="1"/>
    </xf>
    <xf numFmtId="49" fontId="249" fillId="0" borderId="3" xfId="0" applyNumberFormat="1" applyFont="1" applyBorder="1" applyAlignment="1">
      <alignment horizontal="center" wrapText="1"/>
    </xf>
    <xf numFmtId="0" fontId="364" fillId="0" borderId="0" xfId="0" applyFont="1"/>
    <xf numFmtId="0" fontId="217" fillId="17" borderId="3" xfId="0" applyFont="1" applyFill="1" applyBorder="1" applyAlignment="1">
      <alignment horizontal="center" vertical="center" wrapText="1"/>
    </xf>
    <xf numFmtId="14" fontId="383" fillId="0" borderId="3" xfId="0" applyNumberFormat="1" applyFont="1" applyFill="1" applyBorder="1" applyAlignment="1">
      <alignment horizontal="center" vertical="center" wrapText="1"/>
    </xf>
    <xf numFmtId="49" fontId="221" fillId="9" borderId="6" xfId="0" applyNumberFormat="1" applyFont="1" applyFill="1" applyBorder="1" applyAlignment="1">
      <alignment horizontal="center" vertical="center" wrapText="1"/>
    </xf>
    <xf numFmtId="0" fontId="221" fillId="32" borderId="3" xfId="0" applyFont="1" applyFill="1" applyBorder="1" applyAlignment="1">
      <alignment horizontal="left" vertical="top" wrapText="1"/>
    </xf>
    <xf numFmtId="0" fontId="313" fillId="26" borderId="3" xfId="0" applyFont="1" applyFill="1" applyBorder="1"/>
    <xf numFmtId="0" fontId="217" fillId="17" borderId="3" xfId="0" applyFont="1" applyFill="1" applyBorder="1" applyAlignment="1">
      <alignment horizontal="center" vertical="center" wrapText="1"/>
    </xf>
    <xf numFmtId="0" fontId="223" fillId="9" borderId="3" xfId="0" applyFont="1" applyFill="1" applyBorder="1" applyAlignment="1">
      <alignment horizontal="left" vertical="center" wrapText="1"/>
    </xf>
    <xf numFmtId="0" fontId="217" fillId="17" borderId="40" xfId="0" applyFont="1" applyFill="1" applyBorder="1" applyAlignment="1">
      <alignment horizontal="center" vertical="center" wrapText="1"/>
    </xf>
    <xf numFmtId="0" fontId="217" fillId="17" borderId="44" xfId="0" applyFont="1" applyFill="1" applyBorder="1" applyAlignment="1">
      <alignment horizontal="center" vertical="center" wrapText="1"/>
    </xf>
    <xf numFmtId="0" fontId="217" fillId="17" borderId="32" xfId="0" applyFont="1" applyFill="1" applyBorder="1" applyAlignment="1">
      <alignment horizontal="center" vertical="center" wrapText="1"/>
    </xf>
    <xf numFmtId="0" fontId="217" fillId="17" borderId="10" xfId="0" applyFont="1" applyFill="1" applyBorder="1" applyAlignment="1">
      <alignment horizontal="center" vertical="center" wrapText="1"/>
    </xf>
    <xf numFmtId="0" fontId="217" fillId="17" borderId="3" xfId="0" applyFont="1" applyFill="1" applyBorder="1" applyAlignment="1">
      <alignment horizontal="center" vertical="center" wrapText="1"/>
    </xf>
    <xf numFmtId="0" fontId="217" fillId="17" borderId="3" xfId="0" applyFont="1" applyFill="1" applyBorder="1" applyAlignment="1">
      <alignment horizontal="center" vertical="center" wrapText="1"/>
    </xf>
    <xf numFmtId="0" fontId="289" fillId="13" borderId="64" xfId="0" applyFont="1" applyFill="1" applyBorder="1" applyAlignment="1">
      <alignment horizontal="center" vertical="center" wrapText="1"/>
    </xf>
    <xf numFmtId="0" fontId="221" fillId="38" borderId="3" xfId="0" applyFont="1" applyFill="1" applyBorder="1" applyAlignment="1">
      <alignment horizontal="center" vertical="center" wrapText="1"/>
    </xf>
    <xf numFmtId="49" fontId="221" fillId="38" borderId="6" xfId="0" applyNumberFormat="1" applyFont="1" applyFill="1" applyBorder="1" applyAlignment="1">
      <alignment horizontal="center" vertical="center" wrapText="1"/>
    </xf>
    <xf numFmtId="0" fontId="289" fillId="17" borderId="3" xfId="0" applyFont="1" applyFill="1" applyBorder="1" applyAlignment="1">
      <alignment horizontal="center" vertical="center" wrapText="1"/>
    </xf>
    <xf numFmtId="0" fontId="217" fillId="17" borderId="3" xfId="0" applyFont="1" applyFill="1" applyBorder="1" applyAlignment="1">
      <alignment horizontal="center" vertical="center" wrapText="1"/>
    </xf>
    <xf numFmtId="49" fontId="249" fillId="0" borderId="18" xfId="0" applyNumberFormat="1" applyFont="1" applyBorder="1" applyAlignment="1">
      <alignment horizontal="center" vertical="center" wrapText="1"/>
    </xf>
    <xf numFmtId="0" fontId="221" fillId="9" borderId="0" xfId="0" applyFont="1" applyFill="1" applyAlignment="1">
      <alignment horizontal="left" vertical="top" wrapText="1"/>
    </xf>
    <xf numFmtId="0" fontId="301" fillId="13" borderId="20" xfId="0" applyFont="1" applyFill="1" applyBorder="1" applyAlignment="1">
      <alignment horizontal="center" vertical="center" wrapText="1"/>
    </xf>
    <xf numFmtId="0" fontId="289" fillId="17" borderId="3" xfId="0" applyFont="1" applyFill="1" applyBorder="1" applyAlignment="1">
      <alignment horizontal="center" vertical="center" wrapText="1"/>
    </xf>
    <xf numFmtId="0" fontId="217" fillId="17" borderId="3" xfId="0" applyFont="1" applyFill="1" applyBorder="1" applyAlignment="1">
      <alignment horizontal="center" vertical="center" wrapText="1"/>
    </xf>
    <xf numFmtId="0" fontId="217" fillId="17" borderId="3" xfId="0" applyFont="1" applyFill="1" applyBorder="1" applyAlignment="1">
      <alignment horizontal="center" vertical="center" wrapText="1"/>
    </xf>
    <xf numFmtId="0" fontId="217" fillId="9" borderId="59" xfId="0" applyFont="1" applyFill="1" applyBorder="1" applyAlignment="1">
      <alignment horizontal="center" vertical="center"/>
    </xf>
    <xf numFmtId="0" fontId="289" fillId="17" borderId="3" xfId="0" applyFont="1" applyFill="1" applyBorder="1" applyAlignment="1">
      <alignment horizontal="center" vertical="center" wrapText="1"/>
    </xf>
    <xf numFmtId="0" fontId="0" fillId="0" borderId="0" xfId="0" applyAlignment="1">
      <alignment vertical="top" wrapText="1"/>
    </xf>
    <xf numFmtId="0" fontId="0" fillId="0" borderId="0" xfId="0" applyAlignment="1">
      <alignment vertical="top"/>
    </xf>
    <xf numFmtId="14" fontId="0" fillId="0" borderId="0" xfId="0" applyNumberFormat="1" applyAlignment="1">
      <alignment horizontal="center" vertical="center"/>
    </xf>
    <xf numFmtId="0" fontId="0" fillId="0" borderId="0" xfId="0" applyAlignment="1">
      <alignment horizontal="center" vertical="top"/>
    </xf>
    <xf numFmtId="0" fontId="0" fillId="0" borderId="0" xfId="0" applyAlignment="1">
      <alignment horizontal="left" vertical="top" wrapText="1"/>
    </xf>
    <xf numFmtId="0" fontId="221" fillId="21" borderId="3" xfId="0" applyFont="1" applyFill="1" applyBorder="1" applyAlignment="1">
      <alignment horizontal="left" vertical="center" wrapText="1"/>
    </xf>
    <xf numFmtId="0" fontId="289" fillId="17" borderId="3" xfId="0" applyFont="1" applyFill="1" applyBorder="1" applyAlignment="1">
      <alignment horizontal="center" vertical="center" wrapText="1"/>
    </xf>
    <xf numFmtId="0" fontId="217" fillId="17" borderId="3" xfId="0" applyFont="1" applyFill="1" applyBorder="1" applyAlignment="1">
      <alignment horizontal="center" vertical="center" wrapText="1"/>
    </xf>
    <xf numFmtId="0" fontId="217" fillId="17" borderId="10" xfId="0" applyFont="1" applyFill="1" applyBorder="1" applyAlignment="1">
      <alignment horizontal="center" vertical="center" wrapText="1"/>
    </xf>
    <xf numFmtId="0" fontId="289" fillId="17" borderId="3" xfId="0" applyFont="1" applyFill="1" applyBorder="1" applyAlignment="1">
      <alignment horizontal="center" vertical="center" wrapText="1"/>
    </xf>
    <xf numFmtId="0" fontId="217" fillId="17" borderId="3" xfId="0" applyFont="1" applyFill="1" applyBorder="1" applyAlignment="1">
      <alignment horizontal="center" vertical="center" wrapText="1"/>
    </xf>
    <xf numFmtId="0" fontId="312" fillId="0" borderId="3" xfId="0" applyFont="1" applyBorder="1" applyAlignment="1">
      <alignment horizontal="center" vertical="top" wrapText="1"/>
    </xf>
    <xf numFmtId="0" fontId="289" fillId="17" borderId="3" xfId="0" applyFont="1" applyFill="1" applyBorder="1" applyAlignment="1">
      <alignment horizontal="center" vertical="center" wrapText="1"/>
    </xf>
    <xf numFmtId="0" fontId="217" fillId="17" borderId="3" xfId="0" applyFont="1" applyFill="1" applyBorder="1" applyAlignment="1">
      <alignment horizontal="center" vertical="center" wrapText="1"/>
    </xf>
    <xf numFmtId="0" fontId="217" fillId="17" borderId="3" xfId="0" applyFont="1" applyFill="1" applyBorder="1" applyAlignment="1">
      <alignment horizontal="center" vertical="center" wrapText="1"/>
    </xf>
    <xf numFmtId="0" fontId="289" fillId="17" borderId="3" xfId="0" applyFont="1" applyFill="1" applyBorder="1" applyAlignment="1">
      <alignment horizontal="center" vertical="center" wrapText="1"/>
    </xf>
    <xf numFmtId="0" fontId="217" fillId="17" borderId="3" xfId="0" applyFont="1" applyFill="1" applyBorder="1" applyAlignment="1">
      <alignment horizontal="center" vertical="center" wrapText="1"/>
    </xf>
    <xf numFmtId="0" fontId="302" fillId="0" borderId="3" xfId="0" applyFont="1" applyFill="1" applyBorder="1" applyAlignment="1">
      <alignment horizontal="center" vertical="center"/>
    </xf>
    <xf numFmtId="0" fontId="221" fillId="9" borderId="23" xfId="0" applyFont="1" applyFill="1" applyBorder="1" applyAlignment="1">
      <alignment horizontal="center" vertical="center" wrapText="1"/>
    </xf>
    <xf numFmtId="0" fontId="221" fillId="9" borderId="6" xfId="0" applyFont="1" applyFill="1" applyBorder="1" applyAlignment="1">
      <alignment horizontal="center" vertical="center" wrapText="1"/>
    </xf>
    <xf numFmtId="0" fontId="234" fillId="9" borderId="6" xfId="0" applyFont="1" applyFill="1" applyBorder="1" applyAlignment="1">
      <alignment horizontal="left" vertical="top" wrapText="1"/>
    </xf>
    <xf numFmtId="0" fontId="217" fillId="9" borderId="0" xfId="0" quotePrefix="1" applyFont="1" applyFill="1" applyAlignment="1">
      <alignment horizontal="center" vertical="center"/>
    </xf>
    <xf numFmtId="0" fontId="217" fillId="17" borderId="3" xfId="0" applyFont="1" applyFill="1" applyBorder="1" applyAlignment="1">
      <alignment horizontal="center" vertical="center" wrapText="1"/>
    </xf>
    <xf numFmtId="0" fontId="224" fillId="0" borderId="10" xfId="0" applyFont="1" applyBorder="1" applyAlignment="1">
      <alignment horizontal="center" vertical="center"/>
    </xf>
    <xf numFmtId="0" fontId="313" fillId="0" borderId="18" xfId="0" applyFont="1" applyBorder="1" applyAlignment="1">
      <alignment horizontal="left"/>
    </xf>
    <xf numFmtId="0" fontId="313" fillId="0" borderId="7" xfId="0" applyFont="1" applyBorder="1" applyAlignment="1">
      <alignment horizontal="right"/>
    </xf>
    <xf numFmtId="0" fontId="221" fillId="32" borderId="3" xfId="0" applyFont="1" applyFill="1" applyBorder="1" applyAlignment="1">
      <alignment horizontal="center" vertical="top" wrapText="1"/>
    </xf>
    <xf numFmtId="0" fontId="224" fillId="0" borderId="10" xfId="0" applyFont="1" applyBorder="1" applyAlignment="1">
      <alignment horizontal="center" vertical="center" wrapText="1"/>
    </xf>
    <xf numFmtId="0" fontId="224" fillId="0" borderId="3" xfId="0" applyFont="1" applyBorder="1" applyAlignment="1">
      <alignment horizontal="center" vertical="center" wrapText="1"/>
    </xf>
    <xf numFmtId="0" fontId="313" fillId="0" borderId="3" xfId="0" applyFont="1" applyBorder="1" applyAlignment="1">
      <alignment horizontal="right"/>
    </xf>
    <xf numFmtId="49" fontId="292" fillId="0" borderId="18" xfId="0" applyNumberFormat="1" applyFont="1" applyBorder="1" applyAlignment="1">
      <alignment horizontal="center" vertical="center" wrapText="1"/>
    </xf>
    <xf numFmtId="0" fontId="289" fillId="17" borderId="3" xfId="0" applyFont="1" applyFill="1" applyBorder="1" applyAlignment="1">
      <alignment horizontal="center" vertical="center" wrapText="1"/>
    </xf>
    <xf numFmtId="0" fontId="217" fillId="17" borderId="3" xfId="0" applyFont="1" applyFill="1" applyBorder="1" applyAlignment="1">
      <alignment horizontal="center" vertical="center" wrapText="1"/>
    </xf>
    <xf numFmtId="0" fontId="292" fillId="0" borderId="4" xfId="0" applyFont="1" applyFill="1" applyBorder="1" applyAlignment="1">
      <alignment horizontal="center" vertical="center" wrapText="1"/>
    </xf>
    <xf numFmtId="0" fontId="217" fillId="17" borderId="3" xfId="0" applyFont="1" applyFill="1" applyBorder="1" applyAlignment="1">
      <alignment horizontal="center" vertical="center" wrapText="1"/>
    </xf>
    <xf numFmtId="0" fontId="249" fillId="0" borderId="18" xfId="0" applyFont="1" applyBorder="1" applyAlignment="1">
      <alignment horizontal="center" vertical="center" wrapText="1"/>
    </xf>
    <xf numFmtId="49" fontId="249" fillId="0" borderId="18" xfId="0" applyNumberFormat="1" applyFont="1" applyBorder="1" applyAlignment="1">
      <alignment horizontal="center" vertical="center" wrapText="1"/>
    </xf>
    <xf numFmtId="14" fontId="224" fillId="0" borderId="3" xfId="0" applyNumberFormat="1" applyFont="1" applyBorder="1" applyAlignment="1">
      <alignment horizontal="center" vertical="center" wrapText="1"/>
    </xf>
    <xf numFmtId="49" fontId="312" fillId="0" borderId="3" xfId="0" applyNumberFormat="1" applyFont="1" applyBorder="1" applyAlignment="1">
      <alignment horizontal="center" vertical="center" wrapText="1"/>
    </xf>
    <xf numFmtId="0" fontId="0" fillId="0" borderId="3" xfId="0" applyFont="1" applyBorder="1" applyAlignment="1">
      <alignment horizontal="center" vertical="center" wrapText="1"/>
    </xf>
    <xf numFmtId="0" fontId="217" fillId="17" borderId="3" xfId="0" applyFont="1" applyFill="1" applyBorder="1" applyAlignment="1">
      <alignment horizontal="center" vertical="center" wrapText="1"/>
    </xf>
    <xf numFmtId="14" fontId="221" fillId="0" borderId="3" xfId="0" applyNumberFormat="1" applyFont="1" applyFill="1" applyBorder="1" applyAlignment="1">
      <alignment horizontal="center" vertical="center" wrapText="1"/>
    </xf>
    <xf numFmtId="0" fontId="313" fillId="0" borderId="3" xfId="0" applyFont="1" applyFill="1" applyBorder="1"/>
    <xf numFmtId="0" fontId="221" fillId="0" borderId="3" xfId="0" applyFont="1" applyFill="1" applyBorder="1" applyAlignment="1">
      <alignment horizontal="left" vertical="top" wrapText="1"/>
    </xf>
    <xf numFmtId="0" fontId="292" fillId="0" borderId="7" xfId="0" applyFont="1" applyBorder="1" applyAlignment="1">
      <alignment horizontal="left" vertical="top" wrapText="1"/>
    </xf>
    <xf numFmtId="0" fontId="292" fillId="0" borderId="11" xfId="0" applyFont="1" applyBorder="1" applyAlignment="1">
      <alignment horizontal="left" vertical="top" wrapText="1"/>
    </xf>
    <xf numFmtId="0" fontId="217" fillId="17" borderId="3" xfId="0" applyFont="1" applyFill="1" applyBorder="1" applyAlignment="1">
      <alignment horizontal="center" vertical="center" wrapText="1"/>
    </xf>
    <xf numFmtId="0" fontId="249" fillId="0" borderId="18" xfId="0" applyFont="1" applyBorder="1" applyAlignment="1">
      <alignment horizontal="center" vertical="center" wrapText="1"/>
    </xf>
    <xf numFmtId="49" fontId="249" fillId="0" borderId="18" xfId="0" applyNumberFormat="1" applyFont="1" applyBorder="1" applyAlignment="1">
      <alignment horizontal="center" vertical="center" wrapText="1"/>
    </xf>
    <xf numFmtId="0" fontId="253" fillId="9" borderId="0" xfId="0" applyFont="1" applyFill="1" applyAlignment="1">
      <alignment horizontal="center" vertical="center"/>
    </xf>
    <xf numFmtId="0" fontId="0" fillId="0" borderId="0" xfId="0" applyAlignment="1">
      <alignment wrapText="1"/>
    </xf>
    <xf numFmtId="0" fontId="313" fillId="0" borderId="3" xfId="0" applyFont="1" applyBorder="1" applyAlignment="1">
      <alignment wrapText="1"/>
    </xf>
    <xf numFmtId="0" fontId="221" fillId="9" borderId="3" xfId="0" applyFont="1" applyFill="1" applyBorder="1" applyAlignment="1">
      <alignment horizontal="left" vertical="top" wrapText="1"/>
    </xf>
    <xf numFmtId="0" fontId="313" fillId="9" borderId="3" xfId="0" applyFont="1" applyFill="1" applyBorder="1" applyAlignment="1">
      <alignment horizontal="right"/>
    </xf>
    <xf numFmtId="20" fontId="221" fillId="9" borderId="6" xfId="0" applyNumberFormat="1" applyFont="1" applyFill="1" applyBorder="1" applyAlignment="1">
      <alignment horizontal="center" vertical="center" wrapText="1"/>
    </xf>
    <xf numFmtId="0" fontId="0" fillId="0" borderId="0" xfId="0" applyAlignment="1">
      <alignment horizontal="left" vertical="center" wrapText="1"/>
    </xf>
    <xf numFmtId="0" fontId="221" fillId="36" borderId="3" xfId="0" applyFont="1" applyFill="1" applyBorder="1" applyAlignment="1">
      <alignment horizontal="center" vertical="top" wrapText="1"/>
    </xf>
    <xf numFmtId="0" fontId="217" fillId="17" borderId="3" xfId="0" applyFont="1" applyFill="1" applyBorder="1" applyAlignment="1">
      <alignment horizontal="center" vertical="center" wrapText="1"/>
    </xf>
    <xf numFmtId="0" fontId="217" fillId="17" borderId="3" xfId="0" applyFont="1" applyFill="1" applyBorder="1" applyAlignment="1">
      <alignment horizontal="center" vertical="center" wrapText="1"/>
    </xf>
    <xf numFmtId="49" fontId="221" fillId="0" borderId="6" xfId="0" applyNumberFormat="1" applyFont="1" applyBorder="1" applyAlignment="1">
      <alignment horizontal="center" wrapText="1"/>
    </xf>
    <xf numFmtId="0" fontId="217" fillId="17" borderId="3" xfId="0" applyFont="1" applyFill="1" applyBorder="1" applyAlignment="1">
      <alignment horizontal="center" vertical="center" wrapText="1"/>
    </xf>
    <xf numFmtId="49" fontId="221" fillId="21" borderId="6" xfId="0" applyNumberFormat="1" applyFont="1" applyFill="1" applyBorder="1" applyAlignment="1">
      <alignment horizontal="center" wrapText="1"/>
    </xf>
    <xf numFmtId="0" fontId="217" fillId="17" borderId="3" xfId="0" applyFont="1" applyFill="1" applyBorder="1" applyAlignment="1">
      <alignment horizontal="center" vertical="center" wrapText="1"/>
    </xf>
    <xf numFmtId="0" fontId="249" fillId="0" borderId="7" xfId="0" applyFont="1" applyBorder="1" applyAlignment="1">
      <alignment horizontal="left" vertical="top" wrapText="1"/>
    </xf>
    <xf numFmtId="0" fontId="249" fillId="0" borderId="11" xfId="0" applyFont="1" applyBorder="1" applyAlignment="1">
      <alignment horizontal="left" vertical="top" wrapText="1"/>
    </xf>
    <xf numFmtId="0" fontId="217" fillId="17" borderId="10" xfId="0" applyFont="1" applyFill="1" applyBorder="1" applyAlignment="1">
      <alignment horizontal="center" vertical="center" wrapText="1"/>
    </xf>
    <xf numFmtId="49" fontId="249" fillId="0" borderId="18" xfId="0" applyNumberFormat="1" applyFont="1" applyBorder="1" applyAlignment="1">
      <alignment horizontal="center" vertical="center" wrapText="1"/>
    </xf>
    <xf numFmtId="0" fontId="249" fillId="0" borderId="18" xfId="0" applyFont="1" applyBorder="1" applyAlignment="1">
      <alignment horizontal="center" vertical="center" wrapText="1"/>
    </xf>
    <xf numFmtId="0" fontId="316" fillId="9" borderId="35" xfId="0" applyFont="1" applyFill="1" applyBorder="1" applyAlignment="1">
      <alignment horizontal="center" vertical="center"/>
    </xf>
    <xf numFmtId="0" fontId="221" fillId="36" borderId="6" xfId="0" applyFont="1" applyFill="1" applyBorder="1" applyAlignment="1">
      <alignment horizontal="center" vertical="center" wrapText="1"/>
    </xf>
    <xf numFmtId="0" fontId="313" fillId="9" borderId="6" xfId="0" applyFont="1" applyFill="1" applyBorder="1"/>
    <xf numFmtId="0" fontId="221" fillId="36" borderId="6" xfId="0" applyFont="1" applyFill="1" applyBorder="1" applyAlignment="1">
      <alignment horizontal="left" vertical="top" wrapText="1"/>
    </xf>
    <xf numFmtId="0" fontId="386" fillId="39" borderId="3" xfId="0" applyFont="1" applyFill="1" applyBorder="1" applyAlignment="1" applyProtection="1">
      <alignment horizontal="right" vertical="center" wrapText="1"/>
    </xf>
    <xf numFmtId="0" fontId="397" fillId="39" borderId="3" xfId="0" applyFont="1" applyFill="1" applyBorder="1" applyAlignment="1" applyProtection="1">
      <alignment horizontal="right" vertical="center" wrapText="1"/>
    </xf>
    <xf numFmtId="0" fontId="387" fillId="39" borderId="3" xfId="0" applyFont="1" applyFill="1" applyBorder="1" applyAlignment="1" applyProtection="1">
      <alignment horizontal="center" vertical="center"/>
    </xf>
    <xf numFmtId="0" fontId="388" fillId="39" borderId="3" xfId="0" applyFont="1" applyFill="1" applyBorder="1" applyAlignment="1" applyProtection="1">
      <alignment horizontal="center" vertical="center" wrapText="1"/>
    </xf>
    <xf numFmtId="0" fontId="379" fillId="39" borderId="3" xfId="0" applyFont="1" applyFill="1" applyBorder="1" applyAlignment="1" applyProtection="1">
      <alignment horizontal="center" vertical="center" wrapText="1"/>
    </xf>
    <xf numFmtId="0" fontId="313" fillId="9" borderId="3" xfId="0" applyFont="1" applyFill="1" applyBorder="1" applyAlignment="1">
      <alignment vertical="center"/>
    </xf>
    <xf numFmtId="0" fontId="289" fillId="9" borderId="6" xfId="0" applyFont="1" applyFill="1" applyBorder="1" applyAlignment="1">
      <alignment horizontal="center" vertical="center"/>
    </xf>
    <xf numFmtId="0" fontId="289" fillId="9" borderId="9" xfId="0" applyFont="1" applyFill="1" applyBorder="1" applyAlignment="1">
      <alignment horizontal="center" vertical="center"/>
    </xf>
    <xf numFmtId="0" fontId="289" fillId="9" borderId="20" xfId="0" applyFont="1" applyFill="1" applyBorder="1" applyAlignment="1">
      <alignment horizontal="center" vertical="center"/>
    </xf>
    <xf numFmtId="0" fontId="289" fillId="17" borderId="38" xfId="0" applyFont="1" applyFill="1" applyBorder="1" applyAlignment="1">
      <alignment horizontal="center" vertical="center" wrapText="1"/>
    </xf>
    <xf numFmtId="0" fontId="289" fillId="17" borderId="21" xfId="0" applyFont="1" applyFill="1" applyBorder="1" applyAlignment="1">
      <alignment horizontal="center" vertical="center" wrapText="1"/>
    </xf>
    <xf numFmtId="0" fontId="289" fillId="17" borderId="41" xfId="0" applyFont="1" applyFill="1" applyBorder="1" applyAlignment="1">
      <alignment horizontal="center" vertical="center" wrapText="1"/>
    </xf>
    <xf numFmtId="0" fontId="289" fillId="17" borderId="42" xfId="0" applyFont="1" applyFill="1" applyBorder="1" applyAlignment="1">
      <alignment horizontal="center" vertical="center" wrapText="1"/>
    </xf>
    <xf numFmtId="0" fontId="289" fillId="17" borderId="43" xfId="0" applyFont="1" applyFill="1" applyBorder="1" applyAlignment="1">
      <alignment horizontal="center" vertical="center" wrapText="1"/>
    </xf>
    <xf numFmtId="0" fontId="289" fillId="17" borderId="40" xfId="0" applyFont="1" applyFill="1" applyBorder="1" applyAlignment="1">
      <alignment horizontal="center" vertical="center" wrapText="1"/>
    </xf>
    <xf numFmtId="0" fontId="289" fillId="17" borderId="20" xfId="0" applyFont="1" applyFill="1" applyBorder="1" applyAlignment="1">
      <alignment horizontal="center" vertical="center" wrapText="1"/>
    </xf>
    <xf numFmtId="0" fontId="292" fillId="9" borderId="7" xfId="0" applyFont="1" applyFill="1" applyBorder="1" applyAlignment="1">
      <alignment horizontal="left" vertical="top" wrapText="1"/>
    </xf>
    <xf numFmtId="0" fontId="292" fillId="9" borderId="18" xfId="0" applyFont="1" applyFill="1" applyBorder="1" applyAlignment="1">
      <alignment horizontal="left" vertical="top" wrapText="1"/>
    </xf>
    <xf numFmtId="0" fontId="292" fillId="0" borderId="7" xfId="0" applyFont="1" applyBorder="1" applyAlignment="1">
      <alignment horizontal="left" vertical="center" wrapText="1"/>
    </xf>
    <xf numFmtId="0" fontId="292" fillId="0" borderId="18" xfId="0" applyFont="1" applyBorder="1" applyAlignment="1">
      <alignment horizontal="left" vertical="center" wrapText="1"/>
    </xf>
    <xf numFmtId="0" fontId="292" fillId="0" borderId="10" xfId="0" applyFont="1" applyBorder="1" applyAlignment="1">
      <alignment horizontal="left" vertical="top" wrapText="1"/>
    </xf>
    <xf numFmtId="0" fontId="292" fillId="0" borderId="7" xfId="0" applyFont="1" applyBorder="1" applyAlignment="1">
      <alignment horizontal="left" vertical="top" wrapText="1"/>
    </xf>
    <xf numFmtId="0" fontId="292" fillId="0" borderId="11" xfId="0" applyFont="1" applyBorder="1" applyAlignment="1">
      <alignment horizontal="left" vertical="top" wrapText="1"/>
    </xf>
    <xf numFmtId="49" fontId="292" fillId="9" borderId="10" xfId="0" applyNumberFormat="1" applyFont="1" applyFill="1" applyBorder="1" applyAlignment="1">
      <alignment horizontal="center" vertical="center" wrapText="1"/>
    </xf>
    <xf numFmtId="49" fontId="292" fillId="9" borderId="18" xfId="0" applyNumberFormat="1" applyFont="1" applyFill="1" applyBorder="1" applyAlignment="1">
      <alignment horizontal="center" vertical="center" wrapText="1"/>
    </xf>
    <xf numFmtId="0" fontId="289" fillId="0" borderId="7" xfId="0" applyFont="1" applyBorder="1" applyAlignment="1">
      <alignment horizontal="left" vertical="top" wrapText="1"/>
    </xf>
    <xf numFmtId="0" fontId="289" fillId="0" borderId="11" xfId="0" applyFont="1" applyBorder="1" applyAlignment="1">
      <alignment horizontal="left" vertical="top" wrapText="1"/>
    </xf>
    <xf numFmtId="0" fontId="289" fillId="0" borderId="7" xfId="0" applyFont="1" applyBorder="1" applyAlignment="1">
      <alignment horizontal="center" vertical="center" wrapText="1"/>
    </xf>
    <xf numFmtId="0" fontId="289" fillId="0" borderId="18" xfId="0" applyFont="1" applyBorder="1" applyAlignment="1">
      <alignment horizontal="center" vertical="center" wrapText="1"/>
    </xf>
    <xf numFmtId="0" fontId="289" fillId="0" borderId="10" xfId="0" applyFont="1" applyBorder="1" applyAlignment="1">
      <alignment horizontal="center" vertical="center" wrapText="1"/>
    </xf>
    <xf numFmtId="0" fontId="289" fillId="0" borderId="11" xfId="0" applyFont="1" applyBorder="1" applyAlignment="1">
      <alignment horizontal="center" vertical="center" wrapText="1"/>
    </xf>
    <xf numFmtId="0" fontId="289" fillId="17" borderId="44" xfId="0" applyFont="1" applyFill="1" applyBorder="1" applyAlignment="1">
      <alignment horizontal="center" vertical="center" wrapText="1"/>
    </xf>
    <xf numFmtId="0" fontId="289" fillId="17" borderId="30" xfId="0" applyFont="1" applyFill="1" applyBorder="1" applyAlignment="1">
      <alignment horizontal="center" vertical="center" wrapText="1"/>
    </xf>
    <xf numFmtId="0" fontId="289" fillId="17" borderId="10" xfId="0" applyFont="1" applyFill="1" applyBorder="1" applyAlignment="1">
      <alignment horizontal="center" vertical="center" wrapText="1"/>
    </xf>
    <xf numFmtId="0" fontId="289" fillId="17" borderId="18" xfId="0" applyFont="1" applyFill="1" applyBorder="1" applyAlignment="1">
      <alignment horizontal="center" vertical="center" wrapText="1"/>
    </xf>
    <xf numFmtId="0" fontId="302" fillId="13" borderId="10" xfId="0" applyFont="1" applyFill="1" applyBorder="1" applyAlignment="1">
      <alignment horizontal="left" vertical="top" wrapText="1" shrinkToFit="1"/>
    </xf>
    <xf numFmtId="0" fontId="302" fillId="13" borderId="7" xfId="0" applyFont="1" applyFill="1" applyBorder="1" applyAlignment="1">
      <alignment horizontal="left" vertical="top" shrinkToFit="1"/>
    </xf>
    <xf numFmtId="0" fontId="302" fillId="13" borderId="11" xfId="0" applyFont="1" applyFill="1" applyBorder="1" applyAlignment="1">
      <alignment horizontal="left" vertical="top" shrinkToFit="1"/>
    </xf>
    <xf numFmtId="0" fontId="302" fillId="10" borderId="60" xfId="0" applyFont="1" applyFill="1" applyBorder="1" applyAlignment="1">
      <alignment horizontal="left" vertical="top" wrapText="1"/>
    </xf>
    <xf numFmtId="0" fontId="302" fillId="10" borderId="58" xfId="0" applyFont="1" applyFill="1" applyBorder="1" applyAlignment="1">
      <alignment horizontal="left" vertical="top" wrapText="1"/>
    </xf>
    <xf numFmtId="0" fontId="302" fillId="10" borderId="57" xfId="0" applyFont="1" applyFill="1" applyBorder="1" applyAlignment="1">
      <alignment horizontal="left" vertical="top" wrapText="1"/>
    </xf>
    <xf numFmtId="0" fontId="302" fillId="10" borderId="34" xfId="0" applyFont="1" applyFill="1" applyBorder="1" applyAlignment="1">
      <alignment horizontal="left" vertical="top" wrapText="1"/>
    </xf>
    <xf numFmtId="0" fontId="302" fillId="10" borderId="0" xfId="0" applyFont="1" applyFill="1" applyBorder="1" applyAlignment="1">
      <alignment horizontal="left" vertical="top" wrapText="1"/>
    </xf>
    <xf numFmtId="0" fontId="302" fillId="10" borderId="65" xfId="0" applyFont="1" applyFill="1" applyBorder="1" applyAlignment="1">
      <alignment horizontal="left" vertical="top" wrapText="1"/>
    </xf>
    <xf numFmtId="165" fontId="289" fillId="9" borderId="6" xfId="0" applyNumberFormat="1" applyFont="1" applyFill="1" applyBorder="1" applyAlignment="1">
      <alignment horizontal="center" vertical="center"/>
    </xf>
    <xf numFmtId="165" fontId="289" fillId="9" borderId="9" xfId="0" applyNumberFormat="1" applyFont="1" applyFill="1" applyBorder="1" applyAlignment="1">
      <alignment horizontal="center" vertical="center"/>
    </xf>
    <xf numFmtId="165" fontId="289" fillId="9" borderId="20" xfId="0" applyNumberFormat="1" applyFont="1" applyFill="1" applyBorder="1" applyAlignment="1">
      <alignment horizontal="center" vertical="center"/>
    </xf>
    <xf numFmtId="0" fontId="292" fillId="0" borderId="10" xfId="0" applyFont="1" applyFill="1" applyBorder="1" applyAlignment="1">
      <alignment horizontal="left" vertical="top" wrapText="1"/>
    </xf>
    <xf numFmtId="0" fontId="292" fillId="0" borderId="7" xfId="0" applyFont="1" applyFill="1" applyBorder="1" applyAlignment="1">
      <alignment horizontal="left" vertical="top" wrapText="1"/>
    </xf>
    <xf numFmtId="0" fontId="292" fillId="0" borderId="11" xfId="0" applyFont="1" applyFill="1" applyBorder="1" applyAlignment="1">
      <alignment horizontal="left" vertical="top" wrapText="1"/>
    </xf>
    <xf numFmtId="0" fontId="297" fillId="11" borderId="25" xfId="0" applyFont="1" applyFill="1" applyBorder="1" applyAlignment="1">
      <alignment horizontal="center" vertical="top" wrapText="1"/>
    </xf>
    <xf numFmtId="0" fontId="297" fillId="11" borderId="50" xfId="0" applyFont="1" applyFill="1" applyBorder="1" applyAlignment="1">
      <alignment horizontal="center" vertical="top" wrapText="1"/>
    </xf>
    <xf numFmtId="0" fontId="297" fillId="11" borderId="51" xfId="0" applyFont="1" applyFill="1" applyBorder="1" applyAlignment="1">
      <alignment horizontal="center" vertical="top" wrapText="1"/>
    </xf>
    <xf numFmtId="0" fontId="298" fillId="0" borderId="25" xfId="0" applyFont="1" applyBorder="1" applyAlignment="1">
      <alignment vertical="top" wrapText="1"/>
    </xf>
    <xf numFmtId="0" fontId="298" fillId="0" borderId="50" xfId="0" applyFont="1" applyBorder="1" applyAlignment="1">
      <alignment vertical="top" wrapText="1"/>
    </xf>
    <xf numFmtId="0" fontId="298" fillId="0" borderId="51" xfId="0" applyFont="1" applyBorder="1" applyAlignment="1">
      <alignment vertical="top" wrapText="1"/>
    </xf>
    <xf numFmtId="0" fontId="302" fillId="0" borderId="54" xfId="0" applyFont="1" applyBorder="1" applyAlignment="1">
      <alignment vertical="top" wrapText="1"/>
    </xf>
    <xf numFmtId="0" fontId="302" fillId="0" borderId="45" xfId="0" applyFont="1" applyBorder="1" applyAlignment="1">
      <alignment vertical="top" wrapText="1"/>
    </xf>
    <xf numFmtId="0" fontId="302" fillId="0" borderId="46" xfId="0" applyFont="1" applyBorder="1" applyAlignment="1">
      <alignment vertical="top" wrapText="1"/>
    </xf>
    <xf numFmtId="0" fontId="302" fillId="0" borderId="49" xfId="0" applyFont="1" applyFill="1" applyBorder="1" applyAlignment="1">
      <alignment horizontal="left" vertical="top" wrapText="1"/>
    </xf>
    <xf numFmtId="0" fontId="302" fillId="0" borderId="48" xfId="0" applyFont="1" applyFill="1" applyBorder="1" applyAlignment="1">
      <alignment horizontal="left" vertical="top" wrapText="1"/>
    </xf>
    <xf numFmtId="0" fontId="302" fillId="0" borderId="69" xfId="0" applyFont="1" applyFill="1" applyBorder="1" applyAlignment="1">
      <alignment horizontal="left" vertical="top" wrapText="1"/>
    </xf>
    <xf numFmtId="169" fontId="290" fillId="0" borderId="10" xfId="5" applyNumberFormat="1" applyFont="1" applyBorder="1" applyAlignment="1">
      <alignment horizontal="center" vertical="top"/>
    </xf>
    <xf numFmtId="169" fontId="290" fillId="0" borderId="18" xfId="5" applyNumberFormat="1" applyFont="1" applyBorder="1" applyAlignment="1">
      <alignment horizontal="center" vertical="top"/>
    </xf>
    <xf numFmtId="0" fontId="289" fillId="0" borderId="45" xfId="0" applyFont="1" applyBorder="1" applyAlignment="1">
      <alignment horizontal="left" vertical="top" wrapText="1"/>
    </xf>
    <xf numFmtId="0" fontId="289" fillId="0" borderId="46" xfId="0" applyFont="1" applyBorder="1" applyAlignment="1">
      <alignment horizontal="left" vertical="top" wrapText="1"/>
    </xf>
    <xf numFmtId="0" fontId="289" fillId="17" borderId="32" xfId="0" applyFont="1" applyFill="1" applyBorder="1" applyAlignment="1">
      <alignment horizontal="center" vertical="center" wrapText="1"/>
    </xf>
    <xf numFmtId="0" fontId="289" fillId="17" borderId="64" xfId="0" applyFont="1" applyFill="1" applyBorder="1" applyAlignment="1">
      <alignment horizontal="center" vertical="center" wrapText="1"/>
    </xf>
    <xf numFmtId="0" fontId="289" fillId="0" borderId="54" xfId="0" applyFont="1" applyBorder="1" applyAlignment="1">
      <alignment horizontal="left" vertical="top" wrapText="1"/>
    </xf>
    <xf numFmtId="0" fontId="292" fillId="0" borderId="14" xfId="0" applyFont="1" applyFill="1" applyBorder="1" applyAlignment="1">
      <alignment horizontal="left" vertical="top" wrapText="1"/>
    </xf>
    <xf numFmtId="0" fontId="292" fillId="0" borderId="18" xfId="0" applyFont="1" applyFill="1" applyBorder="1" applyAlignment="1">
      <alignment horizontal="left" vertical="top" wrapText="1"/>
    </xf>
    <xf numFmtId="49" fontId="249" fillId="9" borderId="10" xfId="0" applyNumberFormat="1" applyFont="1" applyFill="1" applyBorder="1" applyAlignment="1">
      <alignment horizontal="center" vertical="center" wrapText="1"/>
    </xf>
    <xf numFmtId="49" fontId="249" fillId="9" borderId="18" xfId="0" applyNumberFormat="1" applyFont="1" applyFill="1" applyBorder="1" applyAlignment="1">
      <alignment horizontal="center" vertical="center" wrapText="1"/>
    </xf>
    <xf numFmtId="0" fontId="289" fillId="0" borderId="14" xfId="0" applyFont="1" applyBorder="1" applyAlignment="1">
      <alignment horizontal="left" vertical="top" wrapText="1"/>
    </xf>
    <xf numFmtId="0" fontId="289" fillId="0" borderId="14" xfId="0" applyFont="1" applyBorder="1" applyAlignment="1">
      <alignment horizontal="center" vertical="center" wrapText="1"/>
    </xf>
    <xf numFmtId="0" fontId="292" fillId="9" borderId="14" xfId="0" applyFont="1" applyFill="1" applyBorder="1" applyAlignment="1">
      <alignment horizontal="left" vertical="top" wrapText="1"/>
    </xf>
    <xf numFmtId="0" fontId="297" fillId="0" borderId="77" xfId="0" applyFont="1" applyBorder="1" applyAlignment="1">
      <alignment horizontal="left" vertical="top" wrapText="1"/>
    </xf>
    <xf numFmtId="0" fontId="297" fillId="0" borderId="78" xfId="0" applyFont="1" applyBorder="1" applyAlignment="1">
      <alignment horizontal="left" vertical="top" wrapText="1"/>
    </xf>
    <xf numFmtId="0" fontId="297" fillId="0" borderId="79" xfId="0" applyFont="1" applyBorder="1" applyAlignment="1">
      <alignment horizontal="left" vertical="top" wrapText="1"/>
    </xf>
    <xf numFmtId="9" fontId="298" fillId="30" borderId="88" xfId="14908" applyFont="1" applyFill="1" applyBorder="1" applyAlignment="1">
      <alignment horizontal="left" vertical="top" wrapText="1"/>
    </xf>
    <xf numFmtId="9" fontId="298" fillId="30" borderId="89" xfId="14908" applyFont="1" applyFill="1" applyBorder="1" applyAlignment="1">
      <alignment horizontal="left" vertical="top" wrapText="1"/>
    </xf>
    <xf numFmtId="9" fontId="298" fillId="30" borderId="90" xfId="14908" applyFont="1" applyFill="1" applyBorder="1" applyAlignment="1">
      <alignment horizontal="left" vertical="top" wrapText="1"/>
    </xf>
    <xf numFmtId="0" fontId="297" fillId="2" borderId="82" xfId="0" applyFont="1" applyFill="1" applyBorder="1" applyAlignment="1">
      <alignment horizontal="center" vertical="center"/>
    </xf>
    <xf numFmtId="0" fontId="297" fillId="2" borderId="83" xfId="0" applyFont="1" applyFill="1" applyBorder="1" applyAlignment="1">
      <alignment horizontal="center" vertical="center"/>
    </xf>
    <xf numFmtId="0" fontId="297" fillId="2" borderId="84" xfId="0" applyFont="1" applyFill="1" applyBorder="1" applyAlignment="1">
      <alignment horizontal="center" vertical="center"/>
    </xf>
    <xf numFmtId="0" fontId="298" fillId="0" borderId="25" xfId="0" applyFont="1" applyFill="1" applyBorder="1" applyAlignment="1" applyProtection="1">
      <alignment horizontal="left" vertical="top" wrapText="1"/>
      <protection locked="0"/>
    </xf>
    <xf numFmtId="0" fontId="298" fillId="0" borderId="50" xfId="0" applyFont="1" applyFill="1" applyBorder="1" applyAlignment="1" applyProtection="1">
      <alignment horizontal="left" vertical="top" wrapText="1"/>
      <protection locked="0"/>
    </xf>
    <xf numFmtId="0" fontId="298" fillId="0" borderId="51" xfId="0" applyFont="1" applyFill="1" applyBorder="1" applyAlignment="1" applyProtection="1">
      <alignment horizontal="left" vertical="top" wrapText="1"/>
      <protection locked="0"/>
    </xf>
    <xf numFmtId="0" fontId="297" fillId="2" borderId="25" xfId="0" applyFont="1" applyFill="1" applyBorder="1" applyAlignment="1">
      <alignment horizontal="center" vertical="center"/>
    </xf>
    <xf numFmtId="0" fontId="297" fillId="2" borderId="50" xfId="0" applyFont="1" applyFill="1" applyBorder="1" applyAlignment="1">
      <alignment horizontal="center" vertical="center"/>
    </xf>
    <xf numFmtId="0" fontId="297" fillId="2" borderId="51" xfId="0" applyFont="1" applyFill="1" applyBorder="1" applyAlignment="1">
      <alignment horizontal="center" vertical="center"/>
    </xf>
    <xf numFmtId="0" fontId="302" fillId="0" borderId="25" xfId="0" applyFont="1" applyBorder="1" applyAlignment="1">
      <alignment horizontal="left" vertical="top" wrapText="1"/>
    </xf>
    <xf numFmtId="0" fontId="302" fillId="0" borderId="50" xfId="0" applyFont="1" applyBorder="1" applyAlignment="1">
      <alignment horizontal="left" vertical="top" wrapText="1"/>
    </xf>
    <xf numFmtId="0" fontId="302" fillId="0" borderId="51" xfId="0" applyFont="1" applyBorder="1" applyAlignment="1">
      <alignment horizontal="left" vertical="top" wrapText="1"/>
    </xf>
    <xf numFmtId="0" fontId="302" fillId="10" borderId="55" xfId="0" applyFont="1" applyFill="1" applyBorder="1" applyAlignment="1">
      <alignment horizontal="left" vertical="top" wrapText="1"/>
    </xf>
    <xf numFmtId="0" fontId="302" fillId="10" borderId="8" xfId="0" applyFont="1" applyFill="1" applyBorder="1" applyAlignment="1">
      <alignment horizontal="left" vertical="top" wrapText="1"/>
    </xf>
    <xf numFmtId="0" fontId="302" fillId="10" borderId="33" xfId="0" applyFont="1" applyFill="1" applyBorder="1" applyAlignment="1">
      <alignment horizontal="left" vertical="top" wrapText="1"/>
    </xf>
    <xf numFmtId="9" fontId="302" fillId="30" borderId="80" xfId="14908" applyFont="1" applyFill="1" applyBorder="1" applyAlignment="1">
      <alignment horizontal="left" vertical="top" wrapText="1"/>
    </xf>
    <xf numFmtId="9" fontId="302" fillId="30" borderId="75" xfId="14908" applyFont="1" applyFill="1" applyBorder="1" applyAlignment="1">
      <alignment horizontal="left" vertical="top" wrapText="1"/>
    </xf>
    <xf numFmtId="9" fontId="302" fillId="30" borderId="81" xfId="14908" applyFont="1" applyFill="1" applyBorder="1" applyAlignment="1">
      <alignment horizontal="left" vertical="top" wrapText="1"/>
    </xf>
    <xf numFmtId="9" fontId="391" fillId="30" borderId="80" xfId="14908" applyFont="1" applyFill="1" applyBorder="1" applyAlignment="1">
      <alignment horizontal="left" vertical="top" wrapText="1"/>
    </xf>
    <xf numFmtId="9" fontId="391" fillId="30" borderId="75" xfId="14908" applyFont="1" applyFill="1" applyBorder="1" applyAlignment="1">
      <alignment horizontal="left" vertical="top" wrapText="1"/>
    </xf>
    <xf numFmtId="9" fontId="391" fillId="30" borderId="81" xfId="14908" applyFont="1" applyFill="1" applyBorder="1" applyAlignment="1">
      <alignment horizontal="left" vertical="top" wrapText="1"/>
    </xf>
    <xf numFmtId="0" fontId="297" fillId="11" borderId="25" xfId="0" applyFont="1" applyFill="1" applyBorder="1" applyAlignment="1">
      <alignment horizontal="center" vertical="center" wrapText="1"/>
    </xf>
    <xf numFmtId="0" fontId="297" fillId="11" borderId="50" xfId="0" applyFont="1" applyFill="1" applyBorder="1" applyAlignment="1">
      <alignment horizontal="center" vertical="center" wrapText="1"/>
    </xf>
    <xf numFmtId="0" fontId="297" fillId="11" borderId="51" xfId="0" applyFont="1" applyFill="1" applyBorder="1" applyAlignment="1">
      <alignment horizontal="center" vertical="center" wrapText="1"/>
    </xf>
    <xf numFmtId="9" fontId="302" fillId="30" borderId="85" xfId="14908" applyFont="1" applyFill="1" applyBorder="1" applyAlignment="1">
      <alignment horizontal="left" vertical="top" wrapText="1"/>
    </xf>
    <xf numFmtId="9" fontId="302" fillId="30" borderId="86" xfId="14908" applyFont="1" applyFill="1" applyBorder="1" applyAlignment="1">
      <alignment horizontal="left" vertical="top" wrapText="1"/>
    </xf>
    <xf numFmtId="9" fontId="302" fillId="30" borderId="87" xfId="14908" applyFont="1" applyFill="1" applyBorder="1" applyAlignment="1">
      <alignment horizontal="left" vertical="top" wrapText="1"/>
    </xf>
    <xf numFmtId="0" fontId="302" fillId="0" borderId="60" xfId="0" applyFont="1" applyFill="1" applyBorder="1" applyAlignment="1">
      <alignment horizontal="left" vertical="top" wrapText="1"/>
    </xf>
    <xf numFmtId="0" fontId="302" fillId="0" borderId="58" xfId="0" applyFont="1" applyFill="1" applyBorder="1" applyAlignment="1">
      <alignment horizontal="left" vertical="top" wrapText="1"/>
    </xf>
    <xf numFmtId="0" fontId="302" fillId="0" borderId="57" xfId="0" applyFont="1" applyFill="1" applyBorder="1" applyAlignment="1">
      <alignment horizontal="left" vertical="top" wrapText="1"/>
    </xf>
    <xf numFmtId="0" fontId="292" fillId="5" borderId="25" xfId="0" applyFont="1" applyFill="1" applyBorder="1" applyAlignment="1">
      <alignment horizontal="center" vertical="center" wrapText="1"/>
    </xf>
    <xf numFmtId="0" fontId="292" fillId="5" borderId="50" xfId="0" applyFont="1" applyFill="1" applyBorder="1" applyAlignment="1">
      <alignment horizontal="center" vertical="center" wrapText="1"/>
    </xf>
    <xf numFmtId="0" fontId="292" fillId="5" borderId="51" xfId="0" applyFont="1" applyFill="1" applyBorder="1" applyAlignment="1">
      <alignment horizontal="center" vertical="center" wrapText="1"/>
    </xf>
    <xf numFmtId="165" fontId="290" fillId="0" borderId="10" xfId="5" applyNumberFormat="1" applyFont="1" applyBorder="1" applyAlignment="1">
      <alignment horizontal="center" vertical="center"/>
    </xf>
    <xf numFmtId="165" fontId="290" fillId="0" borderId="18" xfId="5" applyNumberFormat="1" applyFont="1" applyBorder="1" applyAlignment="1">
      <alignment horizontal="center" vertical="center"/>
    </xf>
    <xf numFmtId="2" fontId="290" fillId="0" borderId="10" xfId="5" applyNumberFormat="1" applyFont="1" applyBorder="1" applyAlignment="1">
      <alignment horizontal="center" vertical="center"/>
    </xf>
    <xf numFmtId="2" fontId="290" fillId="0" borderId="18" xfId="5" applyNumberFormat="1" applyFont="1" applyBorder="1" applyAlignment="1">
      <alignment horizontal="center" vertical="center"/>
    </xf>
    <xf numFmtId="0" fontId="292" fillId="5" borderId="52" xfId="0" applyFont="1" applyFill="1" applyBorder="1" applyAlignment="1">
      <alignment horizontal="center" vertical="center" wrapText="1"/>
    </xf>
    <xf numFmtId="0" fontId="292" fillId="5" borderId="43" xfId="0" applyFont="1" applyFill="1" applyBorder="1" applyAlignment="1">
      <alignment horizontal="center" vertical="center" wrapText="1"/>
    </xf>
    <xf numFmtId="0" fontId="292" fillId="5" borderId="17" xfId="0" applyFont="1" applyFill="1" applyBorder="1" applyAlignment="1">
      <alignment horizontal="center" vertical="center" wrapText="1"/>
    </xf>
    <xf numFmtId="0" fontId="302" fillId="0" borderId="34" xfId="0" applyFont="1" applyFill="1" applyBorder="1" applyAlignment="1">
      <alignment horizontal="left" vertical="top" wrapText="1"/>
    </xf>
    <xf numFmtId="0" fontId="302" fillId="0" borderId="0" xfId="0" applyFont="1" applyFill="1" applyBorder="1" applyAlignment="1">
      <alignment horizontal="left" vertical="top" wrapText="1"/>
    </xf>
    <xf numFmtId="0" fontId="302" fillId="0" borderId="65" xfId="0" applyFont="1" applyFill="1" applyBorder="1" applyAlignment="1">
      <alignment horizontal="left" vertical="top" wrapText="1"/>
    </xf>
    <xf numFmtId="2" fontId="291" fillId="0" borderId="10" xfId="5" applyNumberFormat="1" applyFont="1" applyBorder="1" applyAlignment="1">
      <alignment horizontal="center" vertical="top"/>
    </xf>
    <xf numFmtId="2" fontId="291" fillId="0" borderId="18" xfId="5" applyNumberFormat="1" applyFont="1" applyBorder="1" applyAlignment="1">
      <alignment horizontal="center" vertical="top"/>
    </xf>
    <xf numFmtId="0" fontId="291" fillId="0" borderId="14" xfId="5" applyFont="1" applyBorder="1" applyAlignment="1">
      <alignment horizontal="center" vertical="top"/>
    </xf>
    <xf numFmtId="0" fontId="291" fillId="0" borderId="18" xfId="5" applyFont="1" applyBorder="1" applyAlignment="1">
      <alignment horizontal="center" vertical="top"/>
    </xf>
    <xf numFmtId="169" fontId="290" fillId="0" borderId="10" xfId="5" applyNumberFormat="1" applyFont="1" applyFill="1" applyBorder="1" applyAlignment="1">
      <alignment horizontal="center" vertical="top"/>
    </xf>
    <xf numFmtId="169" fontId="290" fillId="0" borderId="18" xfId="5" applyNumberFormat="1" applyFont="1" applyFill="1" applyBorder="1" applyAlignment="1">
      <alignment horizontal="center" vertical="top"/>
    </xf>
    <xf numFmtId="0" fontId="290" fillId="0" borderId="14" xfId="5" applyFont="1" applyBorder="1" applyAlignment="1">
      <alignment horizontal="center" vertical="center" wrapText="1"/>
    </xf>
    <xf numFmtId="0" fontId="290" fillId="0" borderId="18" xfId="5" applyFont="1" applyBorder="1" applyAlignment="1">
      <alignment horizontal="center" vertical="center" wrapText="1"/>
    </xf>
    <xf numFmtId="0" fontId="290" fillId="0" borderId="14" xfId="5" applyFont="1" applyFill="1" applyBorder="1" applyAlignment="1">
      <alignment horizontal="center" vertical="center" wrapText="1"/>
    </xf>
    <xf numFmtId="0" fontId="290" fillId="0" borderId="18" xfId="5" applyFont="1" applyFill="1" applyBorder="1" applyAlignment="1">
      <alignment horizontal="center" vertical="center" wrapText="1"/>
    </xf>
    <xf numFmtId="0" fontId="295" fillId="0" borderId="10" xfId="5" applyFont="1" applyBorder="1" applyAlignment="1">
      <alignment horizontal="center" vertical="top"/>
    </xf>
    <xf numFmtId="0" fontId="295" fillId="0" borderId="7" xfId="5" applyFont="1" applyBorder="1" applyAlignment="1">
      <alignment horizontal="center" vertical="top"/>
    </xf>
    <xf numFmtId="0" fontId="295" fillId="0" borderId="18" xfId="5" applyFont="1" applyBorder="1" applyAlignment="1">
      <alignment horizontal="center" vertical="top"/>
    </xf>
    <xf numFmtId="0" fontId="302" fillId="9" borderId="54" xfId="0" applyFont="1" applyFill="1" applyBorder="1" applyAlignment="1">
      <alignment vertical="top" wrapText="1"/>
    </xf>
    <xf numFmtId="0" fontId="302" fillId="9" borderId="45" xfId="0" applyFont="1" applyFill="1" applyBorder="1" applyAlignment="1">
      <alignment vertical="top" wrapText="1"/>
    </xf>
    <xf numFmtId="0" fontId="302" fillId="9" borderId="46" xfId="0" applyFont="1" applyFill="1" applyBorder="1" applyAlignment="1">
      <alignment vertical="top" wrapText="1"/>
    </xf>
    <xf numFmtId="0" fontId="297" fillId="4" borderId="53" xfId="0" applyFont="1" applyFill="1" applyBorder="1" applyAlignment="1">
      <alignment horizontal="left" vertical="center" wrapText="1"/>
    </xf>
    <xf numFmtId="0" fontId="297" fillId="4" borderId="23" xfId="0" applyFont="1" applyFill="1" applyBorder="1" applyAlignment="1">
      <alignment horizontal="left" vertical="center" wrapText="1"/>
    </xf>
    <xf numFmtId="0" fontId="297" fillId="4" borderId="34" xfId="0" applyFont="1" applyFill="1" applyBorder="1" applyAlignment="1">
      <alignment horizontal="left" vertical="center" wrapText="1"/>
    </xf>
    <xf numFmtId="0" fontId="297" fillId="4" borderId="22" xfId="0" applyFont="1" applyFill="1" applyBorder="1" applyAlignment="1">
      <alignment horizontal="left" vertical="center" wrapText="1"/>
    </xf>
    <xf numFmtId="0" fontId="297" fillId="4" borderId="55" xfId="0" applyFont="1" applyFill="1" applyBorder="1" applyAlignment="1">
      <alignment horizontal="left" vertical="center" wrapText="1"/>
    </xf>
    <xf numFmtId="0" fontId="297" fillId="4" borderId="21" xfId="0" applyFont="1" applyFill="1" applyBorder="1" applyAlignment="1">
      <alignment horizontal="left" vertical="center" wrapText="1"/>
    </xf>
    <xf numFmtId="0" fontId="298" fillId="0" borderId="14" xfId="5" applyFont="1" applyBorder="1" applyAlignment="1">
      <alignment horizontal="left" vertical="top" wrapText="1"/>
    </xf>
    <xf numFmtId="0" fontId="298" fillId="0" borderId="7" xfId="5" applyFont="1" applyBorder="1" applyAlignment="1">
      <alignment horizontal="left" vertical="top" wrapText="1"/>
    </xf>
    <xf numFmtId="0" fontId="298" fillId="0" borderId="11" xfId="5" applyFont="1" applyBorder="1" applyAlignment="1">
      <alignment horizontal="left" vertical="top" wrapText="1"/>
    </xf>
    <xf numFmtId="0" fontId="295" fillId="0" borderId="10" xfId="5" applyFont="1" applyBorder="1" applyAlignment="1">
      <alignment horizontal="center" vertical="center" wrapText="1"/>
    </xf>
    <xf numFmtId="0" fontId="295" fillId="0" borderId="18" xfId="5" applyFont="1" applyBorder="1" applyAlignment="1">
      <alignment horizontal="center" vertical="center" wrapText="1"/>
    </xf>
    <xf numFmtId="0" fontId="302" fillId="0" borderId="14" xfId="0" applyFont="1" applyBorder="1" applyAlignment="1">
      <alignment horizontal="left" vertical="center" wrapText="1"/>
    </xf>
    <xf numFmtId="0" fontId="302" fillId="0" borderId="7" xfId="0" applyFont="1" applyBorder="1" applyAlignment="1">
      <alignment horizontal="left" vertical="center" wrapText="1"/>
    </xf>
    <xf numFmtId="0" fontId="302" fillId="0" borderId="18" xfId="0" applyFont="1" applyBorder="1" applyAlignment="1">
      <alignment horizontal="left" vertical="center" wrapText="1"/>
    </xf>
    <xf numFmtId="0" fontId="302" fillId="0" borderId="53" xfId="0" applyFont="1" applyBorder="1" applyAlignment="1">
      <alignment horizontal="center" vertical="center" wrapText="1"/>
    </xf>
    <xf numFmtId="0" fontId="302" fillId="0" borderId="23" xfId="0" applyFont="1" applyBorder="1" applyAlignment="1">
      <alignment horizontal="center" vertical="center" wrapText="1"/>
    </xf>
    <xf numFmtId="0" fontId="302" fillId="0" borderId="34" xfId="0" applyFont="1" applyBorder="1" applyAlignment="1">
      <alignment horizontal="center" vertical="center" wrapText="1"/>
    </xf>
    <xf numFmtId="0" fontId="302" fillId="0" borderId="22" xfId="0" applyFont="1" applyBorder="1" applyAlignment="1">
      <alignment horizontal="center" vertical="center" wrapText="1"/>
    </xf>
    <xf numFmtId="0" fontId="302" fillId="0" borderId="55" xfId="0" applyFont="1" applyBorder="1" applyAlignment="1">
      <alignment horizontal="center" vertical="center" wrapText="1"/>
    </xf>
    <xf numFmtId="0" fontId="302" fillId="0" borderId="21" xfId="0" applyFont="1" applyBorder="1" applyAlignment="1">
      <alignment horizontal="center" vertical="center" wrapText="1"/>
    </xf>
    <xf numFmtId="0" fontId="298" fillId="0" borderId="14" xfId="0" applyFont="1" applyBorder="1" applyAlignment="1">
      <alignment horizontal="left" vertical="top" wrapText="1"/>
    </xf>
    <xf numFmtId="0" fontId="298" fillId="0" borderId="7" xfId="0" applyFont="1" applyBorder="1" applyAlignment="1">
      <alignment horizontal="left" vertical="top" wrapText="1"/>
    </xf>
    <xf numFmtId="0" fontId="298" fillId="0" borderId="11" xfId="0" applyFont="1" applyBorder="1" applyAlignment="1">
      <alignment horizontal="left" vertical="top" wrapText="1"/>
    </xf>
    <xf numFmtId="0" fontId="302" fillId="0" borderId="3" xfId="0" applyFont="1" applyBorder="1" applyAlignment="1">
      <alignment horizontal="left" vertical="center"/>
    </xf>
    <xf numFmtId="0" fontId="217" fillId="21" borderId="40" xfId="0" applyFont="1" applyFill="1" applyBorder="1" applyAlignment="1">
      <alignment horizontal="center" vertical="center" wrapText="1"/>
    </xf>
    <xf numFmtId="0" fontId="217" fillId="21" borderId="9" xfId="0" applyFont="1" applyFill="1" applyBorder="1" applyAlignment="1">
      <alignment horizontal="center" vertical="center" wrapText="1"/>
    </xf>
    <xf numFmtId="0" fontId="217" fillId="21" borderId="20" xfId="0" applyFont="1" applyFill="1" applyBorder="1" applyAlignment="1">
      <alignment horizontal="center" vertical="center" wrapText="1"/>
    </xf>
    <xf numFmtId="0" fontId="297" fillId="0" borderId="14" xfId="0" applyFont="1" applyBorder="1" applyAlignment="1">
      <alignment horizontal="left" vertical="center"/>
    </xf>
    <xf numFmtId="0" fontId="297" fillId="0" borderId="7" xfId="0" applyFont="1" applyBorder="1" applyAlignment="1">
      <alignment horizontal="left" vertical="center"/>
    </xf>
    <xf numFmtId="0" fontId="297" fillId="0" borderId="18" xfId="0" applyFont="1" applyBorder="1" applyAlignment="1">
      <alignment horizontal="left" vertical="center"/>
    </xf>
    <xf numFmtId="0" fontId="293" fillId="17" borderId="60" xfId="0" applyFont="1" applyFill="1" applyBorder="1" applyAlignment="1">
      <alignment horizontal="center" vertical="center" wrapText="1"/>
    </xf>
    <xf numFmtId="0" fontId="293" fillId="17" borderId="58" xfId="0" applyFont="1" applyFill="1" applyBorder="1" applyAlignment="1">
      <alignment horizontal="center" vertical="center" wrapText="1"/>
    </xf>
    <xf numFmtId="0" fontId="293" fillId="17" borderId="38" xfId="0" applyFont="1" applyFill="1" applyBorder="1" applyAlignment="1">
      <alignment horizontal="center" vertical="center" wrapText="1"/>
    </xf>
    <xf numFmtId="0" fontId="293" fillId="17" borderId="55" xfId="0" applyFont="1" applyFill="1" applyBorder="1" applyAlignment="1">
      <alignment horizontal="center" vertical="center" wrapText="1"/>
    </xf>
    <xf numFmtId="0" fontId="293" fillId="17" borderId="8" xfId="0" applyFont="1" applyFill="1" applyBorder="1" applyAlignment="1">
      <alignment horizontal="center" vertical="center" wrapText="1"/>
    </xf>
    <xf numFmtId="0" fontId="293" fillId="17" borderId="21" xfId="0" applyFont="1" applyFill="1" applyBorder="1" applyAlignment="1">
      <alignment horizontal="center" vertical="center" wrapText="1"/>
    </xf>
    <xf numFmtId="0" fontId="302" fillId="4" borderId="14" xfId="0" applyFont="1" applyFill="1" applyBorder="1" applyAlignment="1">
      <alignment horizontal="left" vertical="center" wrapText="1"/>
    </xf>
    <xf numFmtId="0" fontId="302" fillId="4" borderId="7" xfId="0" applyFont="1" applyFill="1" applyBorder="1" applyAlignment="1">
      <alignment horizontal="left" vertical="center" wrapText="1"/>
    </xf>
    <xf numFmtId="0" fontId="302" fillId="4" borderId="18" xfId="0" applyFont="1" applyFill="1" applyBorder="1" applyAlignment="1">
      <alignment horizontal="left" vertical="center" wrapText="1"/>
    </xf>
    <xf numFmtId="0" fontId="293" fillId="17" borderId="41" xfId="0" applyFont="1" applyFill="1" applyBorder="1" applyAlignment="1">
      <alignment horizontal="center" vertical="center" wrapText="1"/>
    </xf>
    <xf numFmtId="0" fontId="293" fillId="17" borderId="42" xfId="0" applyFont="1" applyFill="1" applyBorder="1" applyAlignment="1">
      <alignment horizontal="center" vertical="center" wrapText="1"/>
    </xf>
    <xf numFmtId="0" fontId="293" fillId="13" borderId="14" xfId="0" applyFont="1" applyFill="1" applyBorder="1" applyAlignment="1">
      <alignment horizontal="center" vertical="center" wrapText="1"/>
    </xf>
    <xf numFmtId="0" fontId="293" fillId="13" borderId="7" xfId="0" applyFont="1" applyFill="1" applyBorder="1" applyAlignment="1">
      <alignment horizontal="center" vertical="center" wrapText="1"/>
    </xf>
    <xf numFmtId="0" fontId="293" fillId="13" borderId="18" xfId="0" applyFont="1" applyFill="1" applyBorder="1" applyAlignment="1">
      <alignment horizontal="center" vertical="center" wrapText="1"/>
    </xf>
    <xf numFmtId="0" fontId="302" fillId="5" borderId="52" xfId="0" applyFont="1" applyFill="1" applyBorder="1" applyAlignment="1">
      <alignment horizontal="center" wrapText="1"/>
    </xf>
    <xf numFmtId="0" fontId="302" fillId="5" borderId="43" xfId="0" applyFont="1" applyFill="1" applyBorder="1" applyAlignment="1">
      <alignment horizontal="center" wrapText="1"/>
    </xf>
    <xf numFmtId="0" fontId="302" fillId="5" borderId="17" xfId="0" applyFont="1" applyFill="1" applyBorder="1" applyAlignment="1">
      <alignment horizontal="center" wrapText="1"/>
    </xf>
    <xf numFmtId="0" fontId="297" fillId="0" borderId="14" xfId="0" applyFont="1" applyBorder="1" applyAlignment="1">
      <alignment horizontal="left" vertical="center" wrapText="1"/>
    </xf>
    <xf numFmtId="0" fontId="297" fillId="0" borderId="7" xfId="0" applyFont="1" applyBorder="1" applyAlignment="1">
      <alignment horizontal="left" vertical="center" wrapText="1"/>
    </xf>
    <xf numFmtId="0" fontId="297" fillId="0" borderId="18" xfId="0" applyFont="1" applyBorder="1" applyAlignment="1">
      <alignment horizontal="left" vertical="center" wrapText="1"/>
    </xf>
    <xf numFmtId="0" fontId="297" fillId="0" borderId="14" xfId="0" applyFont="1" applyBorder="1" applyAlignment="1">
      <alignment horizontal="center" vertical="center"/>
    </xf>
    <xf numFmtId="0" fontId="297" fillId="0" borderId="7" xfId="0" applyFont="1" applyBorder="1" applyAlignment="1">
      <alignment horizontal="center" vertical="center"/>
    </xf>
    <xf numFmtId="0" fontId="297" fillId="0" borderId="11" xfId="0" applyFont="1" applyBorder="1" applyAlignment="1">
      <alignment horizontal="center" vertical="center"/>
    </xf>
    <xf numFmtId="0" fontId="293" fillId="17" borderId="52" xfId="0" applyFont="1" applyFill="1" applyBorder="1" applyAlignment="1">
      <alignment horizontal="center" vertical="center"/>
    </xf>
    <xf numFmtId="0" fontId="293" fillId="17" borderId="43" xfId="0" applyFont="1" applyFill="1" applyBorder="1" applyAlignment="1">
      <alignment horizontal="center" vertical="center"/>
    </xf>
    <xf numFmtId="0" fontId="293" fillId="17" borderId="42" xfId="0" applyFont="1" applyFill="1" applyBorder="1" applyAlignment="1">
      <alignment horizontal="center" vertical="center"/>
    </xf>
    <xf numFmtId="0" fontId="369" fillId="0" borderId="54" xfId="5" applyFont="1" applyBorder="1" applyAlignment="1">
      <alignment vertical="top" wrapText="1"/>
    </xf>
    <xf numFmtId="0" fontId="369" fillId="0" borderId="45" xfId="5" applyFont="1" applyBorder="1" applyAlignment="1">
      <alignment vertical="top" wrapText="1"/>
    </xf>
    <xf numFmtId="0" fontId="369" fillId="0" borderId="46" xfId="5" applyFont="1" applyBorder="1" applyAlignment="1">
      <alignment vertical="top" wrapText="1"/>
    </xf>
    <xf numFmtId="0" fontId="297" fillId="4" borderId="3" xfId="0" applyFont="1" applyFill="1" applyBorder="1" applyAlignment="1">
      <alignment horizontal="left" vertical="center" wrapText="1"/>
    </xf>
    <xf numFmtId="0" fontId="304" fillId="0" borderId="3" xfId="0" applyFont="1" applyBorder="1" applyAlignment="1">
      <alignment horizontal="left" vertical="center" wrapText="1"/>
    </xf>
    <xf numFmtId="0" fontId="297" fillId="4" borderId="3" xfId="0" applyFont="1" applyFill="1" applyBorder="1" applyAlignment="1">
      <alignment horizontal="center" vertical="center" wrapText="1"/>
    </xf>
    <xf numFmtId="9" fontId="302" fillId="30" borderId="25" xfId="54" applyFont="1" applyFill="1" applyBorder="1" applyAlignment="1">
      <alignment horizontal="left" vertical="top" wrapText="1"/>
    </xf>
    <xf numFmtId="9" fontId="302" fillId="30" borderId="50" xfId="54" applyFont="1" applyFill="1" applyBorder="1" applyAlignment="1">
      <alignment horizontal="left" vertical="top" wrapText="1"/>
    </xf>
    <xf numFmtId="9" fontId="302" fillId="30" borderId="51" xfId="54" applyFont="1" applyFill="1" applyBorder="1" applyAlignment="1">
      <alignment horizontal="left" vertical="top" wrapText="1"/>
    </xf>
    <xf numFmtId="0" fontId="293" fillId="21" borderId="66" xfId="0" applyFont="1" applyFill="1" applyBorder="1" applyAlignment="1">
      <alignment horizontal="center" vertical="center" wrapText="1"/>
    </xf>
    <xf numFmtId="0" fontId="293" fillId="21" borderId="4" xfId="0" applyFont="1" applyFill="1" applyBorder="1" applyAlignment="1">
      <alignment horizontal="center" vertical="center" wrapText="1"/>
    </xf>
    <xf numFmtId="0" fontId="302" fillId="0" borderId="25" xfId="0" applyFont="1" applyBorder="1" applyAlignment="1">
      <alignment vertical="top" wrapText="1"/>
    </xf>
    <xf numFmtId="0" fontId="302" fillId="0" borderId="50" xfId="0" applyFont="1" applyBorder="1" applyAlignment="1">
      <alignment vertical="top" wrapText="1"/>
    </xf>
    <xf numFmtId="0" fontId="302" fillId="0" borderId="51" xfId="0" applyFont="1" applyBorder="1" applyAlignment="1">
      <alignment vertical="top" wrapText="1"/>
    </xf>
    <xf numFmtId="0" fontId="302" fillId="13" borderId="10" xfId="0" applyFont="1" applyFill="1" applyBorder="1" applyAlignment="1">
      <alignment horizontal="center" vertical="center" wrapText="1"/>
    </xf>
    <xf numFmtId="0" fontId="292" fillId="13" borderId="18" xfId="0" applyFont="1" applyFill="1" applyBorder="1" applyAlignment="1">
      <alignment horizontal="center" vertical="center" wrapText="1"/>
    </xf>
    <xf numFmtId="0" fontId="302" fillId="0" borderId="10" xfId="0" applyFont="1" applyFill="1" applyBorder="1" applyAlignment="1">
      <alignment horizontal="left" vertical="top" wrapText="1" shrinkToFit="1"/>
    </xf>
    <xf numFmtId="0" fontId="302" fillId="0" borderId="7" xfId="0" applyFont="1" applyFill="1" applyBorder="1" applyAlignment="1">
      <alignment horizontal="left" vertical="top" wrapText="1" shrinkToFit="1"/>
    </xf>
    <xf numFmtId="0" fontId="302" fillId="0" borderId="11" xfId="0" applyFont="1" applyFill="1" applyBorder="1" applyAlignment="1">
      <alignment horizontal="left" vertical="top" wrapText="1" shrinkToFit="1"/>
    </xf>
    <xf numFmtId="0" fontId="302" fillId="0" borderId="14" xfId="0" applyFont="1" applyBorder="1" applyAlignment="1">
      <alignment horizontal="left" vertical="top" wrapText="1"/>
    </xf>
    <xf numFmtId="0" fontId="302" fillId="0" borderId="7" xfId="0" applyFont="1" applyBorder="1" applyAlignment="1">
      <alignment horizontal="left" vertical="top" wrapText="1"/>
    </xf>
    <xf numFmtId="0" fontId="302" fillId="0" borderId="18" xfId="0" applyFont="1" applyBorder="1" applyAlignment="1">
      <alignment horizontal="left" vertical="top" wrapText="1"/>
    </xf>
    <xf numFmtId="0" fontId="293" fillId="17" borderId="52" xfId="0" applyFont="1" applyFill="1" applyBorder="1" applyAlignment="1">
      <alignment horizontal="center" vertical="center" wrapText="1"/>
    </xf>
    <xf numFmtId="0" fontId="293" fillId="17" borderId="43" xfId="0" applyFont="1" applyFill="1" applyBorder="1" applyAlignment="1">
      <alignment horizontal="center" vertical="center" wrapText="1"/>
    </xf>
    <xf numFmtId="0" fontId="298" fillId="0" borderId="10" xfId="0" applyFont="1" applyFill="1" applyBorder="1" applyAlignment="1">
      <alignment horizontal="left" vertical="top" wrapText="1" shrinkToFit="1"/>
    </xf>
    <xf numFmtId="0" fontId="298" fillId="0" borderId="7" xfId="0" applyFont="1" applyFill="1" applyBorder="1" applyAlignment="1">
      <alignment horizontal="left" vertical="top" wrapText="1" shrinkToFit="1"/>
    </xf>
    <xf numFmtId="0" fontId="298" fillId="0" borderId="11" xfId="0" applyFont="1" applyFill="1" applyBorder="1" applyAlignment="1">
      <alignment horizontal="left" vertical="top" wrapText="1" shrinkToFit="1"/>
    </xf>
    <xf numFmtId="0" fontId="302" fillId="13" borderId="18" xfId="0" applyFont="1" applyFill="1" applyBorder="1" applyAlignment="1">
      <alignment horizontal="center" vertical="center" wrapText="1"/>
    </xf>
    <xf numFmtId="49" fontId="292" fillId="9" borderId="10" xfId="0" applyNumberFormat="1" applyFont="1" applyFill="1" applyBorder="1" applyAlignment="1">
      <alignment horizontal="center" vertical="top" wrapText="1"/>
    </xf>
    <xf numFmtId="49" fontId="292" fillId="9" borderId="18" xfId="0" applyNumberFormat="1" applyFont="1" applyFill="1" applyBorder="1" applyAlignment="1">
      <alignment horizontal="center" vertical="top" wrapText="1"/>
    </xf>
    <xf numFmtId="0" fontId="289" fillId="2" borderId="25" xfId="0" applyFont="1" applyFill="1" applyBorder="1" applyAlignment="1">
      <alignment horizontal="center" vertical="center" wrapText="1"/>
    </xf>
    <xf numFmtId="0" fontId="289" fillId="2" borderId="50" xfId="0" applyFont="1" applyFill="1" applyBorder="1" applyAlignment="1">
      <alignment horizontal="center" vertical="center" wrapText="1"/>
    </xf>
    <xf numFmtId="0" fontId="289" fillId="2" borderId="51" xfId="0" applyFont="1" applyFill="1" applyBorder="1" applyAlignment="1">
      <alignment horizontal="center" vertical="center" wrapText="1"/>
    </xf>
    <xf numFmtId="0" fontId="302" fillId="4" borderId="14" xfId="0" applyFont="1" applyFill="1" applyBorder="1" applyAlignment="1">
      <alignment horizontal="left" vertical="top" wrapText="1"/>
    </xf>
    <xf numFmtId="0" fontId="302" fillId="4" borderId="7" xfId="0" applyFont="1" applyFill="1" applyBorder="1" applyAlignment="1">
      <alignment horizontal="left" vertical="top" wrapText="1"/>
    </xf>
    <xf numFmtId="0" fontId="302" fillId="4" borderId="18" xfId="0" applyFont="1" applyFill="1" applyBorder="1" applyAlignment="1">
      <alignment horizontal="left" vertical="top" wrapText="1"/>
    </xf>
    <xf numFmtId="0" fontId="297" fillId="0" borderId="14" xfId="0" applyFont="1" applyBorder="1" applyAlignment="1">
      <alignment horizontal="left" vertical="top" wrapText="1"/>
    </xf>
    <xf numFmtId="0" fontId="297" fillId="0" borderId="7" xfId="0" applyFont="1" applyBorder="1" applyAlignment="1">
      <alignment horizontal="left" vertical="top" wrapText="1"/>
    </xf>
    <xf numFmtId="0" fontId="297" fillId="0" borderId="18" xfId="0" applyFont="1" applyBorder="1" applyAlignment="1">
      <alignment horizontal="left" vertical="top" wrapText="1"/>
    </xf>
    <xf numFmtId="0" fontId="298" fillId="0" borderId="14" xfId="0" applyFont="1" applyBorder="1" applyAlignment="1">
      <alignment vertical="top" wrapText="1"/>
    </xf>
    <xf numFmtId="0" fontId="298" fillId="0" borderId="7" xfId="0" applyFont="1" applyBorder="1" applyAlignment="1">
      <alignment vertical="top" wrapText="1"/>
    </xf>
    <xf numFmtId="0" fontId="298" fillId="0" borderId="11" xfId="0" applyFont="1" applyBorder="1" applyAlignment="1">
      <alignment vertical="top" wrapText="1"/>
    </xf>
    <xf numFmtId="0" fontId="292" fillId="0" borderId="14" xfId="0" applyFont="1" applyBorder="1" applyAlignment="1">
      <alignment horizontal="left" vertical="center" wrapText="1"/>
    </xf>
    <xf numFmtId="0" fontId="297" fillId="13" borderId="18" xfId="0" applyFont="1" applyFill="1" applyBorder="1" applyAlignment="1">
      <alignment horizontal="center" vertical="center" wrapText="1"/>
    </xf>
    <xf numFmtId="0" fontId="289" fillId="0" borderId="37" xfId="0" applyFont="1" applyFill="1" applyBorder="1" applyAlignment="1">
      <alignment horizontal="left" vertical="top" wrapText="1"/>
    </xf>
    <xf numFmtId="0" fontId="289" fillId="0" borderId="45" xfId="0" applyFont="1" applyFill="1" applyBorder="1" applyAlignment="1">
      <alignment horizontal="left" vertical="top" wrapText="1"/>
    </xf>
    <xf numFmtId="0" fontId="289" fillId="0" borderId="46" xfId="0" applyFont="1" applyFill="1" applyBorder="1" applyAlignment="1">
      <alignment horizontal="left" vertical="top" wrapText="1"/>
    </xf>
    <xf numFmtId="0" fontId="289" fillId="17" borderId="41" xfId="0" applyFont="1" applyFill="1" applyBorder="1" applyAlignment="1">
      <alignment horizontal="center" vertical="center"/>
    </xf>
    <xf numFmtId="0" fontId="289" fillId="17" borderId="42" xfId="0" applyFont="1" applyFill="1" applyBorder="1" applyAlignment="1">
      <alignment horizontal="center" vertical="center"/>
    </xf>
    <xf numFmtId="0" fontId="289" fillId="17" borderId="41" xfId="0" applyFont="1" applyFill="1" applyBorder="1" applyAlignment="1">
      <alignment horizontal="center" vertical="center" shrinkToFit="1"/>
    </xf>
    <xf numFmtId="0" fontId="289" fillId="17" borderId="43" xfId="0" applyFont="1" applyFill="1" applyBorder="1" applyAlignment="1">
      <alignment horizontal="center" vertical="center" shrinkToFit="1"/>
    </xf>
    <xf numFmtId="0" fontId="289" fillId="17" borderId="17" xfId="0" applyFont="1" applyFill="1" applyBorder="1" applyAlignment="1">
      <alignment horizontal="center" vertical="center" shrinkToFit="1"/>
    </xf>
    <xf numFmtId="0" fontId="366" fillId="37" borderId="61" xfId="0" applyFont="1" applyFill="1" applyBorder="1" applyAlignment="1">
      <alignment horizontal="center" vertical="center"/>
    </xf>
    <xf numFmtId="0" fontId="366" fillId="37" borderId="50" xfId="0" applyFont="1" applyFill="1" applyBorder="1" applyAlignment="1">
      <alignment horizontal="center" vertical="center"/>
    </xf>
    <xf numFmtId="0" fontId="366" fillId="37" borderId="51" xfId="0" applyFont="1" applyFill="1" applyBorder="1" applyAlignment="1">
      <alignment horizontal="center" vertical="center"/>
    </xf>
    <xf numFmtId="0" fontId="292" fillId="0" borderId="18" xfId="0" applyFont="1" applyBorder="1" applyAlignment="1">
      <alignment horizontal="left" vertical="top" wrapText="1"/>
    </xf>
    <xf numFmtId="0" fontId="289" fillId="0" borderId="37" xfId="0" applyFont="1" applyBorder="1" applyAlignment="1">
      <alignment horizontal="left" vertical="top" wrapText="1"/>
    </xf>
    <xf numFmtId="0" fontId="297" fillId="2" borderId="60" xfId="0" applyFont="1" applyFill="1" applyBorder="1" applyAlignment="1">
      <alignment horizontal="center" vertical="center" wrapText="1"/>
    </xf>
    <xf numFmtId="0" fontId="297" fillId="2" borderId="58" xfId="0" applyFont="1" applyFill="1" applyBorder="1" applyAlignment="1">
      <alignment horizontal="center" vertical="center" wrapText="1"/>
    </xf>
    <xf numFmtId="0" fontId="297" fillId="2" borderId="57" xfId="0" applyFont="1" applyFill="1" applyBorder="1" applyAlignment="1">
      <alignment horizontal="center" vertical="center" wrapText="1"/>
    </xf>
    <xf numFmtId="0" fontId="289" fillId="13" borderId="32" xfId="0" applyFont="1" applyFill="1" applyBorder="1" applyAlignment="1">
      <alignment horizontal="center" vertical="center" wrapText="1"/>
    </xf>
    <xf numFmtId="0" fontId="289" fillId="13" borderId="5" xfId="0" applyFont="1" applyFill="1" applyBorder="1" applyAlignment="1">
      <alignment horizontal="center" vertical="center" wrapText="1"/>
    </xf>
    <xf numFmtId="0" fontId="289" fillId="13" borderId="29" xfId="0" applyFont="1" applyFill="1" applyBorder="1" applyAlignment="1">
      <alignment horizontal="center" vertical="center" wrapText="1"/>
    </xf>
    <xf numFmtId="0" fontId="289" fillId="9" borderId="2" xfId="0" applyFont="1" applyFill="1" applyBorder="1" applyAlignment="1">
      <alignment horizontal="center" vertical="center"/>
    </xf>
    <xf numFmtId="0" fontId="0" fillId="0" borderId="73" xfId="0" applyBorder="1" applyAlignment="1">
      <alignment horizontal="center" vertical="center"/>
    </xf>
    <xf numFmtId="0" fontId="0" fillId="0" borderId="59" xfId="0" applyBorder="1" applyAlignment="1">
      <alignment horizontal="center" vertical="center"/>
    </xf>
    <xf numFmtId="0" fontId="289" fillId="9" borderId="73" xfId="0" applyFont="1" applyFill="1" applyBorder="1" applyAlignment="1">
      <alignment horizontal="center" vertical="center"/>
    </xf>
    <xf numFmtId="0" fontId="289" fillId="9" borderId="59" xfId="0" applyFont="1" applyFill="1" applyBorder="1" applyAlignment="1">
      <alignment horizontal="center" vertical="center"/>
    </xf>
    <xf numFmtId="0" fontId="339" fillId="0" borderId="37" xfId="0" applyFont="1" applyBorder="1" applyAlignment="1">
      <alignment horizontal="left" vertical="top" wrapText="1"/>
    </xf>
    <xf numFmtId="0" fontId="289" fillId="0" borderId="10" xfId="0" applyFont="1" applyBorder="1" applyAlignment="1">
      <alignment horizontal="left" vertical="top" wrapText="1"/>
    </xf>
    <xf numFmtId="0" fontId="221" fillId="9" borderId="34" xfId="0" quotePrefix="1" applyFont="1" applyFill="1" applyBorder="1" applyAlignment="1">
      <alignment horizontal="center" vertical="center"/>
    </xf>
    <xf numFmtId="0" fontId="297" fillId="0" borderId="60" xfId="0" applyFont="1" applyBorder="1" applyAlignment="1">
      <alignment horizontal="center" vertical="center" wrapText="1"/>
    </xf>
    <xf numFmtId="0" fontId="297" fillId="0" borderId="58" xfId="0" applyFont="1" applyBorder="1" applyAlignment="1">
      <alignment horizontal="center" vertical="center" wrapText="1"/>
    </xf>
    <xf numFmtId="0" fontId="297" fillId="0" borderId="57" xfId="0" applyFont="1" applyBorder="1" applyAlignment="1">
      <alignment horizontal="center" vertical="center" wrapText="1"/>
    </xf>
    <xf numFmtId="0" fontId="297" fillId="0" borderId="34" xfId="0" applyFont="1" applyBorder="1" applyAlignment="1">
      <alignment horizontal="center" vertical="center"/>
    </xf>
    <xf numFmtId="0" fontId="297" fillId="0" borderId="0" xfId="0" applyFont="1" applyBorder="1" applyAlignment="1">
      <alignment horizontal="center" vertical="center"/>
    </xf>
    <xf numFmtId="0" fontId="297" fillId="0" borderId="65" xfId="0" applyFont="1" applyBorder="1" applyAlignment="1">
      <alignment horizontal="center" vertical="center"/>
    </xf>
    <xf numFmtId="0" fontId="297" fillId="2" borderId="25" xfId="0" applyFont="1" applyFill="1" applyBorder="1" applyAlignment="1">
      <alignment horizontal="center" vertical="center" wrapText="1"/>
    </xf>
    <xf numFmtId="0" fontId="297" fillId="2" borderId="50" xfId="0" applyFont="1" applyFill="1" applyBorder="1" applyAlignment="1">
      <alignment horizontal="center" vertical="center" wrapText="1"/>
    </xf>
    <xf numFmtId="0" fontId="297" fillId="2" borderId="51" xfId="0" applyFont="1" applyFill="1" applyBorder="1" applyAlignment="1">
      <alignment horizontal="center" vertical="center" wrapText="1"/>
    </xf>
    <xf numFmtId="0" fontId="298" fillId="0" borderId="60" xfId="0" applyFont="1" applyBorder="1" applyAlignment="1">
      <alignment horizontal="left" vertical="top" wrapText="1"/>
    </xf>
    <xf numFmtId="0" fontId="317" fillId="0" borderId="58" xfId="0" applyFont="1" applyBorder="1" applyAlignment="1">
      <alignment horizontal="left" vertical="top" wrapText="1"/>
    </xf>
    <xf numFmtId="0" fontId="317" fillId="0" borderId="57" xfId="0" applyFont="1" applyBorder="1" applyAlignment="1">
      <alignment horizontal="left" vertical="top" wrapText="1"/>
    </xf>
    <xf numFmtId="0" fontId="329" fillId="2" borderId="1" xfId="0" applyFont="1" applyFill="1" applyBorder="1" applyAlignment="1">
      <alignment horizontal="center" vertical="center" wrapText="1"/>
    </xf>
    <xf numFmtId="0" fontId="289" fillId="17" borderId="31" xfId="0" applyFont="1" applyFill="1" applyBorder="1" applyAlignment="1">
      <alignment horizontal="center" vertical="center" wrapText="1"/>
    </xf>
    <xf numFmtId="0" fontId="289" fillId="17" borderId="3" xfId="0" applyFont="1" applyFill="1" applyBorder="1" applyAlignment="1">
      <alignment horizontal="center" vertical="center" wrapText="1"/>
    </xf>
    <xf numFmtId="0" fontId="289" fillId="17" borderId="66" xfId="0" applyFont="1" applyFill="1" applyBorder="1" applyAlignment="1">
      <alignment horizontal="center" vertical="center" wrapText="1"/>
    </xf>
    <xf numFmtId="0" fontId="289" fillId="17" borderId="4" xfId="0" applyFont="1" applyFill="1" applyBorder="1" applyAlignment="1">
      <alignment horizontal="center" vertical="center" wrapText="1"/>
    </xf>
    <xf numFmtId="0" fontId="302" fillId="0" borderId="49" xfId="0" applyFont="1" applyBorder="1" applyAlignment="1">
      <alignment horizontal="left" vertical="top" wrapText="1"/>
    </xf>
    <xf numFmtId="0" fontId="302" fillId="0" borderId="48" xfId="0" applyFont="1" applyBorder="1" applyAlignment="1">
      <alignment horizontal="left" vertical="top" wrapText="1"/>
    </xf>
    <xf numFmtId="0" fontId="302" fillId="0" borderId="69" xfId="0" applyFont="1" applyBorder="1" applyAlignment="1">
      <alignment horizontal="left" vertical="top" wrapText="1"/>
    </xf>
    <xf numFmtId="0" fontId="297" fillId="0" borderId="34" xfId="0" applyFont="1" applyBorder="1" applyAlignment="1">
      <alignment horizontal="center" vertical="center" wrapText="1"/>
    </xf>
    <xf numFmtId="0" fontId="297" fillId="0" borderId="49" xfId="0" applyFont="1" applyBorder="1" applyAlignment="1">
      <alignment horizontal="center" vertical="center" wrapText="1"/>
    </xf>
    <xf numFmtId="0" fontId="340" fillId="0" borderId="0" xfId="0" applyFont="1" applyFill="1" applyBorder="1" applyAlignment="1">
      <alignment horizontal="left" vertical="top" wrapText="1"/>
    </xf>
    <xf numFmtId="0" fontId="340" fillId="0" borderId="65" xfId="0" applyFont="1" applyFill="1" applyBorder="1" applyAlignment="1">
      <alignment horizontal="left" vertical="top" wrapText="1"/>
    </xf>
    <xf numFmtId="0" fontId="289" fillId="0" borderId="27" xfId="0" applyFont="1" applyBorder="1" applyAlignment="1">
      <alignment horizontal="left" vertical="top" wrapText="1"/>
    </xf>
    <xf numFmtId="0" fontId="289" fillId="0" borderId="8" xfId="0" applyFont="1" applyBorder="1" applyAlignment="1">
      <alignment horizontal="left" vertical="top" wrapText="1"/>
    </xf>
    <xf numFmtId="0" fontId="289" fillId="0" borderId="33" xfId="0" applyFont="1" applyBorder="1" applyAlignment="1">
      <alignment horizontal="left" vertical="top" wrapText="1"/>
    </xf>
    <xf numFmtId="0" fontId="292" fillId="9" borderId="10" xfId="0" applyFont="1" applyFill="1" applyBorder="1" applyAlignment="1">
      <alignment horizontal="left" vertical="top" wrapText="1"/>
    </xf>
    <xf numFmtId="0" fontId="292" fillId="0" borderId="3" xfId="0" applyFont="1" applyBorder="1" applyAlignment="1">
      <alignment horizontal="left" vertical="top" wrapText="1"/>
    </xf>
    <xf numFmtId="0" fontId="292" fillId="9" borderId="10" xfId="0" applyFont="1" applyFill="1" applyBorder="1" applyAlignment="1">
      <alignment horizontal="center" vertical="center" wrapText="1"/>
    </xf>
    <xf numFmtId="0" fontId="292" fillId="9" borderId="18" xfId="0" applyFont="1" applyFill="1" applyBorder="1" applyAlignment="1">
      <alignment horizontal="center" vertical="center" wrapText="1"/>
    </xf>
    <xf numFmtId="0" fontId="290" fillId="0" borderId="14" xfId="5" applyFont="1" applyFill="1" applyBorder="1" applyAlignment="1">
      <alignment horizontal="center" vertical="center"/>
    </xf>
    <xf numFmtId="0" fontId="290" fillId="0" borderId="18" xfId="5" applyFont="1" applyFill="1" applyBorder="1" applyAlignment="1">
      <alignment horizontal="center" vertical="center"/>
    </xf>
    <xf numFmtId="0" fontId="295" fillId="0" borderId="53" xfId="5" applyFont="1" applyBorder="1" applyAlignment="1">
      <alignment horizontal="center" vertical="center" wrapText="1"/>
    </xf>
    <xf numFmtId="0" fontId="295" fillId="0" borderId="23" xfId="5" applyFont="1" applyBorder="1" applyAlignment="1">
      <alignment horizontal="center" vertical="center" wrapText="1"/>
    </xf>
    <xf numFmtId="0" fontId="295" fillId="0" borderId="55" xfId="5" applyFont="1" applyBorder="1" applyAlignment="1">
      <alignment horizontal="center" vertical="center" wrapText="1"/>
    </xf>
    <xf numFmtId="0" fontId="295" fillId="0" borderId="21" xfId="5" applyFont="1" applyBorder="1" applyAlignment="1">
      <alignment horizontal="center" vertical="center" wrapText="1"/>
    </xf>
    <xf numFmtId="0" fontId="301" fillId="0" borderId="14" xfId="5" applyFont="1" applyBorder="1" applyAlignment="1">
      <alignment horizontal="left" vertical="top" wrapText="1"/>
    </xf>
    <xf numFmtId="0" fontId="301" fillId="0" borderId="7" xfId="5" applyFont="1" applyBorder="1" applyAlignment="1">
      <alignment horizontal="left" vertical="top" wrapText="1"/>
    </xf>
    <xf numFmtId="0" fontId="301" fillId="0" borderId="11" xfId="5" applyFont="1" applyBorder="1" applyAlignment="1">
      <alignment horizontal="left" vertical="top" wrapText="1"/>
    </xf>
    <xf numFmtId="169" fontId="290" fillId="9" borderId="10" xfId="5" applyNumberFormat="1" applyFont="1" applyFill="1" applyBorder="1" applyAlignment="1">
      <alignment horizontal="center" vertical="top"/>
    </xf>
    <xf numFmtId="169" fontId="290" fillId="9" borderId="18" xfId="5" applyNumberFormat="1" applyFont="1" applyFill="1" applyBorder="1" applyAlignment="1">
      <alignment horizontal="center" vertical="top"/>
    </xf>
    <xf numFmtId="2" fontId="290" fillId="0" borderId="10" xfId="5" applyNumberFormat="1" applyFont="1" applyBorder="1" applyAlignment="1">
      <alignment horizontal="center" vertical="top"/>
    </xf>
    <xf numFmtId="2" fontId="290" fillId="0" borderId="18" xfId="5" applyNumberFormat="1" applyFont="1" applyBorder="1" applyAlignment="1">
      <alignment horizontal="center" vertical="top"/>
    </xf>
    <xf numFmtId="0" fontId="296" fillId="0" borderId="10" xfId="5" applyFont="1" applyBorder="1" applyAlignment="1">
      <alignment horizontal="center" vertical="center" wrapText="1"/>
    </xf>
    <xf numFmtId="0" fontId="296" fillId="0" borderId="18" xfId="5" applyFont="1" applyBorder="1" applyAlignment="1">
      <alignment horizontal="center" vertical="center" wrapText="1"/>
    </xf>
    <xf numFmtId="0" fontId="296" fillId="0" borderId="67" xfId="5" applyFont="1" applyBorder="1" applyAlignment="1">
      <alignment horizontal="center" vertical="top" wrapText="1"/>
    </xf>
    <xf numFmtId="0" fontId="296" fillId="0" borderId="30" xfId="5" applyFont="1" applyBorder="1" applyAlignment="1">
      <alignment horizontal="center" vertical="top" wrapText="1"/>
    </xf>
    <xf numFmtId="0" fontId="340" fillId="9" borderId="25" xfId="5" applyFont="1" applyFill="1" applyBorder="1" applyAlignment="1">
      <alignment horizontal="left" vertical="center"/>
    </xf>
    <xf numFmtId="0" fontId="340" fillId="9" borderId="50" xfId="5" applyFont="1" applyFill="1" applyBorder="1" applyAlignment="1">
      <alignment horizontal="left" vertical="center"/>
    </xf>
    <xf numFmtId="0" fontId="340" fillId="9" borderId="51" xfId="5" applyFont="1" applyFill="1" applyBorder="1" applyAlignment="1">
      <alignment horizontal="left" vertical="center"/>
    </xf>
    <xf numFmtId="9" fontId="302" fillId="0" borderId="25" xfId="54" applyFont="1" applyFill="1" applyBorder="1" applyAlignment="1">
      <alignment horizontal="left" vertical="top" wrapText="1"/>
    </xf>
    <xf numFmtId="9" fontId="302" fillId="0" borderId="50" xfId="54" applyFont="1" applyFill="1" applyBorder="1" applyAlignment="1">
      <alignment horizontal="left" vertical="top" wrapText="1"/>
    </xf>
    <xf numFmtId="9" fontId="302" fillId="0" borderId="51" xfId="54" applyFont="1" applyFill="1" applyBorder="1" applyAlignment="1">
      <alignment horizontal="left" vertical="top" wrapText="1"/>
    </xf>
    <xf numFmtId="0" fontId="249" fillId="25" borderId="34" xfId="0" applyFont="1" applyFill="1" applyBorder="1" applyAlignment="1">
      <alignment horizontal="center" vertical="center" textRotation="90"/>
    </xf>
    <xf numFmtId="0" fontId="217" fillId="17" borderId="40" xfId="0" applyFont="1" applyFill="1" applyBorder="1" applyAlignment="1">
      <alignment horizontal="center" vertical="center" wrapText="1"/>
    </xf>
    <xf numFmtId="0" fontId="217" fillId="17" borderId="20" xfId="0" applyFont="1" applyFill="1" applyBorder="1" applyAlignment="1">
      <alignment horizontal="center" vertical="center" wrapText="1"/>
    </xf>
    <xf numFmtId="0" fontId="217" fillId="17" borderId="41" xfId="0" applyFont="1" applyFill="1" applyBorder="1" applyAlignment="1">
      <alignment horizontal="center" vertical="center" wrapText="1"/>
    </xf>
    <xf numFmtId="0" fontId="217" fillId="17" borderId="43" xfId="0" applyFont="1" applyFill="1" applyBorder="1" applyAlignment="1">
      <alignment horizontal="center" vertical="center" wrapText="1"/>
    </xf>
    <xf numFmtId="0" fontId="217" fillId="17" borderId="42" xfId="0" applyFont="1" applyFill="1" applyBorder="1" applyAlignment="1">
      <alignment horizontal="center" vertical="center" wrapText="1"/>
    </xf>
    <xf numFmtId="0" fontId="217" fillId="17" borderId="44" xfId="0" applyFont="1" applyFill="1" applyBorder="1" applyAlignment="1">
      <alignment horizontal="center" vertical="center" wrapText="1"/>
    </xf>
    <xf numFmtId="0" fontId="217" fillId="17" borderId="30" xfId="0" applyFont="1" applyFill="1" applyBorder="1" applyAlignment="1">
      <alignment horizontal="center" vertical="center" wrapText="1"/>
    </xf>
    <xf numFmtId="0" fontId="217" fillId="0" borderId="10" xfId="0" applyFont="1" applyBorder="1" applyAlignment="1">
      <alignment horizontal="left" vertical="top" wrapText="1"/>
    </xf>
    <xf numFmtId="0" fontId="217" fillId="0" borderId="7" xfId="0" applyFont="1" applyBorder="1" applyAlignment="1">
      <alignment horizontal="left" vertical="top" wrapText="1"/>
    </xf>
    <xf numFmtId="0" fontId="217" fillId="0" borderId="11" xfId="0" applyFont="1" applyBorder="1" applyAlignment="1">
      <alignment horizontal="left" vertical="top" wrapText="1"/>
    </xf>
    <xf numFmtId="0" fontId="217" fillId="0" borderId="10" xfId="0" applyFont="1" applyBorder="1" applyAlignment="1">
      <alignment horizontal="center" vertical="center" wrapText="1"/>
    </xf>
    <xf numFmtId="0" fontId="217" fillId="0" borderId="7" xfId="0" applyFont="1" applyBorder="1" applyAlignment="1">
      <alignment horizontal="center" vertical="center" wrapText="1"/>
    </xf>
    <xf numFmtId="0" fontId="217" fillId="0" borderId="18" xfId="0" applyFont="1" applyBorder="1" applyAlignment="1">
      <alignment horizontal="center" vertical="center" wrapText="1"/>
    </xf>
    <xf numFmtId="0" fontId="217" fillId="0" borderId="11" xfId="0" applyFont="1" applyBorder="1" applyAlignment="1">
      <alignment horizontal="center" vertical="center" wrapText="1"/>
    </xf>
    <xf numFmtId="0" fontId="249" fillId="0" borderId="10" xfId="0" applyFont="1" applyBorder="1" applyAlignment="1">
      <alignment horizontal="left" vertical="top" wrapText="1"/>
    </xf>
    <xf numFmtId="0" fontId="249" fillId="0" borderId="7" xfId="0" applyFont="1" applyBorder="1" applyAlignment="1">
      <alignment horizontal="left" vertical="top" wrapText="1"/>
    </xf>
    <xf numFmtId="0" fontId="249" fillId="0" borderId="18" xfId="0" applyFont="1" applyBorder="1" applyAlignment="1">
      <alignment horizontal="left" vertical="top" wrapText="1"/>
    </xf>
    <xf numFmtId="0" fontId="249" fillId="0" borderId="11" xfId="0" applyFont="1" applyBorder="1" applyAlignment="1">
      <alignment horizontal="left" vertical="top" wrapText="1"/>
    </xf>
    <xf numFmtId="0" fontId="217" fillId="13" borderId="32" xfId="0" applyFont="1" applyFill="1" applyBorder="1" applyAlignment="1">
      <alignment horizontal="center" vertical="center" wrapText="1"/>
    </xf>
    <xf numFmtId="0" fontId="217" fillId="13" borderId="5" xfId="0" applyFont="1" applyFill="1" applyBorder="1" applyAlignment="1">
      <alignment horizontal="center" vertical="center" wrapText="1"/>
    </xf>
    <xf numFmtId="0" fontId="249" fillId="0" borderId="10" xfId="0" applyFont="1" applyFill="1" applyBorder="1" applyAlignment="1">
      <alignment horizontal="left" vertical="top" wrapText="1"/>
    </xf>
    <xf numFmtId="0" fontId="249" fillId="0" borderId="7" xfId="0" applyFont="1" applyFill="1" applyBorder="1" applyAlignment="1">
      <alignment horizontal="left" vertical="top" wrapText="1"/>
    </xf>
    <xf numFmtId="0" fontId="249" fillId="0" borderId="11" xfId="0" applyFont="1" applyFill="1" applyBorder="1" applyAlignment="1">
      <alignment horizontal="left" vertical="top" wrapText="1"/>
    </xf>
    <xf numFmtId="0" fontId="217" fillId="0" borderId="37" xfId="0" applyFont="1" applyBorder="1" applyAlignment="1">
      <alignment horizontal="left" vertical="top" wrapText="1"/>
    </xf>
    <xf numFmtId="0" fontId="217" fillId="0" borderId="45" xfId="0" applyFont="1" applyBorder="1" applyAlignment="1">
      <alignment horizontal="left" vertical="top" wrapText="1"/>
    </xf>
    <xf numFmtId="0" fontId="217" fillId="0" borderId="46" xfId="0" applyFont="1" applyBorder="1" applyAlignment="1">
      <alignment horizontal="left" vertical="top" wrapText="1"/>
    </xf>
    <xf numFmtId="0" fontId="217" fillId="13" borderId="29" xfId="0" applyFont="1" applyFill="1" applyBorder="1" applyAlignment="1">
      <alignment horizontal="center" vertical="center" wrapText="1"/>
    </xf>
    <xf numFmtId="0" fontId="217" fillId="17" borderId="38" xfId="0" applyFont="1" applyFill="1" applyBorder="1" applyAlignment="1">
      <alignment horizontal="center" vertical="center" wrapText="1"/>
    </xf>
    <xf numFmtId="0" fontId="217" fillId="17" borderId="21" xfId="0" applyFont="1" applyFill="1" applyBorder="1" applyAlignment="1">
      <alignment horizontal="center" vertical="center" wrapText="1"/>
    </xf>
    <xf numFmtId="0" fontId="217" fillId="0" borderId="8" xfId="0" applyFont="1" applyBorder="1" applyAlignment="1">
      <alignment horizontal="left" vertical="top" wrapText="1"/>
    </xf>
    <xf numFmtId="0" fontId="217" fillId="0" borderId="33" xfId="0" applyFont="1" applyBorder="1" applyAlignment="1">
      <alignment horizontal="left" vertical="top" wrapText="1"/>
    </xf>
    <xf numFmtId="0" fontId="249" fillId="9" borderId="7" xfId="0" applyFont="1" applyFill="1" applyBorder="1" applyAlignment="1">
      <alignment horizontal="left" vertical="top" wrapText="1"/>
    </xf>
    <xf numFmtId="0" fontId="249" fillId="9" borderId="18" xfId="0" applyFont="1" applyFill="1" applyBorder="1" applyAlignment="1">
      <alignment horizontal="left" vertical="top" wrapText="1"/>
    </xf>
    <xf numFmtId="0" fontId="217" fillId="0" borderId="60" xfId="0" applyFont="1" applyBorder="1" applyAlignment="1">
      <alignment horizontal="center" vertical="center" wrapText="1"/>
    </xf>
    <xf numFmtId="0" fontId="217" fillId="0" borderId="34" xfId="0" applyFont="1" applyBorder="1" applyAlignment="1">
      <alignment horizontal="center" vertical="center" wrapText="1"/>
    </xf>
    <xf numFmtId="0" fontId="217" fillId="0" borderId="49" xfId="0" applyFont="1" applyBorder="1" applyAlignment="1">
      <alignment horizontal="center" vertical="center" wrapText="1"/>
    </xf>
    <xf numFmtId="0" fontId="217" fillId="17" borderId="31" xfId="0" applyFont="1" applyFill="1" applyBorder="1" applyAlignment="1">
      <alignment horizontal="center" vertical="center" wrapText="1"/>
    </xf>
    <xf numFmtId="0" fontId="217" fillId="17" borderId="3" xfId="0" applyFont="1" applyFill="1" applyBorder="1" applyAlignment="1">
      <alignment horizontal="center" vertical="center" wrapText="1"/>
    </xf>
    <xf numFmtId="0" fontId="249" fillId="9" borderId="10" xfId="0" applyFont="1" applyFill="1" applyBorder="1" applyAlignment="1">
      <alignment horizontal="left" vertical="top" wrapText="1"/>
    </xf>
    <xf numFmtId="0" fontId="217" fillId="17" borderId="66" xfId="0" applyFont="1" applyFill="1" applyBorder="1" applyAlignment="1">
      <alignment horizontal="center" vertical="center" wrapText="1"/>
    </xf>
    <xf numFmtId="0" fontId="217" fillId="17" borderId="4" xfId="0" applyFont="1" applyFill="1" applyBorder="1" applyAlignment="1">
      <alignment horizontal="center" vertical="center" wrapText="1"/>
    </xf>
    <xf numFmtId="0" fontId="217" fillId="0" borderId="27" xfId="0" applyFont="1" applyBorder="1" applyAlignment="1">
      <alignment horizontal="left" vertical="top" wrapText="1"/>
    </xf>
    <xf numFmtId="0" fontId="251" fillId="0" borderId="37" xfId="0" applyFont="1" applyBorder="1" applyAlignment="1">
      <alignment horizontal="left" vertical="top" wrapText="1"/>
    </xf>
    <xf numFmtId="0" fontId="323" fillId="0" borderId="45" xfId="0" applyFont="1" applyBorder="1" applyAlignment="1">
      <alignment horizontal="left" vertical="top" wrapText="1"/>
    </xf>
    <xf numFmtId="0" fontId="323" fillId="0" borderId="46" xfId="0" applyFont="1" applyBorder="1" applyAlignment="1">
      <alignment horizontal="left" vertical="top" wrapText="1"/>
    </xf>
    <xf numFmtId="0" fontId="249" fillId="0" borderId="3" xfId="0" applyFont="1" applyBorder="1" applyAlignment="1">
      <alignment horizontal="left" vertical="top" wrapText="1"/>
    </xf>
    <xf numFmtId="0" fontId="323" fillId="0" borderId="37" xfId="0" applyFont="1" applyBorder="1" applyAlignment="1">
      <alignment horizontal="left" vertical="top" wrapText="1"/>
    </xf>
    <xf numFmtId="0" fontId="218" fillId="13" borderId="32" xfId="0" applyFont="1" applyFill="1" applyBorder="1" applyAlignment="1">
      <alignment horizontal="center" vertical="center" wrapText="1"/>
    </xf>
    <xf numFmtId="0" fontId="218" fillId="13" borderId="5" xfId="0" applyFont="1" applyFill="1" applyBorder="1" applyAlignment="1">
      <alignment horizontal="center" vertical="center" wrapText="1"/>
    </xf>
    <xf numFmtId="0" fontId="218" fillId="13" borderId="29" xfId="0" applyFont="1" applyFill="1" applyBorder="1" applyAlignment="1">
      <alignment horizontal="center" vertical="center" wrapText="1"/>
    </xf>
    <xf numFmtId="0" fontId="218" fillId="17" borderId="40" xfId="0" applyFont="1" applyFill="1" applyBorder="1" applyAlignment="1">
      <alignment horizontal="center" vertical="center" wrapText="1"/>
    </xf>
    <xf numFmtId="0" fontId="218" fillId="17" borderId="20" xfId="0" applyFont="1" applyFill="1" applyBorder="1" applyAlignment="1">
      <alignment horizontal="center" vertical="center" wrapText="1"/>
    </xf>
    <xf numFmtId="0" fontId="349" fillId="0" borderId="37" xfId="0" applyFont="1" applyBorder="1" applyAlignment="1">
      <alignment horizontal="left" vertical="top" wrapText="1"/>
    </xf>
    <xf numFmtId="0" fontId="349" fillId="0" borderId="45" xfId="0" applyFont="1" applyBorder="1" applyAlignment="1">
      <alignment horizontal="left" vertical="top" wrapText="1"/>
    </xf>
    <xf numFmtId="0" fontId="349" fillId="0" borderId="46" xfId="0" applyFont="1" applyBorder="1" applyAlignment="1">
      <alignment horizontal="left" vertical="top" wrapText="1"/>
    </xf>
    <xf numFmtId="0" fontId="218" fillId="17" borderId="41" xfId="0" applyFont="1" applyFill="1" applyBorder="1" applyAlignment="1">
      <alignment horizontal="center" vertical="center" wrapText="1"/>
    </xf>
    <xf numFmtId="0" fontId="218" fillId="17" borderId="42" xfId="0" applyFont="1" applyFill="1" applyBorder="1" applyAlignment="1">
      <alignment horizontal="center" vertical="center" wrapText="1"/>
    </xf>
    <xf numFmtId="0" fontId="218" fillId="17" borderId="43" xfId="0" applyFont="1" applyFill="1" applyBorder="1" applyAlignment="1">
      <alignment horizontal="center" vertical="center" wrapText="1"/>
    </xf>
    <xf numFmtId="0" fontId="218" fillId="17" borderId="44" xfId="0" applyFont="1" applyFill="1" applyBorder="1" applyAlignment="1">
      <alignment horizontal="center" vertical="center" wrapText="1"/>
    </xf>
    <xf numFmtId="0" fontId="218" fillId="17" borderId="30" xfId="0" applyFont="1" applyFill="1" applyBorder="1" applyAlignment="1">
      <alignment horizontal="center" vertical="center" wrapText="1"/>
    </xf>
    <xf numFmtId="0" fontId="218" fillId="0" borderId="10" xfId="0" applyFont="1" applyBorder="1" applyAlignment="1">
      <alignment horizontal="left" vertical="top" wrapText="1"/>
    </xf>
    <xf numFmtId="0" fontId="218" fillId="0" borderId="7" xfId="0" applyFont="1" applyBorder="1" applyAlignment="1">
      <alignment horizontal="left" vertical="top" wrapText="1"/>
    </xf>
    <xf numFmtId="0" fontId="218" fillId="0" borderId="11" xfId="0" applyFont="1" applyBorder="1" applyAlignment="1">
      <alignment horizontal="left" vertical="top" wrapText="1"/>
    </xf>
    <xf numFmtId="0" fontId="218" fillId="0" borderId="10" xfId="0" applyFont="1" applyBorder="1" applyAlignment="1">
      <alignment horizontal="center" vertical="center" wrapText="1"/>
    </xf>
    <xf numFmtId="0" fontId="218" fillId="0" borderId="7" xfId="0" applyFont="1" applyBorder="1" applyAlignment="1">
      <alignment horizontal="center" vertical="center" wrapText="1"/>
    </xf>
    <xf numFmtId="0" fontId="218" fillId="0" borderId="18" xfId="0" applyFont="1" applyBorder="1" applyAlignment="1">
      <alignment horizontal="center" vertical="center" wrapText="1"/>
    </xf>
    <xf numFmtId="0" fontId="218" fillId="0" borderId="11" xfId="0" applyFont="1" applyBorder="1" applyAlignment="1">
      <alignment horizontal="center" vertical="center" wrapText="1"/>
    </xf>
    <xf numFmtId="0" fontId="219" fillId="0" borderId="10" xfId="0" applyFont="1" applyBorder="1" applyAlignment="1">
      <alignment horizontal="left" vertical="top" wrapText="1"/>
    </xf>
    <xf numFmtId="0" fontId="219" fillId="0" borderId="7" xfId="0" applyFont="1" applyBorder="1" applyAlignment="1">
      <alignment horizontal="left" vertical="top" wrapText="1"/>
    </xf>
    <xf numFmtId="0" fontId="219" fillId="0" borderId="18" xfId="0" applyFont="1" applyBorder="1" applyAlignment="1">
      <alignment horizontal="left" vertical="top" wrapText="1"/>
    </xf>
    <xf numFmtId="0" fontId="219" fillId="0" borderId="11" xfId="0" applyFont="1" applyBorder="1" applyAlignment="1">
      <alignment horizontal="left" vertical="top" wrapText="1"/>
    </xf>
    <xf numFmtId="0" fontId="218" fillId="8" borderId="25" xfId="0" applyFont="1" applyFill="1" applyBorder="1" applyAlignment="1">
      <alignment horizontal="center" vertical="center" wrapText="1"/>
    </xf>
    <xf numFmtId="0" fontId="218" fillId="8" borderId="50" xfId="0" applyFont="1" applyFill="1" applyBorder="1" applyAlignment="1">
      <alignment horizontal="center" vertical="center" wrapText="1"/>
    </xf>
    <xf numFmtId="0" fontId="218" fillId="8" borderId="51" xfId="0" applyFont="1" applyFill="1" applyBorder="1" applyAlignment="1">
      <alignment horizontal="center" vertical="center" wrapText="1"/>
    </xf>
    <xf numFmtId="0" fontId="217" fillId="9" borderId="2" xfId="0" applyFont="1" applyFill="1" applyBorder="1" applyAlignment="1">
      <alignment horizontal="center" vertical="center"/>
    </xf>
    <xf numFmtId="0" fontId="217" fillId="9" borderId="73" xfId="0" applyFont="1" applyFill="1" applyBorder="1" applyAlignment="1">
      <alignment horizontal="center" vertical="center"/>
    </xf>
    <xf numFmtId="0" fontId="217" fillId="9" borderId="59" xfId="0" applyFont="1" applyFill="1" applyBorder="1" applyAlignment="1">
      <alignment horizontal="center" vertical="center"/>
    </xf>
    <xf numFmtId="0" fontId="217" fillId="17" borderId="32" xfId="0" applyFont="1" applyFill="1" applyBorder="1" applyAlignment="1">
      <alignment horizontal="center" vertical="center" wrapText="1"/>
    </xf>
    <xf numFmtId="0" fontId="217" fillId="17" borderId="64" xfId="0" applyFont="1" applyFill="1" applyBorder="1" applyAlignment="1">
      <alignment horizontal="center" vertical="center" wrapText="1"/>
    </xf>
    <xf numFmtId="0" fontId="217" fillId="17" borderId="10" xfId="0" applyFont="1" applyFill="1" applyBorder="1" applyAlignment="1">
      <alignment horizontal="center" vertical="center" wrapText="1"/>
    </xf>
    <xf numFmtId="0" fontId="217" fillId="17" borderId="18" xfId="0" applyFont="1" applyFill="1" applyBorder="1" applyAlignment="1">
      <alignment horizontal="center" vertical="center" wrapText="1"/>
    </xf>
    <xf numFmtId="0" fontId="217" fillId="0" borderId="14" xfId="0" applyFont="1" applyBorder="1" applyAlignment="1">
      <alignment horizontal="left" vertical="top" wrapText="1"/>
    </xf>
    <xf numFmtId="0" fontId="217" fillId="0" borderId="14" xfId="0" applyFont="1" applyBorder="1" applyAlignment="1">
      <alignment horizontal="center" vertical="center" wrapText="1"/>
    </xf>
    <xf numFmtId="0" fontId="249" fillId="0" borderId="14" xfId="0" applyFont="1" applyFill="1" applyBorder="1" applyAlignment="1">
      <alignment horizontal="left" vertical="top" wrapText="1"/>
    </xf>
    <xf numFmtId="0" fontId="249" fillId="0" borderId="18" xfId="0" applyFont="1" applyFill="1" applyBorder="1" applyAlignment="1">
      <alignment horizontal="left" vertical="top" wrapText="1"/>
    </xf>
    <xf numFmtId="0" fontId="249" fillId="9" borderId="14" xfId="0" applyFont="1" applyFill="1" applyBorder="1" applyAlignment="1">
      <alignment horizontal="left" vertical="top" wrapText="1"/>
    </xf>
    <xf numFmtId="0" fontId="217" fillId="0" borderId="54" xfId="0" applyFont="1" applyBorder="1" applyAlignment="1">
      <alignment horizontal="left" vertical="top" wrapText="1"/>
    </xf>
    <xf numFmtId="0" fontId="249" fillId="9" borderId="10" xfId="0" applyFont="1" applyFill="1" applyBorder="1" applyAlignment="1">
      <alignment horizontal="center" vertical="center" wrapText="1"/>
    </xf>
    <xf numFmtId="0" fontId="249" fillId="9" borderId="18" xfId="0" applyFont="1" applyFill="1" applyBorder="1" applyAlignment="1">
      <alignment horizontal="center" vertical="center" wrapText="1"/>
    </xf>
    <xf numFmtId="0" fontId="260" fillId="0" borderId="37" xfId="0" applyFont="1" applyBorder="1" applyAlignment="1">
      <alignment horizontal="left" vertical="top" wrapText="1"/>
    </xf>
    <xf numFmtId="0" fontId="217" fillId="9" borderId="6" xfId="0" applyFont="1" applyFill="1" applyBorder="1" applyAlignment="1">
      <alignment horizontal="center" vertical="center"/>
    </xf>
    <xf numFmtId="0" fontId="217" fillId="9" borderId="9" xfId="0" applyFont="1" applyFill="1" applyBorder="1" applyAlignment="1">
      <alignment horizontal="center" vertical="center"/>
    </xf>
    <xf numFmtId="0" fontId="249" fillId="0" borderId="7" xfId="0" applyFont="1" applyBorder="1" applyAlignment="1">
      <alignment horizontal="left" vertical="center" wrapText="1"/>
    </xf>
    <xf numFmtId="0" fontId="249" fillId="0" borderId="18" xfId="0" applyFont="1" applyBorder="1" applyAlignment="1">
      <alignment horizontal="left" vertical="center" wrapText="1"/>
    </xf>
    <xf numFmtId="0" fontId="217" fillId="0" borderId="37" xfId="0" applyFont="1" applyFill="1" applyBorder="1" applyAlignment="1">
      <alignment horizontal="left" vertical="top" wrapText="1"/>
    </xf>
    <xf numFmtId="0" fontId="217" fillId="0" borderId="45" xfId="0" applyFont="1" applyFill="1" applyBorder="1" applyAlignment="1">
      <alignment horizontal="left" vertical="top" wrapText="1"/>
    </xf>
    <xf numFmtId="0" fontId="217" fillId="0" borderId="46" xfId="0" applyFont="1" applyFill="1" applyBorder="1" applyAlignment="1">
      <alignment horizontal="left" vertical="top" wrapText="1"/>
    </xf>
    <xf numFmtId="0" fontId="251" fillId="0" borderId="45" xfId="0" applyFont="1" applyBorder="1" applyAlignment="1">
      <alignment horizontal="left" vertical="top" wrapText="1"/>
    </xf>
    <xf numFmtId="0" fontId="217" fillId="9" borderId="20" xfId="0" applyFont="1" applyFill="1" applyBorder="1" applyAlignment="1">
      <alignment horizontal="center" vertical="center"/>
    </xf>
    <xf numFmtId="0" fontId="249" fillId="0" borderId="14" xfId="0" applyFont="1" applyBorder="1" applyAlignment="1">
      <alignment horizontal="left" vertical="top" wrapText="1"/>
    </xf>
    <xf numFmtId="0" fontId="364" fillId="0" borderId="73" xfId="0" applyFont="1" applyBorder="1" applyAlignment="1">
      <alignment horizontal="center" vertical="center"/>
    </xf>
    <xf numFmtId="0" fontId="364" fillId="0" borderId="59" xfId="0" applyFont="1" applyBorder="1" applyAlignment="1">
      <alignment horizontal="center" vertical="center"/>
    </xf>
    <xf numFmtId="0" fontId="249" fillId="0" borderId="14" xfId="0" applyFont="1" applyBorder="1" applyAlignment="1">
      <alignment horizontal="left" vertical="center" wrapText="1"/>
    </xf>
    <xf numFmtId="0" fontId="323" fillId="0" borderId="54" xfId="0" applyFont="1" applyBorder="1" applyAlignment="1">
      <alignment horizontal="left" vertical="top" wrapText="1"/>
    </xf>
    <xf numFmtId="0" fontId="251" fillId="0" borderId="54" xfId="0" applyFont="1" applyBorder="1" applyAlignment="1">
      <alignment horizontal="left" vertical="top" wrapText="1"/>
    </xf>
    <xf numFmtId="0" fontId="368" fillId="0" borderId="2" xfId="0" applyFont="1" applyBorder="1" applyAlignment="1">
      <alignment horizontal="center" vertical="center"/>
    </xf>
    <xf numFmtId="0" fontId="368" fillId="0" borderId="73" xfId="0" applyFont="1" applyBorder="1" applyAlignment="1">
      <alignment horizontal="center" vertical="center"/>
    </xf>
    <xf numFmtId="0" fontId="217" fillId="17" borderId="22" xfId="0" applyFont="1" applyFill="1" applyBorder="1" applyAlignment="1">
      <alignment horizontal="center" vertical="center" wrapText="1"/>
    </xf>
    <xf numFmtId="0" fontId="217" fillId="17" borderId="27" xfId="0" applyFont="1" applyFill="1" applyBorder="1" applyAlignment="1">
      <alignment horizontal="center" vertical="center" wrapText="1"/>
    </xf>
    <xf numFmtId="0" fontId="217" fillId="17" borderId="8" xfId="0" applyFont="1" applyFill="1" applyBorder="1" applyAlignment="1">
      <alignment horizontal="center" vertical="center" wrapText="1"/>
    </xf>
    <xf numFmtId="0" fontId="217" fillId="17" borderId="9" xfId="0" applyFont="1" applyFill="1" applyBorder="1" applyAlignment="1">
      <alignment horizontal="center" vertical="center" wrapText="1"/>
    </xf>
    <xf numFmtId="0" fontId="217" fillId="17" borderId="72" xfId="0" applyFont="1" applyFill="1" applyBorder="1" applyAlignment="1">
      <alignment horizontal="center" vertical="center" wrapText="1"/>
    </xf>
    <xf numFmtId="0" fontId="368" fillId="0" borderId="59" xfId="0" applyFont="1" applyBorder="1" applyAlignment="1">
      <alignment horizontal="center" vertical="center"/>
    </xf>
    <xf numFmtId="0" fontId="368" fillId="0" borderId="62" xfId="0" applyFont="1" applyBorder="1" applyAlignment="1">
      <alignment horizontal="center" vertical="center"/>
    </xf>
    <xf numFmtId="0" fontId="217" fillId="17" borderId="63" xfId="0" applyFont="1" applyFill="1" applyBorder="1" applyAlignment="1">
      <alignment horizontal="center" vertical="center" wrapText="1"/>
    </xf>
    <xf numFmtId="49" fontId="249" fillId="0" borderId="10" xfId="0" applyNumberFormat="1" applyFont="1" applyBorder="1" applyAlignment="1">
      <alignment horizontal="center" vertical="center" wrapText="1"/>
    </xf>
    <xf numFmtId="49" fontId="249" fillId="0" borderId="18" xfId="0" applyNumberFormat="1" applyFont="1" applyBorder="1" applyAlignment="1">
      <alignment horizontal="center" vertical="center" wrapText="1"/>
    </xf>
    <xf numFmtId="0" fontId="218" fillId="0" borderId="6" xfId="0" applyFont="1" applyBorder="1" applyAlignment="1">
      <alignment horizontal="center" vertical="center"/>
    </xf>
    <xf numFmtId="0" fontId="218" fillId="0" borderId="9" xfId="0" applyFont="1" applyBorder="1" applyAlignment="1">
      <alignment horizontal="center" vertical="center"/>
    </xf>
    <xf numFmtId="0" fontId="218" fillId="0" borderId="20" xfId="0" applyFont="1" applyBorder="1" applyAlignment="1">
      <alignment horizontal="center" vertical="center"/>
    </xf>
    <xf numFmtId="0" fontId="360" fillId="0" borderId="54" xfId="0" applyFont="1" applyBorder="1" applyAlignment="1">
      <alignment horizontal="left" vertical="top" wrapText="1"/>
    </xf>
    <xf numFmtId="0" fontId="217" fillId="9" borderId="2" xfId="0" applyFont="1" applyFill="1" applyBorder="1" applyAlignment="1" applyProtection="1">
      <alignment horizontal="center" vertical="center"/>
      <protection locked="0"/>
    </xf>
    <xf numFmtId="0" fontId="217" fillId="9" borderId="73" xfId="0" applyFont="1" applyFill="1" applyBorder="1" applyAlignment="1" applyProtection="1">
      <alignment horizontal="center" vertical="center"/>
      <protection locked="0"/>
    </xf>
    <xf numFmtId="0" fontId="217" fillId="9" borderId="59" xfId="0" applyFont="1" applyFill="1" applyBorder="1" applyAlignment="1" applyProtection="1">
      <alignment horizontal="center" vertical="center"/>
      <protection locked="0"/>
    </xf>
    <xf numFmtId="0" fontId="217" fillId="17" borderId="32" xfId="0" applyFont="1" applyFill="1" applyBorder="1" applyAlignment="1" applyProtection="1">
      <alignment horizontal="center" vertical="center" wrapText="1"/>
      <protection locked="0"/>
    </xf>
    <xf numFmtId="0" fontId="217" fillId="17" borderId="64" xfId="0" applyFont="1" applyFill="1" applyBorder="1" applyAlignment="1" applyProtection="1">
      <alignment horizontal="center" vertical="center" wrapText="1"/>
      <protection locked="0"/>
    </xf>
    <xf numFmtId="0" fontId="217" fillId="17" borderId="41" xfId="0" applyFont="1" applyFill="1" applyBorder="1" applyAlignment="1" applyProtection="1">
      <alignment horizontal="center" vertical="center" wrapText="1"/>
      <protection locked="0"/>
    </xf>
    <xf numFmtId="0" fontId="217" fillId="17" borderId="42" xfId="0" applyFont="1" applyFill="1" applyBorder="1" applyAlignment="1" applyProtection="1">
      <alignment horizontal="center" vertical="center" wrapText="1"/>
      <protection locked="0"/>
    </xf>
    <xf numFmtId="0" fontId="217" fillId="17" borderId="43" xfId="0" applyFont="1" applyFill="1" applyBorder="1" applyAlignment="1" applyProtection="1">
      <alignment horizontal="center" vertical="center" wrapText="1"/>
      <protection locked="0"/>
    </xf>
    <xf numFmtId="0" fontId="217" fillId="17" borderId="40" xfId="0" applyFont="1" applyFill="1" applyBorder="1" applyAlignment="1" applyProtection="1">
      <alignment horizontal="center" vertical="center" wrapText="1"/>
      <protection locked="0"/>
    </xf>
    <xf numFmtId="0" fontId="217" fillId="17" borderId="20" xfId="0" applyFont="1" applyFill="1" applyBorder="1" applyAlignment="1" applyProtection="1">
      <alignment horizontal="center" vertical="center" wrapText="1"/>
      <protection locked="0"/>
    </xf>
    <xf numFmtId="0" fontId="217" fillId="17" borderId="44" xfId="0" applyFont="1" applyFill="1" applyBorder="1" applyAlignment="1" applyProtection="1">
      <alignment horizontal="center" vertical="center" wrapText="1"/>
      <protection locked="0"/>
    </xf>
    <xf numFmtId="0" fontId="217" fillId="17" borderId="30" xfId="0" applyFont="1" applyFill="1" applyBorder="1" applyAlignment="1" applyProtection="1">
      <alignment horizontal="center" vertical="center" wrapText="1"/>
      <protection locked="0"/>
    </xf>
    <xf numFmtId="0" fontId="217" fillId="17" borderId="10" xfId="0" applyFont="1" applyFill="1" applyBorder="1" applyAlignment="1" applyProtection="1">
      <alignment horizontal="center" vertical="center" wrapText="1"/>
      <protection locked="0"/>
    </xf>
    <xf numFmtId="0" fontId="217" fillId="17" borderId="18" xfId="0" applyFont="1" applyFill="1" applyBorder="1" applyAlignment="1" applyProtection="1">
      <alignment horizontal="center" vertical="center" wrapText="1"/>
      <protection locked="0"/>
    </xf>
    <xf numFmtId="49" fontId="249" fillId="9" borderId="10" xfId="0" applyNumberFormat="1" applyFont="1" applyFill="1" applyBorder="1" applyAlignment="1" applyProtection="1">
      <alignment horizontal="center" vertical="center" wrapText="1"/>
      <protection locked="0"/>
    </xf>
    <xf numFmtId="49" fontId="249" fillId="9" borderId="18" xfId="0" applyNumberFormat="1" applyFont="1" applyFill="1" applyBorder="1" applyAlignment="1" applyProtection="1">
      <alignment horizontal="center" vertical="center" wrapText="1"/>
      <protection locked="0"/>
    </xf>
    <xf numFmtId="0" fontId="217" fillId="0" borderId="14" xfId="0" applyFont="1" applyBorder="1" applyAlignment="1" applyProtection="1">
      <alignment horizontal="left" vertical="top" wrapText="1"/>
      <protection locked="0"/>
    </xf>
    <xf numFmtId="0" fontId="217" fillId="0" borderId="7" xfId="0" applyFont="1" applyBorder="1" applyAlignment="1" applyProtection="1">
      <alignment horizontal="left" vertical="top" wrapText="1"/>
      <protection locked="0"/>
    </xf>
    <xf numFmtId="0" fontId="217" fillId="0" borderId="11" xfId="0" applyFont="1" applyBorder="1" applyAlignment="1" applyProtection="1">
      <alignment horizontal="left" vertical="top" wrapText="1"/>
      <protection locked="0"/>
    </xf>
    <xf numFmtId="0" fontId="217" fillId="0" borderId="14" xfId="0" applyFont="1" applyBorder="1" applyAlignment="1" applyProtection="1">
      <alignment horizontal="center" vertical="center" wrapText="1"/>
      <protection locked="0"/>
    </xf>
    <xf numFmtId="0" fontId="217" fillId="0" borderId="7" xfId="0" applyFont="1" applyBorder="1" applyAlignment="1" applyProtection="1">
      <alignment horizontal="center" vertical="center" wrapText="1"/>
      <protection locked="0"/>
    </xf>
    <xf numFmtId="0" fontId="217" fillId="0" borderId="18" xfId="0" applyFont="1" applyBorder="1" applyAlignment="1" applyProtection="1">
      <alignment horizontal="center" vertical="center" wrapText="1"/>
      <protection locked="0"/>
    </xf>
    <xf numFmtId="0" fontId="217" fillId="0" borderId="10" xfId="0" applyFont="1" applyBorder="1" applyAlignment="1" applyProtection="1">
      <alignment horizontal="center" vertical="center" wrapText="1"/>
      <protection locked="0"/>
    </xf>
    <xf numFmtId="0" fontId="217" fillId="0" borderId="11" xfId="0" applyFont="1" applyBorder="1" applyAlignment="1" applyProtection="1">
      <alignment horizontal="center" vertical="center" wrapText="1"/>
      <protection locked="0"/>
    </xf>
    <xf numFmtId="0" fontId="249" fillId="0" borderId="14" xfId="0" applyFont="1" applyBorder="1" applyAlignment="1" applyProtection="1">
      <alignment horizontal="left" vertical="center" wrapText="1"/>
      <protection locked="0"/>
    </xf>
    <xf numFmtId="0" fontId="249" fillId="0" borderId="7" xfId="0" applyFont="1" applyBorder="1" applyAlignment="1" applyProtection="1">
      <alignment horizontal="left" vertical="center" wrapText="1"/>
      <protection locked="0"/>
    </xf>
    <xf numFmtId="0" fontId="249" fillId="0" borderId="18" xfId="0" applyFont="1" applyBorder="1" applyAlignment="1" applyProtection="1">
      <alignment horizontal="left" vertical="center" wrapText="1"/>
      <protection locked="0"/>
    </xf>
    <xf numFmtId="0" fontId="249" fillId="0" borderId="10" xfId="0" applyFont="1" applyBorder="1" applyAlignment="1" applyProtection="1">
      <alignment horizontal="left" vertical="top" wrapText="1"/>
      <protection locked="0"/>
    </xf>
    <xf numFmtId="0" fontId="249" fillId="0" borderId="7" xfId="0" applyFont="1" applyBorder="1" applyAlignment="1" applyProtection="1">
      <alignment horizontal="left" vertical="top" wrapText="1"/>
      <protection locked="0"/>
    </xf>
    <xf numFmtId="0" fontId="249" fillId="0" borderId="11" xfId="0" applyFont="1" applyBorder="1" applyAlignment="1" applyProtection="1">
      <alignment horizontal="left" vertical="top" wrapText="1"/>
      <protection locked="0"/>
    </xf>
    <xf numFmtId="0" fontId="249" fillId="9" borderId="14" xfId="0" applyFont="1" applyFill="1" applyBorder="1" applyAlignment="1" applyProtection="1">
      <alignment horizontal="left" vertical="top" wrapText="1"/>
      <protection locked="0"/>
    </xf>
    <xf numFmtId="0" fontId="249" fillId="9" borderId="7" xfId="0" applyFont="1" applyFill="1" applyBorder="1" applyAlignment="1" applyProtection="1">
      <alignment horizontal="left" vertical="top" wrapText="1"/>
      <protection locked="0"/>
    </xf>
    <xf numFmtId="0" fontId="249" fillId="9" borderId="18" xfId="0" applyFont="1" applyFill="1" applyBorder="1" applyAlignment="1" applyProtection="1">
      <alignment horizontal="left" vertical="top" wrapText="1"/>
      <protection locked="0"/>
    </xf>
    <xf numFmtId="0" fontId="249" fillId="0" borderId="10" xfId="0" applyFont="1" applyFill="1" applyBorder="1" applyAlignment="1" applyProtection="1">
      <alignment horizontal="left" vertical="top" wrapText="1"/>
      <protection locked="0"/>
    </xf>
    <xf numFmtId="0" fontId="249" fillId="0" borderId="7" xfId="0" applyFont="1" applyFill="1" applyBorder="1" applyAlignment="1" applyProtection="1">
      <alignment horizontal="left" vertical="top" wrapText="1"/>
      <protection locked="0"/>
    </xf>
    <xf numFmtId="0" fontId="249" fillId="0" borderId="11" xfId="0" applyFont="1" applyFill="1" applyBorder="1" applyAlignment="1" applyProtection="1">
      <alignment horizontal="left" vertical="top" wrapText="1"/>
      <protection locked="0"/>
    </xf>
    <xf numFmtId="0" fontId="217" fillId="9" borderId="71" xfId="0" applyFont="1" applyFill="1" applyBorder="1" applyAlignment="1">
      <alignment horizontal="center" vertical="center"/>
    </xf>
    <xf numFmtId="0" fontId="217" fillId="9" borderId="70" xfId="0" applyFont="1" applyFill="1" applyBorder="1" applyAlignment="1">
      <alignment horizontal="center" vertical="center"/>
    </xf>
    <xf numFmtId="0" fontId="217" fillId="9" borderId="74" xfId="0" applyFont="1" applyFill="1" applyBorder="1" applyAlignment="1">
      <alignment horizontal="center" vertical="center"/>
    </xf>
    <xf numFmtId="0" fontId="250" fillId="0" borderId="10" xfId="0" applyFont="1" applyBorder="1" applyAlignment="1">
      <alignment horizontal="left" vertical="top" wrapText="1"/>
    </xf>
    <xf numFmtId="0" fontId="250" fillId="0" borderId="7" xfId="0" applyFont="1" applyBorder="1" applyAlignment="1">
      <alignment horizontal="left" vertical="top" wrapText="1"/>
    </xf>
    <xf numFmtId="0" fontId="250" fillId="0" borderId="11" xfId="0" applyFont="1" applyBorder="1" applyAlignment="1">
      <alignment horizontal="left" vertical="top" wrapText="1"/>
    </xf>
    <xf numFmtId="49" fontId="249" fillId="9" borderId="41" xfId="0" applyNumberFormat="1" applyFont="1" applyFill="1" applyBorder="1" applyAlignment="1">
      <alignment horizontal="center" vertical="center" wrapText="1"/>
    </xf>
    <xf numFmtId="49" fontId="249" fillId="9" borderId="42" xfId="0" applyNumberFormat="1" applyFont="1" applyFill="1" applyBorder="1" applyAlignment="1">
      <alignment horizontal="center" vertical="center" wrapText="1"/>
    </xf>
    <xf numFmtId="0" fontId="249" fillId="0" borderId="10" xfId="0" applyFont="1" applyBorder="1" applyAlignment="1">
      <alignment horizontal="left" vertical="center" wrapText="1"/>
    </xf>
    <xf numFmtId="0" fontId="249" fillId="0" borderId="45" xfId="0" applyFont="1" applyBorder="1" applyAlignment="1">
      <alignment horizontal="left" vertical="top" wrapText="1"/>
    </xf>
    <xf numFmtId="0" fontId="249" fillId="0" borderId="46" xfId="0" applyFont="1" applyBorder="1" applyAlignment="1">
      <alignment horizontal="left" vertical="top" wrapText="1"/>
    </xf>
    <xf numFmtId="0" fontId="249" fillId="25" borderId="34" xfId="0" quotePrefix="1" applyFont="1" applyFill="1" applyBorder="1" applyAlignment="1">
      <alignment horizontal="center" vertical="center" textRotation="90"/>
    </xf>
    <xf numFmtId="0" fontId="217" fillId="9" borderId="32" xfId="0" applyFont="1" applyFill="1" applyBorder="1" applyAlignment="1">
      <alignment horizontal="center" vertical="center"/>
    </xf>
    <xf numFmtId="0" fontId="217" fillId="9" borderId="5" xfId="0" applyFont="1" applyFill="1" applyBorder="1" applyAlignment="1">
      <alignment horizontal="center" vertical="center"/>
    </xf>
    <xf numFmtId="0" fontId="217" fillId="9" borderId="64" xfId="0" applyFont="1" applyFill="1" applyBorder="1" applyAlignment="1">
      <alignment horizontal="center" vertical="center"/>
    </xf>
    <xf numFmtId="0" fontId="217" fillId="9" borderId="29" xfId="0" applyFont="1" applyFill="1" applyBorder="1" applyAlignment="1">
      <alignment horizontal="center" vertical="center"/>
    </xf>
    <xf numFmtId="0" fontId="249" fillId="9" borderId="11" xfId="0" applyFont="1" applyFill="1" applyBorder="1" applyAlignment="1">
      <alignment horizontal="left" vertical="top" wrapText="1"/>
    </xf>
    <xf numFmtId="0" fontId="250" fillId="25" borderId="34" xfId="0" quotePrefix="1" applyFont="1" applyFill="1" applyBorder="1" applyAlignment="1">
      <alignment horizontal="center" vertical="center" textRotation="90"/>
    </xf>
    <xf numFmtId="0" fontId="217" fillId="17" borderId="37" xfId="0" applyFont="1" applyFill="1" applyBorder="1" applyAlignment="1">
      <alignment horizontal="center" vertical="center" wrapText="1"/>
    </xf>
    <xf numFmtId="0" fontId="217" fillId="17" borderId="56" xfId="0" applyFont="1" applyFill="1" applyBorder="1" applyAlignment="1">
      <alignment horizontal="center" vertical="center" wrapText="1"/>
    </xf>
    <xf numFmtId="0" fontId="217" fillId="17" borderId="13" xfId="0" applyFont="1" applyFill="1" applyBorder="1" applyAlignment="1">
      <alignment horizontal="center" vertical="center" wrapText="1"/>
    </xf>
    <xf numFmtId="0" fontId="217" fillId="17" borderId="23" xfId="0" applyFont="1" applyFill="1" applyBorder="1" applyAlignment="1">
      <alignment horizontal="center" vertical="center" wrapText="1"/>
    </xf>
    <xf numFmtId="0" fontId="217" fillId="17" borderId="2" xfId="0" applyFont="1" applyFill="1" applyBorder="1" applyAlignment="1">
      <alignment horizontal="center" vertical="center" wrapText="1"/>
    </xf>
    <xf numFmtId="0" fontId="217" fillId="17" borderId="62" xfId="0" applyFont="1" applyFill="1" applyBorder="1" applyAlignment="1">
      <alignment horizontal="center" vertical="center" wrapText="1"/>
    </xf>
    <xf numFmtId="0" fontId="217" fillId="9" borderId="38" xfId="0" applyFont="1" applyFill="1" applyBorder="1" applyAlignment="1">
      <alignment horizontal="center" vertical="center"/>
    </xf>
    <xf numFmtId="0" fontId="217" fillId="9" borderId="22" xfId="0" applyFont="1" applyFill="1" applyBorder="1" applyAlignment="1">
      <alignment horizontal="center" vertical="center"/>
    </xf>
    <xf numFmtId="0" fontId="249" fillId="25" borderId="19" xfId="0" quotePrefix="1" applyFont="1" applyFill="1" applyBorder="1" applyAlignment="1">
      <alignment horizontal="center" vertical="center" textRotation="90"/>
    </xf>
    <xf numFmtId="0" fontId="249" fillId="0" borderId="10" xfId="0" applyFont="1" applyBorder="1" applyAlignment="1">
      <alignment horizontal="center" vertical="center" wrapText="1"/>
    </xf>
    <xf numFmtId="0" fontId="249" fillId="0" borderId="18" xfId="0" applyFont="1" applyBorder="1" applyAlignment="1">
      <alignment horizontal="center" vertical="center" wrapText="1"/>
    </xf>
    <xf numFmtId="0" fontId="217" fillId="5" borderId="49" xfId="0" applyFont="1" applyFill="1" applyBorder="1" applyAlignment="1">
      <alignment horizontal="center" wrapText="1"/>
    </xf>
    <xf numFmtId="0" fontId="217" fillId="5" borderId="48" xfId="0" applyFont="1" applyFill="1" applyBorder="1" applyAlignment="1">
      <alignment horizontal="center" wrapText="1"/>
    </xf>
    <xf numFmtId="0" fontId="217" fillId="0" borderId="32" xfId="0" applyFont="1" applyBorder="1" applyAlignment="1">
      <alignment horizontal="center" vertical="center" wrapText="1"/>
    </xf>
    <xf numFmtId="0" fontId="253" fillId="0" borderId="5" xfId="0" applyFont="1" applyBorder="1" applyAlignment="1">
      <alignment horizontal="center" vertical="center" wrapText="1"/>
    </xf>
    <xf numFmtId="0" fontId="253" fillId="0" borderId="29" xfId="0" applyFont="1" applyBorder="1" applyAlignment="1">
      <alignment horizontal="center" vertical="center" wrapText="1"/>
    </xf>
    <xf numFmtId="0" fontId="249" fillId="0" borderId="10" xfId="0" applyFont="1" applyBorder="1" applyAlignment="1">
      <alignment horizontal="left" vertical="center"/>
    </xf>
    <xf numFmtId="0" fontId="249" fillId="0" borderId="7" xfId="0" applyFont="1" applyBorder="1" applyAlignment="1">
      <alignment horizontal="left" vertical="center"/>
    </xf>
    <xf numFmtId="0" fontId="249" fillId="0" borderId="11" xfId="0" applyFont="1" applyBorder="1" applyAlignment="1">
      <alignment horizontal="left" vertical="center"/>
    </xf>
    <xf numFmtId="0" fontId="217" fillId="17" borderId="17" xfId="0" applyFont="1" applyFill="1" applyBorder="1" applyAlignment="1">
      <alignment horizontal="center" vertical="center" wrapText="1"/>
    </xf>
    <xf numFmtId="0" fontId="249" fillId="25" borderId="3" xfId="0" applyFont="1" applyFill="1" applyBorder="1" applyAlignment="1">
      <alignment horizontal="center" vertical="center" textRotation="90"/>
    </xf>
    <xf numFmtId="0" fontId="217" fillId="0" borderId="3" xfId="0" applyFont="1" applyBorder="1" applyAlignment="1">
      <alignment horizontal="center" vertical="center" wrapText="1"/>
    </xf>
    <xf numFmtId="0" fontId="217" fillId="0" borderId="55" xfId="0" applyFont="1" applyBorder="1" applyAlignment="1">
      <alignment horizontal="left" vertical="top" wrapText="1"/>
    </xf>
    <xf numFmtId="0" fontId="217" fillId="9" borderId="62" xfId="0" applyFont="1" applyFill="1" applyBorder="1" applyAlignment="1">
      <alignment horizontal="center" vertical="center"/>
    </xf>
    <xf numFmtId="49" fontId="249" fillId="9" borderId="10" xfId="0" applyNumberFormat="1" applyFont="1" applyFill="1" applyBorder="1" applyAlignment="1">
      <alignment horizontal="center" vertical="top" wrapText="1"/>
    </xf>
    <xf numFmtId="49" fontId="249" fillId="9" borderId="18" xfId="0" applyNumberFormat="1" applyFont="1" applyFill="1" applyBorder="1" applyAlignment="1">
      <alignment horizontal="center" vertical="top" wrapText="1"/>
    </xf>
    <xf numFmtId="0" fontId="0" fillId="0" borderId="34" xfId="0" applyBorder="1" applyAlignment="1"/>
    <xf numFmtId="0" fontId="250" fillId="0" borderId="54" xfId="0" applyFont="1" applyBorder="1" applyAlignment="1">
      <alignment horizontal="left" vertical="top" wrapText="1"/>
    </xf>
    <xf numFmtId="0" fontId="362" fillId="0" borderId="54" xfId="0" applyFont="1" applyBorder="1" applyAlignment="1">
      <alignment horizontal="left" vertical="top" wrapText="1"/>
    </xf>
    <xf numFmtId="0" fontId="217" fillId="0" borderId="38" xfId="0" applyFont="1" applyBorder="1" applyAlignment="1">
      <alignment horizontal="center" vertical="center" wrapText="1"/>
    </xf>
    <xf numFmtId="0" fontId="217" fillId="0" borderId="22" xfId="0" applyFont="1" applyBorder="1" applyAlignment="1">
      <alignment horizontal="center" vertical="center" wrapText="1"/>
    </xf>
    <xf numFmtId="0" fontId="217" fillId="0" borderId="76" xfId="0" applyFont="1" applyBorder="1" applyAlignment="1">
      <alignment horizontal="center" vertical="center" wrapText="1"/>
    </xf>
    <xf numFmtId="0" fontId="250" fillId="0" borderId="45" xfId="0" applyFont="1" applyBorder="1" applyAlignment="1">
      <alignment horizontal="left" vertical="top" wrapText="1"/>
    </xf>
    <xf numFmtId="0" fontId="250" fillId="0" borderId="46" xfId="0" applyFont="1" applyBorder="1" applyAlignment="1">
      <alignment horizontal="left" vertical="top" wrapText="1"/>
    </xf>
    <xf numFmtId="49" fontId="249" fillId="9" borderId="10" xfId="0" applyNumberFormat="1" applyFont="1" applyFill="1" applyBorder="1" applyAlignment="1">
      <alignment horizontal="center" wrapText="1"/>
    </xf>
    <xf numFmtId="49" fontId="249" fillId="9" borderId="18" xfId="0" applyNumberFormat="1" applyFont="1" applyFill="1" applyBorder="1" applyAlignment="1">
      <alignment horizontal="center" wrapText="1"/>
    </xf>
    <xf numFmtId="0" fontId="251" fillId="0" borderId="46" xfId="0" applyFont="1" applyBorder="1" applyAlignment="1">
      <alignment horizontal="left" vertical="top" wrapText="1"/>
    </xf>
    <xf numFmtId="0" fontId="217" fillId="9" borderId="3" xfId="0" applyFont="1" applyFill="1" applyBorder="1" applyAlignment="1">
      <alignment horizontal="center" vertical="center"/>
    </xf>
    <xf numFmtId="0" fontId="220" fillId="2" borderId="10" xfId="0" applyFont="1" applyFill="1" applyBorder="1" applyAlignment="1">
      <alignment horizontal="center" vertical="center" wrapText="1"/>
    </xf>
    <xf numFmtId="0" fontId="220" fillId="2" borderId="7" xfId="0" applyFont="1" applyFill="1" applyBorder="1" applyAlignment="1">
      <alignment horizontal="center" vertical="center" wrapText="1"/>
    </xf>
    <xf numFmtId="0" fontId="220" fillId="2" borderId="18" xfId="0" applyFont="1" applyFill="1" applyBorder="1" applyAlignment="1">
      <alignment horizontal="center" vertical="center" wrapText="1"/>
    </xf>
    <xf numFmtId="0" fontId="221" fillId="28" borderId="27" xfId="0" applyFont="1" applyFill="1" applyBorder="1" applyAlignment="1">
      <alignment horizontal="center" vertical="center" wrapText="1"/>
    </xf>
    <xf numFmtId="0" fontId="221" fillId="28" borderId="8" xfId="0" applyFont="1" applyFill="1" applyBorder="1" applyAlignment="1">
      <alignment horizontal="center" vertical="center" wrapText="1"/>
    </xf>
    <xf numFmtId="0" fontId="240" fillId="0" borderId="61" xfId="0" applyFont="1" applyFill="1" applyBorder="1" applyAlignment="1">
      <alignment horizontal="center" vertical="center" wrapText="1"/>
    </xf>
    <xf numFmtId="0" fontId="240" fillId="0" borderId="68" xfId="0" applyFont="1" applyFill="1" applyBorder="1" applyAlignment="1">
      <alignment horizontal="center" vertical="center" wrapText="1"/>
    </xf>
    <xf numFmtId="0" fontId="239" fillId="0" borderId="3" xfId="0" applyFont="1" applyBorder="1" applyAlignment="1">
      <alignment horizontal="center" wrapText="1"/>
    </xf>
    <xf numFmtId="0" fontId="238" fillId="3" borderId="1" xfId="0" applyFont="1" applyFill="1" applyBorder="1" applyAlignment="1">
      <alignment horizontal="center"/>
    </xf>
    <xf numFmtId="0" fontId="240" fillId="20" borderId="25" xfId="0" applyFont="1" applyFill="1" applyBorder="1" applyAlignment="1">
      <alignment horizontal="center" vertical="center" wrapText="1"/>
    </xf>
    <xf numFmtId="0" fontId="240" fillId="20" borderId="51" xfId="0" applyFont="1" applyFill="1" applyBorder="1" applyAlignment="1">
      <alignment horizontal="center" vertical="center" wrapText="1"/>
    </xf>
    <xf numFmtId="0" fontId="238" fillId="0" borderId="25" xfId="0" applyFont="1" applyBorder="1" applyAlignment="1">
      <alignment horizontal="center" vertical="center" wrapText="1"/>
    </xf>
    <xf numFmtId="0" fontId="238" fillId="0" borderId="51" xfId="0" applyFont="1" applyBorder="1" applyAlignment="1">
      <alignment horizontal="center" vertical="center" wrapText="1"/>
    </xf>
    <xf numFmtId="0" fontId="244" fillId="0" borderId="3" xfId="0" applyFont="1" applyBorder="1" applyAlignment="1">
      <alignment horizontal="left" vertical="center" wrapText="1"/>
    </xf>
    <xf numFmtId="0" fontId="239" fillId="0" borderId="3" xfId="0" applyFont="1" applyBorder="1" applyAlignment="1">
      <alignment vertical="center"/>
    </xf>
    <xf numFmtId="0" fontId="238" fillId="0" borderId="3" xfId="0" applyFont="1" applyBorder="1" applyAlignment="1">
      <alignment horizontal="left" vertical="center" wrapText="1"/>
    </xf>
    <xf numFmtId="0" fontId="244" fillId="4" borderId="3" xfId="0" applyFont="1" applyFill="1" applyBorder="1" applyAlignment="1">
      <alignment vertical="center"/>
    </xf>
    <xf numFmtId="0" fontId="238" fillId="2" borderId="1" xfId="0" applyFont="1" applyFill="1" applyBorder="1" applyAlignment="1">
      <alignment horizontal="center" vertical="center"/>
    </xf>
    <xf numFmtId="0" fontId="238" fillId="0" borderId="19" xfId="0" applyFont="1" applyBorder="1" applyAlignment="1">
      <alignment horizontal="center" vertical="center" wrapText="1"/>
    </xf>
    <xf numFmtId="0" fontId="238" fillId="0" borderId="20" xfId="0" applyFont="1" applyBorder="1" applyAlignment="1">
      <alignment horizontal="center" vertical="center" wrapText="1"/>
    </xf>
    <xf numFmtId="0" fontId="238" fillId="0" borderId="21" xfId="0" applyFont="1" applyBorder="1" applyAlignment="1">
      <alignment horizontal="center" vertical="center" wrapText="1"/>
    </xf>
    <xf numFmtId="0" fontId="238" fillId="0" borderId="8" xfId="0" applyFont="1" applyBorder="1" applyAlignment="1">
      <alignment horizontal="center" vertical="center" wrapText="1"/>
    </xf>
    <xf numFmtId="0" fontId="238" fillId="0" borderId="3" xfId="0" applyFont="1" applyBorder="1" applyAlignment="1">
      <alignment horizontal="center" vertical="center" wrapText="1"/>
    </xf>
    <xf numFmtId="0" fontId="238" fillId="0" borderId="10" xfId="0" applyFont="1" applyBorder="1" applyAlignment="1">
      <alignment horizontal="center" vertical="center" wrapText="1"/>
    </xf>
    <xf numFmtId="0" fontId="238" fillId="0" borderId="18" xfId="0" applyFont="1" applyBorder="1" applyAlignment="1">
      <alignment horizontal="center" vertical="center" wrapText="1"/>
    </xf>
    <xf numFmtId="0" fontId="238" fillId="0" borderId="37" xfId="0" applyFont="1" applyBorder="1" applyAlignment="1">
      <alignment horizontal="center" vertical="center" wrapText="1"/>
    </xf>
    <xf numFmtId="0" fontId="238" fillId="0" borderId="56" xfId="0" applyFont="1" applyBorder="1" applyAlignment="1">
      <alignment horizontal="center" vertical="center" wrapText="1"/>
    </xf>
    <xf numFmtId="0" fontId="241" fillId="0" borderId="41" xfId="0" applyFont="1" applyBorder="1" applyAlignment="1">
      <alignment horizontal="center" vertical="center" wrapText="1"/>
    </xf>
    <xf numFmtId="0" fontId="241" fillId="0" borderId="42" xfId="0" applyFont="1" applyBorder="1" applyAlignment="1">
      <alignment horizontal="center" vertical="center" wrapText="1"/>
    </xf>
    <xf numFmtId="0" fontId="241" fillId="0" borderId="10" xfId="0" applyFont="1" applyBorder="1" applyAlignment="1">
      <alignment horizontal="center" vertical="center" wrapText="1"/>
    </xf>
    <xf numFmtId="0" fontId="241" fillId="0" borderId="18" xfId="0" applyFont="1" applyBorder="1" applyAlignment="1">
      <alignment horizontal="center" vertical="center" wrapText="1"/>
    </xf>
    <xf numFmtId="0" fontId="238" fillId="21" borderId="26" xfId="0" applyFont="1" applyFill="1" applyBorder="1" applyAlignment="1">
      <alignment horizontal="center" vertical="center" wrapText="1"/>
    </xf>
    <xf numFmtId="0" fontId="227" fillId="0" borderId="10" xfId="0" applyFont="1" applyBorder="1" applyAlignment="1">
      <alignment horizontal="center" vertical="center" wrapText="1"/>
    </xf>
    <xf numFmtId="0" fontId="227" fillId="0" borderId="18" xfId="0" applyFont="1" applyBorder="1" applyAlignment="1">
      <alignment horizontal="center" vertical="center" wrapText="1"/>
    </xf>
    <xf numFmtId="0" fontId="241" fillId="0" borderId="13" xfId="0" applyFont="1" applyBorder="1" applyAlignment="1">
      <alignment horizontal="center" vertical="center" wrapText="1"/>
    </xf>
    <xf numFmtId="0" fontId="241" fillId="0" borderId="23" xfId="0" applyFont="1" applyBorder="1" applyAlignment="1">
      <alignment horizontal="center" vertical="center" wrapText="1"/>
    </xf>
    <xf numFmtId="0" fontId="241" fillId="19" borderId="61" xfId="0" applyNumberFormat="1" applyFont="1" applyFill="1" applyBorder="1" applyAlignment="1">
      <alignment horizontal="center" vertical="center" wrapText="1"/>
    </xf>
    <xf numFmtId="0" fontId="241" fillId="19" borderId="68" xfId="0" applyNumberFormat="1" applyFont="1" applyFill="1" applyBorder="1" applyAlignment="1">
      <alignment horizontal="center" vertical="center" wrapText="1"/>
    </xf>
    <xf numFmtId="0" fontId="241" fillId="19" borderId="63" xfId="0" applyFont="1" applyFill="1" applyBorder="1" applyAlignment="1">
      <alignment horizontal="center" vertical="center" wrapText="1"/>
    </xf>
    <xf numFmtId="0" fontId="241" fillId="19" borderId="38" xfId="0" applyFont="1" applyFill="1" applyBorder="1" applyAlignment="1">
      <alignment horizontal="center" vertical="center" wrapText="1"/>
    </xf>
    <xf numFmtId="0" fontId="241" fillId="0" borderId="37" xfId="0" applyFont="1" applyBorder="1" applyAlignment="1">
      <alignment horizontal="center" vertical="center" wrapText="1"/>
    </xf>
    <xf numFmtId="0" fontId="241" fillId="0" borderId="56" xfId="0" applyFont="1" applyBorder="1" applyAlignment="1">
      <alignment horizontal="center" vertical="center" wrapText="1"/>
    </xf>
    <xf numFmtId="0" fontId="240" fillId="19" borderId="61" xfId="0" applyFont="1" applyFill="1" applyBorder="1" applyAlignment="1">
      <alignment horizontal="center" vertical="center" wrapText="1"/>
    </xf>
    <xf numFmtId="0" fontId="240" fillId="19" borderId="68" xfId="0" applyFont="1" applyFill="1" applyBorder="1" applyAlignment="1">
      <alignment horizontal="center" vertical="center" wrapText="1"/>
    </xf>
    <xf numFmtId="0" fontId="218" fillId="2" borderId="3" xfId="0" applyFont="1" applyFill="1" applyBorder="1" applyAlignment="1">
      <alignment horizontal="center" vertical="center"/>
    </xf>
    <xf numFmtId="0" fontId="218" fillId="3" borderId="3" xfId="0" applyFont="1" applyFill="1" applyBorder="1" applyAlignment="1">
      <alignment horizontal="center" vertical="center" wrapText="1"/>
    </xf>
    <xf numFmtId="0" fontId="222" fillId="3" borderId="3" xfId="0" applyFont="1" applyFill="1" applyBorder="1" applyAlignment="1">
      <alignment horizontal="center" vertical="center"/>
    </xf>
    <xf numFmtId="0" fontId="218" fillId="3" borderId="3" xfId="0" applyFont="1" applyFill="1" applyBorder="1" applyAlignment="1">
      <alignment horizontal="center" vertical="center"/>
    </xf>
    <xf numFmtId="0" fontId="219" fillId="12" borderId="3" xfId="0" applyFont="1" applyFill="1" applyBorder="1" applyAlignment="1">
      <alignment horizontal="center" vertical="center"/>
    </xf>
    <xf numFmtId="0" fontId="255" fillId="9" borderId="10" xfId="0" applyFont="1" applyFill="1" applyBorder="1" applyAlignment="1">
      <alignment horizontal="center" vertical="center" wrapText="1"/>
    </xf>
    <xf numFmtId="0" fontId="255" fillId="9" borderId="18" xfId="0" applyFont="1" applyFill="1" applyBorder="1" applyAlignment="1">
      <alignment horizontal="center" vertical="center" wrapText="1"/>
    </xf>
    <xf numFmtId="0" fontId="255" fillId="9" borderId="6" xfId="0" applyFont="1" applyFill="1" applyBorder="1" applyAlignment="1">
      <alignment horizontal="center" vertical="center" wrapText="1"/>
    </xf>
    <xf numFmtId="0" fontId="255" fillId="9" borderId="20" xfId="0" applyFont="1" applyFill="1" applyBorder="1" applyAlignment="1">
      <alignment horizontal="center" vertical="center" wrapText="1"/>
    </xf>
    <xf numFmtId="0" fontId="255" fillId="9" borderId="7" xfId="0" applyFont="1" applyFill="1" applyBorder="1" applyAlignment="1">
      <alignment horizontal="center" vertical="center" wrapText="1"/>
    </xf>
    <xf numFmtId="0" fontId="255" fillId="9" borderId="13" xfId="0" applyFont="1" applyFill="1" applyBorder="1" applyAlignment="1">
      <alignment horizontal="center" vertical="center" wrapText="1"/>
    </xf>
    <xf numFmtId="0" fontId="255" fillId="9" borderId="23" xfId="0" applyFont="1" applyFill="1" applyBorder="1" applyAlignment="1">
      <alignment horizontal="center" vertical="center" wrapText="1"/>
    </xf>
    <xf numFmtId="0" fontId="255" fillId="9" borderId="27" xfId="0" applyFont="1" applyFill="1" applyBorder="1" applyAlignment="1">
      <alignment horizontal="center" vertical="center" wrapText="1"/>
    </xf>
    <xf numFmtId="0" fontId="255" fillId="9" borderId="21" xfId="0" applyFont="1" applyFill="1" applyBorder="1" applyAlignment="1">
      <alignment horizontal="center" vertical="center" wrapText="1"/>
    </xf>
    <xf numFmtId="0" fontId="378" fillId="9" borderId="6" xfId="0" applyFont="1" applyFill="1" applyBorder="1" applyAlignment="1">
      <alignment horizontal="center" vertical="center" textRotation="90" wrapText="1"/>
    </xf>
    <xf numFmtId="0" fontId="378" fillId="9" borderId="20" xfId="0" applyFont="1" applyFill="1" applyBorder="1" applyAlignment="1">
      <alignment horizontal="center" vertical="center" textRotation="90" wrapText="1"/>
    </xf>
    <xf numFmtId="0" fontId="378" fillId="9" borderId="10" xfId="0" applyFont="1" applyFill="1" applyBorder="1" applyAlignment="1">
      <alignment horizontal="center" vertical="center" wrapText="1"/>
    </xf>
    <xf numFmtId="0" fontId="378" fillId="9" borderId="18" xfId="0" applyFont="1" applyFill="1" applyBorder="1" applyAlignment="1">
      <alignment horizontal="center" vertical="center" wrapText="1"/>
    </xf>
    <xf numFmtId="0" fontId="225" fillId="0" borderId="0" xfId="1" applyNumberFormat="1" applyFont="1" applyBorder="1" applyAlignment="1">
      <alignment horizontal="center" vertical="center" wrapText="1"/>
    </xf>
    <xf numFmtId="0" fontId="225" fillId="2" borderId="0" xfId="1" applyNumberFormat="1" applyFont="1" applyFill="1" applyBorder="1" applyAlignment="1">
      <alignment horizontal="center" vertical="center" wrapText="1"/>
    </xf>
    <xf numFmtId="0" fontId="228" fillId="0" borderId="0" xfId="1" applyNumberFormat="1" applyFont="1" applyBorder="1" applyAlignment="1">
      <alignment horizontal="left" vertical="top" wrapText="1"/>
    </xf>
    <xf numFmtId="0" fontId="225" fillId="0" borderId="0" xfId="1" applyNumberFormat="1" applyFont="1" applyBorder="1" applyAlignment="1">
      <alignment horizontal="center" vertical="top" wrapText="1"/>
    </xf>
    <xf numFmtId="0" fontId="365" fillId="40" borderId="3" xfId="0" applyFont="1" applyFill="1" applyBorder="1" applyAlignment="1" applyProtection="1">
      <alignment horizontal="center" vertical="center"/>
    </xf>
    <xf numFmtId="14" fontId="384" fillId="40" borderId="3" xfId="0" applyNumberFormat="1" applyFont="1" applyFill="1" applyBorder="1" applyAlignment="1" applyProtection="1">
      <alignment horizontal="center" vertical="center" wrapText="1"/>
    </xf>
    <xf numFmtId="0" fontId="384" fillId="40" borderId="3" xfId="0" applyFont="1" applyFill="1" applyBorder="1" applyAlignment="1" applyProtection="1">
      <alignment horizontal="center" vertical="center" wrapText="1"/>
    </xf>
    <xf numFmtId="14" fontId="381" fillId="40" borderId="3" xfId="0" applyNumberFormat="1" applyFont="1" applyFill="1" applyBorder="1" applyAlignment="1" applyProtection="1">
      <alignment horizontal="center" vertical="center" wrapText="1"/>
    </xf>
    <xf numFmtId="14" fontId="385" fillId="40" borderId="3" xfId="0" applyNumberFormat="1" applyFont="1" applyFill="1" applyBorder="1" applyAlignment="1" applyProtection="1">
      <alignment horizontal="center" vertical="center" wrapText="1"/>
    </xf>
    <xf numFmtId="0" fontId="0" fillId="40" borderId="3" xfId="0" applyFill="1" applyBorder="1" applyAlignment="1" applyProtection="1">
      <alignment horizontal="center" vertical="center"/>
    </xf>
    <xf numFmtId="0" fontId="365" fillId="40" borderId="3" xfId="0" applyFont="1" applyFill="1" applyBorder="1" applyAlignment="1" applyProtection="1">
      <alignment horizontal="center" vertical="center" wrapText="1"/>
    </xf>
    <xf numFmtId="3" fontId="389" fillId="40" borderId="3" xfId="0" applyNumberFormat="1" applyFont="1" applyFill="1" applyBorder="1" applyAlignment="1" applyProtection="1">
      <alignment horizontal="center" vertical="center" wrapText="1"/>
    </xf>
    <xf numFmtId="0" fontId="0" fillId="40" borderId="3" xfId="0" applyFont="1" applyFill="1" applyBorder="1" applyAlignment="1" applyProtection="1">
      <alignment horizontal="center" vertical="center" wrapText="1"/>
    </xf>
    <xf numFmtId="3" fontId="393" fillId="40" borderId="3" xfId="0" applyNumberFormat="1" applyFont="1" applyFill="1" applyBorder="1" applyAlignment="1" applyProtection="1">
      <alignment horizontal="center" vertical="center" wrapText="1"/>
    </xf>
    <xf numFmtId="14" fontId="398" fillId="40" borderId="3" xfId="0" applyNumberFormat="1" applyFont="1" applyFill="1" applyBorder="1" applyAlignment="1" applyProtection="1">
      <alignment horizontal="center" vertical="center" wrapText="1"/>
    </xf>
    <xf numFmtId="3" fontId="399" fillId="40" borderId="3" xfId="0" applyNumberFormat="1" applyFont="1" applyFill="1" applyBorder="1" applyAlignment="1" applyProtection="1">
      <alignment horizontal="center" vertical="center" wrapText="1"/>
    </xf>
    <xf numFmtId="0" fontId="0" fillId="40" borderId="3" xfId="0" applyFont="1" applyFill="1" applyBorder="1" applyAlignment="1" applyProtection="1">
      <alignment horizontal="center" vertical="center"/>
    </xf>
    <xf numFmtId="3" fontId="388" fillId="40" borderId="3" xfId="0" applyNumberFormat="1" applyFont="1" applyFill="1" applyBorder="1" applyAlignment="1" applyProtection="1">
      <alignment horizontal="center" vertical="center" wrapText="1"/>
    </xf>
    <xf numFmtId="14" fontId="385" fillId="41" borderId="3" xfId="0" applyNumberFormat="1" applyFont="1" applyFill="1" applyBorder="1" applyAlignment="1" applyProtection="1">
      <alignment horizontal="center" vertical="center" wrapText="1"/>
    </xf>
  </cellXfs>
  <cellStyles count="14917">
    <cellStyle name="Hyperlink" xfId="28"/>
    <cellStyle name="Гиперссылка" xfId="5" builtinId="8"/>
    <cellStyle name="Гиперссылка 2" xfId="44"/>
    <cellStyle name="Гиперссылка 3" xfId="173"/>
    <cellStyle name="Обычный" xfId="0" builtinId="0"/>
    <cellStyle name="Обычный 10" xfId="40"/>
    <cellStyle name="Обычный 10 2" xfId="221"/>
    <cellStyle name="Обычный 100" xfId="14801"/>
    <cellStyle name="Обычный 101" xfId="14802"/>
    <cellStyle name="Обычный 102" xfId="14803"/>
    <cellStyle name="Обычный 103" xfId="14804"/>
    <cellStyle name="Обычный 104" xfId="14805"/>
    <cellStyle name="Обычный 105" xfId="14806"/>
    <cellStyle name="Обычный 106" xfId="14807"/>
    <cellStyle name="Обычный 107" xfId="14808"/>
    <cellStyle name="Обычный 108" xfId="14809"/>
    <cellStyle name="Обычный 109" xfId="14810"/>
    <cellStyle name="Обычный 11" xfId="45"/>
    <cellStyle name="Обычный 11 2" xfId="225"/>
    <cellStyle name="Обычный 110" xfId="14811"/>
    <cellStyle name="Обычный 111" xfId="14812"/>
    <cellStyle name="Обычный 112" xfId="14813"/>
    <cellStyle name="Обычный 113" xfId="14814"/>
    <cellStyle name="Обычный 114" xfId="14815"/>
    <cellStyle name="Обычный 115" xfId="14816"/>
    <cellStyle name="Обычный 116" xfId="14817"/>
    <cellStyle name="Обычный 117" xfId="14818"/>
    <cellStyle name="Обычный 118" xfId="14819"/>
    <cellStyle name="Обычный 119" xfId="14820"/>
    <cellStyle name="Обычный 12" xfId="49"/>
    <cellStyle name="Обычный 12 2" xfId="229"/>
    <cellStyle name="Обычный 120" xfId="14821"/>
    <cellStyle name="Обычный 121" xfId="14822"/>
    <cellStyle name="Обычный 122" xfId="14823"/>
    <cellStyle name="Обычный 123" xfId="14824"/>
    <cellStyle name="Обычный 124" xfId="14825"/>
    <cellStyle name="Обычный 125" xfId="14826"/>
    <cellStyle name="Обычный 126" xfId="14827"/>
    <cellStyle name="Обычный 127" xfId="14828"/>
    <cellStyle name="Обычный 128" xfId="14829"/>
    <cellStyle name="Обычный 129" xfId="14830"/>
    <cellStyle name="Обычный 13" xfId="53"/>
    <cellStyle name="Обычный 130" xfId="14831"/>
    <cellStyle name="Обычный 131" xfId="14832"/>
    <cellStyle name="Обычный 132" xfId="14833"/>
    <cellStyle name="Обычный 133" xfId="14834"/>
    <cellStyle name="Обычный 134" xfId="14835"/>
    <cellStyle name="Обычный 135" xfId="14836"/>
    <cellStyle name="Обычный 136" xfId="14837"/>
    <cellStyle name="Обычный 137" xfId="14838"/>
    <cellStyle name="Обычный 138" xfId="14839"/>
    <cellStyle name="Обычный 139" xfId="14840"/>
    <cellStyle name="Обычный 14" xfId="55"/>
    <cellStyle name="Обычный 14 2" xfId="233"/>
    <cellStyle name="Обычный 140" xfId="14841"/>
    <cellStyle name="Обычный 141" xfId="14842"/>
    <cellStyle name="Обычный 142" xfId="14843"/>
    <cellStyle name="Обычный 143" xfId="14844"/>
    <cellStyle name="Обычный 144" xfId="14845"/>
    <cellStyle name="Обычный 145" xfId="14846"/>
    <cellStyle name="Обычный 146" xfId="14847"/>
    <cellStyle name="Обычный 147" xfId="14848"/>
    <cellStyle name="Обычный 148" xfId="14849"/>
    <cellStyle name="Обычный 149" xfId="14850"/>
    <cellStyle name="Обычный 15" xfId="59"/>
    <cellStyle name="Обычный 15 2" xfId="237"/>
    <cellStyle name="Обычный 150" xfId="14851"/>
    <cellStyle name="Обычный 151" xfId="14852"/>
    <cellStyle name="Обычный 152" xfId="14853"/>
    <cellStyle name="Обычный 153" xfId="14854"/>
    <cellStyle name="Обычный 154" xfId="14855"/>
    <cellStyle name="Обычный 155" xfId="14856"/>
    <cellStyle name="Обычный 156" xfId="14857"/>
    <cellStyle name="Обычный 157" xfId="14858"/>
    <cellStyle name="Обычный 157 2" xfId="14862"/>
    <cellStyle name="Обычный 157 4" xfId="14871"/>
    <cellStyle name="Обычный 157 4 2" xfId="14881"/>
    <cellStyle name="Обычный 158" xfId="14859"/>
    <cellStyle name="Обычный 159" xfId="14860"/>
    <cellStyle name="Обычный 16" xfId="63"/>
    <cellStyle name="Обычный 16 2" xfId="241"/>
    <cellStyle name="Обычный 160" xfId="14861"/>
    <cellStyle name="Обычный 161" xfId="14863"/>
    <cellStyle name="Обычный 162" xfId="14864"/>
    <cellStyle name="Обычный 163" xfId="14865"/>
    <cellStyle name="Обычный 164" xfId="14866"/>
    <cellStyle name="Обычный 165" xfId="14867"/>
    <cellStyle name="Обычный 166" xfId="14868"/>
    <cellStyle name="Обычный 167" xfId="14869"/>
    <cellStyle name="Обычный 168" xfId="14870"/>
    <cellStyle name="Обычный 169" xfId="14872"/>
    <cellStyle name="Обычный 17" xfId="67"/>
    <cellStyle name="Обычный 17 2" xfId="245"/>
    <cellStyle name="Обычный 170" xfId="14873"/>
    <cellStyle name="Обычный 171" xfId="14874"/>
    <cellStyle name="Обычный 172" xfId="14875"/>
    <cellStyle name="Обычный 173" xfId="14876"/>
    <cellStyle name="Обычный 174" xfId="14877"/>
    <cellStyle name="Обычный 175" xfId="14878"/>
    <cellStyle name="Обычный 176" xfId="14879"/>
    <cellStyle name="Обычный 177" xfId="14880"/>
    <cellStyle name="Обычный 178" xfId="14882"/>
    <cellStyle name="Обычный 179" xfId="14883"/>
    <cellStyle name="Обычный 18" xfId="75"/>
    <cellStyle name="Обычный 18 2" xfId="253"/>
    <cellStyle name="Обычный 180" xfId="14884"/>
    <cellStyle name="Обычный 181" xfId="14885"/>
    <cellStyle name="Обычный 182" xfId="14886"/>
    <cellStyle name="Обычный 183" xfId="14887"/>
    <cellStyle name="Обычный 184" xfId="14888"/>
    <cellStyle name="Обычный 185" xfId="14889"/>
    <cellStyle name="Обычный 186" xfId="14890"/>
    <cellStyle name="Обычный 187" xfId="14891"/>
    <cellStyle name="Обычный 188" xfId="14892"/>
    <cellStyle name="Обычный 189" xfId="14893"/>
    <cellStyle name="Обычный 19" xfId="82"/>
    <cellStyle name="Обычный 19 2" xfId="260"/>
    <cellStyle name="Обычный 190" xfId="14894"/>
    <cellStyle name="Обычный 191" xfId="14895"/>
    <cellStyle name="Обычный 192" xfId="14896"/>
    <cellStyle name="Обычный 193" xfId="14897"/>
    <cellStyle name="Обычный 194" xfId="14899"/>
    <cellStyle name="Обычный 195" xfId="14900"/>
    <cellStyle name="Обычный 196" xfId="14901"/>
    <cellStyle name="Обычный 197" xfId="14902"/>
    <cellStyle name="Обычный 198" xfId="14903"/>
    <cellStyle name="Обычный 199" xfId="14904"/>
    <cellStyle name="Обычный 2" xfId="3"/>
    <cellStyle name="Обычный 2 10" xfId="60"/>
    <cellStyle name="Обычный 2 10 2" xfId="238"/>
    <cellStyle name="Обычный 2 10 2 2" xfId="573"/>
    <cellStyle name="Обычный 2 10 2 2 2" xfId="1197"/>
    <cellStyle name="Обычный 2 10 2 2 2 2" xfId="2416"/>
    <cellStyle name="Обычный 2 10 2 2 2 2 2" xfId="7288"/>
    <cellStyle name="Обычный 2 10 2 2 2 2 2 2" xfId="14601"/>
    <cellStyle name="Обычный 2 10 2 2 2 2 3" xfId="4852"/>
    <cellStyle name="Обычный 2 10 2 2 2 2 3 2" xfId="12165"/>
    <cellStyle name="Обычный 2 10 2 2 2 2 4" xfId="9729"/>
    <cellStyle name="Обычный 2 10 2 2 2 3" xfId="6070"/>
    <cellStyle name="Обычный 2 10 2 2 2 3 2" xfId="13383"/>
    <cellStyle name="Обычный 2 10 2 2 2 4" xfId="3634"/>
    <cellStyle name="Обычный 2 10 2 2 2 4 2" xfId="10947"/>
    <cellStyle name="Обычный 2 10 2 2 2 5" xfId="8511"/>
    <cellStyle name="Обычный 2 10 2 2 3" xfId="1805"/>
    <cellStyle name="Обычный 2 10 2 2 3 2" xfId="6678"/>
    <cellStyle name="Обычный 2 10 2 2 3 2 2" xfId="13991"/>
    <cellStyle name="Обычный 2 10 2 2 3 3" xfId="4242"/>
    <cellStyle name="Обычный 2 10 2 2 3 3 2" xfId="11555"/>
    <cellStyle name="Обычный 2 10 2 2 3 4" xfId="9119"/>
    <cellStyle name="Обычный 2 10 2 2 4" xfId="5460"/>
    <cellStyle name="Обычный 2 10 2 2 4 2" xfId="12773"/>
    <cellStyle name="Обычный 2 10 2 2 5" xfId="3024"/>
    <cellStyle name="Обычный 2 10 2 2 5 2" xfId="10337"/>
    <cellStyle name="Обычный 2 10 2 2 6" xfId="7901"/>
    <cellStyle name="Обычный 2 10 2 3" xfId="893"/>
    <cellStyle name="Обычный 2 10 2 3 2" xfId="2112"/>
    <cellStyle name="Обычный 2 10 2 3 2 2" xfId="6984"/>
    <cellStyle name="Обычный 2 10 2 3 2 2 2" xfId="14297"/>
    <cellStyle name="Обычный 2 10 2 3 2 3" xfId="4548"/>
    <cellStyle name="Обычный 2 10 2 3 2 3 2" xfId="11861"/>
    <cellStyle name="Обычный 2 10 2 3 2 4" xfId="9425"/>
    <cellStyle name="Обычный 2 10 2 3 3" xfId="5766"/>
    <cellStyle name="Обычный 2 10 2 3 3 2" xfId="13079"/>
    <cellStyle name="Обычный 2 10 2 3 4" xfId="3330"/>
    <cellStyle name="Обычный 2 10 2 3 4 2" xfId="10643"/>
    <cellStyle name="Обычный 2 10 2 3 5" xfId="8207"/>
    <cellStyle name="Обычный 2 10 2 4" xfId="1501"/>
    <cellStyle name="Обычный 2 10 2 4 2" xfId="6374"/>
    <cellStyle name="Обычный 2 10 2 4 2 2" xfId="13687"/>
    <cellStyle name="Обычный 2 10 2 4 3" xfId="3938"/>
    <cellStyle name="Обычный 2 10 2 4 3 2" xfId="11251"/>
    <cellStyle name="Обычный 2 10 2 4 4" xfId="8815"/>
    <cellStyle name="Обычный 2 10 2 5" xfId="5156"/>
    <cellStyle name="Обычный 2 10 2 5 2" xfId="12469"/>
    <cellStyle name="Обычный 2 10 2 6" xfId="2720"/>
    <cellStyle name="Обычный 2 10 2 6 2" xfId="10033"/>
    <cellStyle name="Обычный 2 10 2 7" xfId="7597"/>
    <cellStyle name="Обычный 2 10 3" xfId="444"/>
    <cellStyle name="Обычный 2 10 3 2" xfId="1069"/>
    <cellStyle name="Обычный 2 10 3 2 2" xfId="2288"/>
    <cellStyle name="Обычный 2 10 3 2 2 2" xfId="7160"/>
    <cellStyle name="Обычный 2 10 3 2 2 2 2" xfId="14473"/>
    <cellStyle name="Обычный 2 10 3 2 2 3" xfId="4724"/>
    <cellStyle name="Обычный 2 10 3 2 2 3 2" xfId="12037"/>
    <cellStyle name="Обычный 2 10 3 2 2 4" xfId="9601"/>
    <cellStyle name="Обычный 2 10 3 2 3" xfId="5942"/>
    <cellStyle name="Обычный 2 10 3 2 3 2" xfId="13255"/>
    <cellStyle name="Обычный 2 10 3 2 4" xfId="3506"/>
    <cellStyle name="Обычный 2 10 3 2 4 2" xfId="10819"/>
    <cellStyle name="Обычный 2 10 3 2 5" xfId="8383"/>
    <cellStyle name="Обычный 2 10 3 3" xfId="1677"/>
    <cellStyle name="Обычный 2 10 3 3 2" xfId="6550"/>
    <cellStyle name="Обычный 2 10 3 3 2 2" xfId="13863"/>
    <cellStyle name="Обычный 2 10 3 3 3" xfId="4114"/>
    <cellStyle name="Обычный 2 10 3 3 3 2" xfId="11427"/>
    <cellStyle name="Обычный 2 10 3 3 4" xfId="8991"/>
    <cellStyle name="Обычный 2 10 3 4" xfId="5332"/>
    <cellStyle name="Обычный 2 10 3 4 2" xfId="12645"/>
    <cellStyle name="Обычный 2 10 3 5" xfId="2896"/>
    <cellStyle name="Обычный 2 10 3 5 2" xfId="10209"/>
    <cellStyle name="Обычный 2 10 3 6" xfId="7773"/>
    <cellStyle name="Обычный 2 10 4" xfId="765"/>
    <cellStyle name="Обычный 2 10 4 2" xfId="1984"/>
    <cellStyle name="Обычный 2 10 4 2 2" xfId="6856"/>
    <cellStyle name="Обычный 2 10 4 2 2 2" xfId="14169"/>
    <cellStyle name="Обычный 2 10 4 2 3" xfId="4420"/>
    <cellStyle name="Обычный 2 10 4 2 3 2" xfId="11733"/>
    <cellStyle name="Обычный 2 10 4 2 4" xfId="9297"/>
    <cellStyle name="Обычный 2 10 4 3" xfId="5638"/>
    <cellStyle name="Обычный 2 10 4 3 2" xfId="12951"/>
    <cellStyle name="Обычный 2 10 4 4" xfId="3202"/>
    <cellStyle name="Обычный 2 10 4 4 2" xfId="10515"/>
    <cellStyle name="Обычный 2 10 4 5" xfId="8079"/>
    <cellStyle name="Обычный 2 10 5" xfId="1373"/>
    <cellStyle name="Обычный 2 10 5 2" xfId="6246"/>
    <cellStyle name="Обычный 2 10 5 2 2" xfId="13559"/>
    <cellStyle name="Обычный 2 10 5 3" xfId="3810"/>
    <cellStyle name="Обычный 2 10 5 3 2" xfId="11123"/>
    <cellStyle name="Обычный 2 10 5 4" xfId="8687"/>
    <cellStyle name="Обычный 2 10 6" xfId="5028"/>
    <cellStyle name="Обычный 2 10 6 2" xfId="12341"/>
    <cellStyle name="Обычный 2 10 7" xfId="2592"/>
    <cellStyle name="Обычный 2 10 7 2" xfId="9905"/>
    <cellStyle name="Обычный 2 10 8" xfId="7469"/>
    <cellStyle name="Обычный 2 11" xfId="64"/>
    <cellStyle name="Обычный 2 11 2" xfId="242"/>
    <cellStyle name="Обычный 2 11 2 2" xfId="576"/>
    <cellStyle name="Обычный 2 11 2 2 2" xfId="1200"/>
    <cellStyle name="Обычный 2 11 2 2 2 2" xfId="2419"/>
    <cellStyle name="Обычный 2 11 2 2 2 2 2" xfId="7291"/>
    <cellStyle name="Обычный 2 11 2 2 2 2 2 2" xfId="14604"/>
    <cellStyle name="Обычный 2 11 2 2 2 2 3" xfId="4855"/>
    <cellStyle name="Обычный 2 11 2 2 2 2 3 2" xfId="12168"/>
    <cellStyle name="Обычный 2 11 2 2 2 2 4" xfId="9732"/>
    <cellStyle name="Обычный 2 11 2 2 2 3" xfId="6073"/>
    <cellStyle name="Обычный 2 11 2 2 2 3 2" xfId="13386"/>
    <cellStyle name="Обычный 2 11 2 2 2 4" xfId="3637"/>
    <cellStyle name="Обычный 2 11 2 2 2 4 2" xfId="10950"/>
    <cellStyle name="Обычный 2 11 2 2 2 5" xfId="8514"/>
    <cellStyle name="Обычный 2 11 2 2 3" xfId="1808"/>
    <cellStyle name="Обычный 2 11 2 2 3 2" xfId="6681"/>
    <cellStyle name="Обычный 2 11 2 2 3 2 2" xfId="13994"/>
    <cellStyle name="Обычный 2 11 2 2 3 3" xfId="4245"/>
    <cellStyle name="Обычный 2 11 2 2 3 3 2" xfId="11558"/>
    <cellStyle name="Обычный 2 11 2 2 3 4" xfId="9122"/>
    <cellStyle name="Обычный 2 11 2 2 4" xfId="5463"/>
    <cellStyle name="Обычный 2 11 2 2 4 2" xfId="12776"/>
    <cellStyle name="Обычный 2 11 2 2 5" xfId="3027"/>
    <cellStyle name="Обычный 2 11 2 2 5 2" xfId="10340"/>
    <cellStyle name="Обычный 2 11 2 2 6" xfId="7904"/>
    <cellStyle name="Обычный 2 11 2 3" xfId="896"/>
    <cellStyle name="Обычный 2 11 2 3 2" xfId="2115"/>
    <cellStyle name="Обычный 2 11 2 3 2 2" xfId="6987"/>
    <cellStyle name="Обычный 2 11 2 3 2 2 2" xfId="14300"/>
    <cellStyle name="Обычный 2 11 2 3 2 3" xfId="4551"/>
    <cellStyle name="Обычный 2 11 2 3 2 3 2" xfId="11864"/>
    <cellStyle name="Обычный 2 11 2 3 2 4" xfId="9428"/>
    <cellStyle name="Обычный 2 11 2 3 3" xfId="5769"/>
    <cellStyle name="Обычный 2 11 2 3 3 2" xfId="13082"/>
    <cellStyle name="Обычный 2 11 2 3 4" xfId="3333"/>
    <cellStyle name="Обычный 2 11 2 3 4 2" xfId="10646"/>
    <cellStyle name="Обычный 2 11 2 3 5" xfId="8210"/>
    <cellStyle name="Обычный 2 11 2 4" xfId="1504"/>
    <cellStyle name="Обычный 2 11 2 4 2" xfId="6377"/>
    <cellStyle name="Обычный 2 11 2 4 2 2" xfId="13690"/>
    <cellStyle name="Обычный 2 11 2 4 3" xfId="3941"/>
    <cellStyle name="Обычный 2 11 2 4 3 2" xfId="11254"/>
    <cellStyle name="Обычный 2 11 2 4 4" xfId="8818"/>
    <cellStyle name="Обычный 2 11 2 5" xfId="5159"/>
    <cellStyle name="Обычный 2 11 2 5 2" xfId="12472"/>
    <cellStyle name="Обычный 2 11 2 6" xfId="2723"/>
    <cellStyle name="Обычный 2 11 2 6 2" xfId="10036"/>
    <cellStyle name="Обычный 2 11 2 7" xfId="7600"/>
    <cellStyle name="Обычный 2 11 3" xfId="447"/>
    <cellStyle name="Обычный 2 11 3 2" xfId="1072"/>
    <cellStyle name="Обычный 2 11 3 2 2" xfId="2291"/>
    <cellStyle name="Обычный 2 11 3 2 2 2" xfId="7163"/>
    <cellStyle name="Обычный 2 11 3 2 2 2 2" xfId="14476"/>
    <cellStyle name="Обычный 2 11 3 2 2 3" xfId="4727"/>
    <cellStyle name="Обычный 2 11 3 2 2 3 2" xfId="12040"/>
    <cellStyle name="Обычный 2 11 3 2 2 4" xfId="9604"/>
    <cellStyle name="Обычный 2 11 3 2 3" xfId="5945"/>
    <cellStyle name="Обычный 2 11 3 2 3 2" xfId="13258"/>
    <cellStyle name="Обычный 2 11 3 2 4" xfId="3509"/>
    <cellStyle name="Обычный 2 11 3 2 4 2" xfId="10822"/>
    <cellStyle name="Обычный 2 11 3 2 5" xfId="8386"/>
    <cellStyle name="Обычный 2 11 3 3" xfId="1680"/>
    <cellStyle name="Обычный 2 11 3 3 2" xfId="6553"/>
    <cellStyle name="Обычный 2 11 3 3 2 2" xfId="13866"/>
    <cellStyle name="Обычный 2 11 3 3 3" xfId="4117"/>
    <cellStyle name="Обычный 2 11 3 3 3 2" xfId="11430"/>
    <cellStyle name="Обычный 2 11 3 3 4" xfId="8994"/>
    <cellStyle name="Обычный 2 11 3 4" xfId="5335"/>
    <cellStyle name="Обычный 2 11 3 4 2" xfId="12648"/>
    <cellStyle name="Обычный 2 11 3 5" xfId="2899"/>
    <cellStyle name="Обычный 2 11 3 5 2" xfId="10212"/>
    <cellStyle name="Обычный 2 11 3 6" xfId="7776"/>
    <cellStyle name="Обычный 2 11 4" xfId="768"/>
    <cellStyle name="Обычный 2 11 4 2" xfId="1987"/>
    <cellStyle name="Обычный 2 11 4 2 2" xfId="6859"/>
    <cellStyle name="Обычный 2 11 4 2 2 2" xfId="14172"/>
    <cellStyle name="Обычный 2 11 4 2 3" xfId="4423"/>
    <cellStyle name="Обычный 2 11 4 2 3 2" xfId="11736"/>
    <cellStyle name="Обычный 2 11 4 2 4" xfId="9300"/>
    <cellStyle name="Обычный 2 11 4 3" xfId="5641"/>
    <cellStyle name="Обычный 2 11 4 3 2" xfId="12954"/>
    <cellStyle name="Обычный 2 11 4 4" xfId="3205"/>
    <cellStyle name="Обычный 2 11 4 4 2" xfId="10518"/>
    <cellStyle name="Обычный 2 11 4 5" xfId="8082"/>
    <cellStyle name="Обычный 2 11 5" xfId="1376"/>
    <cellStyle name="Обычный 2 11 5 2" xfId="6249"/>
    <cellStyle name="Обычный 2 11 5 2 2" xfId="13562"/>
    <cellStyle name="Обычный 2 11 5 3" xfId="3813"/>
    <cellStyle name="Обычный 2 11 5 3 2" xfId="11126"/>
    <cellStyle name="Обычный 2 11 5 4" xfId="8690"/>
    <cellStyle name="Обычный 2 11 6" xfId="5031"/>
    <cellStyle name="Обычный 2 11 6 2" xfId="12344"/>
    <cellStyle name="Обычный 2 11 7" xfId="2595"/>
    <cellStyle name="Обычный 2 11 7 2" xfId="9908"/>
    <cellStyle name="Обычный 2 11 8" xfId="7472"/>
    <cellStyle name="Обычный 2 12" xfId="68"/>
    <cellStyle name="Обычный 2 12 2" xfId="246"/>
    <cellStyle name="Обычный 2 12 2 2" xfId="579"/>
    <cellStyle name="Обычный 2 12 2 2 2" xfId="1203"/>
    <cellStyle name="Обычный 2 12 2 2 2 2" xfId="2422"/>
    <cellStyle name="Обычный 2 12 2 2 2 2 2" xfId="7294"/>
    <cellStyle name="Обычный 2 12 2 2 2 2 2 2" xfId="14607"/>
    <cellStyle name="Обычный 2 12 2 2 2 2 3" xfId="4858"/>
    <cellStyle name="Обычный 2 12 2 2 2 2 3 2" xfId="12171"/>
    <cellStyle name="Обычный 2 12 2 2 2 2 4" xfId="9735"/>
    <cellStyle name="Обычный 2 12 2 2 2 3" xfId="6076"/>
    <cellStyle name="Обычный 2 12 2 2 2 3 2" xfId="13389"/>
    <cellStyle name="Обычный 2 12 2 2 2 4" xfId="3640"/>
    <cellStyle name="Обычный 2 12 2 2 2 4 2" xfId="10953"/>
    <cellStyle name="Обычный 2 12 2 2 2 5" xfId="8517"/>
    <cellStyle name="Обычный 2 12 2 2 3" xfId="1811"/>
    <cellStyle name="Обычный 2 12 2 2 3 2" xfId="6684"/>
    <cellStyle name="Обычный 2 12 2 2 3 2 2" xfId="13997"/>
    <cellStyle name="Обычный 2 12 2 2 3 3" xfId="4248"/>
    <cellStyle name="Обычный 2 12 2 2 3 3 2" xfId="11561"/>
    <cellStyle name="Обычный 2 12 2 2 3 4" xfId="9125"/>
    <cellStyle name="Обычный 2 12 2 2 4" xfId="5466"/>
    <cellStyle name="Обычный 2 12 2 2 4 2" xfId="12779"/>
    <cellStyle name="Обычный 2 12 2 2 5" xfId="3030"/>
    <cellStyle name="Обычный 2 12 2 2 5 2" xfId="10343"/>
    <cellStyle name="Обычный 2 12 2 2 6" xfId="7907"/>
    <cellStyle name="Обычный 2 12 2 3" xfId="899"/>
    <cellStyle name="Обычный 2 12 2 3 2" xfId="2118"/>
    <cellStyle name="Обычный 2 12 2 3 2 2" xfId="6990"/>
    <cellStyle name="Обычный 2 12 2 3 2 2 2" xfId="14303"/>
    <cellStyle name="Обычный 2 12 2 3 2 3" xfId="4554"/>
    <cellStyle name="Обычный 2 12 2 3 2 3 2" xfId="11867"/>
    <cellStyle name="Обычный 2 12 2 3 2 4" xfId="9431"/>
    <cellStyle name="Обычный 2 12 2 3 3" xfId="5772"/>
    <cellStyle name="Обычный 2 12 2 3 3 2" xfId="13085"/>
    <cellStyle name="Обычный 2 12 2 3 4" xfId="3336"/>
    <cellStyle name="Обычный 2 12 2 3 4 2" xfId="10649"/>
    <cellStyle name="Обычный 2 12 2 3 5" xfId="8213"/>
    <cellStyle name="Обычный 2 12 2 4" xfId="1507"/>
    <cellStyle name="Обычный 2 12 2 4 2" xfId="6380"/>
    <cellStyle name="Обычный 2 12 2 4 2 2" xfId="13693"/>
    <cellStyle name="Обычный 2 12 2 4 3" xfId="3944"/>
    <cellStyle name="Обычный 2 12 2 4 3 2" xfId="11257"/>
    <cellStyle name="Обычный 2 12 2 4 4" xfId="8821"/>
    <cellStyle name="Обычный 2 12 2 5" xfId="5162"/>
    <cellStyle name="Обычный 2 12 2 5 2" xfId="12475"/>
    <cellStyle name="Обычный 2 12 2 6" xfId="2726"/>
    <cellStyle name="Обычный 2 12 2 6 2" xfId="10039"/>
    <cellStyle name="Обычный 2 12 2 7" xfId="7603"/>
    <cellStyle name="Обычный 2 12 3" xfId="450"/>
    <cellStyle name="Обычный 2 12 3 2" xfId="1075"/>
    <cellStyle name="Обычный 2 12 3 2 2" xfId="2294"/>
    <cellStyle name="Обычный 2 12 3 2 2 2" xfId="7166"/>
    <cellStyle name="Обычный 2 12 3 2 2 2 2" xfId="14479"/>
    <cellStyle name="Обычный 2 12 3 2 2 3" xfId="4730"/>
    <cellStyle name="Обычный 2 12 3 2 2 3 2" xfId="12043"/>
    <cellStyle name="Обычный 2 12 3 2 2 4" xfId="9607"/>
    <cellStyle name="Обычный 2 12 3 2 3" xfId="5948"/>
    <cellStyle name="Обычный 2 12 3 2 3 2" xfId="13261"/>
    <cellStyle name="Обычный 2 12 3 2 4" xfId="3512"/>
    <cellStyle name="Обычный 2 12 3 2 4 2" xfId="10825"/>
    <cellStyle name="Обычный 2 12 3 2 5" xfId="8389"/>
    <cellStyle name="Обычный 2 12 3 3" xfId="1683"/>
    <cellStyle name="Обычный 2 12 3 3 2" xfId="6556"/>
    <cellStyle name="Обычный 2 12 3 3 2 2" xfId="13869"/>
    <cellStyle name="Обычный 2 12 3 3 3" xfId="4120"/>
    <cellStyle name="Обычный 2 12 3 3 3 2" xfId="11433"/>
    <cellStyle name="Обычный 2 12 3 3 4" xfId="8997"/>
    <cellStyle name="Обычный 2 12 3 4" xfId="5338"/>
    <cellStyle name="Обычный 2 12 3 4 2" xfId="12651"/>
    <cellStyle name="Обычный 2 12 3 5" xfId="2902"/>
    <cellStyle name="Обычный 2 12 3 5 2" xfId="10215"/>
    <cellStyle name="Обычный 2 12 3 6" xfId="7779"/>
    <cellStyle name="Обычный 2 12 4" xfId="771"/>
    <cellStyle name="Обычный 2 12 4 2" xfId="1990"/>
    <cellStyle name="Обычный 2 12 4 2 2" xfId="6862"/>
    <cellStyle name="Обычный 2 12 4 2 2 2" xfId="14175"/>
    <cellStyle name="Обычный 2 12 4 2 3" xfId="4426"/>
    <cellStyle name="Обычный 2 12 4 2 3 2" xfId="11739"/>
    <cellStyle name="Обычный 2 12 4 2 4" xfId="9303"/>
    <cellStyle name="Обычный 2 12 4 3" xfId="5644"/>
    <cellStyle name="Обычный 2 12 4 3 2" xfId="12957"/>
    <cellStyle name="Обычный 2 12 4 4" xfId="3208"/>
    <cellStyle name="Обычный 2 12 4 4 2" xfId="10521"/>
    <cellStyle name="Обычный 2 12 4 5" xfId="8085"/>
    <cellStyle name="Обычный 2 12 5" xfId="1379"/>
    <cellStyle name="Обычный 2 12 5 2" xfId="6252"/>
    <cellStyle name="Обычный 2 12 5 2 2" xfId="13565"/>
    <cellStyle name="Обычный 2 12 5 3" xfId="3816"/>
    <cellStyle name="Обычный 2 12 5 3 2" xfId="11129"/>
    <cellStyle name="Обычный 2 12 5 4" xfId="8693"/>
    <cellStyle name="Обычный 2 12 6" xfId="5034"/>
    <cellStyle name="Обычный 2 12 6 2" xfId="12347"/>
    <cellStyle name="Обычный 2 12 7" xfId="2598"/>
    <cellStyle name="Обычный 2 12 7 2" xfId="9911"/>
    <cellStyle name="Обычный 2 12 8" xfId="7475"/>
    <cellStyle name="Обычный 2 13" xfId="72"/>
    <cellStyle name="Обычный 2 13 2" xfId="250"/>
    <cellStyle name="Обычный 2 13 2 2" xfId="582"/>
    <cellStyle name="Обычный 2 13 2 2 2" xfId="1206"/>
    <cellStyle name="Обычный 2 13 2 2 2 2" xfId="2425"/>
    <cellStyle name="Обычный 2 13 2 2 2 2 2" xfId="7297"/>
    <cellStyle name="Обычный 2 13 2 2 2 2 2 2" xfId="14610"/>
    <cellStyle name="Обычный 2 13 2 2 2 2 3" xfId="4861"/>
    <cellStyle name="Обычный 2 13 2 2 2 2 3 2" xfId="12174"/>
    <cellStyle name="Обычный 2 13 2 2 2 2 4" xfId="9738"/>
    <cellStyle name="Обычный 2 13 2 2 2 3" xfId="6079"/>
    <cellStyle name="Обычный 2 13 2 2 2 3 2" xfId="13392"/>
    <cellStyle name="Обычный 2 13 2 2 2 4" xfId="3643"/>
    <cellStyle name="Обычный 2 13 2 2 2 4 2" xfId="10956"/>
    <cellStyle name="Обычный 2 13 2 2 2 5" xfId="8520"/>
    <cellStyle name="Обычный 2 13 2 2 3" xfId="1814"/>
    <cellStyle name="Обычный 2 13 2 2 3 2" xfId="6687"/>
    <cellStyle name="Обычный 2 13 2 2 3 2 2" xfId="14000"/>
    <cellStyle name="Обычный 2 13 2 2 3 3" xfId="4251"/>
    <cellStyle name="Обычный 2 13 2 2 3 3 2" xfId="11564"/>
    <cellStyle name="Обычный 2 13 2 2 3 4" xfId="9128"/>
    <cellStyle name="Обычный 2 13 2 2 4" xfId="5469"/>
    <cellStyle name="Обычный 2 13 2 2 4 2" xfId="12782"/>
    <cellStyle name="Обычный 2 13 2 2 5" xfId="3033"/>
    <cellStyle name="Обычный 2 13 2 2 5 2" xfId="10346"/>
    <cellStyle name="Обычный 2 13 2 2 6" xfId="7910"/>
    <cellStyle name="Обычный 2 13 2 3" xfId="902"/>
    <cellStyle name="Обычный 2 13 2 3 2" xfId="2121"/>
    <cellStyle name="Обычный 2 13 2 3 2 2" xfId="6993"/>
    <cellStyle name="Обычный 2 13 2 3 2 2 2" xfId="14306"/>
    <cellStyle name="Обычный 2 13 2 3 2 3" xfId="4557"/>
    <cellStyle name="Обычный 2 13 2 3 2 3 2" xfId="11870"/>
    <cellStyle name="Обычный 2 13 2 3 2 4" xfId="9434"/>
    <cellStyle name="Обычный 2 13 2 3 3" xfId="5775"/>
    <cellStyle name="Обычный 2 13 2 3 3 2" xfId="13088"/>
    <cellStyle name="Обычный 2 13 2 3 4" xfId="3339"/>
    <cellStyle name="Обычный 2 13 2 3 4 2" xfId="10652"/>
    <cellStyle name="Обычный 2 13 2 3 5" xfId="8216"/>
    <cellStyle name="Обычный 2 13 2 4" xfId="1510"/>
    <cellStyle name="Обычный 2 13 2 4 2" xfId="6383"/>
    <cellStyle name="Обычный 2 13 2 4 2 2" xfId="13696"/>
    <cellStyle name="Обычный 2 13 2 4 3" xfId="3947"/>
    <cellStyle name="Обычный 2 13 2 4 3 2" xfId="11260"/>
    <cellStyle name="Обычный 2 13 2 4 4" xfId="8824"/>
    <cellStyle name="Обычный 2 13 2 5" xfId="5165"/>
    <cellStyle name="Обычный 2 13 2 5 2" xfId="12478"/>
    <cellStyle name="Обычный 2 13 2 6" xfId="2729"/>
    <cellStyle name="Обычный 2 13 2 6 2" xfId="10042"/>
    <cellStyle name="Обычный 2 13 2 7" xfId="7606"/>
    <cellStyle name="Обычный 2 13 3" xfId="453"/>
    <cellStyle name="Обычный 2 13 3 2" xfId="1078"/>
    <cellStyle name="Обычный 2 13 3 2 2" xfId="2297"/>
    <cellStyle name="Обычный 2 13 3 2 2 2" xfId="7169"/>
    <cellStyle name="Обычный 2 13 3 2 2 2 2" xfId="14482"/>
    <cellStyle name="Обычный 2 13 3 2 2 3" xfId="4733"/>
    <cellStyle name="Обычный 2 13 3 2 2 3 2" xfId="12046"/>
    <cellStyle name="Обычный 2 13 3 2 2 4" xfId="9610"/>
    <cellStyle name="Обычный 2 13 3 2 3" xfId="5951"/>
    <cellStyle name="Обычный 2 13 3 2 3 2" xfId="13264"/>
    <cellStyle name="Обычный 2 13 3 2 4" xfId="3515"/>
    <cellStyle name="Обычный 2 13 3 2 4 2" xfId="10828"/>
    <cellStyle name="Обычный 2 13 3 2 5" xfId="8392"/>
    <cellStyle name="Обычный 2 13 3 3" xfId="1686"/>
    <cellStyle name="Обычный 2 13 3 3 2" xfId="6559"/>
    <cellStyle name="Обычный 2 13 3 3 2 2" xfId="13872"/>
    <cellStyle name="Обычный 2 13 3 3 3" xfId="4123"/>
    <cellStyle name="Обычный 2 13 3 3 3 2" xfId="11436"/>
    <cellStyle name="Обычный 2 13 3 3 4" xfId="9000"/>
    <cellStyle name="Обычный 2 13 3 4" xfId="5341"/>
    <cellStyle name="Обычный 2 13 3 4 2" xfId="12654"/>
    <cellStyle name="Обычный 2 13 3 5" xfId="2905"/>
    <cellStyle name="Обычный 2 13 3 5 2" xfId="10218"/>
    <cellStyle name="Обычный 2 13 3 6" xfId="7782"/>
    <cellStyle name="Обычный 2 13 4" xfId="774"/>
    <cellStyle name="Обычный 2 13 4 2" xfId="1993"/>
    <cellStyle name="Обычный 2 13 4 2 2" xfId="6865"/>
    <cellStyle name="Обычный 2 13 4 2 2 2" xfId="14178"/>
    <cellStyle name="Обычный 2 13 4 2 3" xfId="4429"/>
    <cellStyle name="Обычный 2 13 4 2 3 2" xfId="11742"/>
    <cellStyle name="Обычный 2 13 4 2 4" xfId="9306"/>
    <cellStyle name="Обычный 2 13 4 3" xfId="5647"/>
    <cellStyle name="Обычный 2 13 4 3 2" xfId="12960"/>
    <cellStyle name="Обычный 2 13 4 4" xfId="3211"/>
    <cellStyle name="Обычный 2 13 4 4 2" xfId="10524"/>
    <cellStyle name="Обычный 2 13 4 5" xfId="8088"/>
    <cellStyle name="Обычный 2 13 5" xfId="1382"/>
    <cellStyle name="Обычный 2 13 5 2" xfId="6255"/>
    <cellStyle name="Обычный 2 13 5 2 2" xfId="13568"/>
    <cellStyle name="Обычный 2 13 5 3" xfId="3819"/>
    <cellStyle name="Обычный 2 13 5 3 2" xfId="11132"/>
    <cellStyle name="Обычный 2 13 5 4" xfId="8696"/>
    <cellStyle name="Обычный 2 13 6" xfId="5037"/>
    <cellStyle name="Обычный 2 13 6 2" xfId="12350"/>
    <cellStyle name="Обычный 2 13 7" xfId="2601"/>
    <cellStyle name="Обычный 2 13 7 2" xfId="9914"/>
    <cellStyle name="Обычный 2 13 8" xfId="7478"/>
    <cellStyle name="Обычный 2 14" xfId="76"/>
    <cellStyle name="Обычный 2 14 2" xfId="254"/>
    <cellStyle name="Обычный 2 14 2 2" xfId="585"/>
    <cellStyle name="Обычный 2 14 2 2 2" xfId="1209"/>
    <cellStyle name="Обычный 2 14 2 2 2 2" xfId="2428"/>
    <cellStyle name="Обычный 2 14 2 2 2 2 2" xfId="7300"/>
    <cellStyle name="Обычный 2 14 2 2 2 2 2 2" xfId="14613"/>
    <cellStyle name="Обычный 2 14 2 2 2 2 3" xfId="4864"/>
    <cellStyle name="Обычный 2 14 2 2 2 2 3 2" xfId="12177"/>
    <cellStyle name="Обычный 2 14 2 2 2 2 4" xfId="9741"/>
    <cellStyle name="Обычный 2 14 2 2 2 3" xfId="6082"/>
    <cellStyle name="Обычный 2 14 2 2 2 3 2" xfId="13395"/>
    <cellStyle name="Обычный 2 14 2 2 2 4" xfId="3646"/>
    <cellStyle name="Обычный 2 14 2 2 2 4 2" xfId="10959"/>
    <cellStyle name="Обычный 2 14 2 2 2 5" xfId="8523"/>
    <cellStyle name="Обычный 2 14 2 2 3" xfId="1817"/>
    <cellStyle name="Обычный 2 14 2 2 3 2" xfId="6690"/>
    <cellStyle name="Обычный 2 14 2 2 3 2 2" xfId="14003"/>
    <cellStyle name="Обычный 2 14 2 2 3 3" xfId="4254"/>
    <cellStyle name="Обычный 2 14 2 2 3 3 2" xfId="11567"/>
    <cellStyle name="Обычный 2 14 2 2 3 4" xfId="9131"/>
    <cellStyle name="Обычный 2 14 2 2 4" xfId="5472"/>
    <cellStyle name="Обычный 2 14 2 2 4 2" xfId="12785"/>
    <cellStyle name="Обычный 2 14 2 2 5" xfId="3036"/>
    <cellStyle name="Обычный 2 14 2 2 5 2" xfId="10349"/>
    <cellStyle name="Обычный 2 14 2 2 6" xfId="7913"/>
    <cellStyle name="Обычный 2 14 2 3" xfId="905"/>
    <cellStyle name="Обычный 2 14 2 3 2" xfId="2124"/>
    <cellStyle name="Обычный 2 14 2 3 2 2" xfId="6996"/>
    <cellStyle name="Обычный 2 14 2 3 2 2 2" xfId="14309"/>
    <cellStyle name="Обычный 2 14 2 3 2 3" xfId="4560"/>
    <cellStyle name="Обычный 2 14 2 3 2 3 2" xfId="11873"/>
    <cellStyle name="Обычный 2 14 2 3 2 4" xfId="9437"/>
    <cellStyle name="Обычный 2 14 2 3 3" xfId="5778"/>
    <cellStyle name="Обычный 2 14 2 3 3 2" xfId="13091"/>
    <cellStyle name="Обычный 2 14 2 3 4" xfId="3342"/>
    <cellStyle name="Обычный 2 14 2 3 4 2" xfId="10655"/>
    <cellStyle name="Обычный 2 14 2 3 5" xfId="8219"/>
    <cellStyle name="Обычный 2 14 2 4" xfId="1513"/>
    <cellStyle name="Обычный 2 14 2 4 2" xfId="6386"/>
    <cellStyle name="Обычный 2 14 2 4 2 2" xfId="13699"/>
    <cellStyle name="Обычный 2 14 2 4 3" xfId="3950"/>
    <cellStyle name="Обычный 2 14 2 4 3 2" xfId="11263"/>
    <cellStyle name="Обычный 2 14 2 4 4" xfId="8827"/>
    <cellStyle name="Обычный 2 14 2 5" xfId="5168"/>
    <cellStyle name="Обычный 2 14 2 5 2" xfId="12481"/>
    <cellStyle name="Обычный 2 14 2 6" xfId="2732"/>
    <cellStyle name="Обычный 2 14 2 6 2" xfId="10045"/>
    <cellStyle name="Обычный 2 14 2 7" xfId="7609"/>
    <cellStyle name="Обычный 2 14 3" xfId="456"/>
    <cellStyle name="Обычный 2 14 3 2" xfId="1081"/>
    <cellStyle name="Обычный 2 14 3 2 2" xfId="2300"/>
    <cellStyle name="Обычный 2 14 3 2 2 2" xfId="7172"/>
    <cellStyle name="Обычный 2 14 3 2 2 2 2" xfId="14485"/>
    <cellStyle name="Обычный 2 14 3 2 2 3" xfId="4736"/>
    <cellStyle name="Обычный 2 14 3 2 2 3 2" xfId="12049"/>
    <cellStyle name="Обычный 2 14 3 2 2 4" xfId="9613"/>
    <cellStyle name="Обычный 2 14 3 2 3" xfId="5954"/>
    <cellStyle name="Обычный 2 14 3 2 3 2" xfId="13267"/>
    <cellStyle name="Обычный 2 14 3 2 4" xfId="3518"/>
    <cellStyle name="Обычный 2 14 3 2 4 2" xfId="10831"/>
    <cellStyle name="Обычный 2 14 3 2 5" xfId="8395"/>
    <cellStyle name="Обычный 2 14 3 3" xfId="1689"/>
    <cellStyle name="Обычный 2 14 3 3 2" xfId="6562"/>
    <cellStyle name="Обычный 2 14 3 3 2 2" xfId="13875"/>
    <cellStyle name="Обычный 2 14 3 3 3" xfId="4126"/>
    <cellStyle name="Обычный 2 14 3 3 3 2" xfId="11439"/>
    <cellStyle name="Обычный 2 14 3 3 4" xfId="9003"/>
    <cellStyle name="Обычный 2 14 3 4" xfId="5344"/>
    <cellStyle name="Обычный 2 14 3 4 2" xfId="12657"/>
    <cellStyle name="Обычный 2 14 3 5" xfId="2908"/>
    <cellStyle name="Обычный 2 14 3 5 2" xfId="10221"/>
    <cellStyle name="Обычный 2 14 3 6" xfId="7785"/>
    <cellStyle name="Обычный 2 14 4" xfId="777"/>
    <cellStyle name="Обычный 2 14 4 2" xfId="1996"/>
    <cellStyle name="Обычный 2 14 4 2 2" xfId="6868"/>
    <cellStyle name="Обычный 2 14 4 2 2 2" xfId="14181"/>
    <cellStyle name="Обычный 2 14 4 2 3" xfId="4432"/>
    <cellStyle name="Обычный 2 14 4 2 3 2" xfId="11745"/>
    <cellStyle name="Обычный 2 14 4 2 4" xfId="9309"/>
    <cellStyle name="Обычный 2 14 4 3" xfId="5650"/>
    <cellStyle name="Обычный 2 14 4 3 2" xfId="12963"/>
    <cellStyle name="Обычный 2 14 4 4" xfId="3214"/>
    <cellStyle name="Обычный 2 14 4 4 2" xfId="10527"/>
    <cellStyle name="Обычный 2 14 4 5" xfId="8091"/>
    <cellStyle name="Обычный 2 14 5" xfId="1385"/>
    <cellStyle name="Обычный 2 14 5 2" xfId="6258"/>
    <cellStyle name="Обычный 2 14 5 2 2" xfId="13571"/>
    <cellStyle name="Обычный 2 14 5 3" xfId="3822"/>
    <cellStyle name="Обычный 2 14 5 3 2" xfId="11135"/>
    <cellStyle name="Обычный 2 14 5 4" xfId="8699"/>
    <cellStyle name="Обычный 2 14 6" xfId="5040"/>
    <cellStyle name="Обычный 2 14 6 2" xfId="12353"/>
    <cellStyle name="Обычный 2 14 7" xfId="2604"/>
    <cellStyle name="Обычный 2 14 7 2" xfId="9917"/>
    <cellStyle name="Обычный 2 14 8" xfId="7481"/>
    <cellStyle name="Обычный 2 15" xfId="79"/>
    <cellStyle name="Обычный 2 15 2" xfId="257"/>
    <cellStyle name="Обычный 2 15 2 2" xfId="588"/>
    <cellStyle name="Обычный 2 15 2 2 2" xfId="1212"/>
    <cellStyle name="Обычный 2 15 2 2 2 2" xfId="2431"/>
    <cellStyle name="Обычный 2 15 2 2 2 2 2" xfId="7303"/>
    <cellStyle name="Обычный 2 15 2 2 2 2 2 2" xfId="14616"/>
    <cellStyle name="Обычный 2 15 2 2 2 2 3" xfId="4867"/>
    <cellStyle name="Обычный 2 15 2 2 2 2 3 2" xfId="12180"/>
    <cellStyle name="Обычный 2 15 2 2 2 2 4" xfId="9744"/>
    <cellStyle name="Обычный 2 15 2 2 2 3" xfId="6085"/>
    <cellStyle name="Обычный 2 15 2 2 2 3 2" xfId="13398"/>
    <cellStyle name="Обычный 2 15 2 2 2 4" xfId="3649"/>
    <cellStyle name="Обычный 2 15 2 2 2 4 2" xfId="10962"/>
    <cellStyle name="Обычный 2 15 2 2 2 5" xfId="8526"/>
    <cellStyle name="Обычный 2 15 2 2 3" xfId="1820"/>
    <cellStyle name="Обычный 2 15 2 2 3 2" xfId="6693"/>
    <cellStyle name="Обычный 2 15 2 2 3 2 2" xfId="14006"/>
    <cellStyle name="Обычный 2 15 2 2 3 3" xfId="4257"/>
    <cellStyle name="Обычный 2 15 2 2 3 3 2" xfId="11570"/>
    <cellStyle name="Обычный 2 15 2 2 3 4" xfId="9134"/>
    <cellStyle name="Обычный 2 15 2 2 4" xfId="5475"/>
    <cellStyle name="Обычный 2 15 2 2 4 2" xfId="12788"/>
    <cellStyle name="Обычный 2 15 2 2 5" xfId="3039"/>
    <cellStyle name="Обычный 2 15 2 2 5 2" xfId="10352"/>
    <cellStyle name="Обычный 2 15 2 2 6" xfId="7916"/>
    <cellStyle name="Обычный 2 15 2 3" xfId="908"/>
    <cellStyle name="Обычный 2 15 2 3 2" xfId="2127"/>
    <cellStyle name="Обычный 2 15 2 3 2 2" xfId="6999"/>
    <cellStyle name="Обычный 2 15 2 3 2 2 2" xfId="14312"/>
    <cellStyle name="Обычный 2 15 2 3 2 3" xfId="4563"/>
    <cellStyle name="Обычный 2 15 2 3 2 3 2" xfId="11876"/>
    <cellStyle name="Обычный 2 15 2 3 2 4" xfId="9440"/>
    <cellStyle name="Обычный 2 15 2 3 3" xfId="5781"/>
    <cellStyle name="Обычный 2 15 2 3 3 2" xfId="13094"/>
    <cellStyle name="Обычный 2 15 2 3 4" xfId="3345"/>
    <cellStyle name="Обычный 2 15 2 3 4 2" xfId="10658"/>
    <cellStyle name="Обычный 2 15 2 3 5" xfId="8222"/>
    <cellStyle name="Обычный 2 15 2 4" xfId="1516"/>
    <cellStyle name="Обычный 2 15 2 4 2" xfId="6389"/>
    <cellStyle name="Обычный 2 15 2 4 2 2" xfId="13702"/>
    <cellStyle name="Обычный 2 15 2 4 3" xfId="3953"/>
    <cellStyle name="Обычный 2 15 2 4 3 2" xfId="11266"/>
    <cellStyle name="Обычный 2 15 2 4 4" xfId="8830"/>
    <cellStyle name="Обычный 2 15 2 5" xfId="5171"/>
    <cellStyle name="Обычный 2 15 2 5 2" xfId="12484"/>
    <cellStyle name="Обычный 2 15 2 6" xfId="2735"/>
    <cellStyle name="Обычный 2 15 2 6 2" xfId="10048"/>
    <cellStyle name="Обычный 2 15 2 7" xfId="7612"/>
    <cellStyle name="Обычный 2 15 3" xfId="459"/>
    <cellStyle name="Обычный 2 15 3 2" xfId="1084"/>
    <cellStyle name="Обычный 2 15 3 2 2" xfId="2303"/>
    <cellStyle name="Обычный 2 15 3 2 2 2" xfId="7175"/>
    <cellStyle name="Обычный 2 15 3 2 2 2 2" xfId="14488"/>
    <cellStyle name="Обычный 2 15 3 2 2 3" xfId="4739"/>
    <cellStyle name="Обычный 2 15 3 2 2 3 2" xfId="12052"/>
    <cellStyle name="Обычный 2 15 3 2 2 4" xfId="9616"/>
    <cellStyle name="Обычный 2 15 3 2 3" xfId="5957"/>
    <cellStyle name="Обычный 2 15 3 2 3 2" xfId="13270"/>
    <cellStyle name="Обычный 2 15 3 2 4" xfId="3521"/>
    <cellStyle name="Обычный 2 15 3 2 4 2" xfId="10834"/>
    <cellStyle name="Обычный 2 15 3 2 5" xfId="8398"/>
    <cellStyle name="Обычный 2 15 3 3" xfId="1692"/>
    <cellStyle name="Обычный 2 15 3 3 2" xfId="6565"/>
    <cellStyle name="Обычный 2 15 3 3 2 2" xfId="13878"/>
    <cellStyle name="Обычный 2 15 3 3 3" xfId="4129"/>
    <cellStyle name="Обычный 2 15 3 3 3 2" xfId="11442"/>
    <cellStyle name="Обычный 2 15 3 3 4" xfId="9006"/>
    <cellStyle name="Обычный 2 15 3 4" xfId="5347"/>
    <cellStyle name="Обычный 2 15 3 4 2" xfId="12660"/>
    <cellStyle name="Обычный 2 15 3 5" xfId="2911"/>
    <cellStyle name="Обычный 2 15 3 5 2" xfId="10224"/>
    <cellStyle name="Обычный 2 15 3 6" xfId="7788"/>
    <cellStyle name="Обычный 2 15 4" xfId="780"/>
    <cellStyle name="Обычный 2 15 4 2" xfId="1999"/>
    <cellStyle name="Обычный 2 15 4 2 2" xfId="6871"/>
    <cellStyle name="Обычный 2 15 4 2 2 2" xfId="14184"/>
    <cellStyle name="Обычный 2 15 4 2 3" xfId="4435"/>
    <cellStyle name="Обычный 2 15 4 2 3 2" xfId="11748"/>
    <cellStyle name="Обычный 2 15 4 2 4" xfId="9312"/>
    <cellStyle name="Обычный 2 15 4 3" xfId="5653"/>
    <cellStyle name="Обычный 2 15 4 3 2" xfId="12966"/>
    <cellStyle name="Обычный 2 15 4 4" xfId="3217"/>
    <cellStyle name="Обычный 2 15 4 4 2" xfId="10530"/>
    <cellStyle name="Обычный 2 15 4 5" xfId="8094"/>
    <cellStyle name="Обычный 2 15 5" xfId="1388"/>
    <cellStyle name="Обычный 2 15 5 2" xfId="6261"/>
    <cellStyle name="Обычный 2 15 5 2 2" xfId="13574"/>
    <cellStyle name="Обычный 2 15 5 3" xfId="3825"/>
    <cellStyle name="Обычный 2 15 5 3 2" xfId="11138"/>
    <cellStyle name="Обычный 2 15 5 4" xfId="8702"/>
    <cellStyle name="Обычный 2 15 6" xfId="5043"/>
    <cellStyle name="Обычный 2 15 6 2" xfId="12356"/>
    <cellStyle name="Обычный 2 15 7" xfId="2607"/>
    <cellStyle name="Обычный 2 15 7 2" xfId="9920"/>
    <cellStyle name="Обычный 2 15 8" xfId="7484"/>
    <cellStyle name="Обычный 2 16" xfId="83"/>
    <cellStyle name="Обычный 2 16 2" xfId="261"/>
    <cellStyle name="Обычный 2 16 2 2" xfId="591"/>
    <cellStyle name="Обычный 2 16 2 2 2" xfId="1215"/>
    <cellStyle name="Обычный 2 16 2 2 2 2" xfId="2434"/>
    <cellStyle name="Обычный 2 16 2 2 2 2 2" xfId="7306"/>
    <cellStyle name="Обычный 2 16 2 2 2 2 2 2" xfId="14619"/>
    <cellStyle name="Обычный 2 16 2 2 2 2 3" xfId="4870"/>
    <cellStyle name="Обычный 2 16 2 2 2 2 3 2" xfId="12183"/>
    <cellStyle name="Обычный 2 16 2 2 2 2 4" xfId="9747"/>
    <cellStyle name="Обычный 2 16 2 2 2 3" xfId="6088"/>
    <cellStyle name="Обычный 2 16 2 2 2 3 2" xfId="13401"/>
    <cellStyle name="Обычный 2 16 2 2 2 4" xfId="3652"/>
    <cellStyle name="Обычный 2 16 2 2 2 4 2" xfId="10965"/>
    <cellStyle name="Обычный 2 16 2 2 2 5" xfId="8529"/>
    <cellStyle name="Обычный 2 16 2 2 3" xfId="1823"/>
    <cellStyle name="Обычный 2 16 2 2 3 2" xfId="6696"/>
    <cellStyle name="Обычный 2 16 2 2 3 2 2" xfId="14009"/>
    <cellStyle name="Обычный 2 16 2 2 3 3" xfId="4260"/>
    <cellStyle name="Обычный 2 16 2 2 3 3 2" xfId="11573"/>
    <cellStyle name="Обычный 2 16 2 2 3 4" xfId="9137"/>
    <cellStyle name="Обычный 2 16 2 2 4" xfId="5478"/>
    <cellStyle name="Обычный 2 16 2 2 4 2" xfId="12791"/>
    <cellStyle name="Обычный 2 16 2 2 5" xfId="3042"/>
    <cellStyle name="Обычный 2 16 2 2 5 2" xfId="10355"/>
    <cellStyle name="Обычный 2 16 2 2 6" xfId="7919"/>
    <cellStyle name="Обычный 2 16 2 3" xfId="911"/>
    <cellStyle name="Обычный 2 16 2 3 2" xfId="2130"/>
    <cellStyle name="Обычный 2 16 2 3 2 2" xfId="7002"/>
    <cellStyle name="Обычный 2 16 2 3 2 2 2" xfId="14315"/>
    <cellStyle name="Обычный 2 16 2 3 2 3" xfId="4566"/>
    <cellStyle name="Обычный 2 16 2 3 2 3 2" xfId="11879"/>
    <cellStyle name="Обычный 2 16 2 3 2 4" xfId="9443"/>
    <cellStyle name="Обычный 2 16 2 3 3" xfId="5784"/>
    <cellStyle name="Обычный 2 16 2 3 3 2" xfId="13097"/>
    <cellStyle name="Обычный 2 16 2 3 4" xfId="3348"/>
    <cellStyle name="Обычный 2 16 2 3 4 2" xfId="10661"/>
    <cellStyle name="Обычный 2 16 2 3 5" xfId="8225"/>
    <cellStyle name="Обычный 2 16 2 4" xfId="1519"/>
    <cellStyle name="Обычный 2 16 2 4 2" xfId="6392"/>
    <cellStyle name="Обычный 2 16 2 4 2 2" xfId="13705"/>
    <cellStyle name="Обычный 2 16 2 4 3" xfId="3956"/>
    <cellStyle name="Обычный 2 16 2 4 3 2" xfId="11269"/>
    <cellStyle name="Обычный 2 16 2 4 4" xfId="8833"/>
    <cellStyle name="Обычный 2 16 2 5" xfId="5174"/>
    <cellStyle name="Обычный 2 16 2 5 2" xfId="12487"/>
    <cellStyle name="Обычный 2 16 2 6" xfId="2738"/>
    <cellStyle name="Обычный 2 16 2 6 2" xfId="10051"/>
    <cellStyle name="Обычный 2 16 2 7" xfId="7615"/>
    <cellStyle name="Обычный 2 16 3" xfId="462"/>
    <cellStyle name="Обычный 2 16 3 2" xfId="1087"/>
    <cellStyle name="Обычный 2 16 3 2 2" xfId="2306"/>
    <cellStyle name="Обычный 2 16 3 2 2 2" xfId="7178"/>
    <cellStyle name="Обычный 2 16 3 2 2 2 2" xfId="14491"/>
    <cellStyle name="Обычный 2 16 3 2 2 3" xfId="4742"/>
    <cellStyle name="Обычный 2 16 3 2 2 3 2" xfId="12055"/>
    <cellStyle name="Обычный 2 16 3 2 2 4" xfId="9619"/>
    <cellStyle name="Обычный 2 16 3 2 3" xfId="5960"/>
    <cellStyle name="Обычный 2 16 3 2 3 2" xfId="13273"/>
    <cellStyle name="Обычный 2 16 3 2 4" xfId="3524"/>
    <cellStyle name="Обычный 2 16 3 2 4 2" xfId="10837"/>
    <cellStyle name="Обычный 2 16 3 2 5" xfId="8401"/>
    <cellStyle name="Обычный 2 16 3 3" xfId="1695"/>
    <cellStyle name="Обычный 2 16 3 3 2" xfId="6568"/>
    <cellStyle name="Обычный 2 16 3 3 2 2" xfId="13881"/>
    <cellStyle name="Обычный 2 16 3 3 3" xfId="4132"/>
    <cellStyle name="Обычный 2 16 3 3 3 2" xfId="11445"/>
    <cellStyle name="Обычный 2 16 3 3 4" xfId="9009"/>
    <cellStyle name="Обычный 2 16 3 4" xfId="5350"/>
    <cellStyle name="Обычный 2 16 3 4 2" xfId="12663"/>
    <cellStyle name="Обычный 2 16 3 5" xfId="2914"/>
    <cellStyle name="Обычный 2 16 3 5 2" xfId="10227"/>
    <cellStyle name="Обычный 2 16 3 6" xfId="7791"/>
    <cellStyle name="Обычный 2 16 4" xfId="783"/>
    <cellStyle name="Обычный 2 16 4 2" xfId="2002"/>
    <cellStyle name="Обычный 2 16 4 2 2" xfId="6874"/>
    <cellStyle name="Обычный 2 16 4 2 2 2" xfId="14187"/>
    <cellStyle name="Обычный 2 16 4 2 3" xfId="4438"/>
    <cellStyle name="Обычный 2 16 4 2 3 2" xfId="11751"/>
    <cellStyle name="Обычный 2 16 4 2 4" xfId="9315"/>
    <cellStyle name="Обычный 2 16 4 3" xfId="5656"/>
    <cellStyle name="Обычный 2 16 4 3 2" xfId="12969"/>
    <cellStyle name="Обычный 2 16 4 4" xfId="3220"/>
    <cellStyle name="Обычный 2 16 4 4 2" xfId="10533"/>
    <cellStyle name="Обычный 2 16 4 5" xfId="8097"/>
    <cellStyle name="Обычный 2 16 5" xfId="1391"/>
    <cellStyle name="Обычный 2 16 5 2" xfId="6264"/>
    <cellStyle name="Обычный 2 16 5 2 2" xfId="13577"/>
    <cellStyle name="Обычный 2 16 5 3" xfId="3828"/>
    <cellStyle name="Обычный 2 16 5 3 2" xfId="11141"/>
    <cellStyle name="Обычный 2 16 5 4" xfId="8705"/>
    <cellStyle name="Обычный 2 16 6" xfId="5046"/>
    <cellStyle name="Обычный 2 16 6 2" xfId="12359"/>
    <cellStyle name="Обычный 2 16 7" xfId="2610"/>
    <cellStyle name="Обычный 2 16 7 2" xfId="9923"/>
    <cellStyle name="Обычный 2 16 8" xfId="7487"/>
    <cellStyle name="Обычный 2 17" xfId="87"/>
    <cellStyle name="Обычный 2 17 2" xfId="265"/>
    <cellStyle name="Обычный 2 17 2 2" xfId="594"/>
    <cellStyle name="Обычный 2 17 2 2 2" xfId="1218"/>
    <cellStyle name="Обычный 2 17 2 2 2 2" xfId="2437"/>
    <cellStyle name="Обычный 2 17 2 2 2 2 2" xfId="7309"/>
    <cellStyle name="Обычный 2 17 2 2 2 2 2 2" xfId="14622"/>
    <cellStyle name="Обычный 2 17 2 2 2 2 3" xfId="4873"/>
    <cellStyle name="Обычный 2 17 2 2 2 2 3 2" xfId="12186"/>
    <cellStyle name="Обычный 2 17 2 2 2 2 4" xfId="9750"/>
    <cellStyle name="Обычный 2 17 2 2 2 3" xfId="6091"/>
    <cellStyle name="Обычный 2 17 2 2 2 3 2" xfId="13404"/>
    <cellStyle name="Обычный 2 17 2 2 2 4" xfId="3655"/>
    <cellStyle name="Обычный 2 17 2 2 2 4 2" xfId="10968"/>
    <cellStyle name="Обычный 2 17 2 2 2 5" xfId="8532"/>
    <cellStyle name="Обычный 2 17 2 2 3" xfId="1826"/>
    <cellStyle name="Обычный 2 17 2 2 3 2" xfId="6699"/>
    <cellStyle name="Обычный 2 17 2 2 3 2 2" xfId="14012"/>
    <cellStyle name="Обычный 2 17 2 2 3 3" xfId="4263"/>
    <cellStyle name="Обычный 2 17 2 2 3 3 2" xfId="11576"/>
    <cellStyle name="Обычный 2 17 2 2 3 4" xfId="9140"/>
    <cellStyle name="Обычный 2 17 2 2 4" xfId="5481"/>
    <cellStyle name="Обычный 2 17 2 2 4 2" xfId="12794"/>
    <cellStyle name="Обычный 2 17 2 2 5" xfId="3045"/>
    <cellStyle name="Обычный 2 17 2 2 5 2" xfId="10358"/>
    <cellStyle name="Обычный 2 17 2 2 6" xfId="7922"/>
    <cellStyle name="Обычный 2 17 2 3" xfId="914"/>
    <cellStyle name="Обычный 2 17 2 3 2" xfId="2133"/>
    <cellStyle name="Обычный 2 17 2 3 2 2" xfId="7005"/>
    <cellStyle name="Обычный 2 17 2 3 2 2 2" xfId="14318"/>
    <cellStyle name="Обычный 2 17 2 3 2 3" xfId="4569"/>
    <cellStyle name="Обычный 2 17 2 3 2 3 2" xfId="11882"/>
    <cellStyle name="Обычный 2 17 2 3 2 4" xfId="9446"/>
    <cellStyle name="Обычный 2 17 2 3 3" xfId="5787"/>
    <cellStyle name="Обычный 2 17 2 3 3 2" xfId="13100"/>
    <cellStyle name="Обычный 2 17 2 3 4" xfId="3351"/>
    <cellStyle name="Обычный 2 17 2 3 4 2" xfId="10664"/>
    <cellStyle name="Обычный 2 17 2 3 5" xfId="8228"/>
    <cellStyle name="Обычный 2 17 2 4" xfId="1522"/>
    <cellStyle name="Обычный 2 17 2 4 2" xfId="6395"/>
    <cellStyle name="Обычный 2 17 2 4 2 2" xfId="13708"/>
    <cellStyle name="Обычный 2 17 2 4 3" xfId="3959"/>
    <cellStyle name="Обычный 2 17 2 4 3 2" xfId="11272"/>
    <cellStyle name="Обычный 2 17 2 4 4" xfId="8836"/>
    <cellStyle name="Обычный 2 17 2 5" xfId="5177"/>
    <cellStyle name="Обычный 2 17 2 5 2" xfId="12490"/>
    <cellStyle name="Обычный 2 17 2 6" xfId="2741"/>
    <cellStyle name="Обычный 2 17 2 6 2" xfId="10054"/>
    <cellStyle name="Обычный 2 17 2 7" xfId="7618"/>
    <cellStyle name="Обычный 2 17 3" xfId="465"/>
    <cellStyle name="Обычный 2 17 3 2" xfId="1090"/>
    <cellStyle name="Обычный 2 17 3 2 2" xfId="2309"/>
    <cellStyle name="Обычный 2 17 3 2 2 2" xfId="7181"/>
    <cellStyle name="Обычный 2 17 3 2 2 2 2" xfId="14494"/>
    <cellStyle name="Обычный 2 17 3 2 2 3" xfId="4745"/>
    <cellStyle name="Обычный 2 17 3 2 2 3 2" xfId="12058"/>
    <cellStyle name="Обычный 2 17 3 2 2 4" xfId="9622"/>
    <cellStyle name="Обычный 2 17 3 2 3" xfId="5963"/>
    <cellStyle name="Обычный 2 17 3 2 3 2" xfId="13276"/>
    <cellStyle name="Обычный 2 17 3 2 4" xfId="3527"/>
    <cellStyle name="Обычный 2 17 3 2 4 2" xfId="10840"/>
    <cellStyle name="Обычный 2 17 3 2 5" xfId="8404"/>
    <cellStyle name="Обычный 2 17 3 3" xfId="1698"/>
    <cellStyle name="Обычный 2 17 3 3 2" xfId="6571"/>
    <cellStyle name="Обычный 2 17 3 3 2 2" xfId="13884"/>
    <cellStyle name="Обычный 2 17 3 3 3" xfId="4135"/>
    <cellStyle name="Обычный 2 17 3 3 3 2" xfId="11448"/>
    <cellStyle name="Обычный 2 17 3 3 4" xfId="9012"/>
    <cellStyle name="Обычный 2 17 3 4" xfId="5353"/>
    <cellStyle name="Обычный 2 17 3 4 2" xfId="12666"/>
    <cellStyle name="Обычный 2 17 3 5" xfId="2917"/>
    <cellStyle name="Обычный 2 17 3 5 2" xfId="10230"/>
    <cellStyle name="Обычный 2 17 3 6" xfId="7794"/>
    <cellStyle name="Обычный 2 17 4" xfId="786"/>
    <cellStyle name="Обычный 2 17 4 2" xfId="2005"/>
    <cellStyle name="Обычный 2 17 4 2 2" xfId="6877"/>
    <cellStyle name="Обычный 2 17 4 2 2 2" xfId="14190"/>
    <cellStyle name="Обычный 2 17 4 2 3" xfId="4441"/>
    <cellStyle name="Обычный 2 17 4 2 3 2" xfId="11754"/>
    <cellStyle name="Обычный 2 17 4 2 4" xfId="9318"/>
    <cellStyle name="Обычный 2 17 4 3" xfId="5659"/>
    <cellStyle name="Обычный 2 17 4 3 2" xfId="12972"/>
    <cellStyle name="Обычный 2 17 4 4" xfId="3223"/>
    <cellStyle name="Обычный 2 17 4 4 2" xfId="10536"/>
    <cellStyle name="Обычный 2 17 4 5" xfId="8100"/>
    <cellStyle name="Обычный 2 17 5" xfId="1394"/>
    <cellStyle name="Обычный 2 17 5 2" xfId="6267"/>
    <cellStyle name="Обычный 2 17 5 2 2" xfId="13580"/>
    <cellStyle name="Обычный 2 17 5 3" xfId="3831"/>
    <cellStyle name="Обычный 2 17 5 3 2" xfId="11144"/>
    <cellStyle name="Обычный 2 17 5 4" xfId="8708"/>
    <cellStyle name="Обычный 2 17 6" xfId="5049"/>
    <cellStyle name="Обычный 2 17 6 2" xfId="12362"/>
    <cellStyle name="Обычный 2 17 7" xfId="2613"/>
    <cellStyle name="Обычный 2 17 7 2" xfId="9926"/>
    <cellStyle name="Обычный 2 17 8" xfId="7490"/>
    <cellStyle name="Обычный 2 18" xfId="95"/>
    <cellStyle name="Обычный 2 18 2" xfId="271"/>
    <cellStyle name="Обычный 2 18 2 2" xfId="599"/>
    <cellStyle name="Обычный 2 18 2 2 2" xfId="1223"/>
    <cellStyle name="Обычный 2 18 2 2 2 2" xfId="2442"/>
    <cellStyle name="Обычный 2 18 2 2 2 2 2" xfId="7314"/>
    <cellStyle name="Обычный 2 18 2 2 2 2 2 2" xfId="14627"/>
    <cellStyle name="Обычный 2 18 2 2 2 2 3" xfId="4878"/>
    <cellStyle name="Обычный 2 18 2 2 2 2 3 2" xfId="12191"/>
    <cellStyle name="Обычный 2 18 2 2 2 2 4" xfId="9755"/>
    <cellStyle name="Обычный 2 18 2 2 2 3" xfId="6096"/>
    <cellStyle name="Обычный 2 18 2 2 2 3 2" xfId="13409"/>
    <cellStyle name="Обычный 2 18 2 2 2 4" xfId="3660"/>
    <cellStyle name="Обычный 2 18 2 2 2 4 2" xfId="10973"/>
    <cellStyle name="Обычный 2 18 2 2 2 5" xfId="8537"/>
    <cellStyle name="Обычный 2 18 2 2 3" xfId="1831"/>
    <cellStyle name="Обычный 2 18 2 2 3 2" xfId="6704"/>
    <cellStyle name="Обычный 2 18 2 2 3 2 2" xfId="14017"/>
    <cellStyle name="Обычный 2 18 2 2 3 3" xfId="4268"/>
    <cellStyle name="Обычный 2 18 2 2 3 3 2" xfId="11581"/>
    <cellStyle name="Обычный 2 18 2 2 3 4" xfId="9145"/>
    <cellStyle name="Обычный 2 18 2 2 4" xfId="5486"/>
    <cellStyle name="Обычный 2 18 2 2 4 2" xfId="12799"/>
    <cellStyle name="Обычный 2 18 2 2 5" xfId="3050"/>
    <cellStyle name="Обычный 2 18 2 2 5 2" xfId="10363"/>
    <cellStyle name="Обычный 2 18 2 2 6" xfId="7927"/>
    <cellStyle name="Обычный 2 18 2 3" xfId="919"/>
    <cellStyle name="Обычный 2 18 2 3 2" xfId="2138"/>
    <cellStyle name="Обычный 2 18 2 3 2 2" xfId="7010"/>
    <cellStyle name="Обычный 2 18 2 3 2 2 2" xfId="14323"/>
    <cellStyle name="Обычный 2 18 2 3 2 3" xfId="4574"/>
    <cellStyle name="Обычный 2 18 2 3 2 3 2" xfId="11887"/>
    <cellStyle name="Обычный 2 18 2 3 2 4" xfId="9451"/>
    <cellStyle name="Обычный 2 18 2 3 3" xfId="5792"/>
    <cellStyle name="Обычный 2 18 2 3 3 2" xfId="13105"/>
    <cellStyle name="Обычный 2 18 2 3 4" xfId="3356"/>
    <cellStyle name="Обычный 2 18 2 3 4 2" xfId="10669"/>
    <cellStyle name="Обычный 2 18 2 3 5" xfId="8233"/>
    <cellStyle name="Обычный 2 18 2 4" xfId="1527"/>
    <cellStyle name="Обычный 2 18 2 4 2" xfId="6400"/>
    <cellStyle name="Обычный 2 18 2 4 2 2" xfId="13713"/>
    <cellStyle name="Обычный 2 18 2 4 3" xfId="3964"/>
    <cellStyle name="Обычный 2 18 2 4 3 2" xfId="11277"/>
    <cellStyle name="Обычный 2 18 2 4 4" xfId="8841"/>
    <cellStyle name="Обычный 2 18 2 5" xfId="5182"/>
    <cellStyle name="Обычный 2 18 2 5 2" xfId="12495"/>
    <cellStyle name="Обычный 2 18 2 6" xfId="2746"/>
    <cellStyle name="Обычный 2 18 2 6 2" xfId="10059"/>
    <cellStyle name="Обычный 2 18 2 7" xfId="7623"/>
    <cellStyle name="Обычный 2 18 3" xfId="470"/>
    <cellStyle name="Обычный 2 18 3 2" xfId="1095"/>
    <cellStyle name="Обычный 2 18 3 2 2" xfId="2314"/>
    <cellStyle name="Обычный 2 18 3 2 2 2" xfId="7186"/>
    <cellStyle name="Обычный 2 18 3 2 2 2 2" xfId="14499"/>
    <cellStyle name="Обычный 2 18 3 2 2 3" xfId="4750"/>
    <cellStyle name="Обычный 2 18 3 2 2 3 2" xfId="12063"/>
    <cellStyle name="Обычный 2 18 3 2 2 4" xfId="9627"/>
    <cellStyle name="Обычный 2 18 3 2 3" xfId="5968"/>
    <cellStyle name="Обычный 2 18 3 2 3 2" xfId="13281"/>
    <cellStyle name="Обычный 2 18 3 2 4" xfId="3532"/>
    <cellStyle name="Обычный 2 18 3 2 4 2" xfId="10845"/>
    <cellStyle name="Обычный 2 18 3 2 5" xfId="8409"/>
    <cellStyle name="Обычный 2 18 3 3" xfId="1703"/>
    <cellStyle name="Обычный 2 18 3 3 2" xfId="6576"/>
    <cellStyle name="Обычный 2 18 3 3 2 2" xfId="13889"/>
    <cellStyle name="Обычный 2 18 3 3 3" xfId="4140"/>
    <cellStyle name="Обычный 2 18 3 3 3 2" xfId="11453"/>
    <cellStyle name="Обычный 2 18 3 3 4" xfId="9017"/>
    <cellStyle name="Обычный 2 18 3 4" xfId="5358"/>
    <cellStyle name="Обычный 2 18 3 4 2" xfId="12671"/>
    <cellStyle name="Обычный 2 18 3 5" xfId="2922"/>
    <cellStyle name="Обычный 2 18 3 5 2" xfId="10235"/>
    <cellStyle name="Обычный 2 18 3 6" xfId="7799"/>
    <cellStyle name="Обычный 2 18 4" xfId="791"/>
    <cellStyle name="Обычный 2 18 4 2" xfId="2010"/>
    <cellStyle name="Обычный 2 18 4 2 2" xfId="6882"/>
    <cellStyle name="Обычный 2 18 4 2 2 2" xfId="14195"/>
    <cellStyle name="Обычный 2 18 4 2 3" xfId="4446"/>
    <cellStyle name="Обычный 2 18 4 2 3 2" xfId="11759"/>
    <cellStyle name="Обычный 2 18 4 2 4" xfId="9323"/>
    <cellStyle name="Обычный 2 18 4 3" xfId="5664"/>
    <cellStyle name="Обычный 2 18 4 3 2" xfId="12977"/>
    <cellStyle name="Обычный 2 18 4 4" xfId="3228"/>
    <cellStyle name="Обычный 2 18 4 4 2" xfId="10541"/>
    <cellStyle name="Обычный 2 18 4 5" xfId="8105"/>
    <cellStyle name="Обычный 2 18 5" xfId="1399"/>
    <cellStyle name="Обычный 2 18 5 2" xfId="6272"/>
    <cellStyle name="Обычный 2 18 5 2 2" xfId="13585"/>
    <cellStyle name="Обычный 2 18 5 3" xfId="3836"/>
    <cellStyle name="Обычный 2 18 5 3 2" xfId="11149"/>
    <cellStyle name="Обычный 2 18 5 4" xfId="8713"/>
    <cellStyle name="Обычный 2 18 6" xfId="5054"/>
    <cellStyle name="Обычный 2 18 6 2" xfId="12367"/>
    <cellStyle name="Обычный 2 18 7" xfId="2618"/>
    <cellStyle name="Обычный 2 18 7 2" xfId="9931"/>
    <cellStyle name="Обычный 2 18 8" xfId="7495"/>
    <cellStyle name="Обычный 2 19" xfId="99"/>
    <cellStyle name="Обычный 2 19 2" xfId="275"/>
    <cellStyle name="Обычный 2 19 2 2" xfId="602"/>
    <cellStyle name="Обычный 2 19 2 2 2" xfId="1226"/>
    <cellStyle name="Обычный 2 19 2 2 2 2" xfId="2445"/>
    <cellStyle name="Обычный 2 19 2 2 2 2 2" xfId="7317"/>
    <cellStyle name="Обычный 2 19 2 2 2 2 2 2" xfId="14630"/>
    <cellStyle name="Обычный 2 19 2 2 2 2 3" xfId="4881"/>
    <cellStyle name="Обычный 2 19 2 2 2 2 3 2" xfId="12194"/>
    <cellStyle name="Обычный 2 19 2 2 2 2 4" xfId="9758"/>
    <cellStyle name="Обычный 2 19 2 2 2 3" xfId="6099"/>
    <cellStyle name="Обычный 2 19 2 2 2 3 2" xfId="13412"/>
    <cellStyle name="Обычный 2 19 2 2 2 4" xfId="3663"/>
    <cellStyle name="Обычный 2 19 2 2 2 4 2" xfId="10976"/>
    <cellStyle name="Обычный 2 19 2 2 2 5" xfId="8540"/>
    <cellStyle name="Обычный 2 19 2 2 3" xfId="1834"/>
    <cellStyle name="Обычный 2 19 2 2 3 2" xfId="6707"/>
    <cellStyle name="Обычный 2 19 2 2 3 2 2" xfId="14020"/>
    <cellStyle name="Обычный 2 19 2 2 3 3" xfId="4271"/>
    <cellStyle name="Обычный 2 19 2 2 3 3 2" xfId="11584"/>
    <cellStyle name="Обычный 2 19 2 2 3 4" xfId="9148"/>
    <cellStyle name="Обычный 2 19 2 2 4" xfId="5489"/>
    <cellStyle name="Обычный 2 19 2 2 4 2" xfId="12802"/>
    <cellStyle name="Обычный 2 19 2 2 5" xfId="3053"/>
    <cellStyle name="Обычный 2 19 2 2 5 2" xfId="10366"/>
    <cellStyle name="Обычный 2 19 2 2 6" xfId="7930"/>
    <cellStyle name="Обычный 2 19 2 3" xfId="922"/>
    <cellStyle name="Обычный 2 19 2 3 2" xfId="2141"/>
    <cellStyle name="Обычный 2 19 2 3 2 2" xfId="7013"/>
    <cellStyle name="Обычный 2 19 2 3 2 2 2" xfId="14326"/>
    <cellStyle name="Обычный 2 19 2 3 2 3" xfId="4577"/>
    <cellStyle name="Обычный 2 19 2 3 2 3 2" xfId="11890"/>
    <cellStyle name="Обычный 2 19 2 3 2 4" xfId="9454"/>
    <cellStyle name="Обычный 2 19 2 3 3" xfId="5795"/>
    <cellStyle name="Обычный 2 19 2 3 3 2" xfId="13108"/>
    <cellStyle name="Обычный 2 19 2 3 4" xfId="3359"/>
    <cellStyle name="Обычный 2 19 2 3 4 2" xfId="10672"/>
    <cellStyle name="Обычный 2 19 2 3 5" xfId="8236"/>
    <cellStyle name="Обычный 2 19 2 4" xfId="1530"/>
    <cellStyle name="Обычный 2 19 2 4 2" xfId="6403"/>
    <cellStyle name="Обычный 2 19 2 4 2 2" xfId="13716"/>
    <cellStyle name="Обычный 2 19 2 4 3" xfId="3967"/>
    <cellStyle name="Обычный 2 19 2 4 3 2" xfId="11280"/>
    <cellStyle name="Обычный 2 19 2 4 4" xfId="8844"/>
    <cellStyle name="Обычный 2 19 2 5" xfId="5185"/>
    <cellStyle name="Обычный 2 19 2 5 2" xfId="12498"/>
    <cellStyle name="Обычный 2 19 2 6" xfId="2749"/>
    <cellStyle name="Обычный 2 19 2 6 2" xfId="10062"/>
    <cellStyle name="Обычный 2 19 2 7" xfId="7626"/>
    <cellStyle name="Обычный 2 19 3" xfId="473"/>
    <cellStyle name="Обычный 2 19 3 2" xfId="1098"/>
    <cellStyle name="Обычный 2 19 3 2 2" xfId="2317"/>
    <cellStyle name="Обычный 2 19 3 2 2 2" xfId="7189"/>
    <cellStyle name="Обычный 2 19 3 2 2 2 2" xfId="14502"/>
    <cellStyle name="Обычный 2 19 3 2 2 3" xfId="4753"/>
    <cellStyle name="Обычный 2 19 3 2 2 3 2" xfId="12066"/>
    <cellStyle name="Обычный 2 19 3 2 2 4" xfId="9630"/>
    <cellStyle name="Обычный 2 19 3 2 3" xfId="5971"/>
    <cellStyle name="Обычный 2 19 3 2 3 2" xfId="13284"/>
    <cellStyle name="Обычный 2 19 3 2 4" xfId="3535"/>
    <cellStyle name="Обычный 2 19 3 2 4 2" xfId="10848"/>
    <cellStyle name="Обычный 2 19 3 2 5" xfId="8412"/>
    <cellStyle name="Обычный 2 19 3 3" xfId="1706"/>
    <cellStyle name="Обычный 2 19 3 3 2" xfId="6579"/>
    <cellStyle name="Обычный 2 19 3 3 2 2" xfId="13892"/>
    <cellStyle name="Обычный 2 19 3 3 3" xfId="4143"/>
    <cellStyle name="Обычный 2 19 3 3 3 2" xfId="11456"/>
    <cellStyle name="Обычный 2 19 3 3 4" xfId="9020"/>
    <cellStyle name="Обычный 2 19 3 4" xfId="5361"/>
    <cellStyle name="Обычный 2 19 3 4 2" xfId="12674"/>
    <cellStyle name="Обычный 2 19 3 5" xfId="2925"/>
    <cellStyle name="Обычный 2 19 3 5 2" xfId="10238"/>
    <cellStyle name="Обычный 2 19 3 6" xfId="7802"/>
    <cellStyle name="Обычный 2 19 4" xfId="794"/>
    <cellStyle name="Обычный 2 19 4 2" xfId="2013"/>
    <cellStyle name="Обычный 2 19 4 2 2" xfId="6885"/>
    <cellStyle name="Обычный 2 19 4 2 2 2" xfId="14198"/>
    <cellStyle name="Обычный 2 19 4 2 3" xfId="4449"/>
    <cellStyle name="Обычный 2 19 4 2 3 2" xfId="11762"/>
    <cellStyle name="Обычный 2 19 4 2 4" xfId="9326"/>
    <cellStyle name="Обычный 2 19 4 3" xfId="5667"/>
    <cellStyle name="Обычный 2 19 4 3 2" xfId="12980"/>
    <cellStyle name="Обычный 2 19 4 4" xfId="3231"/>
    <cellStyle name="Обычный 2 19 4 4 2" xfId="10544"/>
    <cellStyle name="Обычный 2 19 4 5" xfId="8108"/>
    <cellStyle name="Обычный 2 19 5" xfId="1402"/>
    <cellStyle name="Обычный 2 19 5 2" xfId="6275"/>
    <cellStyle name="Обычный 2 19 5 2 2" xfId="13588"/>
    <cellStyle name="Обычный 2 19 5 3" xfId="3839"/>
    <cellStyle name="Обычный 2 19 5 3 2" xfId="11152"/>
    <cellStyle name="Обычный 2 19 5 4" xfId="8716"/>
    <cellStyle name="Обычный 2 19 6" xfId="5057"/>
    <cellStyle name="Обычный 2 19 6 2" xfId="12370"/>
    <cellStyle name="Обычный 2 19 7" xfId="2621"/>
    <cellStyle name="Обычный 2 19 7 2" xfId="9934"/>
    <cellStyle name="Обычный 2 19 8" xfId="7498"/>
    <cellStyle name="Обычный 2 2" xfId="32"/>
    <cellStyle name="Обычный 2 2 10" xfId="74"/>
    <cellStyle name="Обычный 2 2 10 10" xfId="7480"/>
    <cellStyle name="Обычный 2 2 10 2" xfId="169"/>
    <cellStyle name="Обычный 2 2 10 3" xfId="168"/>
    <cellStyle name="Обычный 2 2 10 4" xfId="252"/>
    <cellStyle name="Обычный 2 2 10 4 2" xfId="584"/>
    <cellStyle name="Обычный 2 2 10 4 2 2" xfId="1208"/>
    <cellStyle name="Обычный 2 2 10 4 2 2 2" xfId="2427"/>
    <cellStyle name="Обычный 2 2 10 4 2 2 2 2" xfId="7299"/>
    <cellStyle name="Обычный 2 2 10 4 2 2 2 2 2" xfId="14612"/>
    <cellStyle name="Обычный 2 2 10 4 2 2 2 3" xfId="4863"/>
    <cellStyle name="Обычный 2 2 10 4 2 2 2 3 2" xfId="12176"/>
    <cellStyle name="Обычный 2 2 10 4 2 2 2 4" xfId="9740"/>
    <cellStyle name="Обычный 2 2 10 4 2 2 3" xfId="6081"/>
    <cellStyle name="Обычный 2 2 10 4 2 2 3 2" xfId="13394"/>
    <cellStyle name="Обычный 2 2 10 4 2 2 4" xfId="3645"/>
    <cellStyle name="Обычный 2 2 10 4 2 2 4 2" xfId="10958"/>
    <cellStyle name="Обычный 2 2 10 4 2 2 5" xfId="8522"/>
    <cellStyle name="Обычный 2 2 10 4 2 3" xfId="1816"/>
    <cellStyle name="Обычный 2 2 10 4 2 3 2" xfId="6689"/>
    <cellStyle name="Обычный 2 2 10 4 2 3 2 2" xfId="14002"/>
    <cellStyle name="Обычный 2 2 10 4 2 3 3" xfId="4253"/>
    <cellStyle name="Обычный 2 2 10 4 2 3 3 2" xfId="11566"/>
    <cellStyle name="Обычный 2 2 10 4 2 3 4" xfId="9130"/>
    <cellStyle name="Обычный 2 2 10 4 2 4" xfId="5471"/>
    <cellStyle name="Обычный 2 2 10 4 2 4 2" xfId="12784"/>
    <cellStyle name="Обычный 2 2 10 4 2 5" xfId="3035"/>
    <cellStyle name="Обычный 2 2 10 4 2 5 2" xfId="10348"/>
    <cellStyle name="Обычный 2 2 10 4 2 6" xfId="7912"/>
    <cellStyle name="Обычный 2 2 10 4 3" xfId="904"/>
    <cellStyle name="Обычный 2 2 10 4 3 2" xfId="2123"/>
    <cellStyle name="Обычный 2 2 10 4 3 2 2" xfId="6995"/>
    <cellStyle name="Обычный 2 2 10 4 3 2 2 2" xfId="14308"/>
    <cellStyle name="Обычный 2 2 10 4 3 2 3" xfId="4559"/>
    <cellStyle name="Обычный 2 2 10 4 3 2 3 2" xfId="11872"/>
    <cellStyle name="Обычный 2 2 10 4 3 2 4" xfId="9436"/>
    <cellStyle name="Обычный 2 2 10 4 3 3" xfId="5777"/>
    <cellStyle name="Обычный 2 2 10 4 3 3 2" xfId="13090"/>
    <cellStyle name="Обычный 2 2 10 4 3 4" xfId="3341"/>
    <cellStyle name="Обычный 2 2 10 4 3 4 2" xfId="10654"/>
    <cellStyle name="Обычный 2 2 10 4 3 5" xfId="8218"/>
    <cellStyle name="Обычный 2 2 10 4 4" xfId="1512"/>
    <cellStyle name="Обычный 2 2 10 4 4 2" xfId="6385"/>
    <cellStyle name="Обычный 2 2 10 4 4 2 2" xfId="13698"/>
    <cellStyle name="Обычный 2 2 10 4 4 3" xfId="3949"/>
    <cellStyle name="Обычный 2 2 10 4 4 3 2" xfId="11262"/>
    <cellStyle name="Обычный 2 2 10 4 4 4" xfId="8826"/>
    <cellStyle name="Обычный 2 2 10 4 5" xfId="5167"/>
    <cellStyle name="Обычный 2 2 10 4 5 2" xfId="12480"/>
    <cellStyle name="Обычный 2 2 10 4 6" xfId="2731"/>
    <cellStyle name="Обычный 2 2 10 4 6 2" xfId="10044"/>
    <cellStyle name="Обычный 2 2 10 4 7" xfId="7608"/>
    <cellStyle name="Обычный 2 2 10 5" xfId="455"/>
    <cellStyle name="Обычный 2 2 10 5 2" xfId="1080"/>
    <cellStyle name="Обычный 2 2 10 5 2 2" xfId="2299"/>
    <cellStyle name="Обычный 2 2 10 5 2 2 2" xfId="7171"/>
    <cellStyle name="Обычный 2 2 10 5 2 2 2 2" xfId="14484"/>
    <cellStyle name="Обычный 2 2 10 5 2 2 3" xfId="4735"/>
    <cellStyle name="Обычный 2 2 10 5 2 2 3 2" xfId="12048"/>
    <cellStyle name="Обычный 2 2 10 5 2 2 4" xfId="9612"/>
    <cellStyle name="Обычный 2 2 10 5 2 3" xfId="5953"/>
    <cellStyle name="Обычный 2 2 10 5 2 3 2" xfId="13266"/>
    <cellStyle name="Обычный 2 2 10 5 2 4" xfId="3517"/>
    <cellStyle name="Обычный 2 2 10 5 2 4 2" xfId="10830"/>
    <cellStyle name="Обычный 2 2 10 5 2 5" xfId="8394"/>
    <cellStyle name="Обычный 2 2 10 5 3" xfId="1688"/>
    <cellStyle name="Обычный 2 2 10 5 3 2" xfId="6561"/>
    <cellStyle name="Обычный 2 2 10 5 3 2 2" xfId="13874"/>
    <cellStyle name="Обычный 2 2 10 5 3 3" xfId="4125"/>
    <cellStyle name="Обычный 2 2 10 5 3 3 2" xfId="11438"/>
    <cellStyle name="Обычный 2 2 10 5 3 4" xfId="9002"/>
    <cellStyle name="Обычный 2 2 10 5 4" xfId="5343"/>
    <cellStyle name="Обычный 2 2 10 5 4 2" xfId="12656"/>
    <cellStyle name="Обычный 2 2 10 5 5" xfId="2907"/>
    <cellStyle name="Обычный 2 2 10 5 5 2" xfId="10220"/>
    <cellStyle name="Обычный 2 2 10 5 6" xfId="7784"/>
    <cellStyle name="Обычный 2 2 10 6" xfId="776"/>
    <cellStyle name="Обычный 2 2 10 6 2" xfId="1995"/>
    <cellStyle name="Обычный 2 2 10 6 2 2" xfId="6867"/>
    <cellStyle name="Обычный 2 2 10 6 2 2 2" xfId="14180"/>
    <cellStyle name="Обычный 2 2 10 6 2 3" xfId="4431"/>
    <cellStyle name="Обычный 2 2 10 6 2 3 2" xfId="11744"/>
    <cellStyle name="Обычный 2 2 10 6 2 4" xfId="9308"/>
    <cellStyle name="Обычный 2 2 10 6 3" xfId="5649"/>
    <cellStyle name="Обычный 2 2 10 6 3 2" xfId="12962"/>
    <cellStyle name="Обычный 2 2 10 6 4" xfId="3213"/>
    <cellStyle name="Обычный 2 2 10 6 4 2" xfId="10526"/>
    <cellStyle name="Обычный 2 2 10 6 5" xfId="8090"/>
    <cellStyle name="Обычный 2 2 10 7" xfId="1384"/>
    <cellStyle name="Обычный 2 2 10 7 2" xfId="6257"/>
    <cellStyle name="Обычный 2 2 10 7 2 2" xfId="13570"/>
    <cellStyle name="Обычный 2 2 10 7 3" xfId="3821"/>
    <cellStyle name="Обычный 2 2 10 7 3 2" xfId="11134"/>
    <cellStyle name="Обычный 2 2 10 7 4" xfId="8698"/>
    <cellStyle name="Обычный 2 2 10 8" xfId="5039"/>
    <cellStyle name="Обычный 2 2 10 8 2" xfId="12352"/>
    <cellStyle name="Обычный 2 2 10 9" xfId="2603"/>
    <cellStyle name="Обычный 2 2 10 9 2" xfId="9916"/>
    <cellStyle name="Обычный 2 2 11" xfId="78"/>
    <cellStyle name="Обычный 2 2 11 2" xfId="170"/>
    <cellStyle name="Обычный 2 2 11 3" xfId="256"/>
    <cellStyle name="Обычный 2 2 11 3 2" xfId="587"/>
    <cellStyle name="Обычный 2 2 11 3 2 2" xfId="1211"/>
    <cellStyle name="Обычный 2 2 11 3 2 2 2" xfId="2430"/>
    <cellStyle name="Обычный 2 2 11 3 2 2 2 2" xfId="7302"/>
    <cellStyle name="Обычный 2 2 11 3 2 2 2 2 2" xfId="14615"/>
    <cellStyle name="Обычный 2 2 11 3 2 2 2 3" xfId="4866"/>
    <cellStyle name="Обычный 2 2 11 3 2 2 2 3 2" xfId="12179"/>
    <cellStyle name="Обычный 2 2 11 3 2 2 2 4" xfId="9743"/>
    <cellStyle name="Обычный 2 2 11 3 2 2 3" xfId="6084"/>
    <cellStyle name="Обычный 2 2 11 3 2 2 3 2" xfId="13397"/>
    <cellStyle name="Обычный 2 2 11 3 2 2 4" xfId="3648"/>
    <cellStyle name="Обычный 2 2 11 3 2 2 4 2" xfId="10961"/>
    <cellStyle name="Обычный 2 2 11 3 2 2 5" xfId="8525"/>
    <cellStyle name="Обычный 2 2 11 3 2 3" xfId="1819"/>
    <cellStyle name="Обычный 2 2 11 3 2 3 2" xfId="6692"/>
    <cellStyle name="Обычный 2 2 11 3 2 3 2 2" xfId="14005"/>
    <cellStyle name="Обычный 2 2 11 3 2 3 3" xfId="4256"/>
    <cellStyle name="Обычный 2 2 11 3 2 3 3 2" xfId="11569"/>
    <cellStyle name="Обычный 2 2 11 3 2 3 4" xfId="9133"/>
    <cellStyle name="Обычный 2 2 11 3 2 4" xfId="5474"/>
    <cellStyle name="Обычный 2 2 11 3 2 4 2" xfId="12787"/>
    <cellStyle name="Обычный 2 2 11 3 2 5" xfId="3038"/>
    <cellStyle name="Обычный 2 2 11 3 2 5 2" xfId="10351"/>
    <cellStyle name="Обычный 2 2 11 3 2 6" xfId="7915"/>
    <cellStyle name="Обычный 2 2 11 3 3" xfId="907"/>
    <cellStyle name="Обычный 2 2 11 3 3 2" xfId="2126"/>
    <cellStyle name="Обычный 2 2 11 3 3 2 2" xfId="6998"/>
    <cellStyle name="Обычный 2 2 11 3 3 2 2 2" xfId="14311"/>
    <cellStyle name="Обычный 2 2 11 3 3 2 3" xfId="4562"/>
    <cellStyle name="Обычный 2 2 11 3 3 2 3 2" xfId="11875"/>
    <cellStyle name="Обычный 2 2 11 3 3 2 4" xfId="9439"/>
    <cellStyle name="Обычный 2 2 11 3 3 3" xfId="5780"/>
    <cellStyle name="Обычный 2 2 11 3 3 3 2" xfId="13093"/>
    <cellStyle name="Обычный 2 2 11 3 3 4" xfId="3344"/>
    <cellStyle name="Обычный 2 2 11 3 3 4 2" xfId="10657"/>
    <cellStyle name="Обычный 2 2 11 3 3 5" xfId="8221"/>
    <cellStyle name="Обычный 2 2 11 3 4" xfId="1515"/>
    <cellStyle name="Обычный 2 2 11 3 4 2" xfId="6388"/>
    <cellStyle name="Обычный 2 2 11 3 4 2 2" xfId="13701"/>
    <cellStyle name="Обычный 2 2 11 3 4 3" xfId="3952"/>
    <cellStyle name="Обычный 2 2 11 3 4 3 2" xfId="11265"/>
    <cellStyle name="Обычный 2 2 11 3 4 4" xfId="8829"/>
    <cellStyle name="Обычный 2 2 11 3 5" xfId="5170"/>
    <cellStyle name="Обычный 2 2 11 3 5 2" xfId="12483"/>
    <cellStyle name="Обычный 2 2 11 3 6" xfId="2734"/>
    <cellStyle name="Обычный 2 2 11 3 6 2" xfId="10047"/>
    <cellStyle name="Обычный 2 2 11 3 7" xfId="7611"/>
    <cellStyle name="Обычный 2 2 11 4" xfId="458"/>
    <cellStyle name="Обычный 2 2 11 4 2" xfId="1083"/>
    <cellStyle name="Обычный 2 2 11 4 2 2" xfId="2302"/>
    <cellStyle name="Обычный 2 2 11 4 2 2 2" xfId="7174"/>
    <cellStyle name="Обычный 2 2 11 4 2 2 2 2" xfId="14487"/>
    <cellStyle name="Обычный 2 2 11 4 2 2 3" xfId="4738"/>
    <cellStyle name="Обычный 2 2 11 4 2 2 3 2" xfId="12051"/>
    <cellStyle name="Обычный 2 2 11 4 2 2 4" xfId="9615"/>
    <cellStyle name="Обычный 2 2 11 4 2 3" xfId="5956"/>
    <cellStyle name="Обычный 2 2 11 4 2 3 2" xfId="13269"/>
    <cellStyle name="Обычный 2 2 11 4 2 4" xfId="3520"/>
    <cellStyle name="Обычный 2 2 11 4 2 4 2" xfId="10833"/>
    <cellStyle name="Обычный 2 2 11 4 2 5" xfId="8397"/>
    <cellStyle name="Обычный 2 2 11 4 3" xfId="1691"/>
    <cellStyle name="Обычный 2 2 11 4 3 2" xfId="6564"/>
    <cellStyle name="Обычный 2 2 11 4 3 2 2" xfId="13877"/>
    <cellStyle name="Обычный 2 2 11 4 3 3" xfId="4128"/>
    <cellStyle name="Обычный 2 2 11 4 3 3 2" xfId="11441"/>
    <cellStyle name="Обычный 2 2 11 4 3 4" xfId="9005"/>
    <cellStyle name="Обычный 2 2 11 4 4" xfId="5346"/>
    <cellStyle name="Обычный 2 2 11 4 4 2" xfId="12659"/>
    <cellStyle name="Обычный 2 2 11 4 5" xfId="2910"/>
    <cellStyle name="Обычный 2 2 11 4 5 2" xfId="10223"/>
    <cellStyle name="Обычный 2 2 11 4 6" xfId="7787"/>
    <cellStyle name="Обычный 2 2 11 5" xfId="779"/>
    <cellStyle name="Обычный 2 2 11 5 2" xfId="1998"/>
    <cellStyle name="Обычный 2 2 11 5 2 2" xfId="6870"/>
    <cellStyle name="Обычный 2 2 11 5 2 2 2" xfId="14183"/>
    <cellStyle name="Обычный 2 2 11 5 2 3" xfId="4434"/>
    <cellStyle name="Обычный 2 2 11 5 2 3 2" xfId="11747"/>
    <cellStyle name="Обычный 2 2 11 5 2 4" xfId="9311"/>
    <cellStyle name="Обычный 2 2 11 5 3" xfId="5652"/>
    <cellStyle name="Обычный 2 2 11 5 3 2" xfId="12965"/>
    <cellStyle name="Обычный 2 2 11 5 4" xfId="3216"/>
    <cellStyle name="Обычный 2 2 11 5 4 2" xfId="10529"/>
    <cellStyle name="Обычный 2 2 11 5 5" xfId="8093"/>
    <cellStyle name="Обычный 2 2 11 6" xfId="1387"/>
    <cellStyle name="Обычный 2 2 11 6 2" xfId="6260"/>
    <cellStyle name="Обычный 2 2 11 6 2 2" xfId="13573"/>
    <cellStyle name="Обычный 2 2 11 6 3" xfId="3824"/>
    <cellStyle name="Обычный 2 2 11 6 3 2" xfId="11137"/>
    <cellStyle name="Обычный 2 2 11 6 4" xfId="8701"/>
    <cellStyle name="Обычный 2 2 11 7" xfId="5042"/>
    <cellStyle name="Обычный 2 2 11 7 2" xfId="12355"/>
    <cellStyle name="Обычный 2 2 11 8" xfId="2606"/>
    <cellStyle name="Обычный 2 2 11 8 2" xfId="9919"/>
    <cellStyle name="Обычный 2 2 11 9" xfId="7483"/>
    <cellStyle name="Обычный 2 2 12" xfId="81"/>
    <cellStyle name="Обычный 2 2 12 2" xfId="171"/>
    <cellStyle name="Обычный 2 2 12 3" xfId="259"/>
    <cellStyle name="Обычный 2 2 12 3 2" xfId="590"/>
    <cellStyle name="Обычный 2 2 12 3 2 2" xfId="1214"/>
    <cellStyle name="Обычный 2 2 12 3 2 2 2" xfId="2433"/>
    <cellStyle name="Обычный 2 2 12 3 2 2 2 2" xfId="7305"/>
    <cellStyle name="Обычный 2 2 12 3 2 2 2 2 2" xfId="14618"/>
    <cellStyle name="Обычный 2 2 12 3 2 2 2 3" xfId="4869"/>
    <cellStyle name="Обычный 2 2 12 3 2 2 2 3 2" xfId="12182"/>
    <cellStyle name="Обычный 2 2 12 3 2 2 2 4" xfId="9746"/>
    <cellStyle name="Обычный 2 2 12 3 2 2 3" xfId="6087"/>
    <cellStyle name="Обычный 2 2 12 3 2 2 3 2" xfId="13400"/>
    <cellStyle name="Обычный 2 2 12 3 2 2 4" xfId="3651"/>
    <cellStyle name="Обычный 2 2 12 3 2 2 4 2" xfId="10964"/>
    <cellStyle name="Обычный 2 2 12 3 2 2 5" xfId="8528"/>
    <cellStyle name="Обычный 2 2 12 3 2 3" xfId="1822"/>
    <cellStyle name="Обычный 2 2 12 3 2 3 2" xfId="6695"/>
    <cellStyle name="Обычный 2 2 12 3 2 3 2 2" xfId="14008"/>
    <cellStyle name="Обычный 2 2 12 3 2 3 3" xfId="4259"/>
    <cellStyle name="Обычный 2 2 12 3 2 3 3 2" xfId="11572"/>
    <cellStyle name="Обычный 2 2 12 3 2 3 4" xfId="9136"/>
    <cellStyle name="Обычный 2 2 12 3 2 4" xfId="5477"/>
    <cellStyle name="Обычный 2 2 12 3 2 4 2" xfId="12790"/>
    <cellStyle name="Обычный 2 2 12 3 2 5" xfId="3041"/>
    <cellStyle name="Обычный 2 2 12 3 2 5 2" xfId="10354"/>
    <cellStyle name="Обычный 2 2 12 3 2 6" xfId="7918"/>
    <cellStyle name="Обычный 2 2 12 3 3" xfId="910"/>
    <cellStyle name="Обычный 2 2 12 3 3 2" xfId="2129"/>
    <cellStyle name="Обычный 2 2 12 3 3 2 2" xfId="7001"/>
    <cellStyle name="Обычный 2 2 12 3 3 2 2 2" xfId="14314"/>
    <cellStyle name="Обычный 2 2 12 3 3 2 3" xfId="4565"/>
    <cellStyle name="Обычный 2 2 12 3 3 2 3 2" xfId="11878"/>
    <cellStyle name="Обычный 2 2 12 3 3 2 4" xfId="9442"/>
    <cellStyle name="Обычный 2 2 12 3 3 3" xfId="5783"/>
    <cellStyle name="Обычный 2 2 12 3 3 3 2" xfId="13096"/>
    <cellStyle name="Обычный 2 2 12 3 3 4" xfId="3347"/>
    <cellStyle name="Обычный 2 2 12 3 3 4 2" xfId="10660"/>
    <cellStyle name="Обычный 2 2 12 3 3 5" xfId="8224"/>
    <cellStyle name="Обычный 2 2 12 3 4" xfId="1518"/>
    <cellStyle name="Обычный 2 2 12 3 4 2" xfId="6391"/>
    <cellStyle name="Обычный 2 2 12 3 4 2 2" xfId="13704"/>
    <cellStyle name="Обычный 2 2 12 3 4 3" xfId="3955"/>
    <cellStyle name="Обычный 2 2 12 3 4 3 2" xfId="11268"/>
    <cellStyle name="Обычный 2 2 12 3 4 4" xfId="8832"/>
    <cellStyle name="Обычный 2 2 12 3 5" xfId="5173"/>
    <cellStyle name="Обычный 2 2 12 3 5 2" xfId="12486"/>
    <cellStyle name="Обычный 2 2 12 3 6" xfId="2737"/>
    <cellStyle name="Обычный 2 2 12 3 6 2" xfId="10050"/>
    <cellStyle name="Обычный 2 2 12 3 7" xfId="7614"/>
    <cellStyle name="Обычный 2 2 12 4" xfId="461"/>
    <cellStyle name="Обычный 2 2 12 4 2" xfId="1086"/>
    <cellStyle name="Обычный 2 2 12 4 2 2" xfId="2305"/>
    <cellStyle name="Обычный 2 2 12 4 2 2 2" xfId="7177"/>
    <cellStyle name="Обычный 2 2 12 4 2 2 2 2" xfId="14490"/>
    <cellStyle name="Обычный 2 2 12 4 2 2 3" xfId="4741"/>
    <cellStyle name="Обычный 2 2 12 4 2 2 3 2" xfId="12054"/>
    <cellStyle name="Обычный 2 2 12 4 2 2 4" xfId="9618"/>
    <cellStyle name="Обычный 2 2 12 4 2 3" xfId="5959"/>
    <cellStyle name="Обычный 2 2 12 4 2 3 2" xfId="13272"/>
    <cellStyle name="Обычный 2 2 12 4 2 4" xfId="3523"/>
    <cellStyle name="Обычный 2 2 12 4 2 4 2" xfId="10836"/>
    <cellStyle name="Обычный 2 2 12 4 2 5" xfId="8400"/>
    <cellStyle name="Обычный 2 2 12 4 3" xfId="1694"/>
    <cellStyle name="Обычный 2 2 12 4 3 2" xfId="6567"/>
    <cellStyle name="Обычный 2 2 12 4 3 2 2" xfId="13880"/>
    <cellStyle name="Обычный 2 2 12 4 3 3" xfId="4131"/>
    <cellStyle name="Обычный 2 2 12 4 3 3 2" xfId="11444"/>
    <cellStyle name="Обычный 2 2 12 4 3 4" xfId="9008"/>
    <cellStyle name="Обычный 2 2 12 4 4" xfId="5349"/>
    <cellStyle name="Обычный 2 2 12 4 4 2" xfId="12662"/>
    <cellStyle name="Обычный 2 2 12 4 5" xfId="2913"/>
    <cellStyle name="Обычный 2 2 12 4 5 2" xfId="10226"/>
    <cellStyle name="Обычный 2 2 12 4 6" xfId="7790"/>
    <cellStyle name="Обычный 2 2 12 5" xfId="782"/>
    <cellStyle name="Обычный 2 2 12 5 2" xfId="2001"/>
    <cellStyle name="Обычный 2 2 12 5 2 2" xfId="6873"/>
    <cellStyle name="Обычный 2 2 12 5 2 2 2" xfId="14186"/>
    <cellStyle name="Обычный 2 2 12 5 2 3" xfId="4437"/>
    <cellStyle name="Обычный 2 2 12 5 2 3 2" xfId="11750"/>
    <cellStyle name="Обычный 2 2 12 5 2 4" xfId="9314"/>
    <cellStyle name="Обычный 2 2 12 5 3" xfId="5655"/>
    <cellStyle name="Обычный 2 2 12 5 3 2" xfId="12968"/>
    <cellStyle name="Обычный 2 2 12 5 4" xfId="3219"/>
    <cellStyle name="Обычный 2 2 12 5 4 2" xfId="10532"/>
    <cellStyle name="Обычный 2 2 12 5 5" xfId="8096"/>
    <cellStyle name="Обычный 2 2 12 6" xfId="1390"/>
    <cellStyle name="Обычный 2 2 12 6 2" xfId="6263"/>
    <cellStyle name="Обычный 2 2 12 6 2 2" xfId="13576"/>
    <cellStyle name="Обычный 2 2 12 6 3" xfId="3827"/>
    <cellStyle name="Обычный 2 2 12 6 3 2" xfId="11140"/>
    <cellStyle name="Обычный 2 2 12 6 4" xfId="8704"/>
    <cellStyle name="Обычный 2 2 12 7" xfId="5045"/>
    <cellStyle name="Обычный 2 2 12 7 2" xfId="12358"/>
    <cellStyle name="Обычный 2 2 12 8" xfId="2609"/>
    <cellStyle name="Обычный 2 2 12 8 2" xfId="9922"/>
    <cellStyle name="Обычный 2 2 12 9" xfId="7486"/>
    <cellStyle name="Обычный 2 2 13" xfId="85"/>
    <cellStyle name="Обычный 2 2 13 2" xfId="263"/>
    <cellStyle name="Обычный 2 2 13 2 2" xfId="593"/>
    <cellStyle name="Обычный 2 2 13 2 2 2" xfId="1217"/>
    <cellStyle name="Обычный 2 2 13 2 2 2 2" xfId="2436"/>
    <cellStyle name="Обычный 2 2 13 2 2 2 2 2" xfId="7308"/>
    <cellStyle name="Обычный 2 2 13 2 2 2 2 2 2" xfId="14621"/>
    <cellStyle name="Обычный 2 2 13 2 2 2 2 3" xfId="4872"/>
    <cellStyle name="Обычный 2 2 13 2 2 2 2 3 2" xfId="12185"/>
    <cellStyle name="Обычный 2 2 13 2 2 2 2 4" xfId="9749"/>
    <cellStyle name="Обычный 2 2 13 2 2 2 3" xfId="6090"/>
    <cellStyle name="Обычный 2 2 13 2 2 2 3 2" xfId="13403"/>
    <cellStyle name="Обычный 2 2 13 2 2 2 4" xfId="3654"/>
    <cellStyle name="Обычный 2 2 13 2 2 2 4 2" xfId="10967"/>
    <cellStyle name="Обычный 2 2 13 2 2 2 5" xfId="8531"/>
    <cellStyle name="Обычный 2 2 13 2 2 3" xfId="1825"/>
    <cellStyle name="Обычный 2 2 13 2 2 3 2" xfId="6698"/>
    <cellStyle name="Обычный 2 2 13 2 2 3 2 2" xfId="14011"/>
    <cellStyle name="Обычный 2 2 13 2 2 3 3" xfId="4262"/>
    <cellStyle name="Обычный 2 2 13 2 2 3 3 2" xfId="11575"/>
    <cellStyle name="Обычный 2 2 13 2 2 3 4" xfId="9139"/>
    <cellStyle name="Обычный 2 2 13 2 2 4" xfId="5480"/>
    <cellStyle name="Обычный 2 2 13 2 2 4 2" xfId="12793"/>
    <cellStyle name="Обычный 2 2 13 2 2 5" xfId="3044"/>
    <cellStyle name="Обычный 2 2 13 2 2 5 2" xfId="10357"/>
    <cellStyle name="Обычный 2 2 13 2 2 6" xfId="7921"/>
    <cellStyle name="Обычный 2 2 13 2 3" xfId="913"/>
    <cellStyle name="Обычный 2 2 13 2 3 2" xfId="2132"/>
    <cellStyle name="Обычный 2 2 13 2 3 2 2" xfId="7004"/>
    <cellStyle name="Обычный 2 2 13 2 3 2 2 2" xfId="14317"/>
    <cellStyle name="Обычный 2 2 13 2 3 2 3" xfId="4568"/>
    <cellStyle name="Обычный 2 2 13 2 3 2 3 2" xfId="11881"/>
    <cellStyle name="Обычный 2 2 13 2 3 2 4" xfId="9445"/>
    <cellStyle name="Обычный 2 2 13 2 3 3" xfId="5786"/>
    <cellStyle name="Обычный 2 2 13 2 3 3 2" xfId="13099"/>
    <cellStyle name="Обычный 2 2 13 2 3 4" xfId="3350"/>
    <cellStyle name="Обычный 2 2 13 2 3 4 2" xfId="10663"/>
    <cellStyle name="Обычный 2 2 13 2 3 5" xfId="8227"/>
    <cellStyle name="Обычный 2 2 13 2 4" xfId="1521"/>
    <cellStyle name="Обычный 2 2 13 2 4 2" xfId="6394"/>
    <cellStyle name="Обычный 2 2 13 2 4 2 2" xfId="13707"/>
    <cellStyle name="Обычный 2 2 13 2 4 3" xfId="3958"/>
    <cellStyle name="Обычный 2 2 13 2 4 3 2" xfId="11271"/>
    <cellStyle name="Обычный 2 2 13 2 4 4" xfId="8835"/>
    <cellStyle name="Обычный 2 2 13 2 5" xfId="5176"/>
    <cellStyle name="Обычный 2 2 13 2 5 2" xfId="12489"/>
    <cellStyle name="Обычный 2 2 13 2 6" xfId="2740"/>
    <cellStyle name="Обычный 2 2 13 2 6 2" xfId="10053"/>
    <cellStyle name="Обычный 2 2 13 2 7" xfId="7617"/>
    <cellStyle name="Обычный 2 2 13 3" xfId="464"/>
    <cellStyle name="Обычный 2 2 13 3 2" xfId="1089"/>
    <cellStyle name="Обычный 2 2 13 3 2 2" xfId="2308"/>
    <cellStyle name="Обычный 2 2 13 3 2 2 2" xfId="7180"/>
    <cellStyle name="Обычный 2 2 13 3 2 2 2 2" xfId="14493"/>
    <cellStyle name="Обычный 2 2 13 3 2 2 3" xfId="4744"/>
    <cellStyle name="Обычный 2 2 13 3 2 2 3 2" xfId="12057"/>
    <cellStyle name="Обычный 2 2 13 3 2 2 4" xfId="9621"/>
    <cellStyle name="Обычный 2 2 13 3 2 3" xfId="5962"/>
    <cellStyle name="Обычный 2 2 13 3 2 3 2" xfId="13275"/>
    <cellStyle name="Обычный 2 2 13 3 2 4" xfId="3526"/>
    <cellStyle name="Обычный 2 2 13 3 2 4 2" xfId="10839"/>
    <cellStyle name="Обычный 2 2 13 3 2 5" xfId="8403"/>
    <cellStyle name="Обычный 2 2 13 3 3" xfId="1697"/>
    <cellStyle name="Обычный 2 2 13 3 3 2" xfId="6570"/>
    <cellStyle name="Обычный 2 2 13 3 3 2 2" xfId="13883"/>
    <cellStyle name="Обычный 2 2 13 3 3 3" xfId="4134"/>
    <cellStyle name="Обычный 2 2 13 3 3 3 2" xfId="11447"/>
    <cellStyle name="Обычный 2 2 13 3 3 4" xfId="9011"/>
    <cellStyle name="Обычный 2 2 13 3 4" xfId="5352"/>
    <cellStyle name="Обычный 2 2 13 3 4 2" xfId="12665"/>
    <cellStyle name="Обычный 2 2 13 3 5" xfId="2916"/>
    <cellStyle name="Обычный 2 2 13 3 5 2" xfId="10229"/>
    <cellStyle name="Обычный 2 2 13 3 6" xfId="7793"/>
    <cellStyle name="Обычный 2 2 13 4" xfId="785"/>
    <cellStyle name="Обычный 2 2 13 4 2" xfId="2004"/>
    <cellStyle name="Обычный 2 2 13 4 2 2" xfId="6876"/>
    <cellStyle name="Обычный 2 2 13 4 2 2 2" xfId="14189"/>
    <cellStyle name="Обычный 2 2 13 4 2 3" xfId="4440"/>
    <cellStyle name="Обычный 2 2 13 4 2 3 2" xfId="11753"/>
    <cellStyle name="Обычный 2 2 13 4 2 4" xfId="9317"/>
    <cellStyle name="Обычный 2 2 13 4 3" xfId="5658"/>
    <cellStyle name="Обычный 2 2 13 4 3 2" xfId="12971"/>
    <cellStyle name="Обычный 2 2 13 4 4" xfId="3222"/>
    <cellStyle name="Обычный 2 2 13 4 4 2" xfId="10535"/>
    <cellStyle name="Обычный 2 2 13 4 5" xfId="8099"/>
    <cellStyle name="Обычный 2 2 13 5" xfId="1393"/>
    <cellStyle name="Обычный 2 2 13 5 2" xfId="6266"/>
    <cellStyle name="Обычный 2 2 13 5 2 2" xfId="13579"/>
    <cellStyle name="Обычный 2 2 13 5 3" xfId="3830"/>
    <cellStyle name="Обычный 2 2 13 5 3 2" xfId="11143"/>
    <cellStyle name="Обычный 2 2 13 5 4" xfId="8707"/>
    <cellStyle name="Обычный 2 2 13 6" xfId="5048"/>
    <cellStyle name="Обычный 2 2 13 6 2" xfId="12361"/>
    <cellStyle name="Обычный 2 2 13 7" xfId="2612"/>
    <cellStyle name="Обычный 2 2 13 7 2" xfId="9925"/>
    <cellStyle name="Обычный 2 2 13 8" xfId="7489"/>
    <cellStyle name="Обычный 2 2 14" xfId="89"/>
    <cellStyle name="Обычный 2 2 14 2" xfId="267"/>
    <cellStyle name="Обычный 2 2 14 2 2" xfId="596"/>
    <cellStyle name="Обычный 2 2 14 2 2 2" xfId="1220"/>
    <cellStyle name="Обычный 2 2 14 2 2 2 2" xfId="2439"/>
    <cellStyle name="Обычный 2 2 14 2 2 2 2 2" xfId="7311"/>
    <cellStyle name="Обычный 2 2 14 2 2 2 2 2 2" xfId="14624"/>
    <cellStyle name="Обычный 2 2 14 2 2 2 2 3" xfId="4875"/>
    <cellStyle name="Обычный 2 2 14 2 2 2 2 3 2" xfId="12188"/>
    <cellStyle name="Обычный 2 2 14 2 2 2 2 4" xfId="9752"/>
    <cellStyle name="Обычный 2 2 14 2 2 2 3" xfId="6093"/>
    <cellStyle name="Обычный 2 2 14 2 2 2 3 2" xfId="13406"/>
    <cellStyle name="Обычный 2 2 14 2 2 2 4" xfId="3657"/>
    <cellStyle name="Обычный 2 2 14 2 2 2 4 2" xfId="10970"/>
    <cellStyle name="Обычный 2 2 14 2 2 2 5" xfId="8534"/>
    <cellStyle name="Обычный 2 2 14 2 2 3" xfId="1828"/>
    <cellStyle name="Обычный 2 2 14 2 2 3 2" xfId="6701"/>
    <cellStyle name="Обычный 2 2 14 2 2 3 2 2" xfId="14014"/>
    <cellStyle name="Обычный 2 2 14 2 2 3 3" xfId="4265"/>
    <cellStyle name="Обычный 2 2 14 2 2 3 3 2" xfId="11578"/>
    <cellStyle name="Обычный 2 2 14 2 2 3 4" xfId="9142"/>
    <cellStyle name="Обычный 2 2 14 2 2 4" xfId="5483"/>
    <cellStyle name="Обычный 2 2 14 2 2 4 2" xfId="12796"/>
    <cellStyle name="Обычный 2 2 14 2 2 5" xfId="3047"/>
    <cellStyle name="Обычный 2 2 14 2 2 5 2" xfId="10360"/>
    <cellStyle name="Обычный 2 2 14 2 2 6" xfId="7924"/>
    <cellStyle name="Обычный 2 2 14 2 3" xfId="916"/>
    <cellStyle name="Обычный 2 2 14 2 3 2" xfId="2135"/>
    <cellStyle name="Обычный 2 2 14 2 3 2 2" xfId="7007"/>
    <cellStyle name="Обычный 2 2 14 2 3 2 2 2" xfId="14320"/>
    <cellStyle name="Обычный 2 2 14 2 3 2 3" xfId="4571"/>
    <cellStyle name="Обычный 2 2 14 2 3 2 3 2" xfId="11884"/>
    <cellStyle name="Обычный 2 2 14 2 3 2 4" xfId="9448"/>
    <cellStyle name="Обычный 2 2 14 2 3 3" xfId="5789"/>
    <cellStyle name="Обычный 2 2 14 2 3 3 2" xfId="13102"/>
    <cellStyle name="Обычный 2 2 14 2 3 4" xfId="3353"/>
    <cellStyle name="Обычный 2 2 14 2 3 4 2" xfId="10666"/>
    <cellStyle name="Обычный 2 2 14 2 3 5" xfId="8230"/>
    <cellStyle name="Обычный 2 2 14 2 4" xfId="1524"/>
    <cellStyle name="Обычный 2 2 14 2 4 2" xfId="6397"/>
    <cellStyle name="Обычный 2 2 14 2 4 2 2" xfId="13710"/>
    <cellStyle name="Обычный 2 2 14 2 4 3" xfId="3961"/>
    <cellStyle name="Обычный 2 2 14 2 4 3 2" xfId="11274"/>
    <cellStyle name="Обычный 2 2 14 2 4 4" xfId="8838"/>
    <cellStyle name="Обычный 2 2 14 2 5" xfId="5179"/>
    <cellStyle name="Обычный 2 2 14 2 5 2" xfId="12492"/>
    <cellStyle name="Обычный 2 2 14 2 6" xfId="2743"/>
    <cellStyle name="Обычный 2 2 14 2 6 2" xfId="10056"/>
    <cellStyle name="Обычный 2 2 14 2 7" xfId="7620"/>
    <cellStyle name="Обычный 2 2 14 3" xfId="467"/>
    <cellStyle name="Обычный 2 2 14 3 2" xfId="1092"/>
    <cellStyle name="Обычный 2 2 14 3 2 2" xfId="2311"/>
    <cellStyle name="Обычный 2 2 14 3 2 2 2" xfId="7183"/>
    <cellStyle name="Обычный 2 2 14 3 2 2 2 2" xfId="14496"/>
    <cellStyle name="Обычный 2 2 14 3 2 2 3" xfId="4747"/>
    <cellStyle name="Обычный 2 2 14 3 2 2 3 2" xfId="12060"/>
    <cellStyle name="Обычный 2 2 14 3 2 2 4" xfId="9624"/>
    <cellStyle name="Обычный 2 2 14 3 2 3" xfId="5965"/>
    <cellStyle name="Обычный 2 2 14 3 2 3 2" xfId="13278"/>
    <cellStyle name="Обычный 2 2 14 3 2 4" xfId="3529"/>
    <cellStyle name="Обычный 2 2 14 3 2 4 2" xfId="10842"/>
    <cellStyle name="Обычный 2 2 14 3 2 5" xfId="8406"/>
    <cellStyle name="Обычный 2 2 14 3 3" xfId="1700"/>
    <cellStyle name="Обычный 2 2 14 3 3 2" xfId="6573"/>
    <cellStyle name="Обычный 2 2 14 3 3 2 2" xfId="13886"/>
    <cellStyle name="Обычный 2 2 14 3 3 3" xfId="4137"/>
    <cellStyle name="Обычный 2 2 14 3 3 3 2" xfId="11450"/>
    <cellStyle name="Обычный 2 2 14 3 3 4" xfId="9014"/>
    <cellStyle name="Обычный 2 2 14 3 4" xfId="5355"/>
    <cellStyle name="Обычный 2 2 14 3 4 2" xfId="12668"/>
    <cellStyle name="Обычный 2 2 14 3 5" xfId="2919"/>
    <cellStyle name="Обычный 2 2 14 3 5 2" xfId="10232"/>
    <cellStyle name="Обычный 2 2 14 3 6" xfId="7796"/>
    <cellStyle name="Обычный 2 2 14 4" xfId="788"/>
    <cellStyle name="Обычный 2 2 14 4 2" xfId="2007"/>
    <cellStyle name="Обычный 2 2 14 4 2 2" xfId="6879"/>
    <cellStyle name="Обычный 2 2 14 4 2 2 2" xfId="14192"/>
    <cellStyle name="Обычный 2 2 14 4 2 3" xfId="4443"/>
    <cellStyle name="Обычный 2 2 14 4 2 3 2" xfId="11756"/>
    <cellStyle name="Обычный 2 2 14 4 2 4" xfId="9320"/>
    <cellStyle name="Обычный 2 2 14 4 3" xfId="5661"/>
    <cellStyle name="Обычный 2 2 14 4 3 2" xfId="12974"/>
    <cellStyle name="Обычный 2 2 14 4 4" xfId="3225"/>
    <cellStyle name="Обычный 2 2 14 4 4 2" xfId="10538"/>
    <cellStyle name="Обычный 2 2 14 4 5" xfId="8102"/>
    <cellStyle name="Обычный 2 2 14 5" xfId="1396"/>
    <cellStyle name="Обычный 2 2 14 5 2" xfId="6269"/>
    <cellStyle name="Обычный 2 2 14 5 2 2" xfId="13582"/>
    <cellStyle name="Обычный 2 2 14 5 3" xfId="3833"/>
    <cellStyle name="Обычный 2 2 14 5 3 2" xfId="11146"/>
    <cellStyle name="Обычный 2 2 14 5 4" xfId="8710"/>
    <cellStyle name="Обычный 2 2 14 6" xfId="5051"/>
    <cellStyle name="Обычный 2 2 14 6 2" xfId="12364"/>
    <cellStyle name="Обычный 2 2 14 7" xfId="2615"/>
    <cellStyle name="Обычный 2 2 14 7 2" xfId="9928"/>
    <cellStyle name="Обычный 2 2 14 8" xfId="7492"/>
    <cellStyle name="Обычный 2 2 15" xfId="97"/>
    <cellStyle name="Обычный 2 2 15 2" xfId="273"/>
    <cellStyle name="Обычный 2 2 15 2 2" xfId="601"/>
    <cellStyle name="Обычный 2 2 15 2 2 2" xfId="1225"/>
    <cellStyle name="Обычный 2 2 15 2 2 2 2" xfId="2444"/>
    <cellStyle name="Обычный 2 2 15 2 2 2 2 2" xfId="7316"/>
    <cellStyle name="Обычный 2 2 15 2 2 2 2 2 2" xfId="14629"/>
    <cellStyle name="Обычный 2 2 15 2 2 2 2 3" xfId="4880"/>
    <cellStyle name="Обычный 2 2 15 2 2 2 2 3 2" xfId="12193"/>
    <cellStyle name="Обычный 2 2 15 2 2 2 2 4" xfId="9757"/>
    <cellStyle name="Обычный 2 2 15 2 2 2 3" xfId="6098"/>
    <cellStyle name="Обычный 2 2 15 2 2 2 3 2" xfId="13411"/>
    <cellStyle name="Обычный 2 2 15 2 2 2 4" xfId="3662"/>
    <cellStyle name="Обычный 2 2 15 2 2 2 4 2" xfId="10975"/>
    <cellStyle name="Обычный 2 2 15 2 2 2 5" xfId="8539"/>
    <cellStyle name="Обычный 2 2 15 2 2 3" xfId="1833"/>
    <cellStyle name="Обычный 2 2 15 2 2 3 2" xfId="6706"/>
    <cellStyle name="Обычный 2 2 15 2 2 3 2 2" xfId="14019"/>
    <cellStyle name="Обычный 2 2 15 2 2 3 3" xfId="4270"/>
    <cellStyle name="Обычный 2 2 15 2 2 3 3 2" xfId="11583"/>
    <cellStyle name="Обычный 2 2 15 2 2 3 4" xfId="9147"/>
    <cellStyle name="Обычный 2 2 15 2 2 4" xfId="5488"/>
    <cellStyle name="Обычный 2 2 15 2 2 4 2" xfId="12801"/>
    <cellStyle name="Обычный 2 2 15 2 2 5" xfId="3052"/>
    <cellStyle name="Обычный 2 2 15 2 2 5 2" xfId="10365"/>
    <cellStyle name="Обычный 2 2 15 2 2 6" xfId="7929"/>
    <cellStyle name="Обычный 2 2 15 2 3" xfId="921"/>
    <cellStyle name="Обычный 2 2 15 2 3 2" xfId="2140"/>
    <cellStyle name="Обычный 2 2 15 2 3 2 2" xfId="7012"/>
    <cellStyle name="Обычный 2 2 15 2 3 2 2 2" xfId="14325"/>
    <cellStyle name="Обычный 2 2 15 2 3 2 3" xfId="4576"/>
    <cellStyle name="Обычный 2 2 15 2 3 2 3 2" xfId="11889"/>
    <cellStyle name="Обычный 2 2 15 2 3 2 4" xfId="9453"/>
    <cellStyle name="Обычный 2 2 15 2 3 3" xfId="5794"/>
    <cellStyle name="Обычный 2 2 15 2 3 3 2" xfId="13107"/>
    <cellStyle name="Обычный 2 2 15 2 3 4" xfId="3358"/>
    <cellStyle name="Обычный 2 2 15 2 3 4 2" xfId="10671"/>
    <cellStyle name="Обычный 2 2 15 2 3 5" xfId="8235"/>
    <cellStyle name="Обычный 2 2 15 2 4" xfId="1529"/>
    <cellStyle name="Обычный 2 2 15 2 4 2" xfId="6402"/>
    <cellStyle name="Обычный 2 2 15 2 4 2 2" xfId="13715"/>
    <cellStyle name="Обычный 2 2 15 2 4 3" xfId="3966"/>
    <cellStyle name="Обычный 2 2 15 2 4 3 2" xfId="11279"/>
    <cellStyle name="Обычный 2 2 15 2 4 4" xfId="8843"/>
    <cellStyle name="Обычный 2 2 15 2 5" xfId="5184"/>
    <cellStyle name="Обычный 2 2 15 2 5 2" xfId="12497"/>
    <cellStyle name="Обычный 2 2 15 2 6" xfId="2748"/>
    <cellStyle name="Обычный 2 2 15 2 6 2" xfId="10061"/>
    <cellStyle name="Обычный 2 2 15 2 7" xfId="7625"/>
    <cellStyle name="Обычный 2 2 15 3" xfId="472"/>
    <cellStyle name="Обычный 2 2 15 3 2" xfId="1097"/>
    <cellStyle name="Обычный 2 2 15 3 2 2" xfId="2316"/>
    <cellStyle name="Обычный 2 2 15 3 2 2 2" xfId="7188"/>
    <cellStyle name="Обычный 2 2 15 3 2 2 2 2" xfId="14501"/>
    <cellStyle name="Обычный 2 2 15 3 2 2 3" xfId="4752"/>
    <cellStyle name="Обычный 2 2 15 3 2 2 3 2" xfId="12065"/>
    <cellStyle name="Обычный 2 2 15 3 2 2 4" xfId="9629"/>
    <cellStyle name="Обычный 2 2 15 3 2 3" xfId="5970"/>
    <cellStyle name="Обычный 2 2 15 3 2 3 2" xfId="13283"/>
    <cellStyle name="Обычный 2 2 15 3 2 4" xfId="3534"/>
    <cellStyle name="Обычный 2 2 15 3 2 4 2" xfId="10847"/>
    <cellStyle name="Обычный 2 2 15 3 2 5" xfId="8411"/>
    <cellStyle name="Обычный 2 2 15 3 3" xfId="1705"/>
    <cellStyle name="Обычный 2 2 15 3 3 2" xfId="6578"/>
    <cellStyle name="Обычный 2 2 15 3 3 2 2" xfId="13891"/>
    <cellStyle name="Обычный 2 2 15 3 3 3" xfId="4142"/>
    <cellStyle name="Обычный 2 2 15 3 3 3 2" xfId="11455"/>
    <cellStyle name="Обычный 2 2 15 3 3 4" xfId="9019"/>
    <cellStyle name="Обычный 2 2 15 3 4" xfId="5360"/>
    <cellStyle name="Обычный 2 2 15 3 4 2" xfId="12673"/>
    <cellStyle name="Обычный 2 2 15 3 5" xfId="2924"/>
    <cellStyle name="Обычный 2 2 15 3 5 2" xfId="10237"/>
    <cellStyle name="Обычный 2 2 15 3 6" xfId="7801"/>
    <cellStyle name="Обычный 2 2 15 4" xfId="793"/>
    <cellStyle name="Обычный 2 2 15 4 2" xfId="2012"/>
    <cellStyle name="Обычный 2 2 15 4 2 2" xfId="6884"/>
    <cellStyle name="Обычный 2 2 15 4 2 2 2" xfId="14197"/>
    <cellStyle name="Обычный 2 2 15 4 2 3" xfId="4448"/>
    <cellStyle name="Обычный 2 2 15 4 2 3 2" xfId="11761"/>
    <cellStyle name="Обычный 2 2 15 4 2 4" xfId="9325"/>
    <cellStyle name="Обычный 2 2 15 4 3" xfId="5666"/>
    <cellStyle name="Обычный 2 2 15 4 3 2" xfId="12979"/>
    <cellStyle name="Обычный 2 2 15 4 4" xfId="3230"/>
    <cellStyle name="Обычный 2 2 15 4 4 2" xfId="10543"/>
    <cellStyle name="Обычный 2 2 15 4 5" xfId="8107"/>
    <cellStyle name="Обычный 2 2 15 5" xfId="1401"/>
    <cellStyle name="Обычный 2 2 15 5 2" xfId="6274"/>
    <cellStyle name="Обычный 2 2 15 5 2 2" xfId="13587"/>
    <cellStyle name="Обычный 2 2 15 5 3" xfId="3838"/>
    <cellStyle name="Обычный 2 2 15 5 3 2" xfId="11151"/>
    <cellStyle name="Обычный 2 2 15 5 4" xfId="8715"/>
    <cellStyle name="Обычный 2 2 15 6" xfId="5056"/>
    <cellStyle name="Обычный 2 2 15 6 2" xfId="12369"/>
    <cellStyle name="Обычный 2 2 15 7" xfId="2620"/>
    <cellStyle name="Обычный 2 2 15 7 2" xfId="9933"/>
    <cellStyle name="Обычный 2 2 15 8" xfId="7497"/>
    <cellStyle name="Обычный 2 2 16" xfId="101"/>
    <cellStyle name="Обычный 2 2 16 2" xfId="277"/>
    <cellStyle name="Обычный 2 2 16 2 2" xfId="604"/>
    <cellStyle name="Обычный 2 2 16 2 2 2" xfId="1228"/>
    <cellStyle name="Обычный 2 2 16 2 2 2 2" xfId="2447"/>
    <cellStyle name="Обычный 2 2 16 2 2 2 2 2" xfId="7319"/>
    <cellStyle name="Обычный 2 2 16 2 2 2 2 2 2" xfId="14632"/>
    <cellStyle name="Обычный 2 2 16 2 2 2 2 3" xfId="4883"/>
    <cellStyle name="Обычный 2 2 16 2 2 2 2 3 2" xfId="12196"/>
    <cellStyle name="Обычный 2 2 16 2 2 2 2 4" xfId="9760"/>
    <cellStyle name="Обычный 2 2 16 2 2 2 3" xfId="6101"/>
    <cellStyle name="Обычный 2 2 16 2 2 2 3 2" xfId="13414"/>
    <cellStyle name="Обычный 2 2 16 2 2 2 4" xfId="3665"/>
    <cellStyle name="Обычный 2 2 16 2 2 2 4 2" xfId="10978"/>
    <cellStyle name="Обычный 2 2 16 2 2 2 5" xfId="8542"/>
    <cellStyle name="Обычный 2 2 16 2 2 3" xfId="1836"/>
    <cellStyle name="Обычный 2 2 16 2 2 3 2" xfId="6709"/>
    <cellStyle name="Обычный 2 2 16 2 2 3 2 2" xfId="14022"/>
    <cellStyle name="Обычный 2 2 16 2 2 3 3" xfId="4273"/>
    <cellStyle name="Обычный 2 2 16 2 2 3 3 2" xfId="11586"/>
    <cellStyle name="Обычный 2 2 16 2 2 3 4" xfId="9150"/>
    <cellStyle name="Обычный 2 2 16 2 2 4" xfId="5491"/>
    <cellStyle name="Обычный 2 2 16 2 2 4 2" xfId="12804"/>
    <cellStyle name="Обычный 2 2 16 2 2 5" xfId="3055"/>
    <cellStyle name="Обычный 2 2 16 2 2 5 2" xfId="10368"/>
    <cellStyle name="Обычный 2 2 16 2 2 6" xfId="7932"/>
    <cellStyle name="Обычный 2 2 16 2 3" xfId="924"/>
    <cellStyle name="Обычный 2 2 16 2 3 2" xfId="2143"/>
    <cellStyle name="Обычный 2 2 16 2 3 2 2" xfId="7015"/>
    <cellStyle name="Обычный 2 2 16 2 3 2 2 2" xfId="14328"/>
    <cellStyle name="Обычный 2 2 16 2 3 2 3" xfId="4579"/>
    <cellStyle name="Обычный 2 2 16 2 3 2 3 2" xfId="11892"/>
    <cellStyle name="Обычный 2 2 16 2 3 2 4" xfId="9456"/>
    <cellStyle name="Обычный 2 2 16 2 3 3" xfId="5797"/>
    <cellStyle name="Обычный 2 2 16 2 3 3 2" xfId="13110"/>
    <cellStyle name="Обычный 2 2 16 2 3 4" xfId="3361"/>
    <cellStyle name="Обычный 2 2 16 2 3 4 2" xfId="10674"/>
    <cellStyle name="Обычный 2 2 16 2 3 5" xfId="8238"/>
    <cellStyle name="Обычный 2 2 16 2 4" xfId="1532"/>
    <cellStyle name="Обычный 2 2 16 2 4 2" xfId="6405"/>
    <cellStyle name="Обычный 2 2 16 2 4 2 2" xfId="13718"/>
    <cellStyle name="Обычный 2 2 16 2 4 3" xfId="3969"/>
    <cellStyle name="Обычный 2 2 16 2 4 3 2" xfId="11282"/>
    <cellStyle name="Обычный 2 2 16 2 4 4" xfId="8846"/>
    <cellStyle name="Обычный 2 2 16 2 5" xfId="5187"/>
    <cellStyle name="Обычный 2 2 16 2 5 2" xfId="12500"/>
    <cellStyle name="Обычный 2 2 16 2 6" xfId="2751"/>
    <cellStyle name="Обычный 2 2 16 2 6 2" xfId="10064"/>
    <cellStyle name="Обычный 2 2 16 2 7" xfId="7628"/>
    <cellStyle name="Обычный 2 2 16 3" xfId="475"/>
    <cellStyle name="Обычный 2 2 16 3 2" xfId="1100"/>
    <cellStyle name="Обычный 2 2 16 3 2 2" xfId="2319"/>
    <cellStyle name="Обычный 2 2 16 3 2 2 2" xfId="7191"/>
    <cellStyle name="Обычный 2 2 16 3 2 2 2 2" xfId="14504"/>
    <cellStyle name="Обычный 2 2 16 3 2 2 3" xfId="4755"/>
    <cellStyle name="Обычный 2 2 16 3 2 2 3 2" xfId="12068"/>
    <cellStyle name="Обычный 2 2 16 3 2 2 4" xfId="9632"/>
    <cellStyle name="Обычный 2 2 16 3 2 3" xfId="5973"/>
    <cellStyle name="Обычный 2 2 16 3 2 3 2" xfId="13286"/>
    <cellStyle name="Обычный 2 2 16 3 2 4" xfId="3537"/>
    <cellStyle name="Обычный 2 2 16 3 2 4 2" xfId="10850"/>
    <cellStyle name="Обычный 2 2 16 3 2 5" xfId="8414"/>
    <cellStyle name="Обычный 2 2 16 3 3" xfId="1708"/>
    <cellStyle name="Обычный 2 2 16 3 3 2" xfId="6581"/>
    <cellStyle name="Обычный 2 2 16 3 3 2 2" xfId="13894"/>
    <cellStyle name="Обычный 2 2 16 3 3 3" xfId="4145"/>
    <cellStyle name="Обычный 2 2 16 3 3 3 2" xfId="11458"/>
    <cellStyle name="Обычный 2 2 16 3 3 4" xfId="9022"/>
    <cellStyle name="Обычный 2 2 16 3 4" xfId="5363"/>
    <cellStyle name="Обычный 2 2 16 3 4 2" xfId="12676"/>
    <cellStyle name="Обычный 2 2 16 3 5" xfId="2927"/>
    <cellStyle name="Обычный 2 2 16 3 5 2" xfId="10240"/>
    <cellStyle name="Обычный 2 2 16 3 6" xfId="7804"/>
    <cellStyle name="Обычный 2 2 16 4" xfId="796"/>
    <cellStyle name="Обычный 2 2 16 4 2" xfId="2015"/>
    <cellStyle name="Обычный 2 2 16 4 2 2" xfId="6887"/>
    <cellStyle name="Обычный 2 2 16 4 2 2 2" xfId="14200"/>
    <cellStyle name="Обычный 2 2 16 4 2 3" xfId="4451"/>
    <cellStyle name="Обычный 2 2 16 4 2 3 2" xfId="11764"/>
    <cellStyle name="Обычный 2 2 16 4 2 4" xfId="9328"/>
    <cellStyle name="Обычный 2 2 16 4 3" xfId="5669"/>
    <cellStyle name="Обычный 2 2 16 4 3 2" xfId="12982"/>
    <cellStyle name="Обычный 2 2 16 4 4" xfId="3233"/>
    <cellStyle name="Обычный 2 2 16 4 4 2" xfId="10546"/>
    <cellStyle name="Обычный 2 2 16 4 5" xfId="8110"/>
    <cellStyle name="Обычный 2 2 16 5" xfId="1404"/>
    <cellStyle name="Обычный 2 2 16 5 2" xfId="6277"/>
    <cellStyle name="Обычный 2 2 16 5 2 2" xfId="13590"/>
    <cellStyle name="Обычный 2 2 16 5 3" xfId="3841"/>
    <cellStyle name="Обычный 2 2 16 5 3 2" xfId="11154"/>
    <cellStyle name="Обычный 2 2 16 5 4" xfId="8718"/>
    <cellStyle name="Обычный 2 2 16 6" xfId="5059"/>
    <cellStyle name="Обычный 2 2 16 6 2" xfId="12372"/>
    <cellStyle name="Обычный 2 2 16 7" xfId="2623"/>
    <cellStyle name="Обычный 2 2 16 7 2" xfId="9936"/>
    <cellStyle name="Обычный 2 2 16 8" xfId="7500"/>
    <cellStyle name="Обычный 2 2 17" xfId="105"/>
    <cellStyle name="Обычный 2 2 17 2" xfId="281"/>
    <cellStyle name="Обычный 2 2 17 2 2" xfId="607"/>
    <cellStyle name="Обычный 2 2 17 2 2 2" xfId="1231"/>
    <cellStyle name="Обычный 2 2 17 2 2 2 2" xfId="2450"/>
    <cellStyle name="Обычный 2 2 17 2 2 2 2 2" xfId="7322"/>
    <cellStyle name="Обычный 2 2 17 2 2 2 2 2 2" xfId="14635"/>
    <cellStyle name="Обычный 2 2 17 2 2 2 2 3" xfId="4886"/>
    <cellStyle name="Обычный 2 2 17 2 2 2 2 3 2" xfId="12199"/>
    <cellStyle name="Обычный 2 2 17 2 2 2 2 4" xfId="9763"/>
    <cellStyle name="Обычный 2 2 17 2 2 2 3" xfId="6104"/>
    <cellStyle name="Обычный 2 2 17 2 2 2 3 2" xfId="13417"/>
    <cellStyle name="Обычный 2 2 17 2 2 2 4" xfId="3668"/>
    <cellStyle name="Обычный 2 2 17 2 2 2 4 2" xfId="10981"/>
    <cellStyle name="Обычный 2 2 17 2 2 2 5" xfId="8545"/>
    <cellStyle name="Обычный 2 2 17 2 2 3" xfId="1839"/>
    <cellStyle name="Обычный 2 2 17 2 2 3 2" xfId="6712"/>
    <cellStyle name="Обычный 2 2 17 2 2 3 2 2" xfId="14025"/>
    <cellStyle name="Обычный 2 2 17 2 2 3 3" xfId="4276"/>
    <cellStyle name="Обычный 2 2 17 2 2 3 3 2" xfId="11589"/>
    <cellStyle name="Обычный 2 2 17 2 2 3 4" xfId="9153"/>
    <cellStyle name="Обычный 2 2 17 2 2 4" xfId="5494"/>
    <cellStyle name="Обычный 2 2 17 2 2 4 2" xfId="12807"/>
    <cellStyle name="Обычный 2 2 17 2 2 5" xfId="3058"/>
    <cellStyle name="Обычный 2 2 17 2 2 5 2" xfId="10371"/>
    <cellStyle name="Обычный 2 2 17 2 2 6" xfId="7935"/>
    <cellStyle name="Обычный 2 2 17 2 3" xfId="927"/>
    <cellStyle name="Обычный 2 2 17 2 3 2" xfId="2146"/>
    <cellStyle name="Обычный 2 2 17 2 3 2 2" xfId="7018"/>
    <cellStyle name="Обычный 2 2 17 2 3 2 2 2" xfId="14331"/>
    <cellStyle name="Обычный 2 2 17 2 3 2 3" xfId="4582"/>
    <cellStyle name="Обычный 2 2 17 2 3 2 3 2" xfId="11895"/>
    <cellStyle name="Обычный 2 2 17 2 3 2 4" xfId="9459"/>
    <cellStyle name="Обычный 2 2 17 2 3 3" xfId="5800"/>
    <cellStyle name="Обычный 2 2 17 2 3 3 2" xfId="13113"/>
    <cellStyle name="Обычный 2 2 17 2 3 4" xfId="3364"/>
    <cellStyle name="Обычный 2 2 17 2 3 4 2" xfId="10677"/>
    <cellStyle name="Обычный 2 2 17 2 3 5" xfId="8241"/>
    <cellStyle name="Обычный 2 2 17 2 4" xfId="1535"/>
    <cellStyle name="Обычный 2 2 17 2 4 2" xfId="6408"/>
    <cellStyle name="Обычный 2 2 17 2 4 2 2" xfId="13721"/>
    <cellStyle name="Обычный 2 2 17 2 4 3" xfId="3972"/>
    <cellStyle name="Обычный 2 2 17 2 4 3 2" xfId="11285"/>
    <cellStyle name="Обычный 2 2 17 2 4 4" xfId="8849"/>
    <cellStyle name="Обычный 2 2 17 2 5" xfId="5190"/>
    <cellStyle name="Обычный 2 2 17 2 5 2" xfId="12503"/>
    <cellStyle name="Обычный 2 2 17 2 6" xfId="2754"/>
    <cellStyle name="Обычный 2 2 17 2 6 2" xfId="10067"/>
    <cellStyle name="Обычный 2 2 17 2 7" xfId="7631"/>
    <cellStyle name="Обычный 2 2 17 3" xfId="478"/>
    <cellStyle name="Обычный 2 2 17 3 2" xfId="1103"/>
    <cellStyle name="Обычный 2 2 17 3 2 2" xfId="2322"/>
    <cellStyle name="Обычный 2 2 17 3 2 2 2" xfId="7194"/>
    <cellStyle name="Обычный 2 2 17 3 2 2 2 2" xfId="14507"/>
    <cellStyle name="Обычный 2 2 17 3 2 2 3" xfId="4758"/>
    <cellStyle name="Обычный 2 2 17 3 2 2 3 2" xfId="12071"/>
    <cellStyle name="Обычный 2 2 17 3 2 2 4" xfId="9635"/>
    <cellStyle name="Обычный 2 2 17 3 2 3" xfId="5976"/>
    <cellStyle name="Обычный 2 2 17 3 2 3 2" xfId="13289"/>
    <cellStyle name="Обычный 2 2 17 3 2 4" xfId="3540"/>
    <cellStyle name="Обычный 2 2 17 3 2 4 2" xfId="10853"/>
    <cellStyle name="Обычный 2 2 17 3 2 5" xfId="8417"/>
    <cellStyle name="Обычный 2 2 17 3 3" xfId="1711"/>
    <cellStyle name="Обычный 2 2 17 3 3 2" xfId="6584"/>
    <cellStyle name="Обычный 2 2 17 3 3 2 2" xfId="13897"/>
    <cellStyle name="Обычный 2 2 17 3 3 3" xfId="4148"/>
    <cellStyle name="Обычный 2 2 17 3 3 3 2" xfId="11461"/>
    <cellStyle name="Обычный 2 2 17 3 3 4" xfId="9025"/>
    <cellStyle name="Обычный 2 2 17 3 4" xfId="5366"/>
    <cellStyle name="Обычный 2 2 17 3 4 2" xfId="12679"/>
    <cellStyle name="Обычный 2 2 17 3 5" xfId="2930"/>
    <cellStyle name="Обычный 2 2 17 3 5 2" xfId="10243"/>
    <cellStyle name="Обычный 2 2 17 3 6" xfId="7807"/>
    <cellStyle name="Обычный 2 2 17 4" xfId="799"/>
    <cellStyle name="Обычный 2 2 17 4 2" xfId="2018"/>
    <cellStyle name="Обычный 2 2 17 4 2 2" xfId="6890"/>
    <cellStyle name="Обычный 2 2 17 4 2 2 2" xfId="14203"/>
    <cellStyle name="Обычный 2 2 17 4 2 3" xfId="4454"/>
    <cellStyle name="Обычный 2 2 17 4 2 3 2" xfId="11767"/>
    <cellStyle name="Обычный 2 2 17 4 2 4" xfId="9331"/>
    <cellStyle name="Обычный 2 2 17 4 3" xfId="5672"/>
    <cellStyle name="Обычный 2 2 17 4 3 2" xfId="12985"/>
    <cellStyle name="Обычный 2 2 17 4 4" xfId="3236"/>
    <cellStyle name="Обычный 2 2 17 4 4 2" xfId="10549"/>
    <cellStyle name="Обычный 2 2 17 4 5" xfId="8113"/>
    <cellStyle name="Обычный 2 2 17 5" xfId="1407"/>
    <cellStyle name="Обычный 2 2 17 5 2" xfId="6280"/>
    <cellStyle name="Обычный 2 2 17 5 2 2" xfId="13593"/>
    <cellStyle name="Обычный 2 2 17 5 3" xfId="3844"/>
    <cellStyle name="Обычный 2 2 17 5 3 2" xfId="11157"/>
    <cellStyle name="Обычный 2 2 17 5 4" xfId="8721"/>
    <cellStyle name="Обычный 2 2 17 6" xfId="5062"/>
    <cellStyle name="Обычный 2 2 17 6 2" xfId="12375"/>
    <cellStyle name="Обычный 2 2 17 7" xfId="2626"/>
    <cellStyle name="Обычный 2 2 17 7 2" xfId="9939"/>
    <cellStyle name="Обычный 2 2 17 8" xfId="7503"/>
    <cellStyle name="Обычный 2 2 18" xfId="109"/>
    <cellStyle name="Обычный 2 2 18 2" xfId="285"/>
    <cellStyle name="Обычный 2 2 18 2 2" xfId="610"/>
    <cellStyle name="Обычный 2 2 18 2 2 2" xfId="1234"/>
    <cellStyle name="Обычный 2 2 18 2 2 2 2" xfId="2453"/>
    <cellStyle name="Обычный 2 2 18 2 2 2 2 2" xfId="7325"/>
    <cellStyle name="Обычный 2 2 18 2 2 2 2 2 2" xfId="14638"/>
    <cellStyle name="Обычный 2 2 18 2 2 2 2 3" xfId="4889"/>
    <cellStyle name="Обычный 2 2 18 2 2 2 2 3 2" xfId="12202"/>
    <cellStyle name="Обычный 2 2 18 2 2 2 2 4" xfId="9766"/>
    <cellStyle name="Обычный 2 2 18 2 2 2 3" xfId="6107"/>
    <cellStyle name="Обычный 2 2 18 2 2 2 3 2" xfId="13420"/>
    <cellStyle name="Обычный 2 2 18 2 2 2 4" xfId="3671"/>
    <cellStyle name="Обычный 2 2 18 2 2 2 4 2" xfId="10984"/>
    <cellStyle name="Обычный 2 2 18 2 2 2 5" xfId="8548"/>
    <cellStyle name="Обычный 2 2 18 2 2 3" xfId="1842"/>
    <cellStyle name="Обычный 2 2 18 2 2 3 2" xfId="6715"/>
    <cellStyle name="Обычный 2 2 18 2 2 3 2 2" xfId="14028"/>
    <cellStyle name="Обычный 2 2 18 2 2 3 3" xfId="4279"/>
    <cellStyle name="Обычный 2 2 18 2 2 3 3 2" xfId="11592"/>
    <cellStyle name="Обычный 2 2 18 2 2 3 4" xfId="9156"/>
    <cellStyle name="Обычный 2 2 18 2 2 4" xfId="5497"/>
    <cellStyle name="Обычный 2 2 18 2 2 4 2" xfId="12810"/>
    <cellStyle name="Обычный 2 2 18 2 2 5" xfId="3061"/>
    <cellStyle name="Обычный 2 2 18 2 2 5 2" xfId="10374"/>
    <cellStyle name="Обычный 2 2 18 2 2 6" xfId="7938"/>
    <cellStyle name="Обычный 2 2 18 2 3" xfId="930"/>
    <cellStyle name="Обычный 2 2 18 2 3 2" xfId="2149"/>
    <cellStyle name="Обычный 2 2 18 2 3 2 2" xfId="7021"/>
    <cellStyle name="Обычный 2 2 18 2 3 2 2 2" xfId="14334"/>
    <cellStyle name="Обычный 2 2 18 2 3 2 3" xfId="4585"/>
    <cellStyle name="Обычный 2 2 18 2 3 2 3 2" xfId="11898"/>
    <cellStyle name="Обычный 2 2 18 2 3 2 4" xfId="9462"/>
    <cellStyle name="Обычный 2 2 18 2 3 3" xfId="5803"/>
    <cellStyle name="Обычный 2 2 18 2 3 3 2" xfId="13116"/>
    <cellStyle name="Обычный 2 2 18 2 3 4" xfId="3367"/>
    <cellStyle name="Обычный 2 2 18 2 3 4 2" xfId="10680"/>
    <cellStyle name="Обычный 2 2 18 2 3 5" xfId="8244"/>
    <cellStyle name="Обычный 2 2 18 2 4" xfId="1538"/>
    <cellStyle name="Обычный 2 2 18 2 4 2" xfId="6411"/>
    <cellStyle name="Обычный 2 2 18 2 4 2 2" xfId="13724"/>
    <cellStyle name="Обычный 2 2 18 2 4 3" xfId="3975"/>
    <cellStyle name="Обычный 2 2 18 2 4 3 2" xfId="11288"/>
    <cellStyle name="Обычный 2 2 18 2 4 4" xfId="8852"/>
    <cellStyle name="Обычный 2 2 18 2 5" xfId="5193"/>
    <cellStyle name="Обычный 2 2 18 2 5 2" xfId="12506"/>
    <cellStyle name="Обычный 2 2 18 2 6" xfId="2757"/>
    <cellStyle name="Обычный 2 2 18 2 6 2" xfId="10070"/>
    <cellStyle name="Обычный 2 2 18 2 7" xfId="7634"/>
    <cellStyle name="Обычный 2 2 18 3" xfId="481"/>
    <cellStyle name="Обычный 2 2 18 3 2" xfId="1106"/>
    <cellStyle name="Обычный 2 2 18 3 2 2" xfId="2325"/>
    <cellStyle name="Обычный 2 2 18 3 2 2 2" xfId="7197"/>
    <cellStyle name="Обычный 2 2 18 3 2 2 2 2" xfId="14510"/>
    <cellStyle name="Обычный 2 2 18 3 2 2 3" xfId="4761"/>
    <cellStyle name="Обычный 2 2 18 3 2 2 3 2" xfId="12074"/>
    <cellStyle name="Обычный 2 2 18 3 2 2 4" xfId="9638"/>
    <cellStyle name="Обычный 2 2 18 3 2 3" xfId="5979"/>
    <cellStyle name="Обычный 2 2 18 3 2 3 2" xfId="13292"/>
    <cellStyle name="Обычный 2 2 18 3 2 4" xfId="3543"/>
    <cellStyle name="Обычный 2 2 18 3 2 4 2" xfId="10856"/>
    <cellStyle name="Обычный 2 2 18 3 2 5" xfId="8420"/>
    <cellStyle name="Обычный 2 2 18 3 3" xfId="1714"/>
    <cellStyle name="Обычный 2 2 18 3 3 2" xfId="6587"/>
    <cellStyle name="Обычный 2 2 18 3 3 2 2" xfId="13900"/>
    <cellStyle name="Обычный 2 2 18 3 3 3" xfId="4151"/>
    <cellStyle name="Обычный 2 2 18 3 3 3 2" xfId="11464"/>
    <cellStyle name="Обычный 2 2 18 3 3 4" xfId="9028"/>
    <cellStyle name="Обычный 2 2 18 3 4" xfId="5369"/>
    <cellStyle name="Обычный 2 2 18 3 4 2" xfId="12682"/>
    <cellStyle name="Обычный 2 2 18 3 5" xfId="2933"/>
    <cellStyle name="Обычный 2 2 18 3 5 2" xfId="10246"/>
    <cellStyle name="Обычный 2 2 18 3 6" xfId="7810"/>
    <cellStyle name="Обычный 2 2 18 4" xfId="802"/>
    <cellStyle name="Обычный 2 2 18 4 2" xfId="2021"/>
    <cellStyle name="Обычный 2 2 18 4 2 2" xfId="6893"/>
    <cellStyle name="Обычный 2 2 18 4 2 2 2" xfId="14206"/>
    <cellStyle name="Обычный 2 2 18 4 2 3" xfId="4457"/>
    <cellStyle name="Обычный 2 2 18 4 2 3 2" xfId="11770"/>
    <cellStyle name="Обычный 2 2 18 4 2 4" xfId="9334"/>
    <cellStyle name="Обычный 2 2 18 4 3" xfId="5675"/>
    <cellStyle name="Обычный 2 2 18 4 3 2" xfId="12988"/>
    <cellStyle name="Обычный 2 2 18 4 4" xfId="3239"/>
    <cellStyle name="Обычный 2 2 18 4 4 2" xfId="10552"/>
    <cellStyle name="Обычный 2 2 18 4 5" xfId="8116"/>
    <cellStyle name="Обычный 2 2 18 5" xfId="1410"/>
    <cellStyle name="Обычный 2 2 18 5 2" xfId="6283"/>
    <cellStyle name="Обычный 2 2 18 5 2 2" xfId="13596"/>
    <cellStyle name="Обычный 2 2 18 5 3" xfId="3847"/>
    <cellStyle name="Обычный 2 2 18 5 3 2" xfId="11160"/>
    <cellStyle name="Обычный 2 2 18 5 4" xfId="8724"/>
    <cellStyle name="Обычный 2 2 18 6" xfId="5065"/>
    <cellStyle name="Обычный 2 2 18 6 2" xfId="12378"/>
    <cellStyle name="Обычный 2 2 18 7" xfId="2629"/>
    <cellStyle name="Обычный 2 2 18 7 2" xfId="9942"/>
    <cellStyle name="Обычный 2 2 18 8" xfId="7506"/>
    <cellStyle name="Обычный 2 2 19" xfId="112"/>
    <cellStyle name="Обычный 2 2 19 2" xfId="288"/>
    <cellStyle name="Обычный 2 2 19 2 2" xfId="613"/>
    <cellStyle name="Обычный 2 2 19 2 2 2" xfId="1237"/>
    <cellStyle name="Обычный 2 2 19 2 2 2 2" xfId="2456"/>
    <cellStyle name="Обычный 2 2 19 2 2 2 2 2" xfId="7328"/>
    <cellStyle name="Обычный 2 2 19 2 2 2 2 2 2" xfId="14641"/>
    <cellStyle name="Обычный 2 2 19 2 2 2 2 3" xfId="4892"/>
    <cellStyle name="Обычный 2 2 19 2 2 2 2 3 2" xfId="12205"/>
    <cellStyle name="Обычный 2 2 19 2 2 2 2 4" xfId="9769"/>
    <cellStyle name="Обычный 2 2 19 2 2 2 3" xfId="6110"/>
    <cellStyle name="Обычный 2 2 19 2 2 2 3 2" xfId="13423"/>
    <cellStyle name="Обычный 2 2 19 2 2 2 4" xfId="3674"/>
    <cellStyle name="Обычный 2 2 19 2 2 2 4 2" xfId="10987"/>
    <cellStyle name="Обычный 2 2 19 2 2 2 5" xfId="8551"/>
    <cellStyle name="Обычный 2 2 19 2 2 3" xfId="1845"/>
    <cellStyle name="Обычный 2 2 19 2 2 3 2" xfId="6718"/>
    <cellStyle name="Обычный 2 2 19 2 2 3 2 2" xfId="14031"/>
    <cellStyle name="Обычный 2 2 19 2 2 3 3" xfId="4282"/>
    <cellStyle name="Обычный 2 2 19 2 2 3 3 2" xfId="11595"/>
    <cellStyle name="Обычный 2 2 19 2 2 3 4" xfId="9159"/>
    <cellStyle name="Обычный 2 2 19 2 2 4" xfId="5500"/>
    <cellStyle name="Обычный 2 2 19 2 2 4 2" xfId="12813"/>
    <cellStyle name="Обычный 2 2 19 2 2 5" xfId="3064"/>
    <cellStyle name="Обычный 2 2 19 2 2 5 2" xfId="10377"/>
    <cellStyle name="Обычный 2 2 19 2 2 6" xfId="7941"/>
    <cellStyle name="Обычный 2 2 19 2 3" xfId="933"/>
    <cellStyle name="Обычный 2 2 19 2 3 2" xfId="2152"/>
    <cellStyle name="Обычный 2 2 19 2 3 2 2" xfId="7024"/>
    <cellStyle name="Обычный 2 2 19 2 3 2 2 2" xfId="14337"/>
    <cellStyle name="Обычный 2 2 19 2 3 2 3" xfId="4588"/>
    <cellStyle name="Обычный 2 2 19 2 3 2 3 2" xfId="11901"/>
    <cellStyle name="Обычный 2 2 19 2 3 2 4" xfId="9465"/>
    <cellStyle name="Обычный 2 2 19 2 3 3" xfId="5806"/>
    <cellStyle name="Обычный 2 2 19 2 3 3 2" xfId="13119"/>
    <cellStyle name="Обычный 2 2 19 2 3 4" xfId="3370"/>
    <cellStyle name="Обычный 2 2 19 2 3 4 2" xfId="10683"/>
    <cellStyle name="Обычный 2 2 19 2 3 5" xfId="8247"/>
    <cellStyle name="Обычный 2 2 19 2 4" xfId="1541"/>
    <cellStyle name="Обычный 2 2 19 2 4 2" xfId="6414"/>
    <cellStyle name="Обычный 2 2 19 2 4 2 2" xfId="13727"/>
    <cellStyle name="Обычный 2 2 19 2 4 3" xfId="3978"/>
    <cellStyle name="Обычный 2 2 19 2 4 3 2" xfId="11291"/>
    <cellStyle name="Обычный 2 2 19 2 4 4" xfId="8855"/>
    <cellStyle name="Обычный 2 2 19 2 5" xfId="5196"/>
    <cellStyle name="Обычный 2 2 19 2 5 2" xfId="12509"/>
    <cellStyle name="Обычный 2 2 19 2 6" xfId="2760"/>
    <cellStyle name="Обычный 2 2 19 2 6 2" xfId="10073"/>
    <cellStyle name="Обычный 2 2 19 2 7" xfId="7637"/>
    <cellStyle name="Обычный 2 2 19 3" xfId="484"/>
    <cellStyle name="Обычный 2 2 19 3 2" xfId="1109"/>
    <cellStyle name="Обычный 2 2 19 3 2 2" xfId="2328"/>
    <cellStyle name="Обычный 2 2 19 3 2 2 2" xfId="7200"/>
    <cellStyle name="Обычный 2 2 19 3 2 2 2 2" xfId="14513"/>
    <cellStyle name="Обычный 2 2 19 3 2 2 3" xfId="4764"/>
    <cellStyle name="Обычный 2 2 19 3 2 2 3 2" xfId="12077"/>
    <cellStyle name="Обычный 2 2 19 3 2 2 4" xfId="9641"/>
    <cellStyle name="Обычный 2 2 19 3 2 3" xfId="5982"/>
    <cellStyle name="Обычный 2 2 19 3 2 3 2" xfId="13295"/>
    <cellStyle name="Обычный 2 2 19 3 2 4" xfId="3546"/>
    <cellStyle name="Обычный 2 2 19 3 2 4 2" xfId="10859"/>
    <cellStyle name="Обычный 2 2 19 3 2 5" xfId="8423"/>
    <cellStyle name="Обычный 2 2 19 3 3" xfId="1717"/>
    <cellStyle name="Обычный 2 2 19 3 3 2" xfId="6590"/>
    <cellStyle name="Обычный 2 2 19 3 3 2 2" xfId="13903"/>
    <cellStyle name="Обычный 2 2 19 3 3 3" xfId="4154"/>
    <cellStyle name="Обычный 2 2 19 3 3 3 2" xfId="11467"/>
    <cellStyle name="Обычный 2 2 19 3 3 4" xfId="9031"/>
    <cellStyle name="Обычный 2 2 19 3 4" xfId="5372"/>
    <cellStyle name="Обычный 2 2 19 3 4 2" xfId="12685"/>
    <cellStyle name="Обычный 2 2 19 3 5" xfId="2936"/>
    <cellStyle name="Обычный 2 2 19 3 5 2" xfId="10249"/>
    <cellStyle name="Обычный 2 2 19 3 6" xfId="7813"/>
    <cellStyle name="Обычный 2 2 19 4" xfId="805"/>
    <cellStyle name="Обычный 2 2 19 4 2" xfId="2024"/>
    <cellStyle name="Обычный 2 2 19 4 2 2" xfId="6896"/>
    <cellStyle name="Обычный 2 2 19 4 2 2 2" xfId="14209"/>
    <cellStyle name="Обычный 2 2 19 4 2 3" xfId="4460"/>
    <cellStyle name="Обычный 2 2 19 4 2 3 2" xfId="11773"/>
    <cellStyle name="Обычный 2 2 19 4 2 4" xfId="9337"/>
    <cellStyle name="Обычный 2 2 19 4 3" xfId="5678"/>
    <cellStyle name="Обычный 2 2 19 4 3 2" xfId="12991"/>
    <cellStyle name="Обычный 2 2 19 4 4" xfId="3242"/>
    <cellStyle name="Обычный 2 2 19 4 4 2" xfId="10555"/>
    <cellStyle name="Обычный 2 2 19 4 5" xfId="8119"/>
    <cellStyle name="Обычный 2 2 19 5" xfId="1413"/>
    <cellStyle name="Обычный 2 2 19 5 2" xfId="6286"/>
    <cellStyle name="Обычный 2 2 19 5 2 2" xfId="13599"/>
    <cellStyle name="Обычный 2 2 19 5 3" xfId="3850"/>
    <cellStyle name="Обычный 2 2 19 5 3 2" xfId="11163"/>
    <cellStyle name="Обычный 2 2 19 5 4" xfId="8727"/>
    <cellStyle name="Обычный 2 2 19 6" xfId="5068"/>
    <cellStyle name="Обычный 2 2 19 6 2" xfId="12381"/>
    <cellStyle name="Обычный 2 2 19 7" xfId="2632"/>
    <cellStyle name="Обычный 2 2 19 7 2" xfId="9945"/>
    <cellStyle name="Обычный 2 2 19 8" xfId="7509"/>
    <cellStyle name="Обычный 2 2 2" xfId="37"/>
    <cellStyle name="Обычный 2 2 2 10" xfId="7455"/>
    <cellStyle name="Обычный 2 2 2 2" xfId="154"/>
    <cellStyle name="Обычный 2 2 2 3" xfId="153"/>
    <cellStyle name="Обычный 2 2 2 4" xfId="219"/>
    <cellStyle name="Обычный 2 2 2 4 2" xfId="559"/>
    <cellStyle name="Обычный 2 2 2 4 2 2" xfId="1183"/>
    <cellStyle name="Обычный 2 2 2 4 2 2 2" xfId="2402"/>
    <cellStyle name="Обычный 2 2 2 4 2 2 2 2" xfId="7274"/>
    <cellStyle name="Обычный 2 2 2 4 2 2 2 2 2" xfId="14587"/>
    <cellStyle name="Обычный 2 2 2 4 2 2 2 3" xfId="4838"/>
    <cellStyle name="Обычный 2 2 2 4 2 2 2 3 2" xfId="12151"/>
    <cellStyle name="Обычный 2 2 2 4 2 2 2 4" xfId="9715"/>
    <cellStyle name="Обычный 2 2 2 4 2 2 3" xfId="6056"/>
    <cellStyle name="Обычный 2 2 2 4 2 2 3 2" xfId="13369"/>
    <cellStyle name="Обычный 2 2 2 4 2 2 4" xfId="3620"/>
    <cellStyle name="Обычный 2 2 2 4 2 2 4 2" xfId="10933"/>
    <cellStyle name="Обычный 2 2 2 4 2 2 5" xfId="8497"/>
    <cellStyle name="Обычный 2 2 2 4 2 3" xfId="1791"/>
    <cellStyle name="Обычный 2 2 2 4 2 3 2" xfId="6664"/>
    <cellStyle name="Обычный 2 2 2 4 2 3 2 2" xfId="13977"/>
    <cellStyle name="Обычный 2 2 2 4 2 3 3" xfId="4228"/>
    <cellStyle name="Обычный 2 2 2 4 2 3 3 2" xfId="11541"/>
    <cellStyle name="Обычный 2 2 2 4 2 3 4" xfId="9105"/>
    <cellStyle name="Обычный 2 2 2 4 2 4" xfId="5446"/>
    <cellStyle name="Обычный 2 2 2 4 2 4 2" xfId="12759"/>
    <cellStyle name="Обычный 2 2 2 4 2 5" xfId="3010"/>
    <cellStyle name="Обычный 2 2 2 4 2 5 2" xfId="10323"/>
    <cellStyle name="Обычный 2 2 2 4 2 6" xfId="7887"/>
    <cellStyle name="Обычный 2 2 2 4 3" xfId="879"/>
    <cellStyle name="Обычный 2 2 2 4 3 2" xfId="2098"/>
    <cellStyle name="Обычный 2 2 2 4 3 2 2" xfId="6970"/>
    <cellStyle name="Обычный 2 2 2 4 3 2 2 2" xfId="14283"/>
    <cellStyle name="Обычный 2 2 2 4 3 2 3" xfId="4534"/>
    <cellStyle name="Обычный 2 2 2 4 3 2 3 2" xfId="11847"/>
    <cellStyle name="Обычный 2 2 2 4 3 2 4" xfId="9411"/>
    <cellStyle name="Обычный 2 2 2 4 3 3" xfId="5752"/>
    <cellStyle name="Обычный 2 2 2 4 3 3 2" xfId="13065"/>
    <cellStyle name="Обычный 2 2 2 4 3 4" xfId="3316"/>
    <cellStyle name="Обычный 2 2 2 4 3 4 2" xfId="10629"/>
    <cellStyle name="Обычный 2 2 2 4 3 5" xfId="8193"/>
    <cellStyle name="Обычный 2 2 2 4 4" xfId="1487"/>
    <cellStyle name="Обычный 2 2 2 4 4 2" xfId="6360"/>
    <cellStyle name="Обычный 2 2 2 4 4 2 2" xfId="13673"/>
    <cellStyle name="Обычный 2 2 2 4 4 3" xfId="3924"/>
    <cellStyle name="Обычный 2 2 2 4 4 3 2" xfId="11237"/>
    <cellStyle name="Обычный 2 2 2 4 4 4" xfId="8801"/>
    <cellStyle name="Обычный 2 2 2 4 5" xfId="5142"/>
    <cellStyle name="Обычный 2 2 2 4 5 2" xfId="12455"/>
    <cellStyle name="Обычный 2 2 2 4 6" xfId="2706"/>
    <cellStyle name="Обычный 2 2 2 4 6 2" xfId="10019"/>
    <cellStyle name="Обычный 2 2 2 4 7" xfId="7583"/>
    <cellStyle name="Обычный 2 2 2 5" xfId="430"/>
    <cellStyle name="Обычный 2 2 2 5 2" xfId="1055"/>
    <cellStyle name="Обычный 2 2 2 5 2 2" xfId="2274"/>
    <cellStyle name="Обычный 2 2 2 5 2 2 2" xfId="7146"/>
    <cellStyle name="Обычный 2 2 2 5 2 2 2 2" xfId="14459"/>
    <cellStyle name="Обычный 2 2 2 5 2 2 3" xfId="4710"/>
    <cellStyle name="Обычный 2 2 2 5 2 2 3 2" xfId="12023"/>
    <cellStyle name="Обычный 2 2 2 5 2 2 4" xfId="9587"/>
    <cellStyle name="Обычный 2 2 2 5 2 3" xfId="5928"/>
    <cellStyle name="Обычный 2 2 2 5 2 3 2" xfId="13241"/>
    <cellStyle name="Обычный 2 2 2 5 2 4" xfId="3492"/>
    <cellStyle name="Обычный 2 2 2 5 2 4 2" xfId="10805"/>
    <cellStyle name="Обычный 2 2 2 5 2 5" xfId="8369"/>
    <cellStyle name="Обычный 2 2 2 5 3" xfId="1663"/>
    <cellStyle name="Обычный 2 2 2 5 3 2" xfId="6536"/>
    <cellStyle name="Обычный 2 2 2 5 3 2 2" xfId="13849"/>
    <cellStyle name="Обычный 2 2 2 5 3 3" xfId="4100"/>
    <cellStyle name="Обычный 2 2 2 5 3 3 2" xfId="11413"/>
    <cellStyle name="Обычный 2 2 2 5 3 4" xfId="8977"/>
    <cellStyle name="Обычный 2 2 2 5 4" xfId="5318"/>
    <cellStyle name="Обычный 2 2 2 5 4 2" xfId="12631"/>
    <cellStyle name="Обычный 2 2 2 5 5" xfId="2882"/>
    <cellStyle name="Обычный 2 2 2 5 5 2" xfId="10195"/>
    <cellStyle name="Обычный 2 2 2 5 6" xfId="7759"/>
    <cellStyle name="Обычный 2 2 2 6" xfId="751"/>
    <cellStyle name="Обычный 2 2 2 6 2" xfId="1970"/>
    <cellStyle name="Обычный 2 2 2 6 2 2" xfId="6842"/>
    <cellStyle name="Обычный 2 2 2 6 2 2 2" xfId="14155"/>
    <cellStyle name="Обычный 2 2 2 6 2 3" xfId="4406"/>
    <cellStyle name="Обычный 2 2 2 6 2 3 2" xfId="11719"/>
    <cellStyle name="Обычный 2 2 2 6 2 4" xfId="9283"/>
    <cellStyle name="Обычный 2 2 2 6 3" xfId="5624"/>
    <cellStyle name="Обычный 2 2 2 6 3 2" xfId="12937"/>
    <cellStyle name="Обычный 2 2 2 6 4" xfId="3188"/>
    <cellStyle name="Обычный 2 2 2 6 4 2" xfId="10501"/>
    <cellStyle name="Обычный 2 2 2 6 5" xfId="8065"/>
    <cellStyle name="Обычный 2 2 2 7" xfId="1359"/>
    <cellStyle name="Обычный 2 2 2 7 2" xfId="6232"/>
    <cellStyle name="Обычный 2 2 2 7 2 2" xfId="13545"/>
    <cellStyle name="Обычный 2 2 2 7 3" xfId="3796"/>
    <cellStyle name="Обычный 2 2 2 7 3 2" xfId="11109"/>
    <cellStyle name="Обычный 2 2 2 7 4" xfId="8673"/>
    <cellStyle name="Обычный 2 2 2 8" xfId="5014"/>
    <cellStyle name="Обычный 2 2 2 8 2" xfId="12327"/>
    <cellStyle name="Обычный 2 2 2 9" xfId="2578"/>
    <cellStyle name="Обычный 2 2 2 9 2" xfId="9891"/>
    <cellStyle name="Обычный 2 2 20" xfId="117"/>
    <cellStyle name="Обычный 2 2 20 2" xfId="293"/>
    <cellStyle name="Обычный 2 2 20 2 2" xfId="616"/>
    <cellStyle name="Обычный 2 2 20 2 2 2" xfId="1240"/>
    <cellStyle name="Обычный 2 2 20 2 2 2 2" xfId="2459"/>
    <cellStyle name="Обычный 2 2 20 2 2 2 2 2" xfId="7331"/>
    <cellStyle name="Обычный 2 2 20 2 2 2 2 2 2" xfId="14644"/>
    <cellStyle name="Обычный 2 2 20 2 2 2 2 3" xfId="4895"/>
    <cellStyle name="Обычный 2 2 20 2 2 2 2 3 2" xfId="12208"/>
    <cellStyle name="Обычный 2 2 20 2 2 2 2 4" xfId="9772"/>
    <cellStyle name="Обычный 2 2 20 2 2 2 3" xfId="6113"/>
    <cellStyle name="Обычный 2 2 20 2 2 2 3 2" xfId="13426"/>
    <cellStyle name="Обычный 2 2 20 2 2 2 4" xfId="3677"/>
    <cellStyle name="Обычный 2 2 20 2 2 2 4 2" xfId="10990"/>
    <cellStyle name="Обычный 2 2 20 2 2 2 5" xfId="8554"/>
    <cellStyle name="Обычный 2 2 20 2 2 3" xfId="1848"/>
    <cellStyle name="Обычный 2 2 20 2 2 3 2" xfId="6721"/>
    <cellStyle name="Обычный 2 2 20 2 2 3 2 2" xfId="14034"/>
    <cellStyle name="Обычный 2 2 20 2 2 3 3" xfId="4285"/>
    <cellStyle name="Обычный 2 2 20 2 2 3 3 2" xfId="11598"/>
    <cellStyle name="Обычный 2 2 20 2 2 3 4" xfId="9162"/>
    <cellStyle name="Обычный 2 2 20 2 2 4" xfId="5503"/>
    <cellStyle name="Обычный 2 2 20 2 2 4 2" xfId="12816"/>
    <cellStyle name="Обычный 2 2 20 2 2 5" xfId="3067"/>
    <cellStyle name="Обычный 2 2 20 2 2 5 2" xfId="10380"/>
    <cellStyle name="Обычный 2 2 20 2 2 6" xfId="7944"/>
    <cellStyle name="Обычный 2 2 20 2 3" xfId="936"/>
    <cellStyle name="Обычный 2 2 20 2 3 2" xfId="2155"/>
    <cellStyle name="Обычный 2 2 20 2 3 2 2" xfId="7027"/>
    <cellStyle name="Обычный 2 2 20 2 3 2 2 2" xfId="14340"/>
    <cellStyle name="Обычный 2 2 20 2 3 2 3" xfId="4591"/>
    <cellStyle name="Обычный 2 2 20 2 3 2 3 2" xfId="11904"/>
    <cellStyle name="Обычный 2 2 20 2 3 2 4" xfId="9468"/>
    <cellStyle name="Обычный 2 2 20 2 3 3" xfId="5809"/>
    <cellStyle name="Обычный 2 2 20 2 3 3 2" xfId="13122"/>
    <cellStyle name="Обычный 2 2 20 2 3 4" xfId="3373"/>
    <cellStyle name="Обычный 2 2 20 2 3 4 2" xfId="10686"/>
    <cellStyle name="Обычный 2 2 20 2 3 5" xfId="8250"/>
    <cellStyle name="Обычный 2 2 20 2 4" xfId="1544"/>
    <cellStyle name="Обычный 2 2 20 2 4 2" xfId="6417"/>
    <cellStyle name="Обычный 2 2 20 2 4 2 2" xfId="13730"/>
    <cellStyle name="Обычный 2 2 20 2 4 3" xfId="3981"/>
    <cellStyle name="Обычный 2 2 20 2 4 3 2" xfId="11294"/>
    <cellStyle name="Обычный 2 2 20 2 4 4" xfId="8858"/>
    <cellStyle name="Обычный 2 2 20 2 5" xfId="5199"/>
    <cellStyle name="Обычный 2 2 20 2 5 2" xfId="12512"/>
    <cellStyle name="Обычный 2 2 20 2 6" xfId="2763"/>
    <cellStyle name="Обычный 2 2 20 2 6 2" xfId="10076"/>
    <cellStyle name="Обычный 2 2 20 2 7" xfId="7640"/>
    <cellStyle name="Обычный 2 2 20 3" xfId="487"/>
    <cellStyle name="Обычный 2 2 20 3 2" xfId="1112"/>
    <cellStyle name="Обычный 2 2 20 3 2 2" xfId="2331"/>
    <cellStyle name="Обычный 2 2 20 3 2 2 2" xfId="7203"/>
    <cellStyle name="Обычный 2 2 20 3 2 2 2 2" xfId="14516"/>
    <cellStyle name="Обычный 2 2 20 3 2 2 3" xfId="4767"/>
    <cellStyle name="Обычный 2 2 20 3 2 2 3 2" xfId="12080"/>
    <cellStyle name="Обычный 2 2 20 3 2 2 4" xfId="9644"/>
    <cellStyle name="Обычный 2 2 20 3 2 3" xfId="5985"/>
    <cellStyle name="Обычный 2 2 20 3 2 3 2" xfId="13298"/>
    <cellStyle name="Обычный 2 2 20 3 2 4" xfId="3549"/>
    <cellStyle name="Обычный 2 2 20 3 2 4 2" xfId="10862"/>
    <cellStyle name="Обычный 2 2 20 3 2 5" xfId="8426"/>
    <cellStyle name="Обычный 2 2 20 3 3" xfId="1720"/>
    <cellStyle name="Обычный 2 2 20 3 3 2" xfId="6593"/>
    <cellStyle name="Обычный 2 2 20 3 3 2 2" xfId="13906"/>
    <cellStyle name="Обычный 2 2 20 3 3 3" xfId="4157"/>
    <cellStyle name="Обычный 2 2 20 3 3 3 2" xfId="11470"/>
    <cellStyle name="Обычный 2 2 20 3 3 4" xfId="9034"/>
    <cellStyle name="Обычный 2 2 20 3 4" xfId="5375"/>
    <cellStyle name="Обычный 2 2 20 3 4 2" xfId="12688"/>
    <cellStyle name="Обычный 2 2 20 3 5" xfId="2939"/>
    <cellStyle name="Обычный 2 2 20 3 5 2" xfId="10252"/>
    <cellStyle name="Обычный 2 2 20 3 6" xfId="7816"/>
    <cellStyle name="Обычный 2 2 20 4" xfId="808"/>
    <cellStyle name="Обычный 2 2 20 4 2" xfId="2027"/>
    <cellStyle name="Обычный 2 2 20 4 2 2" xfId="6899"/>
    <cellStyle name="Обычный 2 2 20 4 2 2 2" xfId="14212"/>
    <cellStyle name="Обычный 2 2 20 4 2 3" xfId="4463"/>
    <cellStyle name="Обычный 2 2 20 4 2 3 2" xfId="11776"/>
    <cellStyle name="Обычный 2 2 20 4 2 4" xfId="9340"/>
    <cellStyle name="Обычный 2 2 20 4 3" xfId="5681"/>
    <cellStyle name="Обычный 2 2 20 4 3 2" xfId="12994"/>
    <cellStyle name="Обычный 2 2 20 4 4" xfId="3245"/>
    <cellStyle name="Обычный 2 2 20 4 4 2" xfId="10558"/>
    <cellStyle name="Обычный 2 2 20 4 5" xfId="8122"/>
    <cellStyle name="Обычный 2 2 20 5" xfId="1416"/>
    <cellStyle name="Обычный 2 2 20 5 2" xfId="6289"/>
    <cellStyle name="Обычный 2 2 20 5 2 2" xfId="13602"/>
    <cellStyle name="Обычный 2 2 20 5 3" xfId="3853"/>
    <cellStyle name="Обычный 2 2 20 5 3 2" xfId="11166"/>
    <cellStyle name="Обычный 2 2 20 5 4" xfId="8730"/>
    <cellStyle name="Обычный 2 2 20 6" xfId="5071"/>
    <cellStyle name="Обычный 2 2 20 6 2" xfId="12384"/>
    <cellStyle name="Обычный 2 2 20 7" xfId="2635"/>
    <cellStyle name="Обычный 2 2 20 7 2" xfId="9948"/>
    <cellStyle name="Обычный 2 2 20 8" xfId="7512"/>
    <cellStyle name="Обычный 2 2 21" xfId="120"/>
    <cellStyle name="Обычный 2 2 21 2" xfId="296"/>
    <cellStyle name="Обычный 2 2 21 2 2" xfId="619"/>
    <cellStyle name="Обычный 2 2 21 2 2 2" xfId="1243"/>
    <cellStyle name="Обычный 2 2 21 2 2 2 2" xfId="2462"/>
    <cellStyle name="Обычный 2 2 21 2 2 2 2 2" xfId="7334"/>
    <cellStyle name="Обычный 2 2 21 2 2 2 2 2 2" xfId="14647"/>
    <cellStyle name="Обычный 2 2 21 2 2 2 2 3" xfId="4898"/>
    <cellStyle name="Обычный 2 2 21 2 2 2 2 3 2" xfId="12211"/>
    <cellStyle name="Обычный 2 2 21 2 2 2 2 4" xfId="9775"/>
    <cellStyle name="Обычный 2 2 21 2 2 2 3" xfId="6116"/>
    <cellStyle name="Обычный 2 2 21 2 2 2 3 2" xfId="13429"/>
    <cellStyle name="Обычный 2 2 21 2 2 2 4" xfId="3680"/>
    <cellStyle name="Обычный 2 2 21 2 2 2 4 2" xfId="10993"/>
    <cellStyle name="Обычный 2 2 21 2 2 2 5" xfId="8557"/>
    <cellStyle name="Обычный 2 2 21 2 2 3" xfId="1851"/>
    <cellStyle name="Обычный 2 2 21 2 2 3 2" xfId="6724"/>
    <cellStyle name="Обычный 2 2 21 2 2 3 2 2" xfId="14037"/>
    <cellStyle name="Обычный 2 2 21 2 2 3 3" xfId="4288"/>
    <cellStyle name="Обычный 2 2 21 2 2 3 3 2" xfId="11601"/>
    <cellStyle name="Обычный 2 2 21 2 2 3 4" xfId="9165"/>
    <cellStyle name="Обычный 2 2 21 2 2 4" xfId="5506"/>
    <cellStyle name="Обычный 2 2 21 2 2 4 2" xfId="12819"/>
    <cellStyle name="Обычный 2 2 21 2 2 5" xfId="3070"/>
    <cellStyle name="Обычный 2 2 21 2 2 5 2" xfId="10383"/>
    <cellStyle name="Обычный 2 2 21 2 2 6" xfId="7947"/>
    <cellStyle name="Обычный 2 2 21 2 3" xfId="939"/>
    <cellStyle name="Обычный 2 2 21 2 3 2" xfId="2158"/>
    <cellStyle name="Обычный 2 2 21 2 3 2 2" xfId="7030"/>
    <cellStyle name="Обычный 2 2 21 2 3 2 2 2" xfId="14343"/>
    <cellStyle name="Обычный 2 2 21 2 3 2 3" xfId="4594"/>
    <cellStyle name="Обычный 2 2 21 2 3 2 3 2" xfId="11907"/>
    <cellStyle name="Обычный 2 2 21 2 3 2 4" xfId="9471"/>
    <cellStyle name="Обычный 2 2 21 2 3 3" xfId="5812"/>
    <cellStyle name="Обычный 2 2 21 2 3 3 2" xfId="13125"/>
    <cellStyle name="Обычный 2 2 21 2 3 4" xfId="3376"/>
    <cellStyle name="Обычный 2 2 21 2 3 4 2" xfId="10689"/>
    <cellStyle name="Обычный 2 2 21 2 3 5" xfId="8253"/>
    <cellStyle name="Обычный 2 2 21 2 4" xfId="1547"/>
    <cellStyle name="Обычный 2 2 21 2 4 2" xfId="6420"/>
    <cellStyle name="Обычный 2 2 21 2 4 2 2" xfId="13733"/>
    <cellStyle name="Обычный 2 2 21 2 4 3" xfId="3984"/>
    <cellStyle name="Обычный 2 2 21 2 4 3 2" xfId="11297"/>
    <cellStyle name="Обычный 2 2 21 2 4 4" xfId="8861"/>
    <cellStyle name="Обычный 2 2 21 2 5" xfId="5202"/>
    <cellStyle name="Обычный 2 2 21 2 5 2" xfId="12515"/>
    <cellStyle name="Обычный 2 2 21 2 6" xfId="2766"/>
    <cellStyle name="Обычный 2 2 21 2 6 2" xfId="10079"/>
    <cellStyle name="Обычный 2 2 21 2 7" xfId="7643"/>
    <cellStyle name="Обычный 2 2 21 3" xfId="490"/>
    <cellStyle name="Обычный 2 2 21 3 2" xfId="1115"/>
    <cellStyle name="Обычный 2 2 21 3 2 2" xfId="2334"/>
    <cellStyle name="Обычный 2 2 21 3 2 2 2" xfId="7206"/>
    <cellStyle name="Обычный 2 2 21 3 2 2 2 2" xfId="14519"/>
    <cellStyle name="Обычный 2 2 21 3 2 2 3" xfId="4770"/>
    <cellStyle name="Обычный 2 2 21 3 2 2 3 2" xfId="12083"/>
    <cellStyle name="Обычный 2 2 21 3 2 2 4" xfId="9647"/>
    <cellStyle name="Обычный 2 2 21 3 2 3" xfId="5988"/>
    <cellStyle name="Обычный 2 2 21 3 2 3 2" xfId="13301"/>
    <cellStyle name="Обычный 2 2 21 3 2 4" xfId="3552"/>
    <cellStyle name="Обычный 2 2 21 3 2 4 2" xfId="10865"/>
    <cellStyle name="Обычный 2 2 21 3 2 5" xfId="8429"/>
    <cellStyle name="Обычный 2 2 21 3 3" xfId="1723"/>
    <cellStyle name="Обычный 2 2 21 3 3 2" xfId="6596"/>
    <cellStyle name="Обычный 2 2 21 3 3 2 2" xfId="13909"/>
    <cellStyle name="Обычный 2 2 21 3 3 3" xfId="4160"/>
    <cellStyle name="Обычный 2 2 21 3 3 3 2" xfId="11473"/>
    <cellStyle name="Обычный 2 2 21 3 3 4" xfId="9037"/>
    <cellStyle name="Обычный 2 2 21 3 4" xfId="5378"/>
    <cellStyle name="Обычный 2 2 21 3 4 2" xfId="12691"/>
    <cellStyle name="Обычный 2 2 21 3 5" xfId="2942"/>
    <cellStyle name="Обычный 2 2 21 3 5 2" xfId="10255"/>
    <cellStyle name="Обычный 2 2 21 3 6" xfId="7819"/>
    <cellStyle name="Обычный 2 2 21 4" xfId="811"/>
    <cellStyle name="Обычный 2 2 21 4 2" xfId="2030"/>
    <cellStyle name="Обычный 2 2 21 4 2 2" xfId="6902"/>
    <cellStyle name="Обычный 2 2 21 4 2 2 2" xfId="14215"/>
    <cellStyle name="Обычный 2 2 21 4 2 3" xfId="4466"/>
    <cellStyle name="Обычный 2 2 21 4 2 3 2" xfId="11779"/>
    <cellStyle name="Обычный 2 2 21 4 2 4" xfId="9343"/>
    <cellStyle name="Обычный 2 2 21 4 3" xfId="5684"/>
    <cellStyle name="Обычный 2 2 21 4 3 2" xfId="12997"/>
    <cellStyle name="Обычный 2 2 21 4 4" xfId="3248"/>
    <cellStyle name="Обычный 2 2 21 4 4 2" xfId="10561"/>
    <cellStyle name="Обычный 2 2 21 4 5" xfId="8125"/>
    <cellStyle name="Обычный 2 2 21 5" xfId="1419"/>
    <cellStyle name="Обычный 2 2 21 5 2" xfId="6292"/>
    <cellStyle name="Обычный 2 2 21 5 2 2" xfId="13605"/>
    <cellStyle name="Обычный 2 2 21 5 3" xfId="3856"/>
    <cellStyle name="Обычный 2 2 21 5 3 2" xfId="11169"/>
    <cellStyle name="Обычный 2 2 21 5 4" xfId="8733"/>
    <cellStyle name="Обычный 2 2 21 6" xfId="5074"/>
    <cellStyle name="Обычный 2 2 21 6 2" xfId="12387"/>
    <cellStyle name="Обычный 2 2 21 7" xfId="2638"/>
    <cellStyle name="Обычный 2 2 21 7 2" xfId="9951"/>
    <cellStyle name="Обычный 2 2 21 8" xfId="7515"/>
    <cellStyle name="Обычный 2 2 22" xfId="123"/>
    <cellStyle name="Обычный 2 2 22 2" xfId="299"/>
    <cellStyle name="Обычный 2 2 22 2 2" xfId="622"/>
    <cellStyle name="Обычный 2 2 22 2 2 2" xfId="1246"/>
    <cellStyle name="Обычный 2 2 22 2 2 2 2" xfId="2465"/>
    <cellStyle name="Обычный 2 2 22 2 2 2 2 2" xfId="7337"/>
    <cellStyle name="Обычный 2 2 22 2 2 2 2 2 2" xfId="14650"/>
    <cellStyle name="Обычный 2 2 22 2 2 2 2 3" xfId="4901"/>
    <cellStyle name="Обычный 2 2 22 2 2 2 2 3 2" xfId="12214"/>
    <cellStyle name="Обычный 2 2 22 2 2 2 2 4" xfId="9778"/>
    <cellStyle name="Обычный 2 2 22 2 2 2 3" xfId="6119"/>
    <cellStyle name="Обычный 2 2 22 2 2 2 3 2" xfId="13432"/>
    <cellStyle name="Обычный 2 2 22 2 2 2 4" xfId="3683"/>
    <cellStyle name="Обычный 2 2 22 2 2 2 4 2" xfId="10996"/>
    <cellStyle name="Обычный 2 2 22 2 2 2 5" xfId="8560"/>
    <cellStyle name="Обычный 2 2 22 2 2 3" xfId="1854"/>
    <cellStyle name="Обычный 2 2 22 2 2 3 2" xfId="6727"/>
    <cellStyle name="Обычный 2 2 22 2 2 3 2 2" xfId="14040"/>
    <cellStyle name="Обычный 2 2 22 2 2 3 3" xfId="4291"/>
    <cellStyle name="Обычный 2 2 22 2 2 3 3 2" xfId="11604"/>
    <cellStyle name="Обычный 2 2 22 2 2 3 4" xfId="9168"/>
    <cellStyle name="Обычный 2 2 22 2 2 4" xfId="5509"/>
    <cellStyle name="Обычный 2 2 22 2 2 4 2" xfId="12822"/>
    <cellStyle name="Обычный 2 2 22 2 2 5" xfId="3073"/>
    <cellStyle name="Обычный 2 2 22 2 2 5 2" xfId="10386"/>
    <cellStyle name="Обычный 2 2 22 2 2 6" xfId="7950"/>
    <cellStyle name="Обычный 2 2 22 2 3" xfId="942"/>
    <cellStyle name="Обычный 2 2 22 2 3 2" xfId="2161"/>
    <cellStyle name="Обычный 2 2 22 2 3 2 2" xfId="7033"/>
    <cellStyle name="Обычный 2 2 22 2 3 2 2 2" xfId="14346"/>
    <cellStyle name="Обычный 2 2 22 2 3 2 3" xfId="4597"/>
    <cellStyle name="Обычный 2 2 22 2 3 2 3 2" xfId="11910"/>
    <cellStyle name="Обычный 2 2 22 2 3 2 4" xfId="9474"/>
    <cellStyle name="Обычный 2 2 22 2 3 3" xfId="5815"/>
    <cellStyle name="Обычный 2 2 22 2 3 3 2" xfId="13128"/>
    <cellStyle name="Обычный 2 2 22 2 3 4" xfId="3379"/>
    <cellStyle name="Обычный 2 2 22 2 3 4 2" xfId="10692"/>
    <cellStyle name="Обычный 2 2 22 2 3 5" xfId="8256"/>
    <cellStyle name="Обычный 2 2 22 2 4" xfId="1550"/>
    <cellStyle name="Обычный 2 2 22 2 4 2" xfId="6423"/>
    <cellStyle name="Обычный 2 2 22 2 4 2 2" xfId="13736"/>
    <cellStyle name="Обычный 2 2 22 2 4 3" xfId="3987"/>
    <cellStyle name="Обычный 2 2 22 2 4 3 2" xfId="11300"/>
    <cellStyle name="Обычный 2 2 22 2 4 4" xfId="8864"/>
    <cellStyle name="Обычный 2 2 22 2 5" xfId="5205"/>
    <cellStyle name="Обычный 2 2 22 2 5 2" xfId="12518"/>
    <cellStyle name="Обычный 2 2 22 2 6" xfId="2769"/>
    <cellStyle name="Обычный 2 2 22 2 6 2" xfId="10082"/>
    <cellStyle name="Обычный 2 2 22 2 7" xfId="7646"/>
    <cellStyle name="Обычный 2 2 22 3" xfId="493"/>
    <cellStyle name="Обычный 2 2 22 3 2" xfId="1118"/>
    <cellStyle name="Обычный 2 2 22 3 2 2" xfId="2337"/>
    <cellStyle name="Обычный 2 2 22 3 2 2 2" xfId="7209"/>
    <cellStyle name="Обычный 2 2 22 3 2 2 2 2" xfId="14522"/>
    <cellStyle name="Обычный 2 2 22 3 2 2 3" xfId="4773"/>
    <cellStyle name="Обычный 2 2 22 3 2 2 3 2" xfId="12086"/>
    <cellStyle name="Обычный 2 2 22 3 2 2 4" xfId="9650"/>
    <cellStyle name="Обычный 2 2 22 3 2 3" xfId="5991"/>
    <cellStyle name="Обычный 2 2 22 3 2 3 2" xfId="13304"/>
    <cellStyle name="Обычный 2 2 22 3 2 4" xfId="3555"/>
    <cellStyle name="Обычный 2 2 22 3 2 4 2" xfId="10868"/>
    <cellStyle name="Обычный 2 2 22 3 2 5" xfId="8432"/>
    <cellStyle name="Обычный 2 2 22 3 3" xfId="1726"/>
    <cellStyle name="Обычный 2 2 22 3 3 2" xfId="6599"/>
    <cellStyle name="Обычный 2 2 22 3 3 2 2" xfId="13912"/>
    <cellStyle name="Обычный 2 2 22 3 3 3" xfId="4163"/>
    <cellStyle name="Обычный 2 2 22 3 3 3 2" xfId="11476"/>
    <cellStyle name="Обычный 2 2 22 3 3 4" xfId="9040"/>
    <cellStyle name="Обычный 2 2 22 3 4" xfId="5381"/>
    <cellStyle name="Обычный 2 2 22 3 4 2" xfId="12694"/>
    <cellStyle name="Обычный 2 2 22 3 5" xfId="2945"/>
    <cellStyle name="Обычный 2 2 22 3 5 2" xfId="10258"/>
    <cellStyle name="Обычный 2 2 22 3 6" xfId="7822"/>
    <cellStyle name="Обычный 2 2 22 4" xfId="814"/>
    <cellStyle name="Обычный 2 2 22 4 2" xfId="2033"/>
    <cellStyle name="Обычный 2 2 22 4 2 2" xfId="6905"/>
    <cellStyle name="Обычный 2 2 22 4 2 2 2" xfId="14218"/>
    <cellStyle name="Обычный 2 2 22 4 2 3" xfId="4469"/>
    <cellStyle name="Обычный 2 2 22 4 2 3 2" xfId="11782"/>
    <cellStyle name="Обычный 2 2 22 4 2 4" xfId="9346"/>
    <cellStyle name="Обычный 2 2 22 4 3" xfId="5687"/>
    <cellStyle name="Обычный 2 2 22 4 3 2" xfId="13000"/>
    <cellStyle name="Обычный 2 2 22 4 4" xfId="3251"/>
    <cellStyle name="Обычный 2 2 22 4 4 2" xfId="10564"/>
    <cellStyle name="Обычный 2 2 22 4 5" xfId="8128"/>
    <cellStyle name="Обычный 2 2 22 5" xfId="1422"/>
    <cellStyle name="Обычный 2 2 22 5 2" xfId="6295"/>
    <cellStyle name="Обычный 2 2 22 5 2 2" xfId="13608"/>
    <cellStyle name="Обычный 2 2 22 5 3" xfId="3859"/>
    <cellStyle name="Обычный 2 2 22 5 3 2" xfId="11172"/>
    <cellStyle name="Обычный 2 2 22 5 4" xfId="8736"/>
    <cellStyle name="Обычный 2 2 22 6" xfId="5077"/>
    <cellStyle name="Обычный 2 2 22 6 2" xfId="12390"/>
    <cellStyle name="Обычный 2 2 22 7" xfId="2641"/>
    <cellStyle name="Обычный 2 2 22 7 2" xfId="9954"/>
    <cellStyle name="Обычный 2 2 22 8" xfId="7518"/>
    <cellStyle name="Обычный 2 2 23" xfId="127"/>
    <cellStyle name="Обычный 2 2 23 2" xfId="303"/>
    <cellStyle name="Обычный 2 2 23 2 2" xfId="625"/>
    <cellStyle name="Обычный 2 2 23 2 2 2" xfId="1249"/>
    <cellStyle name="Обычный 2 2 23 2 2 2 2" xfId="2468"/>
    <cellStyle name="Обычный 2 2 23 2 2 2 2 2" xfId="7340"/>
    <cellStyle name="Обычный 2 2 23 2 2 2 2 2 2" xfId="14653"/>
    <cellStyle name="Обычный 2 2 23 2 2 2 2 3" xfId="4904"/>
    <cellStyle name="Обычный 2 2 23 2 2 2 2 3 2" xfId="12217"/>
    <cellStyle name="Обычный 2 2 23 2 2 2 2 4" xfId="9781"/>
    <cellStyle name="Обычный 2 2 23 2 2 2 3" xfId="6122"/>
    <cellStyle name="Обычный 2 2 23 2 2 2 3 2" xfId="13435"/>
    <cellStyle name="Обычный 2 2 23 2 2 2 4" xfId="3686"/>
    <cellStyle name="Обычный 2 2 23 2 2 2 4 2" xfId="10999"/>
    <cellStyle name="Обычный 2 2 23 2 2 2 5" xfId="8563"/>
    <cellStyle name="Обычный 2 2 23 2 2 3" xfId="1857"/>
    <cellStyle name="Обычный 2 2 23 2 2 3 2" xfId="6730"/>
    <cellStyle name="Обычный 2 2 23 2 2 3 2 2" xfId="14043"/>
    <cellStyle name="Обычный 2 2 23 2 2 3 3" xfId="4294"/>
    <cellStyle name="Обычный 2 2 23 2 2 3 3 2" xfId="11607"/>
    <cellStyle name="Обычный 2 2 23 2 2 3 4" xfId="9171"/>
    <cellStyle name="Обычный 2 2 23 2 2 4" xfId="5512"/>
    <cellStyle name="Обычный 2 2 23 2 2 4 2" xfId="12825"/>
    <cellStyle name="Обычный 2 2 23 2 2 5" xfId="3076"/>
    <cellStyle name="Обычный 2 2 23 2 2 5 2" xfId="10389"/>
    <cellStyle name="Обычный 2 2 23 2 2 6" xfId="7953"/>
    <cellStyle name="Обычный 2 2 23 2 3" xfId="945"/>
    <cellStyle name="Обычный 2 2 23 2 3 2" xfId="2164"/>
    <cellStyle name="Обычный 2 2 23 2 3 2 2" xfId="7036"/>
    <cellStyle name="Обычный 2 2 23 2 3 2 2 2" xfId="14349"/>
    <cellStyle name="Обычный 2 2 23 2 3 2 3" xfId="4600"/>
    <cellStyle name="Обычный 2 2 23 2 3 2 3 2" xfId="11913"/>
    <cellStyle name="Обычный 2 2 23 2 3 2 4" xfId="9477"/>
    <cellStyle name="Обычный 2 2 23 2 3 3" xfId="5818"/>
    <cellStyle name="Обычный 2 2 23 2 3 3 2" xfId="13131"/>
    <cellStyle name="Обычный 2 2 23 2 3 4" xfId="3382"/>
    <cellStyle name="Обычный 2 2 23 2 3 4 2" xfId="10695"/>
    <cellStyle name="Обычный 2 2 23 2 3 5" xfId="8259"/>
    <cellStyle name="Обычный 2 2 23 2 4" xfId="1553"/>
    <cellStyle name="Обычный 2 2 23 2 4 2" xfId="6426"/>
    <cellStyle name="Обычный 2 2 23 2 4 2 2" xfId="13739"/>
    <cellStyle name="Обычный 2 2 23 2 4 3" xfId="3990"/>
    <cellStyle name="Обычный 2 2 23 2 4 3 2" xfId="11303"/>
    <cellStyle name="Обычный 2 2 23 2 4 4" xfId="8867"/>
    <cellStyle name="Обычный 2 2 23 2 5" xfId="5208"/>
    <cellStyle name="Обычный 2 2 23 2 5 2" xfId="12521"/>
    <cellStyle name="Обычный 2 2 23 2 6" xfId="2772"/>
    <cellStyle name="Обычный 2 2 23 2 6 2" xfId="10085"/>
    <cellStyle name="Обычный 2 2 23 2 7" xfId="7649"/>
    <cellStyle name="Обычный 2 2 23 3" xfId="496"/>
    <cellStyle name="Обычный 2 2 23 3 2" xfId="1121"/>
    <cellStyle name="Обычный 2 2 23 3 2 2" xfId="2340"/>
    <cellStyle name="Обычный 2 2 23 3 2 2 2" xfId="7212"/>
    <cellStyle name="Обычный 2 2 23 3 2 2 2 2" xfId="14525"/>
    <cellStyle name="Обычный 2 2 23 3 2 2 3" xfId="4776"/>
    <cellStyle name="Обычный 2 2 23 3 2 2 3 2" xfId="12089"/>
    <cellStyle name="Обычный 2 2 23 3 2 2 4" xfId="9653"/>
    <cellStyle name="Обычный 2 2 23 3 2 3" xfId="5994"/>
    <cellStyle name="Обычный 2 2 23 3 2 3 2" xfId="13307"/>
    <cellStyle name="Обычный 2 2 23 3 2 4" xfId="3558"/>
    <cellStyle name="Обычный 2 2 23 3 2 4 2" xfId="10871"/>
    <cellStyle name="Обычный 2 2 23 3 2 5" xfId="8435"/>
    <cellStyle name="Обычный 2 2 23 3 3" xfId="1729"/>
    <cellStyle name="Обычный 2 2 23 3 3 2" xfId="6602"/>
    <cellStyle name="Обычный 2 2 23 3 3 2 2" xfId="13915"/>
    <cellStyle name="Обычный 2 2 23 3 3 3" xfId="4166"/>
    <cellStyle name="Обычный 2 2 23 3 3 3 2" xfId="11479"/>
    <cellStyle name="Обычный 2 2 23 3 3 4" xfId="9043"/>
    <cellStyle name="Обычный 2 2 23 3 4" xfId="5384"/>
    <cellStyle name="Обычный 2 2 23 3 4 2" xfId="12697"/>
    <cellStyle name="Обычный 2 2 23 3 5" xfId="2948"/>
    <cellStyle name="Обычный 2 2 23 3 5 2" xfId="10261"/>
    <cellStyle name="Обычный 2 2 23 3 6" xfId="7825"/>
    <cellStyle name="Обычный 2 2 23 4" xfId="817"/>
    <cellStyle name="Обычный 2 2 23 4 2" xfId="2036"/>
    <cellStyle name="Обычный 2 2 23 4 2 2" xfId="6908"/>
    <cellStyle name="Обычный 2 2 23 4 2 2 2" xfId="14221"/>
    <cellStyle name="Обычный 2 2 23 4 2 3" xfId="4472"/>
    <cellStyle name="Обычный 2 2 23 4 2 3 2" xfId="11785"/>
    <cellStyle name="Обычный 2 2 23 4 2 4" xfId="9349"/>
    <cellStyle name="Обычный 2 2 23 4 3" xfId="5690"/>
    <cellStyle name="Обычный 2 2 23 4 3 2" xfId="13003"/>
    <cellStyle name="Обычный 2 2 23 4 4" xfId="3254"/>
    <cellStyle name="Обычный 2 2 23 4 4 2" xfId="10567"/>
    <cellStyle name="Обычный 2 2 23 4 5" xfId="8131"/>
    <cellStyle name="Обычный 2 2 23 5" xfId="1425"/>
    <cellStyle name="Обычный 2 2 23 5 2" xfId="6298"/>
    <cellStyle name="Обычный 2 2 23 5 2 2" xfId="13611"/>
    <cellStyle name="Обычный 2 2 23 5 3" xfId="3862"/>
    <cellStyle name="Обычный 2 2 23 5 3 2" xfId="11175"/>
    <cellStyle name="Обычный 2 2 23 5 4" xfId="8739"/>
    <cellStyle name="Обычный 2 2 23 6" xfId="5080"/>
    <cellStyle name="Обычный 2 2 23 6 2" xfId="12393"/>
    <cellStyle name="Обычный 2 2 23 7" xfId="2644"/>
    <cellStyle name="Обычный 2 2 23 7 2" xfId="9957"/>
    <cellStyle name="Обычный 2 2 23 8" xfId="7521"/>
    <cellStyle name="Обычный 2 2 24" xfId="130"/>
    <cellStyle name="Обычный 2 2 24 2" xfId="306"/>
    <cellStyle name="Обычный 2 2 24 2 2" xfId="628"/>
    <cellStyle name="Обычный 2 2 24 2 2 2" xfId="1252"/>
    <cellStyle name="Обычный 2 2 24 2 2 2 2" xfId="2471"/>
    <cellStyle name="Обычный 2 2 24 2 2 2 2 2" xfId="7343"/>
    <cellStyle name="Обычный 2 2 24 2 2 2 2 2 2" xfId="14656"/>
    <cellStyle name="Обычный 2 2 24 2 2 2 2 3" xfId="4907"/>
    <cellStyle name="Обычный 2 2 24 2 2 2 2 3 2" xfId="12220"/>
    <cellStyle name="Обычный 2 2 24 2 2 2 2 4" xfId="9784"/>
    <cellStyle name="Обычный 2 2 24 2 2 2 3" xfId="6125"/>
    <cellStyle name="Обычный 2 2 24 2 2 2 3 2" xfId="13438"/>
    <cellStyle name="Обычный 2 2 24 2 2 2 4" xfId="3689"/>
    <cellStyle name="Обычный 2 2 24 2 2 2 4 2" xfId="11002"/>
    <cellStyle name="Обычный 2 2 24 2 2 2 5" xfId="8566"/>
    <cellStyle name="Обычный 2 2 24 2 2 3" xfId="1860"/>
    <cellStyle name="Обычный 2 2 24 2 2 3 2" xfId="6733"/>
    <cellStyle name="Обычный 2 2 24 2 2 3 2 2" xfId="14046"/>
    <cellStyle name="Обычный 2 2 24 2 2 3 3" xfId="4297"/>
    <cellStyle name="Обычный 2 2 24 2 2 3 3 2" xfId="11610"/>
    <cellStyle name="Обычный 2 2 24 2 2 3 4" xfId="9174"/>
    <cellStyle name="Обычный 2 2 24 2 2 4" xfId="5515"/>
    <cellStyle name="Обычный 2 2 24 2 2 4 2" xfId="12828"/>
    <cellStyle name="Обычный 2 2 24 2 2 5" xfId="3079"/>
    <cellStyle name="Обычный 2 2 24 2 2 5 2" xfId="10392"/>
    <cellStyle name="Обычный 2 2 24 2 2 6" xfId="7956"/>
    <cellStyle name="Обычный 2 2 24 2 3" xfId="948"/>
    <cellStyle name="Обычный 2 2 24 2 3 2" xfId="2167"/>
    <cellStyle name="Обычный 2 2 24 2 3 2 2" xfId="7039"/>
    <cellStyle name="Обычный 2 2 24 2 3 2 2 2" xfId="14352"/>
    <cellStyle name="Обычный 2 2 24 2 3 2 3" xfId="4603"/>
    <cellStyle name="Обычный 2 2 24 2 3 2 3 2" xfId="11916"/>
    <cellStyle name="Обычный 2 2 24 2 3 2 4" xfId="9480"/>
    <cellStyle name="Обычный 2 2 24 2 3 3" xfId="5821"/>
    <cellStyle name="Обычный 2 2 24 2 3 3 2" xfId="13134"/>
    <cellStyle name="Обычный 2 2 24 2 3 4" xfId="3385"/>
    <cellStyle name="Обычный 2 2 24 2 3 4 2" xfId="10698"/>
    <cellStyle name="Обычный 2 2 24 2 3 5" xfId="8262"/>
    <cellStyle name="Обычный 2 2 24 2 4" xfId="1556"/>
    <cellStyle name="Обычный 2 2 24 2 4 2" xfId="6429"/>
    <cellStyle name="Обычный 2 2 24 2 4 2 2" xfId="13742"/>
    <cellStyle name="Обычный 2 2 24 2 4 3" xfId="3993"/>
    <cellStyle name="Обычный 2 2 24 2 4 3 2" xfId="11306"/>
    <cellStyle name="Обычный 2 2 24 2 4 4" xfId="8870"/>
    <cellStyle name="Обычный 2 2 24 2 5" xfId="5211"/>
    <cellStyle name="Обычный 2 2 24 2 5 2" xfId="12524"/>
    <cellStyle name="Обычный 2 2 24 2 6" xfId="2775"/>
    <cellStyle name="Обычный 2 2 24 2 6 2" xfId="10088"/>
    <cellStyle name="Обычный 2 2 24 2 7" xfId="7652"/>
    <cellStyle name="Обычный 2 2 24 3" xfId="499"/>
    <cellStyle name="Обычный 2 2 24 3 2" xfId="1124"/>
    <cellStyle name="Обычный 2 2 24 3 2 2" xfId="2343"/>
    <cellStyle name="Обычный 2 2 24 3 2 2 2" xfId="7215"/>
    <cellStyle name="Обычный 2 2 24 3 2 2 2 2" xfId="14528"/>
    <cellStyle name="Обычный 2 2 24 3 2 2 3" xfId="4779"/>
    <cellStyle name="Обычный 2 2 24 3 2 2 3 2" xfId="12092"/>
    <cellStyle name="Обычный 2 2 24 3 2 2 4" xfId="9656"/>
    <cellStyle name="Обычный 2 2 24 3 2 3" xfId="5997"/>
    <cellStyle name="Обычный 2 2 24 3 2 3 2" xfId="13310"/>
    <cellStyle name="Обычный 2 2 24 3 2 4" xfId="3561"/>
    <cellStyle name="Обычный 2 2 24 3 2 4 2" xfId="10874"/>
    <cellStyle name="Обычный 2 2 24 3 2 5" xfId="8438"/>
    <cellStyle name="Обычный 2 2 24 3 3" xfId="1732"/>
    <cellStyle name="Обычный 2 2 24 3 3 2" xfId="6605"/>
    <cellStyle name="Обычный 2 2 24 3 3 2 2" xfId="13918"/>
    <cellStyle name="Обычный 2 2 24 3 3 3" xfId="4169"/>
    <cellStyle name="Обычный 2 2 24 3 3 3 2" xfId="11482"/>
    <cellStyle name="Обычный 2 2 24 3 3 4" xfId="9046"/>
    <cellStyle name="Обычный 2 2 24 3 4" xfId="5387"/>
    <cellStyle name="Обычный 2 2 24 3 4 2" xfId="12700"/>
    <cellStyle name="Обычный 2 2 24 3 5" xfId="2951"/>
    <cellStyle name="Обычный 2 2 24 3 5 2" xfId="10264"/>
    <cellStyle name="Обычный 2 2 24 3 6" xfId="7828"/>
    <cellStyle name="Обычный 2 2 24 4" xfId="820"/>
    <cellStyle name="Обычный 2 2 24 4 2" xfId="2039"/>
    <cellStyle name="Обычный 2 2 24 4 2 2" xfId="6911"/>
    <cellStyle name="Обычный 2 2 24 4 2 2 2" xfId="14224"/>
    <cellStyle name="Обычный 2 2 24 4 2 3" xfId="4475"/>
    <cellStyle name="Обычный 2 2 24 4 2 3 2" xfId="11788"/>
    <cellStyle name="Обычный 2 2 24 4 2 4" xfId="9352"/>
    <cellStyle name="Обычный 2 2 24 4 3" xfId="5693"/>
    <cellStyle name="Обычный 2 2 24 4 3 2" xfId="13006"/>
    <cellStyle name="Обычный 2 2 24 4 4" xfId="3257"/>
    <cellStyle name="Обычный 2 2 24 4 4 2" xfId="10570"/>
    <cellStyle name="Обычный 2 2 24 4 5" xfId="8134"/>
    <cellStyle name="Обычный 2 2 24 5" xfId="1428"/>
    <cellStyle name="Обычный 2 2 24 5 2" xfId="6301"/>
    <cellStyle name="Обычный 2 2 24 5 2 2" xfId="13614"/>
    <cellStyle name="Обычный 2 2 24 5 3" xfId="3865"/>
    <cellStyle name="Обычный 2 2 24 5 3 2" xfId="11178"/>
    <cellStyle name="Обычный 2 2 24 5 4" xfId="8742"/>
    <cellStyle name="Обычный 2 2 24 6" xfId="5083"/>
    <cellStyle name="Обычный 2 2 24 6 2" xfId="12396"/>
    <cellStyle name="Обычный 2 2 24 7" xfId="2647"/>
    <cellStyle name="Обычный 2 2 24 7 2" xfId="9960"/>
    <cellStyle name="Обычный 2 2 24 8" xfId="7524"/>
    <cellStyle name="Обычный 2 2 25" xfId="133"/>
    <cellStyle name="Обычный 2 2 25 2" xfId="309"/>
    <cellStyle name="Обычный 2 2 25 2 2" xfId="631"/>
    <cellStyle name="Обычный 2 2 25 2 2 2" xfId="1255"/>
    <cellStyle name="Обычный 2 2 25 2 2 2 2" xfId="2474"/>
    <cellStyle name="Обычный 2 2 25 2 2 2 2 2" xfId="7346"/>
    <cellStyle name="Обычный 2 2 25 2 2 2 2 2 2" xfId="14659"/>
    <cellStyle name="Обычный 2 2 25 2 2 2 2 3" xfId="4910"/>
    <cellStyle name="Обычный 2 2 25 2 2 2 2 3 2" xfId="12223"/>
    <cellStyle name="Обычный 2 2 25 2 2 2 2 4" xfId="9787"/>
    <cellStyle name="Обычный 2 2 25 2 2 2 3" xfId="6128"/>
    <cellStyle name="Обычный 2 2 25 2 2 2 3 2" xfId="13441"/>
    <cellStyle name="Обычный 2 2 25 2 2 2 4" xfId="3692"/>
    <cellStyle name="Обычный 2 2 25 2 2 2 4 2" xfId="11005"/>
    <cellStyle name="Обычный 2 2 25 2 2 2 5" xfId="8569"/>
    <cellStyle name="Обычный 2 2 25 2 2 3" xfId="1863"/>
    <cellStyle name="Обычный 2 2 25 2 2 3 2" xfId="6736"/>
    <cellStyle name="Обычный 2 2 25 2 2 3 2 2" xfId="14049"/>
    <cellStyle name="Обычный 2 2 25 2 2 3 3" xfId="4300"/>
    <cellStyle name="Обычный 2 2 25 2 2 3 3 2" xfId="11613"/>
    <cellStyle name="Обычный 2 2 25 2 2 3 4" xfId="9177"/>
    <cellStyle name="Обычный 2 2 25 2 2 4" xfId="5518"/>
    <cellStyle name="Обычный 2 2 25 2 2 4 2" xfId="12831"/>
    <cellStyle name="Обычный 2 2 25 2 2 5" xfId="3082"/>
    <cellStyle name="Обычный 2 2 25 2 2 5 2" xfId="10395"/>
    <cellStyle name="Обычный 2 2 25 2 2 6" xfId="7959"/>
    <cellStyle name="Обычный 2 2 25 2 3" xfId="951"/>
    <cellStyle name="Обычный 2 2 25 2 3 2" xfId="2170"/>
    <cellStyle name="Обычный 2 2 25 2 3 2 2" xfId="7042"/>
    <cellStyle name="Обычный 2 2 25 2 3 2 2 2" xfId="14355"/>
    <cellStyle name="Обычный 2 2 25 2 3 2 3" xfId="4606"/>
    <cellStyle name="Обычный 2 2 25 2 3 2 3 2" xfId="11919"/>
    <cellStyle name="Обычный 2 2 25 2 3 2 4" xfId="9483"/>
    <cellStyle name="Обычный 2 2 25 2 3 3" xfId="5824"/>
    <cellStyle name="Обычный 2 2 25 2 3 3 2" xfId="13137"/>
    <cellStyle name="Обычный 2 2 25 2 3 4" xfId="3388"/>
    <cellStyle name="Обычный 2 2 25 2 3 4 2" xfId="10701"/>
    <cellStyle name="Обычный 2 2 25 2 3 5" xfId="8265"/>
    <cellStyle name="Обычный 2 2 25 2 4" xfId="1559"/>
    <cellStyle name="Обычный 2 2 25 2 4 2" xfId="6432"/>
    <cellStyle name="Обычный 2 2 25 2 4 2 2" xfId="13745"/>
    <cellStyle name="Обычный 2 2 25 2 4 3" xfId="3996"/>
    <cellStyle name="Обычный 2 2 25 2 4 3 2" xfId="11309"/>
    <cellStyle name="Обычный 2 2 25 2 4 4" xfId="8873"/>
    <cellStyle name="Обычный 2 2 25 2 5" xfId="5214"/>
    <cellStyle name="Обычный 2 2 25 2 5 2" xfId="12527"/>
    <cellStyle name="Обычный 2 2 25 2 6" xfId="2778"/>
    <cellStyle name="Обычный 2 2 25 2 6 2" xfId="10091"/>
    <cellStyle name="Обычный 2 2 25 2 7" xfId="7655"/>
    <cellStyle name="Обычный 2 2 25 3" xfId="502"/>
    <cellStyle name="Обычный 2 2 25 3 2" xfId="1127"/>
    <cellStyle name="Обычный 2 2 25 3 2 2" xfId="2346"/>
    <cellStyle name="Обычный 2 2 25 3 2 2 2" xfId="7218"/>
    <cellStyle name="Обычный 2 2 25 3 2 2 2 2" xfId="14531"/>
    <cellStyle name="Обычный 2 2 25 3 2 2 3" xfId="4782"/>
    <cellStyle name="Обычный 2 2 25 3 2 2 3 2" xfId="12095"/>
    <cellStyle name="Обычный 2 2 25 3 2 2 4" xfId="9659"/>
    <cellStyle name="Обычный 2 2 25 3 2 3" xfId="6000"/>
    <cellStyle name="Обычный 2 2 25 3 2 3 2" xfId="13313"/>
    <cellStyle name="Обычный 2 2 25 3 2 4" xfId="3564"/>
    <cellStyle name="Обычный 2 2 25 3 2 4 2" xfId="10877"/>
    <cellStyle name="Обычный 2 2 25 3 2 5" xfId="8441"/>
    <cellStyle name="Обычный 2 2 25 3 3" xfId="1735"/>
    <cellStyle name="Обычный 2 2 25 3 3 2" xfId="6608"/>
    <cellStyle name="Обычный 2 2 25 3 3 2 2" xfId="13921"/>
    <cellStyle name="Обычный 2 2 25 3 3 3" xfId="4172"/>
    <cellStyle name="Обычный 2 2 25 3 3 3 2" xfId="11485"/>
    <cellStyle name="Обычный 2 2 25 3 3 4" xfId="9049"/>
    <cellStyle name="Обычный 2 2 25 3 4" xfId="5390"/>
    <cellStyle name="Обычный 2 2 25 3 4 2" xfId="12703"/>
    <cellStyle name="Обычный 2 2 25 3 5" xfId="2954"/>
    <cellStyle name="Обычный 2 2 25 3 5 2" xfId="10267"/>
    <cellStyle name="Обычный 2 2 25 3 6" xfId="7831"/>
    <cellStyle name="Обычный 2 2 25 4" xfId="823"/>
    <cellStyle name="Обычный 2 2 25 4 2" xfId="2042"/>
    <cellStyle name="Обычный 2 2 25 4 2 2" xfId="6914"/>
    <cellStyle name="Обычный 2 2 25 4 2 2 2" xfId="14227"/>
    <cellStyle name="Обычный 2 2 25 4 2 3" xfId="4478"/>
    <cellStyle name="Обычный 2 2 25 4 2 3 2" xfId="11791"/>
    <cellStyle name="Обычный 2 2 25 4 2 4" xfId="9355"/>
    <cellStyle name="Обычный 2 2 25 4 3" xfId="5696"/>
    <cellStyle name="Обычный 2 2 25 4 3 2" xfId="13009"/>
    <cellStyle name="Обычный 2 2 25 4 4" xfId="3260"/>
    <cellStyle name="Обычный 2 2 25 4 4 2" xfId="10573"/>
    <cellStyle name="Обычный 2 2 25 4 5" xfId="8137"/>
    <cellStyle name="Обычный 2 2 25 5" xfId="1431"/>
    <cellStyle name="Обычный 2 2 25 5 2" xfId="6304"/>
    <cellStyle name="Обычный 2 2 25 5 2 2" xfId="13617"/>
    <cellStyle name="Обычный 2 2 25 5 3" xfId="3868"/>
    <cellStyle name="Обычный 2 2 25 5 3 2" xfId="11181"/>
    <cellStyle name="Обычный 2 2 25 5 4" xfId="8745"/>
    <cellStyle name="Обычный 2 2 25 6" xfId="5086"/>
    <cellStyle name="Обычный 2 2 25 6 2" xfId="12399"/>
    <cellStyle name="Обычный 2 2 25 7" xfId="2650"/>
    <cellStyle name="Обычный 2 2 25 7 2" xfId="9963"/>
    <cellStyle name="Обычный 2 2 25 8" xfId="7527"/>
    <cellStyle name="Обычный 2 2 26" xfId="137"/>
    <cellStyle name="Обычный 2 2 26 2" xfId="313"/>
    <cellStyle name="Обычный 2 2 26 2 2" xfId="634"/>
    <cellStyle name="Обычный 2 2 26 2 2 2" xfId="1258"/>
    <cellStyle name="Обычный 2 2 26 2 2 2 2" xfId="2477"/>
    <cellStyle name="Обычный 2 2 26 2 2 2 2 2" xfId="7349"/>
    <cellStyle name="Обычный 2 2 26 2 2 2 2 2 2" xfId="14662"/>
    <cellStyle name="Обычный 2 2 26 2 2 2 2 3" xfId="4913"/>
    <cellStyle name="Обычный 2 2 26 2 2 2 2 3 2" xfId="12226"/>
    <cellStyle name="Обычный 2 2 26 2 2 2 2 4" xfId="9790"/>
    <cellStyle name="Обычный 2 2 26 2 2 2 3" xfId="6131"/>
    <cellStyle name="Обычный 2 2 26 2 2 2 3 2" xfId="13444"/>
    <cellStyle name="Обычный 2 2 26 2 2 2 4" xfId="3695"/>
    <cellStyle name="Обычный 2 2 26 2 2 2 4 2" xfId="11008"/>
    <cellStyle name="Обычный 2 2 26 2 2 2 5" xfId="8572"/>
    <cellStyle name="Обычный 2 2 26 2 2 3" xfId="1866"/>
    <cellStyle name="Обычный 2 2 26 2 2 3 2" xfId="6739"/>
    <cellStyle name="Обычный 2 2 26 2 2 3 2 2" xfId="14052"/>
    <cellStyle name="Обычный 2 2 26 2 2 3 3" xfId="4303"/>
    <cellStyle name="Обычный 2 2 26 2 2 3 3 2" xfId="11616"/>
    <cellStyle name="Обычный 2 2 26 2 2 3 4" xfId="9180"/>
    <cellStyle name="Обычный 2 2 26 2 2 4" xfId="5521"/>
    <cellStyle name="Обычный 2 2 26 2 2 4 2" xfId="12834"/>
    <cellStyle name="Обычный 2 2 26 2 2 5" xfId="3085"/>
    <cellStyle name="Обычный 2 2 26 2 2 5 2" xfId="10398"/>
    <cellStyle name="Обычный 2 2 26 2 2 6" xfId="7962"/>
    <cellStyle name="Обычный 2 2 26 2 3" xfId="954"/>
    <cellStyle name="Обычный 2 2 26 2 3 2" xfId="2173"/>
    <cellStyle name="Обычный 2 2 26 2 3 2 2" xfId="7045"/>
    <cellStyle name="Обычный 2 2 26 2 3 2 2 2" xfId="14358"/>
    <cellStyle name="Обычный 2 2 26 2 3 2 3" xfId="4609"/>
    <cellStyle name="Обычный 2 2 26 2 3 2 3 2" xfId="11922"/>
    <cellStyle name="Обычный 2 2 26 2 3 2 4" xfId="9486"/>
    <cellStyle name="Обычный 2 2 26 2 3 3" xfId="5827"/>
    <cellStyle name="Обычный 2 2 26 2 3 3 2" xfId="13140"/>
    <cellStyle name="Обычный 2 2 26 2 3 4" xfId="3391"/>
    <cellStyle name="Обычный 2 2 26 2 3 4 2" xfId="10704"/>
    <cellStyle name="Обычный 2 2 26 2 3 5" xfId="8268"/>
    <cellStyle name="Обычный 2 2 26 2 4" xfId="1562"/>
    <cellStyle name="Обычный 2 2 26 2 4 2" xfId="6435"/>
    <cellStyle name="Обычный 2 2 26 2 4 2 2" xfId="13748"/>
    <cellStyle name="Обычный 2 2 26 2 4 3" xfId="3999"/>
    <cellStyle name="Обычный 2 2 26 2 4 3 2" xfId="11312"/>
    <cellStyle name="Обычный 2 2 26 2 4 4" xfId="8876"/>
    <cellStyle name="Обычный 2 2 26 2 5" xfId="5217"/>
    <cellStyle name="Обычный 2 2 26 2 5 2" xfId="12530"/>
    <cellStyle name="Обычный 2 2 26 2 6" xfId="2781"/>
    <cellStyle name="Обычный 2 2 26 2 6 2" xfId="10094"/>
    <cellStyle name="Обычный 2 2 26 2 7" xfId="7658"/>
    <cellStyle name="Обычный 2 2 26 3" xfId="505"/>
    <cellStyle name="Обычный 2 2 26 3 2" xfId="1130"/>
    <cellStyle name="Обычный 2 2 26 3 2 2" xfId="2349"/>
    <cellStyle name="Обычный 2 2 26 3 2 2 2" xfId="7221"/>
    <cellStyle name="Обычный 2 2 26 3 2 2 2 2" xfId="14534"/>
    <cellStyle name="Обычный 2 2 26 3 2 2 3" xfId="4785"/>
    <cellStyle name="Обычный 2 2 26 3 2 2 3 2" xfId="12098"/>
    <cellStyle name="Обычный 2 2 26 3 2 2 4" xfId="9662"/>
    <cellStyle name="Обычный 2 2 26 3 2 3" xfId="6003"/>
    <cellStyle name="Обычный 2 2 26 3 2 3 2" xfId="13316"/>
    <cellStyle name="Обычный 2 2 26 3 2 4" xfId="3567"/>
    <cellStyle name="Обычный 2 2 26 3 2 4 2" xfId="10880"/>
    <cellStyle name="Обычный 2 2 26 3 2 5" xfId="8444"/>
    <cellStyle name="Обычный 2 2 26 3 3" xfId="1738"/>
    <cellStyle name="Обычный 2 2 26 3 3 2" xfId="6611"/>
    <cellStyle name="Обычный 2 2 26 3 3 2 2" xfId="13924"/>
    <cellStyle name="Обычный 2 2 26 3 3 3" xfId="4175"/>
    <cellStyle name="Обычный 2 2 26 3 3 3 2" xfId="11488"/>
    <cellStyle name="Обычный 2 2 26 3 3 4" xfId="9052"/>
    <cellStyle name="Обычный 2 2 26 3 4" xfId="5393"/>
    <cellStyle name="Обычный 2 2 26 3 4 2" xfId="12706"/>
    <cellStyle name="Обычный 2 2 26 3 5" xfId="2957"/>
    <cellStyle name="Обычный 2 2 26 3 5 2" xfId="10270"/>
    <cellStyle name="Обычный 2 2 26 3 6" xfId="7834"/>
    <cellStyle name="Обычный 2 2 26 4" xfId="826"/>
    <cellStyle name="Обычный 2 2 26 4 2" xfId="2045"/>
    <cellStyle name="Обычный 2 2 26 4 2 2" xfId="6917"/>
    <cellStyle name="Обычный 2 2 26 4 2 2 2" xfId="14230"/>
    <cellStyle name="Обычный 2 2 26 4 2 3" xfId="4481"/>
    <cellStyle name="Обычный 2 2 26 4 2 3 2" xfId="11794"/>
    <cellStyle name="Обычный 2 2 26 4 2 4" xfId="9358"/>
    <cellStyle name="Обычный 2 2 26 4 3" xfId="5699"/>
    <cellStyle name="Обычный 2 2 26 4 3 2" xfId="13012"/>
    <cellStyle name="Обычный 2 2 26 4 4" xfId="3263"/>
    <cellStyle name="Обычный 2 2 26 4 4 2" xfId="10576"/>
    <cellStyle name="Обычный 2 2 26 4 5" xfId="8140"/>
    <cellStyle name="Обычный 2 2 26 5" xfId="1434"/>
    <cellStyle name="Обычный 2 2 26 5 2" xfId="6307"/>
    <cellStyle name="Обычный 2 2 26 5 2 2" xfId="13620"/>
    <cellStyle name="Обычный 2 2 26 5 3" xfId="3871"/>
    <cellStyle name="Обычный 2 2 26 5 3 2" xfId="11184"/>
    <cellStyle name="Обычный 2 2 26 5 4" xfId="8748"/>
    <cellStyle name="Обычный 2 2 26 6" xfId="5089"/>
    <cellStyle name="Обычный 2 2 26 6 2" xfId="12402"/>
    <cellStyle name="Обычный 2 2 26 7" xfId="2653"/>
    <cellStyle name="Обычный 2 2 26 7 2" xfId="9966"/>
    <cellStyle name="Обычный 2 2 26 8" xfId="7530"/>
    <cellStyle name="Обычный 2 2 27" xfId="140"/>
    <cellStyle name="Обычный 2 2 27 2" xfId="316"/>
    <cellStyle name="Обычный 2 2 27 2 2" xfId="637"/>
    <cellStyle name="Обычный 2 2 27 2 2 2" xfId="1261"/>
    <cellStyle name="Обычный 2 2 27 2 2 2 2" xfId="2480"/>
    <cellStyle name="Обычный 2 2 27 2 2 2 2 2" xfId="7352"/>
    <cellStyle name="Обычный 2 2 27 2 2 2 2 2 2" xfId="14665"/>
    <cellStyle name="Обычный 2 2 27 2 2 2 2 3" xfId="4916"/>
    <cellStyle name="Обычный 2 2 27 2 2 2 2 3 2" xfId="12229"/>
    <cellStyle name="Обычный 2 2 27 2 2 2 2 4" xfId="9793"/>
    <cellStyle name="Обычный 2 2 27 2 2 2 3" xfId="6134"/>
    <cellStyle name="Обычный 2 2 27 2 2 2 3 2" xfId="13447"/>
    <cellStyle name="Обычный 2 2 27 2 2 2 4" xfId="3698"/>
    <cellStyle name="Обычный 2 2 27 2 2 2 4 2" xfId="11011"/>
    <cellStyle name="Обычный 2 2 27 2 2 2 5" xfId="8575"/>
    <cellStyle name="Обычный 2 2 27 2 2 3" xfId="1869"/>
    <cellStyle name="Обычный 2 2 27 2 2 3 2" xfId="6742"/>
    <cellStyle name="Обычный 2 2 27 2 2 3 2 2" xfId="14055"/>
    <cellStyle name="Обычный 2 2 27 2 2 3 3" xfId="4306"/>
    <cellStyle name="Обычный 2 2 27 2 2 3 3 2" xfId="11619"/>
    <cellStyle name="Обычный 2 2 27 2 2 3 4" xfId="9183"/>
    <cellStyle name="Обычный 2 2 27 2 2 4" xfId="5524"/>
    <cellStyle name="Обычный 2 2 27 2 2 4 2" xfId="12837"/>
    <cellStyle name="Обычный 2 2 27 2 2 5" xfId="3088"/>
    <cellStyle name="Обычный 2 2 27 2 2 5 2" xfId="10401"/>
    <cellStyle name="Обычный 2 2 27 2 2 6" xfId="7965"/>
    <cellStyle name="Обычный 2 2 27 2 3" xfId="957"/>
    <cellStyle name="Обычный 2 2 27 2 3 2" xfId="2176"/>
    <cellStyle name="Обычный 2 2 27 2 3 2 2" xfId="7048"/>
    <cellStyle name="Обычный 2 2 27 2 3 2 2 2" xfId="14361"/>
    <cellStyle name="Обычный 2 2 27 2 3 2 3" xfId="4612"/>
    <cellStyle name="Обычный 2 2 27 2 3 2 3 2" xfId="11925"/>
    <cellStyle name="Обычный 2 2 27 2 3 2 4" xfId="9489"/>
    <cellStyle name="Обычный 2 2 27 2 3 3" xfId="5830"/>
    <cellStyle name="Обычный 2 2 27 2 3 3 2" xfId="13143"/>
    <cellStyle name="Обычный 2 2 27 2 3 4" xfId="3394"/>
    <cellStyle name="Обычный 2 2 27 2 3 4 2" xfId="10707"/>
    <cellStyle name="Обычный 2 2 27 2 3 5" xfId="8271"/>
    <cellStyle name="Обычный 2 2 27 2 4" xfId="1565"/>
    <cellStyle name="Обычный 2 2 27 2 4 2" xfId="6438"/>
    <cellStyle name="Обычный 2 2 27 2 4 2 2" xfId="13751"/>
    <cellStyle name="Обычный 2 2 27 2 4 3" xfId="4002"/>
    <cellStyle name="Обычный 2 2 27 2 4 3 2" xfId="11315"/>
    <cellStyle name="Обычный 2 2 27 2 4 4" xfId="8879"/>
    <cellStyle name="Обычный 2 2 27 2 5" xfId="5220"/>
    <cellStyle name="Обычный 2 2 27 2 5 2" xfId="12533"/>
    <cellStyle name="Обычный 2 2 27 2 6" xfId="2784"/>
    <cellStyle name="Обычный 2 2 27 2 6 2" xfId="10097"/>
    <cellStyle name="Обычный 2 2 27 2 7" xfId="7661"/>
    <cellStyle name="Обычный 2 2 27 3" xfId="508"/>
    <cellStyle name="Обычный 2 2 27 3 2" xfId="1133"/>
    <cellStyle name="Обычный 2 2 27 3 2 2" xfId="2352"/>
    <cellStyle name="Обычный 2 2 27 3 2 2 2" xfId="7224"/>
    <cellStyle name="Обычный 2 2 27 3 2 2 2 2" xfId="14537"/>
    <cellStyle name="Обычный 2 2 27 3 2 2 3" xfId="4788"/>
    <cellStyle name="Обычный 2 2 27 3 2 2 3 2" xfId="12101"/>
    <cellStyle name="Обычный 2 2 27 3 2 2 4" xfId="9665"/>
    <cellStyle name="Обычный 2 2 27 3 2 3" xfId="6006"/>
    <cellStyle name="Обычный 2 2 27 3 2 3 2" xfId="13319"/>
    <cellStyle name="Обычный 2 2 27 3 2 4" xfId="3570"/>
    <cellStyle name="Обычный 2 2 27 3 2 4 2" xfId="10883"/>
    <cellStyle name="Обычный 2 2 27 3 2 5" xfId="8447"/>
    <cellStyle name="Обычный 2 2 27 3 3" xfId="1741"/>
    <cellStyle name="Обычный 2 2 27 3 3 2" xfId="6614"/>
    <cellStyle name="Обычный 2 2 27 3 3 2 2" xfId="13927"/>
    <cellStyle name="Обычный 2 2 27 3 3 3" xfId="4178"/>
    <cellStyle name="Обычный 2 2 27 3 3 3 2" xfId="11491"/>
    <cellStyle name="Обычный 2 2 27 3 3 4" xfId="9055"/>
    <cellStyle name="Обычный 2 2 27 3 4" xfId="5396"/>
    <cellStyle name="Обычный 2 2 27 3 4 2" xfId="12709"/>
    <cellStyle name="Обычный 2 2 27 3 5" xfId="2960"/>
    <cellStyle name="Обычный 2 2 27 3 5 2" xfId="10273"/>
    <cellStyle name="Обычный 2 2 27 3 6" xfId="7837"/>
    <cellStyle name="Обычный 2 2 27 4" xfId="829"/>
    <cellStyle name="Обычный 2 2 27 4 2" xfId="2048"/>
    <cellStyle name="Обычный 2 2 27 4 2 2" xfId="6920"/>
    <cellStyle name="Обычный 2 2 27 4 2 2 2" xfId="14233"/>
    <cellStyle name="Обычный 2 2 27 4 2 3" xfId="4484"/>
    <cellStyle name="Обычный 2 2 27 4 2 3 2" xfId="11797"/>
    <cellStyle name="Обычный 2 2 27 4 2 4" xfId="9361"/>
    <cellStyle name="Обычный 2 2 27 4 3" xfId="5702"/>
    <cellStyle name="Обычный 2 2 27 4 3 2" xfId="13015"/>
    <cellStyle name="Обычный 2 2 27 4 4" xfId="3266"/>
    <cellStyle name="Обычный 2 2 27 4 4 2" xfId="10579"/>
    <cellStyle name="Обычный 2 2 27 4 5" xfId="8143"/>
    <cellStyle name="Обычный 2 2 27 5" xfId="1437"/>
    <cellStyle name="Обычный 2 2 27 5 2" xfId="6310"/>
    <cellStyle name="Обычный 2 2 27 5 2 2" xfId="13623"/>
    <cellStyle name="Обычный 2 2 27 5 3" xfId="3874"/>
    <cellStyle name="Обычный 2 2 27 5 3 2" xfId="11187"/>
    <cellStyle name="Обычный 2 2 27 5 4" xfId="8751"/>
    <cellStyle name="Обычный 2 2 27 6" xfId="5092"/>
    <cellStyle name="Обычный 2 2 27 6 2" xfId="12405"/>
    <cellStyle name="Обычный 2 2 27 7" xfId="2656"/>
    <cellStyle name="Обычный 2 2 27 7 2" xfId="9969"/>
    <cellStyle name="Обычный 2 2 27 8" xfId="7533"/>
    <cellStyle name="Обычный 2 2 28" xfId="144"/>
    <cellStyle name="Обычный 2 2 28 2" xfId="320"/>
    <cellStyle name="Обычный 2 2 28 2 2" xfId="640"/>
    <cellStyle name="Обычный 2 2 28 2 2 2" xfId="1264"/>
    <cellStyle name="Обычный 2 2 28 2 2 2 2" xfId="2483"/>
    <cellStyle name="Обычный 2 2 28 2 2 2 2 2" xfId="7355"/>
    <cellStyle name="Обычный 2 2 28 2 2 2 2 2 2" xfId="14668"/>
    <cellStyle name="Обычный 2 2 28 2 2 2 2 3" xfId="4919"/>
    <cellStyle name="Обычный 2 2 28 2 2 2 2 3 2" xfId="12232"/>
    <cellStyle name="Обычный 2 2 28 2 2 2 2 4" xfId="9796"/>
    <cellStyle name="Обычный 2 2 28 2 2 2 3" xfId="6137"/>
    <cellStyle name="Обычный 2 2 28 2 2 2 3 2" xfId="13450"/>
    <cellStyle name="Обычный 2 2 28 2 2 2 4" xfId="3701"/>
    <cellStyle name="Обычный 2 2 28 2 2 2 4 2" xfId="11014"/>
    <cellStyle name="Обычный 2 2 28 2 2 2 5" xfId="8578"/>
    <cellStyle name="Обычный 2 2 28 2 2 3" xfId="1872"/>
    <cellStyle name="Обычный 2 2 28 2 2 3 2" xfId="6745"/>
    <cellStyle name="Обычный 2 2 28 2 2 3 2 2" xfId="14058"/>
    <cellStyle name="Обычный 2 2 28 2 2 3 3" xfId="4309"/>
    <cellStyle name="Обычный 2 2 28 2 2 3 3 2" xfId="11622"/>
    <cellStyle name="Обычный 2 2 28 2 2 3 4" xfId="9186"/>
    <cellStyle name="Обычный 2 2 28 2 2 4" xfId="5527"/>
    <cellStyle name="Обычный 2 2 28 2 2 4 2" xfId="12840"/>
    <cellStyle name="Обычный 2 2 28 2 2 5" xfId="3091"/>
    <cellStyle name="Обычный 2 2 28 2 2 5 2" xfId="10404"/>
    <cellStyle name="Обычный 2 2 28 2 2 6" xfId="7968"/>
    <cellStyle name="Обычный 2 2 28 2 3" xfId="960"/>
    <cellStyle name="Обычный 2 2 28 2 3 2" xfId="2179"/>
    <cellStyle name="Обычный 2 2 28 2 3 2 2" xfId="7051"/>
    <cellStyle name="Обычный 2 2 28 2 3 2 2 2" xfId="14364"/>
    <cellStyle name="Обычный 2 2 28 2 3 2 3" xfId="4615"/>
    <cellStyle name="Обычный 2 2 28 2 3 2 3 2" xfId="11928"/>
    <cellStyle name="Обычный 2 2 28 2 3 2 4" xfId="9492"/>
    <cellStyle name="Обычный 2 2 28 2 3 3" xfId="5833"/>
    <cellStyle name="Обычный 2 2 28 2 3 3 2" xfId="13146"/>
    <cellStyle name="Обычный 2 2 28 2 3 4" xfId="3397"/>
    <cellStyle name="Обычный 2 2 28 2 3 4 2" xfId="10710"/>
    <cellStyle name="Обычный 2 2 28 2 3 5" xfId="8274"/>
    <cellStyle name="Обычный 2 2 28 2 4" xfId="1568"/>
    <cellStyle name="Обычный 2 2 28 2 4 2" xfId="6441"/>
    <cellStyle name="Обычный 2 2 28 2 4 2 2" xfId="13754"/>
    <cellStyle name="Обычный 2 2 28 2 4 3" xfId="4005"/>
    <cellStyle name="Обычный 2 2 28 2 4 3 2" xfId="11318"/>
    <cellStyle name="Обычный 2 2 28 2 4 4" xfId="8882"/>
    <cellStyle name="Обычный 2 2 28 2 5" xfId="5223"/>
    <cellStyle name="Обычный 2 2 28 2 5 2" xfId="12536"/>
    <cellStyle name="Обычный 2 2 28 2 6" xfId="2787"/>
    <cellStyle name="Обычный 2 2 28 2 6 2" xfId="10100"/>
    <cellStyle name="Обычный 2 2 28 2 7" xfId="7664"/>
    <cellStyle name="Обычный 2 2 28 3" xfId="511"/>
    <cellStyle name="Обычный 2 2 28 3 2" xfId="1136"/>
    <cellStyle name="Обычный 2 2 28 3 2 2" xfId="2355"/>
    <cellStyle name="Обычный 2 2 28 3 2 2 2" xfId="7227"/>
    <cellStyle name="Обычный 2 2 28 3 2 2 2 2" xfId="14540"/>
    <cellStyle name="Обычный 2 2 28 3 2 2 3" xfId="4791"/>
    <cellStyle name="Обычный 2 2 28 3 2 2 3 2" xfId="12104"/>
    <cellStyle name="Обычный 2 2 28 3 2 2 4" xfId="9668"/>
    <cellStyle name="Обычный 2 2 28 3 2 3" xfId="6009"/>
    <cellStyle name="Обычный 2 2 28 3 2 3 2" xfId="13322"/>
    <cellStyle name="Обычный 2 2 28 3 2 4" xfId="3573"/>
    <cellStyle name="Обычный 2 2 28 3 2 4 2" xfId="10886"/>
    <cellStyle name="Обычный 2 2 28 3 2 5" xfId="8450"/>
    <cellStyle name="Обычный 2 2 28 3 3" xfId="1744"/>
    <cellStyle name="Обычный 2 2 28 3 3 2" xfId="6617"/>
    <cellStyle name="Обычный 2 2 28 3 3 2 2" xfId="13930"/>
    <cellStyle name="Обычный 2 2 28 3 3 3" xfId="4181"/>
    <cellStyle name="Обычный 2 2 28 3 3 3 2" xfId="11494"/>
    <cellStyle name="Обычный 2 2 28 3 3 4" xfId="9058"/>
    <cellStyle name="Обычный 2 2 28 3 4" xfId="5399"/>
    <cellStyle name="Обычный 2 2 28 3 4 2" xfId="12712"/>
    <cellStyle name="Обычный 2 2 28 3 5" xfId="2963"/>
    <cellStyle name="Обычный 2 2 28 3 5 2" xfId="10276"/>
    <cellStyle name="Обычный 2 2 28 3 6" xfId="7840"/>
    <cellStyle name="Обычный 2 2 28 4" xfId="832"/>
    <cellStyle name="Обычный 2 2 28 4 2" xfId="2051"/>
    <cellStyle name="Обычный 2 2 28 4 2 2" xfId="6923"/>
    <cellStyle name="Обычный 2 2 28 4 2 2 2" xfId="14236"/>
    <cellStyle name="Обычный 2 2 28 4 2 3" xfId="4487"/>
    <cellStyle name="Обычный 2 2 28 4 2 3 2" xfId="11800"/>
    <cellStyle name="Обычный 2 2 28 4 2 4" xfId="9364"/>
    <cellStyle name="Обычный 2 2 28 4 3" xfId="5705"/>
    <cellStyle name="Обычный 2 2 28 4 3 2" xfId="13018"/>
    <cellStyle name="Обычный 2 2 28 4 4" xfId="3269"/>
    <cellStyle name="Обычный 2 2 28 4 4 2" xfId="10582"/>
    <cellStyle name="Обычный 2 2 28 4 5" xfId="8146"/>
    <cellStyle name="Обычный 2 2 28 5" xfId="1440"/>
    <cellStyle name="Обычный 2 2 28 5 2" xfId="6313"/>
    <cellStyle name="Обычный 2 2 28 5 2 2" xfId="13626"/>
    <cellStyle name="Обычный 2 2 28 5 3" xfId="3877"/>
    <cellStyle name="Обычный 2 2 28 5 3 2" xfId="11190"/>
    <cellStyle name="Обычный 2 2 28 5 4" xfId="8754"/>
    <cellStyle name="Обычный 2 2 28 6" xfId="5095"/>
    <cellStyle name="Обычный 2 2 28 6 2" xfId="12408"/>
    <cellStyle name="Обычный 2 2 28 7" xfId="2659"/>
    <cellStyle name="Обычный 2 2 28 7 2" xfId="9972"/>
    <cellStyle name="Обычный 2 2 28 8" xfId="7536"/>
    <cellStyle name="Обычный 2 2 29" xfId="147"/>
    <cellStyle name="Обычный 2 2 29 2" xfId="323"/>
    <cellStyle name="Обычный 2 2 29 2 2" xfId="643"/>
    <cellStyle name="Обычный 2 2 29 2 2 2" xfId="1267"/>
    <cellStyle name="Обычный 2 2 29 2 2 2 2" xfId="2486"/>
    <cellStyle name="Обычный 2 2 29 2 2 2 2 2" xfId="7358"/>
    <cellStyle name="Обычный 2 2 29 2 2 2 2 2 2" xfId="14671"/>
    <cellStyle name="Обычный 2 2 29 2 2 2 2 3" xfId="4922"/>
    <cellStyle name="Обычный 2 2 29 2 2 2 2 3 2" xfId="12235"/>
    <cellStyle name="Обычный 2 2 29 2 2 2 2 4" xfId="9799"/>
    <cellStyle name="Обычный 2 2 29 2 2 2 3" xfId="6140"/>
    <cellStyle name="Обычный 2 2 29 2 2 2 3 2" xfId="13453"/>
    <cellStyle name="Обычный 2 2 29 2 2 2 4" xfId="3704"/>
    <cellStyle name="Обычный 2 2 29 2 2 2 4 2" xfId="11017"/>
    <cellStyle name="Обычный 2 2 29 2 2 2 5" xfId="8581"/>
    <cellStyle name="Обычный 2 2 29 2 2 3" xfId="1875"/>
    <cellStyle name="Обычный 2 2 29 2 2 3 2" xfId="6748"/>
    <cellStyle name="Обычный 2 2 29 2 2 3 2 2" xfId="14061"/>
    <cellStyle name="Обычный 2 2 29 2 2 3 3" xfId="4312"/>
    <cellStyle name="Обычный 2 2 29 2 2 3 3 2" xfId="11625"/>
    <cellStyle name="Обычный 2 2 29 2 2 3 4" xfId="9189"/>
    <cellStyle name="Обычный 2 2 29 2 2 4" xfId="5530"/>
    <cellStyle name="Обычный 2 2 29 2 2 4 2" xfId="12843"/>
    <cellStyle name="Обычный 2 2 29 2 2 5" xfId="3094"/>
    <cellStyle name="Обычный 2 2 29 2 2 5 2" xfId="10407"/>
    <cellStyle name="Обычный 2 2 29 2 2 6" xfId="7971"/>
    <cellStyle name="Обычный 2 2 29 2 3" xfId="963"/>
    <cellStyle name="Обычный 2 2 29 2 3 2" xfId="2182"/>
    <cellStyle name="Обычный 2 2 29 2 3 2 2" xfId="7054"/>
    <cellStyle name="Обычный 2 2 29 2 3 2 2 2" xfId="14367"/>
    <cellStyle name="Обычный 2 2 29 2 3 2 3" xfId="4618"/>
    <cellStyle name="Обычный 2 2 29 2 3 2 3 2" xfId="11931"/>
    <cellStyle name="Обычный 2 2 29 2 3 2 4" xfId="9495"/>
    <cellStyle name="Обычный 2 2 29 2 3 3" xfId="5836"/>
    <cellStyle name="Обычный 2 2 29 2 3 3 2" xfId="13149"/>
    <cellStyle name="Обычный 2 2 29 2 3 4" xfId="3400"/>
    <cellStyle name="Обычный 2 2 29 2 3 4 2" xfId="10713"/>
    <cellStyle name="Обычный 2 2 29 2 3 5" xfId="8277"/>
    <cellStyle name="Обычный 2 2 29 2 4" xfId="1571"/>
    <cellStyle name="Обычный 2 2 29 2 4 2" xfId="6444"/>
    <cellStyle name="Обычный 2 2 29 2 4 2 2" xfId="13757"/>
    <cellStyle name="Обычный 2 2 29 2 4 3" xfId="4008"/>
    <cellStyle name="Обычный 2 2 29 2 4 3 2" xfId="11321"/>
    <cellStyle name="Обычный 2 2 29 2 4 4" xfId="8885"/>
    <cellStyle name="Обычный 2 2 29 2 5" xfId="5226"/>
    <cellStyle name="Обычный 2 2 29 2 5 2" xfId="12539"/>
    <cellStyle name="Обычный 2 2 29 2 6" xfId="2790"/>
    <cellStyle name="Обычный 2 2 29 2 6 2" xfId="10103"/>
    <cellStyle name="Обычный 2 2 29 2 7" xfId="7667"/>
    <cellStyle name="Обычный 2 2 29 3" xfId="514"/>
    <cellStyle name="Обычный 2 2 29 3 2" xfId="1139"/>
    <cellStyle name="Обычный 2 2 29 3 2 2" xfId="2358"/>
    <cellStyle name="Обычный 2 2 29 3 2 2 2" xfId="7230"/>
    <cellStyle name="Обычный 2 2 29 3 2 2 2 2" xfId="14543"/>
    <cellStyle name="Обычный 2 2 29 3 2 2 3" xfId="4794"/>
    <cellStyle name="Обычный 2 2 29 3 2 2 3 2" xfId="12107"/>
    <cellStyle name="Обычный 2 2 29 3 2 2 4" xfId="9671"/>
    <cellStyle name="Обычный 2 2 29 3 2 3" xfId="6012"/>
    <cellStyle name="Обычный 2 2 29 3 2 3 2" xfId="13325"/>
    <cellStyle name="Обычный 2 2 29 3 2 4" xfId="3576"/>
    <cellStyle name="Обычный 2 2 29 3 2 4 2" xfId="10889"/>
    <cellStyle name="Обычный 2 2 29 3 2 5" xfId="8453"/>
    <cellStyle name="Обычный 2 2 29 3 3" xfId="1747"/>
    <cellStyle name="Обычный 2 2 29 3 3 2" xfId="6620"/>
    <cellStyle name="Обычный 2 2 29 3 3 2 2" xfId="13933"/>
    <cellStyle name="Обычный 2 2 29 3 3 3" xfId="4184"/>
    <cellStyle name="Обычный 2 2 29 3 3 3 2" xfId="11497"/>
    <cellStyle name="Обычный 2 2 29 3 3 4" xfId="9061"/>
    <cellStyle name="Обычный 2 2 29 3 4" xfId="5402"/>
    <cellStyle name="Обычный 2 2 29 3 4 2" xfId="12715"/>
    <cellStyle name="Обычный 2 2 29 3 5" xfId="2966"/>
    <cellStyle name="Обычный 2 2 29 3 5 2" xfId="10279"/>
    <cellStyle name="Обычный 2 2 29 3 6" xfId="7843"/>
    <cellStyle name="Обычный 2 2 29 4" xfId="835"/>
    <cellStyle name="Обычный 2 2 29 4 2" xfId="2054"/>
    <cellStyle name="Обычный 2 2 29 4 2 2" xfId="6926"/>
    <cellStyle name="Обычный 2 2 29 4 2 2 2" xfId="14239"/>
    <cellStyle name="Обычный 2 2 29 4 2 3" xfId="4490"/>
    <cellStyle name="Обычный 2 2 29 4 2 3 2" xfId="11803"/>
    <cellStyle name="Обычный 2 2 29 4 2 4" xfId="9367"/>
    <cellStyle name="Обычный 2 2 29 4 3" xfId="5708"/>
    <cellStyle name="Обычный 2 2 29 4 3 2" xfId="13021"/>
    <cellStyle name="Обычный 2 2 29 4 4" xfId="3272"/>
    <cellStyle name="Обычный 2 2 29 4 4 2" xfId="10585"/>
    <cellStyle name="Обычный 2 2 29 4 5" xfId="8149"/>
    <cellStyle name="Обычный 2 2 29 5" xfId="1443"/>
    <cellStyle name="Обычный 2 2 29 5 2" xfId="6316"/>
    <cellStyle name="Обычный 2 2 29 5 2 2" xfId="13629"/>
    <cellStyle name="Обычный 2 2 29 5 3" xfId="3880"/>
    <cellStyle name="Обычный 2 2 29 5 3 2" xfId="11193"/>
    <cellStyle name="Обычный 2 2 29 5 4" xfId="8757"/>
    <cellStyle name="Обычный 2 2 29 6" xfId="5098"/>
    <cellStyle name="Обычный 2 2 29 6 2" xfId="12411"/>
    <cellStyle name="Обычный 2 2 29 7" xfId="2662"/>
    <cellStyle name="Обычный 2 2 29 7 2" xfId="9975"/>
    <cellStyle name="Обычный 2 2 29 8" xfId="7539"/>
    <cellStyle name="Обычный 2 2 3" xfId="43"/>
    <cellStyle name="Обычный 2 2 3 10" xfId="7459"/>
    <cellStyle name="Обычный 2 2 3 2" xfId="156"/>
    <cellStyle name="Обычный 2 2 3 3" xfId="155"/>
    <cellStyle name="Обычный 2 2 3 4" xfId="224"/>
    <cellStyle name="Обычный 2 2 3 4 2" xfId="563"/>
    <cellStyle name="Обычный 2 2 3 4 2 2" xfId="1187"/>
    <cellStyle name="Обычный 2 2 3 4 2 2 2" xfId="2406"/>
    <cellStyle name="Обычный 2 2 3 4 2 2 2 2" xfId="7278"/>
    <cellStyle name="Обычный 2 2 3 4 2 2 2 2 2" xfId="14591"/>
    <cellStyle name="Обычный 2 2 3 4 2 2 2 3" xfId="4842"/>
    <cellStyle name="Обычный 2 2 3 4 2 2 2 3 2" xfId="12155"/>
    <cellStyle name="Обычный 2 2 3 4 2 2 2 4" xfId="9719"/>
    <cellStyle name="Обычный 2 2 3 4 2 2 3" xfId="6060"/>
    <cellStyle name="Обычный 2 2 3 4 2 2 3 2" xfId="13373"/>
    <cellStyle name="Обычный 2 2 3 4 2 2 4" xfId="3624"/>
    <cellStyle name="Обычный 2 2 3 4 2 2 4 2" xfId="10937"/>
    <cellStyle name="Обычный 2 2 3 4 2 2 5" xfId="8501"/>
    <cellStyle name="Обычный 2 2 3 4 2 3" xfId="1795"/>
    <cellStyle name="Обычный 2 2 3 4 2 3 2" xfId="6668"/>
    <cellStyle name="Обычный 2 2 3 4 2 3 2 2" xfId="13981"/>
    <cellStyle name="Обычный 2 2 3 4 2 3 3" xfId="4232"/>
    <cellStyle name="Обычный 2 2 3 4 2 3 3 2" xfId="11545"/>
    <cellStyle name="Обычный 2 2 3 4 2 3 4" xfId="9109"/>
    <cellStyle name="Обычный 2 2 3 4 2 4" xfId="5450"/>
    <cellStyle name="Обычный 2 2 3 4 2 4 2" xfId="12763"/>
    <cellStyle name="Обычный 2 2 3 4 2 5" xfId="3014"/>
    <cellStyle name="Обычный 2 2 3 4 2 5 2" xfId="10327"/>
    <cellStyle name="Обычный 2 2 3 4 2 6" xfId="7891"/>
    <cellStyle name="Обычный 2 2 3 4 3" xfId="883"/>
    <cellStyle name="Обычный 2 2 3 4 3 2" xfId="2102"/>
    <cellStyle name="Обычный 2 2 3 4 3 2 2" xfId="6974"/>
    <cellStyle name="Обычный 2 2 3 4 3 2 2 2" xfId="14287"/>
    <cellStyle name="Обычный 2 2 3 4 3 2 3" xfId="4538"/>
    <cellStyle name="Обычный 2 2 3 4 3 2 3 2" xfId="11851"/>
    <cellStyle name="Обычный 2 2 3 4 3 2 4" xfId="9415"/>
    <cellStyle name="Обычный 2 2 3 4 3 3" xfId="5756"/>
    <cellStyle name="Обычный 2 2 3 4 3 3 2" xfId="13069"/>
    <cellStyle name="Обычный 2 2 3 4 3 4" xfId="3320"/>
    <cellStyle name="Обычный 2 2 3 4 3 4 2" xfId="10633"/>
    <cellStyle name="Обычный 2 2 3 4 3 5" xfId="8197"/>
    <cellStyle name="Обычный 2 2 3 4 4" xfId="1491"/>
    <cellStyle name="Обычный 2 2 3 4 4 2" xfId="6364"/>
    <cellStyle name="Обычный 2 2 3 4 4 2 2" xfId="13677"/>
    <cellStyle name="Обычный 2 2 3 4 4 3" xfId="3928"/>
    <cellStyle name="Обычный 2 2 3 4 4 3 2" xfId="11241"/>
    <cellStyle name="Обычный 2 2 3 4 4 4" xfId="8805"/>
    <cellStyle name="Обычный 2 2 3 4 5" xfId="5146"/>
    <cellStyle name="Обычный 2 2 3 4 5 2" xfId="12459"/>
    <cellStyle name="Обычный 2 2 3 4 6" xfId="2710"/>
    <cellStyle name="Обычный 2 2 3 4 6 2" xfId="10023"/>
    <cellStyle name="Обычный 2 2 3 4 7" xfId="7587"/>
    <cellStyle name="Обычный 2 2 3 5" xfId="434"/>
    <cellStyle name="Обычный 2 2 3 5 2" xfId="1059"/>
    <cellStyle name="Обычный 2 2 3 5 2 2" xfId="2278"/>
    <cellStyle name="Обычный 2 2 3 5 2 2 2" xfId="7150"/>
    <cellStyle name="Обычный 2 2 3 5 2 2 2 2" xfId="14463"/>
    <cellStyle name="Обычный 2 2 3 5 2 2 3" xfId="4714"/>
    <cellStyle name="Обычный 2 2 3 5 2 2 3 2" xfId="12027"/>
    <cellStyle name="Обычный 2 2 3 5 2 2 4" xfId="9591"/>
    <cellStyle name="Обычный 2 2 3 5 2 3" xfId="5932"/>
    <cellStyle name="Обычный 2 2 3 5 2 3 2" xfId="13245"/>
    <cellStyle name="Обычный 2 2 3 5 2 4" xfId="3496"/>
    <cellStyle name="Обычный 2 2 3 5 2 4 2" xfId="10809"/>
    <cellStyle name="Обычный 2 2 3 5 2 5" xfId="8373"/>
    <cellStyle name="Обычный 2 2 3 5 3" xfId="1667"/>
    <cellStyle name="Обычный 2 2 3 5 3 2" xfId="6540"/>
    <cellStyle name="Обычный 2 2 3 5 3 2 2" xfId="13853"/>
    <cellStyle name="Обычный 2 2 3 5 3 3" xfId="4104"/>
    <cellStyle name="Обычный 2 2 3 5 3 3 2" xfId="11417"/>
    <cellStyle name="Обычный 2 2 3 5 3 4" xfId="8981"/>
    <cellStyle name="Обычный 2 2 3 5 4" xfId="5322"/>
    <cellStyle name="Обычный 2 2 3 5 4 2" xfId="12635"/>
    <cellStyle name="Обычный 2 2 3 5 5" xfId="2886"/>
    <cellStyle name="Обычный 2 2 3 5 5 2" xfId="10199"/>
    <cellStyle name="Обычный 2 2 3 5 6" xfId="7763"/>
    <cellStyle name="Обычный 2 2 3 6" xfId="755"/>
    <cellStyle name="Обычный 2 2 3 6 2" xfId="1974"/>
    <cellStyle name="Обычный 2 2 3 6 2 2" xfId="6846"/>
    <cellStyle name="Обычный 2 2 3 6 2 2 2" xfId="14159"/>
    <cellStyle name="Обычный 2 2 3 6 2 3" xfId="4410"/>
    <cellStyle name="Обычный 2 2 3 6 2 3 2" xfId="11723"/>
    <cellStyle name="Обычный 2 2 3 6 2 4" xfId="9287"/>
    <cellStyle name="Обычный 2 2 3 6 3" xfId="5628"/>
    <cellStyle name="Обычный 2 2 3 6 3 2" xfId="12941"/>
    <cellStyle name="Обычный 2 2 3 6 4" xfId="3192"/>
    <cellStyle name="Обычный 2 2 3 6 4 2" xfId="10505"/>
    <cellStyle name="Обычный 2 2 3 6 5" xfId="8069"/>
    <cellStyle name="Обычный 2 2 3 7" xfId="1363"/>
    <cellStyle name="Обычный 2 2 3 7 2" xfId="6236"/>
    <cellStyle name="Обычный 2 2 3 7 2 2" xfId="13549"/>
    <cellStyle name="Обычный 2 2 3 7 3" xfId="3800"/>
    <cellStyle name="Обычный 2 2 3 7 3 2" xfId="11113"/>
    <cellStyle name="Обычный 2 2 3 7 4" xfId="8677"/>
    <cellStyle name="Обычный 2 2 3 8" xfId="5018"/>
    <cellStyle name="Обычный 2 2 3 8 2" xfId="12331"/>
    <cellStyle name="Обычный 2 2 3 9" xfId="2582"/>
    <cellStyle name="Обычный 2 2 3 9 2" xfId="9895"/>
    <cellStyle name="Обычный 2 2 30" xfId="150"/>
    <cellStyle name="Обычный 2 2 30 2" xfId="326"/>
    <cellStyle name="Обычный 2 2 30 2 2" xfId="646"/>
    <cellStyle name="Обычный 2 2 30 2 2 2" xfId="1270"/>
    <cellStyle name="Обычный 2 2 30 2 2 2 2" xfId="2489"/>
    <cellStyle name="Обычный 2 2 30 2 2 2 2 2" xfId="7361"/>
    <cellStyle name="Обычный 2 2 30 2 2 2 2 2 2" xfId="14674"/>
    <cellStyle name="Обычный 2 2 30 2 2 2 2 3" xfId="4925"/>
    <cellStyle name="Обычный 2 2 30 2 2 2 2 3 2" xfId="12238"/>
    <cellStyle name="Обычный 2 2 30 2 2 2 2 4" xfId="9802"/>
    <cellStyle name="Обычный 2 2 30 2 2 2 3" xfId="6143"/>
    <cellStyle name="Обычный 2 2 30 2 2 2 3 2" xfId="13456"/>
    <cellStyle name="Обычный 2 2 30 2 2 2 4" xfId="3707"/>
    <cellStyle name="Обычный 2 2 30 2 2 2 4 2" xfId="11020"/>
    <cellStyle name="Обычный 2 2 30 2 2 2 5" xfId="8584"/>
    <cellStyle name="Обычный 2 2 30 2 2 3" xfId="1878"/>
    <cellStyle name="Обычный 2 2 30 2 2 3 2" xfId="6751"/>
    <cellStyle name="Обычный 2 2 30 2 2 3 2 2" xfId="14064"/>
    <cellStyle name="Обычный 2 2 30 2 2 3 3" xfId="4315"/>
    <cellStyle name="Обычный 2 2 30 2 2 3 3 2" xfId="11628"/>
    <cellStyle name="Обычный 2 2 30 2 2 3 4" xfId="9192"/>
    <cellStyle name="Обычный 2 2 30 2 2 4" xfId="5533"/>
    <cellStyle name="Обычный 2 2 30 2 2 4 2" xfId="12846"/>
    <cellStyle name="Обычный 2 2 30 2 2 5" xfId="3097"/>
    <cellStyle name="Обычный 2 2 30 2 2 5 2" xfId="10410"/>
    <cellStyle name="Обычный 2 2 30 2 2 6" xfId="7974"/>
    <cellStyle name="Обычный 2 2 30 2 3" xfId="966"/>
    <cellStyle name="Обычный 2 2 30 2 3 2" xfId="2185"/>
    <cellStyle name="Обычный 2 2 30 2 3 2 2" xfId="7057"/>
    <cellStyle name="Обычный 2 2 30 2 3 2 2 2" xfId="14370"/>
    <cellStyle name="Обычный 2 2 30 2 3 2 3" xfId="4621"/>
    <cellStyle name="Обычный 2 2 30 2 3 2 3 2" xfId="11934"/>
    <cellStyle name="Обычный 2 2 30 2 3 2 4" xfId="9498"/>
    <cellStyle name="Обычный 2 2 30 2 3 3" xfId="5839"/>
    <cellStyle name="Обычный 2 2 30 2 3 3 2" xfId="13152"/>
    <cellStyle name="Обычный 2 2 30 2 3 4" xfId="3403"/>
    <cellStyle name="Обычный 2 2 30 2 3 4 2" xfId="10716"/>
    <cellStyle name="Обычный 2 2 30 2 3 5" xfId="8280"/>
    <cellStyle name="Обычный 2 2 30 2 4" xfId="1574"/>
    <cellStyle name="Обычный 2 2 30 2 4 2" xfId="6447"/>
    <cellStyle name="Обычный 2 2 30 2 4 2 2" xfId="13760"/>
    <cellStyle name="Обычный 2 2 30 2 4 3" xfId="4011"/>
    <cellStyle name="Обычный 2 2 30 2 4 3 2" xfId="11324"/>
    <cellStyle name="Обычный 2 2 30 2 4 4" xfId="8888"/>
    <cellStyle name="Обычный 2 2 30 2 5" xfId="5229"/>
    <cellStyle name="Обычный 2 2 30 2 5 2" xfId="12542"/>
    <cellStyle name="Обычный 2 2 30 2 6" xfId="2793"/>
    <cellStyle name="Обычный 2 2 30 2 6 2" xfId="10106"/>
    <cellStyle name="Обычный 2 2 30 2 7" xfId="7670"/>
    <cellStyle name="Обычный 2 2 30 3" xfId="517"/>
    <cellStyle name="Обычный 2 2 30 3 2" xfId="1142"/>
    <cellStyle name="Обычный 2 2 30 3 2 2" xfId="2361"/>
    <cellStyle name="Обычный 2 2 30 3 2 2 2" xfId="7233"/>
    <cellStyle name="Обычный 2 2 30 3 2 2 2 2" xfId="14546"/>
    <cellStyle name="Обычный 2 2 30 3 2 2 3" xfId="4797"/>
    <cellStyle name="Обычный 2 2 30 3 2 2 3 2" xfId="12110"/>
    <cellStyle name="Обычный 2 2 30 3 2 2 4" xfId="9674"/>
    <cellStyle name="Обычный 2 2 30 3 2 3" xfId="6015"/>
    <cellStyle name="Обычный 2 2 30 3 2 3 2" xfId="13328"/>
    <cellStyle name="Обычный 2 2 30 3 2 4" xfId="3579"/>
    <cellStyle name="Обычный 2 2 30 3 2 4 2" xfId="10892"/>
    <cellStyle name="Обычный 2 2 30 3 2 5" xfId="8456"/>
    <cellStyle name="Обычный 2 2 30 3 3" xfId="1750"/>
    <cellStyle name="Обычный 2 2 30 3 3 2" xfId="6623"/>
    <cellStyle name="Обычный 2 2 30 3 3 2 2" xfId="13936"/>
    <cellStyle name="Обычный 2 2 30 3 3 3" xfId="4187"/>
    <cellStyle name="Обычный 2 2 30 3 3 3 2" xfId="11500"/>
    <cellStyle name="Обычный 2 2 30 3 3 4" xfId="9064"/>
    <cellStyle name="Обычный 2 2 30 3 4" xfId="5405"/>
    <cellStyle name="Обычный 2 2 30 3 4 2" xfId="12718"/>
    <cellStyle name="Обычный 2 2 30 3 5" xfId="2969"/>
    <cellStyle name="Обычный 2 2 30 3 5 2" xfId="10282"/>
    <cellStyle name="Обычный 2 2 30 3 6" xfId="7846"/>
    <cellStyle name="Обычный 2 2 30 4" xfId="838"/>
    <cellStyle name="Обычный 2 2 30 4 2" xfId="2057"/>
    <cellStyle name="Обычный 2 2 30 4 2 2" xfId="6929"/>
    <cellStyle name="Обычный 2 2 30 4 2 2 2" xfId="14242"/>
    <cellStyle name="Обычный 2 2 30 4 2 3" xfId="4493"/>
    <cellStyle name="Обычный 2 2 30 4 2 3 2" xfId="11806"/>
    <cellStyle name="Обычный 2 2 30 4 2 4" xfId="9370"/>
    <cellStyle name="Обычный 2 2 30 4 3" xfId="5711"/>
    <cellStyle name="Обычный 2 2 30 4 3 2" xfId="13024"/>
    <cellStyle name="Обычный 2 2 30 4 4" xfId="3275"/>
    <cellStyle name="Обычный 2 2 30 4 4 2" xfId="10588"/>
    <cellStyle name="Обычный 2 2 30 4 5" xfId="8152"/>
    <cellStyle name="Обычный 2 2 30 5" xfId="1446"/>
    <cellStyle name="Обычный 2 2 30 5 2" xfId="6319"/>
    <cellStyle name="Обычный 2 2 30 5 2 2" xfId="13632"/>
    <cellStyle name="Обычный 2 2 30 5 3" xfId="3883"/>
    <cellStyle name="Обычный 2 2 30 5 3 2" xfId="11196"/>
    <cellStyle name="Обычный 2 2 30 5 4" xfId="8760"/>
    <cellStyle name="Обычный 2 2 30 6" xfId="5101"/>
    <cellStyle name="Обычный 2 2 30 6 2" xfId="12414"/>
    <cellStyle name="Обычный 2 2 30 7" xfId="2665"/>
    <cellStyle name="Обычный 2 2 30 7 2" xfId="9978"/>
    <cellStyle name="Обычный 2 2 30 8" xfId="7542"/>
    <cellStyle name="Обычный 2 2 31" xfId="152"/>
    <cellStyle name="Обычный 2 2 32" xfId="177"/>
    <cellStyle name="Обычный 2 2 32 2" xfId="330"/>
    <cellStyle name="Обычный 2 2 32 2 2" xfId="649"/>
    <cellStyle name="Обычный 2 2 32 2 2 2" xfId="1273"/>
    <cellStyle name="Обычный 2 2 32 2 2 2 2" xfId="2492"/>
    <cellStyle name="Обычный 2 2 32 2 2 2 2 2" xfId="7364"/>
    <cellStyle name="Обычный 2 2 32 2 2 2 2 2 2" xfId="14677"/>
    <cellStyle name="Обычный 2 2 32 2 2 2 2 3" xfId="4928"/>
    <cellStyle name="Обычный 2 2 32 2 2 2 2 3 2" xfId="12241"/>
    <cellStyle name="Обычный 2 2 32 2 2 2 2 4" xfId="9805"/>
    <cellStyle name="Обычный 2 2 32 2 2 2 3" xfId="6146"/>
    <cellStyle name="Обычный 2 2 32 2 2 2 3 2" xfId="13459"/>
    <cellStyle name="Обычный 2 2 32 2 2 2 4" xfId="3710"/>
    <cellStyle name="Обычный 2 2 32 2 2 2 4 2" xfId="11023"/>
    <cellStyle name="Обычный 2 2 32 2 2 2 5" xfId="8587"/>
    <cellStyle name="Обычный 2 2 32 2 2 3" xfId="1881"/>
    <cellStyle name="Обычный 2 2 32 2 2 3 2" xfId="6754"/>
    <cellStyle name="Обычный 2 2 32 2 2 3 2 2" xfId="14067"/>
    <cellStyle name="Обычный 2 2 32 2 2 3 3" xfId="4318"/>
    <cellStyle name="Обычный 2 2 32 2 2 3 3 2" xfId="11631"/>
    <cellStyle name="Обычный 2 2 32 2 2 3 4" xfId="9195"/>
    <cellStyle name="Обычный 2 2 32 2 2 4" xfId="5536"/>
    <cellStyle name="Обычный 2 2 32 2 2 4 2" xfId="12849"/>
    <cellStyle name="Обычный 2 2 32 2 2 5" xfId="3100"/>
    <cellStyle name="Обычный 2 2 32 2 2 5 2" xfId="10413"/>
    <cellStyle name="Обычный 2 2 32 2 2 6" xfId="7977"/>
    <cellStyle name="Обычный 2 2 32 2 3" xfId="969"/>
    <cellStyle name="Обычный 2 2 32 2 3 2" xfId="2188"/>
    <cellStyle name="Обычный 2 2 32 2 3 2 2" xfId="7060"/>
    <cellStyle name="Обычный 2 2 32 2 3 2 2 2" xfId="14373"/>
    <cellStyle name="Обычный 2 2 32 2 3 2 3" xfId="4624"/>
    <cellStyle name="Обычный 2 2 32 2 3 2 3 2" xfId="11937"/>
    <cellStyle name="Обычный 2 2 32 2 3 2 4" xfId="9501"/>
    <cellStyle name="Обычный 2 2 32 2 3 3" xfId="5842"/>
    <cellStyle name="Обычный 2 2 32 2 3 3 2" xfId="13155"/>
    <cellStyle name="Обычный 2 2 32 2 3 4" xfId="3406"/>
    <cellStyle name="Обычный 2 2 32 2 3 4 2" xfId="10719"/>
    <cellStyle name="Обычный 2 2 32 2 3 5" xfId="8283"/>
    <cellStyle name="Обычный 2 2 32 2 4" xfId="1577"/>
    <cellStyle name="Обычный 2 2 32 2 4 2" xfId="6450"/>
    <cellStyle name="Обычный 2 2 32 2 4 2 2" xfId="13763"/>
    <cellStyle name="Обычный 2 2 32 2 4 3" xfId="4014"/>
    <cellStyle name="Обычный 2 2 32 2 4 3 2" xfId="11327"/>
    <cellStyle name="Обычный 2 2 32 2 4 4" xfId="8891"/>
    <cellStyle name="Обычный 2 2 32 2 5" xfId="5232"/>
    <cellStyle name="Обычный 2 2 32 2 5 2" xfId="12545"/>
    <cellStyle name="Обычный 2 2 32 2 6" xfId="2796"/>
    <cellStyle name="Обычный 2 2 32 2 6 2" xfId="10109"/>
    <cellStyle name="Обычный 2 2 32 2 7" xfId="7673"/>
    <cellStyle name="Обычный 2 2 32 3" xfId="520"/>
    <cellStyle name="Обычный 2 2 32 3 2" xfId="1145"/>
    <cellStyle name="Обычный 2 2 32 3 2 2" xfId="2364"/>
    <cellStyle name="Обычный 2 2 32 3 2 2 2" xfId="7236"/>
    <cellStyle name="Обычный 2 2 32 3 2 2 2 2" xfId="14549"/>
    <cellStyle name="Обычный 2 2 32 3 2 2 3" xfId="4800"/>
    <cellStyle name="Обычный 2 2 32 3 2 2 3 2" xfId="12113"/>
    <cellStyle name="Обычный 2 2 32 3 2 2 4" xfId="9677"/>
    <cellStyle name="Обычный 2 2 32 3 2 3" xfId="6018"/>
    <cellStyle name="Обычный 2 2 32 3 2 3 2" xfId="13331"/>
    <cellStyle name="Обычный 2 2 32 3 2 4" xfId="3582"/>
    <cellStyle name="Обычный 2 2 32 3 2 4 2" xfId="10895"/>
    <cellStyle name="Обычный 2 2 32 3 2 5" xfId="8459"/>
    <cellStyle name="Обычный 2 2 32 3 3" xfId="1753"/>
    <cellStyle name="Обычный 2 2 32 3 3 2" xfId="6626"/>
    <cellStyle name="Обычный 2 2 32 3 3 2 2" xfId="13939"/>
    <cellStyle name="Обычный 2 2 32 3 3 3" xfId="4190"/>
    <cellStyle name="Обычный 2 2 32 3 3 3 2" xfId="11503"/>
    <cellStyle name="Обычный 2 2 32 3 3 4" xfId="9067"/>
    <cellStyle name="Обычный 2 2 32 3 4" xfId="5408"/>
    <cellStyle name="Обычный 2 2 32 3 4 2" xfId="12721"/>
    <cellStyle name="Обычный 2 2 32 3 5" xfId="2972"/>
    <cellStyle name="Обычный 2 2 32 3 5 2" xfId="10285"/>
    <cellStyle name="Обычный 2 2 32 3 6" xfId="7849"/>
    <cellStyle name="Обычный 2 2 32 4" xfId="841"/>
    <cellStyle name="Обычный 2 2 32 4 2" xfId="2060"/>
    <cellStyle name="Обычный 2 2 32 4 2 2" xfId="6932"/>
    <cellStyle name="Обычный 2 2 32 4 2 2 2" xfId="14245"/>
    <cellStyle name="Обычный 2 2 32 4 2 3" xfId="4496"/>
    <cellStyle name="Обычный 2 2 32 4 2 3 2" xfId="11809"/>
    <cellStyle name="Обычный 2 2 32 4 2 4" xfId="9373"/>
    <cellStyle name="Обычный 2 2 32 4 3" xfId="5714"/>
    <cellStyle name="Обычный 2 2 32 4 3 2" xfId="13027"/>
    <cellStyle name="Обычный 2 2 32 4 4" xfId="3278"/>
    <cellStyle name="Обычный 2 2 32 4 4 2" xfId="10591"/>
    <cellStyle name="Обычный 2 2 32 4 5" xfId="8155"/>
    <cellStyle name="Обычный 2 2 32 5" xfId="1449"/>
    <cellStyle name="Обычный 2 2 32 5 2" xfId="6322"/>
    <cellStyle name="Обычный 2 2 32 5 2 2" xfId="13635"/>
    <cellStyle name="Обычный 2 2 32 5 3" xfId="3886"/>
    <cellStyle name="Обычный 2 2 32 5 3 2" xfId="11199"/>
    <cellStyle name="Обычный 2 2 32 5 4" xfId="8763"/>
    <cellStyle name="Обычный 2 2 32 6" xfId="5104"/>
    <cellStyle name="Обычный 2 2 32 6 2" xfId="12417"/>
    <cellStyle name="Обычный 2 2 32 7" xfId="2668"/>
    <cellStyle name="Обычный 2 2 32 7 2" xfId="9981"/>
    <cellStyle name="Обычный 2 2 32 8" xfId="7545"/>
    <cellStyle name="Обычный 2 2 33" xfId="181"/>
    <cellStyle name="Обычный 2 2 33 2" xfId="334"/>
    <cellStyle name="Обычный 2 2 33 2 2" xfId="652"/>
    <cellStyle name="Обычный 2 2 33 2 2 2" xfId="1276"/>
    <cellStyle name="Обычный 2 2 33 2 2 2 2" xfId="2495"/>
    <cellStyle name="Обычный 2 2 33 2 2 2 2 2" xfId="7367"/>
    <cellStyle name="Обычный 2 2 33 2 2 2 2 2 2" xfId="14680"/>
    <cellStyle name="Обычный 2 2 33 2 2 2 2 3" xfId="4931"/>
    <cellStyle name="Обычный 2 2 33 2 2 2 2 3 2" xfId="12244"/>
    <cellStyle name="Обычный 2 2 33 2 2 2 2 4" xfId="9808"/>
    <cellStyle name="Обычный 2 2 33 2 2 2 3" xfId="6149"/>
    <cellStyle name="Обычный 2 2 33 2 2 2 3 2" xfId="13462"/>
    <cellStyle name="Обычный 2 2 33 2 2 2 4" xfId="3713"/>
    <cellStyle name="Обычный 2 2 33 2 2 2 4 2" xfId="11026"/>
    <cellStyle name="Обычный 2 2 33 2 2 2 5" xfId="8590"/>
    <cellStyle name="Обычный 2 2 33 2 2 3" xfId="1884"/>
    <cellStyle name="Обычный 2 2 33 2 2 3 2" xfId="6757"/>
    <cellStyle name="Обычный 2 2 33 2 2 3 2 2" xfId="14070"/>
    <cellStyle name="Обычный 2 2 33 2 2 3 3" xfId="4321"/>
    <cellStyle name="Обычный 2 2 33 2 2 3 3 2" xfId="11634"/>
    <cellStyle name="Обычный 2 2 33 2 2 3 4" xfId="9198"/>
    <cellStyle name="Обычный 2 2 33 2 2 4" xfId="5539"/>
    <cellStyle name="Обычный 2 2 33 2 2 4 2" xfId="12852"/>
    <cellStyle name="Обычный 2 2 33 2 2 5" xfId="3103"/>
    <cellStyle name="Обычный 2 2 33 2 2 5 2" xfId="10416"/>
    <cellStyle name="Обычный 2 2 33 2 2 6" xfId="7980"/>
    <cellStyle name="Обычный 2 2 33 2 3" xfId="972"/>
    <cellStyle name="Обычный 2 2 33 2 3 2" xfId="2191"/>
    <cellStyle name="Обычный 2 2 33 2 3 2 2" xfId="7063"/>
    <cellStyle name="Обычный 2 2 33 2 3 2 2 2" xfId="14376"/>
    <cellStyle name="Обычный 2 2 33 2 3 2 3" xfId="4627"/>
    <cellStyle name="Обычный 2 2 33 2 3 2 3 2" xfId="11940"/>
    <cellStyle name="Обычный 2 2 33 2 3 2 4" xfId="9504"/>
    <cellStyle name="Обычный 2 2 33 2 3 3" xfId="5845"/>
    <cellStyle name="Обычный 2 2 33 2 3 3 2" xfId="13158"/>
    <cellStyle name="Обычный 2 2 33 2 3 4" xfId="3409"/>
    <cellStyle name="Обычный 2 2 33 2 3 4 2" xfId="10722"/>
    <cellStyle name="Обычный 2 2 33 2 3 5" xfId="8286"/>
    <cellStyle name="Обычный 2 2 33 2 4" xfId="1580"/>
    <cellStyle name="Обычный 2 2 33 2 4 2" xfId="6453"/>
    <cellStyle name="Обычный 2 2 33 2 4 2 2" xfId="13766"/>
    <cellStyle name="Обычный 2 2 33 2 4 3" xfId="4017"/>
    <cellStyle name="Обычный 2 2 33 2 4 3 2" xfId="11330"/>
    <cellStyle name="Обычный 2 2 33 2 4 4" xfId="8894"/>
    <cellStyle name="Обычный 2 2 33 2 5" xfId="5235"/>
    <cellStyle name="Обычный 2 2 33 2 5 2" xfId="12548"/>
    <cellStyle name="Обычный 2 2 33 2 6" xfId="2799"/>
    <cellStyle name="Обычный 2 2 33 2 6 2" xfId="10112"/>
    <cellStyle name="Обычный 2 2 33 2 7" xfId="7676"/>
    <cellStyle name="Обычный 2 2 33 3" xfId="523"/>
    <cellStyle name="Обычный 2 2 33 3 2" xfId="1148"/>
    <cellStyle name="Обычный 2 2 33 3 2 2" xfId="2367"/>
    <cellStyle name="Обычный 2 2 33 3 2 2 2" xfId="7239"/>
    <cellStyle name="Обычный 2 2 33 3 2 2 2 2" xfId="14552"/>
    <cellStyle name="Обычный 2 2 33 3 2 2 3" xfId="4803"/>
    <cellStyle name="Обычный 2 2 33 3 2 2 3 2" xfId="12116"/>
    <cellStyle name="Обычный 2 2 33 3 2 2 4" xfId="9680"/>
    <cellStyle name="Обычный 2 2 33 3 2 3" xfId="6021"/>
    <cellStyle name="Обычный 2 2 33 3 2 3 2" xfId="13334"/>
    <cellStyle name="Обычный 2 2 33 3 2 4" xfId="3585"/>
    <cellStyle name="Обычный 2 2 33 3 2 4 2" xfId="10898"/>
    <cellStyle name="Обычный 2 2 33 3 2 5" xfId="8462"/>
    <cellStyle name="Обычный 2 2 33 3 3" xfId="1756"/>
    <cellStyle name="Обычный 2 2 33 3 3 2" xfId="6629"/>
    <cellStyle name="Обычный 2 2 33 3 3 2 2" xfId="13942"/>
    <cellStyle name="Обычный 2 2 33 3 3 3" xfId="4193"/>
    <cellStyle name="Обычный 2 2 33 3 3 3 2" xfId="11506"/>
    <cellStyle name="Обычный 2 2 33 3 3 4" xfId="9070"/>
    <cellStyle name="Обычный 2 2 33 3 4" xfId="5411"/>
    <cellStyle name="Обычный 2 2 33 3 4 2" xfId="12724"/>
    <cellStyle name="Обычный 2 2 33 3 5" xfId="2975"/>
    <cellStyle name="Обычный 2 2 33 3 5 2" xfId="10288"/>
    <cellStyle name="Обычный 2 2 33 3 6" xfId="7852"/>
    <cellStyle name="Обычный 2 2 33 4" xfId="844"/>
    <cellStyle name="Обычный 2 2 33 4 2" xfId="2063"/>
    <cellStyle name="Обычный 2 2 33 4 2 2" xfId="6935"/>
    <cellStyle name="Обычный 2 2 33 4 2 2 2" xfId="14248"/>
    <cellStyle name="Обычный 2 2 33 4 2 3" xfId="4499"/>
    <cellStyle name="Обычный 2 2 33 4 2 3 2" xfId="11812"/>
    <cellStyle name="Обычный 2 2 33 4 2 4" xfId="9376"/>
    <cellStyle name="Обычный 2 2 33 4 3" xfId="5717"/>
    <cellStyle name="Обычный 2 2 33 4 3 2" xfId="13030"/>
    <cellStyle name="Обычный 2 2 33 4 4" xfId="3281"/>
    <cellStyle name="Обычный 2 2 33 4 4 2" xfId="10594"/>
    <cellStyle name="Обычный 2 2 33 4 5" xfId="8158"/>
    <cellStyle name="Обычный 2 2 33 5" xfId="1452"/>
    <cellStyle name="Обычный 2 2 33 5 2" xfId="6325"/>
    <cellStyle name="Обычный 2 2 33 5 2 2" xfId="13638"/>
    <cellStyle name="Обычный 2 2 33 5 3" xfId="3889"/>
    <cellStyle name="Обычный 2 2 33 5 3 2" xfId="11202"/>
    <cellStyle name="Обычный 2 2 33 5 4" xfId="8766"/>
    <cellStyle name="Обычный 2 2 33 6" xfId="5107"/>
    <cellStyle name="Обычный 2 2 33 6 2" xfId="12420"/>
    <cellStyle name="Обычный 2 2 33 7" xfId="2671"/>
    <cellStyle name="Обычный 2 2 33 7 2" xfId="9984"/>
    <cellStyle name="Обычный 2 2 33 8" xfId="7548"/>
    <cellStyle name="Обычный 2 2 34" xfId="184"/>
    <cellStyle name="Обычный 2 2 34 2" xfId="337"/>
    <cellStyle name="Обычный 2 2 34 2 2" xfId="655"/>
    <cellStyle name="Обычный 2 2 34 2 2 2" xfId="1279"/>
    <cellStyle name="Обычный 2 2 34 2 2 2 2" xfId="2498"/>
    <cellStyle name="Обычный 2 2 34 2 2 2 2 2" xfId="7370"/>
    <cellStyle name="Обычный 2 2 34 2 2 2 2 2 2" xfId="14683"/>
    <cellStyle name="Обычный 2 2 34 2 2 2 2 3" xfId="4934"/>
    <cellStyle name="Обычный 2 2 34 2 2 2 2 3 2" xfId="12247"/>
    <cellStyle name="Обычный 2 2 34 2 2 2 2 4" xfId="9811"/>
    <cellStyle name="Обычный 2 2 34 2 2 2 3" xfId="6152"/>
    <cellStyle name="Обычный 2 2 34 2 2 2 3 2" xfId="13465"/>
    <cellStyle name="Обычный 2 2 34 2 2 2 4" xfId="3716"/>
    <cellStyle name="Обычный 2 2 34 2 2 2 4 2" xfId="11029"/>
    <cellStyle name="Обычный 2 2 34 2 2 2 5" xfId="8593"/>
    <cellStyle name="Обычный 2 2 34 2 2 3" xfId="1887"/>
    <cellStyle name="Обычный 2 2 34 2 2 3 2" xfId="6760"/>
    <cellStyle name="Обычный 2 2 34 2 2 3 2 2" xfId="14073"/>
    <cellStyle name="Обычный 2 2 34 2 2 3 3" xfId="4324"/>
    <cellStyle name="Обычный 2 2 34 2 2 3 3 2" xfId="11637"/>
    <cellStyle name="Обычный 2 2 34 2 2 3 4" xfId="9201"/>
    <cellStyle name="Обычный 2 2 34 2 2 4" xfId="5542"/>
    <cellStyle name="Обычный 2 2 34 2 2 4 2" xfId="12855"/>
    <cellStyle name="Обычный 2 2 34 2 2 5" xfId="3106"/>
    <cellStyle name="Обычный 2 2 34 2 2 5 2" xfId="10419"/>
    <cellStyle name="Обычный 2 2 34 2 2 6" xfId="7983"/>
    <cellStyle name="Обычный 2 2 34 2 3" xfId="975"/>
    <cellStyle name="Обычный 2 2 34 2 3 2" xfId="2194"/>
    <cellStyle name="Обычный 2 2 34 2 3 2 2" xfId="7066"/>
    <cellStyle name="Обычный 2 2 34 2 3 2 2 2" xfId="14379"/>
    <cellStyle name="Обычный 2 2 34 2 3 2 3" xfId="4630"/>
    <cellStyle name="Обычный 2 2 34 2 3 2 3 2" xfId="11943"/>
    <cellStyle name="Обычный 2 2 34 2 3 2 4" xfId="9507"/>
    <cellStyle name="Обычный 2 2 34 2 3 3" xfId="5848"/>
    <cellStyle name="Обычный 2 2 34 2 3 3 2" xfId="13161"/>
    <cellStyle name="Обычный 2 2 34 2 3 4" xfId="3412"/>
    <cellStyle name="Обычный 2 2 34 2 3 4 2" xfId="10725"/>
    <cellStyle name="Обычный 2 2 34 2 3 5" xfId="8289"/>
    <cellStyle name="Обычный 2 2 34 2 4" xfId="1583"/>
    <cellStyle name="Обычный 2 2 34 2 4 2" xfId="6456"/>
    <cellStyle name="Обычный 2 2 34 2 4 2 2" xfId="13769"/>
    <cellStyle name="Обычный 2 2 34 2 4 3" xfId="4020"/>
    <cellStyle name="Обычный 2 2 34 2 4 3 2" xfId="11333"/>
    <cellStyle name="Обычный 2 2 34 2 4 4" xfId="8897"/>
    <cellStyle name="Обычный 2 2 34 2 5" xfId="5238"/>
    <cellStyle name="Обычный 2 2 34 2 5 2" xfId="12551"/>
    <cellStyle name="Обычный 2 2 34 2 6" xfId="2802"/>
    <cellStyle name="Обычный 2 2 34 2 6 2" xfId="10115"/>
    <cellStyle name="Обычный 2 2 34 2 7" xfId="7679"/>
    <cellStyle name="Обычный 2 2 34 3" xfId="526"/>
    <cellStyle name="Обычный 2 2 34 3 2" xfId="1151"/>
    <cellStyle name="Обычный 2 2 34 3 2 2" xfId="2370"/>
    <cellStyle name="Обычный 2 2 34 3 2 2 2" xfId="7242"/>
    <cellStyle name="Обычный 2 2 34 3 2 2 2 2" xfId="14555"/>
    <cellStyle name="Обычный 2 2 34 3 2 2 3" xfId="4806"/>
    <cellStyle name="Обычный 2 2 34 3 2 2 3 2" xfId="12119"/>
    <cellStyle name="Обычный 2 2 34 3 2 2 4" xfId="9683"/>
    <cellStyle name="Обычный 2 2 34 3 2 3" xfId="6024"/>
    <cellStyle name="Обычный 2 2 34 3 2 3 2" xfId="13337"/>
    <cellStyle name="Обычный 2 2 34 3 2 4" xfId="3588"/>
    <cellStyle name="Обычный 2 2 34 3 2 4 2" xfId="10901"/>
    <cellStyle name="Обычный 2 2 34 3 2 5" xfId="8465"/>
    <cellStyle name="Обычный 2 2 34 3 3" xfId="1759"/>
    <cellStyle name="Обычный 2 2 34 3 3 2" xfId="6632"/>
    <cellStyle name="Обычный 2 2 34 3 3 2 2" xfId="13945"/>
    <cellStyle name="Обычный 2 2 34 3 3 3" xfId="4196"/>
    <cellStyle name="Обычный 2 2 34 3 3 3 2" xfId="11509"/>
    <cellStyle name="Обычный 2 2 34 3 3 4" xfId="9073"/>
    <cellStyle name="Обычный 2 2 34 3 4" xfId="5414"/>
    <cellStyle name="Обычный 2 2 34 3 4 2" xfId="12727"/>
    <cellStyle name="Обычный 2 2 34 3 5" xfId="2978"/>
    <cellStyle name="Обычный 2 2 34 3 5 2" xfId="10291"/>
    <cellStyle name="Обычный 2 2 34 3 6" xfId="7855"/>
    <cellStyle name="Обычный 2 2 34 4" xfId="847"/>
    <cellStyle name="Обычный 2 2 34 4 2" xfId="2066"/>
    <cellStyle name="Обычный 2 2 34 4 2 2" xfId="6938"/>
    <cellStyle name="Обычный 2 2 34 4 2 2 2" xfId="14251"/>
    <cellStyle name="Обычный 2 2 34 4 2 3" xfId="4502"/>
    <cellStyle name="Обычный 2 2 34 4 2 3 2" xfId="11815"/>
    <cellStyle name="Обычный 2 2 34 4 2 4" xfId="9379"/>
    <cellStyle name="Обычный 2 2 34 4 3" xfId="5720"/>
    <cellStyle name="Обычный 2 2 34 4 3 2" xfId="13033"/>
    <cellStyle name="Обычный 2 2 34 4 4" xfId="3284"/>
    <cellStyle name="Обычный 2 2 34 4 4 2" xfId="10597"/>
    <cellStyle name="Обычный 2 2 34 4 5" xfId="8161"/>
    <cellStyle name="Обычный 2 2 34 5" xfId="1455"/>
    <cellStyle name="Обычный 2 2 34 5 2" xfId="6328"/>
    <cellStyle name="Обычный 2 2 34 5 2 2" xfId="13641"/>
    <cellStyle name="Обычный 2 2 34 5 3" xfId="3892"/>
    <cellStyle name="Обычный 2 2 34 5 3 2" xfId="11205"/>
    <cellStyle name="Обычный 2 2 34 5 4" xfId="8769"/>
    <cellStyle name="Обычный 2 2 34 6" xfId="5110"/>
    <cellStyle name="Обычный 2 2 34 6 2" xfId="12423"/>
    <cellStyle name="Обычный 2 2 34 7" xfId="2674"/>
    <cellStyle name="Обычный 2 2 34 7 2" xfId="9987"/>
    <cellStyle name="Обычный 2 2 34 8" xfId="7551"/>
    <cellStyle name="Обычный 2 2 35" xfId="188"/>
    <cellStyle name="Обычный 2 2 35 2" xfId="530"/>
    <cellStyle name="Обычный 2 2 35 2 2" xfId="1154"/>
    <cellStyle name="Обычный 2 2 35 2 2 2" xfId="2373"/>
    <cellStyle name="Обычный 2 2 35 2 2 2 2" xfId="7245"/>
    <cellStyle name="Обычный 2 2 35 2 2 2 2 2" xfId="14558"/>
    <cellStyle name="Обычный 2 2 35 2 2 2 3" xfId="4809"/>
    <cellStyle name="Обычный 2 2 35 2 2 2 3 2" xfId="12122"/>
    <cellStyle name="Обычный 2 2 35 2 2 2 4" xfId="9686"/>
    <cellStyle name="Обычный 2 2 35 2 2 3" xfId="6027"/>
    <cellStyle name="Обычный 2 2 35 2 2 3 2" xfId="13340"/>
    <cellStyle name="Обычный 2 2 35 2 2 4" xfId="3591"/>
    <cellStyle name="Обычный 2 2 35 2 2 4 2" xfId="10904"/>
    <cellStyle name="Обычный 2 2 35 2 2 5" xfId="8468"/>
    <cellStyle name="Обычный 2 2 35 2 3" xfId="1762"/>
    <cellStyle name="Обычный 2 2 35 2 3 2" xfId="6635"/>
    <cellStyle name="Обычный 2 2 35 2 3 2 2" xfId="13948"/>
    <cellStyle name="Обычный 2 2 35 2 3 3" xfId="4199"/>
    <cellStyle name="Обычный 2 2 35 2 3 3 2" xfId="11512"/>
    <cellStyle name="Обычный 2 2 35 2 3 4" xfId="9076"/>
    <cellStyle name="Обычный 2 2 35 2 4" xfId="5417"/>
    <cellStyle name="Обычный 2 2 35 2 4 2" xfId="12730"/>
    <cellStyle name="Обычный 2 2 35 2 5" xfId="2981"/>
    <cellStyle name="Обычный 2 2 35 2 5 2" xfId="10294"/>
    <cellStyle name="Обычный 2 2 35 2 6" xfId="7858"/>
    <cellStyle name="Обычный 2 2 35 3" xfId="850"/>
    <cellStyle name="Обычный 2 2 35 3 2" xfId="2069"/>
    <cellStyle name="Обычный 2 2 35 3 2 2" xfId="6941"/>
    <cellStyle name="Обычный 2 2 35 3 2 2 2" xfId="14254"/>
    <cellStyle name="Обычный 2 2 35 3 2 3" xfId="4505"/>
    <cellStyle name="Обычный 2 2 35 3 2 3 2" xfId="11818"/>
    <cellStyle name="Обычный 2 2 35 3 2 4" xfId="9382"/>
    <cellStyle name="Обычный 2 2 35 3 3" xfId="5723"/>
    <cellStyle name="Обычный 2 2 35 3 3 2" xfId="13036"/>
    <cellStyle name="Обычный 2 2 35 3 4" xfId="3287"/>
    <cellStyle name="Обычный 2 2 35 3 4 2" xfId="10600"/>
    <cellStyle name="Обычный 2 2 35 3 5" xfId="8164"/>
    <cellStyle name="Обычный 2 2 35 4" xfId="1458"/>
    <cellStyle name="Обычный 2 2 35 4 2" xfId="6331"/>
    <cellStyle name="Обычный 2 2 35 4 2 2" xfId="13644"/>
    <cellStyle name="Обычный 2 2 35 4 3" xfId="3895"/>
    <cellStyle name="Обычный 2 2 35 4 3 2" xfId="11208"/>
    <cellStyle name="Обычный 2 2 35 4 4" xfId="8772"/>
    <cellStyle name="Обычный 2 2 35 5" xfId="5113"/>
    <cellStyle name="Обычный 2 2 35 5 2" xfId="12426"/>
    <cellStyle name="Обычный 2 2 35 6" xfId="2677"/>
    <cellStyle name="Обычный 2 2 35 6 2" xfId="9990"/>
    <cellStyle name="Обычный 2 2 35 7" xfId="7554"/>
    <cellStyle name="Обычный 2 2 36" xfId="191"/>
    <cellStyle name="Обычный 2 2 36 2" xfId="533"/>
    <cellStyle name="Обычный 2 2 36 2 2" xfId="1157"/>
    <cellStyle name="Обычный 2 2 36 2 2 2" xfId="2376"/>
    <cellStyle name="Обычный 2 2 36 2 2 2 2" xfId="7248"/>
    <cellStyle name="Обычный 2 2 36 2 2 2 2 2" xfId="14561"/>
    <cellStyle name="Обычный 2 2 36 2 2 2 3" xfId="4812"/>
    <cellStyle name="Обычный 2 2 36 2 2 2 3 2" xfId="12125"/>
    <cellStyle name="Обычный 2 2 36 2 2 2 4" xfId="9689"/>
    <cellStyle name="Обычный 2 2 36 2 2 3" xfId="6030"/>
    <cellStyle name="Обычный 2 2 36 2 2 3 2" xfId="13343"/>
    <cellStyle name="Обычный 2 2 36 2 2 4" xfId="3594"/>
    <cellStyle name="Обычный 2 2 36 2 2 4 2" xfId="10907"/>
    <cellStyle name="Обычный 2 2 36 2 2 5" xfId="8471"/>
    <cellStyle name="Обычный 2 2 36 2 3" xfId="1765"/>
    <cellStyle name="Обычный 2 2 36 2 3 2" xfId="6638"/>
    <cellStyle name="Обычный 2 2 36 2 3 2 2" xfId="13951"/>
    <cellStyle name="Обычный 2 2 36 2 3 3" xfId="4202"/>
    <cellStyle name="Обычный 2 2 36 2 3 3 2" xfId="11515"/>
    <cellStyle name="Обычный 2 2 36 2 3 4" xfId="9079"/>
    <cellStyle name="Обычный 2 2 36 2 4" xfId="5420"/>
    <cellStyle name="Обычный 2 2 36 2 4 2" xfId="12733"/>
    <cellStyle name="Обычный 2 2 36 2 5" xfId="2984"/>
    <cellStyle name="Обычный 2 2 36 2 5 2" xfId="10297"/>
    <cellStyle name="Обычный 2 2 36 2 6" xfId="7861"/>
    <cellStyle name="Обычный 2 2 36 3" xfId="853"/>
    <cellStyle name="Обычный 2 2 36 3 2" xfId="2072"/>
    <cellStyle name="Обычный 2 2 36 3 2 2" xfId="6944"/>
    <cellStyle name="Обычный 2 2 36 3 2 2 2" xfId="14257"/>
    <cellStyle name="Обычный 2 2 36 3 2 3" xfId="4508"/>
    <cellStyle name="Обычный 2 2 36 3 2 3 2" xfId="11821"/>
    <cellStyle name="Обычный 2 2 36 3 2 4" xfId="9385"/>
    <cellStyle name="Обычный 2 2 36 3 3" xfId="5726"/>
    <cellStyle name="Обычный 2 2 36 3 3 2" xfId="13039"/>
    <cellStyle name="Обычный 2 2 36 3 4" xfId="3290"/>
    <cellStyle name="Обычный 2 2 36 3 4 2" xfId="10603"/>
    <cellStyle name="Обычный 2 2 36 3 5" xfId="8167"/>
    <cellStyle name="Обычный 2 2 36 4" xfId="1461"/>
    <cellStyle name="Обычный 2 2 36 4 2" xfId="6334"/>
    <cellStyle name="Обычный 2 2 36 4 2 2" xfId="13647"/>
    <cellStyle name="Обычный 2 2 36 4 3" xfId="3898"/>
    <cellStyle name="Обычный 2 2 36 4 3 2" xfId="11211"/>
    <cellStyle name="Обычный 2 2 36 4 4" xfId="8775"/>
    <cellStyle name="Обычный 2 2 36 5" xfId="5116"/>
    <cellStyle name="Обычный 2 2 36 5 2" xfId="12429"/>
    <cellStyle name="Обычный 2 2 36 6" xfId="2680"/>
    <cellStyle name="Обычный 2 2 36 6 2" xfId="9993"/>
    <cellStyle name="Обычный 2 2 36 7" xfId="7557"/>
    <cellStyle name="Обычный 2 2 37" xfId="215"/>
    <cellStyle name="Обычный 2 2 37 2" xfId="556"/>
    <cellStyle name="Обычный 2 2 37 2 2" xfId="1180"/>
    <cellStyle name="Обычный 2 2 37 2 2 2" xfId="2399"/>
    <cellStyle name="Обычный 2 2 37 2 2 2 2" xfId="7271"/>
    <cellStyle name="Обычный 2 2 37 2 2 2 2 2" xfId="14584"/>
    <cellStyle name="Обычный 2 2 37 2 2 2 3" xfId="4835"/>
    <cellStyle name="Обычный 2 2 37 2 2 2 3 2" xfId="12148"/>
    <cellStyle name="Обычный 2 2 37 2 2 2 4" xfId="9712"/>
    <cellStyle name="Обычный 2 2 37 2 2 3" xfId="6053"/>
    <cellStyle name="Обычный 2 2 37 2 2 3 2" xfId="13366"/>
    <cellStyle name="Обычный 2 2 37 2 2 4" xfId="3617"/>
    <cellStyle name="Обычный 2 2 37 2 2 4 2" xfId="10930"/>
    <cellStyle name="Обычный 2 2 37 2 2 5" xfId="8494"/>
    <cellStyle name="Обычный 2 2 37 2 3" xfId="1788"/>
    <cellStyle name="Обычный 2 2 37 2 3 2" xfId="6661"/>
    <cellStyle name="Обычный 2 2 37 2 3 2 2" xfId="13974"/>
    <cellStyle name="Обычный 2 2 37 2 3 3" xfId="4225"/>
    <cellStyle name="Обычный 2 2 37 2 3 3 2" xfId="11538"/>
    <cellStyle name="Обычный 2 2 37 2 3 4" xfId="9102"/>
    <cellStyle name="Обычный 2 2 37 2 4" xfId="5443"/>
    <cellStyle name="Обычный 2 2 37 2 4 2" xfId="12756"/>
    <cellStyle name="Обычный 2 2 37 2 5" xfId="3007"/>
    <cellStyle name="Обычный 2 2 37 2 5 2" xfId="10320"/>
    <cellStyle name="Обычный 2 2 37 2 6" xfId="7884"/>
    <cellStyle name="Обычный 2 2 37 3" xfId="876"/>
    <cellStyle name="Обычный 2 2 37 3 2" xfId="2095"/>
    <cellStyle name="Обычный 2 2 37 3 2 2" xfId="6967"/>
    <cellStyle name="Обычный 2 2 37 3 2 2 2" xfId="14280"/>
    <cellStyle name="Обычный 2 2 37 3 2 3" xfId="4531"/>
    <cellStyle name="Обычный 2 2 37 3 2 3 2" xfId="11844"/>
    <cellStyle name="Обычный 2 2 37 3 2 4" xfId="9408"/>
    <cellStyle name="Обычный 2 2 37 3 3" xfId="5749"/>
    <cellStyle name="Обычный 2 2 37 3 3 2" xfId="13062"/>
    <cellStyle name="Обычный 2 2 37 3 4" xfId="3313"/>
    <cellStyle name="Обычный 2 2 37 3 4 2" xfId="10626"/>
    <cellStyle name="Обычный 2 2 37 3 5" xfId="8190"/>
    <cellStyle name="Обычный 2 2 37 4" xfId="1484"/>
    <cellStyle name="Обычный 2 2 37 4 2" xfId="6357"/>
    <cellStyle name="Обычный 2 2 37 4 2 2" xfId="13670"/>
    <cellStyle name="Обычный 2 2 37 4 3" xfId="3921"/>
    <cellStyle name="Обычный 2 2 37 4 3 2" xfId="11234"/>
    <cellStyle name="Обычный 2 2 37 4 4" xfId="8798"/>
    <cellStyle name="Обычный 2 2 37 5" xfId="5139"/>
    <cellStyle name="Обычный 2 2 37 5 2" xfId="12452"/>
    <cellStyle name="Обычный 2 2 37 6" xfId="2703"/>
    <cellStyle name="Обычный 2 2 37 6 2" xfId="10016"/>
    <cellStyle name="Обычный 2 2 37 7" xfId="7580"/>
    <cellStyle name="Обычный 2 2 38" xfId="340"/>
    <cellStyle name="Обычный 2 2 38 2" xfId="658"/>
    <cellStyle name="Обычный 2 2 38 2 2" xfId="1282"/>
    <cellStyle name="Обычный 2 2 38 2 2 2" xfId="2501"/>
    <cellStyle name="Обычный 2 2 38 2 2 2 2" xfId="7373"/>
    <cellStyle name="Обычный 2 2 38 2 2 2 2 2" xfId="14686"/>
    <cellStyle name="Обычный 2 2 38 2 2 2 3" xfId="4937"/>
    <cellStyle name="Обычный 2 2 38 2 2 2 3 2" xfId="12250"/>
    <cellStyle name="Обычный 2 2 38 2 2 2 4" xfId="9814"/>
    <cellStyle name="Обычный 2 2 38 2 2 3" xfId="6155"/>
    <cellStyle name="Обычный 2 2 38 2 2 3 2" xfId="13468"/>
    <cellStyle name="Обычный 2 2 38 2 2 4" xfId="3719"/>
    <cellStyle name="Обычный 2 2 38 2 2 4 2" xfId="11032"/>
    <cellStyle name="Обычный 2 2 38 2 2 5" xfId="8596"/>
    <cellStyle name="Обычный 2 2 38 2 3" xfId="1890"/>
    <cellStyle name="Обычный 2 2 38 2 3 2" xfId="6763"/>
    <cellStyle name="Обычный 2 2 38 2 3 2 2" xfId="14076"/>
    <cellStyle name="Обычный 2 2 38 2 3 3" xfId="4327"/>
    <cellStyle name="Обычный 2 2 38 2 3 3 2" xfId="11640"/>
    <cellStyle name="Обычный 2 2 38 2 3 4" xfId="9204"/>
    <cellStyle name="Обычный 2 2 38 2 4" xfId="5545"/>
    <cellStyle name="Обычный 2 2 38 2 4 2" xfId="12858"/>
    <cellStyle name="Обычный 2 2 38 2 5" xfId="3109"/>
    <cellStyle name="Обычный 2 2 38 2 5 2" xfId="10422"/>
    <cellStyle name="Обычный 2 2 38 2 6" xfId="7986"/>
    <cellStyle name="Обычный 2 2 38 3" xfId="978"/>
    <cellStyle name="Обычный 2 2 38 3 2" xfId="2197"/>
    <cellStyle name="Обычный 2 2 38 3 2 2" xfId="7069"/>
    <cellStyle name="Обычный 2 2 38 3 2 2 2" xfId="14382"/>
    <cellStyle name="Обычный 2 2 38 3 2 3" xfId="4633"/>
    <cellStyle name="Обычный 2 2 38 3 2 3 2" xfId="11946"/>
    <cellStyle name="Обычный 2 2 38 3 2 4" xfId="9510"/>
    <cellStyle name="Обычный 2 2 38 3 3" xfId="5851"/>
    <cellStyle name="Обычный 2 2 38 3 3 2" xfId="13164"/>
    <cellStyle name="Обычный 2 2 38 3 4" xfId="3415"/>
    <cellStyle name="Обычный 2 2 38 3 4 2" xfId="10728"/>
    <cellStyle name="Обычный 2 2 38 3 5" xfId="8292"/>
    <cellStyle name="Обычный 2 2 38 4" xfId="1586"/>
    <cellStyle name="Обычный 2 2 38 4 2" xfId="6459"/>
    <cellStyle name="Обычный 2 2 38 4 2 2" xfId="13772"/>
    <cellStyle name="Обычный 2 2 38 4 3" xfId="4023"/>
    <cellStyle name="Обычный 2 2 38 4 3 2" xfId="11336"/>
    <cellStyle name="Обычный 2 2 38 4 4" xfId="8900"/>
    <cellStyle name="Обычный 2 2 38 5" xfId="5241"/>
    <cellStyle name="Обычный 2 2 38 5 2" xfId="12554"/>
    <cellStyle name="Обычный 2 2 38 6" xfId="2805"/>
    <cellStyle name="Обычный 2 2 38 6 2" xfId="10118"/>
    <cellStyle name="Обычный 2 2 38 7" xfId="7682"/>
    <cellStyle name="Обычный 2 2 39" xfId="343"/>
    <cellStyle name="Обычный 2 2 39 2" xfId="661"/>
    <cellStyle name="Обычный 2 2 39 2 2" xfId="1285"/>
    <cellStyle name="Обычный 2 2 39 2 2 2" xfId="2504"/>
    <cellStyle name="Обычный 2 2 39 2 2 2 2" xfId="7376"/>
    <cellStyle name="Обычный 2 2 39 2 2 2 2 2" xfId="14689"/>
    <cellStyle name="Обычный 2 2 39 2 2 2 3" xfId="4940"/>
    <cellStyle name="Обычный 2 2 39 2 2 2 3 2" xfId="12253"/>
    <cellStyle name="Обычный 2 2 39 2 2 2 4" xfId="9817"/>
    <cellStyle name="Обычный 2 2 39 2 2 3" xfId="6158"/>
    <cellStyle name="Обычный 2 2 39 2 2 3 2" xfId="13471"/>
    <cellStyle name="Обычный 2 2 39 2 2 4" xfId="3722"/>
    <cellStyle name="Обычный 2 2 39 2 2 4 2" xfId="11035"/>
    <cellStyle name="Обычный 2 2 39 2 2 5" xfId="8599"/>
    <cellStyle name="Обычный 2 2 39 2 3" xfId="1893"/>
    <cellStyle name="Обычный 2 2 39 2 3 2" xfId="6766"/>
    <cellStyle name="Обычный 2 2 39 2 3 2 2" xfId="14079"/>
    <cellStyle name="Обычный 2 2 39 2 3 3" xfId="4330"/>
    <cellStyle name="Обычный 2 2 39 2 3 3 2" xfId="11643"/>
    <cellStyle name="Обычный 2 2 39 2 3 4" xfId="9207"/>
    <cellStyle name="Обычный 2 2 39 2 4" xfId="5548"/>
    <cellStyle name="Обычный 2 2 39 2 4 2" xfId="12861"/>
    <cellStyle name="Обычный 2 2 39 2 5" xfId="3112"/>
    <cellStyle name="Обычный 2 2 39 2 5 2" xfId="10425"/>
    <cellStyle name="Обычный 2 2 39 2 6" xfId="7989"/>
    <cellStyle name="Обычный 2 2 39 3" xfId="981"/>
    <cellStyle name="Обычный 2 2 39 3 2" xfId="2200"/>
    <cellStyle name="Обычный 2 2 39 3 2 2" xfId="7072"/>
    <cellStyle name="Обычный 2 2 39 3 2 2 2" xfId="14385"/>
    <cellStyle name="Обычный 2 2 39 3 2 3" xfId="4636"/>
    <cellStyle name="Обычный 2 2 39 3 2 3 2" xfId="11949"/>
    <cellStyle name="Обычный 2 2 39 3 2 4" xfId="9513"/>
    <cellStyle name="Обычный 2 2 39 3 3" xfId="5854"/>
    <cellStyle name="Обычный 2 2 39 3 3 2" xfId="13167"/>
    <cellStyle name="Обычный 2 2 39 3 4" xfId="3418"/>
    <cellStyle name="Обычный 2 2 39 3 4 2" xfId="10731"/>
    <cellStyle name="Обычный 2 2 39 3 5" xfId="8295"/>
    <cellStyle name="Обычный 2 2 39 4" xfId="1589"/>
    <cellStyle name="Обычный 2 2 39 4 2" xfId="6462"/>
    <cellStyle name="Обычный 2 2 39 4 2 2" xfId="13775"/>
    <cellStyle name="Обычный 2 2 39 4 3" xfId="4026"/>
    <cellStyle name="Обычный 2 2 39 4 3 2" xfId="11339"/>
    <cellStyle name="Обычный 2 2 39 4 4" xfId="8903"/>
    <cellStyle name="Обычный 2 2 39 5" xfId="5244"/>
    <cellStyle name="Обычный 2 2 39 5 2" xfId="12557"/>
    <cellStyle name="Обычный 2 2 39 6" xfId="2808"/>
    <cellStyle name="Обычный 2 2 39 6 2" xfId="10121"/>
    <cellStyle name="Обычный 2 2 39 7" xfId="7685"/>
    <cellStyle name="Обычный 2 2 4" xfId="48"/>
    <cellStyle name="Обычный 2 2 4 2" xfId="157"/>
    <cellStyle name="Обычный 2 2 4 3" xfId="228"/>
    <cellStyle name="Обычный 2 2 4 3 2" xfId="566"/>
    <cellStyle name="Обычный 2 2 4 3 2 2" xfId="1190"/>
    <cellStyle name="Обычный 2 2 4 3 2 2 2" xfId="2409"/>
    <cellStyle name="Обычный 2 2 4 3 2 2 2 2" xfId="7281"/>
    <cellStyle name="Обычный 2 2 4 3 2 2 2 2 2" xfId="14594"/>
    <cellStyle name="Обычный 2 2 4 3 2 2 2 3" xfId="4845"/>
    <cellStyle name="Обычный 2 2 4 3 2 2 2 3 2" xfId="12158"/>
    <cellStyle name="Обычный 2 2 4 3 2 2 2 4" xfId="9722"/>
    <cellStyle name="Обычный 2 2 4 3 2 2 3" xfId="6063"/>
    <cellStyle name="Обычный 2 2 4 3 2 2 3 2" xfId="13376"/>
    <cellStyle name="Обычный 2 2 4 3 2 2 4" xfId="3627"/>
    <cellStyle name="Обычный 2 2 4 3 2 2 4 2" xfId="10940"/>
    <cellStyle name="Обычный 2 2 4 3 2 2 5" xfId="8504"/>
    <cellStyle name="Обычный 2 2 4 3 2 3" xfId="1798"/>
    <cellStyle name="Обычный 2 2 4 3 2 3 2" xfId="6671"/>
    <cellStyle name="Обычный 2 2 4 3 2 3 2 2" xfId="13984"/>
    <cellStyle name="Обычный 2 2 4 3 2 3 3" xfId="4235"/>
    <cellStyle name="Обычный 2 2 4 3 2 3 3 2" xfId="11548"/>
    <cellStyle name="Обычный 2 2 4 3 2 3 4" xfId="9112"/>
    <cellStyle name="Обычный 2 2 4 3 2 4" xfId="5453"/>
    <cellStyle name="Обычный 2 2 4 3 2 4 2" xfId="12766"/>
    <cellStyle name="Обычный 2 2 4 3 2 5" xfId="3017"/>
    <cellStyle name="Обычный 2 2 4 3 2 5 2" xfId="10330"/>
    <cellStyle name="Обычный 2 2 4 3 2 6" xfId="7894"/>
    <cellStyle name="Обычный 2 2 4 3 3" xfId="886"/>
    <cellStyle name="Обычный 2 2 4 3 3 2" xfId="2105"/>
    <cellStyle name="Обычный 2 2 4 3 3 2 2" xfId="6977"/>
    <cellStyle name="Обычный 2 2 4 3 3 2 2 2" xfId="14290"/>
    <cellStyle name="Обычный 2 2 4 3 3 2 3" xfId="4541"/>
    <cellStyle name="Обычный 2 2 4 3 3 2 3 2" xfId="11854"/>
    <cellStyle name="Обычный 2 2 4 3 3 2 4" xfId="9418"/>
    <cellStyle name="Обычный 2 2 4 3 3 3" xfId="5759"/>
    <cellStyle name="Обычный 2 2 4 3 3 3 2" xfId="13072"/>
    <cellStyle name="Обычный 2 2 4 3 3 4" xfId="3323"/>
    <cellStyle name="Обычный 2 2 4 3 3 4 2" xfId="10636"/>
    <cellStyle name="Обычный 2 2 4 3 3 5" xfId="8200"/>
    <cellStyle name="Обычный 2 2 4 3 4" xfId="1494"/>
    <cellStyle name="Обычный 2 2 4 3 4 2" xfId="6367"/>
    <cellStyle name="Обычный 2 2 4 3 4 2 2" xfId="13680"/>
    <cellStyle name="Обычный 2 2 4 3 4 3" xfId="3931"/>
    <cellStyle name="Обычный 2 2 4 3 4 3 2" xfId="11244"/>
    <cellStyle name="Обычный 2 2 4 3 4 4" xfId="8808"/>
    <cellStyle name="Обычный 2 2 4 3 5" xfId="5149"/>
    <cellStyle name="Обычный 2 2 4 3 5 2" xfId="12462"/>
    <cellStyle name="Обычный 2 2 4 3 6" xfId="2713"/>
    <cellStyle name="Обычный 2 2 4 3 6 2" xfId="10026"/>
    <cellStyle name="Обычный 2 2 4 3 7" xfId="7590"/>
    <cellStyle name="Обычный 2 2 4 4" xfId="437"/>
    <cellStyle name="Обычный 2 2 4 4 2" xfId="1062"/>
    <cellStyle name="Обычный 2 2 4 4 2 2" xfId="2281"/>
    <cellStyle name="Обычный 2 2 4 4 2 2 2" xfId="7153"/>
    <cellStyle name="Обычный 2 2 4 4 2 2 2 2" xfId="14466"/>
    <cellStyle name="Обычный 2 2 4 4 2 2 3" xfId="4717"/>
    <cellStyle name="Обычный 2 2 4 4 2 2 3 2" xfId="12030"/>
    <cellStyle name="Обычный 2 2 4 4 2 2 4" xfId="9594"/>
    <cellStyle name="Обычный 2 2 4 4 2 3" xfId="5935"/>
    <cellStyle name="Обычный 2 2 4 4 2 3 2" xfId="13248"/>
    <cellStyle name="Обычный 2 2 4 4 2 4" xfId="3499"/>
    <cellStyle name="Обычный 2 2 4 4 2 4 2" xfId="10812"/>
    <cellStyle name="Обычный 2 2 4 4 2 5" xfId="8376"/>
    <cellStyle name="Обычный 2 2 4 4 3" xfId="1670"/>
    <cellStyle name="Обычный 2 2 4 4 3 2" xfId="6543"/>
    <cellStyle name="Обычный 2 2 4 4 3 2 2" xfId="13856"/>
    <cellStyle name="Обычный 2 2 4 4 3 3" xfId="4107"/>
    <cellStyle name="Обычный 2 2 4 4 3 3 2" xfId="11420"/>
    <cellStyle name="Обычный 2 2 4 4 3 4" xfId="8984"/>
    <cellStyle name="Обычный 2 2 4 4 4" xfId="5325"/>
    <cellStyle name="Обычный 2 2 4 4 4 2" xfId="12638"/>
    <cellStyle name="Обычный 2 2 4 4 5" xfId="2889"/>
    <cellStyle name="Обычный 2 2 4 4 5 2" xfId="10202"/>
    <cellStyle name="Обычный 2 2 4 4 6" xfId="7766"/>
    <cellStyle name="Обычный 2 2 4 5" xfId="758"/>
    <cellStyle name="Обычный 2 2 4 5 2" xfId="1977"/>
    <cellStyle name="Обычный 2 2 4 5 2 2" xfId="6849"/>
    <cellStyle name="Обычный 2 2 4 5 2 2 2" xfId="14162"/>
    <cellStyle name="Обычный 2 2 4 5 2 3" xfId="4413"/>
    <cellStyle name="Обычный 2 2 4 5 2 3 2" xfId="11726"/>
    <cellStyle name="Обычный 2 2 4 5 2 4" xfId="9290"/>
    <cellStyle name="Обычный 2 2 4 5 3" xfId="5631"/>
    <cellStyle name="Обычный 2 2 4 5 3 2" xfId="12944"/>
    <cellStyle name="Обычный 2 2 4 5 4" xfId="3195"/>
    <cellStyle name="Обычный 2 2 4 5 4 2" xfId="10508"/>
    <cellStyle name="Обычный 2 2 4 5 5" xfId="8072"/>
    <cellStyle name="Обычный 2 2 4 6" xfId="1366"/>
    <cellStyle name="Обычный 2 2 4 6 2" xfId="6239"/>
    <cellStyle name="Обычный 2 2 4 6 2 2" xfId="13552"/>
    <cellStyle name="Обычный 2 2 4 6 3" xfId="3803"/>
    <cellStyle name="Обычный 2 2 4 6 3 2" xfId="11116"/>
    <cellStyle name="Обычный 2 2 4 6 4" xfId="8680"/>
    <cellStyle name="Обычный 2 2 4 7" xfId="5021"/>
    <cellStyle name="Обычный 2 2 4 7 2" xfId="12334"/>
    <cellStyle name="Обычный 2 2 4 8" xfId="2585"/>
    <cellStyle name="Обычный 2 2 4 8 2" xfId="9898"/>
    <cellStyle name="Обычный 2 2 4 9" xfId="7462"/>
    <cellStyle name="Обычный 2 2 40" xfId="347"/>
    <cellStyle name="Обычный 2 2 40 2" xfId="665"/>
    <cellStyle name="Обычный 2 2 40 2 2" xfId="1288"/>
    <cellStyle name="Обычный 2 2 40 2 2 2" xfId="2507"/>
    <cellStyle name="Обычный 2 2 40 2 2 2 2" xfId="7379"/>
    <cellStyle name="Обычный 2 2 40 2 2 2 2 2" xfId="14692"/>
    <cellStyle name="Обычный 2 2 40 2 2 2 3" xfId="4943"/>
    <cellStyle name="Обычный 2 2 40 2 2 2 3 2" xfId="12256"/>
    <cellStyle name="Обычный 2 2 40 2 2 2 4" xfId="9820"/>
    <cellStyle name="Обычный 2 2 40 2 2 3" xfId="6161"/>
    <cellStyle name="Обычный 2 2 40 2 2 3 2" xfId="13474"/>
    <cellStyle name="Обычный 2 2 40 2 2 4" xfId="3725"/>
    <cellStyle name="Обычный 2 2 40 2 2 4 2" xfId="11038"/>
    <cellStyle name="Обычный 2 2 40 2 2 5" xfId="8602"/>
    <cellStyle name="Обычный 2 2 40 2 3" xfId="1896"/>
    <cellStyle name="Обычный 2 2 40 2 3 2" xfId="6769"/>
    <cellStyle name="Обычный 2 2 40 2 3 2 2" xfId="14082"/>
    <cellStyle name="Обычный 2 2 40 2 3 3" xfId="4333"/>
    <cellStyle name="Обычный 2 2 40 2 3 3 2" xfId="11646"/>
    <cellStyle name="Обычный 2 2 40 2 3 4" xfId="9210"/>
    <cellStyle name="Обычный 2 2 40 2 4" xfId="5551"/>
    <cellStyle name="Обычный 2 2 40 2 4 2" xfId="12864"/>
    <cellStyle name="Обычный 2 2 40 2 5" xfId="3115"/>
    <cellStyle name="Обычный 2 2 40 2 5 2" xfId="10428"/>
    <cellStyle name="Обычный 2 2 40 2 6" xfId="7992"/>
    <cellStyle name="Обычный 2 2 40 3" xfId="984"/>
    <cellStyle name="Обычный 2 2 40 3 2" xfId="2203"/>
    <cellStyle name="Обычный 2 2 40 3 2 2" xfId="7075"/>
    <cellStyle name="Обычный 2 2 40 3 2 2 2" xfId="14388"/>
    <cellStyle name="Обычный 2 2 40 3 2 3" xfId="4639"/>
    <cellStyle name="Обычный 2 2 40 3 2 3 2" xfId="11952"/>
    <cellStyle name="Обычный 2 2 40 3 2 4" xfId="9516"/>
    <cellStyle name="Обычный 2 2 40 3 3" xfId="5857"/>
    <cellStyle name="Обычный 2 2 40 3 3 2" xfId="13170"/>
    <cellStyle name="Обычный 2 2 40 3 4" xfId="3421"/>
    <cellStyle name="Обычный 2 2 40 3 4 2" xfId="10734"/>
    <cellStyle name="Обычный 2 2 40 3 5" xfId="8298"/>
    <cellStyle name="Обычный 2 2 40 4" xfId="1592"/>
    <cellStyle name="Обычный 2 2 40 4 2" xfId="6465"/>
    <cellStyle name="Обычный 2 2 40 4 2 2" xfId="13778"/>
    <cellStyle name="Обычный 2 2 40 4 3" xfId="4029"/>
    <cellStyle name="Обычный 2 2 40 4 3 2" xfId="11342"/>
    <cellStyle name="Обычный 2 2 40 4 4" xfId="8906"/>
    <cellStyle name="Обычный 2 2 40 5" xfId="5247"/>
    <cellStyle name="Обычный 2 2 40 5 2" xfId="12560"/>
    <cellStyle name="Обычный 2 2 40 6" xfId="2811"/>
    <cellStyle name="Обычный 2 2 40 6 2" xfId="10124"/>
    <cellStyle name="Обычный 2 2 40 7" xfId="7688"/>
    <cellStyle name="Обычный 2 2 41" xfId="351"/>
    <cellStyle name="Обычный 2 2 41 2" xfId="669"/>
    <cellStyle name="Обычный 2 2 41 2 2" xfId="1291"/>
    <cellStyle name="Обычный 2 2 41 2 2 2" xfId="2510"/>
    <cellStyle name="Обычный 2 2 41 2 2 2 2" xfId="7382"/>
    <cellStyle name="Обычный 2 2 41 2 2 2 2 2" xfId="14695"/>
    <cellStyle name="Обычный 2 2 41 2 2 2 3" xfId="4946"/>
    <cellStyle name="Обычный 2 2 41 2 2 2 3 2" xfId="12259"/>
    <cellStyle name="Обычный 2 2 41 2 2 2 4" xfId="9823"/>
    <cellStyle name="Обычный 2 2 41 2 2 3" xfId="6164"/>
    <cellStyle name="Обычный 2 2 41 2 2 3 2" xfId="13477"/>
    <cellStyle name="Обычный 2 2 41 2 2 4" xfId="3728"/>
    <cellStyle name="Обычный 2 2 41 2 2 4 2" xfId="11041"/>
    <cellStyle name="Обычный 2 2 41 2 2 5" xfId="8605"/>
    <cellStyle name="Обычный 2 2 41 2 3" xfId="1899"/>
    <cellStyle name="Обычный 2 2 41 2 3 2" xfId="6772"/>
    <cellStyle name="Обычный 2 2 41 2 3 2 2" xfId="14085"/>
    <cellStyle name="Обычный 2 2 41 2 3 3" xfId="4336"/>
    <cellStyle name="Обычный 2 2 41 2 3 3 2" xfId="11649"/>
    <cellStyle name="Обычный 2 2 41 2 3 4" xfId="9213"/>
    <cellStyle name="Обычный 2 2 41 2 4" xfId="5554"/>
    <cellStyle name="Обычный 2 2 41 2 4 2" xfId="12867"/>
    <cellStyle name="Обычный 2 2 41 2 5" xfId="3118"/>
    <cellStyle name="Обычный 2 2 41 2 5 2" xfId="10431"/>
    <cellStyle name="Обычный 2 2 41 2 6" xfId="7995"/>
    <cellStyle name="Обычный 2 2 41 3" xfId="987"/>
    <cellStyle name="Обычный 2 2 41 3 2" xfId="2206"/>
    <cellStyle name="Обычный 2 2 41 3 2 2" xfId="7078"/>
    <cellStyle name="Обычный 2 2 41 3 2 2 2" xfId="14391"/>
    <cellStyle name="Обычный 2 2 41 3 2 3" xfId="4642"/>
    <cellStyle name="Обычный 2 2 41 3 2 3 2" xfId="11955"/>
    <cellStyle name="Обычный 2 2 41 3 2 4" xfId="9519"/>
    <cellStyle name="Обычный 2 2 41 3 3" xfId="5860"/>
    <cellStyle name="Обычный 2 2 41 3 3 2" xfId="13173"/>
    <cellStyle name="Обычный 2 2 41 3 4" xfId="3424"/>
    <cellStyle name="Обычный 2 2 41 3 4 2" xfId="10737"/>
    <cellStyle name="Обычный 2 2 41 3 5" xfId="8301"/>
    <cellStyle name="Обычный 2 2 41 4" xfId="1595"/>
    <cellStyle name="Обычный 2 2 41 4 2" xfId="6468"/>
    <cellStyle name="Обычный 2 2 41 4 2 2" xfId="13781"/>
    <cellStyle name="Обычный 2 2 41 4 3" xfId="4032"/>
    <cellStyle name="Обычный 2 2 41 4 3 2" xfId="11345"/>
    <cellStyle name="Обычный 2 2 41 4 4" xfId="8909"/>
    <cellStyle name="Обычный 2 2 41 5" xfId="5250"/>
    <cellStyle name="Обычный 2 2 41 5 2" xfId="12563"/>
    <cellStyle name="Обычный 2 2 41 6" xfId="2814"/>
    <cellStyle name="Обычный 2 2 41 6 2" xfId="10127"/>
    <cellStyle name="Обычный 2 2 41 7" xfId="7691"/>
    <cellStyle name="Обычный 2 2 42" xfId="355"/>
    <cellStyle name="Обычный 2 2 42 2" xfId="673"/>
    <cellStyle name="Обычный 2 2 42 2 2" xfId="1294"/>
    <cellStyle name="Обычный 2 2 42 2 2 2" xfId="2513"/>
    <cellStyle name="Обычный 2 2 42 2 2 2 2" xfId="7385"/>
    <cellStyle name="Обычный 2 2 42 2 2 2 2 2" xfId="14698"/>
    <cellStyle name="Обычный 2 2 42 2 2 2 3" xfId="4949"/>
    <cellStyle name="Обычный 2 2 42 2 2 2 3 2" xfId="12262"/>
    <cellStyle name="Обычный 2 2 42 2 2 2 4" xfId="9826"/>
    <cellStyle name="Обычный 2 2 42 2 2 3" xfId="6167"/>
    <cellStyle name="Обычный 2 2 42 2 2 3 2" xfId="13480"/>
    <cellStyle name="Обычный 2 2 42 2 2 4" xfId="3731"/>
    <cellStyle name="Обычный 2 2 42 2 2 4 2" xfId="11044"/>
    <cellStyle name="Обычный 2 2 42 2 2 5" xfId="8608"/>
    <cellStyle name="Обычный 2 2 42 2 3" xfId="1902"/>
    <cellStyle name="Обычный 2 2 42 2 3 2" xfId="6775"/>
    <cellStyle name="Обычный 2 2 42 2 3 2 2" xfId="14088"/>
    <cellStyle name="Обычный 2 2 42 2 3 3" xfId="4339"/>
    <cellStyle name="Обычный 2 2 42 2 3 3 2" xfId="11652"/>
    <cellStyle name="Обычный 2 2 42 2 3 4" xfId="9216"/>
    <cellStyle name="Обычный 2 2 42 2 4" xfId="5557"/>
    <cellStyle name="Обычный 2 2 42 2 4 2" xfId="12870"/>
    <cellStyle name="Обычный 2 2 42 2 5" xfId="3121"/>
    <cellStyle name="Обычный 2 2 42 2 5 2" xfId="10434"/>
    <cellStyle name="Обычный 2 2 42 2 6" xfId="7998"/>
    <cellStyle name="Обычный 2 2 42 3" xfId="990"/>
    <cellStyle name="Обычный 2 2 42 3 2" xfId="2209"/>
    <cellStyle name="Обычный 2 2 42 3 2 2" xfId="7081"/>
    <cellStyle name="Обычный 2 2 42 3 2 2 2" xfId="14394"/>
    <cellStyle name="Обычный 2 2 42 3 2 3" xfId="4645"/>
    <cellStyle name="Обычный 2 2 42 3 2 3 2" xfId="11958"/>
    <cellStyle name="Обычный 2 2 42 3 2 4" xfId="9522"/>
    <cellStyle name="Обычный 2 2 42 3 3" xfId="5863"/>
    <cellStyle name="Обычный 2 2 42 3 3 2" xfId="13176"/>
    <cellStyle name="Обычный 2 2 42 3 4" xfId="3427"/>
    <cellStyle name="Обычный 2 2 42 3 4 2" xfId="10740"/>
    <cellStyle name="Обычный 2 2 42 3 5" xfId="8304"/>
    <cellStyle name="Обычный 2 2 42 4" xfId="1598"/>
    <cellStyle name="Обычный 2 2 42 4 2" xfId="6471"/>
    <cellStyle name="Обычный 2 2 42 4 2 2" xfId="13784"/>
    <cellStyle name="Обычный 2 2 42 4 3" xfId="4035"/>
    <cellStyle name="Обычный 2 2 42 4 3 2" xfId="11348"/>
    <cellStyle name="Обычный 2 2 42 4 4" xfId="8912"/>
    <cellStyle name="Обычный 2 2 42 5" xfId="5253"/>
    <cellStyle name="Обычный 2 2 42 5 2" xfId="12566"/>
    <cellStyle name="Обычный 2 2 42 6" xfId="2817"/>
    <cellStyle name="Обычный 2 2 42 6 2" xfId="10130"/>
    <cellStyle name="Обычный 2 2 42 7" xfId="7694"/>
    <cellStyle name="Обычный 2 2 43" xfId="359"/>
    <cellStyle name="Обычный 2 2 43 2" xfId="677"/>
    <cellStyle name="Обычный 2 2 43 2 2" xfId="1297"/>
    <cellStyle name="Обычный 2 2 43 2 2 2" xfId="2516"/>
    <cellStyle name="Обычный 2 2 43 2 2 2 2" xfId="7388"/>
    <cellStyle name="Обычный 2 2 43 2 2 2 2 2" xfId="14701"/>
    <cellStyle name="Обычный 2 2 43 2 2 2 3" xfId="4952"/>
    <cellStyle name="Обычный 2 2 43 2 2 2 3 2" xfId="12265"/>
    <cellStyle name="Обычный 2 2 43 2 2 2 4" xfId="9829"/>
    <cellStyle name="Обычный 2 2 43 2 2 3" xfId="6170"/>
    <cellStyle name="Обычный 2 2 43 2 2 3 2" xfId="13483"/>
    <cellStyle name="Обычный 2 2 43 2 2 4" xfId="3734"/>
    <cellStyle name="Обычный 2 2 43 2 2 4 2" xfId="11047"/>
    <cellStyle name="Обычный 2 2 43 2 2 5" xfId="8611"/>
    <cellStyle name="Обычный 2 2 43 2 3" xfId="1905"/>
    <cellStyle name="Обычный 2 2 43 2 3 2" xfId="6778"/>
    <cellStyle name="Обычный 2 2 43 2 3 2 2" xfId="14091"/>
    <cellStyle name="Обычный 2 2 43 2 3 3" xfId="4342"/>
    <cellStyle name="Обычный 2 2 43 2 3 3 2" xfId="11655"/>
    <cellStyle name="Обычный 2 2 43 2 3 4" xfId="9219"/>
    <cellStyle name="Обычный 2 2 43 2 4" xfId="5560"/>
    <cellStyle name="Обычный 2 2 43 2 4 2" xfId="12873"/>
    <cellStyle name="Обычный 2 2 43 2 5" xfId="3124"/>
    <cellStyle name="Обычный 2 2 43 2 5 2" xfId="10437"/>
    <cellStyle name="Обычный 2 2 43 2 6" xfId="8001"/>
    <cellStyle name="Обычный 2 2 43 3" xfId="993"/>
    <cellStyle name="Обычный 2 2 43 3 2" xfId="2212"/>
    <cellStyle name="Обычный 2 2 43 3 2 2" xfId="7084"/>
    <cellStyle name="Обычный 2 2 43 3 2 2 2" xfId="14397"/>
    <cellStyle name="Обычный 2 2 43 3 2 3" xfId="4648"/>
    <cellStyle name="Обычный 2 2 43 3 2 3 2" xfId="11961"/>
    <cellStyle name="Обычный 2 2 43 3 2 4" xfId="9525"/>
    <cellStyle name="Обычный 2 2 43 3 3" xfId="5866"/>
    <cellStyle name="Обычный 2 2 43 3 3 2" xfId="13179"/>
    <cellStyle name="Обычный 2 2 43 3 4" xfId="3430"/>
    <cellStyle name="Обычный 2 2 43 3 4 2" xfId="10743"/>
    <cellStyle name="Обычный 2 2 43 3 5" xfId="8307"/>
    <cellStyle name="Обычный 2 2 43 4" xfId="1601"/>
    <cellStyle name="Обычный 2 2 43 4 2" xfId="6474"/>
    <cellStyle name="Обычный 2 2 43 4 2 2" xfId="13787"/>
    <cellStyle name="Обычный 2 2 43 4 3" xfId="4038"/>
    <cellStyle name="Обычный 2 2 43 4 3 2" xfId="11351"/>
    <cellStyle name="Обычный 2 2 43 4 4" xfId="8915"/>
    <cellStyle name="Обычный 2 2 43 5" xfId="5256"/>
    <cellStyle name="Обычный 2 2 43 5 2" xfId="12569"/>
    <cellStyle name="Обычный 2 2 43 6" xfId="2820"/>
    <cellStyle name="Обычный 2 2 43 6 2" xfId="10133"/>
    <cellStyle name="Обычный 2 2 43 7" xfId="7697"/>
    <cellStyle name="Обычный 2 2 44" xfId="362"/>
    <cellStyle name="Обычный 2 2 44 2" xfId="680"/>
    <cellStyle name="Обычный 2 2 44 2 2" xfId="1300"/>
    <cellStyle name="Обычный 2 2 44 2 2 2" xfId="2519"/>
    <cellStyle name="Обычный 2 2 44 2 2 2 2" xfId="7391"/>
    <cellStyle name="Обычный 2 2 44 2 2 2 2 2" xfId="14704"/>
    <cellStyle name="Обычный 2 2 44 2 2 2 3" xfId="4955"/>
    <cellStyle name="Обычный 2 2 44 2 2 2 3 2" xfId="12268"/>
    <cellStyle name="Обычный 2 2 44 2 2 2 4" xfId="9832"/>
    <cellStyle name="Обычный 2 2 44 2 2 3" xfId="6173"/>
    <cellStyle name="Обычный 2 2 44 2 2 3 2" xfId="13486"/>
    <cellStyle name="Обычный 2 2 44 2 2 4" xfId="3737"/>
    <cellStyle name="Обычный 2 2 44 2 2 4 2" xfId="11050"/>
    <cellStyle name="Обычный 2 2 44 2 2 5" xfId="8614"/>
    <cellStyle name="Обычный 2 2 44 2 3" xfId="1908"/>
    <cellStyle name="Обычный 2 2 44 2 3 2" xfId="6781"/>
    <cellStyle name="Обычный 2 2 44 2 3 2 2" xfId="14094"/>
    <cellStyle name="Обычный 2 2 44 2 3 3" xfId="4345"/>
    <cellStyle name="Обычный 2 2 44 2 3 3 2" xfId="11658"/>
    <cellStyle name="Обычный 2 2 44 2 3 4" xfId="9222"/>
    <cellStyle name="Обычный 2 2 44 2 4" xfId="5563"/>
    <cellStyle name="Обычный 2 2 44 2 4 2" xfId="12876"/>
    <cellStyle name="Обычный 2 2 44 2 5" xfId="3127"/>
    <cellStyle name="Обычный 2 2 44 2 5 2" xfId="10440"/>
    <cellStyle name="Обычный 2 2 44 2 6" xfId="8004"/>
    <cellStyle name="Обычный 2 2 44 3" xfId="996"/>
    <cellStyle name="Обычный 2 2 44 3 2" xfId="2215"/>
    <cellStyle name="Обычный 2 2 44 3 2 2" xfId="7087"/>
    <cellStyle name="Обычный 2 2 44 3 2 2 2" xfId="14400"/>
    <cellStyle name="Обычный 2 2 44 3 2 3" xfId="4651"/>
    <cellStyle name="Обычный 2 2 44 3 2 3 2" xfId="11964"/>
    <cellStyle name="Обычный 2 2 44 3 2 4" xfId="9528"/>
    <cellStyle name="Обычный 2 2 44 3 3" xfId="5869"/>
    <cellStyle name="Обычный 2 2 44 3 3 2" xfId="13182"/>
    <cellStyle name="Обычный 2 2 44 3 4" xfId="3433"/>
    <cellStyle name="Обычный 2 2 44 3 4 2" xfId="10746"/>
    <cellStyle name="Обычный 2 2 44 3 5" xfId="8310"/>
    <cellStyle name="Обычный 2 2 44 4" xfId="1604"/>
    <cellStyle name="Обычный 2 2 44 4 2" xfId="6477"/>
    <cellStyle name="Обычный 2 2 44 4 2 2" xfId="13790"/>
    <cellStyle name="Обычный 2 2 44 4 3" xfId="4041"/>
    <cellStyle name="Обычный 2 2 44 4 3 2" xfId="11354"/>
    <cellStyle name="Обычный 2 2 44 4 4" xfId="8918"/>
    <cellStyle name="Обычный 2 2 44 5" xfId="5259"/>
    <cellStyle name="Обычный 2 2 44 5 2" xfId="12572"/>
    <cellStyle name="Обычный 2 2 44 6" xfId="2823"/>
    <cellStyle name="Обычный 2 2 44 6 2" xfId="10136"/>
    <cellStyle name="Обычный 2 2 44 7" xfId="7700"/>
    <cellStyle name="Обычный 2 2 45" xfId="365"/>
    <cellStyle name="Обычный 2 2 45 2" xfId="683"/>
    <cellStyle name="Обычный 2 2 45 2 2" xfId="1303"/>
    <cellStyle name="Обычный 2 2 45 2 2 2" xfId="2522"/>
    <cellStyle name="Обычный 2 2 45 2 2 2 2" xfId="7394"/>
    <cellStyle name="Обычный 2 2 45 2 2 2 2 2" xfId="14707"/>
    <cellStyle name="Обычный 2 2 45 2 2 2 3" xfId="4958"/>
    <cellStyle name="Обычный 2 2 45 2 2 2 3 2" xfId="12271"/>
    <cellStyle name="Обычный 2 2 45 2 2 2 4" xfId="9835"/>
    <cellStyle name="Обычный 2 2 45 2 2 3" xfId="6176"/>
    <cellStyle name="Обычный 2 2 45 2 2 3 2" xfId="13489"/>
    <cellStyle name="Обычный 2 2 45 2 2 4" xfId="3740"/>
    <cellStyle name="Обычный 2 2 45 2 2 4 2" xfId="11053"/>
    <cellStyle name="Обычный 2 2 45 2 2 5" xfId="8617"/>
    <cellStyle name="Обычный 2 2 45 2 3" xfId="1911"/>
    <cellStyle name="Обычный 2 2 45 2 3 2" xfId="6784"/>
    <cellStyle name="Обычный 2 2 45 2 3 2 2" xfId="14097"/>
    <cellStyle name="Обычный 2 2 45 2 3 3" xfId="4348"/>
    <cellStyle name="Обычный 2 2 45 2 3 3 2" xfId="11661"/>
    <cellStyle name="Обычный 2 2 45 2 3 4" xfId="9225"/>
    <cellStyle name="Обычный 2 2 45 2 4" xfId="5566"/>
    <cellStyle name="Обычный 2 2 45 2 4 2" xfId="12879"/>
    <cellStyle name="Обычный 2 2 45 2 5" xfId="3130"/>
    <cellStyle name="Обычный 2 2 45 2 5 2" xfId="10443"/>
    <cellStyle name="Обычный 2 2 45 2 6" xfId="8007"/>
    <cellStyle name="Обычный 2 2 45 3" xfId="999"/>
    <cellStyle name="Обычный 2 2 45 3 2" xfId="2218"/>
    <cellStyle name="Обычный 2 2 45 3 2 2" xfId="7090"/>
    <cellStyle name="Обычный 2 2 45 3 2 2 2" xfId="14403"/>
    <cellStyle name="Обычный 2 2 45 3 2 3" xfId="4654"/>
    <cellStyle name="Обычный 2 2 45 3 2 3 2" xfId="11967"/>
    <cellStyle name="Обычный 2 2 45 3 2 4" xfId="9531"/>
    <cellStyle name="Обычный 2 2 45 3 3" xfId="5872"/>
    <cellStyle name="Обычный 2 2 45 3 3 2" xfId="13185"/>
    <cellStyle name="Обычный 2 2 45 3 4" xfId="3436"/>
    <cellStyle name="Обычный 2 2 45 3 4 2" xfId="10749"/>
    <cellStyle name="Обычный 2 2 45 3 5" xfId="8313"/>
    <cellStyle name="Обычный 2 2 45 4" xfId="1607"/>
    <cellStyle name="Обычный 2 2 45 4 2" xfId="6480"/>
    <cellStyle name="Обычный 2 2 45 4 2 2" xfId="13793"/>
    <cellStyle name="Обычный 2 2 45 4 3" xfId="4044"/>
    <cellStyle name="Обычный 2 2 45 4 3 2" xfId="11357"/>
    <cellStyle name="Обычный 2 2 45 4 4" xfId="8921"/>
    <cellStyle name="Обычный 2 2 45 5" xfId="5262"/>
    <cellStyle name="Обычный 2 2 45 5 2" xfId="12575"/>
    <cellStyle name="Обычный 2 2 45 6" xfId="2826"/>
    <cellStyle name="Обычный 2 2 45 6 2" xfId="10139"/>
    <cellStyle name="Обычный 2 2 45 7" xfId="7703"/>
    <cellStyle name="Обычный 2 2 46" xfId="369"/>
    <cellStyle name="Обычный 2 2 46 2" xfId="687"/>
    <cellStyle name="Обычный 2 2 46 2 2" xfId="1306"/>
    <cellStyle name="Обычный 2 2 46 2 2 2" xfId="2525"/>
    <cellStyle name="Обычный 2 2 46 2 2 2 2" xfId="7397"/>
    <cellStyle name="Обычный 2 2 46 2 2 2 2 2" xfId="14710"/>
    <cellStyle name="Обычный 2 2 46 2 2 2 3" xfId="4961"/>
    <cellStyle name="Обычный 2 2 46 2 2 2 3 2" xfId="12274"/>
    <cellStyle name="Обычный 2 2 46 2 2 2 4" xfId="9838"/>
    <cellStyle name="Обычный 2 2 46 2 2 3" xfId="6179"/>
    <cellStyle name="Обычный 2 2 46 2 2 3 2" xfId="13492"/>
    <cellStyle name="Обычный 2 2 46 2 2 4" xfId="3743"/>
    <cellStyle name="Обычный 2 2 46 2 2 4 2" xfId="11056"/>
    <cellStyle name="Обычный 2 2 46 2 2 5" xfId="8620"/>
    <cellStyle name="Обычный 2 2 46 2 3" xfId="1914"/>
    <cellStyle name="Обычный 2 2 46 2 3 2" xfId="6787"/>
    <cellStyle name="Обычный 2 2 46 2 3 2 2" xfId="14100"/>
    <cellStyle name="Обычный 2 2 46 2 3 3" xfId="4351"/>
    <cellStyle name="Обычный 2 2 46 2 3 3 2" xfId="11664"/>
    <cellStyle name="Обычный 2 2 46 2 3 4" xfId="9228"/>
    <cellStyle name="Обычный 2 2 46 2 4" xfId="5569"/>
    <cellStyle name="Обычный 2 2 46 2 4 2" xfId="12882"/>
    <cellStyle name="Обычный 2 2 46 2 5" xfId="3133"/>
    <cellStyle name="Обычный 2 2 46 2 5 2" xfId="10446"/>
    <cellStyle name="Обычный 2 2 46 2 6" xfId="8010"/>
    <cellStyle name="Обычный 2 2 46 3" xfId="1002"/>
    <cellStyle name="Обычный 2 2 46 3 2" xfId="2221"/>
    <cellStyle name="Обычный 2 2 46 3 2 2" xfId="7093"/>
    <cellStyle name="Обычный 2 2 46 3 2 2 2" xfId="14406"/>
    <cellStyle name="Обычный 2 2 46 3 2 3" xfId="4657"/>
    <cellStyle name="Обычный 2 2 46 3 2 3 2" xfId="11970"/>
    <cellStyle name="Обычный 2 2 46 3 2 4" xfId="9534"/>
    <cellStyle name="Обычный 2 2 46 3 3" xfId="5875"/>
    <cellStyle name="Обычный 2 2 46 3 3 2" xfId="13188"/>
    <cellStyle name="Обычный 2 2 46 3 4" xfId="3439"/>
    <cellStyle name="Обычный 2 2 46 3 4 2" xfId="10752"/>
    <cellStyle name="Обычный 2 2 46 3 5" xfId="8316"/>
    <cellStyle name="Обычный 2 2 46 4" xfId="1610"/>
    <cellStyle name="Обычный 2 2 46 4 2" xfId="6483"/>
    <cellStyle name="Обычный 2 2 46 4 2 2" xfId="13796"/>
    <cellStyle name="Обычный 2 2 46 4 3" xfId="4047"/>
    <cellStyle name="Обычный 2 2 46 4 3 2" xfId="11360"/>
    <cellStyle name="Обычный 2 2 46 4 4" xfId="8924"/>
    <cellStyle name="Обычный 2 2 46 5" xfId="5265"/>
    <cellStyle name="Обычный 2 2 46 5 2" xfId="12578"/>
    <cellStyle name="Обычный 2 2 46 6" xfId="2829"/>
    <cellStyle name="Обычный 2 2 46 6 2" xfId="10142"/>
    <cellStyle name="Обычный 2 2 46 7" xfId="7706"/>
    <cellStyle name="Обычный 2 2 47" xfId="373"/>
    <cellStyle name="Обычный 2 2 47 2" xfId="691"/>
    <cellStyle name="Обычный 2 2 47 2 2" xfId="1309"/>
    <cellStyle name="Обычный 2 2 47 2 2 2" xfId="2528"/>
    <cellStyle name="Обычный 2 2 47 2 2 2 2" xfId="7400"/>
    <cellStyle name="Обычный 2 2 47 2 2 2 2 2" xfId="14713"/>
    <cellStyle name="Обычный 2 2 47 2 2 2 3" xfId="4964"/>
    <cellStyle name="Обычный 2 2 47 2 2 2 3 2" xfId="12277"/>
    <cellStyle name="Обычный 2 2 47 2 2 2 4" xfId="9841"/>
    <cellStyle name="Обычный 2 2 47 2 2 3" xfId="6182"/>
    <cellStyle name="Обычный 2 2 47 2 2 3 2" xfId="13495"/>
    <cellStyle name="Обычный 2 2 47 2 2 4" xfId="3746"/>
    <cellStyle name="Обычный 2 2 47 2 2 4 2" xfId="11059"/>
    <cellStyle name="Обычный 2 2 47 2 2 5" xfId="8623"/>
    <cellStyle name="Обычный 2 2 47 2 3" xfId="1917"/>
    <cellStyle name="Обычный 2 2 47 2 3 2" xfId="6790"/>
    <cellStyle name="Обычный 2 2 47 2 3 2 2" xfId="14103"/>
    <cellStyle name="Обычный 2 2 47 2 3 3" xfId="4354"/>
    <cellStyle name="Обычный 2 2 47 2 3 3 2" xfId="11667"/>
    <cellStyle name="Обычный 2 2 47 2 3 4" xfId="9231"/>
    <cellStyle name="Обычный 2 2 47 2 4" xfId="5572"/>
    <cellStyle name="Обычный 2 2 47 2 4 2" xfId="12885"/>
    <cellStyle name="Обычный 2 2 47 2 5" xfId="3136"/>
    <cellStyle name="Обычный 2 2 47 2 5 2" xfId="10449"/>
    <cellStyle name="Обычный 2 2 47 2 6" xfId="8013"/>
    <cellStyle name="Обычный 2 2 47 3" xfId="1005"/>
    <cellStyle name="Обычный 2 2 47 3 2" xfId="2224"/>
    <cellStyle name="Обычный 2 2 47 3 2 2" xfId="7096"/>
    <cellStyle name="Обычный 2 2 47 3 2 2 2" xfId="14409"/>
    <cellStyle name="Обычный 2 2 47 3 2 3" xfId="4660"/>
    <cellStyle name="Обычный 2 2 47 3 2 3 2" xfId="11973"/>
    <cellStyle name="Обычный 2 2 47 3 2 4" xfId="9537"/>
    <cellStyle name="Обычный 2 2 47 3 3" xfId="5878"/>
    <cellStyle name="Обычный 2 2 47 3 3 2" xfId="13191"/>
    <cellStyle name="Обычный 2 2 47 3 4" xfId="3442"/>
    <cellStyle name="Обычный 2 2 47 3 4 2" xfId="10755"/>
    <cellStyle name="Обычный 2 2 47 3 5" xfId="8319"/>
    <cellStyle name="Обычный 2 2 47 4" xfId="1613"/>
    <cellStyle name="Обычный 2 2 47 4 2" xfId="6486"/>
    <cellStyle name="Обычный 2 2 47 4 2 2" xfId="13799"/>
    <cellStyle name="Обычный 2 2 47 4 3" xfId="4050"/>
    <cellStyle name="Обычный 2 2 47 4 3 2" xfId="11363"/>
    <cellStyle name="Обычный 2 2 47 4 4" xfId="8927"/>
    <cellStyle name="Обычный 2 2 47 5" xfId="5268"/>
    <cellStyle name="Обычный 2 2 47 5 2" xfId="12581"/>
    <cellStyle name="Обычный 2 2 47 6" xfId="2832"/>
    <cellStyle name="Обычный 2 2 47 6 2" xfId="10145"/>
    <cellStyle name="Обычный 2 2 47 7" xfId="7709"/>
    <cellStyle name="Обычный 2 2 48" xfId="377"/>
    <cellStyle name="Обычный 2 2 48 2" xfId="695"/>
    <cellStyle name="Обычный 2 2 48 2 2" xfId="1312"/>
    <cellStyle name="Обычный 2 2 48 2 2 2" xfId="2531"/>
    <cellStyle name="Обычный 2 2 48 2 2 2 2" xfId="7403"/>
    <cellStyle name="Обычный 2 2 48 2 2 2 2 2" xfId="14716"/>
    <cellStyle name="Обычный 2 2 48 2 2 2 3" xfId="4967"/>
    <cellStyle name="Обычный 2 2 48 2 2 2 3 2" xfId="12280"/>
    <cellStyle name="Обычный 2 2 48 2 2 2 4" xfId="9844"/>
    <cellStyle name="Обычный 2 2 48 2 2 3" xfId="6185"/>
    <cellStyle name="Обычный 2 2 48 2 2 3 2" xfId="13498"/>
    <cellStyle name="Обычный 2 2 48 2 2 4" xfId="3749"/>
    <cellStyle name="Обычный 2 2 48 2 2 4 2" xfId="11062"/>
    <cellStyle name="Обычный 2 2 48 2 2 5" xfId="8626"/>
    <cellStyle name="Обычный 2 2 48 2 3" xfId="1920"/>
    <cellStyle name="Обычный 2 2 48 2 3 2" xfId="6793"/>
    <cellStyle name="Обычный 2 2 48 2 3 2 2" xfId="14106"/>
    <cellStyle name="Обычный 2 2 48 2 3 3" xfId="4357"/>
    <cellStyle name="Обычный 2 2 48 2 3 3 2" xfId="11670"/>
    <cellStyle name="Обычный 2 2 48 2 3 4" xfId="9234"/>
    <cellStyle name="Обычный 2 2 48 2 4" xfId="5575"/>
    <cellStyle name="Обычный 2 2 48 2 4 2" xfId="12888"/>
    <cellStyle name="Обычный 2 2 48 2 5" xfId="3139"/>
    <cellStyle name="Обычный 2 2 48 2 5 2" xfId="10452"/>
    <cellStyle name="Обычный 2 2 48 2 6" xfId="8016"/>
    <cellStyle name="Обычный 2 2 48 3" xfId="1008"/>
    <cellStyle name="Обычный 2 2 48 3 2" xfId="2227"/>
    <cellStyle name="Обычный 2 2 48 3 2 2" xfId="7099"/>
    <cellStyle name="Обычный 2 2 48 3 2 2 2" xfId="14412"/>
    <cellStyle name="Обычный 2 2 48 3 2 3" xfId="4663"/>
    <cellStyle name="Обычный 2 2 48 3 2 3 2" xfId="11976"/>
    <cellStyle name="Обычный 2 2 48 3 2 4" xfId="9540"/>
    <cellStyle name="Обычный 2 2 48 3 3" xfId="5881"/>
    <cellStyle name="Обычный 2 2 48 3 3 2" xfId="13194"/>
    <cellStyle name="Обычный 2 2 48 3 4" xfId="3445"/>
    <cellStyle name="Обычный 2 2 48 3 4 2" xfId="10758"/>
    <cellStyle name="Обычный 2 2 48 3 5" xfId="8322"/>
    <cellStyle name="Обычный 2 2 48 4" xfId="1616"/>
    <cellStyle name="Обычный 2 2 48 4 2" xfId="6489"/>
    <cellStyle name="Обычный 2 2 48 4 2 2" xfId="13802"/>
    <cellStyle name="Обычный 2 2 48 4 3" xfId="4053"/>
    <cellStyle name="Обычный 2 2 48 4 3 2" xfId="11366"/>
    <cellStyle name="Обычный 2 2 48 4 4" xfId="8930"/>
    <cellStyle name="Обычный 2 2 48 5" xfId="5271"/>
    <cellStyle name="Обычный 2 2 48 5 2" xfId="12584"/>
    <cellStyle name="Обычный 2 2 48 6" xfId="2835"/>
    <cellStyle name="Обычный 2 2 48 6 2" xfId="10148"/>
    <cellStyle name="Обычный 2 2 48 7" xfId="7712"/>
    <cellStyle name="Обычный 2 2 49" xfId="381"/>
    <cellStyle name="Обычный 2 2 49 2" xfId="699"/>
    <cellStyle name="Обычный 2 2 49 2 2" xfId="1315"/>
    <cellStyle name="Обычный 2 2 49 2 2 2" xfId="2534"/>
    <cellStyle name="Обычный 2 2 49 2 2 2 2" xfId="7406"/>
    <cellStyle name="Обычный 2 2 49 2 2 2 2 2" xfId="14719"/>
    <cellStyle name="Обычный 2 2 49 2 2 2 3" xfId="4970"/>
    <cellStyle name="Обычный 2 2 49 2 2 2 3 2" xfId="12283"/>
    <cellStyle name="Обычный 2 2 49 2 2 2 4" xfId="9847"/>
    <cellStyle name="Обычный 2 2 49 2 2 3" xfId="6188"/>
    <cellStyle name="Обычный 2 2 49 2 2 3 2" xfId="13501"/>
    <cellStyle name="Обычный 2 2 49 2 2 4" xfId="3752"/>
    <cellStyle name="Обычный 2 2 49 2 2 4 2" xfId="11065"/>
    <cellStyle name="Обычный 2 2 49 2 2 5" xfId="8629"/>
    <cellStyle name="Обычный 2 2 49 2 3" xfId="1923"/>
    <cellStyle name="Обычный 2 2 49 2 3 2" xfId="6796"/>
    <cellStyle name="Обычный 2 2 49 2 3 2 2" xfId="14109"/>
    <cellStyle name="Обычный 2 2 49 2 3 3" xfId="4360"/>
    <cellStyle name="Обычный 2 2 49 2 3 3 2" xfId="11673"/>
    <cellStyle name="Обычный 2 2 49 2 3 4" xfId="9237"/>
    <cellStyle name="Обычный 2 2 49 2 4" xfId="5578"/>
    <cellStyle name="Обычный 2 2 49 2 4 2" xfId="12891"/>
    <cellStyle name="Обычный 2 2 49 2 5" xfId="3142"/>
    <cellStyle name="Обычный 2 2 49 2 5 2" xfId="10455"/>
    <cellStyle name="Обычный 2 2 49 2 6" xfId="8019"/>
    <cellStyle name="Обычный 2 2 49 3" xfId="1011"/>
    <cellStyle name="Обычный 2 2 49 3 2" xfId="2230"/>
    <cellStyle name="Обычный 2 2 49 3 2 2" xfId="7102"/>
    <cellStyle name="Обычный 2 2 49 3 2 2 2" xfId="14415"/>
    <cellStyle name="Обычный 2 2 49 3 2 3" xfId="4666"/>
    <cellStyle name="Обычный 2 2 49 3 2 3 2" xfId="11979"/>
    <cellStyle name="Обычный 2 2 49 3 2 4" xfId="9543"/>
    <cellStyle name="Обычный 2 2 49 3 3" xfId="5884"/>
    <cellStyle name="Обычный 2 2 49 3 3 2" xfId="13197"/>
    <cellStyle name="Обычный 2 2 49 3 4" xfId="3448"/>
    <cellStyle name="Обычный 2 2 49 3 4 2" xfId="10761"/>
    <cellStyle name="Обычный 2 2 49 3 5" xfId="8325"/>
    <cellStyle name="Обычный 2 2 49 4" xfId="1619"/>
    <cellStyle name="Обычный 2 2 49 4 2" xfId="6492"/>
    <cellStyle name="Обычный 2 2 49 4 2 2" xfId="13805"/>
    <cellStyle name="Обычный 2 2 49 4 3" xfId="4056"/>
    <cellStyle name="Обычный 2 2 49 4 3 2" xfId="11369"/>
    <cellStyle name="Обычный 2 2 49 4 4" xfId="8933"/>
    <cellStyle name="Обычный 2 2 49 5" xfId="5274"/>
    <cellStyle name="Обычный 2 2 49 5 2" xfId="12587"/>
    <cellStyle name="Обычный 2 2 49 6" xfId="2838"/>
    <cellStyle name="Обычный 2 2 49 6 2" xfId="10151"/>
    <cellStyle name="Обычный 2 2 49 7" xfId="7715"/>
    <cellStyle name="Обычный 2 2 5" xfId="52"/>
    <cellStyle name="Обычный 2 2 5 10" xfId="7465"/>
    <cellStyle name="Обычный 2 2 5 2" xfId="159"/>
    <cellStyle name="Обычный 2 2 5 3" xfId="158"/>
    <cellStyle name="Обычный 2 2 5 4" xfId="232"/>
    <cellStyle name="Обычный 2 2 5 4 2" xfId="569"/>
    <cellStyle name="Обычный 2 2 5 4 2 2" xfId="1193"/>
    <cellStyle name="Обычный 2 2 5 4 2 2 2" xfId="2412"/>
    <cellStyle name="Обычный 2 2 5 4 2 2 2 2" xfId="7284"/>
    <cellStyle name="Обычный 2 2 5 4 2 2 2 2 2" xfId="14597"/>
    <cellStyle name="Обычный 2 2 5 4 2 2 2 3" xfId="4848"/>
    <cellStyle name="Обычный 2 2 5 4 2 2 2 3 2" xfId="12161"/>
    <cellStyle name="Обычный 2 2 5 4 2 2 2 4" xfId="9725"/>
    <cellStyle name="Обычный 2 2 5 4 2 2 3" xfId="6066"/>
    <cellStyle name="Обычный 2 2 5 4 2 2 3 2" xfId="13379"/>
    <cellStyle name="Обычный 2 2 5 4 2 2 4" xfId="3630"/>
    <cellStyle name="Обычный 2 2 5 4 2 2 4 2" xfId="10943"/>
    <cellStyle name="Обычный 2 2 5 4 2 2 5" xfId="8507"/>
    <cellStyle name="Обычный 2 2 5 4 2 3" xfId="1801"/>
    <cellStyle name="Обычный 2 2 5 4 2 3 2" xfId="6674"/>
    <cellStyle name="Обычный 2 2 5 4 2 3 2 2" xfId="13987"/>
    <cellStyle name="Обычный 2 2 5 4 2 3 3" xfId="4238"/>
    <cellStyle name="Обычный 2 2 5 4 2 3 3 2" xfId="11551"/>
    <cellStyle name="Обычный 2 2 5 4 2 3 4" xfId="9115"/>
    <cellStyle name="Обычный 2 2 5 4 2 4" xfId="5456"/>
    <cellStyle name="Обычный 2 2 5 4 2 4 2" xfId="12769"/>
    <cellStyle name="Обычный 2 2 5 4 2 5" xfId="3020"/>
    <cellStyle name="Обычный 2 2 5 4 2 5 2" xfId="10333"/>
    <cellStyle name="Обычный 2 2 5 4 2 6" xfId="7897"/>
    <cellStyle name="Обычный 2 2 5 4 3" xfId="889"/>
    <cellStyle name="Обычный 2 2 5 4 3 2" xfId="2108"/>
    <cellStyle name="Обычный 2 2 5 4 3 2 2" xfId="6980"/>
    <cellStyle name="Обычный 2 2 5 4 3 2 2 2" xfId="14293"/>
    <cellStyle name="Обычный 2 2 5 4 3 2 3" xfId="4544"/>
    <cellStyle name="Обычный 2 2 5 4 3 2 3 2" xfId="11857"/>
    <cellStyle name="Обычный 2 2 5 4 3 2 4" xfId="9421"/>
    <cellStyle name="Обычный 2 2 5 4 3 3" xfId="5762"/>
    <cellStyle name="Обычный 2 2 5 4 3 3 2" xfId="13075"/>
    <cellStyle name="Обычный 2 2 5 4 3 4" xfId="3326"/>
    <cellStyle name="Обычный 2 2 5 4 3 4 2" xfId="10639"/>
    <cellStyle name="Обычный 2 2 5 4 3 5" xfId="8203"/>
    <cellStyle name="Обычный 2 2 5 4 4" xfId="1497"/>
    <cellStyle name="Обычный 2 2 5 4 4 2" xfId="6370"/>
    <cellStyle name="Обычный 2 2 5 4 4 2 2" xfId="13683"/>
    <cellStyle name="Обычный 2 2 5 4 4 3" xfId="3934"/>
    <cellStyle name="Обычный 2 2 5 4 4 3 2" xfId="11247"/>
    <cellStyle name="Обычный 2 2 5 4 4 4" xfId="8811"/>
    <cellStyle name="Обычный 2 2 5 4 5" xfId="5152"/>
    <cellStyle name="Обычный 2 2 5 4 5 2" xfId="12465"/>
    <cellStyle name="Обычный 2 2 5 4 6" xfId="2716"/>
    <cellStyle name="Обычный 2 2 5 4 6 2" xfId="10029"/>
    <cellStyle name="Обычный 2 2 5 4 7" xfId="7593"/>
    <cellStyle name="Обычный 2 2 5 5" xfId="440"/>
    <cellStyle name="Обычный 2 2 5 5 2" xfId="1065"/>
    <cellStyle name="Обычный 2 2 5 5 2 2" xfId="2284"/>
    <cellStyle name="Обычный 2 2 5 5 2 2 2" xfId="7156"/>
    <cellStyle name="Обычный 2 2 5 5 2 2 2 2" xfId="14469"/>
    <cellStyle name="Обычный 2 2 5 5 2 2 3" xfId="4720"/>
    <cellStyle name="Обычный 2 2 5 5 2 2 3 2" xfId="12033"/>
    <cellStyle name="Обычный 2 2 5 5 2 2 4" xfId="9597"/>
    <cellStyle name="Обычный 2 2 5 5 2 3" xfId="5938"/>
    <cellStyle name="Обычный 2 2 5 5 2 3 2" xfId="13251"/>
    <cellStyle name="Обычный 2 2 5 5 2 4" xfId="3502"/>
    <cellStyle name="Обычный 2 2 5 5 2 4 2" xfId="10815"/>
    <cellStyle name="Обычный 2 2 5 5 2 5" xfId="8379"/>
    <cellStyle name="Обычный 2 2 5 5 3" xfId="1673"/>
    <cellStyle name="Обычный 2 2 5 5 3 2" xfId="6546"/>
    <cellStyle name="Обычный 2 2 5 5 3 2 2" xfId="13859"/>
    <cellStyle name="Обычный 2 2 5 5 3 3" xfId="4110"/>
    <cellStyle name="Обычный 2 2 5 5 3 3 2" xfId="11423"/>
    <cellStyle name="Обычный 2 2 5 5 3 4" xfId="8987"/>
    <cellStyle name="Обычный 2 2 5 5 4" xfId="5328"/>
    <cellStyle name="Обычный 2 2 5 5 4 2" xfId="12641"/>
    <cellStyle name="Обычный 2 2 5 5 5" xfId="2892"/>
    <cellStyle name="Обычный 2 2 5 5 5 2" xfId="10205"/>
    <cellStyle name="Обычный 2 2 5 5 6" xfId="7769"/>
    <cellStyle name="Обычный 2 2 5 6" xfId="761"/>
    <cellStyle name="Обычный 2 2 5 6 2" xfId="1980"/>
    <cellStyle name="Обычный 2 2 5 6 2 2" xfId="6852"/>
    <cellStyle name="Обычный 2 2 5 6 2 2 2" xfId="14165"/>
    <cellStyle name="Обычный 2 2 5 6 2 3" xfId="4416"/>
    <cellStyle name="Обычный 2 2 5 6 2 3 2" xfId="11729"/>
    <cellStyle name="Обычный 2 2 5 6 2 4" xfId="9293"/>
    <cellStyle name="Обычный 2 2 5 6 3" xfId="5634"/>
    <cellStyle name="Обычный 2 2 5 6 3 2" xfId="12947"/>
    <cellStyle name="Обычный 2 2 5 6 4" xfId="3198"/>
    <cellStyle name="Обычный 2 2 5 6 4 2" xfId="10511"/>
    <cellStyle name="Обычный 2 2 5 6 5" xfId="8075"/>
    <cellStyle name="Обычный 2 2 5 7" xfId="1369"/>
    <cellStyle name="Обычный 2 2 5 7 2" xfId="6242"/>
    <cellStyle name="Обычный 2 2 5 7 2 2" xfId="13555"/>
    <cellStyle name="Обычный 2 2 5 7 3" xfId="3806"/>
    <cellStyle name="Обычный 2 2 5 7 3 2" xfId="11119"/>
    <cellStyle name="Обычный 2 2 5 7 4" xfId="8683"/>
    <cellStyle name="Обычный 2 2 5 8" xfId="5024"/>
    <cellStyle name="Обычный 2 2 5 8 2" xfId="12337"/>
    <cellStyle name="Обычный 2 2 5 9" xfId="2588"/>
    <cellStyle name="Обычный 2 2 5 9 2" xfId="9901"/>
    <cellStyle name="Обычный 2 2 50" xfId="385"/>
    <cellStyle name="Обычный 2 2 50 2" xfId="703"/>
    <cellStyle name="Обычный 2 2 50 2 2" xfId="1318"/>
    <cellStyle name="Обычный 2 2 50 2 2 2" xfId="2537"/>
    <cellStyle name="Обычный 2 2 50 2 2 2 2" xfId="7409"/>
    <cellStyle name="Обычный 2 2 50 2 2 2 2 2" xfId="14722"/>
    <cellStyle name="Обычный 2 2 50 2 2 2 3" xfId="4973"/>
    <cellStyle name="Обычный 2 2 50 2 2 2 3 2" xfId="12286"/>
    <cellStyle name="Обычный 2 2 50 2 2 2 4" xfId="9850"/>
    <cellStyle name="Обычный 2 2 50 2 2 3" xfId="6191"/>
    <cellStyle name="Обычный 2 2 50 2 2 3 2" xfId="13504"/>
    <cellStyle name="Обычный 2 2 50 2 2 4" xfId="3755"/>
    <cellStyle name="Обычный 2 2 50 2 2 4 2" xfId="11068"/>
    <cellStyle name="Обычный 2 2 50 2 2 5" xfId="8632"/>
    <cellStyle name="Обычный 2 2 50 2 3" xfId="1926"/>
    <cellStyle name="Обычный 2 2 50 2 3 2" xfId="6799"/>
    <cellStyle name="Обычный 2 2 50 2 3 2 2" xfId="14112"/>
    <cellStyle name="Обычный 2 2 50 2 3 3" xfId="4363"/>
    <cellStyle name="Обычный 2 2 50 2 3 3 2" xfId="11676"/>
    <cellStyle name="Обычный 2 2 50 2 3 4" xfId="9240"/>
    <cellStyle name="Обычный 2 2 50 2 4" xfId="5581"/>
    <cellStyle name="Обычный 2 2 50 2 4 2" xfId="12894"/>
    <cellStyle name="Обычный 2 2 50 2 5" xfId="3145"/>
    <cellStyle name="Обычный 2 2 50 2 5 2" xfId="10458"/>
    <cellStyle name="Обычный 2 2 50 2 6" xfId="8022"/>
    <cellStyle name="Обычный 2 2 50 3" xfId="1014"/>
    <cellStyle name="Обычный 2 2 50 3 2" xfId="2233"/>
    <cellStyle name="Обычный 2 2 50 3 2 2" xfId="7105"/>
    <cellStyle name="Обычный 2 2 50 3 2 2 2" xfId="14418"/>
    <cellStyle name="Обычный 2 2 50 3 2 3" xfId="4669"/>
    <cellStyle name="Обычный 2 2 50 3 2 3 2" xfId="11982"/>
    <cellStyle name="Обычный 2 2 50 3 2 4" xfId="9546"/>
    <cellStyle name="Обычный 2 2 50 3 3" xfId="5887"/>
    <cellStyle name="Обычный 2 2 50 3 3 2" xfId="13200"/>
    <cellStyle name="Обычный 2 2 50 3 4" xfId="3451"/>
    <cellStyle name="Обычный 2 2 50 3 4 2" xfId="10764"/>
    <cellStyle name="Обычный 2 2 50 3 5" xfId="8328"/>
    <cellStyle name="Обычный 2 2 50 4" xfId="1622"/>
    <cellStyle name="Обычный 2 2 50 4 2" xfId="6495"/>
    <cellStyle name="Обычный 2 2 50 4 2 2" xfId="13808"/>
    <cellStyle name="Обычный 2 2 50 4 3" xfId="4059"/>
    <cellStyle name="Обычный 2 2 50 4 3 2" xfId="11372"/>
    <cellStyle name="Обычный 2 2 50 4 4" xfId="8936"/>
    <cellStyle name="Обычный 2 2 50 5" xfId="5277"/>
    <cellStyle name="Обычный 2 2 50 5 2" xfId="12590"/>
    <cellStyle name="Обычный 2 2 50 6" xfId="2841"/>
    <cellStyle name="Обычный 2 2 50 6 2" xfId="10154"/>
    <cellStyle name="Обычный 2 2 50 7" xfId="7718"/>
    <cellStyle name="Обычный 2 2 51" xfId="389"/>
    <cellStyle name="Обычный 2 2 51 2" xfId="707"/>
    <cellStyle name="Обычный 2 2 51 2 2" xfId="1321"/>
    <cellStyle name="Обычный 2 2 51 2 2 2" xfId="2540"/>
    <cellStyle name="Обычный 2 2 51 2 2 2 2" xfId="7412"/>
    <cellStyle name="Обычный 2 2 51 2 2 2 2 2" xfId="14725"/>
    <cellStyle name="Обычный 2 2 51 2 2 2 3" xfId="4976"/>
    <cellStyle name="Обычный 2 2 51 2 2 2 3 2" xfId="12289"/>
    <cellStyle name="Обычный 2 2 51 2 2 2 4" xfId="9853"/>
    <cellStyle name="Обычный 2 2 51 2 2 3" xfId="6194"/>
    <cellStyle name="Обычный 2 2 51 2 2 3 2" xfId="13507"/>
    <cellStyle name="Обычный 2 2 51 2 2 4" xfId="3758"/>
    <cellStyle name="Обычный 2 2 51 2 2 4 2" xfId="11071"/>
    <cellStyle name="Обычный 2 2 51 2 2 5" xfId="8635"/>
    <cellStyle name="Обычный 2 2 51 2 3" xfId="1929"/>
    <cellStyle name="Обычный 2 2 51 2 3 2" xfId="6802"/>
    <cellStyle name="Обычный 2 2 51 2 3 2 2" xfId="14115"/>
    <cellStyle name="Обычный 2 2 51 2 3 3" xfId="4366"/>
    <cellStyle name="Обычный 2 2 51 2 3 3 2" xfId="11679"/>
    <cellStyle name="Обычный 2 2 51 2 3 4" xfId="9243"/>
    <cellStyle name="Обычный 2 2 51 2 4" xfId="5584"/>
    <cellStyle name="Обычный 2 2 51 2 4 2" xfId="12897"/>
    <cellStyle name="Обычный 2 2 51 2 5" xfId="3148"/>
    <cellStyle name="Обычный 2 2 51 2 5 2" xfId="10461"/>
    <cellStyle name="Обычный 2 2 51 2 6" xfId="8025"/>
    <cellStyle name="Обычный 2 2 51 3" xfId="1017"/>
    <cellStyle name="Обычный 2 2 51 3 2" xfId="2236"/>
    <cellStyle name="Обычный 2 2 51 3 2 2" xfId="7108"/>
    <cellStyle name="Обычный 2 2 51 3 2 2 2" xfId="14421"/>
    <cellStyle name="Обычный 2 2 51 3 2 3" xfId="4672"/>
    <cellStyle name="Обычный 2 2 51 3 2 3 2" xfId="11985"/>
    <cellStyle name="Обычный 2 2 51 3 2 4" xfId="9549"/>
    <cellStyle name="Обычный 2 2 51 3 3" xfId="5890"/>
    <cellStyle name="Обычный 2 2 51 3 3 2" xfId="13203"/>
    <cellStyle name="Обычный 2 2 51 3 4" xfId="3454"/>
    <cellStyle name="Обычный 2 2 51 3 4 2" xfId="10767"/>
    <cellStyle name="Обычный 2 2 51 3 5" xfId="8331"/>
    <cellStyle name="Обычный 2 2 51 4" xfId="1625"/>
    <cellStyle name="Обычный 2 2 51 4 2" xfId="6498"/>
    <cellStyle name="Обычный 2 2 51 4 2 2" xfId="13811"/>
    <cellStyle name="Обычный 2 2 51 4 3" xfId="4062"/>
    <cellStyle name="Обычный 2 2 51 4 3 2" xfId="11375"/>
    <cellStyle name="Обычный 2 2 51 4 4" xfId="8939"/>
    <cellStyle name="Обычный 2 2 51 5" xfId="5280"/>
    <cellStyle name="Обычный 2 2 51 5 2" xfId="12593"/>
    <cellStyle name="Обычный 2 2 51 6" xfId="2844"/>
    <cellStyle name="Обычный 2 2 51 6 2" xfId="10157"/>
    <cellStyle name="Обычный 2 2 51 7" xfId="7721"/>
    <cellStyle name="Обычный 2 2 52" xfId="392"/>
    <cellStyle name="Обычный 2 2 52 2" xfId="710"/>
    <cellStyle name="Обычный 2 2 52 2 2" xfId="1324"/>
    <cellStyle name="Обычный 2 2 52 2 2 2" xfId="2543"/>
    <cellStyle name="Обычный 2 2 52 2 2 2 2" xfId="7415"/>
    <cellStyle name="Обычный 2 2 52 2 2 2 2 2" xfId="14728"/>
    <cellStyle name="Обычный 2 2 52 2 2 2 3" xfId="4979"/>
    <cellStyle name="Обычный 2 2 52 2 2 2 3 2" xfId="12292"/>
    <cellStyle name="Обычный 2 2 52 2 2 2 4" xfId="9856"/>
    <cellStyle name="Обычный 2 2 52 2 2 3" xfId="6197"/>
    <cellStyle name="Обычный 2 2 52 2 2 3 2" xfId="13510"/>
    <cellStyle name="Обычный 2 2 52 2 2 4" xfId="3761"/>
    <cellStyle name="Обычный 2 2 52 2 2 4 2" xfId="11074"/>
    <cellStyle name="Обычный 2 2 52 2 2 5" xfId="8638"/>
    <cellStyle name="Обычный 2 2 52 2 3" xfId="1932"/>
    <cellStyle name="Обычный 2 2 52 2 3 2" xfId="6805"/>
    <cellStyle name="Обычный 2 2 52 2 3 2 2" xfId="14118"/>
    <cellStyle name="Обычный 2 2 52 2 3 3" xfId="4369"/>
    <cellStyle name="Обычный 2 2 52 2 3 3 2" xfId="11682"/>
    <cellStyle name="Обычный 2 2 52 2 3 4" xfId="9246"/>
    <cellStyle name="Обычный 2 2 52 2 4" xfId="5587"/>
    <cellStyle name="Обычный 2 2 52 2 4 2" xfId="12900"/>
    <cellStyle name="Обычный 2 2 52 2 5" xfId="3151"/>
    <cellStyle name="Обычный 2 2 52 2 5 2" xfId="10464"/>
    <cellStyle name="Обычный 2 2 52 2 6" xfId="8028"/>
    <cellStyle name="Обычный 2 2 52 3" xfId="1020"/>
    <cellStyle name="Обычный 2 2 52 3 2" xfId="2239"/>
    <cellStyle name="Обычный 2 2 52 3 2 2" xfId="7111"/>
    <cellStyle name="Обычный 2 2 52 3 2 2 2" xfId="14424"/>
    <cellStyle name="Обычный 2 2 52 3 2 3" xfId="4675"/>
    <cellStyle name="Обычный 2 2 52 3 2 3 2" xfId="11988"/>
    <cellStyle name="Обычный 2 2 52 3 2 4" xfId="9552"/>
    <cellStyle name="Обычный 2 2 52 3 3" xfId="5893"/>
    <cellStyle name="Обычный 2 2 52 3 3 2" xfId="13206"/>
    <cellStyle name="Обычный 2 2 52 3 4" xfId="3457"/>
    <cellStyle name="Обычный 2 2 52 3 4 2" xfId="10770"/>
    <cellStyle name="Обычный 2 2 52 3 5" xfId="8334"/>
    <cellStyle name="Обычный 2 2 52 4" xfId="1628"/>
    <cellStyle name="Обычный 2 2 52 4 2" xfId="6501"/>
    <cellStyle name="Обычный 2 2 52 4 2 2" xfId="13814"/>
    <cellStyle name="Обычный 2 2 52 4 3" xfId="4065"/>
    <cellStyle name="Обычный 2 2 52 4 3 2" xfId="11378"/>
    <cellStyle name="Обычный 2 2 52 4 4" xfId="8942"/>
    <cellStyle name="Обычный 2 2 52 5" xfId="5283"/>
    <cellStyle name="Обычный 2 2 52 5 2" xfId="12596"/>
    <cellStyle name="Обычный 2 2 52 6" xfId="2847"/>
    <cellStyle name="Обычный 2 2 52 6 2" xfId="10160"/>
    <cellStyle name="Обычный 2 2 52 7" xfId="7724"/>
    <cellStyle name="Обычный 2 2 53" xfId="396"/>
    <cellStyle name="Обычный 2 2 53 2" xfId="714"/>
    <cellStyle name="Обычный 2 2 53 2 2" xfId="1327"/>
    <cellStyle name="Обычный 2 2 53 2 2 2" xfId="2546"/>
    <cellStyle name="Обычный 2 2 53 2 2 2 2" xfId="7418"/>
    <cellStyle name="Обычный 2 2 53 2 2 2 2 2" xfId="14731"/>
    <cellStyle name="Обычный 2 2 53 2 2 2 3" xfId="4982"/>
    <cellStyle name="Обычный 2 2 53 2 2 2 3 2" xfId="12295"/>
    <cellStyle name="Обычный 2 2 53 2 2 2 4" xfId="9859"/>
    <cellStyle name="Обычный 2 2 53 2 2 3" xfId="6200"/>
    <cellStyle name="Обычный 2 2 53 2 2 3 2" xfId="13513"/>
    <cellStyle name="Обычный 2 2 53 2 2 4" xfId="3764"/>
    <cellStyle name="Обычный 2 2 53 2 2 4 2" xfId="11077"/>
    <cellStyle name="Обычный 2 2 53 2 2 5" xfId="8641"/>
    <cellStyle name="Обычный 2 2 53 2 3" xfId="1935"/>
    <cellStyle name="Обычный 2 2 53 2 3 2" xfId="6808"/>
    <cellStyle name="Обычный 2 2 53 2 3 2 2" xfId="14121"/>
    <cellStyle name="Обычный 2 2 53 2 3 3" xfId="4372"/>
    <cellStyle name="Обычный 2 2 53 2 3 3 2" xfId="11685"/>
    <cellStyle name="Обычный 2 2 53 2 3 4" xfId="9249"/>
    <cellStyle name="Обычный 2 2 53 2 4" xfId="5590"/>
    <cellStyle name="Обычный 2 2 53 2 4 2" xfId="12903"/>
    <cellStyle name="Обычный 2 2 53 2 5" xfId="3154"/>
    <cellStyle name="Обычный 2 2 53 2 5 2" xfId="10467"/>
    <cellStyle name="Обычный 2 2 53 2 6" xfId="8031"/>
    <cellStyle name="Обычный 2 2 53 3" xfId="1023"/>
    <cellStyle name="Обычный 2 2 53 3 2" xfId="2242"/>
    <cellStyle name="Обычный 2 2 53 3 2 2" xfId="7114"/>
    <cellStyle name="Обычный 2 2 53 3 2 2 2" xfId="14427"/>
    <cellStyle name="Обычный 2 2 53 3 2 3" xfId="4678"/>
    <cellStyle name="Обычный 2 2 53 3 2 3 2" xfId="11991"/>
    <cellStyle name="Обычный 2 2 53 3 2 4" xfId="9555"/>
    <cellStyle name="Обычный 2 2 53 3 3" xfId="5896"/>
    <cellStyle name="Обычный 2 2 53 3 3 2" xfId="13209"/>
    <cellStyle name="Обычный 2 2 53 3 4" xfId="3460"/>
    <cellStyle name="Обычный 2 2 53 3 4 2" xfId="10773"/>
    <cellStyle name="Обычный 2 2 53 3 5" xfId="8337"/>
    <cellStyle name="Обычный 2 2 53 4" xfId="1631"/>
    <cellStyle name="Обычный 2 2 53 4 2" xfId="6504"/>
    <cellStyle name="Обычный 2 2 53 4 2 2" xfId="13817"/>
    <cellStyle name="Обычный 2 2 53 4 3" xfId="4068"/>
    <cellStyle name="Обычный 2 2 53 4 3 2" xfId="11381"/>
    <cellStyle name="Обычный 2 2 53 4 4" xfId="8945"/>
    <cellStyle name="Обычный 2 2 53 5" xfId="5286"/>
    <cellStyle name="Обычный 2 2 53 5 2" xfId="12599"/>
    <cellStyle name="Обычный 2 2 53 6" xfId="2850"/>
    <cellStyle name="Обычный 2 2 53 6 2" xfId="10163"/>
    <cellStyle name="Обычный 2 2 53 7" xfId="7727"/>
    <cellStyle name="Обычный 2 2 54" xfId="400"/>
    <cellStyle name="Обычный 2 2 54 2" xfId="718"/>
    <cellStyle name="Обычный 2 2 54 2 2" xfId="1330"/>
    <cellStyle name="Обычный 2 2 54 2 2 2" xfId="2549"/>
    <cellStyle name="Обычный 2 2 54 2 2 2 2" xfId="7421"/>
    <cellStyle name="Обычный 2 2 54 2 2 2 2 2" xfId="14734"/>
    <cellStyle name="Обычный 2 2 54 2 2 2 3" xfId="4985"/>
    <cellStyle name="Обычный 2 2 54 2 2 2 3 2" xfId="12298"/>
    <cellStyle name="Обычный 2 2 54 2 2 2 4" xfId="9862"/>
    <cellStyle name="Обычный 2 2 54 2 2 3" xfId="6203"/>
    <cellStyle name="Обычный 2 2 54 2 2 3 2" xfId="13516"/>
    <cellStyle name="Обычный 2 2 54 2 2 4" xfId="3767"/>
    <cellStyle name="Обычный 2 2 54 2 2 4 2" xfId="11080"/>
    <cellStyle name="Обычный 2 2 54 2 2 5" xfId="8644"/>
    <cellStyle name="Обычный 2 2 54 2 3" xfId="1938"/>
    <cellStyle name="Обычный 2 2 54 2 3 2" xfId="6811"/>
    <cellStyle name="Обычный 2 2 54 2 3 2 2" xfId="14124"/>
    <cellStyle name="Обычный 2 2 54 2 3 3" xfId="4375"/>
    <cellStyle name="Обычный 2 2 54 2 3 3 2" xfId="11688"/>
    <cellStyle name="Обычный 2 2 54 2 3 4" xfId="9252"/>
    <cellStyle name="Обычный 2 2 54 2 4" xfId="5593"/>
    <cellStyle name="Обычный 2 2 54 2 4 2" xfId="12906"/>
    <cellStyle name="Обычный 2 2 54 2 5" xfId="3157"/>
    <cellStyle name="Обычный 2 2 54 2 5 2" xfId="10470"/>
    <cellStyle name="Обычный 2 2 54 2 6" xfId="8034"/>
    <cellStyle name="Обычный 2 2 54 3" xfId="1026"/>
    <cellStyle name="Обычный 2 2 54 3 2" xfId="2245"/>
    <cellStyle name="Обычный 2 2 54 3 2 2" xfId="7117"/>
    <cellStyle name="Обычный 2 2 54 3 2 2 2" xfId="14430"/>
    <cellStyle name="Обычный 2 2 54 3 2 3" xfId="4681"/>
    <cellStyle name="Обычный 2 2 54 3 2 3 2" xfId="11994"/>
    <cellStyle name="Обычный 2 2 54 3 2 4" xfId="9558"/>
    <cellStyle name="Обычный 2 2 54 3 3" xfId="5899"/>
    <cellStyle name="Обычный 2 2 54 3 3 2" xfId="13212"/>
    <cellStyle name="Обычный 2 2 54 3 4" xfId="3463"/>
    <cellStyle name="Обычный 2 2 54 3 4 2" xfId="10776"/>
    <cellStyle name="Обычный 2 2 54 3 5" xfId="8340"/>
    <cellStyle name="Обычный 2 2 54 4" xfId="1634"/>
    <cellStyle name="Обычный 2 2 54 4 2" xfId="6507"/>
    <cellStyle name="Обычный 2 2 54 4 2 2" xfId="13820"/>
    <cellStyle name="Обычный 2 2 54 4 3" xfId="4071"/>
    <cellStyle name="Обычный 2 2 54 4 3 2" xfId="11384"/>
    <cellStyle name="Обычный 2 2 54 4 4" xfId="8948"/>
    <cellStyle name="Обычный 2 2 54 5" xfId="5289"/>
    <cellStyle name="Обычный 2 2 54 5 2" xfId="12602"/>
    <cellStyle name="Обычный 2 2 54 6" xfId="2853"/>
    <cellStyle name="Обычный 2 2 54 6 2" xfId="10166"/>
    <cellStyle name="Обычный 2 2 54 7" xfId="7730"/>
    <cellStyle name="Обычный 2 2 55" xfId="404"/>
    <cellStyle name="Обычный 2 2 55 2" xfId="722"/>
    <cellStyle name="Обычный 2 2 55 2 2" xfId="1333"/>
    <cellStyle name="Обычный 2 2 55 2 2 2" xfId="2552"/>
    <cellStyle name="Обычный 2 2 55 2 2 2 2" xfId="7424"/>
    <cellStyle name="Обычный 2 2 55 2 2 2 2 2" xfId="14737"/>
    <cellStyle name="Обычный 2 2 55 2 2 2 3" xfId="4988"/>
    <cellStyle name="Обычный 2 2 55 2 2 2 3 2" xfId="12301"/>
    <cellStyle name="Обычный 2 2 55 2 2 2 4" xfId="9865"/>
    <cellStyle name="Обычный 2 2 55 2 2 3" xfId="6206"/>
    <cellStyle name="Обычный 2 2 55 2 2 3 2" xfId="13519"/>
    <cellStyle name="Обычный 2 2 55 2 2 4" xfId="3770"/>
    <cellStyle name="Обычный 2 2 55 2 2 4 2" xfId="11083"/>
    <cellStyle name="Обычный 2 2 55 2 2 5" xfId="8647"/>
    <cellStyle name="Обычный 2 2 55 2 3" xfId="1941"/>
    <cellStyle name="Обычный 2 2 55 2 3 2" xfId="6814"/>
    <cellStyle name="Обычный 2 2 55 2 3 2 2" xfId="14127"/>
    <cellStyle name="Обычный 2 2 55 2 3 3" xfId="4378"/>
    <cellStyle name="Обычный 2 2 55 2 3 3 2" xfId="11691"/>
    <cellStyle name="Обычный 2 2 55 2 3 4" xfId="9255"/>
    <cellStyle name="Обычный 2 2 55 2 4" xfId="5596"/>
    <cellStyle name="Обычный 2 2 55 2 4 2" xfId="12909"/>
    <cellStyle name="Обычный 2 2 55 2 5" xfId="3160"/>
    <cellStyle name="Обычный 2 2 55 2 5 2" xfId="10473"/>
    <cellStyle name="Обычный 2 2 55 2 6" xfId="8037"/>
    <cellStyle name="Обычный 2 2 55 3" xfId="1029"/>
    <cellStyle name="Обычный 2 2 55 3 2" xfId="2248"/>
    <cellStyle name="Обычный 2 2 55 3 2 2" xfId="7120"/>
    <cellStyle name="Обычный 2 2 55 3 2 2 2" xfId="14433"/>
    <cellStyle name="Обычный 2 2 55 3 2 3" xfId="4684"/>
    <cellStyle name="Обычный 2 2 55 3 2 3 2" xfId="11997"/>
    <cellStyle name="Обычный 2 2 55 3 2 4" xfId="9561"/>
    <cellStyle name="Обычный 2 2 55 3 3" xfId="5902"/>
    <cellStyle name="Обычный 2 2 55 3 3 2" xfId="13215"/>
    <cellStyle name="Обычный 2 2 55 3 4" xfId="3466"/>
    <cellStyle name="Обычный 2 2 55 3 4 2" xfId="10779"/>
    <cellStyle name="Обычный 2 2 55 3 5" xfId="8343"/>
    <cellStyle name="Обычный 2 2 55 4" xfId="1637"/>
    <cellStyle name="Обычный 2 2 55 4 2" xfId="6510"/>
    <cellStyle name="Обычный 2 2 55 4 2 2" xfId="13823"/>
    <cellStyle name="Обычный 2 2 55 4 3" xfId="4074"/>
    <cellStyle name="Обычный 2 2 55 4 3 2" xfId="11387"/>
    <cellStyle name="Обычный 2 2 55 4 4" xfId="8951"/>
    <cellStyle name="Обычный 2 2 55 5" xfId="5292"/>
    <cellStyle name="Обычный 2 2 55 5 2" xfId="12605"/>
    <cellStyle name="Обычный 2 2 55 6" xfId="2856"/>
    <cellStyle name="Обычный 2 2 55 6 2" xfId="10169"/>
    <cellStyle name="Обычный 2 2 55 7" xfId="7733"/>
    <cellStyle name="Обычный 2 2 56" xfId="427"/>
    <cellStyle name="Обычный 2 2 56 2" xfId="1052"/>
    <cellStyle name="Обычный 2 2 56 2 2" xfId="2271"/>
    <cellStyle name="Обычный 2 2 56 2 2 2" xfId="7143"/>
    <cellStyle name="Обычный 2 2 56 2 2 2 2" xfId="14456"/>
    <cellStyle name="Обычный 2 2 56 2 2 3" xfId="4707"/>
    <cellStyle name="Обычный 2 2 56 2 2 3 2" xfId="12020"/>
    <cellStyle name="Обычный 2 2 56 2 2 4" xfId="9584"/>
    <cellStyle name="Обычный 2 2 56 2 3" xfId="5925"/>
    <cellStyle name="Обычный 2 2 56 2 3 2" xfId="13238"/>
    <cellStyle name="Обычный 2 2 56 2 4" xfId="3489"/>
    <cellStyle name="Обычный 2 2 56 2 4 2" xfId="10802"/>
    <cellStyle name="Обычный 2 2 56 2 5" xfId="8366"/>
    <cellStyle name="Обычный 2 2 56 3" xfId="1660"/>
    <cellStyle name="Обычный 2 2 56 3 2" xfId="6533"/>
    <cellStyle name="Обычный 2 2 56 3 2 2" xfId="13846"/>
    <cellStyle name="Обычный 2 2 56 3 3" xfId="4097"/>
    <cellStyle name="Обычный 2 2 56 3 3 2" xfId="11410"/>
    <cellStyle name="Обычный 2 2 56 3 4" xfId="8974"/>
    <cellStyle name="Обычный 2 2 56 4" xfId="5315"/>
    <cellStyle name="Обычный 2 2 56 4 2" xfId="12628"/>
    <cellStyle name="Обычный 2 2 56 5" xfId="2879"/>
    <cellStyle name="Обычный 2 2 56 5 2" xfId="10192"/>
    <cellStyle name="Обычный 2 2 56 6" xfId="7756"/>
    <cellStyle name="Обычный 2 2 57" xfId="726"/>
    <cellStyle name="Обычный 2 2 57 2" xfId="1945"/>
    <cellStyle name="Обычный 2 2 57 2 2" xfId="6817"/>
    <cellStyle name="Обычный 2 2 57 2 2 2" xfId="14130"/>
    <cellStyle name="Обычный 2 2 57 2 3" xfId="4381"/>
    <cellStyle name="Обычный 2 2 57 2 3 2" xfId="11694"/>
    <cellStyle name="Обычный 2 2 57 2 4" xfId="9258"/>
    <cellStyle name="Обычный 2 2 57 3" xfId="5599"/>
    <cellStyle name="Обычный 2 2 57 3 2" xfId="12912"/>
    <cellStyle name="Обычный 2 2 57 4" xfId="3163"/>
    <cellStyle name="Обычный 2 2 57 4 2" xfId="10476"/>
    <cellStyle name="Обычный 2 2 57 5" xfId="8040"/>
    <cellStyle name="Обычный 2 2 58" xfId="1356"/>
    <cellStyle name="Обычный 2 2 58 2" xfId="6229"/>
    <cellStyle name="Обычный 2 2 58 2 2" xfId="13542"/>
    <cellStyle name="Обычный 2 2 58 3" xfId="3793"/>
    <cellStyle name="Обычный 2 2 58 3 2" xfId="11106"/>
    <cellStyle name="Обычный 2 2 58 4" xfId="8670"/>
    <cellStyle name="Обычный 2 2 59" xfId="5011"/>
    <cellStyle name="Обычный 2 2 59 2" xfId="12324"/>
    <cellStyle name="Обычный 2 2 6" xfId="58"/>
    <cellStyle name="Обычный 2 2 6 10" xfId="7468"/>
    <cellStyle name="Обычный 2 2 6 2" xfId="161"/>
    <cellStyle name="Обычный 2 2 6 3" xfId="160"/>
    <cellStyle name="Обычный 2 2 6 4" xfId="236"/>
    <cellStyle name="Обычный 2 2 6 4 2" xfId="572"/>
    <cellStyle name="Обычный 2 2 6 4 2 2" xfId="1196"/>
    <cellStyle name="Обычный 2 2 6 4 2 2 2" xfId="2415"/>
    <cellStyle name="Обычный 2 2 6 4 2 2 2 2" xfId="7287"/>
    <cellStyle name="Обычный 2 2 6 4 2 2 2 2 2" xfId="14600"/>
    <cellStyle name="Обычный 2 2 6 4 2 2 2 3" xfId="4851"/>
    <cellStyle name="Обычный 2 2 6 4 2 2 2 3 2" xfId="12164"/>
    <cellStyle name="Обычный 2 2 6 4 2 2 2 4" xfId="9728"/>
    <cellStyle name="Обычный 2 2 6 4 2 2 3" xfId="6069"/>
    <cellStyle name="Обычный 2 2 6 4 2 2 3 2" xfId="13382"/>
    <cellStyle name="Обычный 2 2 6 4 2 2 4" xfId="3633"/>
    <cellStyle name="Обычный 2 2 6 4 2 2 4 2" xfId="10946"/>
    <cellStyle name="Обычный 2 2 6 4 2 2 5" xfId="8510"/>
    <cellStyle name="Обычный 2 2 6 4 2 3" xfId="1804"/>
    <cellStyle name="Обычный 2 2 6 4 2 3 2" xfId="6677"/>
    <cellStyle name="Обычный 2 2 6 4 2 3 2 2" xfId="13990"/>
    <cellStyle name="Обычный 2 2 6 4 2 3 3" xfId="4241"/>
    <cellStyle name="Обычный 2 2 6 4 2 3 3 2" xfId="11554"/>
    <cellStyle name="Обычный 2 2 6 4 2 3 4" xfId="9118"/>
    <cellStyle name="Обычный 2 2 6 4 2 4" xfId="5459"/>
    <cellStyle name="Обычный 2 2 6 4 2 4 2" xfId="12772"/>
    <cellStyle name="Обычный 2 2 6 4 2 5" xfId="3023"/>
    <cellStyle name="Обычный 2 2 6 4 2 5 2" xfId="10336"/>
    <cellStyle name="Обычный 2 2 6 4 2 6" xfId="7900"/>
    <cellStyle name="Обычный 2 2 6 4 3" xfId="892"/>
    <cellStyle name="Обычный 2 2 6 4 3 2" xfId="2111"/>
    <cellStyle name="Обычный 2 2 6 4 3 2 2" xfId="6983"/>
    <cellStyle name="Обычный 2 2 6 4 3 2 2 2" xfId="14296"/>
    <cellStyle name="Обычный 2 2 6 4 3 2 3" xfId="4547"/>
    <cellStyle name="Обычный 2 2 6 4 3 2 3 2" xfId="11860"/>
    <cellStyle name="Обычный 2 2 6 4 3 2 4" xfId="9424"/>
    <cellStyle name="Обычный 2 2 6 4 3 3" xfId="5765"/>
    <cellStyle name="Обычный 2 2 6 4 3 3 2" xfId="13078"/>
    <cellStyle name="Обычный 2 2 6 4 3 4" xfId="3329"/>
    <cellStyle name="Обычный 2 2 6 4 3 4 2" xfId="10642"/>
    <cellStyle name="Обычный 2 2 6 4 3 5" xfId="8206"/>
    <cellStyle name="Обычный 2 2 6 4 4" xfId="1500"/>
    <cellStyle name="Обычный 2 2 6 4 4 2" xfId="6373"/>
    <cellStyle name="Обычный 2 2 6 4 4 2 2" xfId="13686"/>
    <cellStyle name="Обычный 2 2 6 4 4 3" xfId="3937"/>
    <cellStyle name="Обычный 2 2 6 4 4 3 2" xfId="11250"/>
    <cellStyle name="Обычный 2 2 6 4 4 4" xfId="8814"/>
    <cellStyle name="Обычный 2 2 6 4 5" xfId="5155"/>
    <cellStyle name="Обычный 2 2 6 4 5 2" xfId="12468"/>
    <cellStyle name="Обычный 2 2 6 4 6" xfId="2719"/>
    <cellStyle name="Обычный 2 2 6 4 6 2" xfId="10032"/>
    <cellStyle name="Обычный 2 2 6 4 7" xfId="7596"/>
    <cellStyle name="Обычный 2 2 6 5" xfId="443"/>
    <cellStyle name="Обычный 2 2 6 5 2" xfId="1068"/>
    <cellStyle name="Обычный 2 2 6 5 2 2" xfId="2287"/>
    <cellStyle name="Обычный 2 2 6 5 2 2 2" xfId="7159"/>
    <cellStyle name="Обычный 2 2 6 5 2 2 2 2" xfId="14472"/>
    <cellStyle name="Обычный 2 2 6 5 2 2 3" xfId="4723"/>
    <cellStyle name="Обычный 2 2 6 5 2 2 3 2" xfId="12036"/>
    <cellStyle name="Обычный 2 2 6 5 2 2 4" xfId="9600"/>
    <cellStyle name="Обычный 2 2 6 5 2 3" xfId="5941"/>
    <cellStyle name="Обычный 2 2 6 5 2 3 2" xfId="13254"/>
    <cellStyle name="Обычный 2 2 6 5 2 4" xfId="3505"/>
    <cellStyle name="Обычный 2 2 6 5 2 4 2" xfId="10818"/>
    <cellStyle name="Обычный 2 2 6 5 2 5" xfId="8382"/>
    <cellStyle name="Обычный 2 2 6 5 3" xfId="1676"/>
    <cellStyle name="Обычный 2 2 6 5 3 2" xfId="6549"/>
    <cellStyle name="Обычный 2 2 6 5 3 2 2" xfId="13862"/>
    <cellStyle name="Обычный 2 2 6 5 3 3" xfId="4113"/>
    <cellStyle name="Обычный 2 2 6 5 3 3 2" xfId="11426"/>
    <cellStyle name="Обычный 2 2 6 5 3 4" xfId="8990"/>
    <cellStyle name="Обычный 2 2 6 5 4" xfId="5331"/>
    <cellStyle name="Обычный 2 2 6 5 4 2" xfId="12644"/>
    <cellStyle name="Обычный 2 2 6 5 5" xfId="2895"/>
    <cellStyle name="Обычный 2 2 6 5 5 2" xfId="10208"/>
    <cellStyle name="Обычный 2 2 6 5 6" xfId="7772"/>
    <cellStyle name="Обычный 2 2 6 6" xfId="764"/>
    <cellStyle name="Обычный 2 2 6 6 2" xfId="1983"/>
    <cellStyle name="Обычный 2 2 6 6 2 2" xfId="6855"/>
    <cellStyle name="Обычный 2 2 6 6 2 2 2" xfId="14168"/>
    <cellStyle name="Обычный 2 2 6 6 2 3" xfId="4419"/>
    <cellStyle name="Обычный 2 2 6 6 2 3 2" xfId="11732"/>
    <cellStyle name="Обычный 2 2 6 6 2 4" xfId="9296"/>
    <cellStyle name="Обычный 2 2 6 6 3" xfId="5637"/>
    <cellStyle name="Обычный 2 2 6 6 3 2" xfId="12950"/>
    <cellStyle name="Обычный 2 2 6 6 4" xfId="3201"/>
    <cellStyle name="Обычный 2 2 6 6 4 2" xfId="10514"/>
    <cellStyle name="Обычный 2 2 6 6 5" xfId="8078"/>
    <cellStyle name="Обычный 2 2 6 7" xfId="1372"/>
    <cellStyle name="Обычный 2 2 6 7 2" xfId="6245"/>
    <cellStyle name="Обычный 2 2 6 7 2 2" xfId="13558"/>
    <cellStyle name="Обычный 2 2 6 7 3" xfId="3809"/>
    <cellStyle name="Обычный 2 2 6 7 3 2" xfId="11122"/>
    <cellStyle name="Обычный 2 2 6 7 4" xfId="8686"/>
    <cellStyle name="Обычный 2 2 6 8" xfId="5027"/>
    <cellStyle name="Обычный 2 2 6 8 2" xfId="12340"/>
    <cellStyle name="Обычный 2 2 6 9" xfId="2591"/>
    <cellStyle name="Обычный 2 2 6 9 2" xfId="9904"/>
    <cellStyle name="Обычный 2 2 60" xfId="2575"/>
    <cellStyle name="Обычный 2 2 60 2" xfId="9888"/>
    <cellStyle name="Обычный 2 2 61" xfId="7429"/>
    <cellStyle name="Обычный 2 2 61 2" xfId="14742"/>
    <cellStyle name="Обычный 2 2 62" xfId="7452"/>
    <cellStyle name="Обычный 2 2 63" xfId="14747"/>
    <cellStyle name="Обычный 2 2 64" xfId="14754"/>
    <cellStyle name="Обычный 2 2 7" xfId="62"/>
    <cellStyle name="Обычный 2 2 7 10" xfId="7471"/>
    <cellStyle name="Обычный 2 2 7 2" xfId="163"/>
    <cellStyle name="Обычный 2 2 7 2 2" xfId="172"/>
    <cellStyle name="Обычный 2 2 7 3" xfId="162"/>
    <cellStyle name="Обычный 2 2 7 4" xfId="240"/>
    <cellStyle name="Обычный 2 2 7 4 2" xfId="575"/>
    <cellStyle name="Обычный 2 2 7 4 2 2" xfId="1199"/>
    <cellStyle name="Обычный 2 2 7 4 2 2 2" xfId="2418"/>
    <cellStyle name="Обычный 2 2 7 4 2 2 2 2" xfId="7290"/>
    <cellStyle name="Обычный 2 2 7 4 2 2 2 2 2" xfId="14603"/>
    <cellStyle name="Обычный 2 2 7 4 2 2 2 3" xfId="4854"/>
    <cellStyle name="Обычный 2 2 7 4 2 2 2 3 2" xfId="12167"/>
    <cellStyle name="Обычный 2 2 7 4 2 2 2 4" xfId="9731"/>
    <cellStyle name="Обычный 2 2 7 4 2 2 3" xfId="6072"/>
    <cellStyle name="Обычный 2 2 7 4 2 2 3 2" xfId="13385"/>
    <cellStyle name="Обычный 2 2 7 4 2 2 4" xfId="3636"/>
    <cellStyle name="Обычный 2 2 7 4 2 2 4 2" xfId="10949"/>
    <cellStyle name="Обычный 2 2 7 4 2 2 5" xfId="8513"/>
    <cellStyle name="Обычный 2 2 7 4 2 3" xfId="1807"/>
    <cellStyle name="Обычный 2 2 7 4 2 3 2" xfId="6680"/>
    <cellStyle name="Обычный 2 2 7 4 2 3 2 2" xfId="13993"/>
    <cellStyle name="Обычный 2 2 7 4 2 3 3" xfId="4244"/>
    <cellStyle name="Обычный 2 2 7 4 2 3 3 2" xfId="11557"/>
    <cellStyle name="Обычный 2 2 7 4 2 3 4" xfId="9121"/>
    <cellStyle name="Обычный 2 2 7 4 2 4" xfId="5462"/>
    <cellStyle name="Обычный 2 2 7 4 2 4 2" xfId="12775"/>
    <cellStyle name="Обычный 2 2 7 4 2 5" xfId="3026"/>
    <cellStyle name="Обычный 2 2 7 4 2 5 2" xfId="10339"/>
    <cellStyle name="Обычный 2 2 7 4 2 6" xfId="7903"/>
    <cellStyle name="Обычный 2 2 7 4 3" xfId="895"/>
    <cellStyle name="Обычный 2 2 7 4 3 2" xfId="2114"/>
    <cellStyle name="Обычный 2 2 7 4 3 2 2" xfId="6986"/>
    <cellStyle name="Обычный 2 2 7 4 3 2 2 2" xfId="14299"/>
    <cellStyle name="Обычный 2 2 7 4 3 2 3" xfId="4550"/>
    <cellStyle name="Обычный 2 2 7 4 3 2 3 2" xfId="11863"/>
    <cellStyle name="Обычный 2 2 7 4 3 2 4" xfId="9427"/>
    <cellStyle name="Обычный 2 2 7 4 3 3" xfId="5768"/>
    <cellStyle name="Обычный 2 2 7 4 3 3 2" xfId="13081"/>
    <cellStyle name="Обычный 2 2 7 4 3 4" xfId="3332"/>
    <cellStyle name="Обычный 2 2 7 4 3 4 2" xfId="10645"/>
    <cellStyle name="Обычный 2 2 7 4 3 5" xfId="8209"/>
    <cellStyle name="Обычный 2 2 7 4 4" xfId="1503"/>
    <cellStyle name="Обычный 2 2 7 4 4 2" xfId="6376"/>
    <cellStyle name="Обычный 2 2 7 4 4 2 2" xfId="13689"/>
    <cellStyle name="Обычный 2 2 7 4 4 3" xfId="3940"/>
    <cellStyle name="Обычный 2 2 7 4 4 3 2" xfId="11253"/>
    <cellStyle name="Обычный 2 2 7 4 4 4" xfId="8817"/>
    <cellStyle name="Обычный 2 2 7 4 5" xfId="5158"/>
    <cellStyle name="Обычный 2 2 7 4 5 2" xfId="12471"/>
    <cellStyle name="Обычный 2 2 7 4 6" xfId="2722"/>
    <cellStyle name="Обычный 2 2 7 4 6 2" xfId="10035"/>
    <cellStyle name="Обычный 2 2 7 4 7" xfId="7599"/>
    <cellStyle name="Обычный 2 2 7 5" xfId="446"/>
    <cellStyle name="Обычный 2 2 7 5 2" xfId="1071"/>
    <cellStyle name="Обычный 2 2 7 5 2 2" xfId="2290"/>
    <cellStyle name="Обычный 2 2 7 5 2 2 2" xfId="7162"/>
    <cellStyle name="Обычный 2 2 7 5 2 2 2 2" xfId="14475"/>
    <cellStyle name="Обычный 2 2 7 5 2 2 3" xfId="4726"/>
    <cellStyle name="Обычный 2 2 7 5 2 2 3 2" xfId="12039"/>
    <cellStyle name="Обычный 2 2 7 5 2 2 4" xfId="9603"/>
    <cellStyle name="Обычный 2 2 7 5 2 3" xfId="5944"/>
    <cellStyle name="Обычный 2 2 7 5 2 3 2" xfId="13257"/>
    <cellStyle name="Обычный 2 2 7 5 2 4" xfId="3508"/>
    <cellStyle name="Обычный 2 2 7 5 2 4 2" xfId="10821"/>
    <cellStyle name="Обычный 2 2 7 5 2 5" xfId="8385"/>
    <cellStyle name="Обычный 2 2 7 5 3" xfId="1679"/>
    <cellStyle name="Обычный 2 2 7 5 3 2" xfId="6552"/>
    <cellStyle name="Обычный 2 2 7 5 3 2 2" xfId="13865"/>
    <cellStyle name="Обычный 2 2 7 5 3 3" xfId="4116"/>
    <cellStyle name="Обычный 2 2 7 5 3 3 2" xfId="11429"/>
    <cellStyle name="Обычный 2 2 7 5 3 4" xfId="8993"/>
    <cellStyle name="Обычный 2 2 7 5 4" xfId="5334"/>
    <cellStyle name="Обычный 2 2 7 5 4 2" xfId="12647"/>
    <cellStyle name="Обычный 2 2 7 5 5" xfId="2898"/>
    <cellStyle name="Обычный 2 2 7 5 5 2" xfId="10211"/>
    <cellStyle name="Обычный 2 2 7 5 6" xfId="7775"/>
    <cellStyle name="Обычный 2 2 7 6" xfId="767"/>
    <cellStyle name="Обычный 2 2 7 6 2" xfId="1986"/>
    <cellStyle name="Обычный 2 2 7 6 2 2" xfId="6858"/>
    <cellStyle name="Обычный 2 2 7 6 2 2 2" xfId="14171"/>
    <cellStyle name="Обычный 2 2 7 6 2 3" xfId="4422"/>
    <cellStyle name="Обычный 2 2 7 6 2 3 2" xfId="11735"/>
    <cellStyle name="Обычный 2 2 7 6 2 4" xfId="9299"/>
    <cellStyle name="Обычный 2 2 7 6 3" xfId="5640"/>
    <cellStyle name="Обычный 2 2 7 6 3 2" xfId="12953"/>
    <cellStyle name="Обычный 2 2 7 6 4" xfId="3204"/>
    <cellStyle name="Обычный 2 2 7 6 4 2" xfId="10517"/>
    <cellStyle name="Обычный 2 2 7 6 5" xfId="8081"/>
    <cellStyle name="Обычный 2 2 7 7" xfId="1375"/>
    <cellStyle name="Обычный 2 2 7 7 2" xfId="6248"/>
    <cellStyle name="Обычный 2 2 7 7 2 2" xfId="13561"/>
    <cellStyle name="Обычный 2 2 7 7 3" xfId="3812"/>
    <cellStyle name="Обычный 2 2 7 7 3 2" xfId="11125"/>
    <cellStyle name="Обычный 2 2 7 7 4" xfId="8689"/>
    <cellStyle name="Обычный 2 2 7 8" xfId="5030"/>
    <cellStyle name="Обычный 2 2 7 8 2" xfId="12343"/>
    <cellStyle name="Обычный 2 2 7 9" xfId="2594"/>
    <cellStyle name="Обычный 2 2 7 9 2" xfId="9907"/>
    <cellStyle name="Обычный 2 2 8" xfId="66"/>
    <cellStyle name="Обычный 2 2 8 10" xfId="7474"/>
    <cellStyle name="Обычный 2 2 8 2" xfId="165"/>
    <cellStyle name="Обычный 2 2 8 3" xfId="164"/>
    <cellStyle name="Обычный 2 2 8 4" xfId="244"/>
    <cellStyle name="Обычный 2 2 8 4 2" xfId="578"/>
    <cellStyle name="Обычный 2 2 8 4 2 2" xfId="1202"/>
    <cellStyle name="Обычный 2 2 8 4 2 2 2" xfId="2421"/>
    <cellStyle name="Обычный 2 2 8 4 2 2 2 2" xfId="7293"/>
    <cellStyle name="Обычный 2 2 8 4 2 2 2 2 2" xfId="14606"/>
    <cellStyle name="Обычный 2 2 8 4 2 2 2 3" xfId="4857"/>
    <cellStyle name="Обычный 2 2 8 4 2 2 2 3 2" xfId="12170"/>
    <cellStyle name="Обычный 2 2 8 4 2 2 2 4" xfId="9734"/>
    <cellStyle name="Обычный 2 2 8 4 2 2 3" xfId="6075"/>
    <cellStyle name="Обычный 2 2 8 4 2 2 3 2" xfId="13388"/>
    <cellStyle name="Обычный 2 2 8 4 2 2 4" xfId="3639"/>
    <cellStyle name="Обычный 2 2 8 4 2 2 4 2" xfId="10952"/>
    <cellStyle name="Обычный 2 2 8 4 2 2 5" xfId="8516"/>
    <cellStyle name="Обычный 2 2 8 4 2 3" xfId="1810"/>
    <cellStyle name="Обычный 2 2 8 4 2 3 2" xfId="6683"/>
    <cellStyle name="Обычный 2 2 8 4 2 3 2 2" xfId="13996"/>
    <cellStyle name="Обычный 2 2 8 4 2 3 3" xfId="4247"/>
    <cellStyle name="Обычный 2 2 8 4 2 3 3 2" xfId="11560"/>
    <cellStyle name="Обычный 2 2 8 4 2 3 4" xfId="9124"/>
    <cellStyle name="Обычный 2 2 8 4 2 4" xfId="5465"/>
    <cellStyle name="Обычный 2 2 8 4 2 4 2" xfId="12778"/>
    <cellStyle name="Обычный 2 2 8 4 2 5" xfId="3029"/>
    <cellStyle name="Обычный 2 2 8 4 2 5 2" xfId="10342"/>
    <cellStyle name="Обычный 2 2 8 4 2 6" xfId="7906"/>
    <cellStyle name="Обычный 2 2 8 4 3" xfId="898"/>
    <cellStyle name="Обычный 2 2 8 4 3 2" xfId="2117"/>
    <cellStyle name="Обычный 2 2 8 4 3 2 2" xfId="6989"/>
    <cellStyle name="Обычный 2 2 8 4 3 2 2 2" xfId="14302"/>
    <cellStyle name="Обычный 2 2 8 4 3 2 3" xfId="4553"/>
    <cellStyle name="Обычный 2 2 8 4 3 2 3 2" xfId="11866"/>
    <cellStyle name="Обычный 2 2 8 4 3 2 4" xfId="9430"/>
    <cellStyle name="Обычный 2 2 8 4 3 3" xfId="5771"/>
    <cellStyle name="Обычный 2 2 8 4 3 3 2" xfId="13084"/>
    <cellStyle name="Обычный 2 2 8 4 3 4" xfId="3335"/>
    <cellStyle name="Обычный 2 2 8 4 3 4 2" xfId="10648"/>
    <cellStyle name="Обычный 2 2 8 4 3 5" xfId="8212"/>
    <cellStyle name="Обычный 2 2 8 4 4" xfId="1506"/>
    <cellStyle name="Обычный 2 2 8 4 4 2" xfId="6379"/>
    <cellStyle name="Обычный 2 2 8 4 4 2 2" xfId="13692"/>
    <cellStyle name="Обычный 2 2 8 4 4 3" xfId="3943"/>
    <cellStyle name="Обычный 2 2 8 4 4 3 2" xfId="11256"/>
    <cellStyle name="Обычный 2 2 8 4 4 4" xfId="8820"/>
    <cellStyle name="Обычный 2 2 8 4 5" xfId="5161"/>
    <cellStyle name="Обычный 2 2 8 4 5 2" xfId="12474"/>
    <cellStyle name="Обычный 2 2 8 4 6" xfId="2725"/>
    <cellStyle name="Обычный 2 2 8 4 6 2" xfId="10038"/>
    <cellStyle name="Обычный 2 2 8 4 7" xfId="7602"/>
    <cellStyle name="Обычный 2 2 8 5" xfId="449"/>
    <cellStyle name="Обычный 2 2 8 5 2" xfId="1074"/>
    <cellStyle name="Обычный 2 2 8 5 2 2" xfId="2293"/>
    <cellStyle name="Обычный 2 2 8 5 2 2 2" xfId="7165"/>
    <cellStyle name="Обычный 2 2 8 5 2 2 2 2" xfId="14478"/>
    <cellStyle name="Обычный 2 2 8 5 2 2 3" xfId="4729"/>
    <cellStyle name="Обычный 2 2 8 5 2 2 3 2" xfId="12042"/>
    <cellStyle name="Обычный 2 2 8 5 2 2 4" xfId="9606"/>
    <cellStyle name="Обычный 2 2 8 5 2 3" xfId="5947"/>
    <cellStyle name="Обычный 2 2 8 5 2 3 2" xfId="13260"/>
    <cellStyle name="Обычный 2 2 8 5 2 4" xfId="3511"/>
    <cellStyle name="Обычный 2 2 8 5 2 4 2" xfId="10824"/>
    <cellStyle name="Обычный 2 2 8 5 2 5" xfId="8388"/>
    <cellStyle name="Обычный 2 2 8 5 3" xfId="1682"/>
    <cellStyle name="Обычный 2 2 8 5 3 2" xfId="6555"/>
    <cellStyle name="Обычный 2 2 8 5 3 2 2" xfId="13868"/>
    <cellStyle name="Обычный 2 2 8 5 3 3" xfId="4119"/>
    <cellStyle name="Обычный 2 2 8 5 3 3 2" xfId="11432"/>
    <cellStyle name="Обычный 2 2 8 5 3 4" xfId="8996"/>
    <cellStyle name="Обычный 2 2 8 5 4" xfId="5337"/>
    <cellStyle name="Обычный 2 2 8 5 4 2" xfId="12650"/>
    <cellStyle name="Обычный 2 2 8 5 5" xfId="2901"/>
    <cellStyle name="Обычный 2 2 8 5 5 2" xfId="10214"/>
    <cellStyle name="Обычный 2 2 8 5 6" xfId="7778"/>
    <cellStyle name="Обычный 2 2 8 6" xfId="770"/>
    <cellStyle name="Обычный 2 2 8 6 2" xfId="1989"/>
    <cellStyle name="Обычный 2 2 8 6 2 2" xfId="6861"/>
    <cellStyle name="Обычный 2 2 8 6 2 2 2" xfId="14174"/>
    <cellStyle name="Обычный 2 2 8 6 2 3" xfId="4425"/>
    <cellStyle name="Обычный 2 2 8 6 2 3 2" xfId="11738"/>
    <cellStyle name="Обычный 2 2 8 6 2 4" xfId="9302"/>
    <cellStyle name="Обычный 2 2 8 6 3" xfId="5643"/>
    <cellStyle name="Обычный 2 2 8 6 3 2" xfId="12956"/>
    <cellStyle name="Обычный 2 2 8 6 4" xfId="3207"/>
    <cellStyle name="Обычный 2 2 8 6 4 2" xfId="10520"/>
    <cellStyle name="Обычный 2 2 8 6 5" xfId="8084"/>
    <cellStyle name="Обычный 2 2 8 7" xfId="1378"/>
    <cellStyle name="Обычный 2 2 8 7 2" xfId="6251"/>
    <cellStyle name="Обычный 2 2 8 7 2 2" xfId="13564"/>
    <cellStyle name="Обычный 2 2 8 7 3" xfId="3815"/>
    <cellStyle name="Обычный 2 2 8 7 3 2" xfId="11128"/>
    <cellStyle name="Обычный 2 2 8 7 4" xfId="8692"/>
    <cellStyle name="Обычный 2 2 8 8" xfId="5033"/>
    <cellStyle name="Обычный 2 2 8 8 2" xfId="12346"/>
    <cellStyle name="Обычный 2 2 8 9" xfId="2597"/>
    <cellStyle name="Обычный 2 2 8 9 2" xfId="9910"/>
    <cellStyle name="Обычный 2 2 9" xfId="70"/>
    <cellStyle name="Обычный 2 2 9 10" xfId="7477"/>
    <cellStyle name="Обычный 2 2 9 2" xfId="167"/>
    <cellStyle name="Обычный 2 2 9 3" xfId="166"/>
    <cellStyle name="Обычный 2 2 9 4" xfId="248"/>
    <cellStyle name="Обычный 2 2 9 4 2" xfId="581"/>
    <cellStyle name="Обычный 2 2 9 4 2 2" xfId="1205"/>
    <cellStyle name="Обычный 2 2 9 4 2 2 2" xfId="2424"/>
    <cellStyle name="Обычный 2 2 9 4 2 2 2 2" xfId="7296"/>
    <cellStyle name="Обычный 2 2 9 4 2 2 2 2 2" xfId="14609"/>
    <cellStyle name="Обычный 2 2 9 4 2 2 2 3" xfId="4860"/>
    <cellStyle name="Обычный 2 2 9 4 2 2 2 3 2" xfId="12173"/>
    <cellStyle name="Обычный 2 2 9 4 2 2 2 4" xfId="9737"/>
    <cellStyle name="Обычный 2 2 9 4 2 2 3" xfId="6078"/>
    <cellStyle name="Обычный 2 2 9 4 2 2 3 2" xfId="13391"/>
    <cellStyle name="Обычный 2 2 9 4 2 2 4" xfId="3642"/>
    <cellStyle name="Обычный 2 2 9 4 2 2 4 2" xfId="10955"/>
    <cellStyle name="Обычный 2 2 9 4 2 2 5" xfId="8519"/>
    <cellStyle name="Обычный 2 2 9 4 2 3" xfId="1813"/>
    <cellStyle name="Обычный 2 2 9 4 2 3 2" xfId="6686"/>
    <cellStyle name="Обычный 2 2 9 4 2 3 2 2" xfId="13999"/>
    <cellStyle name="Обычный 2 2 9 4 2 3 3" xfId="4250"/>
    <cellStyle name="Обычный 2 2 9 4 2 3 3 2" xfId="11563"/>
    <cellStyle name="Обычный 2 2 9 4 2 3 4" xfId="9127"/>
    <cellStyle name="Обычный 2 2 9 4 2 4" xfId="5468"/>
    <cellStyle name="Обычный 2 2 9 4 2 4 2" xfId="12781"/>
    <cellStyle name="Обычный 2 2 9 4 2 5" xfId="3032"/>
    <cellStyle name="Обычный 2 2 9 4 2 5 2" xfId="10345"/>
    <cellStyle name="Обычный 2 2 9 4 2 6" xfId="7909"/>
    <cellStyle name="Обычный 2 2 9 4 3" xfId="901"/>
    <cellStyle name="Обычный 2 2 9 4 3 2" xfId="2120"/>
    <cellStyle name="Обычный 2 2 9 4 3 2 2" xfId="6992"/>
    <cellStyle name="Обычный 2 2 9 4 3 2 2 2" xfId="14305"/>
    <cellStyle name="Обычный 2 2 9 4 3 2 3" xfId="4556"/>
    <cellStyle name="Обычный 2 2 9 4 3 2 3 2" xfId="11869"/>
    <cellStyle name="Обычный 2 2 9 4 3 2 4" xfId="9433"/>
    <cellStyle name="Обычный 2 2 9 4 3 3" xfId="5774"/>
    <cellStyle name="Обычный 2 2 9 4 3 3 2" xfId="13087"/>
    <cellStyle name="Обычный 2 2 9 4 3 4" xfId="3338"/>
    <cellStyle name="Обычный 2 2 9 4 3 4 2" xfId="10651"/>
    <cellStyle name="Обычный 2 2 9 4 3 5" xfId="8215"/>
    <cellStyle name="Обычный 2 2 9 4 4" xfId="1509"/>
    <cellStyle name="Обычный 2 2 9 4 4 2" xfId="6382"/>
    <cellStyle name="Обычный 2 2 9 4 4 2 2" xfId="13695"/>
    <cellStyle name="Обычный 2 2 9 4 4 3" xfId="3946"/>
    <cellStyle name="Обычный 2 2 9 4 4 3 2" xfId="11259"/>
    <cellStyle name="Обычный 2 2 9 4 4 4" xfId="8823"/>
    <cellStyle name="Обычный 2 2 9 4 5" xfId="5164"/>
    <cellStyle name="Обычный 2 2 9 4 5 2" xfId="12477"/>
    <cellStyle name="Обычный 2 2 9 4 6" xfId="2728"/>
    <cellStyle name="Обычный 2 2 9 4 6 2" xfId="10041"/>
    <cellStyle name="Обычный 2 2 9 4 7" xfId="7605"/>
    <cellStyle name="Обычный 2 2 9 5" xfId="452"/>
    <cellStyle name="Обычный 2 2 9 5 2" xfId="1077"/>
    <cellStyle name="Обычный 2 2 9 5 2 2" xfId="2296"/>
    <cellStyle name="Обычный 2 2 9 5 2 2 2" xfId="7168"/>
    <cellStyle name="Обычный 2 2 9 5 2 2 2 2" xfId="14481"/>
    <cellStyle name="Обычный 2 2 9 5 2 2 3" xfId="4732"/>
    <cellStyle name="Обычный 2 2 9 5 2 2 3 2" xfId="12045"/>
    <cellStyle name="Обычный 2 2 9 5 2 2 4" xfId="9609"/>
    <cellStyle name="Обычный 2 2 9 5 2 3" xfId="5950"/>
    <cellStyle name="Обычный 2 2 9 5 2 3 2" xfId="13263"/>
    <cellStyle name="Обычный 2 2 9 5 2 4" xfId="3514"/>
    <cellStyle name="Обычный 2 2 9 5 2 4 2" xfId="10827"/>
    <cellStyle name="Обычный 2 2 9 5 2 5" xfId="8391"/>
    <cellStyle name="Обычный 2 2 9 5 3" xfId="1685"/>
    <cellStyle name="Обычный 2 2 9 5 3 2" xfId="6558"/>
    <cellStyle name="Обычный 2 2 9 5 3 2 2" xfId="13871"/>
    <cellStyle name="Обычный 2 2 9 5 3 3" xfId="4122"/>
    <cellStyle name="Обычный 2 2 9 5 3 3 2" xfId="11435"/>
    <cellStyle name="Обычный 2 2 9 5 3 4" xfId="8999"/>
    <cellStyle name="Обычный 2 2 9 5 4" xfId="5340"/>
    <cellStyle name="Обычный 2 2 9 5 4 2" xfId="12653"/>
    <cellStyle name="Обычный 2 2 9 5 5" xfId="2904"/>
    <cellStyle name="Обычный 2 2 9 5 5 2" xfId="10217"/>
    <cellStyle name="Обычный 2 2 9 5 6" xfId="7781"/>
    <cellStyle name="Обычный 2 2 9 6" xfId="773"/>
    <cellStyle name="Обычный 2 2 9 6 2" xfId="1992"/>
    <cellStyle name="Обычный 2 2 9 6 2 2" xfId="6864"/>
    <cellStyle name="Обычный 2 2 9 6 2 2 2" xfId="14177"/>
    <cellStyle name="Обычный 2 2 9 6 2 3" xfId="4428"/>
    <cellStyle name="Обычный 2 2 9 6 2 3 2" xfId="11741"/>
    <cellStyle name="Обычный 2 2 9 6 2 4" xfId="9305"/>
    <cellStyle name="Обычный 2 2 9 6 3" xfId="5646"/>
    <cellStyle name="Обычный 2 2 9 6 3 2" xfId="12959"/>
    <cellStyle name="Обычный 2 2 9 6 4" xfId="3210"/>
    <cellStyle name="Обычный 2 2 9 6 4 2" xfId="10523"/>
    <cellStyle name="Обычный 2 2 9 6 5" xfId="8087"/>
    <cellStyle name="Обычный 2 2 9 7" xfId="1381"/>
    <cellStyle name="Обычный 2 2 9 7 2" xfId="6254"/>
    <cellStyle name="Обычный 2 2 9 7 2 2" xfId="13567"/>
    <cellStyle name="Обычный 2 2 9 7 3" xfId="3818"/>
    <cellStyle name="Обычный 2 2 9 7 3 2" xfId="11131"/>
    <cellStyle name="Обычный 2 2 9 7 4" xfId="8695"/>
    <cellStyle name="Обычный 2 2 9 8" xfId="5036"/>
    <cellStyle name="Обычный 2 2 9 8 2" xfId="12349"/>
    <cellStyle name="Обычный 2 2 9 9" xfId="2600"/>
    <cellStyle name="Обычный 2 2 9 9 2" xfId="9913"/>
    <cellStyle name="Обычный 2 20" xfId="103"/>
    <cellStyle name="Обычный 2 20 2" xfId="279"/>
    <cellStyle name="Обычный 2 20 2 2" xfId="605"/>
    <cellStyle name="Обычный 2 20 2 2 2" xfId="1229"/>
    <cellStyle name="Обычный 2 20 2 2 2 2" xfId="2448"/>
    <cellStyle name="Обычный 2 20 2 2 2 2 2" xfId="7320"/>
    <cellStyle name="Обычный 2 20 2 2 2 2 2 2" xfId="14633"/>
    <cellStyle name="Обычный 2 20 2 2 2 2 3" xfId="4884"/>
    <cellStyle name="Обычный 2 20 2 2 2 2 3 2" xfId="12197"/>
    <cellStyle name="Обычный 2 20 2 2 2 2 4" xfId="9761"/>
    <cellStyle name="Обычный 2 20 2 2 2 3" xfId="6102"/>
    <cellStyle name="Обычный 2 20 2 2 2 3 2" xfId="13415"/>
    <cellStyle name="Обычный 2 20 2 2 2 4" xfId="3666"/>
    <cellStyle name="Обычный 2 20 2 2 2 4 2" xfId="10979"/>
    <cellStyle name="Обычный 2 20 2 2 2 5" xfId="8543"/>
    <cellStyle name="Обычный 2 20 2 2 3" xfId="1837"/>
    <cellStyle name="Обычный 2 20 2 2 3 2" xfId="6710"/>
    <cellStyle name="Обычный 2 20 2 2 3 2 2" xfId="14023"/>
    <cellStyle name="Обычный 2 20 2 2 3 3" xfId="4274"/>
    <cellStyle name="Обычный 2 20 2 2 3 3 2" xfId="11587"/>
    <cellStyle name="Обычный 2 20 2 2 3 4" xfId="9151"/>
    <cellStyle name="Обычный 2 20 2 2 4" xfId="5492"/>
    <cellStyle name="Обычный 2 20 2 2 4 2" xfId="12805"/>
    <cellStyle name="Обычный 2 20 2 2 5" xfId="3056"/>
    <cellStyle name="Обычный 2 20 2 2 5 2" xfId="10369"/>
    <cellStyle name="Обычный 2 20 2 2 6" xfId="7933"/>
    <cellStyle name="Обычный 2 20 2 3" xfId="925"/>
    <cellStyle name="Обычный 2 20 2 3 2" xfId="2144"/>
    <cellStyle name="Обычный 2 20 2 3 2 2" xfId="7016"/>
    <cellStyle name="Обычный 2 20 2 3 2 2 2" xfId="14329"/>
    <cellStyle name="Обычный 2 20 2 3 2 3" xfId="4580"/>
    <cellStyle name="Обычный 2 20 2 3 2 3 2" xfId="11893"/>
    <cellStyle name="Обычный 2 20 2 3 2 4" xfId="9457"/>
    <cellStyle name="Обычный 2 20 2 3 3" xfId="5798"/>
    <cellStyle name="Обычный 2 20 2 3 3 2" xfId="13111"/>
    <cellStyle name="Обычный 2 20 2 3 4" xfId="3362"/>
    <cellStyle name="Обычный 2 20 2 3 4 2" xfId="10675"/>
    <cellStyle name="Обычный 2 20 2 3 5" xfId="8239"/>
    <cellStyle name="Обычный 2 20 2 4" xfId="1533"/>
    <cellStyle name="Обычный 2 20 2 4 2" xfId="6406"/>
    <cellStyle name="Обычный 2 20 2 4 2 2" xfId="13719"/>
    <cellStyle name="Обычный 2 20 2 4 3" xfId="3970"/>
    <cellStyle name="Обычный 2 20 2 4 3 2" xfId="11283"/>
    <cellStyle name="Обычный 2 20 2 4 4" xfId="8847"/>
    <cellStyle name="Обычный 2 20 2 5" xfId="5188"/>
    <cellStyle name="Обычный 2 20 2 5 2" xfId="12501"/>
    <cellStyle name="Обычный 2 20 2 6" xfId="2752"/>
    <cellStyle name="Обычный 2 20 2 6 2" xfId="10065"/>
    <cellStyle name="Обычный 2 20 2 7" xfId="7629"/>
    <cellStyle name="Обычный 2 20 3" xfId="476"/>
    <cellStyle name="Обычный 2 20 3 2" xfId="1101"/>
    <cellStyle name="Обычный 2 20 3 2 2" xfId="2320"/>
    <cellStyle name="Обычный 2 20 3 2 2 2" xfId="7192"/>
    <cellStyle name="Обычный 2 20 3 2 2 2 2" xfId="14505"/>
    <cellStyle name="Обычный 2 20 3 2 2 3" xfId="4756"/>
    <cellStyle name="Обычный 2 20 3 2 2 3 2" xfId="12069"/>
    <cellStyle name="Обычный 2 20 3 2 2 4" xfId="9633"/>
    <cellStyle name="Обычный 2 20 3 2 3" xfId="5974"/>
    <cellStyle name="Обычный 2 20 3 2 3 2" xfId="13287"/>
    <cellStyle name="Обычный 2 20 3 2 4" xfId="3538"/>
    <cellStyle name="Обычный 2 20 3 2 4 2" xfId="10851"/>
    <cellStyle name="Обычный 2 20 3 2 5" xfId="8415"/>
    <cellStyle name="Обычный 2 20 3 3" xfId="1709"/>
    <cellStyle name="Обычный 2 20 3 3 2" xfId="6582"/>
    <cellStyle name="Обычный 2 20 3 3 2 2" xfId="13895"/>
    <cellStyle name="Обычный 2 20 3 3 3" xfId="4146"/>
    <cellStyle name="Обычный 2 20 3 3 3 2" xfId="11459"/>
    <cellStyle name="Обычный 2 20 3 3 4" xfId="9023"/>
    <cellStyle name="Обычный 2 20 3 4" xfId="5364"/>
    <cellStyle name="Обычный 2 20 3 4 2" xfId="12677"/>
    <cellStyle name="Обычный 2 20 3 5" xfId="2928"/>
    <cellStyle name="Обычный 2 20 3 5 2" xfId="10241"/>
    <cellStyle name="Обычный 2 20 3 6" xfId="7805"/>
    <cellStyle name="Обычный 2 20 4" xfId="797"/>
    <cellStyle name="Обычный 2 20 4 2" xfId="2016"/>
    <cellStyle name="Обычный 2 20 4 2 2" xfId="6888"/>
    <cellStyle name="Обычный 2 20 4 2 2 2" xfId="14201"/>
    <cellStyle name="Обычный 2 20 4 2 3" xfId="4452"/>
    <cellStyle name="Обычный 2 20 4 2 3 2" xfId="11765"/>
    <cellStyle name="Обычный 2 20 4 2 4" xfId="9329"/>
    <cellStyle name="Обычный 2 20 4 3" xfId="5670"/>
    <cellStyle name="Обычный 2 20 4 3 2" xfId="12983"/>
    <cellStyle name="Обычный 2 20 4 4" xfId="3234"/>
    <cellStyle name="Обычный 2 20 4 4 2" xfId="10547"/>
    <cellStyle name="Обычный 2 20 4 5" xfId="8111"/>
    <cellStyle name="Обычный 2 20 5" xfId="1405"/>
    <cellStyle name="Обычный 2 20 5 2" xfId="6278"/>
    <cellStyle name="Обычный 2 20 5 2 2" xfId="13591"/>
    <cellStyle name="Обычный 2 20 5 3" xfId="3842"/>
    <cellStyle name="Обычный 2 20 5 3 2" xfId="11155"/>
    <cellStyle name="Обычный 2 20 5 4" xfId="8719"/>
    <cellStyle name="Обычный 2 20 6" xfId="5060"/>
    <cellStyle name="Обычный 2 20 6 2" xfId="12373"/>
    <cellStyle name="Обычный 2 20 7" xfId="2624"/>
    <cellStyle name="Обычный 2 20 7 2" xfId="9937"/>
    <cellStyle name="Обычный 2 20 8" xfId="7501"/>
    <cellStyle name="Обычный 2 21" xfId="107"/>
    <cellStyle name="Обычный 2 21 2" xfId="283"/>
    <cellStyle name="Обычный 2 21 2 2" xfId="608"/>
    <cellStyle name="Обычный 2 21 2 2 2" xfId="1232"/>
    <cellStyle name="Обычный 2 21 2 2 2 2" xfId="2451"/>
    <cellStyle name="Обычный 2 21 2 2 2 2 2" xfId="7323"/>
    <cellStyle name="Обычный 2 21 2 2 2 2 2 2" xfId="14636"/>
    <cellStyle name="Обычный 2 21 2 2 2 2 3" xfId="4887"/>
    <cellStyle name="Обычный 2 21 2 2 2 2 3 2" xfId="12200"/>
    <cellStyle name="Обычный 2 21 2 2 2 2 4" xfId="9764"/>
    <cellStyle name="Обычный 2 21 2 2 2 3" xfId="6105"/>
    <cellStyle name="Обычный 2 21 2 2 2 3 2" xfId="13418"/>
    <cellStyle name="Обычный 2 21 2 2 2 4" xfId="3669"/>
    <cellStyle name="Обычный 2 21 2 2 2 4 2" xfId="10982"/>
    <cellStyle name="Обычный 2 21 2 2 2 5" xfId="8546"/>
    <cellStyle name="Обычный 2 21 2 2 3" xfId="1840"/>
    <cellStyle name="Обычный 2 21 2 2 3 2" xfId="6713"/>
    <cellStyle name="Обычный 2 21 2 2 3 2 2" xfId="14026"/>
    <cellStyle name="Обычный 2 21 2 2 3 3" xfId="4277"/>
    <cellStyle name="Обычный 2 21 2 2 3 3 2" xfId="11590"/>
    <cellStyle name="Обычный 2 21 2 2 3 4" xfId="9154"/>
    <cellStyle name="Обычный 2 21 2 2 4" xfId="5495"/>
    <cellStyle name="Обычный 2 21 2 2 4 2" xfId="12808"/>
    <cellStyle name="Обычный 2 21 2 2 5" xfId="3059"/>
    <cellStyle name="Обычный 2 21 2 2 5 2" xfId="10372"/>
    <cellStyle name="Обычный 2 21 2 2 6" xfId="7936"/>
    <cellStyle name="Обычный 2 21 2 3" xfId="928"/>
    <cellStyle name="Обычный 2 21 2 3 2" xfId="2147"/>
    <cellStyle name="Обычный 2 21 2 3 2 2" xfId="7019"/>
    <cellStyle name="Обычный 2 21 2 3 2 2 2" xfId="14332"/>
    <cellStyle name="Обычный 2 21 2 3 2 3" xfId="4583"/>
    <cellStyle name="Обычный 2 21 2 3 2 3 2" xfId="11896"/>
    <cellStyle name="Обычный 2 21 2 3 2 4" xfId="9460"/>
    <cellStyle name="Обычный 2 21 2 3 3" xfId="5801"/>
    <cellStyle name="Обычный 2 21 2 3 3 2" xfId="13114"/>
    <cellStyle name="Обычный 2 21 2 3 4" xfId="3365"/>
    <cellStyle name="Обычный 2 21 2 3 4 2" xfId="10678"/>
    <cellStyle name="Обычный 2 21 2 3 5" xfId="8242"/>
    <cellStyle name="Обычный 2 21 2 4" xfId="1536"/>
    <cellStyle name="Обычный 2 21 2 4 2" xfId="6409"/>
    <cellStyle name="Обычный 2 21 2 4 2 2" xfId="13722"/>
    <cellStyle name="Обычный 2 21 2 4 3" xfId="3973"/>
    <cellStyle name="Обычный 2 21 2 4 3 2" xfId="11286"/>
    <cellStyle name="Обычный 2 21 2 4 4" xfId="8850"/>
    <cellStyle name="Обычный 2 21 2 5" xfId="5191"/>
    <cellStyle name="Обычный 2 21 2 5 2" xfId="12504"/>
    <cellStyle name="Обычный 2 21 2 6" xfId="2755"/>
    <cellStyle name="Обычный 2 21 2 6 2" xfId="10068"/>
    <cellStyle name="Обычный 2 21 2 7" xfId="7632"/>
    <cellStyle name="Обычный 2 21 3" xfId="479"/>
    <cellStyle name="Обычный 2 21 3 2" xfId="1104"/>
    <cellStyle name="Обычный 2 21 3 2 2" xfId="2323"/>
    <cellStyle name="Обычный 2 21 3 2 2 2" xfId="7195"/>
    <cellStyle name="Обычный 2 21 3 2 2 2 2" xfId="14508"/>
    <cellStyle name="Обычный 2 21 3 2 2 3" xfId="4759"/>
    <cellStyle name="Обычный 2 21 3 2 2 3 2" xfId="12072"/>
    <cellStyle name="Обычный 2 21 3 2 2 4" xfId="9636"/>
    <cellStyle name="Обычный 2 21 3 2 3" xfId="5977"/>
    <cellStyle name="Обычный 2 21 3 2 3 2" xfId="13290"/>
    <cellStyle name="Обычный 2 21 3 2 4" xfId="3541"/>
    <cellStyle name="Обычный 2 21 3 2 4 2" xfId="10854"/>
    <cellStyle name="Обычный 2 21 3 2 5" xfId="8418"/>
    <cellStyle name="Обычный 2 21 3 3" xfId="1712"/>
    <cellStyle name="Обычный 2 21 3 3 2" xfId="6585"/>
    <cellStyle name="Обычный 2 21 3 3 2 2" xfId="13898"/>
    <cellStyle name="Обычный 2 21 3 3 3" xfId="4149"/>
    <cellStyle name="Обычный 2 21 3 3 3 2" xfId="11462"/>
    <cellStyle name="Обычный 2 21 3 3 4" xfId="9026"/>
    <cellStyle name="Обычный 2 21 3 4" xfId="5367"/>
    <cellStyle name="Обычный 2 21 3 4 2" xfId="12680"/>
    <cellStyle name="Обычный 2 21 3 5" xfId="2931"/>
    <cellStyle name="Обычный 2 21 3 5 2" xfId="10244"/>
    <cellStyle name="Обычный 2 21 3 6" xfId="7808"/>
    <cellStyle name="Обычный 2 21 4" xfId="800"/>
    <cellStyle name="Обычный 2 21 4 2" xfId="2019"/>
    <cellStyle name="Обычный 2 21 4 2 2" xfId="6891"/>
    <cellStyle name="Обычный 2 21 4 2 2 2" xfId="14204"/>
    <cellStyle name="Обычный 2 21 4 2 3" xfId="4455"/>
    <cellStyle name="Обычный 2 21 4 2 3 2" xfId="11768"/>
    <cellStyle name="Обычный 2 21 4 2 4" xfId="9332"/>
    <cellStyle name="Обычный 2 21 4 3" xfId="5673"/>
    <cellStyle name="Обычный 2 21 4 3 2" xfId="12986"/>
    <cellStyle name="Обычный 2 21 4 4" xfId="3237"/>
    <cellStyle name="Обычный 2 21 4 4 2" xfId="10550"/>
    <cellStyle name="Обычный 2 21 4 5" xfId="8114"/>
    <cellStyle name="Обычный 2 21 5" xfId="1408"/>
    <cellStyle name="Обычный 2 21 5 2" xfId="6281"/>
    <cellStyle name="Обычный 2 21 5 2 2" xfId="13594"/>
    <cellStyle name="Обычный 2 21 5 3" xfId="3845"/>
    <cellStyle name="Обычный 2 21 5 3 2" xfId="11158"/>
    <cellStyle name="Обычный 2 21 5 4" xfId="8722"/>
    <cellStyle name="Обычный 2 21 6" xfId="5063"/>
    <cellStyle name="Обычный 2 21 6 2" xfId="12376"/>
    <cellStyle name="Обычный 2 21 7" xfId="2627"/>
    <cellStyle name="Обычный 2 21 7 2" xfId="9940"/>
    <cellStyle name="Обычный 2 21 8" xfId="7504"/>
    <cellStyle name="Обычный 2 22" xfId="110"/>
    <cellStyle name="Обычный 2 22 2" xfId="286"/>
    <cellStyle name="Обычный 2 22 2 2" xfId="611"/>
    <cellStyle name="Обычный 2 22 2 2 2" xfId="1235"/>
    <cellStyle name="Обычный 2 22 2 2 2 2" xfId="2454"/>
    <cellStyle name="Обычный 2 22 2 2 2 2 2" xfId="7326"/>
    <cellStyle name="Обычный 2 22 2 2 2 2 2 2" xfId="14639"/>
    <cellStyle name="Обычный 2 22 2 2 2 2 3" xfId="4890"/>
    <cellStyle name="Обычный 2 22 2 2 2 2 3 2" xfId="12203"/>
    <cellStyle name="Обычный 2 22 2 2 2 2 4" xfId="9767"/>
    <cellStyle name="Обычный 2 22 2 2 2 3" xfId="6108"/>
    <cellStyle name="Обычный 2 22 2 2 2 3 2" xfId="13421"/>
    <cellStyle name="Обычный 2 22 2 2 2 4" xfId="3672"/>
    <cellStyle name="Обычный 2 22 2 2 2 4 2" xfId="10985"/>
    <cellStyle name="Обычный 2 22 2 2 2 5" xfId="8549"/>
    <cellStyle name="Обычный 2 22 2 2 3" xfId="1843"/>
    <cellStyle name="Обычный 2 22 2 2 3 2" xfId="6716"/>
    <cellStyle name="Обычный 2 22 2 2 3 2 2" xfId="14029"/>
    <cellStyle name="Обычный 2 22 2 2 3 3" xfId="4280"/>
    <cellStyle name="Обычный 2 22 2 2 3 3 2" xfId="11593"/>
    <cellStyle name="Обычный 2 22 2 2 3 4" xfId="9157"/>
    <cellStyle name="Обычный 2 22 2 2 4" xfId="5498"/>
    <cellStyle name="Обычный 2 22 2 2 4 2" xfId="12811"/>
    <cellStyle name="Обычный 2 22 2 2 5" xfId="3062"/>
    <cellStyle name="Обычный 2 22 2 2 5 2" xfId="10375"/>
    <cellStyle name="Обычный 2 22 2 2 6" xfId="7939"/>
    <cellStyle name="Обычный 2 22 2 3" xfId="931"/>
    <cellStyle name="Обычный 2 22 2 3 2" xfId="2150"/>
    <cellStyle name="Обычный 2 22 2 3 2 2" xfId="7022"/>
    <cellStyle name="Обычный 2 22 2 3 2 2 2" xfId="14335"/>
    <cellStyle name="Обычный 2 22 2 3 2 3" xfId="4586"/>
    <cellStyle name="Обычный 2 22 2 3 2 3 2" xfId="11899"/>
    <cellStyle name="Обычный 2 22 2 3 2 4" xfId="9463"/>
    <cellStyle name="Обычный 2 22 2 3 3" xfId="5804"/>
    <cellStyle name="Обычный 2 22 2 3 3 2" xfId="13117"/>
    <cellStyle name="Обычный 2 22 2 3 4" xfId="3368"/>
    <cellStyle name="Обычный 2 22 2 3 4 2" xfId="10681"/>
    <cellStyle name="Обычный 2 22 2 3 5" xfId="8245"/>
    <cellStyle name="Обычный 2 22 2 4" xfId="1539"/>
    <cellStyle name="Обычный 2 22 2 4 2" xfId="6412"/>
    <cellStyle name="Обычный 2 22 2 4 2 2" xfId="13725"/>
    <cellStyle name="Обычный 2 22 2 4 3" xfId="3976"/>
    <cellStyle name="Обычный 2 22 2 4 3 2" xfId="11289"/>
    <cellStyle name="Обычный 2 22 2 4 4" xfId="8853"/>
    <cellStyle name="Обычный 2 22 2 5" xfId="5194"/>
    <cellStyle name="Обычный 2 22 2 5 2" xfId="12507"/>
    <cellStyle name="Обычный 2 22 2 6" xfId="2758"/>
    <cellStyle name="Обычный 2 22 2 6 2" xfId="10071"/>
    <cellStyle name="Обычный 2 22 2 7" xfId="7635"/>
    <cellStyle name="Обычный 2 22 3" xfId="482"/>
    <cellStyle name="Обычный 2 22 3 2" xfId="1107"/>
    <cellStyle name="Обычный 2 22 3 2 2" xfId="2326"/>
    <cellStyle name="Обычный 2 22 3 2 2 2" xfId="7198"/>
    <cellStyle name="Обычный 2 22 3 2 2 2 2" xfId="14511"/>
    <cellStyle name="Обычный 2 22 3 2 2 3" xfId="4762"/>
    <cellStyle name="Обычный 2 22 3 2 2 3 2" xfId="12075"/>
    <cellStyle name="Обычный 2 22 3 2 2 4" xfId="9639"/>
    <cellStyle name="Обычный 2 22 3 2 3" xfId="5980"/>
    <cellStyle name="Обычный 2 22 3 2 3 2" xfId="13293"/>
    <cellStyle name="Обычный 2 22 3 2 4" xfId="3544"/>
    <cellStyle name="Обычный 2 22 3 2 4 2" xfId="10857"/>
    <cellStyle name="Обычный 2 22 3 2 5" xfId="8421"/>
    <cellStyle name="Обычный 2 22 3 3" xfId="1715"/>
    <cellStyle name="Обычный 2 22 3 3 2" xfId="6588"/>
    <cellStyle name="Обычный 2 22 3 3 2 2" xfId="13901"/>
    <cellStyle name="Обычный 2 22 3 3 3" xfId="4152"/>
    <cellStyle name="Обычный 2 22 3 3 3 2" xfId="11465"/>
    <cellStyle name="Обычный 2 22 3 3 4" xfId="9029"/>
    <cellStyle name="Обычный 2 22 3 4" xfId="5370"/>
    <cellStyle name="Обычный 2 22 3 4 2" xfId="12683"/>
    <cellStyle name="Обычный 2 22 3 5" xfId="2934"/>
    <cellStyle name="Обычный 2 22 3 5 2" xfId="10247"/>
    <cellStyle name="Обычный 2 22 3 6" xfId="7811"/>
    <cellStyle name="Обычный 2 22 4" xfId="803"/>
    <cellStyle name="Обычный 2 22 4 2" xfId="2022"/>
    <cellStyle name="Обычный 2 22 4 2 2" xfId="6894"/>
    <cellStyle name="Обычный 2 22 4 2 2 2" xfId="14207"/>
    <cellStyle name="Обычный 2 22 4 2 3" xfId="4458"/>
    <cellStyle name="Обычный 2 22 4 2 3 2" xfId="11771"/>
    <cellStyle name="Обычный 2 22 4 2 4" xfId="9335"/>
    <cellStyle name="Обычный 2 22 4 3" xfId="5676"/>
    <cellStyle name="Обычный 2 22 4 3 2" xfId="12989"/>
    <cellStyle name="Обычный 2 22 4 4" xfId="3240"/>
    <cellStyle name="Обычный 2 22 4 4 2" xfId="10553"/>
    <cellStyle name="Обычный 2 22 4 5" xfId="8117"/>
    <cellStyle name="Обычный 2 22 5" xfId="1411"/>
    <cellStyle name="Обычный 2 22 5 2" xfId="6284"/>
    <cellStyle name="Обычный 2 22 5 2 2" xfId="13597"/>
    <cellStyle name="Обычный 2 22 5 3" xfId="3848"/>
    <cellStyle name="Обычный 2 22 5 3 2" xfId="11161"/>
    <cellStyle name="Обычный 2 22 5 4" xfId="8725"/>
    <cellStyle name="Обычный 2 22 6" xfId="5066"/>
    <cellStyle name="Обычный 2 22 6 2" xfId="12379"/>
    <cellStyle name="Обычный 2 22 7" xfId="2630"/>
    <cellStyle name="Обычный 2 22 7 2" xfId="9943"/>
    <cellStyle name="Обычный 2 22 8" xfId="7507"/>
    <cellStyle name="Обычный 2 23" xfId="115"/>
    <cellStyle name="Обычный 2 23 2" xfId="291"/>
    <cellStyle name="Обычный 2 23 2 2" xfId="614"/>
    <cellStyle name="Обычный 2 23 2 2 2" xfId="1238"/>
    <cellStyle name="Обычный 2 23 2 2 2 2" xfId="2457"/>
    <cellStyle name="Обычный 2 23 2 2 2 2 2" xfId="7329"/>
    <cellStyle name="Обычный 2 23 2 2 2 2 2 2" xfId="14642"/>
    <cellStyle name="Обычный 2 23 2 2 2 2 3" xfId="4893"/>
    <cellStyle name="Обычный 2 23 2 2 2 2 3 2" xfId="12206"/>
    <cellStyle name="Обычный 2 23 2 2 2 2 4" xfId="9770"/>
    <cellStyle name="Обычный 2 23 2 2 2 3" xfId="6111"/>
    <cellStyle name="Обычный 2 23 2 2 2 3 2" xfId="13424"/>
    <cellStyle name="Обычный 2 23 2 2 2 4" xfId="3675"/>
    <cellStyle name="Обычный 2 23 2 2 2 4 2" xfId="10988"/>
    <cellStyle name="Обычный 2 23 2 2 2 5" xfId="8552"/>
    <cellStyle name="Обычный 2 23 2 2 3" xfId="1846"/>
    <cellStyle name="Обычный 2 23 2 2 3 2" xfId="6719"/>
    <cellStyle name="Обычный 2 23 2 2 3 2 2" xfId="14032"/>
    <cellStyle name="Обычный 2 23 2 2 3 3" xfId="4283"/>
    <cellStyle name="Обычный 2 23 2 2 3 3 2" xfId="11596"/>
    <cellStyle name="Обычный 2 23 2 2 3 4" xfId="9160"/>
    <cellStyle name="Обычный 2 23 2 2 4" xfId="5501"/>
    <cellStyle name="Обычный 2 23 2 2 4 2" xfId="12814"/>
    <cellStyle name="Обычный 2 23 2 2 5" xfId="3065"/>
    <cellStyle name="Обычный 2 23 2 2 5 2" xfId="10378"/>
    <cellStyle name="Обычный 2 23 2 2 6" xfId="7942"/>
    <cellStyle name="Обычный 2 23 2 3" xfId="934"/>
    <cellStyle name="Обычный 2 23 2 3 2" xfId="2153"/>
    <cellStyle name="Обычный 2 23 2 3 2 2" xfId="7025"/>
    <cellStyle name="Обычный 2 23 2 3 2 2 2" xfId="14338"/>
    <cellStyle name="Обычный 2 23 2 3 2 3" xfId="4589"/>
    <cellStyle name="Обычный 2 23 2 3 2 3 2" xfId="11902"/>
    <cellStyle name="Обычный 2 23 2 3 2 4" xfId="9466"/>
    <cellStyle name="Обычный 2 23 2 3 3" xfId="5807"/>
    <cellStyle name="Обычный 2 23 2 3 3 2" xfId="13120"/>
    <cellStyle name="Обычный 2 23 2 3 4" xfId="3371"/>
    <cellStyle name="Обычный 2 23 2 3 4 2" xfId="10684"/>
    <cellStyle name="Обычный 2 23 2 3 5" xfId="8248"/>
    <cellStyle name="Обычный 2 23 2 4" xfId="1542"/>
    <cellStyle name="Обычный 2 23 2 4 2" xfId="6415"/>
    <cellStyle name="Обычный 2 23 2 4 2 2" xfId="13728"/>
    <cellStyle name="Обычный 2 23 2 4 3" xfId="3979"/>
    <cellStyle name="Обычный 2 23 2 4 3 2" xfId="11292"/>
    <cellStyle name="Обычный 2 23 2 4 4" xfId="8856"/>
    <cellStyle name="Обычный 2 23 2 5" xfId="5197"/>
    <cellStyle name="Обычный 2 23 2 5 2" xfId="12510"/>
    <cellStyle name="Обычный 2 23 2 6" xfId="2761"/>
    <cellStyle name="Обычный 2 23 2 6 2" xfId="10074"/>
    <cellStyle name="Обычный 2 23 2 7" xfId="7638"/>
    <cellStyle name="Обычный 2 23 3" xfId="485"/>
    <cellStyle name="Обычный 2 23 3 2" xfId="1110"/>
    <cellStyle name="Обычный 2 23 3 2 2" xfId="2329"/>
    <cellStyle name="Обычный 2 23 3 2 2 2" xfId="7201"/>
    <cellStyle name="Обычный 2 23 3 2 2 2 2" xfId="14514"/>
    <cellStyle name="Обычный 2 23 3 2 2 3" xfId="4765"/>
    <cellStyle name="Обычный 2 23 3 2 2 3 2" xfId="12078"/>
    <cellStyle name="Обычный 2 23 3 2 2 4" xfId="9642"/>
    <cellStyle name="Обычный 2 23 3 2 3" xfId="5983"/>
    <cellStyle name="Обычный 2 23 3 2 3 2" xfId="13296"/>
    <cellStyle name="Обычный 2 23 3 2 4" xfId="3547"/>
    <cellStyle name="Обычный 2 23 3 2 4 2" xfId="10860"/>
    <cellStyle name="Обычный 2 23 3 2 5" xfId="8424"/>
    <cellStyle name="Обычный 2 23 3 3" xfId="1718"/>
    <cellStyle name="Обычный 2 23 3 3 2" xfId="6591"/>
    <cellStyle name="Обычный 2 23 3 3 2 2" xfId="13904"/>
    <cellStyle name="Обычный 2 23 3 3 3" xfId="4155"/>
    <cellStyle name="Обычный 2 23 3 3 3 2" xfId="11468"/>
    <cellStyle name="Обычный 2 23 3 3 4" xfId="9032"/>
    <cellStyle name="Обычный 2 23 3 4" xfId="5373"/>
    <cellStyle name="Обычный 2 23 3 4 2" xfId="12686"/>
    <cellStyle name="Обычный 2 23 3 5" xfId="2937"/>
    <cellStyle name="Обычный 2 23 3 5 2" xfId="10250"/>
    <cellStyle name="Обычный 2 23 3 6" xfId="7814"/>
    <cellStyle name="Обычный 2 23 4" xfId="806"/>
    <cellStyle name="Обычный 2 23 4 2" xfId="2025"/>
    <cellStyle name="Обычный 2 23 4 2 2" xfId="6897"/>
    <cellStyle name="Обычный 2 23 4 2 2 2" xfId="14210"/>
    <cellStyle name="Обычный 2 23 4 2 3" xfId="4461"/>
    <cellStyle name="Обычный 2 23 4 2 3 2" xfId="11774"/>
    <cellStyle name="Обычный 2 23 4 2 4" xfId="9338"/>
    <cellStyle name="Обычный 2 23 4 3" xfId="5679"/>
    <cellStyle name="Обычный 2 23 4 3 2" xfId="12992"/>
    <cellStyle name="Обычный 2 23 4 4" xfId="3243"/>
    <cellStyle name="Обычный 2 23 4 4 2" xfId="10556"/>
    <cellStyle name="Обычный 2 23 4 5" xfId="8120"/>
    <cellStyle name="Обычный 2 23 5" xfId="1414"/>
    <cellStyle name="Обычный 2 23 5 2" xfId="6287"/>
    <cellStyle name="Обычный 2 23 5 2 2" xfId="13600"/>
    <cellStyle name="Обычный 2 23 5 3" xfId="3851"/>
    <cellStyle name="Обычный 2 23 5 3 2" xfId="11164"/>
    <cellStyle name="Обычный 2 23 5 4" xfId="8728"/>
    <cellStyle name="Обычный 2 23 6" xfId="5069"/>
    <cellStyle name="Обычный 2 23 6 2" xfId="12382"/>
    <cellStyle name="Обычный 2 23 7" xfId="2633"/>
    <cellStyle name="Обычный 2 23 7 2" xfId="9946"/>
    <cellStyle name="Обычный 2 23 8" xfId="7510"/>
    <cellStyle name="Обычный 2 24" xfId="118"/>
    <cellStyle name="Обычный 2 24 2" xfId="294"/>
    <cellStyle name="Обычный 2 24 2 2" xfId="617"/>
    <cellStyle name="Обычный 2 24 2 2 2" xfId="1241"/>
    <cellStyle name="Обычный 2 24 2 2 2 2" xfId="2460"/>
    <cellStyle name="Обычный 2 24 2 2 2 2 2" xfId="7332"/>
    <cellStyle name="Обычный 2 24 2 2 2 2 2 2" xfId="14645"/>
    <cellStyle name="Обычный 2 24 2 2 2 2 3" xfId="4896"/>
    <cellStyle name="Обычный 2 24 2 2 2 2 3 2" xfId="12209"/>
    <cellStyle name="Обычный 2 24 2 2 2 2 4" xfId="9773"/>
    <cellStyle name="Обычный 2 24 2 2 2 3" xfId="6114"/>
    <cellStyle name="Обычный 2 24 2 2 2 3 2" xfId="13427"/>
    <cellStyle name="Обычный 2 24 2 2 2 4" xfId="3678"/>
    <cellStyle name="Обычный 2 24 2 2 2 4 2" xfId="10991"/>
    <cellStyle name="Обычный 2 24 2 2 2 5" xfId="8555"/>
    <cellStyle name="Обычный 2 24 2 2 3" xfId="1849"/>
    <cellStyle name="Обычный 2 24 2 2 3 2" xfId="6722"/>
    <cellStyle name="Обычный 2 24 2 2 3 2 2" xfId="14035"/>
    <cellStyle name="Обычный 2 24 2 2 3 3" xfId="4286"/>
    <cellStyle name="Обычный 2 24 2 2 3 3 2" xfId="11599"/>
    <cellStyle name="Обычный 2 24 2 2 3 4" xfId="9163"/>
    <cellStyle name="Обычный 2 24 2 2 4" xfId="5504"/>
    <cellStyle name="Обычный 2 24 2 2 4 2" xfId="12817"/>
    <cellStyle name="Обычный 2 24 2 2 5" xfId="3068"/>
    <cellStyle name="Обычный 2 24 2 2 5 2" xfId="10381"/>
    <cellStyle name="Обычный 2 24 2 2 6" xfId="7945"/>
    <cellStyle name="Обычный 2 24 2 3" xfId="937"/>
    <cellStyle name="Обычный 2 24 2 3 2" xfId="2156"/>
    <cellStyle name="Обычный 2 24 2 3 2 2" xfId="7028"/>
    <cellStyle name="Обычный 2 24 2 3 2 2 2" xfId="14341"/>
    <cellStyle name="Обычный 2 24 2 3 2 3" xfId="4592"/>
    <cellStyle name="Обычный 2 24 2 3 2 3 2" xfId="11905"/>
    <cellStyle name="Обычный 2 24 2 3 2 4" xfId="9469"/>
    <cellStyle name="Обычный 2 24 2 3 3" xfId="5810"/>
    <cellStyle name="Обычный 2 24 2 3 3 2" xfId="13123"/>
    <cellStyle name="Обычный 2 24 2 3 4" xfId="3374"/>
    <cellStyle name="Обычный 2 24 2 3 4 2" xfId="10687"/>
    <cellStyle name="Обычный 2 24 2 3 5" xfId="8251"/>
    <cellStyle name="Обычный 2 24 2 4" xfId="1545"/>
    <cellStyle name="Обычный 2 24 2 4 2" xfId="6418"/>
    <cellStyle name="Обычный 2 24 2 4 2 2" xfId="13731"/>
    <cellStyle name="Обычный 2 24 2 4 3" xfId="3982"/>
    <cellStyle name="Обычный 2 24 2 4 3 2" xfId="11295"/>
    <cellStyle name="Обычный 2 24 2 4 4" xfId="8859"/>
    <cellStyle name="Обычный 2 24 2 5" xfId="5200"/>
    <cellStyle name="Обычный 2 24 2 5 2" xfId="12513"/>
    <cellStyle name="Обычный 2 24 2 6" xfId="2764"/>
    <cellStyle name="Обычный 2 24 2 6 2" xfId="10077"/>
    <cellStyle name="Обычный 2 24 2 7" xfId="7641"/>
    <cellStyle name="Обычный 2 24 3" xfId="488"/>
    <cellStyle name="Обычный 2 24 3 2" xfId="1113"/>
    <cellStyle name="Обычный 2 24 3 2 2" xfId="2332"/>
    <cellStyle name="Обычный 2 24 3 2 2 2" xfId="7204"/>
    <cellStyle name="Обычный 2 24 3 2 2 2 2" xfId="14517"/>
    <cellStyle name="Обычный 2 24 3 2 2 3" xfId="4768"/>
    <cellStyle name="Обычный 2 24 3 2 2 3 2" xfId="12081"/>
    <cellStyle name="Обычный 2 24 3 2 2 4" xfId="9645"/>
    <cellStyle name="Обычный 2 24 3 2 3" xfId="5986"/>
    <cellStyle name="Обычный 2 24 3 2 3 2" xfId="13299"/>
    <cellStyle name="Обычный 2 24 3 2 4" xfId="3550"/>
    <cellStyle name="Обычный 2 24 3 2 4 2" xfId="10863"/>
    <cellStyle name="Обычный 2 24 3 2 5" xfId="8427"/>
    <cellStyle name="Обычный 2 24 3 3" xfId="1721"/>
    <cellStyle name="Обычный 2 24 3 3 2" xfId="6594"/>
    <cellStyle name="Обычный 2 24 3 3 2 2" xfId="13907"/>
    <cellStyle name="Обычный 2 24 3 3 3" xfId="4158"/>
    <cellStyle name="Обычный 2 24 3 3 3 2" xfId="11471"/>
    <cellStyle name="Обычный 2 24 3 3 4" xfId="9035"/>
    <cellStyle name="Обычный 2 24 3 4" xfId="5376"/>
    <cellStyle name="Обычный 2 24 3 4 2" xfId="12689"/>
    <cellStyle name="Обычный 2 24 3 5" xfId="2940"/>
    <cellStyle name="Обычный 2 24 3 5 2" xfId="10253"/>
    <cellStyle name="Обычный 2 24 3 6" xfId="7817"/>
    <cellStyle name="Обычный 2 24 4" xfId="809"/>
    <cellStyle name="Обычный 2 24 4 2" xfId="2028"/>
    <cellStyle name="Обычный 2 24 4 2 2" xfId="6900"/>
    <cellStyle name="Обычный 2 24 4 2 2 2" xfId="14213"/>
    <cellStyle name="Обычный 2 24 4 2 3" xfId="4464"/>
    <cellStyle name="Обычный 2 24 4 2 3 2" xfId="11777"/>
    <cellStyle name="Обычный 2 24 4 2 4" xfId="9341"/>
    <cellStyle name="Обычный 2 24 4 3" xfId="5682"/>
    <cellStyle name="Обычный 2 24 4 3 2" xfId="12995"/>
    <cellStyle name="Обычный 2 24 4 4" xfId="3246"/>
    <cellStyle name="Обычный 2 24 4 4 2" xfId="10559"/>
    <cellStyle name="Обычный 2 24 4 5" xfId="8123"/>
    <cellStyle name="Обычный 2 24 5" xfId="1417"/>
    <cellStyle name="Обычный 2 24 5 2" xfId="6290"/>
    <cellStyle name="Обычный 2 24 5 2 2" xfId="13603"/>
    <cellStyle name="Обычный 2 24 5 3" xfId="3854"/>
    <cellStyle name="Обычный 2 24 5 3 2" xfId="11167"/>
    <cellStyle name="Обычный 2 24 5 4" xfId="8731"/>
    <cellStyle name="Обычный 2 24 6" xfId="5072"/>
    <cellStyle name="Обычный 2 24 6 2" xfId="12385"/>
    <cellStyle name="Обычный 2 24 7" xfId="2636"/>
    <cellStyle name="Обычный 2 24 7 2" xfId="9949"/>
    <cellStyle name="Обычный 2 24 8" xfId="7513"/>
    <cellStyle name="Обычный 2 25" xfId="121"/>
    <cellStyle name="Обычный 2 25 2" xfId="297"/>
    <cellStyle name="Обычный 2 25 2 2" xfId="620"/>
    <cellStyle name="Обычный 2 25 2 2 2" xfId="1244"/>
    <cellStyle name="Обычный 2 25 2 2 2 2" xfId="2463"/>
    <cellStyle name="Обычный 2 25 2 2 2 2 2" xfId="7335"/>
    <cellStyle name="Обычный 2 25 2 2 2 2 2 2" xfId="14648"/>
    <cellStyle name="Обычный 2 25 2 2 2 2 3" xfId="4899"/>
    <cellStyle name="Обычный 2 25 2 2 2 2 3 2" xfId="12212"/>
    <cellStyle name="Обычный 2 25 2 2 2 2 4" xfId="9776"/>
    <cellStyle name="Обычный 2 25 2 2 2 3" xfId="6117"/>
    <cellStyle name="Обычный 2 25 2 2 2 3 2" xfId="13430"/>
    <cellStyle name="Обычный 2 25 2 2 2 4" xfId="3681"/>
    <cellStyle name="Обычный 2 25 2 2 2 4 2" xfId="10994"/>
    <cellStyle name="Обычный 2 25 2 2 2 5" xfId="8558"/>
    <cellStyle name="Обычный 2 25 2 2 3" xfId="1852"/>
    <cellStyle name="Обычный 2 25 2 2 3 2" xfId="6725"/>
    <cellStyle name="Обычный 2 25 2 2 3 2 2" xfId="14038"/>
    <cellStyle name="Обычный 2 25 2 2 3 3" xfId="4289"/>
    <cellStyle name="Обычный 2 25 2 2 3 3 2" xfId="11602"/>
    <cellStyle name="Обычный 2 25 2 2 3 4" xfId="9166"/>
    <cellStyle name="Обычный 2 25 2 2 4" xfId="5507"/>
    <cellStyle name="Обычный 2 25 2 2 4 2" xfId="12820"/>
    <cellStyle name="Обычный 2 25 2 2 5" xfId="3071"/>
    <cellStyle name="Обычный 2 25 2 2 5 2" xfId="10384"/>
    <cellStyle name="Обычный 2 25 2 2 6" xfId="7948"/>
    <cellStyle name="Обычный 2 25 2 3" xfId="940"/>
    <cellStyle name="Обычный 2 25 2 3 2" xfId="2159"/>
    <cellStyle name="Обычный 2 25 2 3 2 2" xfId="7031"/>
    <cellStyle name="Обычный 2 25 2 3 2 2 2" xfId="14344"/>
    <cellStyle name="Обычный 2 25 2 3 2 3" xfId="4595"/>
    <cellStyle name="Обычный 2 25 2 3 2 3 2" xfId="11908"/>
    <cellStyle name="Обычный 2 25 2 3 2 4" xfId="9472"/>
    <cellStyle name="Обычный 2 25 2 3 3" xfId="5813"/>
    <cellStyle name="Обычный 2 25 2 3 3 2" xfId="13126"/>
    <cellStyle name="Обычный 2 25 2 3 4" xfId="3377"/>
    <cellStyle name="Обычный 2 25 2 3 4 2" xfId="10690"/>
    <cellStyle name="Обычный 2 25 2 3 5" xfId="8254"/>
    <cellStyle name="Обычный 2 25 2 4" xfId="1548"/>
    <cellStyle name="Обычный 2 25 2 4 2" xfId="6421"/>
    <cellStyle name="Обычный 2 25 2 4 2 2" xfId="13734"/>
    <cellStyle name="Обычный 2 25 2 4 3" xfId="3985"/>
    <cellStyle name="Обычный 2 25 2 4 3 2" xfId="11298"/>
    <cellStyle name="Обычный 2 25 2 4 4" xfId="8862"/>
    <cellStyle name="Обычный 2 25 2 5" xfId="5203"/>
    <cellStyle name="Обычный 2 25 2 5 2" xfId="12516"/>
    <cellStyle name="Обычный 2 25 2 6" xfId="2767"/>
    <cellStyle name="Обычный 2 25 2 6 2" xfId="10080"/>
    <cellStyle name="Обычный 2 25 2 7" xfId="7644"/>
    <cellStyle name="Обычный 2 25 3" xfId="491"/>
    <cellStyle name="Обычный 2 25 3 2" xfId="1116"/>
    <cellStyle name="Обычный 2 25 3 2 2" xfId="2335"/>
    <cellStyle name="Обычный 2 25 3 2 2 2" xfId="7207"/>
    <cellStyle name="Обычный 2 25 3 2 2 2 2" xfId="14520"/>
    <cellStyle name="Обычный 2 25 3 2 2 3" xfId="4771"/>
    <cellStyle name="Обычный 2 25 3 2 2 3 2" xfId="12084"/>
    <cellStyle name="Обычный 2 25 3 2 2 4" xfId="9648"/>
    <cellStyle name="Обычный 2 25 3 2 3" xfId="5989"/>
    <cellStyle name="Обычный 2 25 3 2 3 2" xfId="13302"/>
    <cellStyle name="Обычный 2 25 3 2 4" xfId="3553"/>
    <cellStyle name="Обычный 2 25 3 2 4 2" xfId="10866"/>
    <cellStyle name="Обычный 2 25 3 2 5" xfId="8430"/>
    <cellStyle name="Обычный 2 25 3 3" xfId="1724"/>
    <cellStyle name="Обычный 2 25 3 3 2" xfId="6597"/>
    <cellStyle name="Обычный 2 25 3 3 2 2" xfId="13910"/>
    <cellStyle name="Обычный 2 25 3 3 3" xfId="4161"/>
    <cellStyle name="Обычный 2 25 3 3 3 2" xfId="11474"/>
    <cellStyle name="Обычный 2 25 3 3 4" xfId="9038"/>
    <cellStyle name="Обычный 2 25 3 4" xfId="5379"/>
    <cellStyle name="Обычный 2 25 3 4 2" xfId="12692"/>
    <cellStyle name="Обычный 2 25 3 5" xfId="2943"/>
    <cellStyle name="Обычный 2 25 3 5 2" xfId="10256"/>
    <cellStyle name="Обычный 2 25 3 6" xfId="7820"/>
    <cellStyle name="Обычный 2 25 4" xfId="812"/>
    <cellStyle name="Обычный 2 25 4 2" xfId="2031"/>
    <cellStyle name="Обычный 2 25 4 2 2" xfId="6903"/>
    <cellStyle name="Обычный 2 25 4 2 2 2" xfId="14216"/>
    <cellStyle name="Обычный 2 25 4 2 3" xfId="4467"/>
    <cellStyle name="Обычный 2 25 4 2 3 2" xfId="11780"/>
    <cellStyle name="Обычный 2 25 4 2 4" xfId="9344"/>
    <cellStyle name="Обычный 2 25 4 3" xfId="5685"/>
    <cellStyle name="Обычный 2 25 4 3 2" xfId="12998"/>
    <cellStyle name="Обычный 2 25 4 4" xfId="3249"/>
    <cellStyle name="Обычный 2 25 4 4 2" xfId="10562"/>
    <cellStyle name="Обычный 2 25 4 5" xfId="8126"/>
    <cellStyle name="Обычный 2 25 5" xfId="1420"/>
    <cellStyle name="Обычный 2 25 5 2" xfId="6293"/>
    <cellStyle name="Обычный 2 25 5 2 2" xfId="13606"/>
    <cellStyle name="Обычный 2 25 5 3" xfId="3857"/>
    <cellStyle name="Обычный 2 25 5 3 2" xfId="11170"/>
    <cellStyle name="Обычный 2 25 5 4" xfId="8734"/>
    <cellStyle name="Обычный 2 25 6" xfId="5075"/>
    <cellStyle name="Обычный 2 25 6 2" xfId="12388"/>
    <cellStyle name="Обычный 2 25 7" xfId="2639"/>
    <cellStyle name="Обычный 2 25 7 2" xfId="9952"/>
    <cellStyle name="Обычный 2 25 8" xfId="7516"/>
    <cellStyle name="Обычный 2 26" xfId="125"/>
    <cellStyle name="Обычный 2 26 2" xfId="301"/>
    <cellStyle name="Обычный 2 26 2 2" xfId="623"/>
    <cellStyle name="Обычный 2 26 2 2 2" xfId="1247"/>
    <cellStyle name="Обычный 2 26 2 2 2 2" xfId="2466"/>
    <cellStyle name="Обычный 2 26 2 2 2 2 2" xfId="7338"/>
    <cellStyle name="Обычный 2 26 2 2 2 2 2 2" xfId="14651"/>
    <cellStyle name="Обычный 2 26 2 2 2 2 3" xfId="4902"/>
    <cellStyle name="Обычный 2 26 2 2 2 2 3 2" xfId="12215"/>
    <cellStyle name="Обычный 2 26 2 2 2 2 4" xfId="9779"/>
    <cellStyle name="Обычный 2 26 2 2 2 3" xfId="6120"/>
    <cellStyle name="Обычный 2 26 2 2 2 3 2" xfId="13433"/>
    <cellStyle name="Обычный 2 26 2 2 2 4" xfId="3684"/>
    <cellStyle name="Обычный 2 26 2 2 2 4 2" xfId="10997"/>
    <cellStyle name="Обычный 2 26 2 2 2 5" xfId="8561"/>
    <cellStyle name="Обычный 2 26 2 2 3" xfId="1855"/>
    <cellStyle name="Обычный 2 26 2 2 3 2" xfId="6728"/>
    <cellStyle name="Обычный 2 26 2 2 3 2 2" xfId="14041"/>
    <cellStyle name="Обычный 2 26 2 2 3 3" xfId="4292"/>
    <cellStyle name="Обычный 2 26 2 2 3 3 2" xfId="11605"/>
    <cellStyle name="Обычный 2 26 2 2 3 4" xfId="9169"/>
    <cellStyle name="Обычный 2 26 2 2 4" xfId="5510"/>
    <cellStyle name="Обычный 2 26 2 2 4 2" xfId="12823"/>
    <cellStyle name="Обычный 2 26 2 2 5" xfId="3074"/>
    <cellStyle name="Обычный 2 26 2 2 5 2" xfId="10387"/>
    <cellStyle name="Обычный 2 26 2 2 6" xfId="7951"/>
    <cellStyle name="Обычный 2 26 2 3" xfId="943"/>
    <cellStyle name="Обычный 2 26 2 3 2" xfId="2162"/>
    <cellStyle name="Обычный 2 26 2 3 2 2" xfId="7034"/>
    <cellStyle name="Обычный 2 26 2 3 2 2 2" xfId="14347"/>
    <cellStyle name="Обычный 2 26 2 3 2 3" xfId="4598"/>
    <cellStyle name="Обычный 2 26 2 3 2 3 2" xfId="11911"/>
    <cellStyle name="Обычный 2 26 2 3 2 4" xfId="9475"/>
    <cellStyle name="Обычный 2 26 2 3 3" xfId="5816"/>
    <cellStyle name="Обычный 2 26 2 3 3 2" xfId="13129"/>
    <cellStyle name="Обычный 2 26 2 3 4" xfId="3380"/>
    <cellStyle name="Обычный 2 26 2 3 4 2" xfId="10693"/>
    <cellStyle name="Обычный 2 26 2 3 5" xfId="8257"/>
    <cellStyle name="Обычный 2 26 2 4" xfId="1551"/>
    <cellStyle name="Обычный 2 26 2 4 2" xfId="6424"/>
    <cellStyle name="Обычный 2 26 2 4 2 2" xfId="13737"/>
    <cellStyle name="Обычный 2 26 2 4 3" xfId="3988"/>
    <cellStyle name="Обычный 2 26 2 4 3 2" xfId="11301"/>
    <cellStyle name="Обычный 2 26 2 4 4" xfId="8865"/>
    <cellStyle name="Обычный 2 26 2 5" xfId="5206"/>
    <cellStyle name="Обычный 2 26 2 5 2" xfId="12519"/>
    <cellStyle name="Обычный 2 26 2 6" xfId="2770"/>
    <cellStyle name="Обычный 2 26 2 6 2" xfId="10083"/>
    <cellStyle name="Обычный 2 26 2 7" xfId="7647"/>
    <cellStyle name="Обычный 2 26 3" xfId="494"/>
    <cellStyle name="Обычный 2 26 3 2" xfId="1119"/>
    <cellStyle name="Обычный 2 26 3 2 2" xfId="2338"/>
    <cellStyle name="Обычный 2 26 3 2 2 2" xfId="7210"/>
    <cellStyle name="Обычный 2 26 3 2 2 2 2" xfId="14523"/>
    <cellStyle name="Обычный 2 26 3 2 2 3" xfId="4774"/>
    <cellStyle name="Обычный 2 26 3 2 2 3 2" xfId="12087"/>
    <cellStyle name="Обычный 2 26 3 2 2 4" xfId="9651"/>
    <cellStyle name="Обычный 2 26 3 2 3" xfId="5992"/>
    <cellStyle name="Обычный 2 26 3 2 3 2" xfId="13305"/>
    <cellStyle name="Обычный 2 26 3 2 4" xfId="3556"/>
    <cellStyle name="Обычный 2 26 3 2 4 2" xfId="10869"/>
    <cellStyle name="Обычный 2 26 3 2 5" xfId="8433"/>
    <cellStyle name="Обычный 2 26 3 3" xfId="1727"/>
    <cellStyle name="Обычный 2 26 3 3 2" xfId="6600"/>
    <cellStyle name="Обычный 2 26 3 3 2 2" xfId="13913"/>
    <cellStyle name="Обычный 2 26 3 3 3" xfId="4164"/>
    <cellStyle name="Обычный 2 26 3 3 3 2" xfId="11477"/>
    <cellStyle name="Обычный 2 26 3 3 4" xfId="9041"/>
    <cellStyle name="Обычный 2 26 3 4" xfId="5382"/>
    <cellStyle name="Обычный 2 26 3 4 2" xfId="12695"/>
    <cellStyle name="Обычный 2 26 3 5" xfId="2946"/>
    <cellStyle name="Обычный 2 26 3 5 2" xfId="10259"/>
    <cellStyle name="Обычный 2 26 3 6" xfId="7823"/>
    <cellStyle name="Обычный 2 26 4" xfId="815"/>
    <cellStyle name="Обычный 2 26 4 2" xfId="2034"/>
    <cellStyle name="Обычный 2 26 4 2 2" xfId="6906"/>
    <cellStyle name="Обычный 2 26 4 2 2 2" xfId="14219"/>
    <cellStyle name="Обычный 2 26 4 2 3" xfId="4470"/>
    <cellStyle name="Обычный 2 26 4 2 3 2" xfId="11783"/>
    <cellStyle name="Обычный 2 26 4 2 4" xfId="9347"/>
    <cellStyle name="Обычный 2 26 4 3" xfId="5688"/>
    <cellStyle name="Обычный 2 26 4 3 2" xfId="13001"/>
    <cellStyle name="Обычный 2 26 4 4" xfId="3252"/>
    <cellStyle name="Обычный 2 26 4 4 2" xfId="10565"/>
    <cellStyle name="Обычный 2 26 4 5" xfId="8129"/>
    <cellStyle name="Обычный 2 26 5" xfId="1423"/>
    <cellStyle name="Обычный 2 26 5 2" xfId="6296"/>
    <cellStyle name="Обычный 2 26 5 2 2" xfId="13609"/>
    <cellStyle name="Обычный 2 26 5 3" xfId="3860"/>
    <cellStyle name="Обычный 2 26 5 3 2" xfId="11173"/>
    <cellStyle name="Обычный 2 26 5 4" xfId="8737"/>
    <cellStyle name="Обычный 2 26 6" xfId="5078"/>
    <cellStyle name="Обычный 2 26 6 2" xfId="12391"/>
    <cellStyle name="Обычный 2 26 7" xfId="2642"/>
    <cellStyle name="Обычный 2 26 7 2" xfId="9955"/>
    <cellStyle name="Обычный 2 26 8" xfId="7519"/>
    <cellStyle name="Обычный 2 27" xfId="128"/>
    <cellStyle name="Обычный 2 27 2" xfId="304"/>
    <cellStyle name="Обычный 2 27 2 2" xfId="626"/>
    <cellStyle name="Обычный 2 27 2 2 2" xfId="1250"/>
    <cellStyle name="Обычный 2 27 2 2 2 2" xfId="2469"/>
    <cellStyle name="Обычный 2 27 2 2 2 2 2" xfId="7341"/>
    <cellStyle name="Обычный 2 27 2 2 2 2 2 2" xfId="14654"/>
    <cellStyle name="Обычный 2 27 2 2 2 2 3" xfId="4905"/>
    <cellStyle name="Обычный 2 27 2 2 2 2 3 2" xfId="12218"/>
    <cellStyle name="Обычный 2 27 2 2 2 2 4" xfId="9782"/>
    <cellStyle name="Обычный 2 27 2 2 2 3" xfId="6123"/>
    <cellStyle name="Обычный 2 27 2 2 2 3 2" xfId="13436"/>
    <cellStyle name="Обычный 2 27 2 2 2 4" xfId="3687"/>
    <cellStyle name="Обычный 2 27 2 2 2 4 2" xfId="11000"/>
    <cellStyle name="Обычный 2 27 2 2 2 5" xfId="8564"/>
    <cellStyle name="Обычный 2 27 2 2 3" xfId="1858"/>
    <cellStyle name="Обычный 2 27 2 2 3 2" xfId="6731"/>
    <cellStyle name="Обычный 2 27 2 2 3 2 2" xfId="14044"/>
    <cellStyle name="Обычный 2 27 2 2 3 3" xfId="4295"/>
    <cellStyle name="Обычный 2 27 2 2 3 3 2" xfId="11608"/>
    <cellStyle name="Обычный 2 27 2 2 3 4" xfId="9172"/>
    <cellStyle name="Обычный 2 27 2 2 4" xfId="5513"/>
    <cellStyle name="Обычный 2 27 2 2 4 2" xfId="12826"/>
    <cellStyle name="Обычный 2 27 2 2 5" xfId="3077"/>
    <cellStyle name="Обычный 2 27 2 2 5 2" xfId="10390"/>
    <cellStyle name="Обычный 2 27 2 2 6" xfId="7954"/>
    <cellStyle name="Обычный 2 27 2 3" xfId="946"/>
    <cellStyle name="Обычный 2 27 2 3 2" xfId="2165"/>
    <cellStyle name="Обычный 2 27 2 3 2 2" xfId="7037"/>
    <cellStyle name="Обычный 2 27 2 3 2 2 2" xfId="14350"/>
    <cellStyle name="Обычный 2 27 2 3 2 3" xfId="4601"/>
    <cellStyle name="Обычный 2 27 2 3 2 3 2" xfId="11914"/>
    <cellStyle name="Обычный 2 27 2 3 2 4" xfId="9478"/>
    <cellStyle name="Обычный 2 27 2 3 3" xfId="5819"/>
    <cellStyle name="Обычный 2 27 2 3 3 2" xfId="13132"/>
    <cellStyle name="Обычный 2 27 2 3 4" xfId="3383"/>
    <cellStyle name="Обычный 2 27 2 3 4 2" xfId="10696"/>
    <cellStyle name="Обычный 2 27 2 3 5" xfId="8260"/>
    <cellStyle name="Обычный 2 27 2 4" xfId="1554"/>
    <cellStyle name="Обычный 2 27 2 4 2" xfId="6427"/>
    <cellStyle name="Обычный 2 27 2 4 2 2" xfId="13740"/>
    <cellStyle name="Обычный 2 27 2 4 3" xfId="3991"/>
    <cellStyle name="Обычный 2 27 2 4 3 2" xfId="11304"/>
    <cellStyle name="Обычный 2 27 2 4 4" xfId="8868"/>
    <cellStyle name="Обычный 2 27 2 5" xfId="5209"/>
    <cellStyle name="Обычный 2 27 2 5 2" xfId="12522"/>
    <cellStyle name="Обычный 2 27 2 6" xfId="2773"/>
    <cellStyle name="Обычный 2 27 2 6 2" xfId="10086"/>
    <cellStyle name="Обычный 2 27 2 7" xfId="7650"/>
    <cellStyle name="Обычный 2 27 3" xfId="497"/>
    <cellStyle name="Обычный 2 27 3 2" xfId="1122"/>
    <cellStyle name="Обычный 2 27 3 2 2" xfId="2341"/>
    <cellStyle name="Обычный 2 27 3 2 2 2" xfId="7213"/>
    <cellStyle name="Обычный 2 27 3 2 2 2 2" xfId="14526"/>
    <cellStyle name="Обычный 2 27 3 2 2 3" xfId="4777"/>
    <cellStyle name="Обычный 2 27 3 2 2 3 2" xfId="12090"/>
    <cellStyle name="Обычный 2 27 3 2 2 4" xfId="9654"/>
    <cellStyle name="Обычный 2 27 3 2 3" xfId="5995"/>
    <cellStyle name="Обычный 2 27 3 2 3 2" xfId="13308"/>
    <cellStyle name="Обычный 2 27 3 2 4" xfId="3559"/>
    <cellStyle name="Обычный 2 27 3 2 4 2" xfId="10872"/>
    <cellStyle name="Обычный 2 27 3 2 5" xfId="8436"/>
    <cellStyle name="Обычный 2 27 3 3" xfId="1730"/>
    <cellStyle name="Обычный 2 27 3 3 2" xfId="6603"/>
    <cellStyle name="Обычный 2 27 3 3 2 2" xfId="13916"/>
    <cellStyle name="Обычный 2 27 3 3 3" xfId="4167"/>
    <cellStyle name="Обычный 2 27 3 3 3 2" xfId="11480"/>
    <cellStyle name="Обычный 2 27 3 3 4" xfId="9044"/>
    <cellStyle name="Обычный 2 27 3 4" xfId="5385"/>
    <cellStyle name="Обычный 2 27 3 4 2" xfId="12698"/>
    <cellStyle name="Обычный 2 27 3 5" xfId="2949"/>
    <cellStyle name="Обычный 2 27 3 5 2" xfId="10262"/>
    <cellStyle name="Обычный 2 27 3 6" xfId="7826"/>
    <cellStyle name="Обычный 2 27 4" xfId="818"/>
    <cellStyle name="Обычный 2 27 4 2" xfId="2037"/>
    <cellStyle name="Обычный 2 27 4 2 2" xfId="6909"/>
    <cellStyle name="Обычный 2 27 4 2 2 2" xfId="14222"/>
    <cellStyle name="Обычный 2 27 4 2 3" xfId="4473"/>
    <cellStyle name="Обычный 2 27 4 2 3 2" xfId="11786"/>
    <cellStyle name="Обычный 2 27 4 2 4" xfId="9350"/>
    <cellStyle name="Обычный 2 27 4 3" xfId="5691"/>
    <cellStyle name="Обычный 2 27 4 3 2" xfId="13004"/>
    <cellStyle name="Обычный 2 27 4 4" xfId="3255"/>
    <cellStyle name="Обычный 2 27 4 4 2" xfId="10568"/>
    <cellStyle name="Обычный 2 27 4 5" xfId="8132"/>
    <cellStyle name="Обычный 2 27 5" xfId="1426"/>
    <cellStyle name="Обычный 2 27 5 2" xfId="6299"/>
    <cellStyle name="Обычный 2 27 5 2 2" xfId="13612"/>
    <cellStyle name="Обычный 2 27 5 3" xfId="3863"/>
    <cellStyle name="Обычный 2 27 5 3 2" xfId="11176"/>
    <cellStyle name="Обычный 2 27 5 4" xfId="8740"/>
    <cellStyle name="Обычный 2 27 6" xfId="5081"/>
    <cellStyle name="Обычный 2 27 6 2" xfId="12394"/>
    <cellStyle name="Обычный 2 27 7" xfId="2645"/>
    <cellStyle name="Обычный 2 27 7 2" xfId="9958"/>
    <cellStyle name="Обычный 2 27 8" xfId="7522"/>
    <cellStyle name="Обычный 2 28" xfId="131"/>
    <cellStyle name="Обычный 2 28 2" xfId="307"/>
    <cellStyle name="Обычный 2 28 2 2" xfId="629"/>
    <cellStyle name="Обычный 2 28 2 2 2" xfId="1253"/>
    <cellStyle name="Обычный 2 28 2 2 2 2" xfId="2472"/>
    <cellStyle name="Обычный 2 28 2 2 2 2 2" xfId="7344"/>
    <cellStyle name="Обычный 2 28 2 2 2 2 2 2" xfId="14657"/>
    <cellStyle name="Обычный 2 28 2 2 2 2 3" xfId="4908"/>
    <cellStyle name="Обычный 2 28 2 2 2 2 3 2" xfId="12221"/>
    <cellStyle name="Обычный 2 28 2 2 2 2 4" xfId="9785"/>
    <cellStyle name="Обычный 2 28 2 2 2 3" xfId="6126"/>
    <cellStyle name="Обычный 2 28 2 2 2 3 2" xfId="13439"/>
    <cellStyle name="Обычный 2 28 2 2 2 4" xfId="3690"/>
    <cellStyle name="Обычный 2 28 2 2 2 4 2" xfId="11003"/>
    <cellStyle name="Обычный 2 28 2 2 2 5" xfId="8567"/>
    <cellStyle name="Обычный 2 28 2 2 3" xfId="1861"/>
    <cellStyle name="Обычный 2 28 2 2 3 2" xfId="6734"/>
    <cellStyle name="Обычный 2 28 2 2 3 2 2" xfId="14047"/>
    <cellStyle name="Обычный 2 28 2 2 3 3" xfId="4298"/>
    <cellStyle name="Обычный 2 28 2 2 3 3 2" xfId="11611"/>
    <cellStyle name="Обычный 2 28 2 2 3 4" xfId="9175"/>
    <cellStyle name="Обычный 2 28 2 2 4" xfId="5516"/>
    <cellStyle name="Обычный 2 28 2 2 4 2" xfId="12829"/>
    <cellStyle name="Обычный 2 28 2 2 5" xfId="3080"/>
    <cellStyle name="Обычный 2 28 2 2 5 2" xfId="10393"/>
    <cellStyle name="Обычный 2 28 2 2 6" xfId="7957"/>
    <cellStyle name="Обычный 2 28 2 3" xfId="949"/>
    <cellStyle name="Обычный 2 28 2 3 2" xfId="2168"/>
    <cellStyle name="Обычный 2 28 2 3 2 2" xfId="7040"/>
    <cellStyle name="Обычный 2 28 2 3 2 2 2" xfId="14353"/>
    <cellStyle name="Обычный 2 28 2 3 2 3" xfId="4604"/>
    <cellStyle name="Обычный 2 28 2 3 2 3 2" xfId="11917"/>
    <cellStyle name="Обычный 2 28 2 3 2 4" xfId="9481"/>
    <cellStyle name="Обычный 2 28 2 3 3" xfId="5822"/>
    <cellStyle name="Обычный 2 28 2 3 3 2" xfId="13135"/>
    <cellStyle name="Обычный 2 28 2 3 4" xfId="3386"/>
    <cellStyle name="Обычный 2 28 2 3 4 2" xfId="10699"/>
    <cellStyle name="Обычный 2 28 2 3 5" xfId="8263"/>
    <cellStyle name="Обычный 2 28 2 4" xfId="1557"/>
    <cellStyle name="Обычный 2 28 2 4 2" xfId="6430"/>
    <cellStyle name="Обычный 2 28 2 4 2 2" xfId="13743"/>
    <cellStyle name="Обычный 2 28 2 4 3" xfId="3994"/>
    <cellStyle name="Обычный 2 28 2 4 3 2" xfId="11307"/>
    <cellStyle name="Обычный 2 28 2 4 4" xfId="8871"/>
    <cellStyle name="Обычный 2 28 2 5" xfId="5212"/>
    <cellStyle name="Обычный 2 28 2 5 2" xfId="12525"/>
    <cellStyle name="Обычный 2 28 2 6" xfId="2776"/>
    <cellStyle name="Обычный 2 28 2 6 2" xfId="10089"/>
    <cellStyle name="Обычный 2 28 2 7" xfId="7653"/>
    <cellStyle name="Обычный 2 28 3" xfId="500"/>
    <cellStyle name="Обычный 2 28 3 2" xfId="1125"/>
    <cellStyle name="Обычный 2 28 3 2 2" xfId="2344"/>
    <cellStyle name="Обычный 2 28 3 2 2 2" xfId="7216"/>
    <cellStyle name="Обычный 2 28 3 2 2 2 2" xfId="14529"/>
    <cellStyle name="Обычный 2 28 3 2 2 3" xfId="4780"/>
    <cellStyle name="Обычный 2 28 3 2 2 3 2" xfId="12093"/>
    <cellStyle name="Обычный 2 28 3 2 2 4" xfId="9657"/>
    <cellStyle name="Обычный 2 28 3 2 3" xfId="5998"/>
    <cellStyle name="Обычный 2 28 3 2 3 2" xfId="13311"/>
    <cellStyle name="Обычный 2 28 3 2 4" xfId="3562"/>
    <cellStyle name="Обычный 2 28 3 2 4 2" xfId="10875"/>
    <cellStyle name="Обычный 2 28 3 2 5" xfId="8439"/>
    <cellStyle name="Обычный 2 28 3 3" xfId="1733"/>
    <cellStyle name="Обычный 2 28 3 3 2" xfId="6606"/>
    <cellStyle name="Обычный 2 28 3 3 2 2" xfId="13919"/>
    <cellStyle name="Обычный 2 28 3 3 3" xfId="4170"/>
    <cellStyle name="Обычный 2 28 3 3 3 2" xfId="11483"/>
    <cellStyle name="Обычный 2 28 3 3 4" xfId="9047"/>
    <cellStyle name="Обычный 2 28 3 4" xfId="5388"/>
    <cellStyle name="Обычный 2 28 3 4 2" xfId="12701"/>
    <cellStyle name="Обычный 2 28 3 5" xfId="2952"/>
    <cellStyle name="Обычный 2 28 3 5 2" xfId="10265"/>
    <cellStyle name="Обычный 2 28 3 6" xfId="7829"/>
    <cellStyle name="Обычный 2 28 4" xfId="821"/>
    <cellStyle name="Обычный 2 28 4 2" xfId="2040"/>
    <cellStyle name="Обычный 2 28 4 2 2" xfId="6912"/>
    <cellStyle name="Обычный 2 28 4 2 2 2" xfId="14225"/>
    <cellStyle name="Обычный 2 28 4 2 3" xfId="4476"/>
    <cellStyle name="Обычный 2 28 4 2 3 2" xfId="11789"/>
    <cellStyle name="Обычный 2 28 4 2 4" xfId="9353"/>
    <cellStyle name="Обычный 2 28 4 3" xfId="5694"/>
    <cellStyle name="Обычный 2 28 4 3 2" xfId="13007"/>
    <cellStyle name="Обычный 2 28 4 4" xfId="3258"/>
    <cellStyle name="Обычный 2 28 4 4 2" xfId="10571"/>
    <cellStyle name="Обычный 2 28 4 5" xfId="8135"/>
    <cellStyle name="Обычный 2 28 5" xfId="1429"/>
    <cellStyle name="Обычный 2 28 5 2" xfId="6302"/>
    <cellStyle name="Обычный 2 28 5 2 2" xfId="13615"/>
    <cellStyle name="Обычный 2 28 5 3" xfId="3866"/>
    <cellStyle name="Обычный 2 28 5 3 2" xfId="11179"/>
    <cellStyle name="Обычный 2 28 5 4" xfId="8743"/>
    <cellStyle name="Обычный 2 28 6" xfId="5084"/>
    <cellStyle name="Обычный 2 28 6 2" xfId="12397"/>
    <cellStyle name="Обычный 2 28 7" xfId="2648"/>
    <cellStyle name="Обычный 2 28 7 2" xfId="9961"/>
    <cellStyle name="Обычный 2 28 8" xfId="7525"/>
    <cellStyle name="Обычный 2 29" xfId="135"/>
    <cellStyle name="Обычный 2 29 2" xfId="311"/>
    <cellStyle name="Обычный 2 29 2 2" xfId="632"/>
    <cellStyle name="Обычный 2 29 2 2 2" xfId="1256"/>
    <cellStyle name="Обычный 2 29 2 2 2 2" xfId="2475"/>
    <cellStyle name="Обычный 2 29 2 2 2 2 2" xfId="7347"/>
    <cellStyle name="Обычный 2 29 2 2 2 2 2 2" xfId="14660"/>
    <cellStyle name="Обычный 2 29 2 2 2 2 3" xfId="4911"/>
    <cellStyle name="Обычный 2 29 2 2 2 2 3 2" xfId="12224"/>
    <cellStyle name="Обычный 2 29 2 2 2 2 4" xfId="9788"/>
    <cellStyle name="Обычный 2 29 2 2 2 3" xfId="6129"/>
    <cellStyle name="Обычный 2 29 2 2 2 3 2" xfId="13442"/>
    <cellStyle name="Обычный 2 29 2 2 2 4" xfId="3693"/>
    <cellStyle name="Обычный 2 29 2 2 2 4 2" xfId="11006"/>
    <cellStyle name="Обычный 2 29 2 2 2 5" xfId="8570"/>
    <cellStyle name="Обычный 2 29 2 2 3" xfId="1864"/>
    <cellStyle name="Обычный 2 29 2 2 3 2" xfId="6737"/>
    <cellStyle name="Обычный 2 29 2 2 3 2 2" xfId="14050"/>
    <cellStyle name="Обычный 2 29 2 2 3 3" xfId="4301"/>
    <cellStyle name="Обычный 2 29 2 2 3 3 2" xfId="11614"/>
    <cellStyle name="Обычный 2 29 2 2 3 4" xfId="9178"/>
    <cellStyle name="Обычный 2 29 2 2 4" xfId="5519"/>
    <cellStyle name="Обычный 2 29 2 2 4 2" xfId="12832"/>
    <cellStyle name="Обычный 2 29 2 2 5" xfId="3083"/>
    <cellStyle name="Обычный 2 29 2 2 5 2" xfId="10396"/>
    <cellStyle name="Обычный 2 29 2 2 6" xfId="7960"/>
    <cellStyle name="Обычный 2 29 2 3" xfId="952"/>
    <cellStyle name="Обычный 2 29 2 3 2" xfId="2171"/>
    <cellStyle name="Обычный 2 29 2 3 2 2" xfId="7043"/>
    <cellStyle name="Обычный 2 29 2 3 2 2 2" xfId="14356"/>
    <cellStyle name="Обычный 2 29 2 3 2 3" xfId="4607"/>
    <cellStyle name="Обычный 2 29 2 3 2 3 2" xfId="11920"/>
    <cellStyle name="Обычный 2 29 2 3 2 4" xfId="9484"/>
    <cellStyle name="Обычный 2 29 2 3 3" xfId="5825"/>
    <cellStyle name="Обычный 2 29 2 3 3 2" xfId="13138"/>
    <cellStyle name="Обычный 2 29 2 3 4" xfId="3389"/>
    <cellStyle name="Обычный 2 29 2 3 4 2" xfId="10702"/>
    <cellStyle name="Обычный 2 29 2 3 5" xfId="8266"/>
    <cellStyle name="Обычный 2 29 2 4" xfId="1560"/>
    <cellStyle name="Обычный 2 29 2 4 2" xfId="6433"/>
    <cellStyle name="Обычный 2 29 2 4 2 2" xfId="13746"/>
    <cellStyle name="Обычный 2 29 2 4 3" xfId="3997"/>
    <cellStyle name="Обычный 2 29 2 4 3 2" xfId="11310"/>
    <cellStyle name="Обычный 2 29 2 4 4" xfId="8874"/>
    <cellStyle name="Обычный 2 29 2 5" xfId="5215"/>
    <cellStyle name="Обычный 2 29 2 5 2" xfId="12528"/>
    <cellStyle name="Обычный 2 29 2 6" xfId="2779"/>
    <cellStyle name="Обычный 2 29 2 6 2" xfId="10092"/>
    <cellStyle name="Обычный 2 29 2 7" xfId="7656"/>
    <cellStyle name="Обычный 2 29 3" xfId="503"/>
    <cellStyle name="Обычный 2 29 3 2" xfId="1128"/>
    <cellStyle name="Обычный 2 29 3 2 2" xfId="2347"/>
    <cellStyle name="Обычный 2 29 3 2 2 2" xfId="7219"/>
    <cellStyle name="Обычный 2 29 3 2 2 2 2" xfId="14532"/>
    <cellStyle name="Обычный 2 29 3 2 2 3" xfId="4783"/>
    <cellStyle name="Обычный 2 29 3 2 2 3 2" xfId="12096"/>
    <cellStyle name="Обычный 2 29 3 2 2 4" xfId="9660"/>
    <cellStyle name="Обычный 2 29 3 2 3" xfId="6001"/>
    <cellStyle name="Обычный 2 29 3 2 3 2" xfId="13314"/>
    <cellStyle name="Обычный 2 29 3 2 4" xfId="3565"/>
    <cellStyle name="Обычный 2 29 3 2 4 2" xfId="10878"/>
    <cellStyle name="Обычный 2 29 3 2 5" xfId="8442"/>
    <cellStyle name="Обычный 2 29 3 3" xfId="1736"/>
    <cellStyle name="Обычный 2 29 3 3 2" xfId="6609"/>
    <cellStyle name="Обычный 2 29 3 3 2 2" xfId="13922"/>
    <cellStyle name="Обычный 2 29 3 3 3" xfId="4173"/>
    <cellStyle name="Обычный 2 29 3 3 3 2" xfId="11486"/>
    <cellStyle name="Обычный 2 29 3 3 4" xfId="9050"/>
    <cellStyle name="Обычный 2 29 3 4" xfId="5391"/>
    <cellStyle name="Обычный 2 29 3 4 2" xfId="12704"/>
    <cellStyle name="Обычный 2 29 3 5" xfId="2955"/>
    <cellStyle name="Обычный 2 29 3 5 2" xfId="10268"/>
    <cellStyle name="Обычный 2 29 3 6" xfId="7832"/>
    <cellStyle name="Обычный 2 29 4" xfId="824"/>
    <cellStyle name="Обычный 2 29 4 2" xfId="2043"/>
    <cellStyle name="Обычный 2 29 4 2 2" xfId="6915"/>
    <cellStyle name="Обычный 2 29 4 2 2 2" xfId="14228"/>
    <cellStyle name="Обычный 2 29 4 2 3" xfId="4479"/>
    <cellStyle name="Обычный 2 29 4 2 3 2" xfId="11792"/>
    <cellStyle name="Обычный 2 29 4 2 4" xfId="9356"/>
    <cellStyle name="Обычный 2 29 4 3" xfId="5697"/>
    <cellStyle name="Обычный 2 29 4 3 2" xfId="13010"/>
    <cellStyle name="Обычный 2 29 4 4" xfId="3261"/>
    <cellStyle name="Обычный 2 29 4 4 2" xfId="10574"/>
    <cellStyle name="Обычный 2 29 4 5" xfId="8138"/>
    <cellStyle name="Обычный 2 29 5" xfId="1432"/>
    <cellStyle name="Обычный 2 29 5 2" xfId="6305"/>
    <cellStyle name="Обычный 2 29 5 2 2" xfId="13618"/>
    <cellStyle name="Обычный 2 29 5 3" xfId="3869"/>
    <cellStyle name="Обычный 2 29 5 3 2" xfId="11182"/>
    <cellStyle name="Обычный 2 29 5 4" xfId="8746"/>
    <cellStyle name="Обычный 2 29 6" xfId="5087"/>
    <cellStyle name="Обычный 2 29 6 2" xfId="12400"/>
    <cellStyle name="Обычный 2 29 7" xfId="2651"/>
    <cellStyle name="Обычный 2 29 7 2" xfId="9964"/>
    <cellStyle name="Обычный 2 29 8" xfId="7528"/>
    <cellStyle name="Обычный 2 3" xfId="29"/>
    <cellStyle name="Обычный 2 3 2" xfId="212"/>
    <cellStyle name="Обычный 2 3 2 2" xfId="554"/>
    <cellStyle name="Обычный 2 3 2 2 2" xfId="1178"/>
    <cellStyle name="Обычный 2 3 2 2 2 2" xfId="2397"/>
    <cellStyle name="Обычный 2 3 2 2 2 2 2" xfId="7269"/>
    <cellStyle name="Обычный 2 3 2 2 2 2 2 2" xfId="14582"/>
    <cellStyle name="Обычный 2 3 2 2 2 2 3" xfId="4833"/>
    <cellStyle name="Обычный 2 3 2 2 2 2 3 2" xfId="12146"/>
    <cellStyle name="Обычный 2 3 2 2 2 2 4" xfId="9710"/>
    <cellStyle name="Обычный 2 3 2 2 2 3" xfId="6051"/>
    <cellStyle name="Обычный 2 3 2 2 2 3 2" xfId="13364"/>
    <cellStyle name="Обычный 2 3 2 2 2 4" xfId="3615"/>
    <cellStyle name="Обычный 2 3 2 2 2 4 2" xfId="10928"/>
    <cellStyle name="Обычный 2 3 2 2 2 5" xfId="8492"/>
    <cellStyle name="Обычный 2 3 2 2 3" xfId="1786"/>
    <cellStyle name="Обычный 2 3 2 2 3 2" xfId="6659"/>
    <cellStyle name="Обычный 2 3 2 2 3 2 2" xfId="13972"/>
    <cellStyle name="Обычный 2 3 2 2 3 3" xfId="4223"/>
    <cellStyle name="Обычный 2 3 2 2 3 3 2" xfId="11536"/>
    <cellStyle name="Обычный 2 3 2 2 3 4" xfId="9100"/>
    <cellStyle name="Обычный 2 3 2 2 4" xfId="5441"/>
    <cellStyle name="Обычный 2 3 2 2 4 2" xfId="12754"/>
    <cellStyle name="Обычный 2 3 2 2 5" xfId="3005"/>
    <cellStyle name="Обычный 2 3 2 2 5 2" xfId="10318"/>
    <cellStyle name="Обычный 2 3 2 2 6" xfId="7882"/>
    <cellStyle name="Обычный 2 3 2 3" xfId="874"/>
    <cellStyle name="Обычный 2 3 2 3 2" xfId="2093"/>
    <cellStyle name="Обычный 2 3 2 3 2 2" xfId="6965"/>
    <cellStyle name="Обычный 2 3 2 3 2 2 2" xfId="14278"/>
    <cellStyle name="Обычный 2 3 2 3 2 3" xfId="4529"/>
    <cellStyle name="Обычный 2 3 2 3 2 3 2" xfId="11842"/>
    <cellStyle name="Обычный 2 3 2 3 2 4" xfId="9406"/>
    <cellStyle name="Обычный 2 3 2 3 3" xfId="5747"/>
    <cellStyle name="Обычный 2 3 2 3 3 2" xfId="13060"/>
    <cellStyle name="Обычный 2 3 2 3 4" xfId="3311"/>
    <cellStyle name="Обычный 2 3 2 3 4 2" xfId="10624"/>
    <cellStyle name="Обычный 2 3 2 3 5" xfId="8188"/>
    <cellStyle name="Обычный 2 3 2 4" xfId="1482"/>
    <cellStyle name="Обычный 2 3 2 4 2" xfId="6355"/>
    <cellStyle name="Обычный 2 3 2 4 2 2" xfId="13668"/>
    <cellStyle name="Обычный 2 3 2 4 3" xfId="3919"/>
    <cellStyle name="Обычный 2 3 2 4 3 2" xfId="11232"/>
    <cellStyle name="Обычный 2 3 2 4 4" xfId="8796"/>
    <cellStyle name="Обычный 2 3 2 5" xfId="5137"/>
    <cellStyle name="Обычный 2 3 2 5 2" xfId="12450"/>
    <cellStyle name="Обычный 2 3 2 6" xfId="2701"/>
    <cellStyle name="Обычный 2 3 2 6 2" xfId="10014"/>
    <cellStyle name="Обычный 2 3 2 7" xfId="7578"/>
    <cellStyle name="Обычный 2 3 3" xfId="425"/>
    <cellStyle name="Обычный 2 3 3 2" xfId="1050"/>
    <cellStyle name="Обычный 2 3 3 2 2" xfId="2269"/>
    <cellStyle name="Обычный 2 3 3 2 2 2" xfId="7141"/>
    <cellStyle name="Обычный 2 3 3 2 2 2 2" xfId="14454"/>
    <cellStyle name="Обычный 2 3 3 2 2 3" xfId="4705"/>
    <cellStyle name="Обычный 2 3 3 2 2 3 2" xfId="12018"/>
    <cellStyle name="Обычный 2 3 3 2 2 4" xfId="9582"/>
    <cellStyle name="Обычный 2 3 3 2 3" xfId="5923"/>
    <cellStyle name="Обычный 2 3 3 2 3 2" xfId="13236"/>
    <cellStyle name="Обычный 2 3 3 2 4" xfId="3487"/>
    <cellStyle name="Обычный 2 3 3 2 4 2" xfId="10800"/>
    <cellStyle name="Обычный 2 3 3 2 5" xfId="8364"/>
    <cellStyle name="Обычный 2 3 3 3" xfId="1658"/>
    <cellStyle name="Обычный 2 3 3 3 2" xfId="6531"/>
    <cellStyle name="Обычный 2 3 3 3 2 2" xfId="13844"/>
    <cellStyle name="Обычный 2 3 3 3 3" xfId="4095"/>
    <cellStyle name="Обычный 2 3 3 3 3 2" xfId="11408"/>
    <cellStyle name="Обычный 2 3 3 3 4" xfId="8972"/>
    <cellStyle name="Обычный 2 3 3 4" xfId="5313"/>
    <cellStyle name="Обычный 2 3 3 4 2" xfId="12626"/>
    <cellStyle name="Обычный 2 3 3 5" xfId="2877"/>
    <cellStyle name="Обычный 2 3 3 5 2" xfId="10190"/>
    <cellStyle name="Обычный 2 3 3 6" xfId="7754"/>
    <cellStyle name="Обычный 2 3 4" xfId="747"/>
    <cellStyle name="Обычный 2 3 4 2" xfId="1966"/>
    <cellStyle name="Обычный 2 3 4 2 2" xfId="6838"/>
    <cellStyle name="Обычный 2 3 4 2 2 2" xfId="14151"/>
    <cellStyle name="Обычный 2 3 4 2 3" xfId="4402"/>
    <cellStyle name="Обычный 2 3 4 2 3 2" xfId="11715"/>
    <cellStyle name="Обычный 2 3 4 2 4" xfId="9279"/>
    <cellStyle name="Обычный 2 3 4 3" xfId="5620"/>
    <cellStyle name="Обычный 2 3 4 3 2" xfId="12933"/>
    <cellStyle name="Обычный 2 3 4 4" xfId="3184"/>
    <cellStyle name="Обычный 2 3 4 4 2" xfId="10497"/>
    <cellStyle name="Обычный 2 3 4 5" xfId="8061"/>
    <cellStyle name="Обычный 2 3 5" xfId="1354"/>
    <cellStyle name="Обычный 2 3 5 2" xfId="6227"/>
    <cellStyle name="Обычный 2 3 5 2 2" xfId="13540"/>
    <cellStyle name="Обычный 2 3 5 3" xfId="3791"/>
    <cellStyle name="Обычный 2 3 5 3 2" xfId="11104"/>
    <cellStyle name="Обычный 2 3 5 4" xfId="8668"/>
    <cellStyle name="Обычный 2 3 6" xfId="5009"/>
    <cellStyle name="Обычный 2 3 6 2" xfId="12322"/>
    <cellStyle name="Обычный 2 3 7" xfId="2573"/>
    <cellStyle name="Обычный 2 3 7 2" xfId="9886"/>
    <cellStyle name="Обычный 2 3 8" xfId="7450"/>
    <cellStyle name="Обычный 2 30" xfId="138"/>
    <cellStyle name="Обычный 2 30 2" xfId="314"/>
    <cellStyle name="Обычный 2 30 2 2" xfId="635"/>
    <cellStyle name="Обычный 2 30 2 2 2" xfId="1259"/>
    <cellStyle name="Обычный 2 30 2 2 2 2" xfId="2478"/>
    <cellStyle name="Обычный 2 30 2 2 2 2 2" xfId="7350"/>
    <cellStyle name="Обычный 2 30 2 2 2 2 2 2" xfId="14663"/>
    <cellStyle name="Обычный 2 30 2 2 2 2 3" xfId="4914"/>
    <cellStyle name="Обычный 2 30 2 2 2 2 3 2" xfId="12227"/>
    <cellStyle name="Обычный 2 30 2 2 2 2 4" xfId="9791"/>
    <cellStyle name="Обычный 2 30 2 2 2 3" xfId="6132"/>
    <cellStyle name="Обычный 2 30 2 2 2 3 2" xfId="13445"/>
    <cellStyle name="Обычный 2 30 2 2 2 4" xfId="3696"/>
    <cellStyle name="Обычный 2 30 2 2 2 4 2" xfId="11009"/>
    <cellStyle name="Обычный 2 30 2 2 2 5" xfId="8573"/>
    <cellStyle name="Обычный 2 30 2 2 3" xfId="1867"/>
    <cellStyle name="Обычный 2 30 2 2 3 2" xfId="6740"/>
    <cellStyle name="Обычный 2 30 2 2 3 2 2" xfId="14053"/>
    <cellStyle name="Обычный 2 30 2 2 3 3" xfId="4304"/>
    <cellStyle name="Обычный 2 30 2 2 3 3 2" xfId="11617"/>
    <cellStyle name="Обычный 2 30 2 2 3 4" xfId="9181"/>
    <cellStyle name="Обычный 2 30 2 2 4" xfId="5522"/>
    <cellStyle name="Обычный 2 30 2 2 4 2" xfId="12835"/>
    <cellStyle name="Обычный 2 30 2 2 5" xfId="3086"/>
    <cellStyle name="Обычный 2 30 2 2 5 2" xfId="10399"/>
    <cellStyle name="Обычный 2 30 2 2 6" xfId="7963"/>
    <cellStyle name="Обычный 2 30 2 3" xfId="955"/>
    <cellStyle name="Обычный 2 30 2 3 2" xfId="2174"/>
    <cellStyle name="Обычный 2 30 2 3 2 2" xfId="7046"/>
    <cellStyle name="Обычный 2 30 2 3 2 2 2" xfId="14359"/>
    <cellStyle name="Обычный 2 30 2 3 2 3" xfId="4610"/>
    <cellStyle name="Обычный 2 30 2 3 2 3 2" xfId="11923"/>
    <cellStyle name="Обычный 2 30 2 3 2 4" xfId="9487"/>
    <cellStyle name="Обычный 2 30 2 3 3" xfId="5828"/>
    <cellStyle name="Обычный 2 30 2 3 3 2" xfId="13141"/>
    <cellStyle name="Обычный 2 30 2 3 4" xfId="3392"/>
    <cellStyle name="Обычный 2 30 2 3 4 2" xfId="10705"/>
    <cellStyle name="Обычный 2 30 2 3 5" xfId="8269"/>
    <cellStyle name="Обычный 2 30 2 4" xfId="1563"/>
    <cellStyle name="Обычный 2 30 2 4 2" xfId="6436"/>
    <cellStyle name="Обычный 2 30 2 4 2 2" xfId="13749"/>
    <cellStyle name="Обычный 2 30 2 4 3" xfId="4000"/>
    <cellStyle name="Обычный 2 30 2 4 3 2" xfId="11313"/>
    <cellStyle name="Обычный 2 30 2 4 4" xfId="8877"/>
    <cellStyle name="Обычный 2 30 2 5" xfId="5218"/>
    <cellStyle name="Обычный 2 30 2 5 2" xfId="12531"/>
    <cellStyle name="Обычный 2 30 2 6" xfId="2782"/>
    <cellStyle name="Обычный 2 30 2 6 2" xfId="10095"/>
    <cellStyle name="Обычный 2 30 2 7" xfId="7659"/>
    <cellStyle name="Обычный 2 30 3" xfId="506"/>
    <cellStyle name="Обычный 2 30 3 2" xfId="1131"/>
    <cellStyle name="Обычный 2 30 3 2 2" xfId="2350"/>
    <cellStyle name="Обычный 2 30 3 2 2 2" xfId="7222"/>
    <cellStyle name="Обычный 2 30 3 2 2 2 2" xfId="14535"/>
    <cellStyle name="Обычный 2 30 3 2 2 3" xfId="4786"/>
    <cellStyle name="Обычный 2 30 3 2 2 3 2" xfId="12099"/>
    <cellStyle name="Обычный 2 30 3 2 2 4" xfId="9663"/>
    <cellStyle name="Обычный 2 30 3 2 3" xfId="6004"/>
    <cellStyle name="Обычный 2 30 3 2 3 2" xfId="13317"/>
    <cellStyle name="Обычный 2 30 3 2 4" xfId="3568"/>
    <cellStyle name="Обычный 2 30 3 2 4 2" xfId="10881"/>
    <cellStyle name="Обычный 2 30 3 2 5" xfId="8445"/>
    <cellStyle name="Обычный 2 30 3 3" xfId="1739"/>
    <cellStyle name="Обычный 2 30 3 3 2" xfId="6612"/>
    <cellStyle name="Обычный 2 30 3 3 2 2" xfId="13925"/>
    <cellStyle name="Обычный 2 30 3 3 3" xfId="4176"/>
    <cellStyle name="Обычный 2 30 3 3 3 2" xfId="11489"/>
    <cellStyle name="Обычный 2 30 3 3 4" xfId="9053"/>
    <cellStyle name="Обычный 2 30 3 4" xfId="5394"/>
    <cellStyle name="Обычный 2 30 3 4 2" xfId="12707"/>
    <cellStyle name="Обычный 2 30 3 5" xfId="2958"/>
    <cellStyle name="Обычный 2 30 3 5 2" xfId="10271"/>
    <cellStyle name="Обычный 2 30 3 6" xfId="7835"/>
    <cellStyle name="Обычный 2 30 4" xfId="827"/>
    <cellStyle name="Обычный 2 30 4 2" xfId="2046"/>
    <cellStyle name="Обычный 2 30 4 2 2" xfId="6918"/>
    <cellStyle name="Обычный 2 30 4 2 2 2" xfId="14231"/>
    <cellStyle name="Обычный 2 30 4 2 3" xfId="4482"/>
    <cellStyle name="Обычный 2 30 4 2 3 2" xfId="11795"/>
    <cellStyle name="Обычный 2 30 4 2 4" xfId="9359"/>
    <cellStyle name="Обычный 2 30 4 3" xfId="5700"/>
    <cellStyle name="Обычный 2 30 4 3 2" xfId="13013"/>
    <cellStyle name="Обычный 2 30 4 4" xfId="3264"/>
    <cellStyle name="Обычный 2 30 4 4 2" xfId="10577"/>
    <cellStyle name="Обычный 2 30 4 5" xfId="8141"/>
    <cellStyle name="Обычный 2 30 5" xfId="1435"/>
    <cellStyle name="Обычный 2 30 5 2" xfId="6308"/>
    <cellStyle name="Обычный 2 30 5 2 2" xfId="13621"/>
    <cellStyle name="Обычный 2 30 5 3" xfId="3872"/>
    <cellStyle name="Обычный 2 30 5 3 2" xfId="11185"/>
    <cellStyle name="Обычный 2 30 5 4" xfId="8749"/>
    <cellStyle name="Обычный 2 30 6" xfId="5090"/>
    <cellStyle name="Обычный 2 30 6 2" xfId="12403"/>
    <cellStyle name="Обычный 2 30 7" xfId="2654"/>
    <cellStyle name="Обычный 2 30 7 2" xfId="9967"/>
    <cellStyle name="Обычный 2 30 8" xfId="7531"/>
    <cellStyle name="Обычный 2 31" xfId="142"/>
    <cellStyle name="Обычный 2 31 2" xfId="318"/>
    <cellStyle name="Обычный 2 31 2 2" xfId="638"/>
    <cellStyle name="Обычный 2 31 2 2 2" xfId="1262"/>
    <cellStyle name="Обычный 2 31 2 2 2 2" xfId="2481"/>
    <cellStyle name="Обычный 2 31 2 2 2 2 2" xfId="7353"/>
    <cellStyle name="Обычный 2 31 2 2 2 2 2 2" xfId="14666"/>
    <cellStyle name="Обычный 2 31 2 2 2 2 3" xfId="4917"/>
    <cellStyle name="Обычный 2 31 2 2 2 2 3 2" xfId="12230"/>
    <cellStyle name="Обычный 2 31 2 2 2 2 4" xfId="9794"/>
    <cellStyle name="Обычный 2 31 2 2 2 3" xfId="6135"/>
    <cellStyle name="Обычный 2 31 2 2 2 3 2" xfId="13448"/>
    <cellStyle name="Обычный 2 31 2 2 2 4" xfId="3699"/>
    <cellStyle name="Обычный 2 31 2 2 2 4 2" xfId="11012"/>
    <cellStyle name="Обычный 2 31 2 2 2 5" xfId="8576"/>
    <cellStyle name="Обычный 2 31 2 2 3" xfId="1870"/>
    <cellStyle name="Обычный 2 31 2 2 3 2" xfId="6743"/>
    <cellStyle name="Обычный 2 31 2 2 3 2 2" xfId="14056"/>
    <cellStyle name="Обычный 2 31 2 2 3 3" xfId="4307"/>
    <cellStyle name="Обычный 2 31 2 2 3 3 2" xfId="11620"/>
    <cellStyle name="Обычный 2 31 2 2 3 4" xfId="9184"/>
    <cellStyle name="Обычный 2 31 2 2 4" xfId="5525"/>
    <cellStyle name="Обычный 2 31 2 2 4 2" xfId="12838"/>
    <cellStyle name="Обычный 2 31 2 2 5" xfId="3089"/>
    <cellStyle name="Обычный 2 31 2 2 5 2" xfId="10402"/>
    <cellStyle name="Обычный 2 31 2 2 6" xfId="7966"/>
    <cellStyle name="Обычный 2 31 2 3" xfId="958"/>
    <cellStyle name="Обычный 2 31 2 3 2" xfId="2177"/>
    <cellStyle name="Обычный 2 31 2 3 2 2" xfId="7049"/>
    <cellStyle name="Обычный 2 31 2 3 2 2 2" xfId="14362"/>
    <cellStyle name="Обычный 2 31 2 3 2 3" xfId="4613"/>
    <cellStyle name="Обычный 2 31 2 3 2 3 2" xfId="11926"/>
    <cellStyle name="Обычный 2 31 2 3 2 4" xfId="9490"/>
    <cellStyle name="Обычный 2 31 2 3 3" xfId="5831"/>
    <cellStyle name="Обычный 2 31 2 3 3 2" xfId="13144"/>
    <cellStyle name="Обычный 2 31 2 3 4" xfId="3395"/>
    <cellStyle name="Обычный 2 31 2 3 4 2" xfId="10708"/>
    <cellStyle name="Обычный 2 31 2 3 5" xfId="8272"/>
    <cellStyle name="Обычный 2 31 2 4" xfId="1566"/>
    <cellStyle name="Обычный 2 31 2 4 2" xfId="6439"/>
    <cellStyle name="Обычный 2 31 2 4 2 2" xfId="13752"/>
    <cellStyle name="Обычный 2 31 2 4 3" xfId="4003"/>
    <cellStyle name="Обычный 2 31 2 4 3 2" xfId="11316"/>
    <cellStyle name="Обычный 2 31 2 4 4" xfId="8880"/>
    <cellStyle name="Обычный 2 31 2 5" xfId="5221"/>
    <cellStyle name="Обычный 2 31 2 5 2" xfId="12534"/>
    <cellStyle name="Обычный 2 31 2 6" xfId="2785"/>
    <cellStyle name="Обычный 2 31 2 6 2" xfId="10098"/>
    <cellStyle name="Обычный 2 31 2 7" xfId="7662"/>
    <cellStyle name="Обычный 2 31 3" xfId="509"/>
    <cellStyle name="Обычный 2 31 3 2" xfId="1134"/>
    <cellStyle name="Обычный 2 31 3 2 2" xfId="2353"/>
    <cellStyle name="Обычный 2 31 3 2 2 2" xfId="7225"/>
    <cellStyle name="Обычный 2 31 3 2 2 2 2" xfId="14538"/>
    <cellStyle name="Обычный 2 31 3 2 2 3" xfId="4789"/>
    <cellStyle name="Обычный 2 31 3 2 2 3 2" xfId="12102"/>
    <cellStyle name="Обычный 2 31 3 2 2 4" xfId="9666"/>
    <cellStyle name="Обычный 2 31 3 2 3" xfId="6007"/>
    <cellStyle name="Обычный 2 31 3 2 3 2" xfId="13320"/>
    <cellStyle name="Обычный 2 31 3 2 4" xfId="3571"/>
    <cellStyle name="Обычный 2 31 3 2 4 2" xfId="10884"/>
    <cellStyle name="Обычный 2 31 3 2 5" xfId="8448"/>
    <cellStyle name="Обычный 2 31 3 3" xfId="1742"/>
    <cellStyle name="Обычный 2 31 3 3 2" xfId="6615"/>
    <cellStyle name="Обычный 2 31 3 3 2 2" xfId="13928"/>
    <cellStyle name="Обычный 2 31 3 3 3" xfId="4179"/>
    <cellStyle name="Обычный 2 31 3 3 3 2" xfId="11492"/>
    <cellStyle name="Обычный 2 31 3 3 4" xfId="9056"/>
    <cellStyle name="Обычный 2 31 3 4" xfId="5397"/>
    <cellStyle name="Обычный 2 31 3 4 2" xfId="12710"/>
    <cellStyle name="Обычный 2 31 3 5" xfId="2961"/>
    <cellStyle name="Обычный 2 31 3 5 2" xfId="10274"/>
    <cellStyle name="Обычный 2 31 3 6" xfId="7838"/>
    <cellStyle name="Обычный 2 31 4" xfId="830"/>
    <cellStyle name="Обычный 2 31 4 2" xfId="2049"/>
    <cellStyle name="Обычный 2 31 4 2 2" xfId="6921"/>
    <cellStyle name="Обычный 2 31 4 2 2 2" xfId="14234"/>
    <cellStyle name="Обычный 2 31 4 2 3" xfId="4485"/>
    <cellStyle name="Обычный 2 31 4 2 3 2" xfId="11798"/>
    <cellStyle name="Обычный 2 31 4 2 4" xfId="9362"/>
    <cellStyle name="Обычный 2 31 4 3" xfId="5703"/>
    <cellStyle name="Обычный 2 31 4 3 2" xfId="13016"/>
    <cellStyle name="Обычный 2 31 4 4" xfId="3267"/>
    <cellStyle name="Обычный 2 31 4 4 2" xfId="10580"/>
    <cellStyle name="Обычный 2 31 4 5" xfId="8144"/>
    <cellStyle name="Обычный 2 31 5" xfId="1438"/>
    <cellStyle name="Обычный 2 31 5 2" xfId="6311"/>
    <cellStyle name="Обычный 2 31 5 2 2" xfId="13624"/>
    <cellStyle name="Обычный 2 31 5 3" xfId="3875"/>
    <cellStyle name="Обычный 2 31 5 3 2" xfId="11188"/>
    <cellStyle name="Обычный 2 31 5 4" xfId="8752"/>
    <cellStyle name="Обычный 2 31 6" xfId="5093"/>
    <cellStyle name="Обычный 2 31 6 2" xfId="12406"/>
    <cellStyle name="Обычный 2 31 7" xfId="2657"/>
    <cellStyle name="Обычный 2 31 7 2" xfId="9970"/>
    <cellStyle name="Обычный 2 31 8" xfId="7534"/>
    <cellStyle name="Обычный 2 32" xfId="145"/>
    <cellStyle name="Обычный 2 32 2" xfId="321"/>
    <cellStyle name="Обычный 2 32 2 2" xfId="641"/>
    <cellStyle name="Обычный 2 32 2 2 2" xfId="1265"/>
    <cellStyle name="Обычный 2 32 2 2 2 2" xfId="2484"/>
    <cellStyle name="Обычный 2 32 2 2 2 2 2" xfId="7356"/>
    <cellStyle name="Обычный 2 32 2 2 2 2 2 2" xfId="14669"/>
    <cellStyle name="Обычный 2 32 2 2 2 2 3" xfId="4920"/>
    <cellStyle name="Обычный 2 32 2 2 2 2 3 2" xfId="12233"/>
    <cellStyle name="Обычный 2 32 2 2 2 2 4" xfId="9797"/>
    <cellStyle name="Обычный 2 32 2 2 2 3" xfId="6138"/>
    <cellStyle name="Обычный 2 32 2 2 2 3 2" xfId="13451"/>
    <cellStyle name="Обычный 2 32 2 2 2 4" xfId="3702"/>
    <cellStyle name="Обычный 2 32 2 2 2 4 2" xfId="11015"/>
    <cellStyle name="Обычный 2 32 2 2 2 5" xfId="8579"/>
    <cellStyle name="Обычный 2 32 2 2 3" xfId="1873"/>
    <cellStyle name="Обычный 2 32 2 2 3 2" xfId="6746"/>
    <cellStyle name="Обычный 2 32 2 2 3 2 2" xfId="14059"/>
    <cellStyle name="Обычный 2 32 2 2 3 3" xfId="4310"/>
    <cellStyle name="Обычный 2 32 2 2 3 3 2" xfId="11623"/>
    <cellStyle name="Обычный 2 32 2 2 3 4" xfId="9187"/>
    <cellStyle name="Обычный 2 32 2 2 4" xfId="5528"/>
    <cellStyle name="Обычный 2 32 2 2 4 2" xfId="12841"/>
    <cellStyle name="Обычный 2 32 2 2 5" xfId="3092"/>
    <cellStyle name="Обычный 2 32 2 2 5 2" xfId="10405"/>
    <cellStyle name="Обычный 2 32 2 2 6" xfId="7969"/>
    <cellStyle name="Обычный 2 32 2 3" xfId="961"/>
    <cellStyle name="Обычный 2 32 2 3 2" xfId="2180"/>
    <cellStyle name="Обычный 2 32 2 3 2 2" xfId="7052"/>
    <cellStyle name="Обычный 2 32 2 3 2 2 2" xfId="14365"/>
    <cellStyle name="Обычный 2 32 2 3 2 3" xfId="4616"/>
    <cellStyle name="Обычный 2 32 2 3 2 3 2" xfId="11929"/>
    <cellStyle name="Обычный 2 32 2 3 2 4" xfId="9493"/>
    <cellStyle name="Обычный 2 32 2 3 3" xfId="5834"/>
    <cellStyle name="Обычный 2 32 2 3 3 2" xfId="13147"/>
    <cellStyle name="Обычный 2 32 2 3 4" xfId="3398"/>
    <cellStyle name="Обычный 2 32 2 3 4 2" xfId="10711"/>
    <cellStyle name="Обычный 2 32 2 3 5" xfId="8275"/>
    <cellStyle name="Обычный 2 32 2 4" xfId="1569"/>
    <cellStyle name="Обычный 2 32 2 4 2" xfId="6442"/>
    <cellStyle name="Обычный 2 32 2 4 2 2" xfId="13755"/>
    <cellStyle name="Обычный 2 32 2 4 3" xfId="4006"/>
    <cellStyle name="Обычный 2 32 2 4 3 2" xfId="11319"/>
    <cellStyle name="Обычный 2 32 2 4 4" xfId="8883"/>
    <cellStyle name="Обычный 2 32 2 5" xfId="5224"/>
    <cellStyle name="Обычный 2 32 2 5 2" xfId="12537"/>
    <cellStyle name="Обычный 2 32 2 6" xfId="2788"/>
    <cellStyle name="Обычный 2 32 2 6 2" xfId="10101"/>
    <cellStyle name="Обычный 2 32 2 7" xfId="7665"/>
    <cellStyle name="Обычный 2 32 3" xfId="512"/>
    <cellStyle name="Обычный 2 32 3 2" xfId="1137"/>
    <cellStyle name="Обычный 2 32 3 2 2" xfId="2356"/>
    <cellStyle name="Обычный 2 32 3 2 2 2" xfId="7228"/>
    <cellStyle name="Обычный 2 32 3 2 2 2 2" xfId="14541"/>
    <cellStyle name="Обычный 2 32 3 2 2 3" xfId="4792"/>
    <cellStyle name="Обычный 2 32 3 2 2 3 2" xfId="12105"/>
    <cellStyle name="Обычный 2 32 3 2 2 4" xfId="9669"/>
    <cellStyle name="Обычный 2 32 3 2 3" xfId="6010"/>
    <cellStyle name="Обычный 2 32 3 2 3 2" xfId="13323"/>
    <cellStyle name="Обычный 2 32 3 2 4" xfId="3574"/>
    <cellStyle name="Обычный 2 32 3 2 4 2" xfId="10887"/>
    <cellStyle name="Обычный 2 32 3 2 5" xfId="8451"/>
    <cellStyle name="Обычный 2 32 3 3" xfId="1745"/>
    <cellStyle name="Обычный 2 32 3 3 2" xfId="6618"/>
    <cellStyle name="Обычный 2 32 3 3 2 2" xfId="13931"/>
    <cellStyle name="Обычный 2 32 3 3 3" xfId="4182"/>
    <cellStyle name="Обычный 2 32 3 3 3 2" xfId="11495"/>
    <cellStyle name="Обычный 2 32 3 3 4" xfId="9059"/>
    <cellStyle name="Обычный 2 32 3 4" xfId="5400"/>
    <cellStyle name="Обычный 2 32 3 4 2" xfId="12713"/>
    <cellStyle name="Обычный 2 32 3 5" xfId="2964"/>
    <cellStyle name="Обычный 2 32 3 5 2" xfId="10277"/>
    <cellStyle name="Обычный 2 32 3 6" xfId="7841"/>
    <cellStyle name="Обычный 2 32 4" xfId="833"/>
    <cellStyle name="Обычный 2 32 4 2" xfId="2052"/>
    <cellStyle name="Обычный 2 32 4 2 2" xfId="6924"/>
    <cellStyle name="Обычный 2 32 4 2 2 2" xfId="14237"/>
    <cellStyle name="Обычный 2 32 4 2 3" xfId="4488"/>
    <cellStyle name="Обычный 2 32 4 2 3 2" xfId="11801"/>
    <cellStyle name="Обычный 2 32 4 2 4" xfId="9365"/>
    <cellStyle name="Обычный 2 32 4 3" xfId="5706"/>
    <cellStyle name="Обычный 2 32 4 3 2" xfId="13019"/>
    <cellStyle name="Обычный 2 32 4 4" xfId="3270"/>
    <cellStyle name="Обычный 2 32 4 4 2" xfId="10583"/>
    <cellStyle name="Обычный 2 32 4 5" xfId="8147"/>
    <cellStyle name="Обычный 2 32 5" xfId="1441"/>
    <cellStyle name="Обычный 2 32 5 2" xfId="6314"/>
    <cellStyle name="Обычный 2 32 5 2 2" xfId="13627"/>
    <cellStyle name="Обычный 2 32 5 3" xfId="3878"/>
    <cellStyle name="Обычный 2 32 5 3 2" xfId="11191"/>
    <cellStyle name="Обычный 2 32 5 4" xfId="8755"/>
    <cellStyle name="Обычный 2 32 6" xfId="5096"/>
    <cellStyle name="Обычный 2 32 6 2" xfId="12409"/>
    <cellStyle name="Обычный 2 32 7" xfId="2660"/>
    <cellStyle name="Обычный 2 32 7 2" xfId="9973"/>
    <cellStyle name="Обычный 2 32 8" xfId="7537"/>
    <cellStyle name="Обычный 2 33" xfId="148"/>
    <cellStyle name="Обычный 2 33 2" xfId="324"/>
    <cellStyle name="Обычный 2 33 2 2" xfId="644"/>
    <cellStyle name="Обычный 2 33 2 2 2" xfId="1268"/>
    <cellStyle name="Обычный 2 33 2 2 2 2" xfId="2487"/>
    <cellStyle name="Обычный 2 33 2 2 2 2 2" xfId="7359"/>
    <cellStyle name="Обычный 2 33 2 2 2 2 2 2" xfId="14672"/>
    <cellStyle name="Обычный 2 33 2 2 2 2 3" xfId="4923"/>
    <cellStyle name="Обычный 2 33 2 2 2 2 3 2" xfId="12236"/>
    <cellStyle name="Обычный 2 33 2 2 2 2 4" xfId="9800"/>
    <cellStyle name="Обычный 2 33 2 2 2 3" xfId="6141"/>
    <cellStyle name="Обычный 2 33 2 2 2 3 2" xfId="13454"/>
    <cellStyle name="Обычный 2 33 2 2 2 4" xfId="3705"/>
    <cellStyle name="Обычный 2 33 2 2 2 4 2" xfId="11018"/>
    <cellStyle name="Обычный 2 33 2 2 2 5" xfId="8582"/>
    <cellStyle name="Обычный 2 33 2 2 3" xfId="1876"/>
    <cellStyle name="Обычный 2 33 2 2 3 2" xfId="6749"/>
    <cellStyle name="Обычный 2 33 2 2 3 2 2" xfId="14062"/>
    <cellStyle name="Обычный 2 33 2 2 3 3" xfId="4313"/>
    <cellStyle name="Обычный 2 33 2 2 3 3 2" xfId="11626"/>
    <cellStyle name="Обычный 2 33 2 2 3 4" xfId="9190"/>
    <cellStyle name="Обычный 2 33 2 2 4" xfId="5531"/>
    <cellStyle name="Обычный 2 33 2 2 4 2" xfId="12844"/>
    <cellStyle name="Обычный 2 33 2 2 5" xfId="3095"/>
    <cellStyle name="Обычный 2 33 2 2 5 2" xfId="10408"/>
    <cellStyle name="Обычный 2 33 2 2 6" xfId="7972"/>
    <cellStyle name="Обычный 2 33 2 3" xfId="964"/>
    <cellStyle name="Обычный 2 33 2 3 2" xfId="2183"/>
    <cellStyle name="Обычный 2 33 2 3 2 2" xfId="7055"/>
    <cellStyle name="Обычный 2 33 2 3 2 2 2" xfId="14368"/>
    <cellStyle name="Обычный 2 33 2 3 2 3" xfId="4619"/>
    <cellStyle name="Обычный 2 33 2 3 2 3 2" xfId="11932"/>
    <cellStyle name="Обычный 2 33 2 3 2 4" xfId="9496"/>
    <cellStyle name="Обычный 2 33 2 3 3" xfId="5837"/>
    <cellStyle name="Обычный 2 33 2 3 3 2" xfId="13150"/>
    <cellStyle name="Обычный 2 33 2 3 4" xfId="3401"/>
    <cellStyle name="Обычный 2 33 2 3 4 2" xfId="10714"/>
    <cellStyle name="Обычный 2 33 2 3 5" xfId="8278"/>
    <cellStyle name="Обычный 2 33 2 4" xfId="1572"/>
    <cellStyle name="Обычный 2 33 2 4 2" xfId="6445"/>
    <cellStyle name="Обычный 2 33 2 4 2 2" xfId="13758"/>
    <cellStyle name="Обычный 2 33 2 4 3" xfId="4009"/>
    <cellStyle name="Обычный 2 33 2 4 3 2" xfId="11322"/>
    <cellStyle name="Обычный 2 33 2 4 4" xfId="8886"/>
    <cellStyle name="Обычный 2 33 2 5" xfId="5227"/>
    <cellStyle name="Обычный 2 33 2 5 2" xfId="12540"/>
    <cellStyle name="Обычный 2 33 2 6" xfId="2791"/>
    <cellStyle name="Обычный 2 33 2 6 2" xfId="10104"/>
    <cellStyle name="Обычный 2 33 2 7" xfId="7668"/>
    <cellStyle name="Обычный 2 33 3" xfId="515"/>
    <cellStyle name="Обычный 2 33 3 2" xfId="1140"/>
    <cellStyle name="Обычный 2 33 3 2 2" xfId="2359"/>
    <cellStyle name="Обычный 2 33 3 2 2 2" xfId="7231"/>
    <cellStyle name="Обычный 2 33 3 2 2 2 2" xfId="14544"/>
    <cellStyle name="Обычный 2 33 3 2 2 3" xfId="4795"/>
    <cellStyle name="Обычный 2 33 3 2 2 3 2" xfId="12108"/>
    <cellStyle name="Обычный 2 33 3 2 2 4" xfId="9672"/>
    <cellStyle name="Обычный 2 33 3 2 3" xfId="6013"/>
    <cellStyle name="Обычный 2 33 3 2 3 2" xfId="13326"/>
    <cellStyle name="Обычный 2 33 3 2 4" xfId="3577"/>
    <cellStyle name="Обычный 2 33 3 2 4 2" xfId="10890"/>
    <cellStyle name="Обычный 2 33 3 2 5" xfId="8454"/>
    <cellStyle name="Обычный 2 33 3 3" xfId="1748"/>
    <cellStyle name="Обычный 2 33 3 3 2" xfId="6621"/>
    <cellStyle name="Обычный 2 33 3 3 2 2" xfId="13934"/>
    <cellStyle name="Обычный 2 33 3 3 3" xfId="4185"/>
    <cellStyle name="Обычный 2 33 3 3 3 2" xfId="11498"/>
    <cellStyle name="Обычный 2 33 3 3 4" xfId="9062"/>
    <cellStyle name="Обычный 2 33 3 4" xfId="5403"/>
    <cellStyle name="Обычный 2 33 3 4 2" xfId="12716"/>
    <cellStyle name="Обычный 2 33 3 5" xfId="2967"/>
    <cellStyle name="Обычный 2 33 3 5 2" xfId="10280"/>
    <cellStyle name="Обычный 2 33 3 6" xfId="7844"/>
    <cellStyle name="Обычный 2 33 4" xfId="836"/>
    <cellStyle name="Обычный 2 33 4 2" xfId="2055"/>
    <cellStyle name="Обычный 2 33 4 2 2" xfId="6927"/>
    <cellStyle name="Обычный 2 33 4 2 2 2" xfId="14240"/>
    <cellStyle name="Обычный 2 33 4 2 3" xfId="4491"/>
    <cellStyle name="Обычный 2 33 4 2 3 2" xfId="11804"/>
    <cellStyle name="Обычный 2 33 4 2 4" xfId="9368"/>
    <cellStyle name="Обычный 2 33 4 3" xfId="5709"/>
    <cellStyle name="Обычный 2 33 4 3 2" xfId="13022"/>
    <cellStyle name="Обычный 2 33 4 4" xfId="3273"/>
    <cellStyle name="Обычный 2 33 4 4 2" xfId="10586"/>
    <cellStyle name="Обычный 2 33 4 5" xfId="8150"/>
    <cellStyle name="Обычный 2 33 5" xfId="1444"/>
    <cellStyle name="Обычный 2 33 5 2" xfId="6317"/>
    <cellStyle name="Обычный 2 33 5 2 2" xfId="13630"/>
    <cellStyle name="Обычный 2 33 5 3" xfId="3881"/>
    <cellStyle name="Обычный 2 33 5 3 2" xfId="11194"/>
    <cellStyle name="Обычный 2 33 5 4" xfId="8758"/>
    <cellStyle name="Обычный 2 33 6" xfId="5099"/>
    <cellStyle name="Обычный 2 33 6 2" xfId="12412"/>
    <cellStyle name="Обычный 2 33 7" xfId="2663"/>
    <cellStyle name="Обычный 2 33 7 2" xfId="9976"/>
    <cellStyle name="Обычный 2 33 8" xfId="7540"/>
    <cellStyle name="Обычный 2 34" xfId="151"/>
    <cellStyle name="Обычный 2 35" xfId="175"/>
    <cellStyle name="Обычный 2 35 2" xfId="328"/>
    <cellStyle name="Обычный 2 35 2 2" xfId="647"/>
    <cellStyle name="Обычный 2 35 2 2 2" xfId="1271"/>
    <cellStyle name="Обычный 2 35 2 2 2 2" xfId="2490"/>
    <cellStyle name="Обычный 2 35 2 2 2 2 2" xfId="7362"/>
    <cellStyle name="Обычный 2 35 2 2 2 2 2 2" xfId="14675"/>
    <cellStyle name="Обычный 2 35 2 2 2 2 3" xfId="4926"/>
    <cellStyle name="Обычный 2 35 2 2 2 2 3 2" xfId="12239"/>
    <cellStyle name="Обычный 2 35 2 2 2 2 4" xfId="9803"/>
    <cellStyle name="Обычный 2 35 2 2 2 3" xfId="6144"/>
    <cellStyle name="Обычный 2 35 2 2 2 3 2" xfId="13457"/>
    <cellStyle name="Обычный 2 35 2 2 2 4" xfId="3708"/>
    <cellStyle name="Обычный 2 35 2 2 2 4 2" xfId="11021"/>
    <cellStyle name="Обычный 2 35 2 2 2 5" xfId="8585"/>
    <cellStyle name="Обычный 2 35 2 2 3" xfId="1879"/>
    <cellStyle name="Обычный 2 35 2 2 3 2" xfId="6752"/>
    <cellStyle name="Обычный 2 35 2 2 3 2 2" xfId="14065"/>
    <cellStyle name="Обычный 2 35 2 2 3 3" xfId="4316"/>
    <cellStyle name="Обычный 2 35 2 2 3 3 2" xfId="11629"/>
    <cellStyle name="Обычный 2 35 2 2 3 4" xfId="9193"/>
    <cellStyle name="Обычный 2 35 2 2 4" xfId="5534"/>
    <cellStyle name="Обычный 2 35 2 2 4 2" xfId="12847"/>
    <cellStyle name="Обычный 2 35 2 2 5" xfId="3098"/>
    <cellStyle name="Обычный 2 35 2 2 5 2" xfId="10411"/>
    <cellStyle name="Обычный 2 35 2 2 6" xfId="7975"/>
    <cellStyle name="Обычный 2 35 2 3" xfId="967"/>
    <cellStyle name="Обычный 2 35 2 3 2" xfId="2186"/>
    <cellStyle name="Обычный 2 35 2 3 2 2" xfId="7058"/>
    <cellStyle name="Обычный 2 35 2 3 2 2 2" xfId="14371"/>
    <cellStyle name="Обычный 2 35 2 3 2 3" xfId="4622"/>
    <cellStyle name="Обычный 2 35 2 3 2 3 2" xfId="11935"/>
    <cellStyle name="Обычный 2 35 2 3 2 4" xfId="9499"/>
    <cellStyle name="Обычный 2 35 2 3 3" xfId="5840"/>
    <cellStyle name="Обычный 2 35 2 3 3 2" xfId="13153"/>
    <cellStyle name="Обычный 2 35 2 3 4" xfId="3404"/>
    <cellStyle name="Обычный 2 35 2 3 4 2" xfId="10717"/>
    <cellStyle name="Обычный 2 35 2 3 5" xfId="8281"/>
    <cellStyle name="Обычный 2 35 2 4" xfId="1575"/>
    <cellStyle name="Обычный 2 35 2 4 2" xfId="6448"/>
    <cellStyle name="Обычный 2 35 2 4 2 2" xfId="13761"/>
    <cellStyle name="Обычный 2 35 2 4 3" xfId="4012"/>
    <cellStyle name="Обычный 2 35 2 4 3 2" xfId="11325"/>
    <cellStyle name="Обычный 2 35 2 4 4" xfId="8889"/>
    <cellStyle name="Обычный 2 35 2 5" xfId="5230"/>
    <cellStyle name="Обычный 2 35 2 5 2" xfId="12543"/>
    <cellStyle name="Обычный 2 35 2 6" xfId="2794"/>
    <cellStyle name="Обычный 2 35 2 6 2" xfId="10107"/>
    <cellStyle name="Обычный 2 35 2 7" xfId="7671"/>
    <cellStyle name="Обычный 2 35 3" xfId="518"/>
    <cellStyle name="Обычный 2 35 3 2" xfId="1143"/>
    <cellStyle name="Обычный 2 35 3 2 2" xfId="2362"/>
    <cellStyle name="Обычный 2 35 3 2 2 2" xfId="7234"/>
    <cellStyle name="Обычный 2 35 3 2 2 2 2" xfId="14547"/>
    <cellStyle name="Обычный 2 35 3 2 2 3" xfId="4798"/>
    <cellStyle name="Обычный 2 35 3 2 2 3 2" xfId="12111"/>
    <cellStyle name="Обычный 2 35 3 2 2 4" xfId="9675"/>
    <cellStyle name="Обычный 2 35 3 2 3" xfId="6016"/>
    <cellStyle name="Обычный 2 35 3 2 3 2" xfId="13329"/>
    <cellStyle name="Обычный 2 35 3 2 4" xfId="3580"/>
    <cellStyle name="Обычный 2 35 3 2 4 2" xfId="10893"/>
    <cellStyle name="Обычный 2 35 3 2 5" xfId="8457"/>
    <cellStyle name="Обычный 2 35 3 3" xfId="1751"/>
    <cellStyle name="Обычный 2 35 3 3 2" xfId="6624"/>
    <cellStyle name="Обычный 2 35 3 3 2 2" xfId="13937"/>
    <cellStyle name="Обычный 2 35 3 3 3" xfId="4188"/>
    <cellStyle name="Обычный 2 35 3 3 3 2" xfId="11501"/>
    <cellStyle name="Обычный 2 35 3 3 4" xfId="9065"/>
    <cellStyle name="Обычный 2 35 3 4" xfId="5406"/>
    <cellStyle name="Обычный 2 35 3 4 2" xfId="12719"/>
    <cellStyle name="Обычный 2 35 3 5" xfId="2970"/>
    <cellStyle name="Обычный 2 35 3 5 2" xfId="10283"/>
    <cellStyle name="Обычный 2 35 3 6" xfId="7847"/>
    <cellStyle name="Обычный 2 35 4" xfId="839"/>
    <cellStyle name="Обычный 2 35 4 2" xfId="2058"/>
    <cellStyle name="Обычный 2 35 4 2 2" xfId="6930"/>
    <cellStyle name="Обычный 2 35 4 2 2 2" xfId="14243"/>
    <cellStyle name="Обычный 2 35 4 2 3" xfId="4494"/>
    <cellStyle name="Обычный 2 35 4 2 3 2" xfId="11807"/>
    <cellStyle name="Обычный 2 35 4 2 4" xfId="9371"/>
    <cellStyle name="Обычный 2 35 4 3" xfId="5712"/>
    <cellStyle name="Обычный 2 35 4 3 2" xfId="13025"/>
    <cellStyle name="Обычный 2 35 4 4" xfId="3276"/>
    <cellStyle name="Обычный 2 35 4 4 2" xfId="10589"/>
    <cellStyle name="Обычный 2 35 4 5" xfId="8153"/>
    <cellStyle name="Обычный 2 35 5" xfId="1447"/>
    <cellStyle name="Обычный 2 35 5 2" xfId="6320"/>
    <cellStyle name="Обычный 2 35 5 2 2" xfId="13633"/>
    <cellStyle name="Обычный 2 35 5 3" xfId="3884"/>
    <cellStyle name="Обычный 2 35 5 3 2" xfId="11197"/>
    <cellStyle name="Обычный 2 35 5 4" xfId="8761"/>
    <cellStyle name="Обычный 2 35 6" xfId="5102"/>
    <cellStyle name="Обычный 2 35 6 2" xfId="12415"/>
    <cellStyle name="Обычный 2 35 7" xfId="2666"/>
    <cellStyle name="Обычный 2 35 7 2" xfId="9979"/>
    <cellStyle name="Обычный 2 35 8" xfId="7543"/>
    <cellStyle name="Обычный 2 36" xfId="179"/>
    <cellStyle name="Обычный 2 36 2" xfId="332"/>
    <cellStyle name="Обычный 2 36 2 2" xfId="650"/>
    <cellStyle name="Обычный 2 36 2 2 2" xfId="1274"/>
    <cellStyle name="Обычный 2 36 2 2 2 2" xfId="2493"/>
    <cellStyle name="Обычный 2 36 2 2 2 2 2" xfId="7365"/>
    <cellStyle name="Обычный 2 36 2 2 2 2 2 2" xfId="14678"/>
    <cellStyle name="Обычный 2 36 2 2 2 2 3" xfId="4929"/>
    <cellStyle name="Обычный 2 36 2 2 2 2 3 2" xfId="12242"/>
    <cellStyle name="Обычный 2 36 2 2 2 2 4" xfId="9806"/>
    <cellStyle name="Обычный 2 36 2 2 2 3" xfId="6147"/>
    <cellStyle name="Обычный 2 36 2 2 2 3 2" xfId="13460"/>
    <cellStyle name="Обычный 2 36 2 2 2 4" xfId="3711"/>
    <cellStyle name="Обычный 2 36 2 2 2 4 2" xfId="11024"/>
    <cellStyle name="Обычный 2 36 2 2 2 5" xfId="8588"/>
    <cellStyle name="Обычный 2 36 2 2 3" xfId="1882"/>
    <cellStyle name="Обычный 2 36 2 2 3 2" xfId="6755"/>
    <cellStyle name="Обычный 2 36 2 2 3 2 2" xfId="14068"/>
    <cellStyle name="Обычный 2 36 2 2 3 3" xfId="4319"/>
    <cellStyle name="Обычный 2 36 2 2 3 3 2" xfId="11632"/>
    <cellStyle name="Обычный 2 36 2 2 3 4" xfId="9196"/>
    <cellStyle name="Обычный 2 36 2 2 4" xfId="5537"/>
    <cellStyle name="Обычный 2 36 2 2 4 2" xfId="12850"/>
    <cellStyle name="Обычный 2 36 2 2 5" xfId="3101"/>
    <cellStyle name="Обычный 2 36 2 2 5 2" xfId="10414"/>
    <cellStyle name="Обычный 2 36 2 2 6" xfId="7978"/>
    <cellStyle name="Обычный 2 36 2 3" xfId="970"/>
    <cellStyle name="Обычный 2 36 2 3 2" xfId="2189"/>
    <cellStyle name="Обычный 2 36 2 3 2 2" xfId="7061"/>
    <cellStyle name="Обычный 2 36 2 3 2 2 2" xfId="14374"/>
    <cellStyle name="Обычный 2 36 2 3 2 3" xfId="4625"/>
    <cellStyle name="Обычный 2 36 2 3 2 3 2" xfId="11938"/>
    <cellStyle name="Обычный 2 36 2 3 2 4" xfId="9502"/>
    <cellStyle name="Обычный 2 36 2 3 3" xfId="5843"/>
    <cellStyle name="Обычный 2 36 2 3 3 2" xfId="13156"/>
    <cellStyle name="Обычный 2 36 2 3 4" xfId="3407"/>
    <cellStyle name="Обычный 2 36 2 3 4 2" xfId="10720"/>
    <cellStyle name="Обычный 2 36 2 3 5" xfId="8284"/>
    <cellStyle name="Обычный 2 36 2 4" xfId="1578"/>
    <cellStyle name="Обычный 2 36 2 4 2" xfId="6451"/>
    <cellStyle name="Обычный 2 36 2 4 2 2" xfId="13764"/>
    <cellStyle name="Обычный 2 36 2 4 3" xfId="4015"/>
    <cellStyle name="Обычный 2 36 2 4 3 2" xfId="11328"/>
    <cellStyle name="Обычный 2 36 2 4 4" xfId="8892"/>
    <cellStyle name="Обычный 2 36 2 5" xfId="5233"/>
    <cellStyle name="Обычный 2 36 2 5 2" xfId="12546"/>
    <cellStyle name="Обычный 2 36 2 6" xfId="2797"/>
    <cellStyle name="Обычный 2 36 2 6 2" xfId="10110"/>
    <cellStyle name="Обычный 2 36 2 7" xfId="7674"/>
    <cellStyle name="Обычный 2 36 3" xfId="521"/>
    <cellStyle name="Обычный 2 36 3 2" xfId="1146"/>
    <cellStyle name="Обычный 2 36 3 2 2" xfId="2365"/>
    <cellStyle name="Обычный 2 36 3 2 2 2" xfId="7237"/>
    <cellStyle name="Обычный 2 36 3 2 2 2 2" xfId="14550"/>
    <cellStyle name="Обычный 2 36 3 2 2 3" xfId="4801"/>
    <cellStyle name="Обычный 2 36 3 2 2 3 2" xfId="12114"/>
    <cellStyle name="Обычный 2 36 3 2 2 4" xfId="9678"/>
    <cellStyle name="Обычный 2 36 3 2 3" xfId="6019"/>
    <cellStyle name="Обычный 2 36 3 2 3 2" xfId="13332"/>
    <cellStyle name="Обычный 2 36 3 2 4" xfId="3583"/>
    <cellStyle name="Обычный 2 36 3 2 4 2" xfId="10896"/>
    <cellStyle name="Обычный 2 36 3 2 5" xfId="8460"/>
    <cellStyle name="Обычный 2 36 3 3" xfId="1754"/>
    <cellStyle name="Обычный 2 36 3 3 2" xfId="6627"/>
    <cellStyle name="Обычный 2 36 3 3 2 2" xfId="13940"/>
    <cellStyle name="Обычный 2 36 3 3 3" xfId="4191"/>
    <cellStyle name="Обычный 2 36 3 3 3 2" xfId="11504"/>
    <cellStyle name="Обычный 2 36 3 3 4" xfId="9068"/>
    <cellStyle name="Обычный 2 36 3 4" xfId="5409"/>
    <cellStyle name="Обычный 2 36 3 4 2" xfId="12722"/>
    <cellStyle name="Обычный 2 36 3 5" xfId="2973"/>
    <cellStyle name="Обычный 2 36 3 5 2" xfId="10286"/>
    <cellStyle name="Обычный 2 36 3 6" xfId="7850"/>
    <cellStyle name="Обычный 2 36 4" xfId="842"/>
    <cellStyle name="Обычный 2 36 4 2" xfId="2061"/>
    <cellStyle name="Обычный 2 36 4 2 2" xfId="6933"/>
    <cellStyle name="Обычный 2 36 4 2 2 2" xfId="14246"/>
    <cellStyle name="Обычный 2 36 4 2 3" xfId="4497"/>
    <cellStyle name="Обычный 2 36 4 2 3 2" xfId="11810"/>
    <cellStyle name="Обычный 2 36 4 2 4" xfId="9374"/>
    <cellStyle name="Обычный 2 36 4 3" xfId="5715"/>
    <cellStyle name="Обычный 2 36 4 3 2" xfId="13028"/>
    <cellStyle name="Обычный 2 36 4 4" xfId="3279"/>
    <cellStyle name="Обычный 2 36 4 4 2" xfId="10592"/>
    <cellStyle name="Обычный 2 36 4 5" xfId="8156"/>
    <cellStyle name="Обычный 2 36 5" xfId="1450"/>
    <cellStyle name="Обычный 2 36 5 2" xfId="6323"/>
    <cellStyle name="Обычный 2 36 5 2 2" xfId="13636"/>
    <cellStyle name="Обычный 2 36 5 3" xfId="3887"/>
    <cellStyle name="Обычный 2 36 5 3 2" xfId="11200"/>
    <cellStyle name="Обычный 2 36 5 4" xfId="8764"/>
    <cellStyle name="Обычный 2 36 6" xfId="5105"/>
    <cellStyle name="Обычный 2 36 6 2" xfId="12418"/>
    <cellStyle name="Обычный 2 36 7" xfId="2669"/>
    <cellStyle name="Обычный 2 36 7 2" xfId="9982"/>
    <cellStyle name="Обычный 2 36 8" xfId="7546"/>
    <cellStyle name="Обычный 2 37" xfId="182"/>
    <cellStyle name="Обычный 2 37 2" xfId="335"/>
    <cellStyle name="Обычный 2 37 2 2" xfId="653"/>
    <cellStyle name="Обычный 2 37 2 2 2" xfId="1277"/>
    <cellStyle name="Обычный 2 37 2 2 2 2" xfId="2496"/>
    <cellStyle name="Обычный 2 37 2 2 2 2 2" xfId="7368"/>
    <cellStyle name="Обычный 2 37 2 2 2 2 2 2" xfId="14681"/>
    <cellStyle name="Обычный 2 37 2 2 2 2 3" xfId="4932"/>
    <cellStyle name="Обычный 2 37 2 2 2 2 3 2" xfId="12245"/>
    <cellStyle name="Обычный 2 37 2 2 2 2 4" xfId="9809"/>
    <cellStyle name="Обычный 2 37 2 2 2 3" xfId="6150"/>
    <cellStyle name="Обычный 2 37 2 2 2 3 2" xfId="13463"/>
    <cellStyle name="Обычный 2 37 2 2 2 4" xfId="3714"/>
    <cellStyle name="Обычный 2 37 2 2 2 4 2" xfId="11027"/>
    <cellStyle name="Обычный 2 37 2 2 2 5" xfId="8591"/>
    <cellStyle name="Обычный 2 37 2 2 3" xfId="1885"/>
    <cellStyle name="Обычный 2 37 2 2 3 2" xfId="6758"/>
    <cellStyle name="Обычный 2 37 2 2 3 2 2" xfId="14071"/>
    <cellStyle name="Обычный 2 37 2 2 3 3" xfId="4322"/>
    <cellStyle name="Обычный 2 37 2 2 3 3 2" xfId="11635"/>
    <cellStyle name="Обычный 2 37 2 2 3 4" xfId="9199"/>
    <cellStyle name="Обычный 2 37 2 2 4" xfId="5540"/>
    <cellStyle name="Обычный 2 37 2 2 4 2" xfId="12853"/>
    <cellStyle name="Обычный 2 37 2 2 5" xfId="3104"/>
    <cellStyle name="Обычный 2 37 2 2 5 2" xfId="10417"/>
    <cellStyle name="Обычный 2 37 2 2 6" xfId="7981"/>
    <cellStyle name="Обычный 2 37 2 3" xfId="973"/>
    <cellStyle name="Обычный 2 37 2 3 2" xfId="2192"/>
    <cellStyle name="Обычный 2 37 2 3 2 2" xfId="7064"/>
    <cellStyle name="Обычный 2 37 2 3 2 2 2" xfId="14377"/>
    <cellStyle name="Обычный 2 37 2 3 2 3" xfId="4628"/>
    <cellStyle name="Обычный 2 37 2 3 2 3 2" xfId="11941"/>
    <cellStyle name="Обычный 2 37 2 3 2 4" xfId="9505"/>
    <cellStyle name="Обычный 2 37 2 3 3" xfId="5846"/>
    <cellStyle name="Обычный 2 37 2 3 3 2" xfId="13159"/>
    <cellStyle name="Обычный 2 37 2 3 4" xfId="3410"/>
    <cellStyle name="Обычный 2 37 2 3 4 2" xfId="10723"/>
    <cellStyle name="Обычный 2 37 2 3 5" xfId="8287"/>
    <cellStyle name="Обычный 2 37 2 4" xfId="1581"/>
    <cellStyle name="Обычный 2 37 2 4 2" xfId="6454"/>
    <cellStyle name="Обычный 2 37 2 4 2 2" xfId="13767"/>
    <cellStyle name="Обычный 2 37 2 4 3" xfId="4018"/>
    <cellStyle name="Обычный 2 37 2 4 3 2" xfId="11331"/>
    <cellStyle name="Обычный 2 37 2 4 4" xfId="8895"/>
    <cellStyle name="Обычный 2 37 2 5" xfId="5236"/>
    <cellStyle name="Обычный 2 37 2 5 2" xfId="12549"/>
    <cellStyle name="Обычный 2 37 2 6" xfId="2800"/>
    <cellStyle name="Обычный 2 37 2 6 2" xfId="10113"/>
    <cellStyle name="Обычный 2 37 2 7" xfId="7677"/>
    <cellStyle name="Обычный 2 37 3" xfId="524"/>
    <cellStyle name="Обычный 2 37 3 2" xfId="1149"/>
    <cellStyle name="Обычный 2 37 3 2 2" xfId="2368"/>
    <cellStyle name="Обычный 2 37 3 2 2 2" xfId="7240"/>
    <cellStyle name="Обычный 2 37 3 2 2 2 2" xfId="14553"/>
    <cellStyle name="Обычный 2 37 3 2 2 3" xfId="4804"/>
    <cellStyle name="Обычный 2 37 3 2 2 3 2" xfId="12117"/>
    <cellStyle name="Обычный 2 37 3 2 2 4" xfId="9681"/>
    <cellStyle name="Обычный 2 37 3 2 3" xfId="6022"/>
    <cellStyle name="Обычный 2 37 3 2 3 2" xfId="13335"/>
    <cellStyle name="Обычный 2 37 3 2 4" xfId="3586"/>
    <cellStyle name="Обычный 2 37 3 2 4 2" xfId="10899"/>
    <cellStyle name="Обычный 2 37 3 2 5" xfId="8463"/>
    <cellStyle name="Обычный 2 37 3 3" xfId="1757"/>
    <cellStyle name="Обычный 2 37 3 3 2" xfId="6630"/>
    <cellStyle name="Обычный 2 37 3 3 2 2" xfId="13943"/>
    <cellStyle name="Обычный 2 37 3 3 3" xfId="4194"/>
    <cellStyle name="Обычный 2 37 3 3 3 2" xfId="11507"/>
    <cellStyle name="Обычный 2 37 3 3 4" xfId="9071"/>
    <cellStyle name="Обычный 2 37 3 4" xfId="5412"/>
    <cellStyle name="Обычный 2 37 3 4 2" xfId="12725"/>
    <cellStyle name="Обычный 2 37 3 5" xfId="2976"/>
    <cellStyle name="Обычный 2 37 3 5 2" xfId="10289"/>
    <cellStyle name="Обычный 2 37 3 6" xfId="7853"/>
    <cellStyle name="Обычный 2 37 4" xfId="845"/>
    <cellStyle name="Обычный 2 37 4 2" xfId="2064"/>
    <cellStyle name="Обычный 2 37 4 2 2" xfId="6936"/>
    <cellStyle name="Обычный 2 37 4 2 2 2" xfId="14249"/>
    <cellStyle name="Обычный 2 37 4 2 3" xfId="4500"/>
    <cellStyle name="Обычный 2 37 4 2 3 2" xfId="11813"/>
    <cellStyle name="Обычный 2 37 4 2 4" xfId="9377"/>
    <cellStyle name="Обычный 2 37 4 3" xfId="5718"/>
    <cellStyle name="Обычный 2 37 4 3 2" xfId="13031"/>
    <cellStyle name="Обычный 2 37 4 4" xfId="3282"/>
    <cellStyle name="Обычный 2 37 4 4 2" xfId="10595"/>
    <cellStyle name="Обычный 2 37 4 5" xfId="8159"/>
    <cellStyle name="Обычный 2 37 5" xfId="1453"/>
    <cellStyle name="Обычный 2 37 5 2" xfId="6326"/>
    <cellStyle name="Обычный 2 37 5 2 2" xfId="13639"/>
    <cellStyle name="Обычный 2 37 5 3" xfId="3890"/>
    <cellStyle name="Обычный 2 37 5 3 2" xfId="11203"/>
    <cellStyle name="Обычный 2 37 5 4" xfId="8767"/>
    <cellStyle name="Обычный 2 37 6" xfId="5108"/>
    <cellStyle name="Обычный 2 37 6 2" xfId="12421"/>
    <cellStyle name="Обычный 2 37 7" xfId="2672"/>
    <cellStyle name="Обычный 2 37 7 2" xfId="9985"/>
    <cellStyle name="Обычный 2 37 8" xfId="7549"/>
    <cellStyle name="Обычный 2 38" xfId="186"/>
    <cellStyle name="Обычный 2 38 2" xfId="528"/>
    <cellStyle name="Обычный 2 38 2 2" xfId="1152"/>
    <cellStyle name="Обычный 2 38 2 2 2" xfId="2371"/>
    <cellStyle name="Обычный 2 38 2 2 2 2" xfId="7243"/>
    <cellStyle name="Обычный 2 38 2 2 2 2 2" xfId="14556"/>
    <cellStyle name="Обычный 2 38 2 2 2 3" xfId="4807"/>
    <cellStyle name="Обычный 2 38 2 2 2 3 2" xfId="12120"/>
    <cellStyle name="Обычный 2 38 2 2 2 4" xfId="9684"/>
    <cellStyle name="Обычный 2 38 2 2 3" xfId="6025"/>
    <cellStyle name="Обычный 2 38 2 2 3 2" xfId="13338"/>
    <cellStyle name="Обычный 2 38 2 2 4" xfId="3589"/>
    <cellStyle name="Обычный 2 38 2 2 4 2" xfId="10902"/>
    <cellStyle name="Обычный 2 38 2 2 5" xfId="8466"/>
    <cellStyle name="Обычный 2 38 2 3" xfId="1760"/>
    <cellStyle name="Обычный 2 38 2 3 2" xfId="6633"/>
    <cellStyle name="Обычный 2 38 2 3 2 2" xfId="13946"/>
    <cellStyle name="Обычный 2 38 2 3 3" xfId="4197"/>
    <cellStyle name="Обычный 2 38 2 3 3 2" xfId="11510"/>
    <cellStyle name="Обычный 2 38 2 3 4" xfId="9074"/>
    <cellStyle name="Обычный 2 38 2 4" xfId="5415"/>
    <cellStyle name="Обычный 2 38 2 4 2" xfId="12728"/>
    <cellStyle name="Обычный 2 38 2 5" xfId="2979"/>
    <cellStyle name="Обычный 2 38 2 5 2" xfId="10292"/>
    <cellStyle name="Обычный 2 38 2 6" xfId="7856"/>
    <cellStyle name="Обычный 2 38 3" xfId="848"/>
    <cellStyle name="Обычный 2 38 3 2" xfId="2067"/>
    <cellStyle name="Обычный 2 38 3 2 2" xfId="6939"/>
    <cellStyle name="Обычный 2 38 3 2 2 2" xfId="14252"/>
    <cellStyle name="Обычный 2 38 3 2 3" xfId="4503"/>
    <cellStyle name="Обычный 2 38 3 2 3 2" xfId="11816"/>
    <cellStyle name="Обычный 2 38 3 2 4" xfId="9380"/>
    <cellStyle name="Обычный 2 38 3 3" xfId="5721"/>
    <cellStyle name="Обычный 2 38 3 3 2" xfId="13034"/>
    <cellStyle name="Обычный 2 38 3 4" xfId="3285"/>
    <cellStyle name="Обычный 2 38 3 4 2" xfId="10598"/>
    <cellStyle name="Обычный 2 38 3 5" xfId="8162"/>
    <cellStyle name="Обычный 2 38 4" xfId="1456"/>
    <cellStyle name="Обычный 2 38 4 2" xfId="6329"/>
    <cellStyle name="Обычный 2 38 4 2 2" xfId="13642"/>
    <cellStyle name="Обычный 2 38 4 3" xfId="3893"/>
    <cellStyle name="Обычный 2 38 4 3 2" xfId="11206"/>
    <cellStyle name="Обычный 2 38 4 4" xfId="8770"/>
    <cellStyle name="Обычный 2 38 5" xfId="5111"/>
    <cellStyle name="Обычный 2 38 5 2" xfId="12424"/>
    <cellStyle name="Обычный 2 38 6" xfId="2675"/>
    <cellStyle name="Обычный 2 38 6 2" xfId="9988"/>
    <cellStyle name="Обычный 2 38 7" xfId="7552"/>
    <cellStyle name="Обычный 2 39" xfId="189"/>
    <cellStyle name="Обычный 2 39 2" xfId="531"/>
    <cellStyle name="Обычный 2 39 2 2" xfId="1155"/>
    <cellStyle name="Обычный 2 39 2 2 2" xfId="2374"/>
    <cellStyle name="Обычный 2 39 2 2 2 2" xfId="7246"/>
    <cellStyle name="Обычный 2 39 2 2 2 2 2" xfId="14559"/>
    <cellStyle name="Обычный 2 39 2 2 2 3" xfId="4810"/>
    <cellStyle name="Обычный 2 39 2 2 2 3 2" xfId="12123"/>
    <cellStyle name="Обычный 2 39 2 2 2 4" xfId="9687"/>
    <cellStyle name="Обычный 2 39 2 2 3" xfId="6028"/>
    <cellStyle name="Обычный 2 39 2 2 3 2" xfId="13341"/>
    <cellStyle name="Обычный 2 39 2 2 4" xfId="3592"/>
    <cellStyle name="Обычный 2 39 2 2 4 2" xfId="10905"/>
    <cellStyle name="Обычный 2 39 2 2 5" xfId="8469"/>
    <cellStyle name="Обычный 2 39 2 3" xfId="1763"/>
    <cellStyle name="Обычный 2 39 2 3 2" xfId="6636"/>
    <cellStyle name="Обычный 2 39 2 3 2 2" xfId="13949"/>
    <cellStyle name="Обычный 2 39 2 3 3" xfId="4200"/>
    <cellStyle name="Обычный 2 39 2 3 3 2" xfId="11513"/>
    <cellStyle name="Обычный 2 39 2 3 4" xfId="9077"/>
    <cellStyle name="Обычный 2 39 2 4" xfId="5418"/>
    <cellStyle name="Обычный 2 39 2 4 2" xfId="12731"/>
    <cellStyle name="Обычный 2 39 2 5" xfId="2982"/>
    <cellStyle name="Обычный 2 39 2 5 2" xfId="10295"/>
    <cellStyle name="Обычный 2 39 2 6" xfId="7859"/>
    <cellStyle name="Обычный 2 39 3" xfId="851"/>
    <cellStyle name="Обычный 2 39 3 2" xfId="2070"/>
    <cellStyle name="Обычный 2 39 3 2 2" xfId="6942"/>
    <cellStyle name="Обычный 2 39 3 2 2 2" xfId="14255"/>
    <cellStyle name="Обычный 2 39 3 2 3" xfId="4506"/>
    <cellStyle name="Обычный 2 39 3 2 3 2" xfId="11819"/>
    <cellStyle name="Обычный 2 39 3 2 4" xfId="9383"/>
    <cellStyle name="Обычный 2 39 3 3" xfId="5724"/>
    <cellStyle name="Обычный 2 39 3 3 2" xfId="13037"/>
    <cellStyle name="Обычный 2 39 3 4" xfId="3288"/>
    <cellStyle name="Обычный 2 39 3 4 2" xfId="10601"/>
    <cellStyle name="Обычный 2 39 3 5" xfId="8165"/>
    <cellStyle name="Обычный 2 39 4" xfId="1459"/>
    <cellStyle name="Обычный 2 39 4 2" xfId="6332"/>
    <cellStyle name="Обычный 2 39 4 2 2" xfId="13645"/>
    <cellStyle name="Обычный 2 39 4 3" xfId="3896"/>
    <cellStyle name="Обычный 2 39 4 3 2" xfId="11209"/>
    <cellStyle name="Обычный 2 39 4 4" xfId="8773"/>
    <cellStyle name="Обычный 2 39 5" xfId="5114"/>
    <cellStyle name="Обычный 2 39 5 2" xfId="12427"/>
    <cellStyle name="Обычный 2 39 6" xfId="2678"/>
    <cellStyle name="Обычный 2 39 6 2" xfId="9991"/>
    <cellStyle name="Обычный 2 39 7" xfId="7555"/>
    <cellStyle name="Обычный 2 4" xfId="34"/>
    <cellStyle name="Обычный 2 4 2" xfId="217"/>
    <cellStyle name="Обычный 2 4 2 2" xfId="557"/>
    <cellStyle name="Обычный 2 4 2 2 2" xfId="1181"/>
    <cellStyle name="Обычный 2 4 2 2 2 2" xfId="2400"/>
    <cellStyle name="Обычный 2 4 2 2 2 2 2" xfId="7272"/>
    <cellStyle name="Обычный 2 4 2 2 2 2 2 2" xfId="14585"/>
    <cellStyle name="Обычный 2 4 2 2 2 2 3" xfId="4836"/>
    <cellStyle name="Обычный 2 4 2 2 2 2 3 2" xfId="12149"/>
    <cellStyle name="Обычный 2 4 2 2 2 2 4" xfId="9713"/>
    <cellStyle name="Обычный 2 4 2 2 2 3" xfId="6054"/>
    <cellStyle name="Обычный 2 4 2 2 2 3 2" xfId="13367"/>
    <cellStyle name="Обычный 2 4 2 2 2 4" xfId="3618"/>
    <cellStyle name="Обычный 2 4 2 2 2 4 2" xfId="10931"/>
    <cellStyle name="Обычный 2 4 2 2 2 5" xfId="8495"/>
    <cellStyle name="Обычный 2 4 2 2 3" xfId="1789"/>
    <cellStyle name="Обычный 2 4 2 2 3 2" xfId="6662"/>
    <cellStyle name="Обычный 2 4 2 2 3 2 2" xfId="13975"/>
    <cellStyle name="Обычный 2 4 2 2 3 3" xfId="4226"/>
    <cellStyle name="Обычный 2 4 2 2 3 3 2" xfId="11539"/>
    <cellStyle name="Обычный 2 4 2 2 3 4" xfId="9103"/>
    <cellStyle name="Обычный 2 4 2 2 4" xfId="5444"/>
    <cellStyle name="Обычный 2 4 2 2 4 2" xfId="12757"/>
    <cellStyle name="Обычный 2 4 2 2 5" xfId="3008"/>
    <cellStyle name="Обычный 2 4 2 2 5 2" xfId="10321"/>
    <cellStyle name="Обычный 2 4 2 2 6" xfId="7885"/>
    <cellStyle name="Обычный 2 4 2 3" xfId="877"/>
    <cellStyle name="Обычный 2 4 2 3 2" xfId="2096"/>
    <cellStyle name="Обычный 2 4 2 3 2 2" xfId="6968"/>
    <cellStyle name="Обычный 2 4 2 3 2 2 2" xfId="14281"/>
    <cellStyle name="Обычный 2 4 2 3 2 3" xfId="4532"/>
    <cellStyle name="Обычный 2 4 2 3 2 3 2" xfId="11845"/>
    <cellStyle name="Обычный 2 4 2 3 2 4" xfId="9409"/>
    <cellStyle name="Обычный 2 4 2 3 3" xfId="5750"/>
    <cellStyle name="Обычный 2 4 2 3 3 2" xfId="13063"/>
    <cellStyle name="Обычный 2 4 2 3 4" xfId="3314"/>
    <cellStyle name="Обычный 2 4 2 3 4 2" xfId="10627"/>
    <cellStyle name="Обычный 2 4 2 3 5" xfId="8191"/>
    <cellStyle name="Обычный 2 4 2 4" xfId="1485"/>
    <cellStyle name="Обычный 2 4 2 4 2" xfId="6358"/>
    <cellStyle name="Обычный 2 4 2 4 2 2" xfId="13671"/>
    <cellStyle name="Обычный 2 4 2 4 3" xfId="3922"/>
    <cellStyle name="Обычный 2 4 2 4 3 2" xfId="11235"/>
    <cellStyle name="Обычный 2 4 2 4 4" xfId="8799"/>
    <cellStyle name="Обычный 2 4 2 5" xfId="5140"/>
    <cellStyle name="Обычный 2 4 2 5 2" xfId="12453"/>
    <cellStyle name="Обычный 2 4 2 6" xfId="2704"/>
    <cellStyle name="Обычный 2 4 2 6 2" xfId="10017"/>
    <cellStyle name="Обычный 2 4 2 7" xfId="7581"/>
    <cellStyle name="Обычный 2 4 3" xfId="428"/>
    <cellStyle name="Обычный 2 4 3 2" xfId="1053"/>
    <cellStyle name="Обычный 2 4 3 2 2" xfId="2272"/>
    <cellStyle name="Обычный 2 4 3 2 2 2" xfId="7144"/>
    <cellStyle name="Обычный 2 4 3 2 2 2 2" xfId="14457"/>
    <cellStyle name="Обычный 2 4 3 2 2 3" xfId="4708"/>
    <cellStyle name="Обычный 2 4 3 2 2 3 2" xfId="12021"/>
    <cellStyle name="Обычный 2 4 3 2 2 4" xfId="9585"/>
    <cellStyle name="Обычный 2 4 3 2 3" xfId="5926"/>
    <cellStyle name="Обычный 2 4 3 2 3 2" xfId="13239"/>
    <cellStyle name="Обычный 2 4 3 2 4" xfId="3490"/>
    <cellStyle name="Обычный 2 4 3 2 4 2" xfId="10803"/>
    <cellStyle name="Обычный 2 4 3 2 5" xfId="8367"/>
    <cellStyle name="Обычный 2 4 3 3" xfId="1661"/>
    <cellStyle name="Обычный 2 4 3 3 2" xfId="6534"/>
    <cellStyle name="Обычный 2 4 3 3 2 2" xfId="13847"/>
    <cellStyle name="Обычный 2 4 3 3 3" xfId="4098"/>
    <cellStyle name="Обычный 2 4 3 3 3 2" xfId="11411"/>
    <cellStyle name="Обычный 2 4 3 3 4" xfId="8975"/>
    <cellStyle name="Обычный 2 4 3 4" xfId="5316"/>
    <cellStyle name="Обычный 2 4 3 4 2" xfId="12629"/>
    <cellStyle name="Обычный 2 4 3 5" xfId="2880"/>
    <cellStyle name="Обычный 2 4 3 5 2" xfId="10193"/>
    <cellStyle name="Обычный 2 4 3 6" xfId="7757"/>
    <cellStyle name="Обычный 2 4 4" xfId="749"/>
    <cellStyle name="Обычный 2 4 4 2" xfId="1968"/>
    <cellStyle name="Обычный 2 4 4 2 2" xfId="6840"/>
    <cellStyle name="Обычный 2 4 4 2 2 2" xfId="14153"/>
    <cellStyle name="Обычный 2 4 4 2 3" xfId="4404"/>
    <cellStyle name="Обычный 2 4 4 2 3 2" xfId="11717"/>
    <cellStyle name="Обычный 2 4 4 2 4" xfId="9281"/>
    <cellStyle name="Обычный 2 4 4 3" xfId="5622"/>
    <cellStyle name="Обычный 2 4 4 3 2" xfId="12935"/>
    <cellStyle name="Обычный 2 4 4 4" xfId="3186"/>
    <cellStyle name="Обычный 2 4 4 4 2" xfId="10499"/>
    <cellStyle name="Обычный 2 4 4 5" xfId="8063"/>
    <cellStyle name="Обычный 2 4 5" xfId="1357"/>
    <cellStyle name="Обычный 2 4 5 2" xfId="6230"/>
    <cellStyle name="Обычный 2 4 5 2 2" xfId="13543"/>
    <cellStyle name="Обычный 2 4 5 3" xfId="3794"/>
    <cellStyle name="Обычный 2 4 5 3 2" xfId="11107"/>
    <cellStyle name="Обычный 2 4 5 4" xfId="8671"/>
    <cellStyle name="Обычный 2 4 6" xfId="5012"/>
    <cellStyle name="Обычный 2 4 6 2" xfId="12325"/>
    <cellStyle name="Обычный 2 4 7" xfId="2576"/>
    <cellStyle name="Обычный 2 4 7 2" xfId="9889"/>
    <cellStyle name="Обычный 2 4 8" xfId="7453"/>
    <cellStyle name="Обычный 2 40" xfId="338"/>
    <cellStyle name="Обычный 2 40 2" xfId="656"/>
    <cellStyle name="Обычный 2 40 2 2" xfId="1280"/>
    <cellStyle name="Обычный 2 40 2 2 2" xfId="2499"/>
    <cellStyle name="Обычный 2 40 2 2 2 2" xfId="7371"/>
    <cellStyle name="Обычный 2 40 2 2 2 2 2" xfId="14684"/>
    <cellStyle name="Обычный 2 40 2 2 2 3" xfId="4935"/>
    <cellStyle name="Обычный 2 40 2 2 2 3 2" xfId="12248"/>
    <cellStyle name="Обычный 2 40 2 2 2 4" xfId="9812"/>
    <cellStyle name="Обычный 2 40 2 2 3" xfId="6153"/>
    <cellStyle name="Обычный 2 40 2 2 3 2" xfId="13466"/>
    <cellStyle name="Обычный 2 40 2 2 4" xfId="3717"/>
    <cellStyle name="Обычный 2 40 2 2 4 2" xfId="11030"/>
    <cellStyle name="Обычный 2 40 2 2 5" xfId="8594"/>
    <cellStyle name="Обычный 2 40 2 3" xfId="1888"/>
    <cellStyle name="Обычный 2 40 2 3 2" xfId="6761"/>
    <cellStyle name="Обычный 2 40 2 3 2 2" xfId="14074"/>
    <cellStyle name="Обычный 2 40 2 3 3" xfId="4325"/>
    <cellStyle name="Обычный 2 40 2 3 3 2" xfId="11638"/>
    <cellStyle name="Обычный 2 40 2 3 4" xfId="9202"/>
    <cellStyle name="Обычный 2 40 2 4" xfId="5543"/>
    <cellStyle name="Обычный 2 40 2 4 2" xfId="12856"/>
    <cellStyle name="Обычный 2 40 2 5" xfId="3107"/>
    <cellStyle name="Обычный 2 40 2 5 2" xfId="10420"/>
    <cellStyle name="Обычный 2 40 2 6" xfId="7984"/>
    <cellStyle name="Обычный 2 40 3" xfId="976"/>
    <cellStyle name="Обычный 2 40 3 2" xfId="2195"/>
    <cellStyle name="Обычный 2 40 3 2 2" xfId="7067"/>
    <cellStyle name="Обычный 2 40 3 2 2 2" xfId="14380"/>
    <cellStyle name="Обычный 2 40 3 2 3" xfId="4631"/>
    <cellStyle name="Обычный 2 40 3 2 3 2" xfId="11944"/>
    <cellStyle name="Обычный 2 40 3 2 4" xfId="9508"/>
    <cellStyle name="Обычный 2 40 3 3" xfId="5849"/>
    <cellStyle name="Обычный 2 40 3 3 2" xfId="13162"/>
    <cellStyle name="Обычный 2 40 3 4" xfId="3413"/>
    <cellStyle name="Обычный 2 40 3 4 2" xfId="10726"/>
    <cellStyle name="Обычный 2 40 3 5" xfId="8290"/>
    <cellStyle name="Обычный 2 40 4" xfId="1584"/>
    <cellStyle name="Обычный 2 40 4 2" xfId="6457"/>
    <cellStyle name="Обычный 2 40 4 2 2" xfId="13770"/>
    <cellStyle name="Обычный 2 40 4 3" xfId="4021"/>
    <cellStyle name="Обычный 2 40 4 3 2" xfId="11334"/>
    <cellStyle name="Обычный 2 40 4 4" xfId="8898"/>
    <cellStyle name="Обычный 2 40 5" xfId="5239"/>
    <cellStyle name="Обычный 2 40 5 2" xfId="12552"/>
    <cellStyle name="Обычный 2 40 6" xfId="2803"/>
    <cellStyle name="Обычный 2 40 6 2" xfId="10116"/>
    <cellStyle name="Обычный 2 40 7" xfId="7680"/>
    <cellStyle name="Обычный 2 41" xfId="341"/>
    <cellStyle name="Обычный 2 41 2" xfId="659"/>
    <cellStyle name="Обычный 2 41 2 2" xfId="1283"/>
    <cellStyle name="Обычный 2 41 2 2 2" xfId="2502"/>
    <cellStyle name="Обычный 2 41 2 2 2 2" xfId="7374"/>
    <cellStyle name="Обычный 2 41 2 2 2 2 2" xfId="14687"/>
    <cellStyle name="Обычный 2 41 2 2 2 3" xfId="4938"/>
    <cellStyle name="Обычный 2 41 2 2 2 3 2" xfId="12251"/>
    <cellStyle name="Обычный 2 41 2 2 2 4" xfId="9815"/>
    <cellStyle name="Обычный 2 41 2 2 3" xfId="6156"/>
    <cellStyle name="Обычный 2 41 2 2 3 2" xfId="13469"/>
    <cellStyle name="Обычный 2 41 2 2 4" xfId="3720"/>
    <cellStyle name="Обычный 2 41 2 2 4 2" xfId="11033"/>
    <cellStyle name="Обычный 2 41 2 2 5" xfId="8597"/>
    <cellStyle name="Обычный 2 41 2 3" xfId="1891"/>
    <cellStyle name="Обычный 2 41 2 3 2" xfId="6764"/>
    <cellStyle name="Обычный 2 41 2 3 2 2" xfId="14077"/>
    <cellStyle name="Обычный 2 41 2 3 3" xfId="4328"/>
    <cellStyle name="Обычный 2 41 2 3 3 2" xfId="11641"/>
    <cellStyle name="Обычный 2 41 2 3 4" xfId="9205"/>
    <cellStyle name="Обычный 2 41 2 4" xfId="5546"/>
    <cellStyle name="Обычный 2 41 2 4 2" xfId="12859"/>
    <cellStyle name="Обычный 2 41 2 5" xfId="3110"/>
    <cellStyle name="Обычный 2 41 2 5 2" xfId="10423"/>
    <cellStyle name="Обычный 2 41 2 6" xfId="7987"/>
    <cellStyle name="Обычный 2 41 3" xfId="979"/>
    <cellStyle name="Обычный 2 41 3 2" xfId="2198"/>
    <cellStyle name="Обычный 2 41 3 2 2" xfId="7070"/>
    <cellStyle name="Обычный 2 41 3 2 2 2" xfId="14383"/>
    <cellStyle name="Обычный 2 41 3 2 3" xfId="4634"/>
    <cellStyle name="Обычный 2 41 3 2 3 2" xfId="11947"/>
    <cellStyle name="Обычный 2 41 3 2 4" xfId="9511"/>
    <cellStyle name="Обычный 2 41 3 3" xfId="5852"/>
    <cellStyle name="Обычный 2 41 3 3 2" xfId="13165"/>
    <cellStyle name="Обычный 2 41 3 4" xfId="3416"/>
    <cellStyle name="Обычный 2 41 3 4 2" xfId="10729"/>
    <cellStyle name="Обычный 2 41 3 5" xfId="8293"/>
    <cellStyle name="Обычный 2 41 4" xfId="1587"/>
    <cellStyle name="Обычный 2 41 4 2" xfId="6460"/>
    <cellStyle name="Обычный 2 41 4 2 2" xfId="13773"/>
    <cellStyle name="Обычный 2 41 4 3" xfId="4024"/>
    <cellStyle name="Обычный 2 41 4 3 2" xfId="11337"/>
    <cellStyle name="Обычный 2 41 4 4" xfId="8901"/>
    <cellStyle name="Обычный 2 41 5" xfId="5242"/>
    <cellStyle name="Обычный 2 41 5 2" xfId="12555"/>
    <cellStyle name="Обычный 2 41 6" xfId="2806"/>
    <cellStyle name="Обычный 2 41 6 2" xfId="10119"/>
    <cellStyle name="Обычный 2 41 7" xfId="7683"/>
    <cellStyle name="Обычный 2 42" xfId="345"/>
    <cellStyle name="Обычный 2 42 2" xfId="663"/>
    <cellStyle name="Обычный 2 42 2 2" xfId="1286"/>
    <cellStyle name="Обычный 2 42 2 2 2" xfId="2505"/>
    <cellStyle name="Обычный 2 42 2 2 2 2" xfId="7377"/>
    <cellStyle name="Обычный 2 42 2 2 2 2 2" xfId="14690"/>
    <cellStyle name="Обычный 2 42 2 2 2 3" xfId="4941"/>
    <cellStyle name="Обычный 2 42 2 2 2 3 2" xfId="12254"/>
    <cellStyle name="Обычный 2 42 2 2 2 4" xfId="9818"/>
    <cellStyle name="Обычный 2 42 2 2 3" xfId="6159"/>
    <cellStyle name="Обычный 2 42 2 2 3 2" xfId="13472"/>
    <cellStyle name="Обычный 2 42 2 2 4" xfId="3723"/>
    <cellStyle name="Обычный 2 42 2 2 4 2" xfId="11036"/>
    <cellStyle name="Обычный 2 42 2 2 5" xfId="8600"/>
    <cellStyle name="Обычный 2 42 2 3" xfId="1894"/>
    <cellStyle name="Обычный 2 42 2 3 2" xfId="6767"/>
    <cellStyle name="Обычный 2 42 2 3 2 2" xfId="14080"/>
    <cellStyle name="Обычный 2 42 2 3 3" xfId="4331"/>
    <cellStyle name="Обычный 2 42 2 3 3 2" xfId="11644"/>
    <cellStyle name="Обычный 2 42 2 3 4" xfId="9208"/>
    <cellStyle name="Обычный 2 42 2 4" xfId="5549"/>
    <cellStyle name="Обычный 2 42 2 4 2" xfId="12862"/>
    <cellStyle name="Обычный 2 42 2 5" xfId="3113"/>
    <cellStyle name="Обычный 2 42 2 5 2" xfId="10426"/>
    <cellStyle name="Обычный 2 42 2 6" xfId="7990"/>
    <cellStyle name="Обычный 2 42 3" xfId="982"/>
    <cellStyle name="Обычный 2 42 3 2" xfId="2201"/>
    <cellStyle name="Обычный 2 42 3 2 2" xfId="7073"/>
    <cellStyle name="Обычный 2 42 3 2 2 2" xfId="14386"/>
    <cellStyle name="Обычный 2 42 3 2 3" xfId="4637"/>
    <cellStyle name="Обычный 2 42 3 2 3 2" xfId="11950"/>
    <cellStyle name="Обычный 2 42 3 2 4" xfId="9514"/>
    <cellStyle name="Обычный 2 42 3 3" xfId="5855"/>
    <cellStyle name="Обычный 2 42 3 3 2" xfId="13168"/>
    <cellStyle name="Обычный 2 42 3 4" xfId="3419"/>
    <cellStyle name="Обычный 2 42 3 4 2" xfId="10732"/>
    <cellStyle name="Обычный 2 42 3 5" xfId="8296"/>
    <cellStyle name="Обычный 2 42 4" xfId="1590"/>
    <cellStyle name="Обычный 2 42 4 2" xfId="6463"/>
    <cellStyle name="Обычный 2 42 4 2 2" xfId="13776"/>
    <cellStyle name="Обычный 2 42 4 3" xfId="4027"/>
    <cellStyle name="Обычный 2 42 4 3 2" xfId="11340"/>
    <cellStyle name="Обычный 2 42 4 4" xfId="8904"/>
    <cellStyle name="Обычный 2 42 5" xfId="5245"/>
    <cellStyle name="Обычный 2 42 5 2" xfId="12558"/>
    <cellStyle name="Обычный 2 42 6" xfId="2809"/>
    <cellStyle name="Обычный 2 42 6 2" xfId="10122"/>
    <cellStyle name="Обычный 2 42 7" xfId="7686"/>
    <cellStyle name="Обычный 2 43" xfId="349"/>
    <cellStyle name="Обычный 2 43 2" xfId="667"/>
    <cellStyle name="Обычный 2 43 2 2" xfId="1289"/>
    <cellStyle name="Обычный 2 43 2 2 2" xfId="2508"/>
    <cellStyle name="Обычный 2 43 2 2 2 2" xfId="7380"/>
    <cellStyle name="Обычный 2 43 2 2 2 2 2" xfId="14693"/>
    <cellStyle name="Обычный 2 43 2 2 2 3" xfId="4944"/>
    <cellStyle name="Обычный 2 43 2 2 2 3 2" xfId="12257"/>
    <cellStyle name="Обычный 2 43 2 2 2 4" xfId="9821"/>
    <cellStyle name="Обычный 2 43 2 2 3" xfId="6162"/>
    <cellStyle name="Обычный 2 43 2 2 3 2" xfId="13475"/>
    <cellStyle name="Обычный 2 43 2 2 4" xfId="3726"/>
    <cellStyle name="Обычный 2 43 2 2 4 2" xfId="11039"/>
    <cellStyle name="Обычный 2 43 2 2 5" xfId="8603"/>
    <cellStyle name="Обычный 2 43 2 3" xfId="1897"/>
    <cellStyle name="Обычный 2 43 2 3 2" xfId="6770"/>
    <cellStyle name="Обычный 2 43 2 3 2 2" xfId="14083"/>
    <cellStyle name="Обычный 2 43 2 3 3" xfId="4334"/>
    <cellStyle name="Обычный 2 43 2 3 3 2" xfId="11647"/>
    <cellStyle name="Обычный 2 43 2 3 4" xfId="9211"/>
    <cellStyle name="Обычный 2 43 2 4" xfId="5552"/>
    <cellStyle name="Обычный 2 43 2 4 2" xfId="12865"/>
    <cellStyle name="Обычный 2 43 2 5" xfId="3116"/>
    <cellStyle name="Обычный 2 43 2 5 2" xfId="10429"/>
    <cellStyle name="Обычный 2 43 2 6" xfId="7993"/>
    <cellStyle name="Обычный 2 43 3" xfId="985"/>
    <cellStyle name="Обычный 2 43 3 2" xfId="2204"/>
    <cellStyle name="Обычный 2 43 3 2 2" xfId="7076"/>
    <cellStyle name="Обычный 2 43 3 2 2 2" xfId="14389"/>
    <cellStyle name="Обычный 2 43 3 2 3" xfId="4640"/>
    <cellStyle name="Обычный 2 43 3 2 3 2" xfId="11953"/>
    <cellStyle name="Обычный 2 43 3 2 4" xfId="9517"/>
    <cellStyle name="Обычный 2 43 3 3" xfId="5858"/>
    <cellStyle name="Обычный 2 43 3 3 2" xfId="13171"/>
    <cellStyle name="Обычный 2 43 3 4" xfId="3422"/>
    <cellStyle name="Обычный 2 43 3 4 2" xfId="10735"/>
    <cellStyle name="Обычный 2 43 3 5" xfId="8299"/>
    <cellStyle name="Обычный 2 43 4" xfId="1593"/>
    <cellStyle name="Обычный 2 43 4 2" xfId="6466"/>
    <cellStyle name="Обычный 2 43 4 2 2" xfId="13779"/>
    <cellStyle name="Обычный 2 43 4 3" xfId="4030"/>
    <cellStyle name="Обычный 2 43 4 3 2" xfId="11343"/>
    <cellStyle name="Обычный 2 43 4 4" xfId="8907"/>
    <cellStyle name="Обычный 2 43 5" xfId="5248"/>
    <cellStyle name="Обычный 2 43 5 2" xfId="12561"/>
    <cellStyle name="Обычный 2 43 6" xfId="2812"/>
    <cellStyle name="Обычный 2 43 6 2" xfId="10125"/>
    <cellStyle name="Обычный 2 43 7" xfId="7689"/>
    <cellStyle name="Обычный 2 44" xfId="353"/>
    <cellStyle name="Обычный 2 44 2" xfId="671"/>
    <cellStyle name="Обычный 2 44 2 2" xfId="1292"/>
    <cellStyle name="Обычный 2 44 2 2 2" xfId="2511"/>
    <cellStyle name="Обычный 2 44 2 2 2 2" xfId="7383"/>
    <cellStyle name="Обычный 2 44 2 2 2 2 2" xfId="14696"/>
    <cellStyle name="Обычный 2 44 2 2 2 3" xfId="4947"/>
    <cellStyle name="Обычный 2 44 2 2 2 3 2" xfId="12260"/>
    <cellStyle name="Обычный 2 44 2 2 2 4" xfId="9824"/>
    <cellStyle name="Обычный 2 44 2 2 3" xfId="6165"/>
    <cellStyle name="Обычный 2 44 2 2 3 2" xfId="13478"/>
    <cellStyle name="Обычный 2 44 2 2 4" xfId="3729"/>
    <cellStyle name="Обычный 2 44 2 2 4 2" xfId="11042"/>
    <cellStyle name="Обычный 2 44 2 2 5" xfId="8606"/>
    <cellStyle name="Обычный 2 44 2 3" xfId="1900"/>
    <cellStyle name="Обычный 2 44 2 3 2" xfId="6773"/>
    <cellStyle name="Обычный 2 44 2 3 2 2" xfId="14086"/>
    <cellStyle name="Обычный 2 44 2 3 3" xfId="4337"/>
    <cellStyle name="Обычный 2 44 2 3 3 2" xfId="11650"/>
    <cellStyle name="Обычный 2 44 2 3 4" xfId="9214"/>
    <cellStyle name="Обычный 2 44 2 4" xfId="5555"/>
    <cellStyle name="Обычный 2 44 2 4 2" xfId="12868"/>
    <cellStyle name="Обычный 2 44 2 5" xfId="3119"/>
    <cellStyle name="Обычный 2 44 2 5 2" xfId="10432"/>
    <cellStyle name="Обычный 2 44 2 6" xfId="7996"/>
    <cellStyle name="Обычный 2 44 3" xfId="988"/>
    <cellStyle name="Обычный 2 44 3 2" xfId="2207"/>
    <cellStyle name="Обычный 2 44 3 2 2" xfId="7079"/>
    <cellStyle name="Обычный 2 44 3 2 2 2" xfId="14392"/>
    <cellStyle name="Обычный 2 44 3 2 3" xfId="4643"/>
    <cellStyle name="Обычный 2 44 3 2 3 2" xfId="11956"/>
    <cellStyle name="Обычный 2 44 3 2 4" xfId="9520"/>
    <cellStyle name="Обычный 2 44 3 3" xfId="5861"/>
    <cellStyle name="Обычный 2 44 3 3 2" xfId="13174"/>
    <cellStyle name="Обычный 2 44 3 4" xfId="3425"/>
    <cellStyle name="Обычный 2 44 3 4 2" xfId="10738"/>
    <cellStyle name="Обычный 2 44 3 5" xfId="8302"/>
    <cellStyle name="Обычный 2 44 4" xfId="1596"/>
    <cellStyle name="Обычный 2 44 4 2" xfId="6469"/>
    <cellStyle name="Обычный 2 44 4 2 2" xfId="13782"/>
    <cellStyle name="Обычный 2 44 4 3" xfId="4033"/>
    <cellStyle name="Обычный 2 44 4 3 2" xfId="11346"/>
    <cellStyle name="Обычный 2 44 4 4" xfId="8910"/>
    <cellStyle name="Обычный 2 44 5" xfId="5251"/>
    <cellStyle name="Обычный 2 44 5 2" xfId="12564"/>
    <cellStyle name="Обычный 2 44 6" xfId="2815"/>
    <cellStyle name="Обычный 2 44 6 2" xfId="10128"/>
    <cellStyle name="Обычный 2 44 7" xfId="7692"/>
    <cellStyle name="Обычный 2 45" xfId="357"/>
    <cellStyle name="Обычный 2 45 2" xfId="675"/>
    <cellStyle name="Обычный 2 45 2 2" xfId="1295"/>
    <cellStyle name="Обычный 2 45 2 2 2" xfId="2514"/>
    <cellStyle name="Обычный 2 45 2 2 2 2" xfId="7386"/>
    <cellStyle name="Обычный 2 45 2 2 2 2 2" xfId="14699"/>
    <cellStyle name="Обычный 2 45 2 2 2 3" xfId="4950"/>
    <cellStyle name="Обычный 2 45 2 2 2 3 2" xfId="12263"/>
    <cellStyle name="Обычный 2 45 2 2 2 4" xfId="9827"/>
    <cellStyle name="Обычный 2 45 2 2 3" xfId="6168"/>
    <cellStyle name="Обычный 2 45 2 2 3 2" xfId="13481"/>
    <cellStyle name="Обычный 2 45 2 2 4" xfId="3732"/>
    <cellStyle name="Обычный 2 45 2 2 4 2" xfId="11045"/>
    <cellStyle name="Обычный 2 45 2 2 5" xfId="8609"/>
    <cellStyle name="Обычный 2 45 2 3" xfId="1903"/>
    <cellStyle name="Обычный 2 45 2 3 2" xfId="6776"/>
    <cellStyle name="Обычный 2 45 2 3 2 2" xfId="14089"/>
    <cellStyle name="Обычный 2 45 2 3 3" xfId="4340"/>
    <cellStyle name="Обычный 2 45 2 3 3 2" xfId="11653"/>
    <cellStyle name="Обычный 2 45 2 3 4" xfId="9217"/>
    <cellStyle name="Обычный 2 45 2 4" xfId="5558"/>
    <cellStyle name="Обычный 2 45 2 4 2" xfId="12871"/>
    <cellStyle name="Обычный 2 45 2 5" xfId="3122"/>
    <cellStyle name="Обычный 2 45 2 5 2" xfId="10435"/>
    <cellStyle name="Обычный 2 45 2 6" xfId="7999"/>
    <cellStyle name="Обычный 2 45 3" xfId="991"/>
    <cellStyle name="Обычный 2 45 3 2" xfId="2210"/>
    <cellStyle name="Обычный 2 45 3 2 2" xfId="7082"/>
    <cellStyle name="Обычный 2 45 3 2 2 2" xfId="14395"/>
    <cellStyle name="Обычный 2 45 3 2 3" xfId="4646"/>
    <cellStyle name="Обычный 2 45 3 2 3 2" xfId="11959"/>
    <cellStyle name="Обычный 2 45 3 2 4" xfId="9523"/>
    <cellStyle name="Обычный 2 45 3 3" xfId="5864"/>
    <cellStyle name="Обычный 2 45 3 3 2" xfId="13177"/>
    <cellStyle name="Обычный 2 45 3 4" xfId="3428"/>
    <cellStyle name="Обычный 2 45 3 4 2" xfId="10741"/>
    <cellStyle name="Обычный 2 45 3 5" xfId="8305"/>
    <cellStyle name="Обычный 2 45 4" xfId="1599"/>
    <cellStyle name="Обычный 2 45 4 2" xfId="6472"/>
    <cellStyle name="Обычный 2 45 4 2 2" xfId="13785"/>
    <cellStyle name="Обычный 2 45 4 3" xfId="4036"/>
    <cellStyle name="Обычный 2 45 4 3 2" xfId="11349"/>
    <cellStyle name="Обычный 2 45 4 4" xfId="8913"/>
    <cellStyle name="Обычный 2 45 5" xfId="5254"/>
    <cellStyle name="Обычный 2 45 5 2" xfId="12567"/>
    <cellStyle name="Обычный 2 45 6" xfId="2818"/>
    <cellStyle name="Обычный 2 45 6 2" xfId="10131"/>
    <cellStyle name="Обычный 2 45 7" xfId="7695"/>
    <cellStyle name="Обычный 2 46" xfId="360"/>
    <cellStyle name="Обычный 2 46 2" xfId="678"/>
    <cellStyle name="Обычный 2 46 2 2" xfId="1298"/>
    <cellStyle name="Обычный 2 46 2 2 2" xfId="2517"/>
    <cellStyle name="Обычный 2 46 2 2 2 2" xfId="7389"/>
    <cellStyle name="Обычный 2 46 2 2 2 2 2" xfId="14702"/>
    <cellStyle name="Обычный 2 46 2 2 2 3" xfId="4953"/>
    <cellStyle name="Обычный 2 46 2 2 2 3 2" xfId="12266"/>
    <cellStyle name="Обычный 2 46 2 2 2 4" xfId="9830"/>
    <cellStyle name="Обычный 2 46 2 2 3" xfId="6171"/>
    <cellStyle name="Обычный 2 46 2 2 3 2" xfId="13484"/>
    <cellStyle name="Обычный 2 46 2 2 4" xfId="3735"/>
    <cellStyle name="Обычный 2 46 2 2 4 2" xfId="11048"/>
    <cellStyle name="Обычный 2 46 2 2 5" xfId="8612"/>
    <cellStyle name="Обычный 2 46 2 3" xfId="1906"/>
    <cellStyle name="Обычный 2 46 2 3 2" xfId="6779"/>
    <cellStyle name="Обычный 2 46 2 3 2 2" xfId="14092"/>
    <cellStyle name="Обычный 2 46 2 3 3" xfId="4343"/>
    <cellStyle name="Обычный 2 46 2 3 3 2" xfId="11656"/>
    <cellStyle name="Обычный 2 46 2 3 4" xfId="9220"/>
    <cellStyle name="Обычный 2 46 2 4" xfId="5561"/>
    <cellStyle name="Обычный 2 46 2 4 2" xfId="12874"/>
    <cellStyle name="Обычный 2 46 2 5" xfId="3125"/>
    <cellStyle name="Обычный 2 46 2 5 2" xfId="10438"/>
    <cellStyle name="Обычный 2 46 2 6" xfId="8002"/>
    <cellStyle name="Обычный 2 46 3" xfId="994"/>
    <cellStyle name="Обычный 2 46 3 2" xfId="2213"/>
    <cellStyle name="Обычный 2 46 3 2 2" xfId="7085"/>
    <cellStyle name="Обычный 2 46 3 2 2 2" xfId="14398"/>
    <cellStyle name="Обычный 2 46 3 2 3" xfId="4649"/>
    <cellStyle name="Обычный 2 46 3 2 3 2" xfId="11962"/>
    <cellStyle name="Обычный 2 46 3 2 4" xfId="9526"/>
    <cellStyle name="Обычный 2 46 3 3" xfId="5867"/>
    <cellStyle name="Обычный 2 46 3 3 2" xfId="13180"/>
    <cellStyle name="Обычный 2 46 3 4" xfId="3431"/>
    <cellStyle name="Обычный 2 46 3 4 2" xfId="10744"/>
    <cellStyle name="Обычный 2 46 3 5" xfId="8308"/>
    <cellStyle name="Обычный 2 46 4" xfId="1602"/>
    <cellStyle name="Обычный 2 46 4 2" xfId="6475"/>
    <cellStyle name="Обычный 2 46 4 2 2" xfId="13788"/>
    <cellStyle name="Обычный 2 46 4 3" xfId="4039"/>
    <cellStyle name="Обычный 2 46 4 3 2" xfId="11352"/>
    <cellStyle name="Обычный 2 46 4 4" xfId="8916"/>
    <cellStyle name="Обычный 2 46 5" xfId="5257"/>
    <cellStyle name="Обычный 2 46 5 2" xfId="12570"/>
    <cellStyle name="Обычный 2 46 6" xfId="2821"/>
    <cellStyle name="Обычный 2 46 6 2" xfId="10134"/>
    <cellStyle name="Обычный 2 46 7" xfId="7698"/>
    <cellStyle name="Обычный 2 47" xfId="363"/>
    <cellStyle name="Обычный 2 47 2" xfId="681"/>
    <cellStyle name="Обычный 2 47 2 2" xfId="1301"/>
    <cellStyle name="Обычный 2 47 2 2 2" xfId="2520"/>
    <cellStyle name="Обычный 2 47 2 2 2 2" xfId="7392"/>
    <cellStyle name="Обычный 2 47 2 2 2 2 2" xfId="14705"/>
    <cellStyle name="Обычный 2 47 2 2 2 3" xfId="4956"/>
    <cellStyle name="Обычный 2 47 2 2 2 3 2" xfId="12269"/>
    <cellStyle name="Обычный 2 47 2 2 2 4" xfId="9833"/>
    <cellStyle name="Обычный 2 47 2 2 3" xfId="6174"/>
    <cellStyle name="Обычный 2 47 2 2 3 2" xfId="13487"/>
    <cellStyle name="Обычный 2 47 2 2 4" xfId="3738"/>
    <cellStyle name="Обычный 2 47 2 2 4 2" xfId="11051"/>
    <cellStyle name="Обычный 2 47 2 2 5" xfId="8615"/>
    <cellStyle name="Обычный 2 47 2 3" xfId="1909"/>
    <cellStyle name="Обычный 2 47 2 3 2" xfId="6782"/>
    <cellStyle name="Обычный 2 47 2 3 2 2" xfId="14095"/>
    <cellStyle name="Обычный 2 47 2 3 3" xfId="4346"/>
    <cellStyle name="Обычный 2 47 2 3 3 2" xfId="11659"/>
    <cellStyle name="Обычный 2 47 2 3 4" xfId="9223"/>
    <cellStyle name="Обычный 2 47 2 4" xfId="5564"/>
    <cellStyle name="Обычный 2 47 2 4 2" xfId="12877"/>
    <cellStyle name="Обычный 2 47 2 5" xfId="3128"/>
    <cellStyle name="Обычный 2 47 2 5 2" xfId="10441"/>
    <cellStyle name="Обычный 2 47 2 6" xfId="8005"/>
    <cellStyle name="Обычный 2 47 3" xfId="997"/>
    <cellStyle name="Обычный 2 47 3 2" xfId="2216"/>
    <cellStyle name="Обычный 2 47 3 2 2" xfId="7088"/>
    <cellStyle name="Обычный 2 47 3 2 2 2" xfId="14401"/>
    <cellStyle name="Обычный 2 47 3 2 3" xfId="4652"/>
    <cellStyle name="Обычный 2 47 3 2 3 2" xfId="11965"/>
    <cellStyle name="Обычный 2 47 3 2 4" xfId="9529"/>
    <cellStyle name="Обычный 2 47 3 3" xfId="5870"/>
    <cellStyle name="Обычный 2 47 3 3 2" xfId="13183"/>
    <cellStyle name="Обычный 2 47 3 4" xfId="3434"/>
    <cellStyle name="Обычный 2 47 3 4 2" xfId="10747"/>
    <cellStyle name="Обычный 2 47 3 5" xfId="8311"/>
    <cellStyle name="Обычный 2 47 4" xfId="1605"/>
    <cellStyle name="Обычный 2 47 4 2" xfId="6478"/>
    <cellStyle name="Обычный 2 47 4 2 2" xfId="13791"/>
    <cellStyle name="Обычный 2 47 4 3" xfId="4042"/>
    <cellStyle name="Обычный 2 47 4 3 2" xfId="11355"/>
    <cellStyle name="Обычный 2 47 4 4" xfId="8919"/>
    <cellStyle name="Обычный 2 47 5" xfId="5260"/>
    <cellStyle name="Обычный 2 47 5 2" xfId="12573"/>
    <cellStyle name="Обычный 2 47 6" xfId="2824"/>
    <cellStyle name="Обычный 2 47 6 2" xfId="10137"/>
    <cellStyle name="Обычный 2 47 7" xfId="7701"/>
    <cellStyle name="Обычный 2 48" xfId="367"/>
    <cellStyle name="Обычный 2 48 2" xfId="685"/>
    <cellStyle name="Обычный 2 48 2 2" xfId="1304"/>
    <cellStyle name="Обычный 2 48 2 2 2" xfId="2523"/>
    <cellStyle name="Обычный 2 48 2 2 2 2" xfId="7395"/>
    <cellStyle name="Обычный 2 48 2 2 2 2 2" xfId="14708"/>
    <cellStyle name="Обычный 2 48 2 2 2 3" xfId="4959"/>
    <cellStyle name="Обычный 2 48 2 2 2 3 2" xfId="12272"/>
    <cellStyle name="Обычный 2 48 2 2 2 4" xfId="9836"/>
    <cellStyle name="Обычный 2 48 2 2 3" xfId="6177"/>
    <cellStyle name="Обычный 2 48 2 2 3 2" xfId="13490"/>
    <cellStyle name="Обычный 2 48 2 2 4" xfId="3741"/>
    <cellStyle name="Обычный 2 48 2 2 4 2" xfId="11054"/>
    <cellStyle name="Обычный 2 48 2 2 5" xfId="8618"/>
    <cellStyle name="Обычный 2 48 2 3" xfId="1912"/>
    <cellStyle name="Обычный 2 48 2 3 2" xfId="6785"/>
    <cellStyle name="Обычный 2 48 2 3 2 2" xfId="14098"/>
    <cellStyle name="Обычный 2 48 2 3 3" xfId="4349"/>
    <cellStyle name="Обычный 2 48 2 3 3 2" xfId="11662"/>
    <cellStyle name="Обычный 2 48 2 3 4" xfId="9226"/>
    <cellStyle name="Обычный 2 48 2 4" xfId="5567"/>
    <cellStyle name="Обычный 2 48 2 4 2" xfId="12880"/>
    <cellStyle name="Обычный 2 48 2 5" xfId="3131"/>
    <cellStyle name="Обычный 2 48 2 5 2" xfId="10444"/>
    <cellStyle name="Обычный 2 48 2 6" xfId="8008"/>
    <cellStyle name="Обычный 2 48 3" xfId="1000"/>
    <cellStyle name="Обычный 2 48 3 2" xfId="2219"/>
    <cellStyle name="Обычный 2 48 3 2 2" xfId="7091"/>
    <cellStyle name="Обычный 2 48 3 2 2 2" xfId="14404"/>
    <cellStyle name="Обычный 2 48 3 2 3" xfId="4655"/>
    <cellStyle name="Обычный 2 48 3 2 3 2" xfId="11968"/>
    <cellStyle name="Обычный 2 48 3 2 4" xfId="9532"/>
    <cellStyle name="Обычный 2 48 3 3" xfId="5873"/>
    <cellStyle name="Обычный 2 48 3 3 2" xfId="13186"/>
    <cellStyle name="Обычный 2 48 3 4" xfId="3437"/>
    <cellStyle name="Обычный 2 48 3 4 2" xfId="10750"/>
    <cellStyle name="Обычный 2 48 3 5" xfId="8314"/>
    <cellStyle name="Обычный 2 48 4" xfId="1608"/>
    <cellStyle name="Обычный 2 48 4 2" xfId="6481"/>
    <cellStyle name="Обычный 2 48 4 2 2" xfId="13794"/>
    <cellStyle name="Обычный 2 48 4 3" xfId="4045"/>
    <cellStyle name="Обычный 2 48 4 3 2" xfId="11358"/>
    <cellStyle name="Обычный 2 48 4 4" xfId="8922"/>
    <cellStyle name="Обычный 2 48 5" xfId="5263"/>
    <cellStyle name="Обычный 2 48 5 2" xfId="12576"/>
    <cellStyle name="Обычный 2 48 6" xfId="2827"/>
    <cellStyle name="Обычный 2 48 6 2" xfId="10140"/>
    <cellStyle name="Обычный 2 48 7" xfId="7704"/>
    <cellStyle name="Обычный 2 49" xfId="371"/>
    <cellStyle name="Обычный 2 49 2" xfId="689"/>
    <cellStyle name="Обычный 2 49 2 2" xfId="1307"/>
    <cellStyle name="Обычный 2 49 2 2 2" xfId="2526"/>
    <cellStyle name="Обычный 2 49 2 2 2 2" xfId="7398"/>
    <cellStyle name="Обычный 2 49 2 2 2 2 2" xfId="14711"/>
    <cellStyle name="Обычный 2 49 2 2 2 3" xfId="4962"/>
    <cellStyle name="Обычный 2 49 2 2 2 3 2" xfId="12275"/>
    <cellStyle name="Обычный 2 49 2 2 2 4" xfId="9839"/>
    <cellStyle name="Обычный 2 49 2 2 3" xfId="6180"/>
    <cellStyle name="Обычный 2 49 2 2 3 2" xfId="13493"/>
    <cellStyle name="Обычный 2 49 2 2 4" xfId="3744"/>
    <cellStyle name="Обычный 2 49 2 2 4 2" xfId="11057"/>
    <cellStyle name="Обычный 2 49 2 2 5" xfId="8621"/>
    <cellStyle name="Обычный 2 49 2 3" xfId="1915"/>
    <cellStyle name="Обычный 2 49 2 3 2" xfId="6788"/>
    <cellStyle name="Обычный 2 49 2 3 2 2" xfId="14101"/>
    <cellStyle name="Обычный 2 49 2 3 3" xfId="4352"/>
    <cellStyle name="Обычный 2 49 2 3 3 2" xfId="11665"/>
    <cellStyle name="Обычный 2 49 2 3 4" xfId="9229"/>
    <cellStyle name="Обычный 2 49 2 4" xfId="5570"/>
    <cellStyle name="Обычный 2 49 2 4 2" xfId="12883"/>
    <cellStyle name="Обычный 2 49 2 5" xfId="3134"/>
    <cellStyle name="Обычный 2 49 2 5 2" xfId="10447"/>
    <cellStyle name="Обычный 2 49 2 6" xfId="8011"/>
    <cellStyle name="Обычный 2 49 3" xfId="1003"/>
    <cellStyle name="Обычный 2 49 3 2" xfId="2222"/>
    <cellStyle name="Обычный 2 49 3 2 2" xfId="7094"/>
    <cellStyle name="Обычный 2 49 3 2 2 2" xfId="14407"/>
    <cellStyle name="Обычный 2 49 3 2 3" xfId="4658"/>
    <cellStyle name="Обычный 2 49 3 2 3 2" xfId="11971"/>
    <cellStyle name="Обычный 2 49 3 2 4" xfId="9535"/>
    <cellStyle name="Обычный 2 49 3 3" xfId="5876"/>
    <cellStyle name="Обычный 2 49 3 3 2" xfId="13189"/>
    <cellStyle name="Обычный 2 49 3 4" xfId="3440"/>
    <cellStyle name="Обычный 2 49 3 4 2" xfId="10753"/>
    <cellStyle name="Обычный 2 49 3 5" xfId="8317"/>
    <cellStyle name="Обычный 2 49 4" xfId="1611"/>
    <cellStyle name="Обычный 2 49 4 2" xfId="6484"/>
    <cellStyle name="Обычный 2 49 4 2 2" xfId="13797"/>
    <cellStyle name="Обычный 2 49 4 3" xfId="4048"/>
    <cellStyle name="Обычный 2 49 4 3 2" xfId="11361"/>
    <cellStyle name="Обычный 2 49 4 4" xfId="8925"/>
    <cellStyle name="Обычный 2 49 5" xfId="5266"/>
    <cellStyle name="Обычный 2 49 5 2" xfId="12579"/>
    <cellStyle name="Обычный 2 49 6" xfId="2830"/>
    <cellStyle name="Обычный 2 49 6 2" xfId="10143"/>
    <cellStyle name="Обычный 2 49 7" xfId="7707"/>
    <cellStyle name="Обычный 2 5" xfId="38"/>
    <cellStyle name="Обычный 2 50" xfId="375"/>
    <cellStyle name="Обычный 2 50 2" xfId="693"/>
    <cellStyle name="Обычный 2 50 2 2" xfId="1310"/>
    <cellStyle name="Обычный 2 50 2 2 2" xfId="2529"/>
    <cellStyle name="Обычный 2 50 2 2 2 2" xfId="7401"/>
    <cellStyle name="Обычный 2 50 2 2 2 2 2" xfId="14714"/>
    <cellStyle name="Обычный 2 50 2 2 2 3" xfId="4965"/>
    <cellStyle name="Обычный 2 50 2 2 2 3 2" xfId="12278"/>
    <cellStyle name="Обычный 2 50 2 2 2 4" xfId="9842"/>
    <cellStyle name="Обычный 2 50 2 2 3" xfId="6183"/>
    <cellStyle name="Обычный 2 50 2 2 3 2" xfId="13496"/>
    <cellStyle name="Обычный 2 50 2 2 4" xfId="3747"/>
    <cellStyle name="Обычный 2 50 2 2 4 2" xfId="11060"/>
    <cellStyle name="Обычный 2 50 2 2 5" xfId="8624"/>
    <cellStyle name="Обычный 2 50 2 3" xfId="1918"/>
    <cellStyle name="Обычный 2 50 2 3 2" xfId="6791"/>
    <cellStyle name="Обычный 2 50 2 3 2 2" xfId="14104"/>
    <cellStyle name="Обычный 2 50 2 3 3" xfId="4355"/>
    <cellStyle name="Обычный 2 50 2 3 3 2" xfId="11668"/>
    <cellStyle name="Обычный 2 50 2 3 4" xfId="9232"/>
    <cellStyle name="Обычный 2 50 2 4" xfId="5573"/>
    <cellStyle name="Обычный 2 50 2 4 2" xfId="12886"/>
    <cellStyle name="Обычный 2 50 2 5" xfId="3137"/>
    <cellStyle name="Обычный 2 50 2 5 2" xfId="10450"/>
    <cellStyle name="Обычный 2 50 2 6" xfId="8014"/>
    <cellStyle name="Обычный 2 50 3" xfId="1006"/>
    <cellStyle name="Обычный 2 50 3 2" xfId="2225"/>
    <cellStyle name="Обычный 2 50 3 2 2" xfId="7097"/>
    <cellStyle name="Обычный 2 50 3 2 2 2" xfId="14410"/>
    <cellStyle name="Обычный 2 50 3 2 3" xfId="4661"/>
    <cellStyle name="Обычный 2 50 3 2 3 2" xfId="11974"/>
    <cellStyle name="Обычный 2 50 3 2 4" xfId="9538"/>
    <cellStyle name="Обычный 2 50 3 3" xfId="5879"/>
    <cellStyle name="Обычный 2 50 3 3 2" xfId="13192"/>
    <cellStyle name="Обычный 2 50 3 4" xfId="3443"/>
    <cellStyle name="Обычный 2 50 3 4 2" xfId="10756"/>
    <cellStyle name="Обычный 2 50 3 5" xfId="8320"/>
    <cellStyle name="Обычный 2 50 4" xfId="1614"/>
    <cellStyle name="Обычный 2 50 4 2" xfId="6487"/>
    <cellStyle name="Обычный 2 50 4 2 2" xfId="13800"/>
    <cellStyle name="Обычный 2 50 4 3" xfId="4051"/>
    <cellStyle name="Обычный 2 50 4 3 2" xfId="11364"/>
    <cellStyle name="Обычный 2 50 4 4" xfId="8928"/>
    <cellStyle name="Обычный 2 50 5" xfId="5269"/>
    <cellStyle name="Обычный 2 50 5 2" xfId="12582"/>
    <cellStyle name="Обычный 2 50 6" xfId="2833"/>
    <cellStyle name="Обычный 2 50 6 2" xfId="10146"/>
    <cellStyle name="Обычный 2 50 7" xfId="7710"/>
    <cellStyle name="Обычный 2 51" xfId="379"/>
    <cellStyle name="Обычный 2 51 2" xfId="697"/>
    <cellStyle name="Обычный 2 51 2 2" xfId="1313"/>
    <cellStyle name="Обычный 2 51 2 2 2" xfId="2532"/>
    <cellStyle name="Обычный 2 51 2 2 2 2" xfId="7404"/>
    <cellStyle name="Обычный 2 51 2 2 2 2 2" xfId="14717"/>
    <cellStyle name="Обычный 2 51 2 2 2 3" xfId="4968"/>
    <cellStyle name="Обычный 2 51 2 2 2 3 2" xfId="12281"/>
    <cellStyle name="Обычный 2 51 2 2 2 4" xfId="9845"/>
    <cellStyle name="Обычный 2 51 2 2 3" xfId="6186"/>
    <cellStyle name="Обычный 2 51 2 2 3 2" xfId="13499"/>
    <cellStyle name="Обычный 2 51 2 2 4" xfId="3750"/>
    <cellStyle name="Обычный 2 51 2 2 4 2" xfId="11063"/>
    <cellStyle name="Обычный 2 51 2 2 5" xfId="8627"/>
    <cellStyle name="Обычный 2 51 2 3" xfId="1921"/>
    <cellStyle name="Обычный 2 51 2 3 2" xfId="6794"/>
    <cellStyle name="Обычный 2 51 2 3 2 2" xfId="14107"/>
    <cellStyle name="Обычный 2 51 2 3 3" xfId="4358"/>
    <cellStyle name="Обычный 2 51 2 3 3 2" xfId="11671"/>
    <cellStyle name="Обычный 2 51 2 3 4" xfId="9235"/>
    <cellStyle name="Обычный 2 51 2 4" xfId="5576"/>
    <cellStyle name="Обычный 2 51 2 4 2" xfId="12889"/>
    <cellStyle name="Обычный 2 51 2 5" xfId="3140"/>
    <cellStyle name="Обычный 2 51 2 5 2" xfId="10453"/>
    <cellStyle name="Обычный 2 51 2 6" xfId="8017"/>
    <cellStyle name="Обычный 2 51 3" xfId="1009"/>
    <cellStyle name="Обычный 2 51 3 2" xfId="2228"/>
    <cellStyle name="Обычный 2 51 3 2 2" xfId="7100"/>
    <cellStyle name="Обычный 2 51 3 2 2 2" xfId="14413"/>
    <cellStyle name="Обычный 2 51 3 2 3" xfId="4664"/>
    <cellStyle name="Обычный 2 51 3 2 3 2" xfId="11977"/>
    <cellStyle name="Обычный 2 51 3 2 4" xfId="9541"/>
    <cellStyle name="Обычный 2 51 3 3" xfId="5882"/>
    <cellStyle name="Обычный 2 51 3 3 2" xfId="13195"/>
    <cellStyle name="Обычный 2 51 3 4" xfId="3446"/>
    <cellStyle name="Обычный 2 51 3 4 2" xfId="10759"/>
    <cellStyle name="Обычный 2 51 3 5" xfId="8323"/>
    <cellStyle name="Обычный 2 51 4" xfId="1617"/>
    <cellStyle name="Обычный 2 51 4 2" xfId="6490"/>
    <cellStyle name="Обычный 2 51 4 2 2" xfId="13803"/>
    <cellStyle name="Обычный 2 51 4 3" xfId="4054"/>
    <cellStyle name="Обычный 2 51 4 3 2" xfId="11367"/>
    <cellStyle name="Обычный 2 51 4 4" xfId="8931"/>
    <cellStyle name="Обычный 2 51 5" xfId="5272"/>
    <cellStyle name="Обычный 2 51 5 2" xfId="12585"/>
    <cellStyle name="Обычный 2 51 6" xfId="2836"/>
    <cellStyle name="Обычный 2 51 6 2" xfId="10149"/>
    <cellStyle name="Обычный 2 51 7" xfId="7713"/>
    <cellStyle name="Обычный 2 52" xfId="383"/>
    <cellStyle name="Обычный 2 52 2" xfId="701"/>
    <cellStyle name="Обычный 2 52 2 2" xfId="1316"/>
    <cellStyle name="Обычный 2 52 2 2 2" xfId="2535"/>
    <cellStyle name="Обычный 2 52 2 2 2 2" xfId="7407"/>
    <cellStyle name="Обычный 2 52 2 2 2 2 2" xfId="14720"/>
    <cellStyle name="Обычный 2 52 2 2 2 3" xfId="4971"/>
    <cellStyle name="Обычный 2 52 2 2 2 3 2" xfId="12284"/>
    <cellStyle name="Обычный 2 52 2 2 2 4" xfId="9848"/>
    <cellStyle name="Обычный 2 52 2 2 3" xfId="6189"/>
    <cellStyle name="Обычный 2 52 2 2 3 2" xfId="13502"/>
    <cellStyle name="Обычный 2 52 2 2 4" xfId="3753"/>
    <cellStyle name="Обычный 2 52 2 2 4 2" xfId="11066"/>
    <cellStyle name="Обычный 2 52 2 2 5" xfId="8630"/>
    <cellStyle name="Обычный 2 52 2 3" xfId="1924"/>
    <cellStyle name="Обычный 2 52 2 3 2" xfId="6797"/>
    <cellStyle name="Обычный 2 52 2 3 2 2" xfId="14110"/>
    <cellStyle name="Обычный 2 52 2 3 3" xfId="4361"/>
    <cellStyle name="Обычный 2 52 2 3 3 2" xfId="11674"/>
    <cellStyle name="Обычный 2 52 2 3 4" xfId="9238"/>
    <cellStyle name="Обычный 2 52 2 4" xfId="5579"/>
    <cellStyle name="Обычный 2 52 2 4 2" xfId="12892"/>
    <cellStyle name="Обычный 2 52 2 5" xfId="3143"/>
    <cellStyle name="Обычный 2 52 2 5 2" xfId="10456"/>
    <cellStyle name="Обычный 2 52 2 6" xfId="8020"/>
    <cellStyle name="Обычный 2 52 3" xfId="1012"/>
    <cellStyle name="Обычный 2 52 3 2" xfId="2231"/>
    <cellStyle name="Обычный 2 52 3 2 2" xfId="7103"/>
    <cellStyle name="Обычный 2 52 3 2 2 2" xfId="14416"/>
    <cellStyle name="Обычный 2 52 3 2 3" xfId="4667"/>
    <cellStyle name="Обычный 2 52 3 2 3 2" xfId="11980"/>
    <cellStyle name="Обычный 2 52 3 2 4" xfId="9544"/>
    <cellStyle name="Обычный 2 52 3 3" xfId="5885"/>
    <cellStyle name="Обычный 2 52 3 3 2" xfId="13198"/>
    <cellStyle name="Обычный 2 52 3 4" xfId="3449"/>
    <cellStyle name="Обычный 2 52 3 4 2" xfId="10762"/>
    <cellStyle name="Обычный 2 52 3 5" xfId="8326"/>
    <cellStyle name="Обычный 2 52 4" xfId="1620"/>
    <cellStyle name="Обычный 2 52 4 2" xfId="6493"/>
    <cellStyle name="Обычный 2 52 4 2 2" xfId="13806"/>
    <cellStyle name="Обычный 2 52 4 3" xfId="4057"/>
    <cellStyle name="Обычный 2 52 4 3 2" xfId="11370"/>
    <cellStyle name="Обычный 2 52 4 4" xfId="8934"/>
    <cellStyle name="Обычный 2 52 5" xfId="5275"/>
    <cellStyle name="Обычный 2 52 5 2" xfId="12588"/>
    <cellStyle name="Обычный 2 52 6" xfId="2839"/>
    <cellStyle name="Обычный 2 52 6 2" xfId="10152"/>
    <cellStyle name="Обычный 2 52 7" xfId="7716"/>
    <cellStyle name="Обычный 2 53" xfId="387"/>
    <cellStyle name="Обычный 2 53 2" xfId="705"/>
    <cellStyle name="Обычный 2 53 2 2" xfId="1319"/>
    <cellStyle name="Обычный 2 53 2 2 2" xfId="2538"/>
    <cellStyle name="Обычный 2 53 2 2 2 2" xfId="7410"/>
    <cellStyle name="Обычный 2 53 2 2 2 2 2" xfId="14723"/>
    <cellStyle name="Обычный 2 53 2 2 2 3" xfId="4974"/>
    <cellStyle name="Обычный 2 53 2 2 2 3 2" xfId="12287"/>
    <cellStyle name="Обычный 2 53 2 2 2 4" xfId="9851"/>
    <cellStyle name="Обычный 2 53 2 2 3" xfId="6192"/>
    <cellStyle name="Обычный 2 53 2 2 3 2" xfId="13505"/>
    <cellStyle name="Обычный 2 53 2 2 4" xfId="3756"/>
    <cellStyle name="Обычный 2 53 2 2 4 2" xfId="11069"/>
    <cellStyle name="Обычный 2 53 2 2 5" xfId="8633"/>
    <cellStyle name="Обычный 2 53 2 3" xfId="1927"/>
    <cellStyle name="Обычный 2 53 2 3 2" xfId="6800"/>
    <cellStyle name="Обычный 2 53 2 3 2 2" xfId="14113"/>
    <cellStyle name="Обычный 2 53 2 3 3" xfId="4364"/>
    <cellStyle name="Обычный 2 53 2 3 3 2" xfId="11677"/>
    <cellStyle name="Обычный 2 53 2 3 4" xfId="9241"/>
    <cellStyle name="Обычный 2 53 2 4" xfId="5582"/>
    <cellStyle name="Обычный 2 53 2 4 2" xfId="12895"/>
    <cellStyle name="Обычный 2 53 2 5" xfId="3146"/>
    <cellStyle name="Обычный 2 53 2 5 2" xfId="10459"/>
    <cellStyle name="Обычный 2 53 2 6" xfId="8023"/>
    <cellStyle name="Обычный 2 53 3" xfId="1015"/>
    <cellStyle name="Обычный 2 53 3 2" xfId="2234"/>
    <cellStyle name="Обычный 2 53 3 2 2" xfId="7106"/>
    <cellStyle name="Обычный 2 53 3 2 2 2" xfId="14419"/>
    <cellStyle name="Обычный 2 53 3 2 3" xfId="4670"/>
    <cellStyle name="Обычный 2 53 3 2 3 2" xfId="11983"/>
    <cellStyle name="Обычный 2 53 3 2 4" xfId="9547"/>
    <cellStyle name="Обычный 2 53 3 3" xfId="5888"/>
    <cellStyle name="Обычный 2 53 3 3 2" xfId="13201"/>
    <cellStyle name="Обычный 2 53 3 4" xfId="3452"/>
    <cellStyle name="Обычный 2 53 3 4 2" xfId="10765"/>
    <cellStyle name="Обычный 2 53 3 5" xfId="8329"/>
    <cellStyle name="Обычный 2 53 4" xfId="1623"/>
    <cellStyle name="Обычный 2 53 4 2" xfId="6496"/>
    <cellStyle name="Обычный 2 53 4 2 2" xfId="13809"/>
    <cellStyle name="Обычный 2 53 4 3" xfId="4060"/>
    <cellStyle name="Обычный 2 53 4 3 2" xfId="11373"/>
    <cellStyle name="Обычный 2 53 4 4" xfId="8937"/>
    <cellStyle name="Обычный 2 53 5" xfId="5278"/>
    <cellStyle name="Обычный 2 53 5 2" xfId="12591"/>
    <cellStyle name="Обычный 2 53 6" xfId="2842"/>
    <cellStyle name="Обычный 2 53 6 2" xfId="10155"/>
    <cellStyle name="Обычный 2 53 7" xfId="7719"/>
    <cellStyle name="Обычный 2 54" xfId="390"/>
    <cellStyle name="Обычный 2 54 2" xfId="708"/>
    <cellStyle name="Обычный 2 54 2 2" xfId="1322"/>
    <cellStyle name="Обычный 2 54 2 2 2" xfId="2541"/>
    <cellStyle name="Обычный 2 54 2 2 2 2" xfId="7413"/>
    <cellStyle name="Обычный 2 54 2 2 2 2 2" xfId="14726"/>
    <cellStyle name="Обычный 2 54 2 2 2 3" xfId="4977"/>
    <cellStyle name="Обычный 2 54 2 2 2 3 2" xfId="12290"/>
    <cellStyle name="Обычный 2 54 2 2 2 4" xfId="9854"/>
    <cellStyle name="Обычный 2 54 2 2 3" xfId="6195"/>
    <cellStyle name="Обычный 2 54 2 2 3 2" xfId="13508"/>
    <cellStyle name="Обычный 2 54 2 2 4" xfId="3759"/>
    <cellStyle name="Обычный 2 54 2 2 4 2" xfId="11072"/>
    <cellStyle name="Обычный 2 54 2 2 5" xfId="8636"/>
    <cellStyle name="Обычный 2 54 2 3" xfId="1930"/>
    <cellStyle name="Обычный 2 54 2 3 2" xfId="6803"/>
    <cellStyle name="Обычный 2 54 2 3 2 2" xfId="14116"/>
    <cellStyle name="Обычный 2 54 2 3 3" xfId="4367"/>
    <cellStyle name="Обычный 2 54 2 3 3 2" xfId="11680"/>
    <cellStyle name="Обычный 2 54 2 3 4" xfId="9244"/>
    <cellStyle name="Обычный 2 54 2 4" xfId="5585"/>
    <cellStyle name="Обычный 2 54 2 4 2" xfId="12898"/>
    <cellStyle name="Обычный 2 54 2 5" xfId="3149"/>
    <cellStyle name="Обычный 2 54 2 5 2" xfId="10462"/>
    <cellStyle name="Обычный 2 54 2 6" xfId="8026"/>
    <cellStyle name="Обычный 2 54 3" xfId="1018"/>
    <cellStyle name="Обычный 2 54 3 2" xfId="2237"/>
    <cellStyle name="Обычный 2 54 3 2 2" xfId="7109"/>
    <cellStyle name="Обычный 2 54 3 2 2 2" xfId="14422"/>
    <cellStyle name="Обычный 2 54 3 2 3" xfId="4673"/>
    <cellStyle name="Обычный 2 54 3 2 3 2" xfId="11986"/>
    <cellStyle name="Обычный 2 54 3 2 4" xfId="9550"/>
    <cellStyle name="Обычный 2 54 3 3" xfId="5891"/>
    <cellStyle name="Обычный 2 54 3 3 2" xfId="13204"/>
    <cellStyle name="Обычный 2 54 3 4" xfId="3455"/>
    <cellStyle name="Обычный 2 54 3 4 2" xfId="10768"/>
    <cellStyle name="Обычный 2 54 3 5" xfId="8332"/>
    <cellStyle name="Обычный 2 54 4" xfId="1626"/>
    <cellStyle name="Обычный 2 54 4 2" xfId="6499"/>
    <cellStyle name="Обычный 2 54 4 2 2" xfId="13812"/>
    <cellStyle name="Обычный 2 54 4 3" xfId="4063"/>
    <cellStyle name="Обычный 2 54 4 3 2" xfId="11376"/>
    <cellStyle name="Обычный 2 54 4 4" xfId="8940"/>
    <cellStyle name="Обычный 2 54 5" xfId="5281"/>
    <cellStyle name="Обычный 2 54 5 2" xfId="12594"/>
    <cellStyle name="Обычный 2 54 6" xfId="2845"/>
    <cellStyle name="Обычный 2 54 6 2" xfId="10158"/>
    <cellStyle name="Обычный 2 54 7" xfId="7722"/>
    <cellStyle name="Обычный 2 55" xfId="394"/>
    <cellStyle name="Обычный 2 55 2" xfId="712"/>
    <cellStyle name="Обычный 2 55 2 2" xfId="1325"/>
    <cellStyle name="Обычный 2 55 2 2 2" xfId="2544"/>
    <cellStyle name="Обычный 2 55 2 2 2 2" xfId="7416"/>
    <cellStyle name="Обычный 2 55 2 2 2 2 2" xfId="14729"/>
    <cellStyle name="Обычный 2 55 2 2 2 3" xfId="4980"/>
    <cellStyle name="Обычный 2 55 2 2 2 3 2" xfId="12293"/>
    <cellStyle name="Обычный 2 55 2 2 2 4" xfId="9857"/>
    <cellStyle name="Обычный 2 55 2 2 3" xfId="6198"/>
    <cellStyle name="Обычный 2 55 2 2 3 2" xfId="13511"/>
    <cellStyle name="Обычный 2 55 2 2 4" xfId="3762"/>
    <cellStyle name="Обычный 2 55 2 2 4 2" xfId="11075"/>
    <cellStyle name="Обычный 2 55 2 2 5" xfId="8639"/>
    <cellStyle name="Обычный 2 55 2 3" xfId="1933"/>
    <cellStyle name="Обычный 2 55 2 3 2" xfId="6806"/>
    <cellStyle name="Обычный 2 55 2 3 2 2" xfId="14119"/>
    <cellStyle name="Обычный 2 55 2 3 3" xfId="4370"/>
    <cellStyle name="Обычный 2 55 2 3 3 2" xfId="11683"/>
    <cellStyle name="Обычный 2 55 2 3 4" xfId="9247"/>
    <cellStyle name="Обычный 2 55 2 4" xfId="5588"/>
    <cellStyle name="Обычный 2 55 2 4 2" xfId="12901"/>
    <cellStyle name="Обычный 2 55 2 5" xfId="3152"/>
    <cellStyle name="Обычный 2 55 2 5 2" xfId="10465"/>
    <cellStyle name="Обычный 2 55 2 6" xfId="8029"/>
    <cellStyle name="Обычный 2 55 3" xfId="1021"/>
    <cellStyle name="Обычный 2 55 3 2" xfId="2240"/>
    <cellStyle name="Обычный 2 55 3 2 2" xfId="7112"/>
    <cellStyle name="Обычный 2 55 3 2 2 2" xfId="14425"/>
    <cellStyle name="Обычный 2 55 3 2 3" xfId="4676"/>
    <cellStyle name="Обычный 2 55 3 2 3 2" xfId="11989"/>
    <cellStyle name="Обычный 2 55 3 2 4" xfId="9553"/>
    <cellStyle name="Обычный 2 55 3 3" xfId="5894"/>
    <cellStyle name="Обычный 2 55 3 3 2" xfId="13207"/>
    <cellStyle name="Обычный 2 55 3 4" xfId="3458"/>
    <cellStyle name="Обычный 2 55 3 4 2" xfId="10771"/>
    <cellStyle name="Обычный 2 55 3 5" xfId="8335"/>
    <cellStyle name="Обычный 2 55 4" xfId="1629"/>
    <cellStyle name="Обычный 2 55 4 2" xfId="6502"/>
    <cellStyle name="Обычный 2 55 4 2 2" xfId="13815"/>
    <cellStyle name="Обычный 2 55 4 3" xfId="4066"/>
    <cellStyle name="Обычный 2 55 4 3 2" xfId="11379"/>
    <cellStyle name="Обычный 2 55 4 4" xfId="8943"/>
    <cellStyle name="Обычный 2 55 5" xfId="5284"/>
    <cellStyle name="Обычный 2 55 5 2" xfId="12597"/>
    <cellStyle name="Обычный 2 55 6" xfId="2848"/>
    <cellStyle name="Обычный 2 55 6 2" xfId="10161"/>
    <cellStyle name="Обычный 2 55 7" xfId="7725"/>
    <cellStyle name="Обычный 2 56" xfId="398"/>
    <cellStyle name="Обычный 2 56 2" xfId="716"/>
    <cellStyle name="Обычный 2 56 2 2" xfId="1328"/>
    <cellStyle name="Обычный 2 56 2 2 2" xfId="2547"/>
    <cellStyle name="Обычный 2 56 2 2 2 2" xfId="7419"/>
    <cellStyle name="Обычный 2 56 2 2 2 2 2" xfId="14732"/>
    <cellStyle name="Обычный 2 56 2 2 2 3" xfId="4983"/>
    <cellStyle name="Обычный 2 56 2 2 2 3 2" xfId="12296"/>
    <cellStyle name="Обычный 2 56 2 2 2 4" xfId="9860"/>
    <cellStyle name="Обычный 2 56 2 2 3" xfId="6201"/>
    <cellStyle name="Обычный 2 56 2 2 3 2" xfId="13514"/>
    <cellStyle name="Обычный 2 56 2 2 4" xfId="3765"/>
    <cellStyle name="Обычный 2 56 2 2 4 2" xfId="11078"/>
    <cellStyle name="Обычный 2 56 2 2 5" xfId="8642"/>
    <cellStyle name="Обычный 2 56 2 3" xfId="1936"/>
    <cellStyle name="Обычный 2 56 2 3 2" xfId="6809"/>
    <cellStyle name="Обычный 2 56 2 3 2 2" xfId="14122"/>
    <cellStyle name="Обычный 2 56 2 3 3" xfId="4373"/>
    <cellStyle name="Обычный 2 56 2 3 3 2" xfId="11686"/>
    <cellStyle name="Обычный 2 56 2 3 4" xfId="9250"/>
    <cellStyle name="Обычный 2 56 2 4" xfId="5591"/>
    <cellStyle name="Обычный 2 56 2 4 2" xfId="12904"/>
    <cellStyle name="Обычный 2 56 2 5" xfId="3155"/>
    <cellStyle name="Обычный 2 56 2 5 2" xfId="10468"/>
    <cellStyle name="Обычный 2 56 2 6" xfId="8032"/>
    <cellStyle name="Обычный 2 56 3" xfId="1024"/>
    <cellStyle name="Обычный 2 56 3 2" xfId="2243"/>
    <cellStyle name="Обычный 2 56 3 2 2" xfId="7115"/>
    <cellStyle name="Обычный 2 56 3 2 2 2" xfId="14428"/>
    <cellStyle name="Обычный 2 56 3 2 3" xfId="4679"/>
    <cellStyle name="Обычный 2 56 3 2 3 2" xfId="11992"/>
    <cellStyle name="Обычный 2 56 3 2 4" xfId="9556"/>
    <cellStyle name="Обычный 2 56 3 3" xfId="5897"/>
    <cellStyle name="Обычный 2 56 3 3 2" xfId="13210"/>
    <cellStyle name="Обычный 2 56 3 4" xfId="3461"/>
    <cellStyle name="Обычный 2 56 3 4 2" xfId="10774"/>
    <cellStyle name="Обычный 2 56 3 5" xfId="8338"/>
    <cellStyle name="Обычный 2 56 4" xfId="1632"/>
    <cellStyle name="Обычный 2 56 4 2" xfId="6505"/>
    <cellStyle name="Обычный 2 56 4 2 2" xfId="13818"/>
    <cellStyle name="Обычный 2 56 4 3" xfId="4069"/>
    <cellStyle name="Обычный 2 56 4 3 2" xfId="11382"/>
    <cellStyle name="Обычный 2 56 4 4" xfId="8946"/>
    <cellStyle name="Обычный 2 56 5" xfId="5287"/>
    <cellStyle name="Обычный 2 56 5 2" xfId="12600"/>
    <cellStyle name="Обычный 2 56 6" xfId="2851"/>
    <cellStyle name="Обычный 2 56 6 2" xfId="10164"/>
    <cellStyle name="Обычный 2 56 7" xfId="7728"/>
    <cellStyle name="Обычный 2 57" xfId="402"/>
    <cellStyle name="Обычный 2 57 2" xfId="720"/>
    <cellStyle name="Обычный 2 57 2 2" xfId="1331"/>
    <cellStyle name="Обычный 2 57 2 2 2" xfId="2550"/>
    <cellStyle name="Обычный 2 57 2 2 2 2" xfId="7422"/>
    <cellStyle name="Обычный 2 57 2 2 2 2 2" xfId="14735"/>
    <cellStyle name="Обычный 2 57 2 2 2 3" xfId="4986"/>
    <cellStyle name="Обычный 2 57 2 2 2 3 2" xfId="12299"/>
    <cellStyle name="Обычный 2 57 2 2 2 4" xfId="9863"/>
    <cellStyle name="Обычный 2 57 2 2 3" xfId="6204"/>
    <cellStyle name="Обычный 2 57 2 2 3 2" xfId="13517"/>
    <cellStyle name="Обычный 2 57 2 2 4" xfId="3768"/>
    <cellStyle name="Обычный 2 57 2 2 4 2" xfId="11081"/>
    <cellStyle name="Обычный 2 57 2 2 5" xfId="8645"/>
    <cellStyle name="Обычный 2 57 2 3" xfId="1939"/>
    <cellStyle name="Обычный 2 57 2 3 2" xfId="6812"/>
    <cellStyle name="Обычный 2 57 2 3 2 2" xfId="14125"/>
    <cellStyle name="Обычный 2 57 2 3 3" xfId="4376"/>
    <cellStyle name="Обычный 2 57 2 3 3 2" xfId="11689"/>
    <cellStyle name="Обычный 2 57 2 3 4" xfId="9253"/>
    <cellStyle name="Обычный 2 57 2 4" xfId="5594"/>
    <cellStyle name="Обычный 2 57 2 4 2" xfId="12907"/>
    <cellStyle name="Обычный 2 57 2 5" xfId="3158"/>
    <cellStyle name="Обычный 2 57 2 5 2" xfId="10471"/>
    <cellStyle name="Обычный 2 57 2 6" xfId="8035"/>
    <cellStyle name="Обычный 2 57 3" xfId="1027"/>
    <cellStyle name="Обычный 2 57 3 2" xfId="2246"/>
    <cellStyle name="Обычный 2 57 3 2 2" xfId="7118"/>
    <cellStyle name="Обычный 2 57 3 2 2 2" xfId="14431"/>
    <cellStyle name="Обычный 2 57 3 2 3" xfId="4682"/>
    <cellStyle name="Обычный 2 57 3 2 3 2" xfId="11995"/>
    <cellStyle name="Обычный 2 57 3 2 4" xfId="9559"/>
    <cellStyle name="Обычный 2 57 3 3" xfId="5900"/>
    <cellStyle name="Обычный 2 57 3 3 2" xfId="13213"/>
    <cellStyle name="Обычный 2 57 3 4" xfId="3464"/>
    <cellStyle name="Обычный 2 57 3 4 2" xfId="10777"/>
    <cellStyle name="Обычный 2 57 3 5" xfId="8341"/>
    <cellStyle name="Обычный 2 57 4" xfId="1635"/>
    <cellStyle name="Обычный 2 57 4 2" xfId="6508"/>
    <cellStyle name="Обычный 2 57 4 2 2" xfId="13821"/>
    <cellStyle name="Обычный 2 57 4 3" xfId="4072"/>
    <cellStyle name="Обычный 2 57 4 3 2" xfId="11385"/>
    <cellStyle name="Обычный 2 57 4 4" xfId="8949"/>
    <cellStyle name="Обычный 2 57 5" xfId="5290"/>
    <cellStyle name="Обычный 2 57 5 2" xfId="12603"/>
    <cellStyle name="Обычный 2 57 6" xfId="2854"/>
    <cellStyle name="Обычный 2 57 6 2" xfId="10167"/>
    <cellStyle name="Обычный 2 57 7" xfId="7731"/>
    <cellStyle name="Обычный 2 58" xfId="724"/>
    <cellStyle name="Обычный 2 58 2" xfId="1943"/>
    <cellStyle name="Обычный 2 58 2 2" xfId="6815"/>
    <cellStyle name="Обычный 2 58 2 2 2" xfId="14128"/>
    <cellStyle name="Обычный 2 58 2 3" xfId="4379"/>
    <cellStyle name="Обычный 2 58 2 3 2" xfId="11692"/>
    <cellStyle name="Обычный 2 58 2 4" xfId="9256"/>
    <cellStyle name="Обычный 2 58 3" xfId="5597"/>
    <cellStyle name="Обычный 2 58 3 2" xfId="12910"/>
    <cellStyle name="Обычный 2 58 4" xfId="3161"/>
    <cellStyle name="Обычный 2 58 4 2" xfId="10474"/>
    <cellStyle name="Обычный 2 58 5" xfId="8038"/>
    <cellStyle name="Обычный 2 59" xfId="7427"/>
    <cellStyle name="Обычный 2 59 2" xfId="14740"/>
    <cellStyle name="Обычный 2 6" xfId="41"/>
    <cellStyle name="Обычный 2 6 2" xfId="222"/>
    <cellStyle name="Обычный 2 6 2 2" xfId="561"/>
    <cellStyle name="Обычный 2 6 2 2 2" xfId="1185"/>
    <cellStyle name="Обычный 2 6 2 2 2 2" xfId="2404"/>
    <cellStyle name="Обычный 2 6 2 2 2 2 2" xfId="7276"/>
    <cellStyle name="Обычный 2 6 2 2 2 2 2 2" xfId="14589"/>
    <cellStyle name="Обычный 2 6 2 2 2 2 3" xfId="4840"/>
    <cellStyle name="Обычный 2 6 2 2 2 2 3 2" xfId="12153"/>
    <cellStyle name="Обычный 2 6 2 2 2 2 4" xfId="9717"/>
    <cellStyle name="Обычный 2 6 2 2 2 3" xfId="6058"/>
    <cellStyle name="Обычный 2 6 2 2 2 3 2" xfId="13371"/>
    <cellStyle name="Обычный 2 6 2 2 2 4" xfId="3622"/>
    <cellStyle name="Обычный 2 6 2 2 2 4 2" xfId="10935"/>
    <cellStyle name="Обычный 2 6 2 2 2 5" xfId="8499"/>
    <cellStyle name="Обычный 2 6 2 2 3" xfId="1793"/>
    <cellStyle name="Обычный 2 6 2 2 3 2" xfId="6666"/>
    <cellStyle name="Обычный 2 6 2 2 3 2 2" xfId="13979"/>
    <cellStyle name="Обычный 2 6 2 2 3 3" xfId="4230"/>
    <cellStyle name="Обычный 2 6 2 2 3 3 2" xfId="11543"/>
    <cellStyle name="Обычный 2 6 2 2 3 4" xfId="9107"/>
    <cellStyle name="Обычный 2 6 2 2 4" xfId="5448"/>
    <cellStyle name="Обычный 2 6 2 2 4 2" xfId="12761"/>
    <cellStyle name="Обычный 2 6 2 2 5" xfId="3012"/>
    <cellStyle name="Обычный 2 6 2 2 5 2" xfId="10325"/>
    <cellStyle name="Обычный 2 6 2 2 6" xfId="7889"/>
    <cellStyle name="Обычный 2 6 2 3" xfId="881"/>
    <cellStyle name="Обычный 2 6 2 3 2" xfId="2100"/>
    <cellStyle name="Обычный 2 6 2 3 2 2" xfId="6972"/>
    <cellStyle name="Обычный 2 6 2 3 2 2 2" xfId="14285"/>
    <cellStyle name="Обычный 2 6 2 3 2 3" xfId="4536"/>
    <cellStyle name="Обычный 2 6 2 3 2 3 2" xfId="11849"/>
    <cellStyle name="Обычный 2 6 2 3 2 4" xfId="9413"/>
    <cellStyle name="Обычный 2 6 2 3 3" xfId="5754"/>
    <cellStyle name="Обычный 2 6 2 3 3 2" xfId="13067"/>
    <cellStyle name="Обычный 2 6 2 3 4" xfId="3318"/>
    <cellStyle name="Обычный 2 6 2 3 4 2" xfId="10631"/>
    <cellStyle name="Обычный 2 6 2 3 5" xfId="8195"/>
    <cellStyle name="Обычный 2 6 2 4" xfId="1489"/>
    <cellStyle name="Обычный 2 6 2 4 2" xfId="6362"/>
    <cellStyle name="Обычный 2 6 2 4 2 2" xfId="13675"/>
    <cellStyle name="Обычный 2 6 2 4 3" xfId="3926"/>
    <cellStyle name="Обычный 2 6 2 4 3 2" xfId="11239"/>
    <cellStyle name="Обычный 2 6 2 4 4" xfId="8803"/>
    <cellStyle name="Обычный 2 6 2 5" xfId="5144"/>
    <cellStyle name="Обычный 2 6 2 5 2" xfId="12457"/>
    <cellStyle name="Обычный 2 6 2 6" xfId="2708"/>
    <cellStyle name="Обычный 2 6 2 6 2" xfId="10021"/>
    <cellStyle name="Обычный 2 6 2 7" xfId="7585"/>
    <cellStyle name="Обычный 2 6 3" xfId="432"/>
    <cellStyle name="Обычный 2 6 3 2" xfId="1057"/>
    <cellStyle name="Обычный 2 6 3 2 2" xfId="2276"/>
    <cellStyle name="Обычный 2 6 3 2 2 2" xfId="7148"/>
    <cellStyle name="Обычный 2 6 3 2 2 2 2" xfId="14461"/>
    <cellStyle name="Обычный 2 6 3 2 2 3" xfId="4712"/>
    <cellStyle name="Обычный 2 6 3 2 2 3 2" xfId="12025"/>
    <cellStyle name="Обычный 2 6 3 2 2 4" xfId="9589"/>
    <cellStyle name="Обычный 2 6 3 2 3" xfId="5930"/>
    <cellStyle name="Обычный 2 6 3 2 3 2" xfId="13243"/>
    <cellStyle name="Обычный 2 6 3 2 4" xfId="3494"/>
    <cellStyle name="Обычный 2 6 3 2 4 2" xfId="10807"/>
    <cellStyle name="Обычный 2 6 3 2 5" xfId="8371"/>
    <cellStyle name="Обычный 2 6 3 3" xfId="1665"/>
    <cellStyle name="Обычный 2 6 3 3 2" xfId="6538"/>
    <cellStyle name="Обычный 2 6 3 3 2 2" xfId="13851"/>
    <cellStyle name="Обычный 2 6 3 3 3" xfId="4102"/>
    <cellStyle name="Обычный 2 6 3 3 3 2" xfId="11415"/>
    <cellStyle name="Обычный 2 6 3 3 4" xfId="8979"/>
    <cellStyle name="Обычный 2 6 3 4" xfId="5320"/>
    <cellStyle name="Обычный 2 6 3 4 2" xfId="12633"/>
    <cellStyle name="Обычный 2 6 3 5" xfId="2884"/>
    <cellStyle name="Обычный 2 6 3 5 2" xfId="10197"/>
    <cellStyle name="Обычный 2 6 3 6" xfId="7761"/>
    <cellStyle name="Обычный 2 6 4" xfId="753"/>
    <cellStyle name="Обычный 2 6 4 2" xfId="1972"/>
    <cellStyle name="Обычный 2 6 4 2 2" xfId="6844"/>
    <cellStyle name="Обычный 2 6 4 2 2 2" xfId="14157"/>
    <cellStyle name="Обычный 2 6 4 2 3" xfId="4408"/>
    <cellStyle name="Обычный 2 6 4 2 3 2" xfId="11721"/>
    <cellStyle name="Обычный 2 6 4 2 4" xfId="9285"/>
    <cellStyle name="Обычный 2 6 4 3" xfId="5626"/>
    <cellStyle name="Обычный 2 6 4 3 2" xfId="12939"/>
    <cellStyle name="Обычный 2 6 4 4" xfId="3190"/>
    <cellStyle name="Обычный 2 6 4 4 2" xfId="10503"/>
    <cellStyle name="Обычный 2 6 4 5" xfId="8067"/>
    <cellStyle name="Обычный 2 6 5" xfId="1361"/>
    <cellStyle name="Обычный 2 6 5 2" xfId="6234"/>
    <cellStyle name="Обычный 2 6 5 2 2" xfId="13547"/>
    <cellStyle name="Обычный 2 6 5 3" xfId="3798"/>
    <cellStyle name="Обычный 2 6 5 3 2" xfId="11111"/>
    <cellStyle name="Обычный 2 6 5 4" xfId="8675"/>
    <cellStyle name="Обычный 2 6 6" xfId="5016"/>
    <cellStyle name="Обычный 2 6 6 2" xfId="12329"/>
    <cellStyle name="Обычный 2 6 7" xfId="2580"/>
    <cellStyle name="Обычный 2 6 7 2" xfId="9893"/>
    <cellStyle name="Обычный 2 6 8" xfId="7457"/>
    <cellStyle name="Обычный 2 60" xfId="14745"/>
    <cellStyle name="Обычный 2 61" xfId="14752"/>
    <cellStyle name="Обычный 2 62" xfId="14898"/>
    <cellStyle name="Обычный 2 7" xfId="46"/>
    <cellStyle name="Обычный 2 7 2" xfId="226"/>
    <cellStyle name="Обычный 2 7 2 2" xfId="564"/>
    <cellStyle name="Обычный 2 7 2 2 2" xfId="1188"/>
    <cellStyle name="Обычный 2 7 2 2 2 2" xfId="2407"/>
    <cellStyle name="Обычный 2 7 2 2 2 2 2" xfId="7279"/>
    <cellStyle name="Обычный 2 7 2 2 2 2 2 2" xfId="14592"/>
    <cellStyle name="Обычный 2 7 2 2 2 2 3" xfId="4843"/>
    <cellStyle name="Обычный 2 7 2 2 2 2 3 2" xfId="12156"/>
    <cellStyle name="Обычный 2 7 2 2 2 2 4" xfId="9720"/>
    <cellStyle name="Обычный 2 7 2 2 2 3" xfId="6061"/>
    <cellStyle name="Обычный 2 7 2 2 2 3 2" xfId="13374"/>
    <cellStyle name="Обычный 2 7 2 2 2 4" xfId="3625"/>
    <cellStyle name="Обычный 2 7 2 2 2 4 2" xfId="10938"/>
    <cellStyle name="Обычный 2 7 2 2 2 5" xfId="8502"/>
    <cellStyle name="Обычный 2 7 2 2 3" xfId="1796"/>
    <cellStyle name="Обычный 2 7 2 2 3 2" xfId="6669"/>
    <cellStyle name="Обычный 2 7 2 2 3 2 2" xfId="13982"/>
    <cellStyle name="Обычный 2 7 2 2 3 3" xfId="4233"/>
    <cellStyle name="Обычный 2 7 2 2 3 3 2" xfId="11546"/>
    <cellStyle name="Обычный 2 7 2 2 3 4" xfId="9110"/>
    <cellStyle name="Обычный 2 7 2 2 4" xfId="5451"/>
    <cellStyle name="Обычный 2 7 2 2 4 2" xfId="12764"/>
    <cellStyle name="Обычный 2 7 2 2 5" xfId="3015"/>
    <cellStyle name="Обычный 2 7 2 2 5 2" xfId="10328"/>
    <cellStyle name="Обычный 2 7 2 2 6" xfId="7892"/>
    <cellStyle name="Обычный 2 7 2 3" xfId="884"/>
    <cellStyle name="Обычный 2 7 2 3 2" xfId="2103"/>
    <cellStyle name="Обычный 2 7 2 3 2 2" xfId="6975"/>
    <cellStyle name="Обычный 2 7 2 3 2 2 2" xfId="14288"/>
    <cellStyle name="Обычный 2 7 2 3 2 3" xfId="4539"/>
    <cellStyle name="Обычный 2 7 2 3 2 3 2" xfId="11852"/>
    <cellStyle name="Обычный 2 7 2 3 2 4" xfId="9416"/>
    <cellStyle name="Обычный 2 7 2 3 3" xfId="5757"/>
    <cellStyle name="Обычный 2 7 2 3 3 2" xfId="13070"/>
    <cellStyle name="Обычный 2 7 2 3 4" xfId="3321"/>
    <cellStyle name="Обычный 2 7 2 3 4 2" xfId="10634"/>
    <cellStyle name="Обычный 2 7 2 3 5" xfId="8198"/>
    <cellStyle name="Обычный 2 7 2 4" xfId="1492"/>
    <cellStyle name="Обычный 2 7 2 4 2" xfId="6365"/>
    <cellStyle name="Обычный 2 7 2 4 2 2" xfId="13678"/>
    <cellStyle name="Обычный 2 7 2 4 3" xfId="3929"/>
    <cellStyle name="Обычный 2 7 2 4 3 2" xfId="11242"/>
    <cellStyle name="Обычный 2 7 2 4 4" xfId="8806"/>
    <cellStyle name="Обычный 2 7 2 5" xfId="5147"/>
    <cellStyle name="Обычный 2 7 2 5 2" xfId="12460"/>
    <cellStyle name="Обычный 2 7 2 6" xfId="2711"/>
    <cellStyle name="Обычный 2 7 2 6 2" xfId="10024"/>
    <cellStyle name="Обычный 2 7 2 7" xfId="7588"/>
    <cellStyle name="Обычный 2 7 3" xfId="435"/>
    <cellStyle name="Обычный 2 7 3 2" xfId="1060"/>
    <cellStyle name="Обычный 2 7 3 2 2" xfId="2279"/>
    <cellStyle name="Обычный 2 7 3 2 2 2" xfId="7151"/>
    <cellStyle name="Обычный 2 7 3 2 2 2 2" xfId="14464"/>
    <cellStyle name="Обычный 2 7 3 2 2 3" xfId="4715"/>
    <cellStyle name="Обычный 2 7 3 2 2 3 2" xfId="12028"/>
    <cellStyle name="Обычный 2 7 3 2 2 4" xfId="9592"/>
    <cellStyle name="Обычный 2 7 3 2 3" xfId="5933"/>
    <cellStyle name="Обычный 2 7 3 2 3 2" xfId="13246"/>
    <cellStyle name="Обычный 2 7 3 2 4" xfId="3497"/>
    <cellStyle name="Обычный 2 7 3 2 4 2" xfId="10810"/>
    <cellStyle name="Обычный 2 7 3 2 5" xfId="8374"/>
    <cellStyle name="Обычный 2 7 3 3" xfId="1668"/>
    <cellStyle name="Обычный 2 7 3 3 2" xfId="6541"/>
    <cellStyle name="Обычный 2 7 3 3 2 2" xfId="13854"/>
    <cellStyle name="Обычный 2 7 3 3 3" xfId="4105"/>
    <cellStyle name="Обычный 2 7 3 3 3 2" xfId="11418"/>
    <cellStyle name="Обычный 2 7 3 3 4" xfId="8982"/>
    <cellStyle name="Обычный 2 7 3 4" xfId="5323"/>
    <cellStyle name="Обычный 2 7 3 4 2" xfId="12636"/>
    <cellStyle name="Обычный 2 7 3 5" xfId="2887"/>
    <cellStyle name="Обычный 2 7 3 5 2" xfId="10200"/>
    <cellStyle name="Обычный 2 7 3 6" xfId="7764"/>
    <cellStyle name="Обычный 2 7 4" xfId="756"/>
    <cellStyle name="Обычный 2 7 4 2" xfId="1975"/>
    <cellStyle name="Обычный 2 7 4 2 2" xfId="6847"/>
    <cellStyle name="Обычный 2 7 4 2 2 2" xfId="14160"/>
    <cellStyle name="Обычный 2 7 4 2 3" xfId="4411"/>
    <cellStyle name="Обычный 2 7 4 2 3 2" xfId="11724"/>
    <cellStyle name="Обычный 2 7 4 2 4" xfId="9288"/>
    <cellStyle name="Обычный 2 7 4 3" xfId="5629"/>
    <cellStyle name="Обычный 2 7 4 3 2" xfId="12942"/>
    <cellStyle name="Обычный 2 7 4 4" xfId="3193"/>
    <cellStyle name="Обычный 2 7 4 4 2" xfId="10506"/>
    <cellStyle name="Обычный 2 7 4 5" xfId="8070"/>
    <cellStyle name="Обычный 2 7 5" xfId="1364"/>
    <cellStyle name="Обычный 2 7 5 2" xfId="6237"/>
    <cellStyle name="Обычный 2 7 5 2 2" xfId="13550"/>
    <cellStyle name="Обычный 2 7 5 3" xfId="3801"/>
    <cellStyle name="Обычный 2 7 5 3 2" xfId="11114"/>
    <cellStyle name="Обычный 2 7 5 4" xfId="8678"/>
    <cellStyle name="Обычный 2 7 6" xfId="5019"/>
    <cellStyle name="Обычный 2 7 6 2" xfId="12332"/>
    <cellStyle name="Обычный 2 7 7" xfId="2583"/>
    <cellStyle name="Обычный 2 7 7 2" xfId="9896"/>
    <cellStyle name="Обычный 2 7 8" xfId="7460"/>
    <cellStyle name="Обычный 2 8" xfId="50"/>
    <cellStyle name="Обычный 2 8 2" xfId="230"/>
    <cellStyle name="Обычный 2 8 2 2" xfId="567"/>
    <cellStyle name="Обычный 2 8 2 2 2" xfId="1191"/>
    <cellStyle name="Обычный 2 8 2 2 2 2" xfId="2410"/>
    <cellStyle name="Обычный 2 8 2 2 2 2 2" xfId="7282"/>
    <cellStyle name="Обычный 2 8 2 2 2 2 2 2" xfId="14595"/>
    <cellStyle name="Обычный 2 8 2 2 2 2 3" xfId="4846"/>
    <cellStyle name="Обычный 2 8 2 2 2 2 3 2" xfId="12159"/>
    <cellStyle name="Обычный 2 8 2 2 2 2 4" xfId="9723"/>
    <cellStyle name="Обычный 2 8 2 2 2 3" xfId="6064"/>
    <cellStyle name="Обычный 2 8 2 2 2 3 2" xfId="13377"/>
    <cellStyle name="Обычный 2 8 2 2 2 4" xfId="3628"/>
    <cellStyle name="Обычный 2 8 2 2 2 4 2" xfId="10941"/>
    <cellStyle name="Обычный 2 8 2 2 2 5" xfId="8505"/>
    <cellStyle name="Обычный 2 8 2 2 3" xfId="1799"/>
    <cellStyle name="Обычный 2 8 2 2 3 2" xfId="6672"/>
    <cellStyle name="Обычный 2 8 2 2 3 2 2" xfId="13985"/>
    <cellStyle name="Обычный 2 8 2 2 3 3" xfId="4236"/>
    <cellStyle name="Обычный 2 8 2 2 3 3 2" xfId="11549"/>
    <cellStyle name="Обычный 2 8 2 2 3 4" xfId="9113"/>
    <cellStyle name="Обычный 2 8 2 2 4" xfId="5454"/>
    <cellStyle name="Обычный 2 8 2 2 4 2" xfId="12767"/>
    <cellStyle name="Обычный 2 8 2 2 5" xfId="3018"/>
    <cellStyle name="Обычный 2 8 2 2 5 2" xfId="10331"/>
    <cellStyle name="Обычный 2 8 2 2 6" xfId="7895"/>
    <cellStyle name="Обычный 2 8 2 3" xfId="887"/>
    <cellStyle name="Обычный 2 8 2 3 2" xfId="2106"/>
    <cellStyle name="Обычный 2 8 2 3 2 2" xfId="6978"/>
    <cellStyle name="Обычный 2 8 2 3 2 2 2" xfId="14291"/>
    <cellStyle name="Обычный 2 8 2 3 2 3" xfId="4542"/>
    <cellStyle name="Обычный 2 8 2 3 2 3 2" xfId="11855"/>
    <cellStyle name="Обычный 2 8 2 3 2 4" xfId="9419"/>
    <cellStyle name="Обычный 2 8 2 3 3" xfId="5760"/>
    <cellStyle name="Обычный 2 8 2 3 3 2" xfId="13073"/>
    <cellStyle name="Обычный 2 8 2 3 4" xfId="3324"/>
    <cellStyle name="Обычный 2 8 2 3 4 2" xfId="10637"/>
    <cellStyle name="Обычный 2 8 2 3 5" xfId="8201"/>
    <cellStyle name="Обычный 2 8 2 4" xfId="1495"/>
    <cellStyle name="Обычный 2 8 2 4 2" xfId="6368"/>
    <cellStyle name="Обычный 2 8 2 4 2 2" xfId="13681"/>
    <cellStyle name="Обычный 2 8 2 4 3" xfId="3932"/>
    <cellStyle name="Обычный 2 8 2 4 3 2" xfId="11245"/>
    <cellStyle name="Обычный 2 8 2 4 4" xfId="8809"/>
    <cellStyle name="Обычный 2 8 2 5" xfId="5150"/>
    <cellStyle name="Обычный 2 8 2 5 2" xfId="12463"/>
    <cellStyle name="Обычный 2 8 2 6" xfId="2714"/>
    <cellStyle name="Обычный 2 8 2 6 2" xfId="10027"/>
    <cellStyle name="Обычный 2 8 2 7" xfId="7591"/>
    <cellStyle name="Обычный 2 8 3" xfId="438"/>
    <cellStyle name="Обычный 2 8 3 2" xfId="1063"/>
    <cellStyle name="Обычный 2 8 3 2 2" xfId="2282"/>
    <cellStyle name="Обычный 2 8 3 2 2 2" xfId="7154"/>
    <cellStyle name="Обычный 2 8 3 2 2 2 2" xfId="14467"/>
    <cellStyle name="Обычный 2 8 3 2 2 3" xfId="4718"/>
    <cellStyle name="Обычный 2 8 3 2 2 3 2" xfId="12031"/>
    <cellStyle name="Обычный 2 8 3 2 2 4" xfId="9595"/>
    <cellStyle name="Обычный 2 8 3 2 3" xfId="5936"/>
    <cellStyle name="Обычный 2 8 3 2 3 2" xfId="13249"/>
    <cellStyle name="Обычный 2 8 3 2 4" xfId="3500"/>
    <cellStyle name="Обычный 2 8 3 2 4 2" xfId="10813"/>
    <cellStyle name="Обычный 2 8 3 2 5" xfId="8377"/>
    <cellStyle name="Обычный 2 8 3 3" xfId="1671"/>
    <cellStyle name="Обычный 2 8 3 3 2" xfId="6544"/>
    <cellStyle name="Обычный 2 8 3 3 2 2" xfId="13857"/>
    <cellStyle name="Обычный 2 8 3 3 3" xfId="4108"/>
    <cellStyle name="Обычный 2 8 3 3 3 2" xfId="11421"/>
    <cellStyle name="Обычный 2 8 3 3 4" xfId="8985"/>
    <cellStyle name="Обычный 2 8 3 4" xfId="5326"/>
    <cellStyle name="Обычный 2 8 3 4 2" xfId="12639"/>
    <cellStyle name="Обычный 2 8 3 5" xfId="2890"/>
    <cellStyle name="Обычный 2 8 3 5 2" xfId="10203"/>
    <cellStyle name="Обычный 2 8 3 6" xfId="7767"/>
    <cellStyle name="Обычный 2 8 4" xfId="759"/>
    <cellStyle name="Обычный 2 8 4 2" xfId="1978"/>
    <cellStyle name="Обычный 2 8 4 2 2" xfId="6850"/>
    <cellStyle name="Обычный 2 8 4 2 2 2" xfId="14163"/>
    <cellStyle name="Обычный 2 8 4 2 3" xfId="4414"/>
    <cellStyle name="Обычный 2 8 4 2 3 2" xfId="11727"/>
    <cellStyle name="Обычный 2 8 4 2 4" xfId="9291"/>
    <cellStyle name="Обычный 2 8 4 3" xfId="5632"/>
    <cellStyle name="Обычный 2 8 4 3 2" xfId="12945"/>
    <cellStyle name="Обычный 2 8 4 4" xfId="3196"/>
    <cellStyle name="Обычный 2 8 4 4 2" xfId="10509"/>
    <cellStyle name="Обычный 2 8 4 5" xfId="8073"/>
    <cellStyle name="Обычный 2 8 5" xfId="1367"/>
    <cellStyle name="Обычный 2 8 5 2" xfId="6240"/>
    <cellStyle name="Обычный 2 8 5 2 2" xfId="13553"/>
    <cellStyle name="Обычный 2 8 5 3" xfId="3804"/>
    <cellStyle name="Обычный 2 8 5 3 2" xfId="11117"/>
    <cellStyle name="Обычный 2 8 5 4" xfId="8681"/>
    <cellStyle name="Обычный 2 8 6" xfId="5022"/>
    <cellStyle name="Обычный 2 8 6 2" xfId="12335"/>
    <cellStyle name="Обычный 2 8 7" xfId="2586"/>
    <cellStyle name="Обычный 2 8 7 2" xfId="9899"/>
    <cellStyle name="Обычный 2 8 8" xfId="7463"/>
    <cellStyle name="Обычный 2 9" xfId="56"/>
    <cellStyle name="Обычный 2 9 2" xfId="234"/>
    <cellStyle name="Обычный 2 9 2 2" xfId="570"/>
    <cellStyle name="Обычный 2 9 2 2 2" xfId="1194"/>
    <cellStyle name="Обычный 2 9 2 2 2 2" xfId="2413"/>
    <cellStyle name="Обычный 2 9 2 2 2 2 2" xfId="7285"/>
    <cellStyle name="Обычный 2 9 2 2 2 2 2 2" xfId="14598"/>
    <cellStyle name="Обычный 2 9 2 2 2 2 3" xfId="4849"/>
    <cellStyle name="Обычный 2 9 2 2 2 2 3 2" xfId="12162"/>
    <cellStyle name="Обычный 2 9 2 2 2 2 4" xfId="9726"/>
    <cellStyle name="Обычный 2 9 2 2 2 3" xfId="6067"/>
    <cellStyle name="Обычный 2 9 2 2 2 3 2" xfId="13380"/>
    <cellStyle name="Обычный 2 9 2 2 2 4" xfId="3631"/>
    <cellStyle name="Обычный 2 9 2 2 2 4 2" xfId="10944"/>
    <cellStyle name="Обычный 2 9 2 2 2 5" xfId="8508"/>
    <cellStyle name="Обычный 2 9 2 2 3" xfId="1802"/>
    <cellStyle name="Обычный 2 9 2 2 3 2" xfId="6675"/>
    <cellStyle name="Обычный 2 9 2 2 3 2 2" xfId="13988"/>
    <cellStyle name="Обычный 2 9 2 2 3 3" xfId="4239"/>
    <cellStyle name="Обычный 2 9 2 2 3 3 2" xfId="11552"/>
    <cellStyle name="Обычный 2 9 2 2 3 4" xfId="9116"/>
    <cellStyle name="Обычный 2 9 2 2 4" xfId="5457"/>
    <cellStyle name="Обычный 2 9 2 2 4 2" xfId="12770"/>
    <cellStyle name="Обычный 2 9 2 2 5" xfId="3021"/>
    <cellStyle name="Обычный 2 9 2 2 5 2" xfId="10334"/>
    <cellStyle name="Обычный 2 9 2 2 6" xfId="7898"/>
    <cellStyle name="Обычный 2 9 2 3" xfId="890"/>
    <cellStyle name="Обычный 2 9 2 3 2" xfId="2109"/>
    <cellStyle name="Обычный 2 9 2 3 2 2" xfId="6981"/>
    <cellStyle name="Обычный 2 9 2 3 2 2 2" xfId="14294"/>
    <cellStyle name="Обычный 2 9 2 3 2 3" xfId="4545"/>
    <cellStyle name="Обычный 2 9 2 3 2 3 2" xfId="11858"/>
    <cellStyle name="Обычный 2 9 2 3 2 4" xfId="9422"/>
    <cellStyle name="Обычный 2 9 2 3 3" xfId="5763"/>
    <cellStyle name="Обычный 2 9 2 3 3 2" xfId="13076"/>
    <cellStyle name="Обычный 2 9 2 3 4" xfId="3327"/>
    <cellStyle name="Обычный 2 9 2 3 4 2" xfId="10640"/>
    <cellStyle name="Обычный 2 9 2 3 5" xfId="8204"/>
    <cellStyle name="Обычный 2 9 2 4" xfId="1498"/>
    <cellStyle name="Обычный 2 9 2 4 2" xfId="6371"/>
    <cellStyle name="Обычный 2 9 2 4 2 2" xfId="13684"/>
    <cellStyle name="Обычный 2 9 2 4 3" xfId="3935"/>
    <cellStyle name="Обычный 2 9 2 4 3 2" xfId="11248"/>
    <cellStyle name="Обычный 2 9 2 4 4" xfId="8812"/>
    <cellStyle name="Обычный 2 9 2 5" xfId="5153"/>
    <cellStyle name="Обычный 2 9 2 5 2" xfId="12466"/>
    <cellStyle name="Обычный 2 9 2 6" xfId="2717"/>
    <cellStyle name="Обычный 2 9 2 6 2" xfId="10030"/>
    <cellStyle name="Обычный 2 9 2 7" xfId="7594"/>
    <cellStyle name="Обычный 2 9 3" xfId="441"/>
    <cellStyle name="Обычный 2 9 3 2" xfId="1066"/>
    <cellStyle name="Обычный 2 9 3 2 2" xfId="2285"/>
    <cellStyle name="Обычный 2 9 3 2 2 2" xfId="7157"/>
    <cellStyle name="Обычный 2 9 3 2 2 2 2" xfId="14470"/>
    <cellStyle name="Обычный 2 9 3 2 2 3" xfId="4721"/>
    <cellStyle name="Обычный 2 9 3 2 2 3 2" xfId="12034"/>
    <cellStyle name="Обычный 2 9 3 2 2 4" xfId="9598"/>
    <cellStyle name="Обычный 2 9 3 2 3" xfId="5939"/>
    <cellStyle name="Обычный 2 9 3 2 3 2" xfId="13252"/>
    <cellStyle name="Обычный 2 9 3 2 4" xfId="3503"/>
    <cellStyle name="Обычный 2 9 3 2 4 2" xfId="10816"/>
    <cellStyle name="Обычный 2 9 3 2 5" xfId="8380"/>
    <cellStyle name="Обычный 2 9 3 3" xfId="1674"/>
    <cellStyle name="Обычный 2 9 3 3 2" xfId="6547"/>
    <cellStyle name="Обычный 2 9 3 3 2 2" xfId="13860"/>
    <cellStyle name="Обычный 2 9 3 3 3" xfId="4111"/>
    <cellStyle name="Обычный 2 9 3 3 3 2" xfId="11424"/>
    <cellStyle name="Обычный 2 9 3 3 4" xfId="8988"/>
    <cellStyle name="Обычный 2 9 3 4" xfId="5329"/>
    <cellStyle name="Обычный 2 9 3 4 2" xfId="12642"/>
    <cellStyle name="Обычный 2 9 3 5" xfId="2893"/>
    <cellStyle name="Обычный 2 9 3 5 2" xfId="10206"/>
    <cellStyle name="Обычный 2 9 3 6" xfId="7770"/>
    <cellStyle name="Обычный 2 9 4" xfId="762"/>
    <cellStyle name="Обычный 2 9 4 2" xfId="1981"/>
    <cellStyle name="Обычный 2 9 4 2 2" xfId="6853"/>
    <cellStyle name="Обычный 2 9 4 2 2 2" xfId="14166"/>
    <cellStyle name="Обычный 2 9 4 2 3" xfId="4417"/>
    <cellStyle name="Обычный 2 9 4 2 3 2" xfId="11730"/>
    <cellStyle name="Обычный 2 9 4 2 4" xfId="9294"/>
    <cellStyle name="Обычный 2 9 4 3" xfId="5635"/>
    <cellStyle name="Обычный 2 9 4 3 2" xfId="12948"/>
    <cellStyle name="Обычный 2 9 4 4" xfId="3199"/>
    <cellStyle name="Обычный 2 9 4 4 2" xfId="10512"/>
    <cellStyle name="Обычный 2 9 4 5" xfId="8076"/>
    <cellStyle name="Обычный 2 9 5" xfId="1370"/>
    <cellStyle name="Обычный 2 9 5 2" xfId="6243"/>
    <cellStyle name="Обычный 2 9 5 2 2" xfId="13556"/>
    <cellStyle name="Обычный 2 9 5 3" xfId="3807"/>
    <cellStyle name="Обычный 2 9 5 3 2" xfId="11120"/>
    <cellStyle name="Обычный 2 9 5 4" xfId="8684"/>
    <cellStyle name="Обычный 2 9 6" xfId="5025"/>
    <cellStyle name="Обычный 2 9 6 2" xfId="12338"/>
    <cellStyle name="Обычный 2 9 7" xfId="2589"/>
    <cellStyle name="Обычный 2 9 7 2" xfId="9902"/>
    <cellStyle name="Обычный 2 9 8" xfId="7466"/>
    <cellStyle name="Обычный 20" xfId="86"/>
    <cellStyle name="Обычный 20 2" xfId="264"/>
    <cellStyle name="Обычный 200" xfId="14905"/>
    <cellStyle name="Обычный 201" xfId="14906"/>
    <cellStyle name="Обычный 202" xfId="14907"/>
    <cellStyle name="Обычный 203" xfId="14909"/>
    <cellStyle name="Обычный 204" xfId="14910"/>
    <cellStyle name="Обычный 205" xfId="14911"/>
    <cellStyle name="Обычный 206" xfId="14912"/>
    <cellStyle name="Обычный 207" xfId="14913"/>
    <cellStyle name="Обычный 208" xfId="14914"/>
    <cellStyle name="Обычный 209" xfId="14915"/>
    <cellStyle name="Обычный 21" xfId="94"/>
    <cellStyle name="Обычный 21 2" xfId="270"/>
    <cellStyle name="Обычный 210" xfId="14916"/>
    <cellStyle name="Обычный 22" xfId="98"/>
    <cellStyle name="Обычный 22 2" xfId="274"/>
    <cellStyle name="Обычный 23" xfId="102"/>
    <cellStyle name="Обычный 23 2" xfId="278"/>
    <cellStyle name="Обычный 24" xfId="106"/>
    <cellStyle name="Обычный 24 2" xfId="282"/>
    <cellStyle name="Обычный 25" xfId="113"/>
    <cellStyle name="Обычный 25 2" xfId="289"/>
    <cellStyle name="Обычный 26" xfId="114"/>
    <cellStyle name="Обычный 26 2" xfId="290"/>
    <cellStyle name="Обычный 27" xfId="124"/>
    <cellStyle name="Обычный 27 2" xfId="300"/>
    <cellStyle name="Обычный 28" xfId="134"/>
    <cellStyle name="Обычный 28 2" xfId="310"/>
    <cellStyle name="Обычный 29" xfId="141"/>
    <cellStyle name="Обычный 29 2" xfId="317"/>
    <cellStyle name="Обычный 3" xfId="2"/>
    <cellStyle name="Обычный 3 10" xfId="69"/>
    <cellStyle name="Обычный 3 10 2" xfId="247"/>
    <cellStyle name="Обычный 3 10 2 2" xfId="580"/>
    <cellStyle name="Обычный 3 10 2 2 2" xfId="1204"/>
    <cellStyle name="Обычный 3 10 2 2 2 2" xfId="2423"/>
    <cellStyle name="Обычный 3 10 2 2 2 2 2" xfId="7295"/>
    <cellStyle name="Обычный 3 10 2 2 2 2 2 2" xfId="14608"/>
    <cellStyle name="Обычный 3 10 2 2 2 2 3" xfId="4859"/>
    <cellStyle name="Обычный 3 10 2 2 2 2 3 2" xfId="12172"/>
    <cellStyle name="Обычный 3 10 2 2 2 2 4" xfId="9736"/>
    <cellStyle name="Обычный 3 10 2 2 2 3" xfId="6077"/>
    <cellStyle name="Обычный 3 10 2 2 2 3 2" xfId="13390"/>
    <cellStyle name="Обычный 3 10 2 2 2 4" xfId="3641"/>
    <cellStyle name="Обычный 3 10 2 2 2 4 2" xfId="10954"/>
    <cellStyle name="Обычный 3 10 2 2 2 5" xfId="8518"/>
    <cellStyle name="Обычный 3 10 2 2 3" xfId="1812"/>
    <cellStyle name="Обычный 3 10 2 2 3 2" xfId="6685"/>
    <cellStyle name="Обычный 3 10 2 2 3 2 2" xfId="13998"/>
    <cellStyle name="Обычный 3 10 2 2 3 3" xfId="4249"/>
    <cellStyle name="Обычный 3 10 2 2 3 3 2" xfId="11562"/>
    <cellStyle name="Обычный 3 10 2 2 3 4" xfId="9126"/>
    <cellStyle name="Обычный 3 10 2 2 4" xfId="5467"/>
    <cellStyle name="Обычный 3 10 2 2 4 2" xfId="12780"/>
    <cellStyle name="Обычный 3 10 2 2 5" xfId="3031"/>
    <cellStyle name="Обычный 3 10 2 2 5 2" xfId="10344"/>
    <cellStyle name="Обычный 3 10 2 2 6" xfId="7908"/>
    <cellStyle name="Обычный 3 10 2 3" xfId="900"/>
    <cellStyle name="Обычный 3 10 2 3 2" xfId="2119"/>
    <cellStyle name="Обычный 3 10 2 3 2 2" xfId="6991"/>
    <cellStyle name="Обычный 3 10 2 3 2 2 2" xfId="14304"/>
    <cellStyle name="Обычный 3 10 2 3 2 3" xfId="4555"/>
    <cellStyle name="Обычный 3 10 2 3 2 3 2" xfId="11868"/>
    <cellStyle name="Обычный 3 10 2 3 2 4" xfId="9432"/>
    <cellStyle name="Обычный 3 10 2 3 3" xfId="5773"/>
    <cellStyle name="Обычный 3 10 2 3 3 2" xfId="13086"/>
    <cellStyle name="Обычный 3 10 2 3 4" xfId="3337"/>
    <cellStyle name="Обычный 3 10 2 3 4 2" xfId="10650"/>
    <cellStyle name="Обычный 3 10 2 3 5" xfId="8214"/>
    <cellStyle name="Обычный 3 10 2 4" xfId="1508"/>
    <cellStyle name="Обычный 3 10 2 4 2" xfId="6381"/>
    <cellStyle name="Обычный 3 10 2 4 2 2" xfId="13694"/>
    <cellStyle name="Обычный 3 10 2 4 3" xfId="3945"/>
    <cellStyle name="Обычный 3 10 2 4 3 2" xfId="11258"/>
    <cellStyle name="Обычный 3 10 2 4 4" xfId="8822"/>
    <cellStyle name="Обычный 3 10 2 5" xfId="5163"/>
    <cellStyle name="Обычный 3 10 2 5 2" xfId="12476"/>
    <cellStyle name="Обычный 3 10 2 6" xfId="2727"/>
    <cellStyle name="Обычный 3 10 2 6 2" xfId="10040"/>
    <cellStyle name="Обычный 3 10 2 7" xfId="7604"/>
    <cellStyle name="Обычный 3 10 3" xfId="451"/>
    <cellStyle name="Обычный 3 10 3 2" xfId="1076"/>
    <cellStyle name="Обычный 3 10 3 2 2" xfId="2295"/>
    <cellStyle name="Обычный 3 10 3 2 2 2" xfId="7167"/>
    <cellStyle name="Обычный 3 10 3 2 2 2 2" xfId="14480"/>
    <cellStyle name="Обычный 3 10 3 2 2 3" xfId="4731"/>
    <cellStyle name="Обычный 3 10 3 2 2 3 2" xfId="12044"/>
    <cellStyle name="Обычный 3 10 3 2 2 4" xfId="9608"/>
    <cellStyle name="Обычный 3 10 3 2 3" xfId="5949"/>
    <cellStyle name="Обычный 3 10 3 2 3 2" xfId="13262"/>
    <cellStyle name="Обычный 3 10 3 2 4" xfId="3513"/>
    <cellStyle name="Обычный 3 10 3 2 4 2" xfId="10826"/>
    <cellStyle name="Обычный 3 10 3 2 5" xfId="8390"/>
    <cellStyle name="Обычный 3 10 3 3" xfId="1684"/>
    <cellStyle name="Обычный 3 10 3 3 2" xfId="6557"/>
    <cellStyle name="Обычный 3 10 3 3 2 2" xfId="13870"/>
    <cellStyle name="Обычный 3 10 3 3 3" xfId="4121"/>
    <cellStyle name="Обычный 3 10 3 3 3 2" xfId="11434"/>
    <cellStyle name="Обычный 3 10 3 3 4" xfId="8998"/>
    <cellStyle name="Обычный 3 10 3 4" xfId="5339"/>
    <cellStyle name="Обычный 3 10 3 4 2" xfId="12652"/>
    <cellStyle name="Обычный 3 10 3 5" xfId="2903"/>
    <cellStyle name="Обычный 3 10 3 5 2" xfId="10216"/>
    <cellStyle name="Обычный 3 10 3 6" xfId="7780"/>
    <cellStyle name="Обычный 3 10 4" xfId="772"/>
    <cellStyle name="Обычный 3 10 4 2" xfId="1991"/>
    <cellStyle name="Обычный 3 10 4 2 2" xfId="6863"/>
    <cellStyle name="Обычный 3 10 4 2 2 2" xfId="14176"/>
    <cellStyle name="Обычный 3 10 4 2 3" xfId="4427"/>
    <cellStyle name="Обычный 3 10 4 2 3 2" xfId="11740"/>
    <cellStyle name="Обычный 3 10 4 2 4" xfId="9304"/>
    <cellStyle name="Обычный 3 10 4 3" xfId="5645"/>
    <cellStyle name="Обычный 3 10 4 3 2" xfId="12958"/>
    <cellStyle name="Обычный 3 10 4 4" xfId="3209"/>
    <cellStyle name="Обычный 3 10 4 4 2" xfId="10522"/>
    <cellStyle name="Обычный 3 10 4 5" xfId="8086"/>
    <cellStyle name="Обычный 3 10 5" xfId="1380"/>
    <cellStyle name="Обычный 3 10 5 2" xfId="6253"/>
    <cellStyle name="Обычный 3 10 5 2 2" xfId="13566"/>
    <cellStyle name="Обычный 3 10 5 3" xfId="3817"/>
    <cellStyle name="Обычный 3 10 5 3 2" xfId="11130"/>
    <cellStyle name="Обычный 3 10 5 4" xfId="8694"/>
    <cellStyle name="Обычный 3 10 6" xfId="5035"/>
    <cellStyle name="Обычный 3 10 6 2" xfId="12348"/>
    <cellStyle name="Обычный 3 10 7" xfId="2599"/>
    <cellStyle name="Обычный 3 10 7 2" xfId="9912"/>
    <cellStyle name="Обычный 3 10 8" xfId="7476"/>
    <cellStyle name="Обычный 3 11" xfId="73"/>
    <cellStyle name="Обычный 3 11 2" xfId="251"/>
    <cellStyle name="Обычный 3 11 2 2" xfId="583"/>
    <cellStyle name="Обычный 3 11 2 2 2" xfId="1207"/>
    <cellStyle name="Обычный 3 11 2 2 2 2" xfId="2426"/>
    <cellStyle name="Обычный 3 11 2 2 2 2 2" xfId="7298"/>
    <cellStyle name="Обычный 3 11 2 2 2 2 2 2" xfId="14611"/>
    <cellStyle name="Обычный 3 11 2 2 2 2 3" xfId="4862"/>
    <cellStyle name="Обычный 3 11 2 2 2 2 3 2" xfId="12175"/>
    <cellStyle name="Обычный 3 11 2 2 2 2 4" xfId="9739"/>
    <cellStyle name="Обычный 3 11 2 2 2 3" xfId="6080"/>
    <cellStyle name="Обычный 3 11 2 2 2 3 2" xfId="13393"/>
    <cellStyle name="Обычный 3 11 2 2 2 4" xfId="3644"/>
    <cellStyle name="Обычный 3 11 2 2 2 4 2" xfId="10957"/>
    <cellStyle name="Обычный 3 11 2 2 2 5" xfId="8521"/>
    <cellStyle name="Обычный 3 11 2 2 3" xfId="1815"/>
    <cellStyle name="Обычный 3 11 2 2 3 2" xfId="6688"/>
    <cellStyle name="Обычный 3 11 2 2 3 2 2" xfId="14001"/>
    <cellStyle name="Обычный 3 11 2 2 3 3" xfId="4252"/>
    <cellStyle name="Обычный 3 11 2 2 3 3 2" xfId="11565"/>
    <cellStyle name="Обычный 3 11 2 2 3 4" xfId="9129"/>
    <cellStyle name="Обычный 3 11 2 2 4" xfId="5470"/>
    <cellStyle name="Обычный 3 11 2 2 4 2" xfId="12783"/>
    <cellStyle name="Обычный 3 11 2 2 5" xfId="3034"/>
    <cellStyle name="Обычный 3 11 2 2 5 2" xfId="10347"/>
    <cellStyle name="Обычный 3 11 2 2 6" xfId="7911"/>
    <cellStyle name="Обычный 3 11 2 3" xfId="903"/>
    <cellStyle name="Обычный 3 11 2 3 2" xfId="2122"/>
    <cellStyle name="Обычный 3 11 2 3 2 2" xfId="6994"/>
    <cellStyle name="Обычный 3 11 2 3 2 2 2" xfId="14307"/>
    <cellStyle name="Обычный 3 11 2 3 2 3" xfId="4558"/>
    <cellStyle name="Обычный 3 11 2 3 2 3 2" xfId="11871"/>
    <cellStyle name="Обычный 3 11 2 3 2 4" xfId="9435"/>
    <cellStyle name="Обычный 3 11 2 3 3" xfId="5776"/>
    <cellStyle name="Обычный 3 11 2 3 3 2" xfId="13089"/>
    <cellStyle name="Обычный 3 11 2 3 4" xfId="3340"/>
    <cellStyle name="Обычный 3 11 2 3 4 2" xfId="10653"/>
    <cellStyle name="Обычный 3 11 2 3 5" xfId="8217"/>
    <cellStyle name="Обычный 3 11 2 4" xfId="1511"/>
    <cellStyle name="Обычный 3 11 2 4 2" xfId="6384"/>
    <cellStyle name="Обычный 3 11 2 4 2 2" xfId="13697"/>
    <cellStyle name="Обычный 3 11 2 4 3" xfId="3948"/>
    <cellStyle name="Обычный 3 11 2 4 3 2" xfId="11261"/>
    <cellStyle name="Обычный 3 11 2 4 4" xfId="8825"/>
    <cellStyle name="Обычный 3 11 2 5" xfId="5166"/>
    <cellStyle name="Обычный 3 11 2 5 2" xfId="12479"/>
    <cellStyle name="Обычный 3 11 2 6" xfId="2730"/>
    <cellStyle name="Обычный 3 11 2 6 2" xfId="10043"/>
    <cellStyle name="Обычный 3 11 2 7" xfId="7607"/>
    <cellStyle name="Обычный 3 11 3" xfId="454"/>
    <cellStyle name="Обычный 3 11 3 2" xfId="1079"/>
    <cellStyle name="Обычный 3 11 3 2 2" xfId="2298"/>
    <cellStyle name="Обычный 3 11 3 2 2 2" xfId="7170"/>
    <cellStyle name="Обычный 3 11 3 2 2 2 2" xfId="14483"/>
    <cellStyle name="Обычный 3 11 3 2 2 3" xfId="4734"/>
    <cellStyle name="Обычный 3 11 3 2 2 3 2" xfId="12047"/>
    <cellStyle name="Обычный 3 11 3 2 2 4" xfId="9611"/>
    <cellStyle name="Обычный 3 11 3 2 3" xfId="5952"/>
    <cellStyle name="Обычный 3 11 3 2 3 2" xfId="13265"/>
    <cellStyle name="Обычный 3 11 3 2 4" xfId="3516"/>
    <cellStyle name="Обычный 3 11 3 2 4 2" xfId="10829"/>
    <cellStyle name="Обычный 3 11 3 2 5" xfId="8393"/>
    <cellStyle name="Обычный 3 11 3 3" xfId="1687"/>
    <cellStyle name="Обычный 3 11 3 3 2" xfId="6560"/>
    <cellStyle name="Обычный 3 11 3 3 2 2" xfId="13873"/>
    <cellStyle name="Обычный 3 11 3 3 3" xfId="4124"/>
    <cellStyle name="Обычный 3 11 3 3 3 2" xfId="11437"/>
    <cellStyle name="Обычный 3 11 3 3 4" xfId="9001"/>
    <cellStyle name="Обычный 3 11 3 4" xfId="5342"/>
    <cellStyle name="Обычный 3 11 3 4 2" xfId="12655"/>
    <cellStyle name="Обычный 3 11 3 5" xfId="2906"/>
    <cellStyle name="Обычный 3 11 3 5 2" xfId="10219"/>
    <cellStyle name="Обычный 3 11 3 6" xfId="7783"/>
    <cellStyle name="Обычный 3 11 4" xfId="775"/>
    <cellStyle name="Обычный 3 11 4 2" xfId="1994"/>
    <cellStyle name="Обычный 3 11 4 2 2" xfId="6866"/>
    <cellStyle name="Обычный 3 11 4 2 2 2" xfId="14179"/>
    <cellStyle name="Обычный 3 11 4 2 3" xfId="4430"/>
    <cellStyle name="Обычный 3 11 4 2 3 2" xfId="11743"/>
    <cellStyle name="Обычный 3 11 4 2 4" xfId="9307"/>
    <cellStyle name="Обычный 3 11 4 3" xfId="5648"/>
    <cellStyle name="Обычный 3 11 4 3 2" xfId="12961"/>
    <cellStyle name="Обычный 3 11 4 4" xfId="3212"/>
    <cellStyle name="Обычный 3 11 4 4 2" xfId="10525"/>
    <cellStyle name="Обычный 3 11 4 5" xfId="8089"/>
    <cellStyle name="Обычный 3 11 5" xfId="1383"/>
    <cellStyle name="Обычный 3 11 5 2" xfId="6256"/>
    <cellStyle name="Обычный 3 11 5 2 2" xfId="13569"/>
    <cellStyle name="Обычный 3 11 5 3" xfId="3820"/>
    <cellStyle name="Обычный 3 11 5 3 2" xfId="11133"/>
    <cellStyle name="Обычный 3 11 5 4" xfId="8697"/>
    <cellStyle name="Обычный 3 11 6" xfId="5038"/>
    <cellStyle name="Обычный 3 11 6 2" xfId="12351"/>
    <cellStyle name="Обычный 3 11 7" xfId="2602"/>
    <cellStyle name="Обычный 3 11 7 2" xfId="9915"/>
    <cellStyle name="Обычный 3 11 8" xfId="7479"/>
    <cellStyle name="Обычный 3 12" xfId="77"/>
    <cellStyle name="Обычный 3 12 2" xfId="255"/>
    <cellStyle name="Обычный 3 12 2 2" xfId="586"/>
    <cellStyle name="Обычный 3 12 2 2 2" xfId="1210"/>
    <cellStyle name="Обычный 3 12 2 2 2 2" xfId="2429"/>
    <cellStyle name="Обычный 3 12 2 2 2 2 2" xfId="7301"/>
    <cellStyle name="Обычный 3 12 2 2 2 2 2 2" xfId="14614"/>
    <cellStyle name="Обычный 3 12 2 2 2 2 3" xfId="4865"/>
    <cellStyle name="Обычный 3 12 2 2 2 2 3 2" xfId="12178"/>
    <cellStyle name="Обычный 3 12 2 2 2 2 4" xfId="9742"/>
    <cellStyle name="Обычный 3 12 2 2 2 3" xfId="6083"/>
    <cellStyle name="Обычный 3 12 2 2 2 3 2" xfId="13396"/>
    <cellStyle name="Обычный 3 12 2 2 2 4" xfId="3647"/>
    <cellStyle name="Обычный 3 12 2 2 2 4 2" xfId="10960"/>
    <cellStyle name="Обычный 3 12 2 2 2 5" xfId="8524"/>
    <cellStyle name="Обычный 3 12 2 2 3" xfId="1818"/>
    <cellStyle name="Обычный 3 12 2 2 3 2" xfId="6691"/>
    <cellStyle name="Обычный 3 12 2 2 3 2 2" xfId="14004"/>
    <cellStyle name="Обычный 3 12 2 2 3 3" xfId="4255"/>
    <cellStyle name="Обычный 3 12 2 2 3 3 2" xfId="11568"/>
    <cellStyle name="Обычный 3 12 2 2 3 4" xfId="9132"/>
    <cellStyle name="Обычный 3 12 2 2 4" xfId="5473"/>
    <cellStyle name="Обычный 3 12 2 2 4 2" xfId="12786"/>
    <cellStyle name="Обычный 3 12 2 2 5" xfId="3037"/>
    <cellStyle name="Обычный 3 12 2 2 5 2" xfId="10350"/>
    <cellStyle name="Обычный 3 12 2 2 6" xfId="7914"/>
    <cellStyle name="Обычный 3 12 2 3" xfId="906"/>
    <cellStyle name="Обычный 3 12 2 3 2" xfId="2125"/>
    <cellStyle name="Обычный 3 12 2 3 2 2" xfId="6997"/>
    <cellStyle name="Обычный 3 12 2 3 2 2 2" xfId="14310"/>
    <cellStyle name="Обычный 3 12 2 3 2 3" xfId="4561"/>
    <cellStyle name="Обычный 3 12 2 3 2 3 2" xfId="11874"/>
    <cellStyle name="Обычный 3 12 2 3 2 4" xfId="9438"/>
    <cellStyle name="Обычный 3 12 2 3 3" xfId="5779"/>
    <cellStyle name="Обычный 3 12 2 3 3 2" xfId="13092"/>
    <cellStyle name="Обычный 3 12 2 3 4" xfId="3343"/>
    <cellStyle name="Обычный 3 12 2 3 4 2" xfId="10656"/>
    <cellStyle name="Обычный 3 12 2 3 5" xfId="8220"/>
    <cellStyle name="Обычный 3 12 2 4" xfId="1514"/>
    <cellStyle name="Обычный 3 12 2 4 2" xfId="6387"/>
    <cellStyle name="Обычный 3 12 2 4 2 2" xfId="13700"/>
    <cellStyle name="Обычный 3 12 2 4 3" xfId="3951"/>
    <cellStyle name="Обычный 3 12 2 4 3 2" xfId="11264"/>
    <cellStyle name="Обычный 3 12 2 4 4" xfId="8828"/>
    <cellStyle name="Обычный 3 12 2 5" xfId="5169"/>
    <cellStyle name="Обычный 3 12 2 5 2" xfId="12482"/>
    <cellStyle name="Обычный 3 12 2 6" xfId="2733"/>
    <cellStyle name="Обычный 3 12 2 6 2" xfId="10046"/>
    <cellStyle name="Обычный 3 12 2 7" xfId="7610"/>
    <cellStyle name="Обычный 3 12 3" xfId="457"/>
    <cellStyle name="Обычный 3 12 3 2" xfId="1082"/>
    <cellStyle name="Обычный 3 12 3 2 2" xfId="2301"/>
    <cellStyle name="Обычный 3 12 3 2 2 2" xfId="7173"/>
    <cellStyle name="Обычный 3 12 3 2 2 2 2" xfId="14486"/>
    <cellStyle name="Обычный 3 12 3 2 2 3" xfId="4737"/>
    <cellStyle name="Обычный 3 12 3 2 2 3 2" xfId="12050"/>
    <cellStyle name="Обычный 3 12 3 2 2 4" xfId="9614"/>
    <cellStyle name="Обычный 3 12 3 2 3" xfId="5955"/>
    <cellStyle name="Обычный 3 12 3 2 3 2" xfId="13268"/>
    <cellStyle name="Обычный 3 12 3 2 4" xfId="3519"/>
    <cellStyle name="Обычный 3 12 3 2 4 2" xfId="10832"/>
    <cellStyle name="Обычный 3 12 3 2 5" xfId="8396"/>
    <cellStyle name="Обычный 3 12 3 3" xfId="1690"/>
    <cellStyle name="Обычный 3 12 3 3 2" xfId="6563"/>
    <cellStyle name="Обычный 3 12 3 3 2 2" xfId="13876"/>
    <cellStyle name="Обычный 3 12 3 3 3" xfId="4127"/>
    <cellStyle name="Обычный 3 12 3 3 3 2" xfId="11440"/>
    <cellStyle name="Обычный 3 12 3 3 4" xfId="9004"/>
    <cellStyle name="Обычный 3 12 3 4" xfId="5345"/>
    <cellStyle name="Обычный 3 12 3 4 2" xfId="12658"/>
    <cellStyle name="Обычный 3 12 3 5" xfId="2909"/>
    <cellStyle name="Обычный 3 12 3 5 2" xfId="10222"/>
    <cellStyle name="Обычный 3 12 3 6" xfId="7786"/>
    <cellStyle name="Обычный 3 12 4" xfId="778"/>
    <cellStyle name="Обычный 3 12 4 2" xfId="1997"/>
    <cellStyle name="Обычный 3 12 4 2 2" xfId="6869"/>
    <cellStyle name="Обычный 3 12 4 2 2 2" xfId="14182"/>
    <cellStyle name="Обычный 3 12 4 2 3" xfId="4433"/>
    <cellStyle name="Обычный 3 12 4 2 3 2" xfId="11746"/>
    <cellStyle name="Обычный 3 12 4 2 4" xfId="9310"/>
    <cellStyle name="Обычный 3 12 4 3" xfId="5651"/>
    <cellStyle name="Обычный 3 12 4 3 2" xfId="12964"/>
    <cellStyle name="Обычный 3 12 4 4" xfId="3215"/>
    <cellStyle name="Обычный 3 12 4 4 2" xfId="10528"/>
    <cellStyle name="Обычный 3 12 4 5" xfId="8092"/>
    <cellStyle name="Обычный 3 12 5" xfId="1386"/>
    <cellStyle name="Обычный 3 12 5 2" xfId="6259"/>
    <cellStyle name="Обычный 3 12 5 2 2" xfId="13572"/>
    <cellStyle name="Обычный 3 12 5 3" xfId="3823"/>
    <cellStyle name="Обычный 3 12 5 3 2" xfId="11136"/>
    <cellStyle name="Обычный 3 12 5 4" xfId="8700"/>
    <cellStyle name="Обычный 3 12 6" xfId="5041"/>
    <cellStyle name="Обычный 3 12 6 2" xfId="12354"/>
    <cellStyle name="Обычный 3 12 7" xfId="2605"/>
    <cellStyle name="Обычный 3 12 7 2" xfId="9918"/>
    <cellStyle name="Обычный 3 12 8" xfId="7482"/>
    <cellStyle name="Обычный 3 13" xfId="80"/>
    <cellStyle name="Обычный 3 13 2" xfId="258"/>
    <cellStyle name="Обычный 3 13 2 2" xfId="589"/>
    <cellStyle name="Обычный 3 13 2 2 2" xfId="1213"/>
    <cellStyle name="Обычный 3 13 2 2 2 2" xfId="2432"/>
    <cellStyle name="Обычный 3 13 2 2 2 2 2" xfId="7304"/>
    <cellStyle name="Обычный 3 13 2 2 2 2 2 2" xfId="14617"/>
    <cellStyle name="Обычный 3 13 2 2 2 2 3" xfId="4868"/>
    <cellStyle name="Обычный 3 13 2 2 2 2 3 2" xfId="12181"/>
    <cellStyle name="Обычный 3 13 2 2 2 2 4" xfId="9745"/>
    <cellStyle name="Обычный 3 13 2 2 2 3" xfId="6086"/>
    <cellStyle name="Обычный 3 13 2 2 2 3 2" xfId="13399"/>
    <cellStyle name="Обычный 3 13 2 2 2 4" xfId="3650"/>
    <cellStyle name="Обычный 3 13 2 2 2 4 2" xfId="10963"/>
    <cellStyle name="Обычный 3 13 2 2 2 5" xfId="8527"/>
    <cellStyle name="Обычный 3 13 2 2 3" xfId="1821"/>
    <cellStyle name="Обычный 3 13 2 2 3 2" xfId="6694"/>
    <cellStyle name="Обычный 3 13 2 2 3 2 2" xfId="14007"/>
    <cellStyle name="Обычный 3 13 2 2 3 3" xfId="4258"/>
    <cellStyle name="Обычный 3 13 2 2 3 3 2" xfId="11571"/>
    <cellStyle name="Обычный 3 13 2 2 3 4" xfId="9135"/>
    <cellStyle name="Обычный 3 13 2 2 4" xfId="5476"/>
    <cellStyle name="Обычный 3 13 2 2 4 2" xfId="12789"/>
    <cellStyle name="Обычный 3 13 2 2 5" xfId="3040"/>
    <cellStyle name="Обычный 3 13 2 2 5 2" xfId="10353"/>
    <cellStyle name="Обычный 3 13 2 2 6" xfId="7917"/>
    <cellStyle name="Обычный 3 13 2 3" xfId="909"/>
    <cellStyle name="Обычный 3 13 2 3 2" xfId="2128"/>
    <cellStyle name="Обычный 3 13 2 3 2 2" xfId="7000"/>
    <cellStyle name="Обычный 3 13 2 3 2 2 2" xfId="14313"/>
    <cellStyle name="Обычный 3 13 2 3 2 3" xfId="4564"/>
    <cellStyle name="Обычный 3 13 2 3 2 3 2" xfId="11877"/>
    <cellStyle name="Обычный 3 13 2 3 2 4" xfId="9441"/>
    <cellStyle name="Обычный 3 13 2 3 3" xfId="5782"/>
    <cellStyle name="Обычный 3 13 2 3 3 2" xfId="13095"/>
    <cellStyle name="Обычный 3 13 2 3 4" xfId="3346"/>
    <cellStyle name="Обычный 3 13 2 3 4 2" xfId="10659"/>
    <cellStyle name="Обычный 3 13 2 3 5" xfId="8223"/>
    <cellStyle name="Обычный 3 13 2 4" xfId="1517"/>
    <cellStyle name="Обычный 3 13 2 4 2" xfId="6390"/>
    <cellStyle name="Обычный 3 13 2 4 2 2" xfId="13703"/>
    <cellStyle name="Обычный 3 13 2 4 3" xfId="3954"/>
    <cellStyle name="Обычный 3 13 2 4 3 2" xfId="11267"/>
    <cellStyle name="Обычный 3 13 2 4 4" xfId="8831"/>
    <cellStyle name="Обычный 3 13 2 5" xfId="5172"/>
    <cellStyle name="Обычный 3 13 2 5 2" xfId="12485"/>
    <cellStyle name="Обычный 3 13 2 6" xfId="2736"/>
    <cellStyle name="Обычный 3 13 2 6 2" xfId="10049"/>
    <cellStyle name="Обычный 3 13 2 7" xfId="7613"/>
    <cellStyle name="Обычный 3 13 3" xfId="460"/>
    <cellStyle name="Обычный 3 13 3 2" xfId="1085"/>
    <cellStyle name="Обычный 3 13 3 2 2" xfId="2304"/>
    <cellStyle name="Обычный 3 13 3 2 2 2" xfId="7176"/>
    <cellStyle name="Обычный 3 13 3 2 2 2 2" xfId="14489"/>
    <cellStyle name="Обычный 3 13 3 2 2 3" xfId="4740"/>
    <cellStyle name="Обычный 3 13 3 2 2 3 2" xfId="12053"/>
    <cellStyle name="Обычный 3 13 3 2 2 4" xfId="9617"/>
    <cellStyle name="Обычный 3 13 3 2 3" xfId="5958"/>
    <cellStyle name="Обычный 3 13 3 2 3 2" xfId="13271"/>
    <cellStyle name="Обычный 3 13 3 2 4" xfId="3522"/>
    <cellStyle name="Обычный 3 13 3 2 4 2" xfId="10835"/>
    <cellStyle name="Обычный 3 13 3 2 5" xfId="8399"/>
    <cellStyle name="Обычный 3 13 3 3" xfId="1693"/>
    <cellStyle name="Обычный 3 13 3 3 2" xfId="6566"/>
    <cellStyle name="Обычный 3 13 3 3 2 2" xfId="13879"/>
    <cellStyle name="Обычный 3 13 3 3 3" xfId="4130"/>
    <cellStyle name="Обычный 3 13 3 3 3 2" xfId="11443"/>
    <cellStyle name="Обычный 3 13 3 3 4" xfId="9007"/>
    <cellStyle name="Обычный 3 13 3 4" xfId="5348"/>
    <cellStyle name="Обычный 3 13 3 4 2" xfId="12661"/>
    <cellStyle name="Обычный 3 13 3 5" xfId="2912"/>
    <cellStyle name="Обычный 3 13 3 5 2" xfId="10225"/>
    <cellStyle name="Обычный 3 13 3 6" xfId="7789"/>
    <cellStyle name="Обычный 3 13 4" xfId="781"/>
    <cellStyle name="Обычный 3 13 4 2" xfId="2000"/>
    <cellStyle name="Обычный 3 13 4 2 2" xfId="6872"/>
    <cellStyle name="Обычный 3 13 4 2 2 2" xfId="14185"/>
    <cellStyle name="Обычный 3 13 4 2 3" xfId="4436"/>
    <cellStyle name="Обычный 3 13 4 2 3 2" xfId="11749"/>
    <cellStyle name="Обычный 3 13 4 2 4" xfId="9313"/>
    <cellStyle name="Обычный 3 13 4 3" xfId="5654"/>
    <cellStyle name="Обычный 3 13 4 3 2" xfId="12967"/>
    <cellStyle name="Обычный 3 13 4 4" xfId="3218"/>
    <cellStyle name="Обычный 3 13 4 4 2" xfId="10531"/>
    <cellStyle name="Обычный 3 13 4 5" xfId="8095"/>
    <cellStyle name="Обычный 3 13 5" xfId="1389"/>
    <cellStyle name="Обычный 3 13 5 2" xfId="6262"/>
    <cellStyle name="Обычный 3 13 5 2 2" xfId="13575"/>
    <cellStyle name="Обычный 3 13 5 3" xfId="3826"/>
    <cellStyle name="Обычный 3 13 5 3 2" xfId="11139"/>
    <cellStyle name="Обычный 3 13 5 4" xfId="8703"/>
    <cellStyle name="Обычный 3 13 6" xfId="5044"/>
    <cellStyle name="Обычный 3 13 6 2" xfId="12357"/>
    <cellStyle name="Обычный 3 13 7" xfId="2608"/>
    <cellStyle name="Обычный 3 13 7 2" xfId="9921"/>
    <cellStyle name="Обычный 3 13 8" xfId="7485"/>
    <cellStyle name="Обычный 3 14" xfId="84"/>
    <cellStyle name="Обычный 3 14 2" xfId="262"/>
    <cellStyle name="Обычный 3 14 2 2" xfId="592"/>
    <cellStyle name="Обычный 3 14 2 2 2" xfId="1216"/>
    <cellStyle name="Обычный 3 14 2 2 2 2" xfId="2435"/>
    <cellStyle name="Обычный 3 14 2 2 2 2 2" xfId="7307"/>
    <cellStyle name="Обычный 3 14 2 2 2 2 2 2" xfId="14620"/>
    <cellStyle name="Обычный 3 14 2 2 2 2 3" xfId="4871"/>
    <cellStyle name="Обычный 3 14 2 2 2 2 3 2" xfId="12184"/>
    <cellStyle name="Обычный 3 14 2 2 2 2 4" xfId="9748"/>
    <cellStyle name="Обычный 3 14 2 2 2 3" xfId="6089"/>
    <cellStyle name="Обычный 3 14 2 2 2 3 2" xfId="13402"/>
    <cellStyle name="Обычный 3 14 2 2 2 4" xfId="3653"/>
    <cellStyle name="Обычный 3 14 2 2 2 4 2" xfId="10966"/>
    <cellStyle name="Обычный 3 14 2 2 2 5" xfId="8530"/>
    <cellStyle name="Обычный 3 14 2 2 3" xfId="1824"/>
    <cellStyle name="Обычный 3 14 2 2 3 2" xfId="6697"/>
    <cellStyle name="Обычный 3 14 2 2 3 2 2" xfId="14010"/>
    <cellStyle name="Обычный 3 14 2 2 3 3" xfId="4261"/>
    <cellStyle name="Обычный 3 14 2 2 3 3 2" xfId="11574"/>
    <cellStyle name="Обычный 3 14 2 2 3 4" xfId="9138"/>
    <cellStyle name="Обычный 3 14 2 2 4" xfId="5479"/>
    <cellStyle name="Обычный 3 14 2 2 4 2" xfId="12792"/>
    <cellStyle name="Обычный 3 14 2 2 5" xfId="3043"/>
    <cellStyle name="Обычный 3 14 2 2 5 2" xfId="10356"/>
    <cellStyle name="Обычный 3 14 2 2 6" xfId="7920"/>
    <cellStyle name="Обычный 3 14 2 3" xfId="912"/>
    <cellStyle name="Обычный 3 14 2 3 2" xfId="2131"/>
    <cellStyle name="Обычный 3 14 2 3 2 2" xfId="7003"/>
    <cellStyle name="Обычный 3 14 2 3 2 2 2" xfId="14316"/>
    <cellStyle name="Обычный 3 14 2 3 2 3" xfId="4567"/>
    <cellStyle name="Обычный 3 14 2 3 2 3 2" xfId="11880"/>
    <cellStyle name="Обычный 3 14 2 3 2 4" xfId="9444"/>
    <cellStyle name="Обычный 3 14 2 3 3" xfId="5785"/>
    <cellStyle name="Обычный 3 14 2 3 3 2" xfId="13098"/>
    <cellStyle name="Обычный 3 14 2 3 4" xfId="3349"/>
    <cellStyle name="Обычный 3 14 2 3 4 2" xfId="10662"/>
    <cellStyle name="Обычный 3 14 2 3 5" xfId="8226"/>
    <cellStyle name="Обычный 3 14 2 4" xfId="1520"/>
    <cellStyle name="Обычный 3 14 2 4 2" xfId="6393"/>
    <cellStyle name="Обычный 3 14 2 4 2 2" xfId="13706"/>
    <cellStyle name="Обычный 3 14 2 4 3" xfId="3957"/>
    <cellStyle name="Обычный 3 14 2 4 3 2" xfId="11270"/>
    <cellStyle name="Обычный 3 14 2 4 4" xfId="8834"/>
    <cellStyle name="Обычный 3 14 2 5" xfId="5175"/>
    <cellStyle name="Обычный 3 14 2 5 2" xfId="12488"/>
    <cellStyle name="Обычный 3 14 2 6" xfId="2739"/>
    <cellStyle name="Обычный 3 14 2 6 2" xfId="10052"/>
    <cellStyle name="Обычный 3 14 2 7" xfId="7616"/>
    <cellStyle name="Обычный 3 14 3" xfId="463"/>
    <cellStyle name="Обычный 3 14 3 2" xfId="1088"/>
    <cellStyle name="Обычный 3 14 3 2 2" xfId="2307"/>
    <cellStyle name="Обычный 3 14 3 2 2 2" xfId="7179"/>
    <cellStyle name="Обычный 3 14 3 2 2 2 2" xfId="14492"/>
    <cellStyle name="Обычный 3 14 3 2 2 3" xfId="4743"/>
    <cellStyle name="Обычный 3 14 3 2 2 3 2" xfId="12056"/>
    <cellStyle name="Обычный 3 14 3 2 2 4" xfId="9620"/>
    <cellStyle name="Обычный 3 14 3 2 3" xfId="5961"/>
    <cellStyle name="Обычный 3 14 3 2 3 2" xfId="13274"/>
    <cellStyle name="Обычный 3 14 3 2 4" xfId="3525"/>
    <cellStyle name="Обычный 3 14 3 2 4 2" xfId="10838"/>
    <cellStyle name="Обычный 3 14 3 2 5" xfId="8402"/>
    <cellStyle name="Обычный 3 14 3 3" xfId="1696"/>
    <cellStyle name="Обычный 3 14 3 3 2" xfId="6569"/>
    <cellStyle name="Обычный 3 14 3 3 2 2" xfId="13882"/>
    <cellStyle name="Обычный 3 14 3 3 3" xfId="4133"/>
    <cellStyle name="Обычный 3 14 3 3 3 2" xfId="11446"/>
    <cellStyle name="Обычный 3 14 3 3 4" xfId="9010"/>
    <cellStyle name="Обычный 3 14 3 4" xfId="5351"/>
    <cellStyle name="Обычный 3 14 3 4 2" xfId="12664"/>
    <cellStyle name="Обычный 3 14 3 5" xfId="2915"/>
    <cellStyle name="Обычный 3 14 3 5 2" xfId="10228"/>
    <cellStyle name="Обычный 3 14 3 6" xfId="7792"/>
    <cellStyle name="Обычный 3 14 4" xfId="784"/>
    <cellStyle name="Обычный 3 14 4 2" xfId="2003"/>
    <cellStyle name="Обычный 3 14 4 2 2" xfId="6875"/>
    <cellStyle name="Обычный 3 14 4 2 2 2" xfId="14188"/>
    <cellStyle name="Обычный 3 14 4 2 3" xfId="4439"/>
    <cellStyle name="Обычный 3 14 4 2 3 2" xfId="11752"/>
    <cellStyle name="Обычный 3 14 4 2 4" xfId="9316"/>
    <cellStyle name="Обычный 3 14 4 3" xfId="5657"/>
    <cellStyle name="Обычный 3 14 4 3 2" xfId="12970"/>
    <cellStyle name="Обычный 3 14 4 4" xfId="3221"/>
    <cellStyle name="Обычный 3 14 4 4 2" xfId="10534"/>
    <cellStyle name="Обычный 3 14 4 5" xfId="8098"/>
    <cellStyle name="Обычный 3 14 5" xfId="1392"/>
    <cellStyle name="Обычный 3 14 5 2" xfId="6265"/>
    <cellStyle name="Обычный 3 14 5 2 2" xfId="13578"/>
    <cellStyle name="Обычный 3 14 5 3" xfId="3829"/>
    <cellStyle name="Обычный 3 14 5 3 2" xfId="11142"/>
    <cellStyle name="Обычный 3 14 5 4" xfId="8706"/>
    <cellStyle name="Обычный 3 14 6" xfId="5047"/>
    <cellStyle name="Обычный 3 14 6 2" xfId="12360"/>
    <cellStyle name="Обычный 3 14 7" xfId="2611"/>
    <cellStyle name="Обычный 3 14 7 2" xfId="9924"/>
    <cellStyle name="Обычный 3 14 8" xfId="7488"/>
    <cellStyle name="Обычный 3 15" xfId="88"/>
    <cellStyle name="Обычный 3 15 2" xfId="266"/>
    <cellStyle name="Обычный 3 15 2 2" xfId="595"/>
    <cellStyle name="Обычный 3 15 2 2 2" xfId="1219"/>
    <cellStyle name="Обычный 3 15 2 2 2 2" xfId="2438"/>
    <cellStyle name="Обычный 3 15 2 2 2 2 2" xfId="7310"/>
    <cellStyle name="Обычный 3 15 2 2 2 2 2 2" xfId="14623"/>
    <cellStyle name="Обычный 3 15 2 2 2 2 3" xfId="4874"/>
    <cellStyle name="Обычный 3 15 2 2 2 2 3 2" xfId="12187"/>
    <cellStyle name="Обычный 3 15 2 2 2 2 4" xfId="9751"/>
    <cellStyle name="Обычный 3 15 2 2 2 3" xfId="6092"/>
    <cellStyle name="Обычный 3 15 2 2 2 3 2" xfId="13405"/>
    <cellStyle name="Обычный 3 15 2 2 2 4" xfId="3656"/>
    <cellStyle name="Обычный 3 15 2 2 2 4 2" xfId="10969"/>
    <cellStyle name="Обычный 3 15 2 2 2 5" xfId="8533"/>
    <cellStyle name="Обычный 3 15 2 2 3" xfId="1827"/>
    <cellStyle name="Обычный 3 15 2 2 3 2" xfId="6700"/>
    <cellStyle name="Обычный 3 15 2 2 3 2 2" xfId="14013"/>
    <cellStyle name="Обычный 3 15 2 2 3 3" xfId="4264"/>
    <cellStyle name="Обычный 3 15 2 2 3 3 2" xfId="11577"/>
    <cellStyle name="Обычный 3 15 2 2 3 4" xfId="9141"/>
    <cellStyle name="Обычный 3 15 2 2 4" xfId="5482"/>
    <cellStyle name="Обычный 3 15 2 2 4 2" xfId="12795"/>
    <cellStyle name="Обычный 3 15 2 2 5" xfId="3046"/>
    <cellStyle name="Обычный 3 15 2 2 5 2" xfId="10359"/>
    <cellStyle name="Обычный 3 15 2 2 6" xfId="7923"/>
    <cellStyle name="Обычный 3 15 2 3" xfId="915"/>
    <cellStyle name="Обычный 3 15 2 3 2" xfId="2134"/>
    <cellStyle name="Обычный 3 15 2 3 2 2" xfId="7006"/>
    <cellStyle name="Обычный 3 15 2 3 2 2 2" xfId="14319"/>
    <cellStyle name="Обычный 3 15 2 3 2 3" xfId="4570"/>
    <cellStyle name="Обычный 3 15 2 3 2 3 2" xfId="11883"/>
    <cellStyle name="Обычный 3 15 2 3 2 4" xfId="9447"/>
    <cellStyle name="Обычный 3 15 2 3 3" xfId="5788"/>
    <cellStyle name="Обычный 3 15 2 3 3 2" xfId="13101"/>
    <cellStyle name="Обычный 3 15 2 3 4" xfId="3352"/>
    <cellStyle name="Обычный 3 15 2 3 4 2" xfId="10665"/>
    <cellStyle name="Обычный 3 15 2 3 5" xfId="8229"/>
    <cellStyle name="Обычный 3 15 2 4" xfId="1523"/>
    <cellStyle name="Обычный 3 15 2 4 2" xfId="6396"/>
    <cellStyle name="Обычный 3 15 2 4 2 2" xfId="13709"/>
    <cellStyle name="Обычный 3 15 2 4 3" xfId="3960"/>
    <cellStyle name="Обычный 3 15 2 4 3 2" xfId="11273"/>
    <cellStyle name="Обычный 3 15 2 4 4" xfId="8837"/>
    <cellStyle name="Обычный 3 15 2 5" xfId="5178"/>
    <cellStyle name="Обычный 3 15 2 5 2" xfId="12491"/>
    <cellStyle name="Обычный 3 15 2 6" xfId="2742"/>
    <cellStyle name="Обычный 3 15 2 6 2" xfId="10055"/>
    <cellStyle name="Обычный 3 15 2 7" xfId="7619"/>
    <cellStyle name="Обычный 3 15 3" xfId="466"/>
    <cellStyle name="Обычный 3 15 3 2" xfId="1091"/>
    <cellStyle name="Обычный 3 15 3 2 2" xfId="2310"/>
    <cellStyle name="Обычный 3 15 3 2 2 2" xfId="7182"/>
    <cellStyle name="Обычный 3 15 3 2 2 2 2" xfId="14495"/>
    <cellStyle name="Обычный 3 15 3 2 2 3" xfId="4746"/>
    <cellStyle name="Обычный 3 15 3 2 2 3 2" xfId="12059"/>
    <cellStyle name="Обычный 3 15 3 2 2 4" xfId="9623"/>
    <cellStyle name="Обычный 3 15 3 2 3" xfId="5964"/>
    <cellStyle name="Обычный 3 15 3 2 3 2" xfId="13277"/>
    <cellStyle name="Обычный 3 15 3 2 4" xfId="3528"/>
    <cellStyle name="Обычный 3 15 3 2 4 2" xfId="10841"/>
    <cellStyle name="Обычный 3 15 3 2 5" xfId="8405"/>
    <cellStyle name="Обычный 3 15 3 3" xfId="1699"/>
    <cellStyle name="Обычный 3 15 3 3 2" xfId="6572"/>
    <cellStyle name="Обычный 3 15 3 3 2 2" xfId="13885"/>
    <cellStyle name="Обычный 3 15 3 3 3" xfId="4136"/>
    <cellStyle name="Обычный 3 15 3 3 3 2" xfId="11449"/>
    <cellStyle name="Обычный 3 15 3 3 4" xfId="9013"/>
    <cellStyle name="Обычный 3 15 3 4" xfId="5354"/>
    <cellStyle name="Обычный 3 15 3 4 2" xfId="12667"/>
    <cellStyle name="Обычный 3 15 3 5" xfId="2918"/>
    <cellStyle name="Обычный 3 15 3 5 2" xfId="10231"/>
    <cellStyle name="Обычный 3 15 3 6" xfId="7795"/>
    <cellStyle name="Обычный 3 15 4" xfId="787"/>
    <cellStyle name="Обычный 3 15 4 2" xfId="2006"/>
    <cellStyle name="Обычный 3 15 4 2 2" xfId="6878"/>
    <cellStyle name="Обычный 3 15 4 2 2 2" xfId="14191"/>
    <cellStyle name="Обычный 3 15 4 2 3" xfId="4442"/>
    <cellStyle name="Обычный 3 15 4 2 3 2" xfId="11755"/>
    <cellStyle name="Обычный 3 15 4 2 4" xfId="9319"/>
    <cellStyle name="Обычный 3 15 4 3" xfId="5660"/>
    <cellStyle name="Обычный 3 15 4 3 2" xfId="12973"/>
    <cellStyle name="Обычный 3 15 4 4" xfId="3224"/>
    <cellStyle name="Обычный 3 15 4 4 2" xfId="10537"/>
    <cellStyle name="Обычный 3 15 4 5" xfId="8101"/>
    <cellStyle name="Обычный 3 15 5" xfId="1395"/>
    <cellStyle name="Обычный 3 15 5 2" xfId="6268"/>
    <cellStyle name="Обычный 3 15 5 2 2" xfId="13581"/>
    <cellStyle name="Обычный 3 15 5 3" xfId="3832"/>
    <cellStyle name="Обычный 3 15 5 3 2" xfId="11145"/>
    <cellStyle name="Обычный 3 15 5 4" xfId="8709"/>
    <cellStyle name="Обычный 3 15 6" xfId="5050"/>
    <cellStyle name="Обычный 3 15 6 2" xfId="12363"/>
    <cellStyle name="Обычный 3 15 7" xfId="2614"/>
    <cellStyle name="Обычный 3 15 7 2" xfId="9927"/>
    <cellStyle name="Обычный 3 15 8" xfId="7491"/>
    <cellStyle name="Обычный 3 16" xfId="92"/>
    <cellStyle name="Обычный 3 16 2" xfId="268"/>
    <cellStyle name="Обычный 3 16 2 2" xfId="597"/>
    <cellStyle name="Обычный 3 16 2 2 2" xfId="1221"/>
    <cellStyle name="Обычный 3 16 2 2 2 2" xfId="2440"/>
    <cellStyle name="Обычный 3 16 2 2 2 2 2" xfId="7312"/>
    <cellStyle name="Обычный 3 16 2 2 2 2 2 2" xfId="14625"/>
    <cellStyle name="Обычный 3 16 2 2 2 2 3" xfId="4876"/>
    <cellStyle name="Обычный 3 16 2 2 2 2 3 2" xfId="12189"/>
    <cellStyle name="Обычный 3 16 2 2 2 2 4" xfId="9753"/>
    <cellStyle name="Обычный 3 16 2 2 2 3" xfId="6094"/>
    <cellStyle name="Обычный 3 16 2 2 2 3 2" xfId="13407"/>
    <cellStyle name="Обычный 3 16 2 2 2 4" xfId="3658"/>
    <cellStyle name="Обычный 3 16 2 2 2 4 2" xfId="10971"/>
    <cellStyle name="Обычный 3 16 2 2 2 5" xfId="8535"/>
    <cellStyle name="Обычный 3 16 2 2 3" xfId="1829"/>
    <cellStyle name="Обычный 3 16 2 2 3 2" xfId="6702"/>
    <cellStyle name="Обычный 3 16 2 2 3 2 2" xfId="14015"/>
    <cellStyle name="Обычный 3 16 2 2 3 3" xfId="4266"/>
    <cellStyle name="Обычный 3 16 2 2 3 3 2" xfId="11579"/>
    <cellStyle name="Обычный 3 16 2 2 3 4" xfId="9143"/>
    <cellStyle name="Обычный 3 16 2 2 4" xfId="5484"/>
    <cellStyle name="Обычный 3 16 2 2 4 2" xfId="12797"/>
    <cellStyle name="Обычный 3 16 2 2 5" xfId="3048"/>
    <cellStyle name="Обычный 3 16 2 2 5 2" xfId="10361"/>
    <cellStyle name="Обычный 3 16 2 2 6" xfId="7925"/>
    <cellStyle name="Обычный 3 16 2 3" xfId="917"/>
    <cellStyle name="Обычный 3 16 2 3 2" xfId="2136"/>
    <cellStyle name="Обычный 3 16 2 3 2 2" xfId="7008"/>
    <cellStyle name="Обычный 3 16 2 3 2 2 2" xfId="14321"/>
    <cellStyle name="Обычный 3 16 2 3 2 3" xfId="4572"/>
    <cellStyle name="Обычный 3 16 2 3 2 3 2" xfId="11885"/>
    <cellStyle name="Обычный 3 16 2 3 2 4" xfId="9449"/>
    <cellStyle name="Обычный 3 16 2 3 3" xfId="5790"/>
    <cellStyle name="Обычный 3 16 2 3 3 2" xfId="13103"/>
    <cellStyle name="Обычный 3 16 2 3 4" xfId="3354"/>
    <cellStyle name="Обычный 3 16 2 3 4 2" xfId="10667"/>
    <cellStyle name="Обычный 3 16 2 3 5" xfId="8231"/>
    <cellStyle name="Обычный 3 16 2 4" xfId="1525"/>
    <cellStyle name="Обычный 3 16 2 4 2" xfId="6398"/>
    <cellStyle name="Обычный 3 16 2 4 2 2" xfId="13711"/>
    <cellStyle name="Обычный 3 16 2 4 3" xfId="3962"/>
    <cellStyle name="Обычный 3 16 2 4 3 2" xfId="11275"/>
    <cellStyle name="Обычный 3 16 2 4 4" xfId="8839"/>
    <cellStyle name="Обычный 3 16 2 5" xfId="5180"/>
    <cellStyle name="Обычный 3 16 2 5 2" xfId="12493"/>
    <cellStyle name="Обычный 3 16 2 6" xfId="2744"/>
    <cellStyle name="Обычный 3 16 2 6 2" xfId="10057"/>
    <cellStyle name="Обычный 3 16 2 7" xfId="7621"/>
    <cellStyle name="Обычный 3 16 3" xfId="468"/>
    <cellStyle name="Обычный 3 16 3 2" xfId="1093"/>
    <cellStyle name="Обычный 3 16 3 2 2" xfId="2312"/>
    <cellStyle name="Обычный 3 16 3 2 2 2" xfId="7184"/>
    <cellStyle name="Обычный 3 16 3 2 2 2 2" xfId="14497"/>
    <cellStyle name="Обычный 3 16 3 2 2 3" xfId="4748"/>
    <cellStyle name="Обычный 3 16 3 2 2 3 2" xfId="12061"/>
    <cellStyle name="Обычный 3 16 3 2 2 4" xfId="9625"/>
    <cellStyle name="Обычный 3 16 3 2 3" xfId="5966"/>
    <cellStyle name="Обычный 3 16 3 2 3 2" xfId="13279"/>
    <cellStyle name="Обычный 3 16 3 2 4" xfId="3530"/>
    <cellStyle name="Обычный 3 16 3 2 4 2" xfId="10843"/>
    <cellStyle name="Обычный 3 16 3 2 5" xfId="8407"/>
    <cellStyle name="Обычный 3 16 3 3" xfId="1701"/>
    <cellStyle name="Обычный 3 16 3 3 2" xfId="6574"/>
    <cellStyle name="Обычный 3 16 3 3 2 2" xfId="13887"/>
    <cellStyle name="Обычный 3 16 3 3 3" xfId="4138"/>
    <cellStyle name="Обычный 3 16 3 3 3 2" xfId="11451"/>
    <cellStyle name="Обычный 3 16 3 3 4" xfId="9015"/>
    <cellStyle name="Обычный 3 16 3 4" xfId="5356"/>
    <cellStyle name="Обычный 3 16 3 4 2" xfId="12669"/>
    <cellStyle name="Обычный 3 16 3 5" xfId="2920"/>
    <cellStyle name="Обычный 3 16 3 5 2" xfId="10233"/>
    <cellStyle name="Обычный 3 16 3 6" xfId="7797"/>
    <cellStyle name="Обычный 3 16 4" xfId="789"/>
    <cellStyle name="Обычный 3 16 4 2" xfId="2008"/>
    <cellStyle name="Обычный 3 16 4 2 2" xfId="6880"/>
    <cellStyle name="Обычный 3 16 4 2 2 2" xfId="14193"/>
    <cellStyle name="Обычный 3 16 4 2 3" xfId="4444"/>
    <cellStyle name="Обычный 3 16 4 2 3 2" xfId="11757"/>
    <cellStyle name="Обычный 3 16 4 2 4" xfId="9321"/>
    <cellStyle name="Обычный 3 16 4 3" xfId="5662"/>
    <cellStyle name="Обычный 3 16 4 3 2" xfId="12975"/>
    <cellStyle name="Обычный 3 16 4 4" xfId="3226"/>
    <cellStyle name="Обычный 3 16 4 4 2" xfId="10539"/>
    <cellStyle name="Обычный 3 16 4 5" xfId="8103"/>
    <cellStyle name="Обычный 3 16 5" xfId="1397"/>
    <cellStyle name="Обычный 3 16 5 2" xfId="6270"/>
    <cellStyle name="Обычный 3 16 5 2 2" xfId="13583"/>
    <cellStyle name="Обычный 3 16 5 3" xfId="3834"/>
    <cellStyle name="Обычный 3 16 5 3 2" xfId="11147"/>
    <cellStyle name="Обычный 3 16 5 4" xfId="8711"/>
    <cellStyle name="Обычный 3 16 6" xfId="5052"/>
    <cellStyle name="Обычный 3 16 6 2" xfId="12365"/>
    <cellStyle name="Обычный 3 16 7" xfId="2616"/>
    <cellStyle name="Обычный 3 16 7 2" xfId="9929"/>
    <cellStyle name="Обычный 3 16 8" xfId="7493"/>
    <cellStyle name="Обычный 3 17" xfId="96"/>
    <cellStyle name="Обычный 3 17 2" xfId="272"/>
    <cellStyle name="Обычный 3 17 2 2" xfId="600"/>
    <cellStyle name="Обычный 3 17 2 2 2" xfId="1224"/>
    <cellStyle name="Обычный 3 17 2 2 2 2" xfId="2443"/>
    <cellStyle name="Обычный 3 17 2 2 2 2 2" xfId="7315"/>
    <cellStyle name="Обычный 3 17 2 2 2 2 2 2" xfId="14628"/>
    <cellStyle name="Обычный 3 17 2 2 2 2 3" xfId="4879"/>
    <cellStyle name="Обычный 3 17 2 2 2 2 3 2" xfId="12192"/>
    <cellStyle name="Обычный 3 17 2 2 2 2 4" xfId="9756"/>
    <cellStyle name="Обычный 3 17 2 2 2 3" xfId="6097"/>
    <cellStyle name="Обычный 3 17 2 2 2 3 2" xfId="13410"/>
    <cellStyle name="Обычный 3 17 2 2 2 4" xfId="3661"/>
    <cellStyle name="Обычный 3 17 2 2 2 4 2" xfId="10974"/>
    <cellStyle name="Обычный 3 17 2 2 2 5" xfId="8538"/>
    <cellStyle name="Обычный 3 17 2 2 3" xfId="1832"/>
    <cellStyle name="Обычный 3 17 2 2 3 2" xfId="6705"/>
    <cellStyle name="Обычный 3 17 2 2 3 2 2" xfId="14018"/>
    <cellStyle name="Обычный 3 17 2 2 3 3" xfId="4269"/>
    <cellStyle name="Обычный 3 17 2 2 3 3 2" xfId="11582"/>
    <cellStyle name="Обычный 3 17 2 2 3 4" xfId="9146"/>
    <cellStyle name="Обычный 3 17 2 2 4" xfId="5487"/>
    <cellStyle name="Обычный 3 17 2 2 4 2" xfId="12800"/>
    <cellStyle name="Обычный 3 17 2 2 5" xfId="3051"/>
    <cellStyle name="Обычный 3 17 2 2 5 2" xfId="10364"/>
    <cellStyle name="Обычный 3 17 2 2 6" xfId="7928"/>
    <cellStyle name="Обычный 3 17 2 3" xfId="920"/>
    <cellStyle name="Обычный 3 17 2 3 2" xfId="2139"/>
    <cellStyle name="Обычный 3 17 2 3 2 2" xfId="7011"/>
    <cellStyle name="Обычный 3 17 2 3 2 2 2" xfId="14324"/>
    <cellStyle name="Обычный 3 17 2 3 2 3" xfId="4575"/>
    <cellStyle name="Обычный 3 17 2 3 2 3 2" xfId="11888"/>
    <cellStyle name="Обычный 3 17 2 3 2 4" xfId="9452"/>
    <cellStyle name="Обычный 3 17 2 3 3" xfId="5793"/>
    <cellStyle name="Обычный 3 17 2 3 3 2" xfId="13106"/>
    <cellStyle name="Обычный 3 17 2 3 4" xfId="3357"/>
    <cellStyle name="Обычный 3 17 2 3 4 2" xfId="10670"/>
    <cellStyle name="Обычный 3 17 2 3 5" xfId="8234"/>
    <cellStyle name="Обычный 3 17 2 4" xfId="1528"/>
    <cellStyle name="Обычный 3 17 2 4 2" xfId="6401"/>
    <cellStyle name="Обычный 3 17 2 4 2 2" xfId="13714"/>
    <cellStyle name="Обычный 3 17 2 4 3" xfId="3965"/>
    <cellStyle name="Обычный 3 17 2 4 3 2" xfId="11278"/>
    <cellStyle name="Обычный 3 17 2 4 4" xfId="8842"/>
    <cellStyle name="Обычный 3 17 2 5" xfId="5183"/>
    <cellStyle name="Обычный 3 17 2 5 2" xfId="12496"/>
    <cellStyle name="Обычный 3 17 2 6" xfId="2747"/>
    <cellStyle name="Обычный 3 17 2 6 2" xfId="10060"/>
    <cellStyle name="Обычный 3 17 2 7" xfId="7624"/>
    <cellStyle name="Обычный 3 17 3" xfId="471"/>
    <cellStyle name="Обычный 3 17 3 2" xfId="1096"/>
    <cellStyle name="Обычный 3 17 3 2 2" xfId="2315"/>
    <cellStyle name="Обычный 3 17 3 2 2 2" xfId="7187"/>
    <cellStyle name="Обычный 3 17 3 2 2 2 2" xfId="14500"/>
    <cellStyle name="Обычный 3 17 3 2 2 3" xfId="4751"/>
    <cellStyle name="Обычный 3 17 3 2 2 3 2" xfId="12064"/>
    <cellStyle name="Обычный 3 17 3 2 2 4" xfId="9628"/>
    <cellStyle name="Обычный 3 17 3 2 3" xfId="5969"/>
    <cellStyle name="Обычный 3 17 3 2 3 2" xfId="13282"/>
    <cellStyle name="Обычный 3 17 3 2 4" xfId="3533"/>
    <cellStyle name="Обычный 3 17 3 2 4 2" xfId="10846"/>
    <cellStyle name="Обычный 3 17 3 2 5" xfId="8410"/>
    <cellStyle name="Обычный 3 17 3 3" xfId="1704"/>
    <cellStyle name="Обычный 3 17 3 3 2" xfId="6577"/>
    <cellStyle name="Обычный 3 17 3 3 2 2" xfId="13890"/>
    <cellStyle name="Обычный 3 17 3 3 3" xfId="4141"/>
    <cellStyle name="Обычный 3 17 3 3 3 2" xfId="11454"/>
    <cellStyle name="Обычный 3 17 3 3 4" xfId="9018"/>
    <cellStyle name="Обычный 3 17 3 4" xfId="5359"/>
    <cellStyle name="Обычный 3 17 3 4 2" xfId="12672"/>
    <cellStyle name="Обычный 3 17 3 5" xfId="2923"/>
    <cellStyle name="Обычный 3 17 3 5 2" xfId="10236"/>
    <cellStyle name="Обычный 3 17 3 6" xfId="7800"/>
    <cellStyle name="Обычный 3 17 4" xfId="792"/>
    <cellStyle name="Обычный 3 17 4 2" xfId="2011"/>
    <cellStyle name="Обычный 3 17 4 2 2" xfId="6883"/>
    <cellStyle name="Обычный 3 17 4 2 2 2" xfId="14196"/>
    <cellStyle name="Обычный 3 17 4 2 3" xfId="4447"/>
    <cellStyle name="Обычный 3 17 4 2 3 2" xfId="11760"/>
    <cellStyle name="Обычный 3 17 4 2 4" xfId="9324"/>
    <cellStyle name="Обычный 3 17 4 3" xfId="5665"/>
    <cellStyle name="Обычный 3 17 4 3 2" xfId="12978"/>
    <cellStyle name="Обычный 3 17 4 4" xfId="3229"/>
    <cellStyle name="Обычный 3 17 4 4 2" xfId="10542"/>
    <cellStyle name="Обычный 3 17 4 5" xfId="8106"/>
    <cellStyle name="Обычный 3 17 5" xfId="1400"/>
    <cellStyle name="Обычный 3 17 5 2" xfId="6273"/>
    <cellStyle name="Обычный 3 17 5 2 2" xfId="13586"/>
    <cellStyle name="Обычный 3 17 5 3" xfId="3837"/>
    <cellStyle name="Обычный 3 17 5 3 2" xfId="11150"/>
    <cellStyle name="Обычный 3 17 5 4" xfId="8714"/>
    <cellStyle name="Обычный 3 17 6" xfId="5055"/>
    <cellStyle name="Обычный 3 17 6 2" xfId="12368"/>
    <cellStyle name="Обычный 3 17 7" xfId="2619"/>
    <cellStyle name="Обычный 3 17 7 2" xfId="9932"/>
    <cellStyle name="Обычный 3 17 8" xfId="7496"/>
    <cellStyle name="Обычный 3 18" xfId="100"/>
    <cellStyle name="Обычный 3 18 2" xfId="276"/>
    <cellStyle name="Обычный 3 18 2 2" xfId="603"/>
    <cellStyle name="Обычный 3 18 2 2 2" xfId="1227"/>
    <cellStyle name="Обычный 3 18 2 2 2 2" xfId="2446"/>
    <cellStyle name="Обычный 3 18 2 2 2 2 2" xfId="7318"/>
    <cellStyle name="Обычный 3 18 2 2 2 2 2 2" xfId="14631"/>
    <cellStyle name="Обычный 3 18 2 2 2 2 3" xfId="4882"/>
    <cellStyle name="Обычный 3 18 2 2 2 2 3 2" xfId="12195"/>
    <cellStyle name="Обычный 3 18 2 2 2 2 4" xfId="9759"/>
    <cellStyle name="Обычный 3 18 2 2 2 3" xfId="6100"/>
    <cellStyle name="Обычный 3 18 2 2 2 3 2" xfId="13413"/>
    <cellStyle name="Обычный 3 18 2 2 2 4" xfId="3664"/>
    <cellStyle name="Обычный 3 18 2 2 2 4 2" xfId="10977"/>
    <cellStyle name="Обычный 3 18 2 2 2 5" xfId="8541"/>
    <cellStyle name="Обычный 3 18 2 2 3" xfId="1835"/>
    <cellStyle name="Обычный 3 18 2 2 3 2" xfId="6708"/>
    <cellStyle name="Обычный 3 18 2 2 3 2 2" xfId="14021"/>
    <cellStyle name="Обычный 3 18 2 2 3 3" xfId="4272"/>
    <cellStyle name="Обычный 3 18 2 2 3 3 2" xfId="11585"/>
    <cellStyle name="Обычный 3 18 2 2 3 4" xfId="9149"/>
    <cellStyle name="Обычный 3 18 2 2 4" xfId="5490"/>
    <cellStyle name="Обычный 3 18 2 2 4 2" xfId="12803"/>
    <cellStyle name="Обычный 3 18 2 2 5" xfId="3054"/>
    <cellStyle name="Обычный 3 18 2 2 5 2" xfId="10367"/>
    <cellStyle name="Обычный 3 18 2 2 6" xfId="7931"/>
    <cellStyle name="Обычный 3 18 2 3" xfId="923"/>
    <cellStyle name="Обычный 3 18 2 3 2" xfId="2142"/>
    <cellStyle name="Обычный 3 18 2 3 2 2" xfId="7014"/>
    <cellStyle name="Обычный 3 18 2 3 2 2 2" xfId="14327"/>
    <cellStyle name="Обычный 3 18 2 3 2 3" xfId="4578"/>
    <cellStyle name="Обычный 3 18 2 3 2 3 2" xfId="11891"/>
    <cellStyle name="Обычный 3 18 2 3 2 4" xfId="9455"/>
    <cellStyle name="Обычный 3 18 2 3 3" xfId="5796"/>
    <cellStyle name="Обычный 3 18 2 3 3 2" xfId="13109"/>
    <cellStyle name="Обычный 3 18 2 3 4" xfId="3360"/>
    <cellStyle name="Обычный 3 18 2 3 4 2" xfId="10673"/>
    <cellStyle name="Обычный 3 18 2 3 5" xfId="8237"/>
    <cellStyle name="Обычный 3 18 2 4" xfId="1531"/>
    <cellStyle name="Обычный 3 18 2 4 2" xfId="6404"/>
    <cellStyle name="Обычный 3 18 2 4 2 2" xfId="13717"/>
    <cellStyle name="Обычный 3 18 2 4 3" xfId="3968"/>
    <cellStyle name="Обычный 3 18 2 4 3 2" xfId="11281"/>
    <cellStyle name="Обычный 3 18 2 4 4" xfId="8845"/>
    <cellStyle name="Обычный 3 18 2 5" xfId="5186"/>
    <cellStyle name="Обычный 3 18 2 5 2" xfId="12499"/>
    <cellStyle name="Обычный 3 18 2 6" xfId="2750"/>
    <cellStyle name="Обычный 3 18 2 6 2" xfId="10063"/>
    <cellStyle name="Обычный 3 18 2 7" xfId="7627"/>
    <cellStyle name="Обычный 3 18 3" xfId="474"/>
    <cellStyle name="Обычный 3 18 3 2" xfId="1099"/>
    <cellStyle name="Обычный 3 18 3 2 2" xfId="2318"/>
    <cellStyle name="Обычный 3 18 3 2 2 2" xfId="7190"/>
    <cellStyle name="Обычный 3 18 3 2 2 2 2" xfId="14503"/>
    <cellStyle name="Обычный 3 18 3 2 2 3" xfId="4754"/>
    <cellStyle name="Обычный 3 18 3 2 2 3 2" xfId="12067"/>
    <cellStyle name="Обычный 3 18 3 2 2 4" xfId="9631"/>
    <cellStyle name="Обычный 3 18 3 2 3" xfId="5972"/>
    <cellStyle name="Обычный 3 18 3 2 3 2" xfId="13285"/>
    <cellStyle name="Обычный 3 18 3 2 4" xfId="3536"/>
    <cellStyle name="Обычный 3 18 3 2 4 2" xfId="10849"/>
    <cellStyle name="Обычный 3 18 3 2 5" xfId="8413"/>
    <cellStyle name="Обычный 3 18 3 3" xfId="1707"/>
    <cellStyle name="Обычный 3 18 3 3 2" xfId="6580"/>
    <cellStyle name="Обычный 3 18 3 3 2 2" xfId="13893"/>
    <cellStyle name="Обычный 3 18 3 3 3" xfId="4144"/>
    <cellStyle name="Обычный 3 18 3 3 3 2" xfId="11457"/>
    <cellStyle name="Обычный 3 18 3 3 4" xfId="9021"/>
    <cellStyle name="Обычный 3 18 3 4" xfId="5362"/>
    <cellStyle name="Обычный 3 18 3 4 2" xfId="12675"/>
    <cellStyle name="Обычный 3 18 3 5" xfId="2926"/>
    <cellStyle name="Обычный 3 18 3 5 2" xfId="10239"/>
    <cellStyle name="Обычный 3 18 3 6" xfId="7803"/>
    <cellStyle name="Обычный 3 18 4" xfId="795"/>
    <cellStyle name="Обычный 3 18 4 2" xfId="2014"/>
    <cellStyle name="Обычный 3 18 4 2 2" xfId="6886"/>
    <cellStyle name="Обычный 3 18 4 2 2 2" xfId="14199"/>
    <cellStyle name="Обычный 3 18 4 2 3" xfId="4450"/>
    <cellStyle name="Обычный 3 18 4 2 3 2" xfId="11763"/>
    <cellStyle name="Обычный 3 18 4 2 4" xfId="9327"/>
    <cellStyle name="Обычный 3 18 4 3" xfId="5668"/>
    <cellStyle name="Обычный 3 18 4 3 2" xfId="12981"/>
    <cellStyle name="Обычный 3 18 4 4" xfId="3232"/>
    <cellStyle name="Обычный 3 18 4 4 2" xfId="10545"/>
    <cellStyle name="Обычный 3 18 4 5" xfId="8109"/>
    <cellStyle name="Обычный 3 18 5" xfId="1403"/>
    <cellStyle name="Обычный 3 18 5 2" xfId="6276"/>
    <cellStyle name="Обычный 3 18 5 2 2" xfId="13589"/>
    <cellStyle name="Обычный 3 18 5 3" xfId="3840"/>
    <cellStyle name="Обычный 3 18 5 3 2" xfId="11153"/>
    <cellStyle name="Обычный 3 18 5 4" xfId="8717"/>
    <cellStyle name="Обычный 3 18 6" xfId="5058"/>
    <cellStyle name="Обычный 3 18 6 2" xfId="12371"/>
    <cellStyle name="Обычный 3 18 7" xfId="2622"/>
    <cellStyle name="Обычный 3 18 7 2" xfId="9935"/>
    <cellStyle name="Обычный 3 18 8" xfId="7499"/>
    <cellStyle name="Обычный 3 19" xfId="104"/>
    <cellStyle name="Обычный 3 19 2" xfId="280"/>
    <cellStyle name="Обычный 3 19 2 2" xfId="606"/>
    <cellStyle name="Обычный 3 19 2 2 2" xfId="1230"/>
    <cellStyle name="Обычный 3 19 2 2 2 2" xfId="2449"/>
    <cellStyle name="Обычный 3 19 2 2 2 2 2" xfId="7321"/>
    <cellStyle name="Обычный 3 19 2 2 2 2 2 2" xfId="14634"/>
    <cellStyle name="Обычный 3 19 2 2 2 2 3" xfId="4885"/>
    <cellStyle name="Обычный 3 19 2 2 2 2 3 2" xfId="12198"/>
    <cellStyle name="Обычный 3 19 2 2 2 2 4" xfId="9762"/>
    <cellStyle name="Обычный 3 19 2 2 2 3" xfId="6103"/>
    <cellStyle name="Обычный 3 19 2 2 2 3 2" xfId="13416"/>
    <cellStyle name="Обычный 3 19 2 2 2 4" xfId="3667"/>
    <cellStyle name="Обычный 3 19 2 2 2 4 2" xfId="10980"/>
    <cellStyle name="Обычный 3 19 2 2 2 5" xfId="8544"/>
    <cellStyle name="Обычный 3 19 2 2 3" xfId="1838"/>
    <cellStyle name="Обычный 3 19 2 2 3 2" xfId="6711"/>
    <cellStyle name="Обычный 3 19 2 2 3 2 2" xfId="14024"/>
    <cellStyle name="Обычный 3 19 2 2 3 3" xfId="4275"/>
    <cellStyle name="Обычный 3 19 2 2 3 3 2" xfId="11588"/>
    <cellStyle name="Обычный 3 19 2 2 3 4" xfId="9152"/>
    <cellStyle name="Обычный 3 19 2 2 4" xfId="5493"/>
    <cellStyle name="Обычный 3 19 2 2 4 2" xfId="12806"/>
    <cellStyle name="Обычный 3 19 2 2 5" xfId="3057"/>
    <cellStyle name="Обычный 3 19 2 2 5 2" xfId="10370"/>
    <cellStyle name="Обычный 3 19 2 2 6" xfId="7934"/>
    <cellStyle name="Обычный 3 19 2 3" xfId="926"/>
    <cellStyle name="Обычный 3 19 2 3 2" xfId="2145"/>
    <cellStyle name="Обычный 3 19 2 3 2 2" xfId="7017"/>
    <cellStyle name="Обычный 3 19 2 3 2 2 2" xfId="14330"/>
    <cellStyle name="Обычный 3 19 2 3 2 3" xfId="4581"/>
    <cellStyle name="Обычный 3 19 2 3 2 3 2" xfId="11894"/>
    <cellStyle name="Обычный 3 19 2 3 2 4" xfId="9458"/>
    <cellStyle name="Обычный 3 19 2 3 3" xfId="5799"/>
    <cellStyle name="Обычный 3 19 2 3 3 2" xfId="13112"/>
    <cellStyle name="Обычный 3 19 2 3 4" xfId="3363"/>
    <cellStyle name="Обычный 3 19 2 3 4 2" xfId="10676"/>
    <cellStyle name="Обычный 3 19 2 3 5" xfId="8240"/>
    <cellStyle name="Обычный 3 19 2 4" xfId="1534"/>
    <cellStyle name="Обычный 3 19 2 4 2" xfId="6407"/>
    <cellStyle name="Обычный 3 19 2 4 2 2" xfId="13720"/>
    <cellStyle name="Обычный 3 19 2 4 3" xfId="3971"/>
    <cellStyle name="Обычный 3 19 2 4 3 2" xfId="11284"/>
    <cellStyle name="Обычный 3 19 2 4 4" xfId="8848"/>
    <cellStyle name="Обычный 3 19 2 5" xfId="5189"/>
    <cellStyle name="Обычный 3 19 2 5 2" xfId="12502"/>
    <cellStyle name="Обычный 3 19 2 6" xfId="2753"/>
    <cellStyle name="Обычный 3 19 2 6 2" xfId="10066"/>
    <cellStyle name="Обычный 3 19 2 7" xfId="7630"/>
    <cellStyle name="Обычный 3 19 3" xfId="477"/>
    <cellStyle name="Обычный 3 19 3 2" xfId="1102"/>
    <cellStyle name="Обычный 3 19 3 2 2" xfId="2321"/>
    <cellStyle name="Обычный 3 19 3 2 2 2" xfId="7193"/>
    <cellStyle name="Обычный 3 19 3 2 2 2 2" xfId="14506"/>
    <cellStyle name="Обычный 3 19 3 2 2 3" xfId="4757"/>
    <cellStyle name="Обычный 3 19 3 2 2 3 2" xfId="12070"/>
    <cellStyle name="Обычный 3 19 3 2 2 4" xfId="9634"/>
    <cellStyle name="Обычный 3 19 3 2 3" xfId="5975"/>
    <cellStyle name="Обычный 3 19 3 2 3 2" xfId="13288"/>
    <cellStyle name="Обычный 3 19 3 2 4" xfId="3539"/>
    <cellStyle name="Обычный 3 19 3 2 4 2" xfId="10852"/>
    <cellStyle name="Обычный 3 19 3 2 5" xfId="8416"/>
    <cellStyle name="Обычный 3 19 3 3" xfId="1710"/>
    <cellStyle name="Обычный 3 19 3 3 2" xfId="6583"/>
    <cellStyle name="Обычный 3 19 3 3 2 2" xfId="13896"/>
    <cellStyle name="Обычный 3 19 3 3 3" xfId="4147"/>
    <cellStyle name="Обычный 3 19 3 3 3 2" xfId="11460"/>
    <cellStyle name="Обычный 3 19 3 3 4" xfId="9024"/>
    <cellStyle name="Обычный 3 19 3 4" xfId="5365"/>
    <cellStyle name="Обычный 3 19 3 4 2" xfId="12678"/>
    <cellStyle name="Обычный 3 19 3 5" xfId="2929"/>
    <cellStyle name="Обычный 3 19 3 5 2" xfId="10242"/>
    <cellStyle name="Обычный 3 19 3 6" xfId="7806"/>
    <cellStyle name="Обычный 3 19 4" xfId="798"/>
    <cellStyle name="Обычный 3 19 4 2" xfId="2017"/>
    <cellStyle name="Обычный 3 19 4 2 2" xfId="6889"/>
    <cellStyle name="Обычный 3 19 4 2 2 2" xfId="14202"/>
    <cellStyle name="Обычный 3 19 4 2 3" xfId="4453"/>
    <cellStyle name="Обычный 3 19 4 2 3 2" xfId="11766"/>
    <cellStyle name="Обычный 3 19 4 2 4" xfId="9330"/>
    <cellStyle name="Обычный 3 19 4 3" xfId="5671"/>
    <cellStyle name="Обычный 3 19 4 3 2" xfId="12984"/>
    <cellStyle name="Обычный 3 19 4 4" xfId="3235"/>
    <cellStyle name="Обычный 3 19 4 4 2" xfId="10548"/>
    <cellStyle name="Обычный 3 19 4 5" xfId="8112"/>
    <cellStyle name="Обычный 3 19 5" xfId="1406"/>
    <cellStyle name="Обычный 3 19 5 2" xfId="6279"/>
    <cellStyle name="Обычный 3 19 5 2 2" xfId="13592"/>
    <cellStyle name="Обычный 3 19 5 3" xfId="3843"/>
    <cellStyle name="Обычный 3 19 5 3 2" xfId="11156"/>
    <cellStyle name="Обычный 3 19 5 4" xfId="8720"/>
    <cellStyle name="Обычный 3 19 6" xfId="5061"/>
    <cellStyle name="Обычный 3 19 6 2" xfId="12374"/>
    <cellStyle name="Обычный 3 19 7" xfId="2625"/>
    <cellStyle name="Обычный 3 19 7 2" xfId="9938"/>
    <cellStyle name="Обычный 3 19 8" xfId="7502"/>
    <cellStyle name="Обычный 3 2" xfId="30"/>
    <cellStyle name="Обычный 3 2 2" xfId="93"/>
    <cellStyle name="Обычный 3 2 2 2" xfId="269"/>
    <cellStyle name="Обычный 3 2 2 2 2" xfId="598"/>
    <cellStyle name="Обычный 3 2 2 2 2 2" xfId="1222"/>
    <cellStyle name="Обычный 3 2 2 2 2 2 2" xfId="2441"/>
    <cellStyle name="Обычный 3 2 2 2 2 2 2 2" xfId="7313"/>
    <cellStyle name="Обычный 3 2 2 2 2 2 2 2 2" xfId="14626"/>
    <cellStyle name="Обычный 3 2 2 2 2 2 2 3" xfId="4877"/>
    <cellStyle name="Обычный 3 2 2 2 2 2 2 3 2" xfId="12190"/>
    <cellStyle name="Обычный 3 2 2 2 2 2 2 4" xfId="9754"/>
    <cellStyle name="Обычный 3 2 2 2 2 2 3" xfId="6095"/>
    <cellStyle name="Обычный 3 2 2 2 2 2 3 2" xfId="13408"/>
    <cellStyle name="Обычный 3 2 2 2 2 2 4" xfId="3659"/>
    <cellStyle name="Обычный 3 2 2 2 2 2 4 2" xfId="10972"/>
    <cellStyle name="Обычный 3 2 2 2 2 2 5" xfId="8536"/>
    <cellStyle name="Обычный 3 2 2 2 2 3" xfId="1830"/>
    <cellStyle name="Обычный 3 2 2 2 2 3 2" xfId="6703"/>
    <cellStyle name="Обычный 3 2 2 2 2 3 2 2" xfId="14016"/>
    <cellStyle name="Обычный 3 2 2 2 2 3 3" xfId="4267"/>
    <cellStyle name="Обычный 3 2 2 2 2 3 3 2" xfId="11580"/>
    <cellStyle name="Обычный 3 2 2 2 2 3 4" xfId="9144"/>
    <cellStyle name="Обычный 3 2 2 2 2 4" xfId="5485"/>
    <cellStyle name="Обычный 3 2 2 2 2 4 2" xfId="12798"/>
    <cellStyle name="Обычный 3 2 2 2 2 5" xfId="3049"/>
    <cellStyle name="Обычный 3 2 2 2 2 5 2" xfId="10362"/>
    <cellStyle name="Обычный 3 2 2 2 2 6" xfId="7926"/>
    <cellStyle name="Обычный 3 2 2 2 3" xfId="918"/>
    <cellStyle name="Обычный 3 2 2 2 3 2" xfId="2137"/>
    <cellStyle name="Обычный 3 2 2 2 3 2 2" xfId="7009"/>
    <cellStyle name="Обычный 3 2 2 2 3 2 2 2" xfId="14322"/>
    <cellStyle name="Обычный 3 2 2 2 3 2 3" xfId="4573"/>
    <cellStyle name="Обычный 3 2 2 2 3 2 3 2" xfId="11886"/>
    <cellStyle name="Обычный 3 2 2 2 3 2 4" xfId="9450"/>
    <cellStyle name="Обычный 3 2 2 2 3 3" xfId="5791"/>
    <cellStyle name="Обычный 3 2 2 2 3 3 2" xfId="13104"/>
    <cellStyle name="Обычный 3 2 2 2 3 4" xfId="3355"/>
    <cellStyle name="Обычный 3 2 2 2 3 4 2" xfId="10668"/>
    <cellStyle name="Обычный 3 2 2 2 3 5" xfId="8232"/>
    <cellStyle name="Обычный 3 2 2 2 4" xfId="1526"/>
    <cellStyle name="Обычный 3 2 2 2 4 2" xfId="6399"/>
    <cellStyle name="Обычный 3 2 2 2 4 2 2" xfId="13712"/>
    <cellStyle name="Обычный 3 2 2 2 4 3" xfId="3963"/>
    <cellStyle name="Обычный 3 2 2 2 4 3 2" xfId="11276"/>
    <cellStyle name="Обычный 3 2 2 2 4 4" xfId="8840"/>
    <cellStyle name="Обычный 3 2 2 2 5" xfId="5181"/>
    <cellStyle name="Обычный 3 2 2 2 5 2" xfId="12494"/>
    <cellStyle name="Обычный 3 2 2 2 6" xfId="2745"/>
    <cellStyle name="Обычный 3 2 2 2 6 2" xfId="10058"/>
    <cellStyle name="Обычный 3 2 2 2 7" xfId="7622"/>
    <cellStyle name="Обычный 3 2 2 3" xfId="469"/>
    <cellStyle name="Обычный 3 2 2 3 2" xfId="1094"/>
    <cellStyle name="Обычный 3 2 2 3 2 2" xfId="2313"/>
    <cellStyle name="Обычный 3 2 2 3 2 2 2" xfId="7185"/>
    <cellStyle name="Обычный 3 2 2 3 2 2 2 2" xfId="14498"/>
    <cellStyle name="Обычный 3 2 2 3 2 2 3" xfId="4749"/>
    <cellStyle name="Обычный 3 2 2 3 2 2 3 2" xfId="12062"/>
    <cellStyle name="Обычный 3 2 2 3 2 2 4" xfId="9626"/>
    <cellStyle name="Обычный 3 2 2 3 2 3" xfId="5967"/>
    <cellStyle name="Обычный 3 2 2 3 2 3 2" xfId="13280"/>
    <cellStyle name="Обычный 3 2 2 3 2 4" xfId="3531"/>
    <cellStyle name="Обычный 3 2 2 3 2 4 2" xfId="10844"/>
    <cellStyle name="Обычный 3 2 2 3 2 5" xfId="8408"/>
    <cellStyle name="Обычный 3 2 2 3 3" xfId="1702"/>
    <cellStyle name="Обычный 3 2 2 3 3 2" xfId="6575"/>
    <cellStyle name="Обычный 3 2 2 3 3 2 2" xfId="13888"/>
    <cellStyle name="Обычный 3 2 2 3 3 3" xfId="4139"/>
    <cellStyle name="Обычный 3 2 2 3 3 3 2" xfId="11452"/>
    <cellStyle name="Обычный 3 2 2 3 3 4" xfId="9016"/>
    <cellStyle name="Обычный 3 2 2 3 4" xfId="5357"/>
    <cellStyle name="Обычный 3 2 2 3 4 2" xfId="12670"/>
    <cellStyle name="Обычный 3 2 2 3 5" xfId="2921"/>
    <cellStyle name="Обычный 3 2 2 3 5 2" xfId="10234"/>
    <cellStyle name="Обычный 3 2 2 3 6" xfId="7798"/>
    <cellStyle name="Обычный 3 2 2 4" xfId="790"/>
    <cellStyle name="Обычный 3 2 2 4 2" xfId="2009"/>
    <cellStyle name="Обычный 3 2 2 4 2 2" xfId="6881"/>
    <cellStyle name="Обычный 3 2 2 4 2 2 2" xfId="14194"/>
    <cellStyle name="Обычный 3 2 2 4 2 3" xfId="4445"/>
    <cellStyle name="Обычный 3 2 2 4 2 3 2" xfId="11758"/>
    <cellStyle name="Обычный 3 2 2 4 2 4" xfId="9322"/>
    <cellStyle name="Обычный 3 2 2 4 3" xfId="5663"/>
    <cellStyle name="Обычный 3 2 2 4 3 2" xfId="12976"/>
    <cellStyle name="Обычный 3 2 2 4 4" xfId="3227"/>
    <cellStyle name="Обычный 3 2 2 4 4 2" xfId="10540"/>
    <cellStyle name="Обычный 3 2 2 4 5" xfId="8104"/>
    <cellStyle name="Обычный 3 2 2 5" xfId="1398"/>
    <cellStyle name="Обычный 3 2 2 5 2" xfId="6271"/>
    <cellStyle name="Обычный 3 2 2 5 2 2" xfId="13584"/>
    <cellStyle name="Обычный 3 2 2 5 3" xfId="3835"/>
    <cellStyle name="Обычный 3 2 2 5 3 2" xfId="11148"/>
    <cellStyle name="Обычный 3 2 2 5 4" xfId="8712"/>
    <cellStyle name="Обычный 3 2 2 6" xfId="5053"/>
    <cellStyle name="Обычный 3 2 2 6 2" xfId="12366"/>
    <cellStyle name="Обычный 3 2 2 7" xfId="2617"/>
    <cellStyle name="Обычный 3 2 2 7 2" xfId="9930"/>
    <cellStyle name="Обычный 3 2 2 8" xfId="7494"/>
    <cellStyle name="Обычный 3 2 3" xfId="213"/>
    <cellStyle name="Обычный 3 2 3 2" xfId="555"/>
    <cellStyle name="Обычный 3 2 3 2 2" xfId="1179"/>
    <cellStyle name="Обычный 3 2 3 2 2 2" xfId="2398"/>
    <cellStyle name="Обычный 3 2 3 2 2 2 2" xfId="7270"/>
    <cellStyle name="Обычный 3 2 3 2 2 2 2 2" xfId="14583"/>
    <cellStyle name="Обычный 3 2 3 2 2 2 3" xfId="4834"/>
    <cellStyle name="Обычный 3 2 3 2 2 2 3 2" xfId="12147"/>
    <cellStyle name="Обычный 3 2 3 2 2 2 4" xfId="9711"/>
    <cellStyle name="Обычный 3 2 3 2 2 3" xfId="6052"/>
    <cellStyle name="Обычный 3 2 3 2 2 3 2" xfId="13365"/>
    <cellStyle name="Обычный 3 2 3 2 2 4" xfId="3616"/>
    <cellStyle name="Обычный 3 2 3 2 2 4 2" xfId="10929"/>
    <cellStyle name="Обычный 3 2 3 2 2 5" xfId="8493"/>
    <cellStyle name="Обычный 3 2 3 2 3" xfId="1787"/>
    <cellStyle name="Обычный 3 2 3 2 3 2" xfId="6660"/>
    <cellStyle name="Обычный 3 2 3 2 3 2 2" xfId="13973"/>
    <cellStyle name="Обычный 3 2 3 2 3 3" xfId="4224"/>
    <cellStyle name="Обычный 3 2 3 2 3 3 2" xfId="11537"/>
    <cellStyle name="Обычный 3 2 3 2 3 4" xfId="9101"/>
    <cellStyle name="Обычный 3 2 3 2 4" xfId="5442"/>
    <cellStyle name="Обычный 3 2 3 2 4 2" xfId="12755"/>
    <cellStyle name="Обычный 3 2 3 2 5" xfId="3006"/>
    <cellStyle name="Обычный 3 2 3 2 5 2" xfId="10319"/>
    <cellStyle name="Обычный 3 2 3 2 6" xfId="7883"/>
    <cellStyle name="Обычный 3 2 3 3" xfId="875"/>
    <cellStyle name="Обычный 3 2 3 3 2" xfId="2094"/>
    <cellStyle name="Обычный 3 2 3 3 2 2" xfId="6966"/>
    <cellStyle name="Обычный 3 2 3 3 2 2 2" xfId="14279"/>
    <cellStyle name="Обычный 3 2 3 3 2 3" xfId="4530"/>
    <cellStyle name="Обычный 3 2 3 3 2 3 2" xfId="11843"/>
    <cellStyle name="Обычный 3 2 3 3 2 4" xfId="9407"/>
    <cellStyle name="Обычный 3 2 3 3 3" xfId="5748"/>
    <cellStyle name="Обычный 3 2 3 3 3 2" xfId="13061"/>
    <cellStyle name="Обычный 3 2 3 3 4" xfId="3312"/>
    <cellStyle name="Обычный 3 2 3 3 4 2" xfId="10625"/>
    <cellStyle name="Обычный 3 2 3 3 5" xfId="8189"/>
    <cellStyle name="Обычный 3 2 3 4" xfId="1483"/>
    <cellStyle name="Обычный 3 2 3 4 2" xfId="6356"/>
    <cellStyle name="Обычный 3 2 3 4 2 2" xfId="13669"/>
    <cellStyle name="Обычный 3 2 3 4 3" xfId="3920"/>
    <cellStyle name="Обычный 3 2 3 4 3 2" xfId="11233"/>
    <cellStyle name="Обычный 3 2 3 4 4" xfId="8797"/>
    <cellStyle name="Обычный 3 2 3 5" xfId="5138"/>
    <cellStyle name="Обычный 3 2 3 5 2" xfId="12451"/>
    <cellStyle name="Обычный 3 2 3 6" xfId="2702"/>
    <cellStyle name="Обычный 3 2 3 6 2" xfId="10015"/>
    <cellStyle name="Обычный 3 2 3 7" xfId="7579"/>
    <cellStyle name="Обычный 3 2 4" xfId="426"/>
    <cellStyle name="Обычный 3 2 4 2" xfId="1051"/>
    <cellStyle name="Обычный 3 2 4 2 2" xfId="2270"/>
    <cellStyle name="Обычный 3 2 4 2 2 2" xfId="7142"/>
    <cellStyle name="Обычный 3 2 4 2 2 2 2" xfId="14455"/>
    <cellStyle name="Обычный 3 2 4 2 2 3" xfId="4706"/>
    <cellStyle name="Обычный 3 2 4 2 2 3 2" xfId="12019"/>
    <cellStyle name="Обычный 3 2 4 2 2 4" xfId="9583"/>
    <cellStyle name="Обычный 3 2 4 2 3" xfId="5924"/>
    <cellStyle name="Обычный 3 2 4 2 3 2" xfId="13237"/>
    <cellStyle name="Обычный 3 2 4 2 4" xfId="3488"/>
    <cellStyle name="Обычный 3 2 4 2 4 2" xfId="10801"/>
    <cellStyle name="Обычный 3 2 4 2 5" xfId="8365"/>
    <cellStyle name="Обычный 3 2 4 3" xfId="1659"/>
    <cellStyle name="Обычный 3 2 4 3 2" xfId="6532"/>
    <cellStyle name="Обычный 3 2 4 3 2 2" xfId="13845"/>
    <cellStyle name="Обычный 3 2 4 3 3" xfId="4096"/>
    <cellStyle name="Обычный 3 2 4 3 3 2" xfId="11409"/>
    <cellStyle name="Обычный 3 2 4 3 4" xfId="8973"/>
    <cellStyle name="Обычный 3 2 4 4" xfId="5314"/>
    <cellStyle name="Обычный 3 2 4 4 2" xfId="12627"/>
    <cellStyle name="Обычный 3 2 4 5" xfId="2878"/>
    <cellStyle name="Обычный 3 2 4 5 2" xfId="10191"/>
    <cellStyle name="Обычный 3 2 4 6" xfId="7755"/>
    <cellStyle name="Обычный 3 2 5" xfId="748"/>
    <cellStyle name="Обычный 3 2 5 2" xfId="1967"/>
    <cellStyle name="Обычный 3 2 5 2 2" xfId="6839"/>
    <cellStyle name="Обычный 3 2 5 2 2 2" xfId="14152"/>
    <cellStyle name="Обычный 3 2 5 2 3" xfId="4403"/>
    <cellStyle name="Обычный 3 2 5 2 3 2" xfId="11716"/>
    <cellStyle name="Обычный 3 2 5 2 4" xfId="9280"/>
    <cellStyle name="Обычный 3 2 5 3" xfId="5621"/>
    <cellStyle name="Обычный 3 2 5 3 2" xfId="12934"/>
    <cellStyle name="Обычный 3 2 5 4" xfId="3185"/>
    <cellStyle name="Обычный 3 2 5 4 2" xfId="10498"/>
    <cellStyle name="Обычный 3 2 5 5" xfId="8062"/>
    <cellStyle name="Обычный 3 2 6" xfId="1355"/>
    <cellStyle name="Обычный 3 2 6 2" xfId="6228"/>
    <cellStyle name="Обычный 3 2 6 2 2" xfId="13541"/>
    <cellStyle name="Обычный 3 2 6 3" xfId="3792"/>
    <cellStyle name="Обычный 3 2 6 3 2" xfId="11105"/>
    <cellStyle name="Обычный 3 2 6 4" xfId="8669"/>
    <cellStyle name="Обычный 3 2 7" xfId="5010"/>
    <cellStyle name="Обычный 3 2 7 2" xfId="12323"/>
    <cellStyle name="Обычный 3 2 8" xfId="2574"/>
    <cellStyle name="Обычный 3 2 8 2" xfId="9887"/>
    <cellStyle name="Обычный 3 2 9" xfId="7451"/>
    <cellStyle name="Обычный 3 20" xfId="108"/>
    <cellStyle name="Обычный 3 20 2" xfId="284"/>
    <cellStyle name="Обычный 3 20 2 2" xfId="609"/>
    <cellStyle name="Обычный 3 20 2 2 2" xfId="1233"/>
    <cellStyle name="Обычный 3 20 2 2 2 2" xfId="2452"/>
    <cellStyle name="Обычный 3 20 2 2 2 2 2" xfId="7324"/>
    <cellStyle name="Обычный 3 20 2 2 2 2 2 2" xfId="14637"/>
    <cellStyle name="Обычный 3 20 2 2 2 2 3" xfId="4888"/>
    <cellStyle name="Обычный 3 20 2 2 2 2 3 2" xfId="12201"/>
    <cellStyle name="Обычный 3 20 2 2 2 2 4" xfId="9765"/>
    <cellStyle name="Обычный 3 20 2 2 2 3" xfId="6106"/>
    <cellStyle name="Обычный 3 20 2 2 2 3 2" xfId="13419"/>
    <cellStyle name="Обычный 3 20 2 2 2 4" xfId="3670"/>
    <cellStyle name="Обычный 3 20 2 2 2 4 2" xfId="10983"/>
    <cellStyle name="Обычный 3 20 2 2 2 5" xfId="8547"/>
    <cellStyle name="Обычный 3 20 2 2 3" xfId="1841"/>
    <cellStyle name="Обычный 3 20 2 2 3 2" xfId="6714"/>
    <cellStyle name="Обычный 3 20 2 2 3 2 2" xfId="14027"/>
    <cellStyle name="Обычный 3 20 2 2 3 3" xfId="4278"/>
    <cellStyle name="Обычный 3 20 2 2 3 3 2" xfId="11591"/>
    <cellStyle name="Обычный 3 20 2 2 3 4" xfId="9155"/>
    <cellStyle name="Обычный 3 20 2 2 4" xfId="5496"/>
    <cellStyle name="Обычный 3 20 2 2 4 2" xfId="12809"/>
    <cellStyle name="Обычный 3 20 2 2 5" xfId="3060"/>
    <cellStyle name="Обычный 3 20 2 2 5 2" xfId="10373"/>
    <cellStyle name="Обычный 3 20 2 2 6" xfId="7937"/>
    <cellStyle name="Обычный 3 20 2 3" xfId="929"/>
    <cellStyle name="Обычный 3 20 2 3 2" xfId="2148"/>
    <cellStyle name="Обычный 3 20 2 3 2 2" xfId="7020"/>
    <cellStyle name="Обычный 3 20 2 3 2 2 2" xfId="14333"/>
    <cellStyle name="Обычный 3 20 2 3 2 3" xfId="4584"/>
    <cellStyle name="Обычный 3 20 2 3 2 3 2" xfId="11897"/>
    <cellStyle name="Обычный 3 20 2 3 2 4" xfId="9461"/>
    <cellStyle name="Обычный 3 20 2 3 3" xfId="5802"/>
    <cellStyle name="Обычный 3 20 2 3 3 2" xfId="13115"/>
    <cellStyle name="Обычный 3 20 2 3 4" xfId="3366"/>
    <cellStyle name="Обычный 3 20 2 3 4 2" xfId="10679"/>
    <cellStyle name="Обычный 3 20 2 3 5" xfId="8243"/>
    <cellStyle name="Обычный 3 20 2 4" xfId="1537"/>
    <cellStyle name="Обычный 3 20 2 4 2" xfId="6410"/>
    <cellStyle name="Обычный 3 20 2 4 2 2" xfId="13723"/>
    <cellStyle name="Обычный 3 20 2 4 3" xfId="3974"/>
    <cellStyle name="Обычный 3 20 2 4 3 2" xfId="11287"/>
    <cellStyle name="Обычный 3 20 2 4 4" xfId="8851"/>
    <cellStyle name="Обычный 3 20 2 5" xfId="5192"/>
    <cellStyle name="Обычный 3 20 2 5 2" xfId="12505"/>
    <cellStyle name="Обычный 3 20 2 6" xfId="2756"/>
    <cellStyle name="Обычный 3 20 2 6 2" xfId="10069"/>
    <cellStyle name="Обычный 3 20 2 7" xfId="7633"/>
    <cellStyle name="Обычный 3 20 3" xfId="480"/>
    <cellStyle name="Обычный 3 20 3 2" xfId="1105"/>
    <cellStyle name="Обычный 3 20 3 2 2" xfId="2324"/>
    <cellStyle name="Обычный 3 20 3 2 2 2" xfId="7196"/>
    <cellStyle name="Обычный 3 20 3 2 2 2 2" xfId="14509"/>
    <cellStyle name="Обычный 3 20 3 2 2 3" xfId="4760"/>
    <cellStyle name="Обычный 3 20 3 2 2 3 2" xfId="12073"/>
    <cellStyle name="Обычный 3 20 3 2 2 4" xfId="9637"/>
    <cellStyle name="Обычный 3 20 3 2 3" xfId="5978"/>
    <cellStyle name="Обычный 3 20 3 2 3 2" xfId="13291"/>
    <cellStyle name="Обычный 3 20 3 2 4" xfId="3542"/>
    <cellStyle name="Обычный 3 20 3 2 4 2" xfId="10855"/>
    <cellStyle name="Обычный 3 20 3 2 5" xfId="8419"/>
    <cellStyle name="Обычный 3 20 3 3" xfId="1713"/>
    <cellStyle name="Обычный 3 20 3 3 2" xfId="6586"/>
    <cellStyle name="Обычный 3 20 3 3 2 2" xfId="13899"/>
    <cellStyle name="Обычный 3 20 3 3 3" xfId="4150"/>
    <cellStyle name="Обычный 3 20 3 3 3 2" xfId="11463"/>
    <cellStyle name="Обычный 3 20 3 3 4" xfId="9027"/>
    <cellStyle name="Обычный 3 20 3 4" xfId="5368"/>
    <cellStyle name="Обычный 3 20 3 4 2" xfId="12681"/>
    <cellStyle name="Обычный 3 20 3 5" xfId="2932"/>
    <cellStyle name="Обычный 3 20 3 5 2" xfId="10245"/>
    <cellStyle name="Обычный 3 20 3 6" xfId="7809"/>
    <cellStyle name="Обычный 3 20 4" xfId="801"/>
    <cellStyle name="Обычный 3 20 4 2" xfId="2020"/>
    <cellStyle name="Обычный 3 20 4 2 2" xfId="6892"/>
    <cellStyle name="Обычный 3 20 4 2 2 2" xfId="14205"/>
    <cellStyle name="Обычный 3 20 4 2 3" xfId="4456"/>
    <cellStyle name="Обычный 3 20 4 2 3 2" xfId="11769"/>
    <cellStyle name="Обычный 3 20 4 2 4" xfId="9333"/>
    <cellStyle name="Обычный 3 20 4 3" xfId="5674"/>
    <cellStyle name="Обычный 3 20 4 3 2" xfId="12987"/>
    <cellStyle name="Обычный 3 20 4 4" xfId="3238"/>
    <cellStyle name="Обычный 3 20 4 4 2" xfId="10551"/>
    <cellStyle name="Обычный 3 20 4 5" xfId="8115"/>
    <cellStyle name="Обычный 3 20 5" xfId="1409"/>
    <cellStyle name="Обычный 3 20 5 2" xfId="6282"/>
    <cellStyle name="Обычный 3 20 5 2 2" xfId="13595"/>
    <cellStyle name="Обычный 3 20 5 3" xfId="3846"/>
    <cellStyle name="Обычный 3 20 5 3 2" xfId="11159"/>
    <cellStyle name="Обычный 3 20 5 4" xfId="8723"/>
    <cellStyle name="Обычный 3 20 6" xfId="5064"/>
    <cellStyle name="Обычный 3 20 6 2" xfId="12377"/>
    <cellStyle name="Обычный 3 20 7" xfId="2628"/>
    <cellStyle name="Обычный 3 20 7 2" xfId="9941"/>
    <cellStyle name="Обычный 3 20 8" xfId="7505"/>
    <cellStyle name="Обычный 3 21" xfId="111"/>
    <cellStyle name="Обычный 3 21 2" xfId="287"/>
    <cellStyle name="Обычный 3 21 2 2" xfId="612"/>
    <cellStyle name="Обычный 3 21 2 2 2" xfId="1236"/>
    <cellStyle name="Обычный 3 21 2 2 2 2" xfId="2455"/>
    <cellStyle name="Обычный 3 21 2 2 2 2 2" xfId="7327"/>
    <cellStyle name="Обычный 3 21 2 2 2 2 2 2" xfId="14640"/>
    <cellStyle name="Обычный 3 21 2 2 2 2 3" xfId="4891"/>
    <cellStyle name="Обычный 3 21 2 2 2 2 3 2" xfId="12204"/>
    <cellStyle name="Обычный 3 21 2 2 2 2 4" xfId="9768"/>
    <cellStyle name="Обычный 3 21 2 2 2 3" xfId="6109"/>
    <cellStyle name="Обычный 3 21 2 2 2 3 2" xfId="13422"/>
    <cellStyle name="Обычный 3 21 2 2 2 4" xfId="3673"/>
    <cellStyle name="Обычный 3 21 2 2 2 4 2" xfId="10986"/>
    <cellStyle name="Обычный 3 21 2 2 2 5" xfId="8550"/>
    <cellStyle name="Обычный 3 21 2 2 3" xfId="1844"/>
    <cellStyle name="Обычный 3 21 2 2 3 2" xfId="6717"/>
    <cellStyle name="Обычный 3 21 2 2 3 2 2" xfId="14030"/>
    <cellStyle name="Обычный 3 21 2 2 3 3" xfId="4281"/>
    <cellStyle name="Обычный 3 21 2 2 3 3 2" xfId="11594"/>
    <cellStyle name="Обычный 3 21 2 2 3 4" xfId="9158"/>
    <cellStyle name="Обычный 3 21 2 2 4" xfId="5499"/>
    <cellStyle name="Обычный 3 21 2 2 4 2" xfId="12812"/>
    <cellStyle name="Обычный 3 21 2 2 5" xfId="3063"/>
    <cellStyle name="Обычный 3 21 2 2 5 2" xfId="10376"/>
    <cellStyle name="Обычный 3 21 2 2 6" xfId="7940"/>
    <cellStyle name="Обычный 3 21 2 3" xfId="932"/>
    <cellStyle name="Обычный 3 21 2 3 2" xfId="2151"/>
    <cellStyle name="Обычный 3 21 2 3 2 2" xfId="7023"/>
    <cellStyle name="Обычный 3 21 2 3 2 2 2" xfId="14336"/>
    <cellStyle name="Обычный 3 21 2 3 2 3" xfId="4587"/>
    <cellStyle name="Обычный 3 21 2 3 2 3 2" xfId="11900"/>
    <cellStyle name="Обычный 3 21 2 3 2 4" xfId="9464"/>
    <cellStyle name="Обычный 3 21 2 3 3" xfId="5805"/>
    <cellStyle name="Обычный 3 21 2 3 3 2" xfId="13118"/>
    <cellStyle name="Обычный 3 21 2 3 4" xfId="3369"/>
    <cellStyle name="Обычный 3 21 2 3 4 2" xfId="10682"/>
    <cellStyle name="Обычный 3 21 2 3 5" xfId="8246"/>
    <cellStyle name="Обычный 3 21 2 4" xfId="1540"/>
    <cellStyle name="Обычный 3 21 2 4 2" xfId="6413"/>
    <cellStyle name="Обычный 3 21 2 4 2 2" xfId="13726"/>
    <cellStyle name="Обычный 3 21 2 4 3" xfId="3977"/>
    <cellStyle name="Обычный 3 21 2 4 3 2" xfId="11290"/>
    <cellStyle name="Обычный 3 21 2 4 4" xfId="8854"/>
    <cellStyle name="Обычный 3 21 2 5" xfId="5195"/>
    <cellStyle name="Обычный 3 21 2 5 2" xfId="12508"/>
    <cellStyle name="Обычный 3 21 2 6" xfId="2759"/>
    <cellStyle name="Обычный 3 21 2 6 2" xfId="10072"/>
    <cellStyle name="Обычный 3 21 2 7" xfId="7636"/>
    <cellStyle name="Обычный 3 21 3" xfId="483"/>
    <cellStyle name="Обычный 3 21 3 2" xfId="1108"/>
    <cellStyle name="Обычный 3 21 3 2 2" xfId="2327"/>
    <cellStyle name="Обычный 3 21 3 2 2 2" xfId="7199"/>
    <cellStyle name="Обычный 3 21 3 2 2 2 2" xfId="14512"/>
    <cellStyle name="Обычный 3 21 3 2 2 3" xfId="4763"/>
    <cellStyle name="Обычный 3 21 3 2 2 3 2" xfId="12076"/>
    <cellStyle name="Обычный 3 21 3 2 2 4" xfId="9640"/>
    <cellStyle name="Обычный 3 21 3 2 3" xfId="5981"/>
    <cellStyle name="Обычный 3 21 3 2 3 2" xfId="13294"/>
    <cellStyle name="Обычный 3 21 3 2 4" xfId="3545"/>
    <cellStyle name="Обычный 3 21 3 2 4 2" xfId="10858"/>
    <cellStyle name="Обычный 3 21 3 2 5" xfId="8422"/>
    <cellStyle name="Обычный 3 21 3 3" xfId="1716"/>
    <cellStyle name="Обычный 3 21 3 3 2" xfId="6589"/>
    <cellStyle name="Обычный 3 21 3 3 2 2" xfId="13902"/>
    <cellStyle name="Обычный 3 21 3 3 3" xfId="4153"/>
    <cellStyle name="Обычный 3 21 3 3 3 2" xfId="11466"/>
    <cellStyle name="Обычный 3 21 3 3 4" xfId="9030"/>
    <cellStyle name="Обычный 3 21 3 4" xfId="5371"/>
    <cellStyle name="Обычный 3 21 3 4 2" xfId="12684"/>
    <cellStyle name="Обычный 3 21 3 5" xfId="2935"/>
    <cellStyle name="Обычный 3 21 3 5 2" xfId="10248"/>
    <cellStyle name="Обычный 3 21 3 6" xfId="7812"/>
    <cellStyle name="Обычный 3 21 4" xfId="804"/>
    <cellStyle name="Обычный 3 21 4 2" xfId="2023"/>
    <cellStyle name="Обычный 3 21 4 2 2" xfId="6895"/>
    <cellStyle name="Обычный 3 21 4 2 2 2" xfId="14208"/>
    <cellStyle name="Обычный 3 21 4 2 3" xfId="4459"/>
    <cellStyle name="Обычный 3 21 4 2 3 2" xfId="11772"/>
    <cellStyle name="Обычный 3 21 4 2 4" xfId="9336"/>
    <cellStyle name="Обычный 3 21 4 3" xfId="5677"/>
    <cellStyle name="Обычный 3 21 4 3 2" xfId="12990"/>
    <cellStyle name="Обычный 3 21 4 4" xfId="3241"/>
    <cellStyle name="Обычный 3 21 4 4 2" xfId="10554"/>
    <cellStyle name="Обычный 3 21 4 5" xfId="8118"/>
    <cellStyle name="Обычный 3 21 5" xfId="1412"/>
    <cellStyle name="Обычный 3 21 5 2" xfId="6285"/>
    <cellStyle name="Обычный 3 21 5 2 2" xfId="13598"/>
    <cellStyle name="Обычный 3 21 5 3" xfId="3849"/>
    <cellStyle name="Обычный 3 21 5 3 2" xfId="11162"/>
    <cellStyle name="Обычный 3 21 5 4" xfId="8726"/>
    <cellStyle name="Обычный 3 21 6" xfId="5067"/>
    <cellStyle name="Обычный 3 21 6 2" xfId="12380"/>
    <cellStyle name="Обычный 3 21 7" xfId="2631"/>
    <cellStyle name="Обычный 3 21 7 2" xfId="9944"/>
    <cellStyle name="Обычный 3 21 8" xfId="7508"/>
    <cellStyle name="Обычный 3 22" xfId="116"/>
    <cellStyle name="Обычный 3 22 2" xfId="292"/>
    <cellStyle name="Обычный 3 22 2 2" xfId="615"/>
    <cellStyle name="Обычный 3 22 2 2 2" xfId="1239"/>
    <cellStyle name="Обычный 3 22 2 2 2 2" xfId="2458"/>
    <cellStyle name="Обычный 3 22 2 2 2 2 2" xfId="7330"/>
    <cellStyle name="Обычный 3 22 2 2 2 2 2 2" xfId="14643"/>
    <cellStyle name="Обычный 3 22 2 2 2 2 3" xfId="4894"/>
    <cellStyle name="Обычный 3 22 2 2 2 2 3 2" xfId="12207"/>
    <cellStyle name="Обычный 3 22 2 2 2 2 4" xfId="9771"/>
    <cellStyle name="Обычный 3 22 2 2 2 3" xfId="6112"/>
    <cellStyle name="Обычный 3 22 2 2 2 3 2" xfId="13425"/>
    <cellStyle name="Обычный 3 22 2 2 2 4" xfId="3676"/>
    <cellStyle name="Обычный 3 22 2 2 2 4 2" xfId="10989"/>
    <cellStyle name="Обычный 3 22 2 2 2 5" xfId="8553"/>
    <cellStyle name="Обычный 3 22 2 2 3" xfId="1847"/>
    <cellStyle name="Обычный 3 22 2 2 3 2" xfId="6720"/>
    <cellStyle name="Обычный 3 22 2 2 3 2 2" xfId="14033"/>
    <cellStyle name="Обычный 3 22 2 2 3 3" xfId="4284"/>
    <cellStyle name="Обычный 3 22 2 2 3 3 2" xfId="11597"/>
    <cellStyle name="Обычный 3 22 2 2 3 4" xfId="9161"/>
    <cellStyle name="Обычный 3 22 2 2 4" xfId="5502"/>
    <cellStyle name="Обычный 3 22 2 2 4 2" xfId="12815"/>
    <cellStyle name="Обычный 3 22 2 2 5" xfId="3066"/>
    <cellStyle name="Обычный 3 22 2 2 5 2" xfId="10379"/>
    <cellStyle name="Обычный 3 22 2 2 6" xfId="7943"/>
    <cellStyle name="Обычный 3 22 2 3" xfId="935"/>
    <cellStyle name="Обычный 3 22 2 3 2" xfId="2154"/>
    <cellStyle name="Обычный 3 22 2 3 2 2" xfId="7026"/>
    <cellStyle name="Обычный 3 22 2 3 2 2 2" xfId="14339"/>
    <cellStyle name="Обычный 3 22 2 3 2 3" xfId="4590"/>
    <cellStyle name="Обычный 3 22 2 3 2 3 2" xfId="11903"/>
    <cellStyle name="Обычный 3 22 2 3 2 4" xfId="9467"/>
    <cellStyle name="Обычный 3 22 2 3 3" xfId="5808"/>
    <cellStyle name="Обычный 3 22 2 3 3 2" xfId="13121"/>
    <cellStyle name="Обычный 3 22 2 3 4" xfId="3372"/>
    <cellStyle name="Обычный 3 22 2 3 4 2" xfId="10685"/>
    <cellStyle name="Обычный 3 22 2 3 5" xfId="8249"/>
    <cellStyle name="Обычный 3 22 2 4" xfId="1543"/>
    <cellStyle name="Обычный 3 22 2 4 2" xfId="6416"/>
    <cellStyle name="Обычный 3 22 2 4 2 2" xfId="13729"/>
    <cellStyle name="Обычный 3 22 2 4 3" xfId="3980"/>
    <cellStyle name="Обычный 3 22 2 4 3 2" xfId="11293"/>
    <cellStyle name="Обычный 3 22 2 4 4" xfId="8857"/>
    <cellStyle name="Обычный 3 22 2 5" xfId="5198"/>
    <cellStyle name="Обычный 3 22 2 5 2" xfId="12511"/>
    <cellStyle name="Обычный 3 22 2 6" xfId="2762"/>
    <cellStyle name="Обычный 3 22 2 6 2" xfId="10075"/>
    <cellStyle name="Обычный 3 22 2 7" xfId="7639"/>
    <cellStyle name="Обычный 3 22 3" xfId="486"/>
    <cellStyle name="Обычный 3 22 3 2" xfId="1111"/>
    <cellStyle name="Обычный 3 22 3 2 2" xfId="2330"/>
    <cellStyle name="Обычный 3 22 3 2 2 2" xfId="7202"/>
    <cellStyle name="Обычный 3 22 3 2 2 2 2" xfId="14515"/>
    <cellStyle name="Обычный 3 22 3 2 2 3" xfId="4766"/>
    <cellStyle name="Обычный 3 22 3 2 2 3 2" xfId="12079"/>
    <cellStyle name="Обычный 3 22 3 2 2 4" xfId="9643"/>
    <cellStyle name="Обычный 3 22 3 2 3" xfId="5984"/>
    <cellStyle name="Обычный 3 22 3 2 3 2" xfId="13297"/>
    <cellStyle name="Обычный 3 22 3 2 4" xfId="3548"/>
    <cellStyle name="Обычный 3 22 3 2 4 2" xfId="10861"/>
    <cellStyle name="Обычный 3 22 3 2 5" xfId="8425"/>
    <cellStyle name="Обычный 3 22 3 3" xfId="1719"/>
    <cellStyle name="Обычный 3 22 3 3 2" xfId="6592"/>
    <cellStyle name="Обычный 3 22 3 3 2 2" xfId="13905"/>
    <cellStyle name="Обычный 3 22 3 3 3" xfId="4156"/>
    <cellStyle name="Обычный 3 22 3 3 3 2" xfId="11469"/>
    <cellStyle name="Обычный 3 22 3 3 4" xfId="9033"/>
    <cellStyle name="Обычный 3 22 3 4" xfId="5374"/>
    <cellStyle name="Обычный 3 22 3 4 2" xfId="12687"/>
    <cellStyle name="Обычный 3 22 3 5" xfId="2938"/>
    <cellStyle name="Обычный 3 22 3 5 2" xfId="10251"/>
    <cellStyle name="Обычный 3 22 3 6" xfId="7815"/>
    <cellStyle name="Обычный 3 22 4" xfId="807"/>
    <cellStyle name="Обычный 3 22 4 2" xfId="2026"/>
    <cellStyle name="Обычный 3 22 4 2 2" xfId="6898"/>
    <cellStyle name="Обычный 3 22 4 2 2 2" xfId="14211"/>
    <cellStyle name="Обычный 3 22 4 2 3" xfId="4462"/>
    <cellStyle name="Обычный 3 22 4 2 3 2" xfId="11775"/>
    <cellStyle name="Обычный 3 22 4 2 4" xfId="9339"/>
    <cellStyle name="Обычный 3 22 4 3" xfId="5680"/>
    <cellStyle name="Обычный 3 22 4 3 2" xfId="12993"/>
    <cellStyle name="Обычный 3 22 4 4" xfId="3244"/>
    <cellStyle name="Обычный 3 22 4 4 2" xfId="10557"/>
    <cellStyle name="Обычный 3 22 4 5" xfId="8121"/>
    <cellStyle name="Обычный 3 22 5" xfId="1415"/>
    <cellStyle name="Обычный 3 22 5 2" xfId="6288"/>
    <cellStyle name="Обычный 3 22 5 2 2" xfId="13601"/>
    <cellStyle name="Обычный 3 22 5 3" xfId="3852"/>
    <cellStyle name="Обычный 3 22 5 3 2" xfId="11165"/>
    <cellStyle name="Обычный 3 22 5 4" xfId="8729"/>
    <cellStyle name="Обычный 3 22 6" xfId="5070"/>
    <cellStyle name="Обычный 3 22 6 2" xfId="12383"/>
    <cellStyle name="Обычный 3 22 7" xfId="2634"/>
    <cellStyle name="Обычный 3 22 7 2" xfId="9947"/>
    <cellStyle name="Обычный 3 22 8" xfId="7511"/>
    <cellStyle name="Обычный 3 23" xfId="119"/>
    <cellStyle name="Обычный 3 23 2" xfId="295"/>
    <cellStyle name="Обычный 3 23 2 2" xfId="618"/>
    <cellStyle name="Обычный 3 23 2 2 2" xfId="1242"/>
    <cellStyle name="Обычный 3 23 2 2 2 2" xfId="2461"/>
    <cellStyle name="Обычный 3 23 2 2 2 2 2" xfId="7333"/>
    <cellStyle name="Обычный 3 23 2 2 2 2 2 2" xfId="14646"/>
    <cellStyle name="Обычный 3 23 2 2 2 2 3" xfId="4897"/>
    <cellStyle name="Обычный 3 23 2 2 2 2 3 2" xfId="12210"/>
    <cellStyle name="Обычный 3 23 2 2 2 2 4" xfId="9774"/>
    <cellStyle name="Обычный 3 23 2 2 2 3" xfId="6115"/>
    <cellStyle name="Обычный 3 23 2 2 2 3 2" xfId="13428"/>
    <cellStyle name="Обычный 3 23 2 2 2 4" xfId="3679"/>
    <cellStyle name="Обычный 3 23 2 2 2 4 2" xfId="10992"/>
    <cellStyle name="Обычный 3 23 2 2 2 5" xfId="8556"/>
    <cellStyle name="Обычный 3 23 2 2 3" xfId="1850"/>
    <cellStyle name="Обычный 3 23 2 2 3 2" xfId="6723"/>
    <cellStyle name="Обычный 3 23 2 2 3 2 2" xfId="14036"/>
    <cellStyle name="Обычный 3 23 2 2 3 3" xfId="4287"/>
    <cellStyle name="Обычный 3 23 2 2 3 3 2" xfId="11600"/>
    <cellStyle name="Обычный 3 23 2 2 3 4" xfId="9164"/>
    <cellStyle name="Обычный 3 23 2 2 4" xfId="5505"/>
    <cellStyle name="Обычный 3 23 2 2 4 2" xfId="12818"/>
    <cellStyle name="Обычный 3 23 2 2 5" xfId="3069"/>
    <cellStyle name="Обычный 3 23 2 2 5 2" xfId="10382"/>
    <cellStyle name="Обычный 3 23 2 2 6" xfId="7946"/>
    <cellStyle name="Обычный 3 23 2 3" xfId="938"/>
    <cellStyle name="Обычный 3 23 2 3 2" xfId="2157"/>
    <cellStyle name="Обычный 3 23 2 3 2 2" xfId="7029"/>
    <cellStyle name="Обычный 3 23 2 3 2 2 2" xfId="14342"/>
    <cellStyle name="Обычный 3 23 2 3 2 3" xfId="4593"/>
    <cellStyle name="Обычный 3 23 2 3 2 3 2" xfId="11906"/>
    <cellStyle name="Обычный 3 23 2 3 2 4" xfId="9470"/>
    <cellStyle name="Обычный 3 23 2 3 3" xfId="5811"/>
    <cellStyle name="Обычный 3 23 2 3 3 2" xfId="13124"/>
    <cellStyle name="Обычный 3 23 2 3 4" xfId="3375"/>
    <cellStyle name="Обычный 3 23 2 3 4 2" xfId="10688"/>
    <cellStyle name="Обычный 3 23 2 3 5" xfId="8252"/>
    <cellStyle name="Обычный 3 23 2 4" xfId="1546"/>
    <cellStyle name="Обычный 3 23 2 4 2" xfId="6419"/>
    <cellStyle name="Обычный 3 23 2 4 2 2" xfId="13732"/>
    <cellStyle name="Обычный 3 23 2 4 3" xfId="3983"/>
    <cellStyle name="Обычный 3 23 2 4 3 2" xfId="11296"/>
    <cellStyle name="Обычный 3 23 2 4 4" xfId="8860"/>
    <cellStyle name="Обычный 3 23 2 5" xfId="5201"/>
    <cellStyle name="Обычный 3 23 2 5 2" xfId="12514"/>
    <cellStyle name="Обычный 3 23 2 6" xfId="2765"/>
    <cellStyle name="Обычный 3 23 2 6 2" xfId="10078"/>
    <cellStyle name="Обычный 3 23 2 7" xfId="7642"/>
    <cellStyle name="Обычный 3 23 3" xfId="489"/>
    <cellStyle name="Обычный 3 23 3 2" xfId="1114"/>
    <cellStyle name="Обычный 3 23 3 2 2" xfId="2333"/>
    <cellStyle name="Обычный 3 23 3 2 2 2" xfId="7205"/>
    <cellStyle name="Обычный 3 23 3 2 2 2 2" xfId="14518"/>
    <cellStyle name="Обычный 3 23 3 2 2 3" xfId="4769"/>
    <cellStyle name="Обычный 3 23 3 2 2 3 2" xfId="12082"/>
    <cellStyle name="Обычный 3 23 3 2 2 4" xfId="9646"/>
    <cellStyle name="Обычный 3 23 3 2 3" xfId="5987"/>
    <cellStyle name="Обычный 3 23 3 2 3 2" xfId="13300"/>
    <cellStyle name="Обычный 3 23 3 2 4" xfId="3551"/>
    <cellStyle name="Обычный 3 23 3 2 4 2" xfId="10864"/>
    <cellStyle name="Обычный 3 23 3 2 5" xfId="8428"/>
    <cellStyle name="Обычный 3 23 3 3" xfId="1722"/>
    <cellStyle name="Обычный 3 23 3 3 2" xfId="6595"/>
    <cellStyle name="Обычный 3 23 3 3 2 2" xfId="13908"/>
    <cellStyle name="Обычный 3 23 3 3 3" xfId="4159"/>
    <cellStyle name="Обычный 3 23 3 3 3 2" xfId="11472"/>
    <cellStyle name="Обычный 3 23 3 3 4" xfId="9036"/>
    <cellStyle name="Обычный 3 23 3 4" xfId="5377"/>
    <cellStyle name="Обычный 3 23 3 4 2" xfId="12690"/>
    <cellStyle name="Обычный 3 23 3 5" xfId="2941"/>
    <cellStyle name="Обычный 3 23 3 5 2" xfId="10254"/>
    <cellStyle name="Обычный 3 23 3 6" xfId="7818"/>
    <cellStyle name="Обычный 3 23 4" xfId="810"/>
    <cellStyle name="Обычный 3 23 4 2" xfId="2029"/>
    <cellStyle name="Обычный 3 23 4 2 2" xfId="6901"/>
    <cellStyle name="Обычный 3 23 4 2 2 2" xfId="14214"/>
    <cellStyle name="Обычный 3 23 4 2 3" xfId="4465"/>
    <cellStyle name="Обычный 3 23 4 2 3 2" xfId="11778"/>
    <cellStyle name="Обычный 3 23 4 2 4" xfId="9342"/>
    <cellStyle name="Обычный 3 23 4 3" xfId="5683"/>
    <cellStyle name="Обычный 3 23 4 3 2" xfId="12996"/>
    <cellStyle name="Обычный 3 23 4 4" xfId="3247"/>
    <cellStyle name="Обычный 3 23 4 4 2" xfId="10560"/>
    <cellStyle name="Обычный 3 23 4 5" xfId="8124"/>
    <cellStyle name="Обычный 3 23 5" xfId="1418"/>
    <cellStyle name="Обычный 3 23 5 2" xfId="6291"/>
    <cellStyle name="Обычный 3 23 5 2 2" xfId="13604"/>
    <cellStyle name="Обычный 3 23 5 3" xfId="3855"/>
    <cellStyle name="Обычный 3 23 5 3 2" xfId="11168"/>
    <cellStyle name="Обычный 3 23 5 4" xfId="8732"/>
    <cellStyle name="Обычный 3 23 6" xfId="5073"/>
    <cellStyle name="Обычный 3 23 6 2" xfId="12386"/>
    <cellStyle name="Обычный 3 23 7" xfId="2637"/>
    <cellStyle name="Обычный 3 23 7 2" xfId="9950"/>
    <cellStyle name="Обычный 3 23 8" xfId="7514"/>
    <cellStyle name="Обычный 3 24" xfId="122"/>
    <cellStyle name="Обычный 3 24 2" xfId="298"/>
    <cellStyle name="Обычный 3 24 2 2" xfId="621"/>
    <cellStyle name="Обычный 3 24 2 2 2" xfId="1245"/>
    <cellStyle name="Обычный 3 24 2 2 2 2" xfId="2464"/>
    <cellStyle name="Обычный 3 24 2 2 2 2 2" xfId="7336"/>
    <cellStyle name="Обычный 3 24 2 2 2 2 2 2" xfId="14649"/>
    <cellStyle name="Обычный 3 24 2 2 2 2 3" xfId="4900"/>
    <cellStyle name="Обычный 3 24 2 2 2 2 3 2" xfId="12213"/>
    <cellStyle name="Обычный 3 24 2 2 2 2 4" xfId="9777"/>
    <cellStyle name="Обычный 3 24 2 2 2 3" xfId="6118"/>
    <cellStyle name="Обычный 3 24 2 2 2 3 2" xfId="13431"/>
    <cellStyle name="Обычный 3 24 2 2 2 4" xfId="3682"/>
    <cellStyle name="Обычный 3 24 2 2 2 4 2" xfId="10995"/>
    <cellStyle name="Обычный 3 24 2 2 2 5" xfId="8559"/>
    <cellStyle name="Обычный 3 24 2 2 3" xfId="1853"/>
    <cellStyle name="Обычный 3 24 2 2 3 2" xfId="6726"/>
    <cellStyle name="Обычный 3 24 2 2 3 2 2" xfId="14039"/>
    <cellStyle name="Обычный 3 24 2 2 3 3" xfId="4290"/>
    <cellStyle name="Обычный 3 24 2 2 3 3 2" xfId="11603"/>
    <cellStyle name="Обычный 3 24 2 2 3 4" xfId="9167"/>
    <cellStyle name="Обычный 3 24 2 2 4" xfId="5508"/>
    <cellStyle name="Обычный 3 24 2 2 4 2" xfId="12821"/>
    <cellStyle name="Обычный 3 24 2 2 5" xfId="3072"/>
    <cellStyle name="Обычный 3 24 2 2 5 2" xfId="10385"/>
    <cellStyle name="Обычный 3 24 2 2 6" xfId="7949"/>
    <cellStyle name="Обычный 3 24 2 3" xfId="941"/>
    <cellStyle name="Обычный 3 24 2 3 2" xfId="2160"/>
    <cellStyle name="Обычный 3 24 2 3 2 2" xfId="7032"/>
    <cellStyle name="Обычный 3 24 2 3 2 2 2" xfId="14345"/>
    <cellStyle name="Обычный 3 24 2 3 2 3" xfId="4596"/>
    <cellStyle name="Обычный 3 24 2 3 2 3 2" xfId="11909"/>
    <cellStyle name="Обычный 3 24 2 3 2 4" xfId="9473"/>
    <cellStyle name="Обычный 3 24 2 3 3" xfId="5814"/>
    <cellStyle name="Обычный 3 24 2 3 3 2" xfId="13127"/>
    <cellStyle name="Обычный 3 24 2 3 4" xfId="3378"/>
    <cellStyle name="Обычный 3 24 2 3 4 2" xfId="10691"/>
    <cellStyle name="Обычный 3 24 2 3 5" xfId="8255"/>
    <cellStyle name="Обычный 3 24 2 4" xfId="1549"/>
    <cellStyle name="Обычный 3 24 2 4 2" xfId="6422"/>
    <cellStyle name="Обычный 3 24 2 4 2 2" xfId="13735"/>
    <cellStyle name="Обычный 3 24 2 4 3" xfId="3986"/>
    <cellStyle name="Обычный 3 24 2 4 3 2" xfId="11299"/>
    <cellStyle name="Обычный 3 24 2 4 4" xfId="8863"/>
    <cellStyle name="Обычный 3 24 2 5" xfId="5204"/>
    <cellStyle name="Обычный 3 24 2 5 2" xfId="12517"/>
    <cellStyle name="Обычный 3 24 2 6" xfId="2768"/>
    <cellStyle name="Обычный 3 24 2 6 2" xfId="10081"/>
    <cellStyle name="Обычный 3 24 2 7" xfId="7645"/>
    <cellStyle name="Обычный 3 24 3" xfId="492"/>
    <cellStyle name="Обычный 3 24 3 2" xfId="1117"/>
    <cellStyle name="Обычный 3 24 3 2 2" xfId="2336"/>
    <cellStyle name="Обычный 3 24 3 2 2 2" xfId="7208"/>
    <cellStyle name="Обычный 3 24 3 2 2 2 2" xfId="14521"/>
    <cellStyle name="Обычный 3 24 3 2 2 3" xfId="4772"/>
    <cellStyle name="Обычный 3 24 3 2 2 3 2" xfId="12085"/>
    <cellStyle name="Обычный 3 24 3 2 2 4" xfId="9649"/>
    <cellStyle name="Обычный 3 24 3 2 3" xfId="5990"/>
    <cellStyle name="Обычный 3 24 3 2 3 2" xfId="13303"/>
    <cellStyle name="Обычный 3 24 3 2 4" xfId="3554"/>
    <cellStyle name="Обычный 3 24 3 2 4 2" xfId="10867"/>
    <cellStyle name="Обычный 3 24 3 2 5" xfId="8431"/>
    <cellStyle name="Обычный 3 24 3 3" xfId="1725"/>
    <cellStyle name="Обычный 3 24 3 3 2" xfId="6598"/>
    <cellStyle name="Обычный 3 24 3 3 2 2" xfId="13911"/>
    <cellStyle name="Обычный 3 24 3 3 3" xfId="4162"/>
    <cellStyle name="Обычный 3 24 3 3 3 2" xfId="11475"/>
    <cellStyle name="Обычный 3 24 3 3 4" xfId="9039"/>
    <cellStyle name="Обычный 3 24 3 4" xfId="5380"/>
    <cellStyle name="Обычный 3 24 3 4 2" xfId="12693"/>
    <cellStyle name="Обычный 3 24 3 5" xfId="2944"/>
    <cellStyle name="Обычный 3 24 3 5 2" xfId="10257"/>
    <cellStyle name="Обычный 3 24 3 6" xfId="7821"/>
    <cellStyle name="Обычный 3 24 4" xfId="813"/>
    <cellStyle name="Обычный 3 24 4 2" xfId="2032"/>
    <cellStyle name="Обычный 3 24 4 2 2" xfId="6904"/>
    <cellStyle name="Обычный 3 24 4 2 2 2" xfId="14217"/>
    <cellStyle name="Обычный 3 24 4 2 3" xfId="4468"/>
    <cellStyle name="Обычный 3 24 4 2 3 2" xfId="11781"/>
    <cellStyle name="Обычный 3 24 4 2 4" xfId="9345"/>
    <cellStyle name="Обычный 3 24 4 3" xfId="5686"/>
    <cellStyle name="Обычный 3 24 4 3 2" xfId="12999"/>
    <cellStyle name="Обычный 3 24 4 4" xfId="3250"/>
    <cellStyle name="Обычный 3 24 4 4 2" xfId="10563"/>
    <cellStyle name="Обычный 3 24 4 5" xfId="8127"/>
    <cellStyle name="Обычный 3 24 5" xfId="1421"/>
    <cellStyle name="Обычный 3 24 5 2" xfId="6294"/>
    <cellStyle name="Обычный 3 24 5 2 2" xfId="13607"/>
    <cellStyle name="Обычный 3 24 5 3" xfId="3858"/>
    <cellStyle name="Обычный 3 24 5 3 2" xfId="11171"/>
    <cellStyle name="Обычный 3 24 5 4" xfId="8735"/>
    <cellStyle name="Обычный 3 24 6" xfId="5076"/>
    <cellStyle name="Обычный 3 24 6 2" xfId="12389"/>
    <cellStyle name="Обычный 3 24 7" xfId="2640"/>
    <cellStyle name="Обычный 3 24 7 2" xfId="9953"/>
    <cellStyle name="Обычный 3 24 8" xfId="7517"/>
    <cellStyle name="Обычный 3 25" xfId="126"/>
    <cellStyle name="Обычный 3 25 2" xfId="302"/>
    <cellStyle name="Обычный 3 25 2 2" xfId="624"/>
    <cellStyle name="Обычный 3 25 2 2 2" xfId="1248"/>
    <cellStyle name="Обычный 3 25 2 2 2 2" xfId="2467"/>
    <cellStyle name="Обычный 3 25 2 2 2 2 2" xfId="7339"/>
    <cellStyle name="Обычный 3 25 2 2 2 2 2 2" xfId="14652"/>
    <cellStyle name="Обычный 3 25 2 2 2 2 3" xfId="4903"/>
    <cellStyle name="Обычный 3 25 2 2 2 2 3 2" xfId="12216"/>
    <cellStyle name="Обычный 3 25 2 2 2 2 4" xfId="9780"/>
    <cellStyle name="Обычный 3 25 2 2 2 3" xfId="6121"/>
    <cellStyle name="Обычный 3 25 2 2 2 3 2" xfId="13434"/>
    <cellStyle name="Обычный 3 25 2 2 2 4" xfId="3685"/>
    <cellStyle name="Обычный 3 25 2 2 2 4 2" xfId="10998"/>
    <cellStyle name="Обычный 3 25 2 2 2 5" xfId="8562"/>
    <cellStyle name="Обычный 3 25 2 2 3" xfId="1856"/>
    <cellStyle name="Обычный 3 25 2 2 3 2" xfId="6729"/>
    <cellStyle name="Обычный 3 25 2 2 3 2 2" xfId="14042"/>
    <cellStyle name="Обычный 3 25 2 2 3 3" xfId="4293"/>
    <cellStyle name="Обычный 3 25 2 2 3 3 2" xfId="11606"/>
    <cellStyle name="Обычный 3 25 2 2 3 4" xfId="9170"/>
    <cellStyle name="Обычный 3 25 2 2 4" xfId="5511"/>
    <cellStyle name="Обычный 3 25 2 2 4 2" xfId="12824"/>
    <cellStyle name="Обычный 3 25 2 2 5" xfId="3075"/>
    <cellStyle name="Обычный 3 25 2 2 5 2" xfId="10388"/>
    <cellStyle name="Обычный 3 25 2 2 6" xfId="7952"/>
    <cellStyle name="Обычный 3 25 2 3" xfId="944"/>
    <cellStyle name="Обычный 3 25 2 3 2" xfId="2163"/>
    <cellStyle name="Обычный 3 25 2 3 2 2" xfId="7035"/>
    <cellStyle name="Обычный 3 25 2 3 2 2 2" xfId="14348"/>
    <cellStyle name="Обычный 3 25 2 3 2 3" xfId="4599"/>
    <cellStyle name="Обычный 3 25 2 3 2 3 2" xfId="11912"/>
    <cellStyle name="Обычный 3 25 2 3 2 4" xfId="9476"/>
    <cellStyle name="Обычный 3 25 2 3 3" xfId="5817"/>
    <cellStyle name="Обычный 3 25 2 3 3 2" xfId="13130"/>
    <cellStyle name="Обычный 3 25 2 3 4" xfId="3381"/>
    <cellStyle name="Обычный 3 25 2 3 4 2" xfId="10694"/>
    <cellStyle name="Обычный 3 25 2 3 5" xfId="8258"/>
    <cellStyle name="Обычный 3 25 2 4" xfId="1552"/>
    <cellStyle name="Обычный 3 25 2 4 2" xfId="6425"/>
    <cellStyle name="Обычный 3 25 2 4 2 2" xfId="13738"/>
    <cellStyle name="Обычный 3 25 2 4 3" xfId="3989"/>
    <cellStyle name="Обычный 3 25 2 4 3 2" xfId="11302"/>
    <cellStyle name="Обычный 3 25 2 4 4" xfId="8866"/>
    <cellStyle name="Обычный 3 25 2 5" xfId="5207"/>
    <cellStyle name="Обычный 3 25 2 5 2" xfId="12520"/>
    <cellStyle name="Обычный 3 25 2 6" xfId="2771"/>
    <cellStyle name="Обычный 3 25 2 6 2" xfId="10084"/>
    <cellStyle name="Обычный 3 25 2 7" xfId="7648"/>
    <cellStyle name="Обычный 3 25 3" xfId="495"/>
    <cellStyle name="Обычный 3 25 3 2" xfId="1120"/>
    <cellStyle name="Обычный 3 25 3 2 2" xfId="2339"/>
    <cellStyle name="Обычный 3 25 3 2 2 2" xfId="7211"/>
    <cellStyle name="Обычный 3 25 3 2 2 2 2" xfId="14524"/>
    <cellStyle name="Обычный 3 25 3 2 2 3" xfId="4775"/>
    <cellStyle name="Обычный 3 25 3 2 2 3 2" xfId="12088"/>
    <cellStyle name="Обычный 3 25 3 2 2 4" xfId="9652"/>
    <cellStyle name="Обычный 3 25 3 2 3" xfId="5993"/>
    <cellStyle name="Обычный 3 25 3 2 3 2" xfId="13306"/>
    <cellStyle name="Обычный 3 25 3 2 4" xfId="3557"/>
    <cellStyle name="Обычный 3 25 3 2 4 2" xfId="10870"/>
    <cellStyle name="Обычный 3 25 3 2 5" xfId="8434"/>
    <cellStyle name="Обычный 3 25 3 3" xfId="1728"/>
    <cellStyle name="Обычный 3 25 3 3 2" xfId="6601"/>
    <cellStyle name="Обычный 3 25 3 3 2 2" xfId="13914"/>
    <cellStyle name="Обычный 3 25 3 3 3" xfId="4165"/>
    <cellStyle name="Обычный 3 25 3 3 3 2" xfId="11478"/>
    <cellStyle name="Обычный 3 25 3 3 4" xfId="9042"/>
    <cellStyle name="Обычный 3 25 3 4" xfId="5383"/>
    <cellStyle name="Обычный 3 25 3 4 2" xfId="12696"/>
    <cellStyle name="Обычный 3 25 3 5" xfId="2947"/>
    <cellStyle name="Обычный 3 25 3 5 2" xfId="10260"/>
    <cellStyle name="Обычный 3 25 3 6" xfId="7824"/>
    <cellStyle name="Обычный 3 25 4" xfId="816"/>
    <cellStyle name="Обычный 3 25 4 2" xfId="2035"/>
    <cellStyle name="Обычный 3 25 4 2 2" xfId="6907"/>
    <cellStyle name="Обычный 3 25 4 2 2 2" xfId="14220"/>
    <cellStyle name="Обычный 3 25 4 2 3" xfId="4471"/>
    <cellStyle name="Обычный 3 25 4 2 3 2" xfId="11784"/>
    <cellStyle name="Обычный 3 25 4 2 4" xfId="9348"/>
    <cellStyle name="Обычный 3 25 4 3" xfId="5689"/>
    <cellStyle name="Обычный 3 25 4 3 2" xfId="13002"/>
    <cellStyle name="Обычный 3 25 4 4" xfId="3253"/>
    <cellStyle name="Обычный 3 25 4 4 2" xfId="10566"/>
    <cellStyle name="Обычный 3 25 4 5" xfId="8130"/>
    <cellStyle name="Обычный 3 25 5" xfId="1424"/>
    <cellStyle name="Обычный 3 25 5 2" xfId="6297"/>
    <cellStyle name="Обычный 3 25 5 2 2" xfId="13610"/>
    <cellStyle name="Обычный 3 25 5 3" xfId="3861"/>
    <cellStyle name="Обычный 3 25 5 3 2" xfId="11174"/>
    <cellStyle name="Обычный 3 25 5 4" xfId="8738"/>
    <cellStyle name="Обычный 3 25 6" xfId="5079"/>
    <cellStyle name="Обычный 3 25 6 2" xfId="12392"/>
    <cellStyle name="Обычный 3 25 7" xfId="2643"/>
    <cellStyle name="Обычный 3 25 7 2" xfId="9956"/>
    <cellStyle name="Обычный 3 25 8" xfId="7520"/>
    <cellStyle name="Обычный 3 26" xfId="129"/>
    <cellStyle name="Обычный 3 26 2" xfId="305"/>
    <cellStyle name="Обычный 3 26 2 2" xfId="627"/>
    <cellStyle name="Обычный 3 26 2 2 2" xfId="1251"/>
    <cellStyle name="Обычный 3 26 2 2 2 2" xfId="2470"/>
    <cellStyle name="Обычный 3 26 2 2 2 2 2" xfId="7342"/>
    <cellStyle name="Обычный 3 26 2 2 2 2 2 2" xfId="14655"/>
    <cellStyle name="Обычный 3 26 2 2 2 2 3" xfId="4906"/>
    <cellStyle name="Обычный 3 26 2 2 2 2 3 2" xfId="12219"/>
    <cellStyle name="Обычный 3 26 2 2 2 2 4" xfId="9783"/>
    <cellStyle name="Обычный 3 26 2 2 2 3" xfId="6124"/>
    <cellStyle name="Обычный 3 26 2 2 2 3 2" xfId="13437"/>
    <cellStyle name="Обычный 3 26 2 2 2 4" xfId="3688"/>
    <cellStyle name="Обычный 3 26 2 2 2 4 2" xfId="11001"/>
    <cellStyle name="Обычный 3 26 2 2 2 5" xfId="8565"/>
    <cellStyle name="Обычный 3 26 2 2 3" xfId="1859"/>
    <cellStyle name="Обычный 3 26 2 2 3 2" xfId="6732"/>
    <cellStyle name="Обычный 3 26 2 2 3 2 2" xfId="14045"/>
    <cellStyle name="Обычный 3 26 2 2 3 3" xfId="4296"/>
    <cellStyle name="Обычный 3 26 2 2 3 3 2" xfId="11609"/>
    <cellStyle name="Обычный 3 26 2 2 3 4" xfId="9173"/>
    <cellStyle name="Обычный 3 26 2 2 4" xfId="5514"/>
    <cellStyle name="Обычный 3 26 2 2 4 2" xfId="12827"/>
    <cellStyle name="Обычный 3 26 2 2 5" xfId="3078"/>
    <cellStyle name="Обычный 3 26 2 2 5 2" xfId="10391"/>
    <cellStyle name="Обычный 3 26 2 2 6" xfId="7955"/>
    <cellStyle name="Обычный 3 26 2 3" xfId="947"/>
    <cellStyle name="Обычный 3 26 2 3 2" xfId="2166"/>
    <cellStyle name="Обычный 3 26 2 3 2 2" xfId="7038"/>
    <cellStyle name="Обычный 3 26 2 3 2 2 2" xfId="14351"/>
    <cellStyle name="Обычный 3 26 2 3 2 3" xfId="4602"/>
    <cellStyle name="Обычный 3 26 2 3 2 3 2" xfId="11915"/>
    <cellStyle name="Обычный 3 26 2 3 2 4" xfId="9479"/>
    <cellStyle name="Обычный 3 26 2 3 3" xfId="5820"/>
    <cellStyle name="Обычный 3 26 2 3 3 2" xfId="13133"/>
    <cellStyle name="Обычный 3 26 2 3 4" xfId="3384"/>
    <cellStyle name="Обычный 3 26 2 3 4 2" xfId="10697"/>
    <cellStyle name="Обычный 3 26 2 3 5" xfId="8261"/>
    <cellStyle name="Обычный 3 26 2 4" xfId="1555"/>
    <cellStyle name="Обычный 3 26 2 4 2" xfId="6428"/>
    <cellStyle name="Обычный 3 26 2 4 2 2" xfId="13741"/>
    <cellStyle name="Обычный 3 26 2 4 3" xfId="3992"/>
    <cellStyle name="Обычный 3 26 2 4 3 2" xfId="11305"/>
    <cellStyle name="Обычный 3 26 2 4 4" xfId="8869"/>
    <cellStyle name="Обычный 3 26 2 5" xfId="5210"/>
    <cellStyle name="Обычный 3 26 2 5 2" xfId="12523"/>
    <cellStyle name="Обычный 3 26 2 6" xfId="2774"/>
    <cellStyle name="Обычный 3 26 2 6 2" xfId="10087"/>
    <cellStyle name="Обычный 3 26 2 7" xfId="7651"/>
    <cellStyle name="Обычный 3 26 3" xfId="498"/>
    <cellStyle name="Обычный 3 26 3 2" xfId="1123"/>
    <cellStyle name="Обычный 3 26 3 2 2" xfId="2342"/>
    <cellStyle name="Обычный 3 26 3 2 2 2" xfId="7214"/>
    <cellStyle name="Обычный 3 26 3 2 2 2 2" xfId="14527"/>
    <cellStyle name="Обычный 3 26 3 2 2 3" xfId="4778"/>
    <cellStyle name="Обычный 3 26 3 2 2 3 2" xfId="12091"/>
    <cellStyle name="Обычный 3 26 3 2 2 4" xfId="9655"/>
    <cellStyle name="Обычный 3 26 3 2 3" xfId="5996"/>
    <cellStyle name="Обычный 3 26 3 2 3 2" xfId="13309"/>
    <cellStyle name="Обычный 3 26 3 2 4" xfId="3560"/>
    <cellStyle name="Обычный 3 26 3 2 4 2" xfId="10873"/>
    <cellStyle name="Обычный 3 26 3 2 5" xfId="8437"/>
    <cellStyle name="Обычный 3 26 3 3" xfId="1731"/>
    <cellStyle name="Обычный 3 26 3 3 2" xfId="6604"/>
    <cellStyle name="Обычный 3 26 3 3 2 2" xfId="13917"/>
    <cellStyle name="Обычный 3 26 3 3 3" xfId="4168"/>
    <cellStyle name="Обычный 3 26 3 3 3 2" xfId="11481"/>
    <cellStyle name="Обычный 3 26 3 3 4" xfId="9045"/>
    <cellStyle name="Обычный 3 26 3 4" xfId="5386"/>
    <cellStyle name="Обычный 3 26 3 4 2" xfId="12699"/>
    <cellStyle name="Обычный 3 26 3 5" xfId="2950"/>
    <cellStyle name="Обычный 3 26 3 5 2" xfId="10263"/>
    <cellStyle name="Обычный 3 26 3 6" xfId="7827"/>
    <cellStyle name="Обычный 3 26 4" xfId="819"/>
    <cellStyle name="Обычный 3 26 4 2" xfId="2038"/>
    <cellStyle name="Обычный 3 26 4 2 2" xfId="6910"/>
    <cellStyle name="Обычный 3 26 4 2 2 2" xfId="14223"/>
    <cellStyle name="Обычный 3 26 4 2 3" xfId="4474"/>
    <cellStyle name="Обычный 3 26 4 2 3 2" xfId="11787"/>
    <cellStyle name="Обычный 3 26 4 2 4" xfId="9351"/>
    <cellStyle name="Обычный 3 26 4 3" xfId="5692"/>
    <cellStyle name="Обычный 3 26 4 3 2" xfId="13005"/>
    <cellStyle name="Обычный 3 26 4 4" xfId="3256"/>
    <cellStyle name="Обычный 3 26 4 4 2" xfId="10569"/>
    <cellStyle name="Обычный 3 26 4 5" xfId="8133"/>
    <cellStyle name="Обычный 3 26 5" xfId="1427"/>
    <cellStyle name="Обычный 3 26 5 2" xfId="6300"/>
    <cellStyle name="Обычный 3 26 5 2 2" xfId="13613"/>
    <cellStyle name="Обычный 3 26 5 3" xfId="3864"/>
    <cellStyle name="Обычный 3 26 5 3 2" xfId="11177"/>
    <cellStyle name="Обычный 3 26 5 4" xfId="8741"/>
    <cellStyle name="Обычный 3 26 6" xfId="5082"/>
    <cellStyle name="Обычный 3 26 6 2" xfId="12395"/>
    <cellStyle name="Обычный 3 26 7" xfId="2646"/>
    <cellStyle name="Обычный 3 26 7 2" xfId="9959"/>
    <cellStyle name="Обычный 3 26 8" xfId="7523"/>
    <cellStyle name="Обычный 3 27" xfId="132"/>
    <cellStyle name="Обычный 3 27 2" xfId="308"/>
    <cellStyle name="Обычный 3 27 2 2" xfId="630"/>
    <cellStyle name="Обычный 3 27 2 2 2" xfId="1254"/>
    <cellStyle name="Обычный 3 27 2 2 2 2" xfId="2473"/>
    <cellStyle name="Обычный 3 27 2 2 2 2 2" xfId="7345"/>
    <cellStyle name="Обычный 3 27 2 2 2 2 2 2" xfId="14658"/>
    <cellStyle name="Обычный 3 27 2 2 2 2 3" xfId="4909"/>
    <cellStyle name="Обычный 3 27 2 2 2 2 3 2" xfId="12222"/>
    <cellStyle name="Обычный 3 27 2 2 2 2 4" xfId="9786"/>
    <cellStyle name="Обычный 3 27 2 2 2 3" xfId="6127"/>
    <cellStyle name="Обычный 3 27 2 2 2 3 2" xfId="13440"/>
    <cellStyle name="Обычный 3 27 2 2 2 4" xfId="3691"/>
    <cellStyle name="Обычный 3 27 2 2 2 4 2" xfId="11004"/>
    <cellStyle name="Обычный 3 27 2 2 2 5" xfId="8568"/>
    <cellStyle name="Обычный 3 27 2 2 3" xfId="1862"/>
    <cellStyle name="Обычный 3 27 2 2 3 2" xfId="6735"/>
    <cellStyle name="Обычный 3 27 2 2 3 2 2" xfId="14048"/>
    <cellStyle name="Обычный 3 27 2 2 3 3" xfId="4299"/>
    <cellStyle name="Обычный 3 27 2 2 3 3 2" xfId="11612"/>
    <cellStyle name="Обычный 3 27 2 2 3 4" xfId="9176"/>
    <cellStyle name="Обычный 3 27 2 2 4" xfId="5517"/>
    <cellStyle name="Обычный 3 27 2 2 4 2" xfId="12830"/>
    <cellStyle name="Обычный 3 27 2 2 5" xfId="3081"/>
    <cellStyle name="Обычный 3 27 2 2 5 2" xfId="10394"/>
    <cellStyle name="Обычный 3 27 2 2 6" xfId="7958"/>
    <cellStyle name="Обычный 3 27 2 3" xfId="950"/>
    <cellStyle name="Обычный 3 27 2 3 2" xfId="2169"/>
    <cellStyle name="Обычный 3 27 2 3 2 2" xfId="7041"/>
    <cellStyle name="Обычный 3 27 2 3 2 2 2" xfId="14354"/>
    <cellStyle name="Обычный 3 27 2 3 2 3" xfId="4605"/>
    <cellStyle name="Обычный 3 27 2 3 2 3 2" xfId="11918"/>
    <cellStyle name="Обычный 3 27 2 3 2 4" xfId="9482"/>
    <cellStyle name="Обычный 3 27 2 3 3" xfId="5823"/>
    <cellStyle name="Обычный 3 27 2 3 3 2" xfId="13136"/>
    <cellStyle name="Обычный 3 27 2 3 4" xfId="3387"/>
    <cellStyle name="Обычный 3 27 2 3 4 2" xfId="10700"/>
    <cellStyle name="Обычный 3 27 2 3 5" xfId="8264"/>
    <cellStyle name="Обычный 3 27 2 4" xfId="1558"/>
    <cellStyle name="Обычный 3 27 2 4 2" xfId="6431"/>
    <cellStyle name="Обычный 3 27 2 4 2 2" xfId="13744"/>
    <cellStyle name="Обычный 3 27 2 4 3" xfId="3995"/>
    <cellStyle name="Обычный 3 27 2 4 3 2" xfId="11308"/>
    <cellStyle name="Обычный 3 27 2 4 4" xfId="8872"/>
    <cellStyle name="Обычный 3 27 2 5" xfId="5213"/>
    <cellStyle name="Обычный 3 27 2 5 2" xfId="12526"/>
    <cellStyle name="Обычный 3 27 2 6" xfId="2777"/>
    <cellStyle name="Обычный 3 27 2 6 2" xfId="10090"/>
    <cellStyle name="Обычный 3 27 2 7" xfId="7654"/>
    <cellStyle name="Обычный 3 27 3" xfId="501"/>
    <cellStyle name="Обычный 3 27 3 2" xfId="1126"/>
    <cellStyle name="Обычный 3 27 3 2 2" xfId="2345"/>
    <cellStyle name="Обычный 3 27 3 2 2 2" xfId="7217"/>
    <cellStyle name="Обычный 3 27 3 2 2 2 2" xfId="14530"/>
    <cellStyle name="Обычный 3 27 3 2 2 3" xfId="4781"/>
    <cellStyle name="Обычный 3 27 3 2 2 3 2" xfId="12094"/>
    <cellStyle name="Обычный 3 27 3 2 2 4" xfId="9658"/>
    <cellStyle name="Обычный 3 27 3 2 3" xfId="5999"/>
    <cellStyle name="Обычный 3 27 3 2 3 2" xfId="13312"/>
    <cellStyle name="Обычный 3 27 3 2 4" xfId="3563"/>
    <cellStyle name="Обычный 3 27 3 2 4 2" xfId="10876"/>
    <cellStyle name="Обычный 3 27 3 2 5" xfId="8440"/>
    <cellStyle name="Обычный 3 27 3 3" xfId="1734"/>
    <cellStyle name="Обычный 3 27 3 3 2" xfId="6607"/>
    <cellStyle name="Обычный 3 27 3 3 2 2" xfId="13920"/>
    <cellStyle name="Обычный 3 27 3 3 3" xfId="4171"/>
    <cellStyle name="Обычный 3 27 3 3 3 2" xfId="11484"/>
    <cellStyle name="Обычный 3 27 3 3 4" xfId="9048"/>
    <cellStyle name="Обычный 3 27 3 4" xfId="5389"/>
    <cellStyle name="Обычный 3 27 3 4 2" xfId="12702"/>
    <cellStyle name="Обычный 3 27 3 5" xfId="2953"/>
    <cellStyle name="Обычный 3 27 3 5 2" xfId="10266"/>
    <cellStyle name="Обычный 3 27 3 6" xfId="7830"/>
    <cellStyle name="Обычный 3 27 4" xfId="822"/>
    <cellStyle name="Обычный 3 27 4 2" xfId="2041"/>
    <cellStyle name="Обычный 3 27 4 2 2" xfId="6913"/>
    <cellStyle name="Обычный 3 27 4 2 2 2" xfId="14226"/>
    <cellStyle name="Обычный 3 27 4 2 3" xfId="4477"/>
    <cellStyle name="Обычный 3 27 4 2 3 2" xfId="11790"/>
    <cellStyle name="Обычный 3 27 4 2 4" xfId="9354"/>
    <cellStyle name="Обычный 3 27 4 3" xfId="5695"/>
    <cellStyle name="Обычный 3 27 4 3 2" xfId="13008"/>
    <cellStyle name="Обычный 3 27 4 4" xfId="3259"/>
    <cellStyle name="Обычный 3 27 4 4 2" xfId="10572"/>
    <cellStyle name="Обычный 3 27 4 5" xfId="8136"/>
    <cellStyle name="Обычный 3 27 5" xfId="1430"/>
    <cellStyle name="Обычный 3 27 5 2" xfId="6303"/>
    <cellStyle name="Обычный 3 27 5 2 2" xfId="13616"/>
    <cellStyle name="Обычный 3 27 5 3" xfId="3867"/>
    <cellStyle name="Обычный 3 27 5 3 2" xfId="11180"/>
    <cellStyle name="Обычный 3 27 5 4" xfId="8744"/>
    <cellStyle name="Обычный 3 27 6" xfId="5085"/>
    <cellStyle name="Обычный 3 27 6 2" xfId="12398"/>
    <cellStyle name="Обычный 3 27 7" xfId="2649"/>
    <cellStyle name="Обычный 3 27 7 2" xfId="9962"/>
    <cellStyle name="Обычный 3 27 8" xfId="7526"/>
    <cellStyle name="Обычный 3 28" xfId="136"/>
    <cellStyle name="Обычный 3 28 2" xfId="312"/>
    <cellStyle name="Обычный 3 28 2 2" xfId="633"/>
    <cellStyle name="Обычный 3 28 2 2 2" xfId="1257"/>
    <cellStyle name="Обычный 3 28 2 2 2 2" xfId="2476"/>
    <cellStyle name="Обычный 3 28 2 2 2 2 2" xfId="7348"/>
    <cellStyle name="Обычный 3 28 2 2 2 2 2 2" xfId="14661"/>
    <cellStyle name="Обычный 3 28 2 2 2 2 3" xfId="4912"/>
    <cellStyle name="Обычный 3 28 2 2 2 2 3 2" xfId="12225"/>
    <cellStyle name="Обычный 3 28 2 2 2 2 4" xfId="9789"/>
    <cellStyle name="Обычный 3 28 2 2 2 3" xfId="6130"/>
    <cellStyle name="Обычный 3 28 2 2 2 3 2" xfId="13443"/>
    <cellStyle name="Обычный 3 28 2 2 2 4" xfId="3694"/>
    <cellStyle name="Обычный 3 28 2 2 2 4 2" xfId="11007"/>
    <cellStyle name="Обычный 3 28 2 2 2 5" xfId="8571"/>
    <cellStyle name="Обычный 3 28 2 2 3" xfId="1865"/>
    <cellStyle name="Обычный 3 28 2 2 3 2" xfId="6738"/>
    <cellStyle name="Обычный 3 28 2 2 3 2 2" xfId="14051"/>
    <cellStyle name="Обычный 3 28 2 2 3 3" xfId="4302"/>
    <cellStyle name="Обычный 3 28 2 2 3 3 2" xfId="11615"/>
    <cellStyle name="Обычный 3 28 2 2 3 4" xfId="9179"/>
    <cellStyle name="Обычный 3 28 2 2 4" xfId="5520"/>
    <cellStyle name="Обычный 3 28 2 2 4 2" xfId="12833"/>
    <cellStyle name="Обычный 3 28 2 2 5" xfId="3084"/>
    <cellStyle name="Обычный 3 28 2 2 5 2" xfId="10397"/>
    <cellStyle name="Обычный 3 28 2 2 6" xfId="7961"/>
    <cellStyle name="Обычный 3 28 2 3" xfId="953"/>
    <cellStyle name="Обычный 3 28 2 3 2" xfId="2172"/>
    <cellStyle name="Обычный 3 28 2 3 2 2" xfId="7044"/>
    <cellStyle name="Обычный 3 28 2 3 2 2 2" xfId="14357"/>
    <cellStyle name="Обычный 3 28 2 3 2 3" xfId="4608"/>
    <cellStyle name="Обычный 3 28 2 3 2 3 2" xfId="11921"/>
    <cellStyle name="Обычный 3 28 2 3 2 4" xfId="9485"/>
    <cellStyle name="Обычный 3 28 2 3 3" xfId="5826"/>
    <cellStyle name="Обычный 3 28 2 3 3 2" xfId="13139"/>
    <cellStyle name="Обычный 3 28 2 3 4" xfId="3390"/>
    <cellStyle name="Обычный 3 28 2 3 4 2" xfId="10703"/>
    <cellStyle name="Обычный 3 28 2 3 5" xfId="8267"/>
    <cellStyle name="Обычный 3 28 2 4" xfId="1561"/>
    <cellStyle name="Обычный 3 28 2 4 2" xfId="6434"/>
    <cellStyle name="Обычный 3 28 2 4 2 2" xfId="13747"/>
    <cellStyle name="Обычный 3 28 2 4 3" xfId="3998"/>
    <cellStyle name="Обычный 3 28 2 4 3 2" xfId="11311"/>
    <cellStyle name="Обычный 3 28 2 4 4" xfId="8875"/>
    <cellStyle name="Обычный 3 28 2 5" xfId="5216"/>
    <cellStyle name="Обычный 3 28 2 5 2" xfId="12529"/>
    <cellStyle name="Обычный 3 28 2 6" xfId="2780"/>
    <cellStyle name="Обычный 3 28 2 6 2" xfId="10093"/>
    <cellStyle name="Обычный 3 28 2 7" xfId="7657"/>
    <cellStyle name="Обычный 3 28 3" xfId="504"/>
    <cellStyle name="Обычный 3 28 3 2" xfId="1129"/>
    <cellStyle name="Обычный 3 28 3 2 2" xfId="2348"/>
    <cellStyle name="Обычный 3 28 3 2 2 2" xfId="7220"/>
    <cellStyle name="Обычный 3 28 3 2 2 2 2" xfId="14533"/>
    <cellStyle name="Обычный 3 28 3 2 2 3" xfId="4784"/>
    <cellStyle name="Обычный 3 28 3 2 2 3 2" xfId="12097"/>
    <cellStyle name="Обычный 3 28 3 2 2 4" xfId="9661"/>
    <cellStyle name="Обычный 3 28 3 2 3" xfId="6002"/>
    <cellStyle name="Обычный 3 28 3 2 3 2" xfId="13315"/>
    <cellStyle name="Обычный 3 28 3 2 4" xfId="3566"/>
    <cellStyle name="Обычный 3 28 3 2 4 2" xfId="10879"/>
    <cellStyle name="Обычный 3 28 3 2 5" xfId="8443"/>
    <cellStyle name="Обычный 3 28 3 3" xfId="1737"/>
    <cellStyle name="Обычный 3 28 3 3 2" xfId="6610"/>
    <cellStyle name="Обычный 3 28 3 3 2 2" xfId="13923"/>
    <cellStyle name="Обычный 3 28 3 3 3" xfId="4174"/>
    <cellStyle name="Обычный 3 28 3 3 3 2" xfId="11487"/>
    <cellStyle name="Обычный 3 28 3 3 4" xfId="9051"/>
    <cellStyle name="Обычный 3 28 3 4" xfId="5392"/>
    <cellStyle name="Обычный 3 28 3 4 2" xfId="12705"/>
    <cellStyle name="Обычный 3 28 3 5" xfId="2956"/>
    <cellStyle name="Обычный 3 28 3 5 2" xfId="10269"/>
    <cellStyle name="Обычный 3 28 3 6" xfId="7833"/>
    <cellStyle name="Обычный 3 28 4" xfId="825"/>
    <cellStyle name="Обычный 3 28 4 2" xfId="2044"/>
    <cellStyle name="Обычный 3 28 4 2 2" xfId="6916"/>
    <cellStyle name="Обычный 3 28 4 2 2 2" xfId="14229"/>
    <cellStyle name="Обычный 3 28 4 2 3" xfId="4480"/>
    <cellStyle name="Обычный 3 28 4 2 3 2" xfId="11793"/>
    <cellStyle name="Обычный 3 28 4 2 4" xfId="9357"/>
    <cellStyle name="Обычный 3 28 4 3" xfId="5698"/>
    <cellStyle name="Обычный 3 28 4 3 2" xfId="13011"/>
    <cellStyle name="Обычный 3 28 4 4" xfId="3262"/>
    <cellStyle name="Обычный 3 28 4 4 2" xfId="10575"/>
    <cellStyle name="Обычный 3 28 4 5" xfId="8139"/>
    <cellStyle name="Обычный 3 28 5" xfId="1433"/>
    <cellStyle name="Обычный 3 28 5 2" xfId="6306"/>
    <cellStyle name="Обычный 3 28 5 2 2" xfId="13619"/>
    <cellStyle name="Обычный 3 28 5 3" xfId="3870"/>
    <cellStyle name="Обычный 3 28 5 3 2" xfId="11183"/>
    <cellStyle name="Обычный 3 28 5 4" xfId="8747"/>
    <cellStyle name="Обычный 3 28 6" xfId="5088"/>
    <cellStyle name="Обычный 3 28 6 2" xfId="12401"/>
    <cellStyle name="Обычный 3 28 7" xfId="2652"/>
    <cellStyle name="Обычный 3 28 7 2" xfId="9965"/>
    <cellStyle name="Обычный 3 28 8" xfId="7529"/>
    <cellStyle name="Обычный 3 29" xfId="139"/>
    <cellStyle name="Обычный 3 29 2" xfId="315"/>
    <cellStyle name="Обычный 3 29 2 2" xfId="636"/>
    <cellStyle name="Обычный 3 29 2 2 2" xfId="1260"/>
    <cellStyle name="Обычный 3 29 2 2 2 2" xfId="2479"/>
    <cellStyle name="Обычный 3 29 2 2 2 2 2" xfId="7351"/>
    <cellStyle name="Обычный 3 29 2 2 2 2 2 2" xfId="14664"/>
    <cellStyle name="Обычный 3 29 2 2 2 2 3" xfId="4915"/>
    <cellStyle name="Обычный 3 29 2 2 2 2 3 2" xfId="12228"/>
    <cellStyle name="Обычный 3 29 2 2 2 2 4" xfId="9792"/>
    <cellStyle name="Обычный 3 29 2 2 2 3" xfId="6133"/>
    <cellStyle name="Обычный 3 29 2 2 2 3 2" xfId="13446"/>
    <cellStyle name="Обычный 3 29 2 2 2 4" xfId="3697"/>
    <cellStyle name="Обычный 3 29 2 2 2 4 2" xfId="11010"/>
    <cellStyle name="Обычный 3 29 2 2 2 5" xfId="8574"/>
    <cellStyle name="Обычный 3 29 2 2 3" xfId="1868"/>
    <cellStyle name="Обычный 3 29 2 2 3 2" xfId="6741"/>
    <cellStyle name="Обычный 3 29 2 2 3 2 2" xfId="14054"/>
    <cellStyle name="Обычный 3 29 2 2 3 3" xfId="4305"/>
    <cellStyle name="Обычный 3 29 2 2 3 3 2" xfId="11618"/>
    <cellStyle name="Обычный 3 29 2 2 3 4" xfId="9182"/>
    <cellStyle name="Обычный 3 29 2 2 4" xfId="5523"/>
    <cellStyle name="Обычный 3 29 2 2 4 2" xfId="12836"/>
    <cellStyle name="Обычный 3 29 2 2 5" xfId="3087"/>
    <cellStyle name="Обычный 3 29 2 2 5 2" xfId="10400"/>
    <cellStyle name="Обычный 3 29 2 2 6" xfId="7964"/>
    <cellStyle name="Обычный 3 29 2 3" xfId="956"/>
    <cellStyle name="Обычный 3 29 2 3 2" xfId="2175"/>
    <cellStyle name="Обычный 3 29 2 3 2 2" xfId="7047"/>
    <cellStyle name="Обычный 3 29 2 3 2 2 2" xfId="14360"/>
    <cellStyle name="Обычный 3 29 2 3 2 3" xfId="4611"/>
    <cellStyle name="Обычный 3 29 2 3 2 3 2" xfId="11924"/>
    <cellStyle name="Обычный 3 29 2 3 2 4" xfId="9488"/>
    <cellStyle name="Обычный 3 29 2 3 3" xfId="5829"/>
    <cellStyle name="Обычный 3 29 2 3 3 2" xfId="13142"/>
    <cellStyle name="Обычный 3 29 2 3 4" xfId="3393"/>
    <cellStyle name="Обычный 3 29 2 3 4 2" xfId="10706"/>
    <cellStyle name="Обычный 3 29 2 3 5" xfId="8270"/>
    <cellStyle name="Обычный 3 29 2 4" xfId="1564"/>
    <cellStyle name="Обычный 3 29 2 4 2" xfId="6437"/>
    <cellStyle name="Обычный 3 29 2 4 2 2" xfId="13750"/>
    <cellStyle name="Обычный 3 29 2 4 3" xfId="4001"/>
    <cellStyle name="Обычный 3 29 2 4 3 2" xfId="11314"/>
    <cellStyle name="Обычный 3 29 2 4 4" xfId="8878"/>
    <cellStyle name="Обычный 3 29 2 5" xfId="5219"/>
    <cellStyle name="Обычный 3 29 2 5 2" xfId="12532"/>
    <cellStyle name="Обычный 3 29 2 6" xfId="2783"/>
    <cellStyle name="Обычный 3 29 2 6 2" xfId="10096"/>
    <cellStyle name="Обычный 3 29 2 7" xfId="7660"/>
    <cellStyle name="Обычный 3 29 3" xfId="507"/>
    <cellStyle name="Обычный 3 29 3 2" xfId="1132"/>
    <cellStyle name="Обычный 3 29 3 2 2" xfId="2351"/>
    <cellStyle name="Обычный 3 29 3 2 2 2" xfId="7223"/>
    <cellStyle name="Обычный 3 29 3 2 2 2 2" xfId="14536"/>
    <cellStyle name="Обычный 3 29 3 2 2 3" xfId="4787"/>
    <cellStyle name="Обычный 3 29 3 2 2 3 2" xfId="12100"/>
    <cellStyle name="Обычный 3 29 3 2 2 4" xfId="9664"/>
    <cellStyle name="Обычный 3 29 3 2 3" xfId="6005"/>
    <cellStyle name="Обычный 3 29 3 2 3 2" xfId="13318"/>
    <cellStyle name="Обычный 3 29 3 2 4" xfId="3569"/>
    <cellStyle name="Обычный 3 29 3 2 4 2" xfId="10882"/>
    <cellStyle name="Обычный 3 29 3 2 5" xfId="8446"/>
    <cellStyle name="Обычный 3 29 3 3" xfId="1740"/>
    <cellStyle name="Обычный 3 29 3 3 2" xfId="6613"/>
    <cellStyle name="Обычный 3 29 3 3 2 2" xfId="13926"/>
    <cellStyle name="Обычный 3 29 3 3 3" xfId="4177"/>
    <cellStyle name="Обычный 3 29 3 3 3 2" xfId="11490"/>
    <cellStyle name="Обычный 3 29 3 3 4" xfId="9054"/>
    <cellStyle name="Обычный 3 29 3 4" xfId="5395"/>
    <cellStyle name="Обычный 3 29 3 4 2" xfId="12708"/>
    <cellStyle name="Обычный 3 29 3 5" xfId="2959"/>
    <cellStyle name="Обычный 3 29 3 5 2" xfId="10272"/>
    <cellStyle name="Обычный 3 29 3 6" xfId="7836"/>
    <cellStyle name="Обычный 3 29 4" xfId="828"/>
    <cellStyle name="Обычный 3 29 4 2" xfId="2047"/>
    <cellStyle name="Обычный 3 29 4 2 2" xfId="6919"/>
    <cellStyle name="Обычный 3 29 4 2 2 2" xfId="14232"/>
    <cellStyle name="Обычный 3 29 4 2 3" xfId="4483"/>
    <cellStyle name="Обычный 3 29 4 2 3 2" xfId="11796"/>
    <cellStyle name="Обычный 3 29 4 2 4" xfId="9360"/>
    <cellStyle name="Обычный 3 29 4 3" xfId="5701"/>
    <cellStyle name="Обычный 3 29 4 3 2" xfId="13014"/>
    <cellStyle name="Обычный 3 29 4 4" xfId="3265"/>
    <cellStyle name="Обычный 3 29 4 4 2" xfId="10578"/>
    <cellStyle name="Обычный 3 29 4 5" xfId="8142"/>
    <cellStyle name="Обычный 3 29 5" xfId="1436"/>
    <cellStyle name="Обычный 3 29 5 2" xfId="6309"/>
    <cellStyle name="Обычный 3 29 5 2 2" xfId="13622"/>
    <cellStyle name="Обычный 3 29 5 3" xfId="3873"/>
    <cellStyle name="Обычный 3 29 5 3 2" xfId="11186"/>
    <cellStyle name="Обычный 3 29 5 4" xfId="8750"/>
    <cellStyle name="Обычный 3 29 6" xfId="5091"/>
    <cellStyle name="Обычный 3 29 6 2" xfId="12404"/>
    <cellStyle name="Обычный 3 29 7" xfId="2655"/>
    <cellStyle name="Обычный 3 29 7 2" xfId="9968"/>
    <cellStyle name="Обычный 3 29 8" xfId="7532"/>
    <cellStyle name="Обычный 3 3" xfId="35"/>
    <cellStyle name="Обычный 3 3 2" xfId="218"/>
    <cellStyle name="Обычный 3 3 2 2" xfId="558"/>
    <cellStyle name="Обычный 3 3 2 2 2" xfId="1182"/>
    <cellStyle name="Обычный 3 3 2 2 2 2" xfId="2401"/>
    <cellStyle name="Обычный 3 3 2 2 2 2 2" xfId="7273"/>
    <cellStyle name="Обычный 3 3 2 2 2 2 2 2" xfId="14586"/>
    <cellStyle name="Обычный 3 3 2 2 2 2 3" xfId="4837"/>
    <cellStyle name="Обычный 3 3 2 2 2 2 3 2" xfId="12150"/>
    <cellStyle name="Обычный 3 3 2 2 2 2 4" xfId="9714"/>
    <cellStyle name="Обычный 3 3 2 2 2 3" xfId="6055"/>
    <cellStyle name="Обычный 3 3 2 2 2 3 2" xfId="13368"/>
    <cellStyle name="Обычный 3 3 2 2 2 4" xfId="3619"/>
    <cellStyle name="Обычный 3 3 2 2 2 4 2" xfId="10932"/>
    <cellStyle name="Обычный 3 3 2 2 2 5" xfId="8496"/>
    <cellStyle name="Обычный 3 3 2 2 3" xfId="1790"/>
    <cellStyle name="Обычный 3 3 2 2 3 2" xfId="6663"/>
    <cellStyle name="Обычный 3 3 2 2 3 2 2" xfId="13976"/>
    <cellStyle name="Обычный 3 3 2 2 3 3" xfId="4227"/>
    <cellStyle name="Обычный 3 3 2 2 3 3 2" xfId="11540"/>
    <cellStyle name="Обычный 3 3 2 2 3 4" xfId="9104"/>
    <cellStyle name="Обычный 3 3 2 2 4" xfId="5445"/>
    <cellStyle name="Обычный 3 3 2 2 4 2" xfId="12758"/>
    <cellStyle name="Обычный 3 3 2 2 5" xfId="3009"/>
    <cellStyle name="Обычный 3 3 2 2 5 2" xfId="10322"/>
    <cellStyle name="Обычный 3 3 2 2 6" xfId="7886"/>
    <cellStyle name="Обычный 3 3 2 3" xfId="878"/>
    <cellStyle name="Обычный 3 3 2 3 2" xfId="2097"/>
    <cellStyle name="Обычный 3 3 2 3 2 2" xfId="6969"/>
    <cellStyle name="Обычный 3 3 2 3 2 2 2" xfId="14282"/>
    <cellStyle name="Обычный 3 3 2 3 2 3" xfId="4533"/>
    <cellStyle name="Обычный 3 3 2 3 2 3 2" xfId="11846"/>
    <cellStyle name="Обычный 3 3 2 3 2 4" xfId="9410"/>
    <cellStyle name="Обычный 3 3 2 3 3" xfId="5751"/>
    <cellStyle name="Обычный 3 3 2 3 3 2" xfId="13064"/>
    <cellStyle name="Обычный 3 3 2 3 4" xfId="3315"/>
    <cellStyle name="Обычный 3 3 2 3 4 2" xfId="10628"/>
    <cellStyle name="Обычный 3 3 2 3 5" xfId="8192"/>
    <cellStyle name="Обычный 3 3 2 4" xfId="1486"/>
    <cellStyle name="Обычный 3 3 2 4 2" xfId="6359"/>
    <cellStyle name="Обычный 3 3 2 4 2 2" xfId="13672"/>
    <cellStyle name="Обычный 3 3 2 4 3" xfId="3923"/>
    <cellStyle name="Обычный 3 3 2 4 3 2" xfId="11236"/>
    <cellStyle name="Обычный 3 3 2 4 4" xfId="8800"/>
    <cellStyle name="Обычный 3 3 2 5" xfId="5141"/>
    <cellStyle name="Обычный 3 3 2 5 2" xfId="12454"/>
    <cellStyle name="Обычный 3 3 2 6" xfId="2705"/>
    <cellStyle name="Обычный 3 3 2 6 2" xfId="10018"/>
    <cellStyle name="Обычный 3 3 2 7" xfId="7582"/>
    <cellStyle name="Обычный 3 3 3" xfId="429"/>
    <cellStyle name="Обычный 3 3 3 2" xfId="1054"/>
    <cellStyle name="Обычный 3 3 3 2 2" xfId="2273"/>
    <cellStyle name="Обычный 3 3 3 2 2 2" xfId="7145"/>
    <cellStyle name="Обычный 3 3 3 2 2 2 2" xfId="14458"/>
    <cellStyle name="Обычный 3 3 3 2 2 3" xfId="4709"/>
    <cellStyle name="Обычный 3 3 3 2 2 3 2" xfId="12022"/>
    <cellStyle name="Обычный 3 3 3 2 2 4" xfId="9586"/>
    <cellStyle name="Обычный 3 3 3 2 3" xfId="5927"/>
    <cellStyle name="Обычный 3 3 3 2 3 2" xfId="13240"/>
    <cellStyle name="Обычный 3 3 3 2 4" xfId="3491"/>
    <cellStyle name="Обычный 3 3 3 2 4 2" xfId="10804"/>
    <cellStyle name="Обычный 3 3 3 2 5" xfId="8368"/>
    <cellStyle name="Обычный 3 3 3 3" xfId="1662"/>
    <cellStyle name="Обычный 3 3 3 3 2" xfId="6535"/>
    <cellStyle name="Обычный 3 3 3 3 2 2" xfId="13848"/>
    <cellStyle name="Обычный 3 3 3 3 3" xfId="4099"/>
    <cellStyle name="Обычный 3 3 3 3 3 2" xfId="11412"/>
    <cellStyle name="Обычный 3 3 3 3 4" xfId="8976"/>
    <cellStyle name="Обычный 3 3 3 4" xfId="5317"/>
    <cellStyle name="Обычный 3 3 3 4 2" xfId="12630"/>
    <cellStyle name="Обычный 3 3 3 5" xfId="2881"/>
    <cellStyle name="Обычный 3 3 3 5 2" xfId="10194"/>
    <cellStyle name="Обычный 3 3 3 6" xfId="7758"/>
    <cellStyle name="Обычный 3 3 4" xfId="750"/>
    <cellStyle name="Обычный 3 3 4 2" xfId="1969"/>
    <cellStyle name="Обычный 3 3 4 2 2" xfId="6841"/>
    <cellStyle name="Обычный 3 3 4 2 2 2" xfId="14154"/>
    <cellStyle name="Обычный 3 3 4 2 3" xfId="4405"/>
    <cellStyle name="Обычный 3 3 4 2 3 2" xfId="11718"/>
    <cellStyle name="Обычный 3 3 4 2 4" xfId="9282"/>
    <cellStyle name="Обычный 3 3 4 3" xfId="5623"/>
    <cellStyle name="Обычный 3 3 4 3 2" xfId="12936"/>
    <cellStyle name="Обычный 3 3 4 4" xfId="3187"/>
    <cellStyle name="Обычный 3 3 4 4 2" xfId="10500"/>
    <cellStyle name="Обычный 3 3 4 5" xfId="8064"/>
    <cellStyle name="Обычный 3 3 5" xfId="1358"/>
    <cellStyle name="Обычный 3 3 5 2" xfId="6231"/>
    <cellStyle name="Обычный 3 3 5 2 2" xfId="13544"/>
    <cellStyle name="Обычный 3 3 5 3" xfId="3795"/>
    <cellStyle name="Обычный 3 3 5 3 2" xfId="11108"/>
    <cellStyle name="Обычный 3 3 5 4" xfId="8672"/>
    <cellStyle name="Обычный 3 3 6" xfId="5013"/>
    <cellStyle name="Обычный 3 3 6 2" xfId="12326"/>
    <cellStyle name="Обычный 3 3 7" xfId="2577"/>
    <cellStyle name="Обычный 3 3 7 2" xfId="9890"/>
    <cellStyle name="Обычный 3 3 8" xfId="7454"/>
    <cellStyle name="Обычный 3 30" xfId="143"/>
    <cellStyle name="Обычный 3 30 2" xfId="319"/>
    <cellStyle name="Обычный 3 30 2 2" xfId="639"/>
    <cellStyle name="Обычный 3 30 2 2 2" xfId="1263"/>
    <cellStyle name="Обычный 3 30 2 2 2 2" xfId="2482"/>
    <cellStyle name="Обычный 3 30 2 2 2 2 2" xfId="7354"/>
    <cellStyle name="Обычный 3 30 2 2 2 2 2 2" xfId="14667"/>
    <cellStyle name="Обычный 3 30 2 2 2 2 3" xfId="4918"/>
    <cellStyle name="Обычный 3 30 2 2 2 2 3 2" xfId="12231"/>
    <cellStyle name="Обычный 3 30 2 2 2 2 4" xfId="9795"/>
    <cellStyle name="Обычный 3 30 2 2 2 3" xfId="6136"/>
    <cellStyle name="Обычный 3 30 2 2 2 3 2" xfId="13449"/>
    <cellStyle name="Обычный 3 30 2 2 2 4" xfId="3700"/>
    <cellStyle name="Обычный 3 30 2 2 2 4 2" xfId="11013"/>
    <cellStyle name="Обычный 3 30 2 2 2 5" xfId="8577"/>
    <cellStyle name="Обычный 3 30 2 2 3" xfId="1871"/>
    <cellStyle name="Обычный 3 30 2 2 3 2" xfId="6744"/>
    <cellStyle name="Обычный 3 30 2 2 3 2 2" xfId="14057"/>
    <cellStyle name="Обычный 3 30 2 2 3 3" xfId="4308"/>
    <cellStyle name="Обычный 3 30 2 2 3 3 2" xfId="11621"/>
    <cellStyle name="Обычный 3 30 2 2 3 4" xfId="9185"/>
    <cellStyle name="Обычный 3 30 2 2 4" xfId="5526"/>
    <cellStyle name="Обычный 3 30 2 2 4 2" xfId="12839"/>
    <cellStyle name="Обычный 3 30 2 2 5" xfId="3090"/>
    <cellStyle name="Обычный 3 30 2 2 5 2" xfId="10403"/>
    <cellStyle name="Обычный 3 30 2 2 6" xfId="7967"/>
    <cellStyle name="Обычный 3 30 2 3" xfId="959"/>
    <cellStyle name="Обычный 3 30 2 3 2" xfId="2178"/>
    <cellStyle name="Обычный 3 30 2 3 2 2" xfId="7050"/>
    <cellStyle name="Обычный 3 30 2 3 2 2 2" xfId="14363"/>
    <cellStyle name="Обычный 3 30 2 3 2 3" xfId="4614"/>
    <cellStyle name="Обычный 3 30 2 3 2 3 2" xfId="11927"/>
    <cellStyle name="Обычный 3 30 2 3 2 4" xfId="9491"/>
    <cellStyle name="Обычный 3 30 2 3 3" xfId="5832"/>
    <cellStyle name="Обычный 3 30 2 3 3 2" xfId="13145"/>
    <cellStyle name="Обычный 3 30 2 3 4" xfId="3396"/>
    <cellStyle name="Обычный 3 30 2 3 4 2" xfId="10709"/>
    <cellStyle name="Обычный 3 30 2 3 5" xfId="8273"/>
    <cellStyle name="Обычный 3 30 2 4" xfId="1567"/>
    <cellStyle name="Обычный 3 30 2 4 2" xfId="6440"/>
    <cellStyle name="Обычный 3 30 2 4 2 2" xfId="13753"/>
    <cellStyle name="Обычный 3 30 2 4 3" xfId="4004"/>
    <cellStyle name="Обычный 3 30 2 4 3 2" xfId="11317"/>
    <cellStyle name="Обычный 3 30 2 4 4" xfId="8881"/>
    <cellStyle name="Обычный 3 30 2 5" xfId="5222"/>
    <cellStyle name="Обычный 3 30 2 5 2" xfId="12535"/>
    <cellStyle name="Обычный 3 30 2 6" xfId="2786"/>
    <cellStyle name="Обычный 3 30 2 6 2" xfId="10099"/>
    <cellStyle name="Обычный 3 30 2 7" xfId="7663"/>
    <cellStyle name="Обычный 3 30 3" xfId="510"/>
    <cellStyle name="Обычный 3 30 3 2" xfId="1135"/>
    <cellStyle name="Обычный 3 30 3 2 2" xfId="2354"/>
    <cellStyle name="Обычный 3 30 3 2 2 2" xfId="7226"/>
    <cellStyle name="Обычный 3 30 3 2 2 2 2" xfId="14539"/>
    <cellStyle name="Обычный 3 30 3 2 2 3" xfId="4790"/>
    <cellStyle name="Обычный 3 30 3 2 2 3 2" xfId="12103"/>
    <cellStyle name="Обычный 3 30 3 2 2 4" xfId="9667"/>
    <cellStyle name="Обычный 3 30 3 2 3" xfId="6008"/>
    <cellStyle name="Обычный 3 30 3 2 3 2" xfId="13321"/>
    <cellStyle name="Обычный 3 30 3 2 4" xfId="3572"/>
    <cellStyle name="Обычный 3 30 3 2 4 2" xfId="10885"/>
    <cellStyle name="Обычный 3 30 3 2 5" xfId="8449"/>
    <cellStyle name="Обычный 3 30 3 3" xfId="1743"/>
    <cellStyle name="Обычный 3 30 3 3 2" xfId="6616"/>
    <cellStyle name="Обычный 3 30 3 3 2 2" xfId="13929"/>
    <cellStyle name="Обычный 3 30 3 3 3" xfId="4180"/>
    <cellStyle name="Обычный 3 30 3 3 3 2" xfId="11493"/>
    <cellStyle name="Обычный 3 30 3 3 4" xfId="9057"/>
    <cellStyle name="Обычный 3 30 3 4" xfId="5398"/>
    <cellStyle name="Обычный 3 30 3 4 2" xfId="12711"/>
    <cellStyle name="Обычный 3 30 3 5" xfId="2962"/>
    <cellStyle name="Обычный 3 30 3 5 2" xfId="10275"/>
    <cellStyle name="Обычный 3 30 3 6" xfId="7839"/>
    <cellStyle name="Обычный 3 30 4" xfId="831"/>
    <cellStyle name="Обычный 3 30 4 2" xfId="2050"/>
    <cellStyle name="Обычный 3 30 4 2 2" xfId="6922"/>
    <cellStyle name="Обычный 3 30 4 2 2 2" xfId="14235"/>
    <cellStyle name="Обычный 3 30 4 2 3" xfId="4486"/>
    <cellStyle name="Обычный 3 30 4 2 3 2" xfId="11799"/>
    <cellStyle name="Обычный 3 30 4 2 4" xfId="9363"/>
    <cellStyle name="Обычный 3 30 4 3" xfId="5704"/>
    <cellStyle name="Обычный 3 30 4 3 2" xfId="13017"/>
    <cellStyle name="Обычный 3 30 4 4" xfId="3268"/>
    <cellStyle name="Обычный 3 30 4 4 2" xfId="10581"/>
    <cellStyle name="Обычный 3 30 4 5" xfId="8145"/>
    <cellStyle name="Обычный 3 30 5" xfId="1439"/>
    <cellStyle name="Обычный 3 30 5 2" xfId="6312"/>
    <cellStyle name="Обычный 3 30 5 2 2" xfId="13625"/>
    <cellStyle name="Обычный 3 30 5 3" xfId="3876"/>
    <cellStyle name="Обычный 3 30 5 3 2" xfId="11189"/>
    <cellStyle name="Обычный 3 30 5 4" xfId="8753"/>
    <cellStyle name="Обычный 3 30 6" xfId="5094"/>
    <cellStyle name="Обычный 3 30 6 2" xfId="12407"/>
    <cellStyle name="Обычный 3 30 7" xfId="2658"/>
    <cellStyle name="Обычный 3 30 7 2" xfId="9971"/>
    <cellStyle name="Обычный 3 30 8" xfId="7535"/>
    <cellStyle name="Обычный 3 31" xfId="146"/>
    <cellStyle name="Обычный 3 31 2" xfId="322"/>
    <cellStyle name="Обычный 3 31 2 2" xfId="642"/>
    <cellStyle name="Обычный 3 31 2 2 2" xfId="1266"/>
    <cellStyle name="Обычный 3 31 2 2 2 2" xfId="2485"/>
    <cellStyle name="Обычный 3 31 2 2 2 2 2" xfId="7357"/>
    <cellStyle name="Обычный 3 31 2 2 2 2 2 2" xfId="14670"/>
    <cellStyle name="Обычный 3 31 2 2 2 2 3" xfId="4921"/>
    <cellStyle name="Обычный 3 31 2 2 2 2 3 2" xfId="12234"/>
    <cellStyle name="Обычный 3 31 2 2 2 2 4" xfId="9798"/>
    <cellStyle name="Обычный 3 31 2 2 2 3" xfId="6139"/>
    <cellStyle name="Обычный 3 31 2 2 2 3 2" xfId="13452"/>
    <cellStyle name="Обычный 3 31 2 2 2 4" xfId="3703"/>
    <cellStyle name="Обычный 3 31 2 2 2 4 2" xfId="11016"/>
    <cellStyle name="Обычный 3 31 2 2 2 5" xfId="8580"/>
    <cellStyle name="Обычный 3 31 2 2 3" xfId="1874"/>
    <cellStyle name="Обычный 3 31 2 2 3 2" xfId="6747"/>
    <cellStyle name="Обычный 3 31 2 2 3 2 2" xfId="14060"/>
    <cellStyle name="Обычный 3 31 2 2 3 3" xfId="4311"/>
    <cellStyle name="Обычный 3 31 2 2 3 3 2" xfId="11624"/>
    <cellStyle name="Обычный 3 31 2 2 3 4" xfId="9188"/>
    <cellStyle name="Обычный 3 31 2 2 4" xfId="5529"/>
    <cellStyle name="Обычный 3 31 2 2 4 2" xfId="12842"/>
    <cellStyle name="Обычный 3 31 2 2 5" xfId="3093"/>
    <cellStyle name="Обычный 3 31 2 2 5 2" xfId="10406"/>
    <cellStyle name="Обычный 3 31 2 2 6" xfId="7970"/>
    <cellStyle name="Обычный 3 31 2 3" xfId="962"/>
    <cellStyle name="Обычный 3 31 2 3 2" xfId="2181"/>
    <cellStyle name="Обычный 3 31 2 3 2 2" xfId="7053"/>
    <cellStyle name="Обычный 3 31 2 3 2 2 2" xfId="14366"/>
    <cellStyle name="Обычный 3 31 2 3 2 3" xfId="4617"/>
    <cellStyle name="Обычный 3 31 2 3 2 3 2" xfId="11930"/>
    <cellStyle name="Обычный 3 31 2 3 2 4" xfId="9494"/>
    <cellStyle name="Обычный 3 31 2 3 3" xfId="5835"/>
    <cellStyle name="Обычный 3 31 2 3 3 2" xfId="13148"/>
    <cellStyle name="Обычный 3 31 2 3 4" xfId="3399"/>
    <cellStyle name="Обычный 3 31 2 3 4 2" xfId="10712"/>
    <cellStyle name="Обычный 3 31 2 3 5" xfId="8276"/>
    <cellStyle name="Обычный 3 31 2 4" xfId="1570"/>
    <cellStyle name="Обычный 3 31 2 4 2" xfId="6443"/>
    <cellStyle name="Обычный 3 31 2 4 2 2" xfId="13756"/>
    <cellStyle name="Обычный 3 31 2 4 3" xfId="4007"/>
    <cellStyle name="Обычный 3 31 2 4 3 2" xfId="11320"/>
    <cellStyle name="Обычный 3 31 2 4 4" xfId="8884"/>
    <cellStyle name="Обычный 3 31 2 5" xfId="5225"/>
    <cellStyle name="Обычный 3 31 2 5 2" xfId="12538"/>
    <cellStyle name="Обычный 3 31 2 6" xfId="2789"/>
    <cellStyle name="Обычный 3 31 2 6 2" xfId="10102"/>
    <cellStyle name="Обычный 3 31 2 7" xfId="7666"/>
    <cellStyle name="Обычный 3 31 3" xfId="513"/>
    <cellStyle name="Обычный 3 31 3 2" xfId="1138"/>
    <cellStyle name="Обычный 3 31 3 2 2" xfId="2357"/>
    <cellStyle name="Обычный 3 31 3 2 2 2" xfId="7229"/>
    <cellStyle name="Обычный 3 31 3 2 2 2 2" xfId="14542"/>
    <cellStyle name="Обычный 3 31 3 2 2 3" xfId="4793"/>
    <cellStyle name="Обычный 3 31 3 2 2 3 2" xfId="12106"/>
    <cellStyle name="Обычный 3 31 3 2 2 4" xfId="9670"/>
    <cellStyle name="Обычный 3 31 3 2 3" xfId="6011"/>
    <cellStyle name="Обычный 3 31 3 2 3 2" xfId="13324"/>
    <cellStyle name="Обычный 3 31 3 2 4" xfId="3575"/>
    <cellStyle name="Обычный 3 31 3 2 4 2" xfId="10888"/>
    <cellStyle name="Обычный 3 31 3 2 5" xfId="8452"/>
    <cellStyle name="Обычный 3 31 3 3" xfId="1746"/>
    <cellStyle name="Обычный 3 31 3 3 2" xfId="6619"/>
    <cellStyle name="Обычный 3 31 3 3 2 2" xfId="13932"/>
    <cellStyle name="Обычный 3 31 3 3 3" xfId="4183"/>
    <cellStyle name="Обычный 3 31 3 3 3 2" xfId="11496"/>
    <cellStyle name="Обычный 3 31 3 3 4" xfId="9060"/>
    <cellStyle name="Обычный 3 31 3 4" xfId="5401"/>
    <cellStyle name="Обычный 3 31 3 4 2" xfId="12714"/>
    <cellStyle name="Обычный 3 31 3 5" xfId="2965"/>
    <cellStyle name="Обычный 3 31 3 5 2" xfId="10278"/>
    <cellStyle name="Обычный 3 31 3 6" xfId="7842"/>
    <cellStyle name="Обычный 3 31 4" xfId="834"/>
    <cellStyle name="Обычный 3 31 4 2" xfId="2053"/>
    <cellStyle name="Обычный 3 31 4 2 2" xfId="6925"/>
    <cellStyle name="Обычный 3 31 4 2 2 2" xfId="14238"/>
    <cellStyle name="Обычный 3 31 4 2 3" xfId="4489"/>
    <cellStyle name="Обычный 3 31 4 2 3 2" xfId="11802"/>
    <cellStyle name="Обычный 3 31 4 2 4" xfId="9366"/>
    <cellStyle name="Обычный 3 31 4 3" xfId="5707"/>
    <cellStyle name="Обычный 3 31 4 3 2" xfId="13020"/>
    <cellStyle name="Обычный 3 31 4 4" xfId="3271"/>
    <cellStyle name="Обычный 3 31 4 4 2" xfId="10584"/>
    <cellStyle name="Обычный 3 31 4 5" xfId="8148"/>
    <cellStyle name="Обычный 3 31 5" xfId="1442"/>
    <cellStyle name="Обычный 3 31 5 2" xfId="6315"/>
    <cellStyle name="Обычный 3 31 5 2 2" xfId="13628"/>
    <cellStyle name="Обычный 3 31 5 3" xfId="3879"/>
    <cellStyle name="Обычный 3 31 5 3 2" xfId="11192"/>
    <cellStyle name="Обычный 3 31 5 4" xfId="8756"/>
    <cellStyle name="Обычный 3 31 6" xfId="5097"/>
    <cellStyle name="Обычный 3 31 6 2" xfId="12410"/>
    <cellStyle name="Обычный 3 31 7" xfId="2661"/>
    <cellStyle name="Обычный 3 31 7 2" xfId="9974"/>
    <cellStyle name="Обычный 3 31 8" xfId="7538"/>
    <cellStyle name="Обычный 3 32" xfId="149"/>
    <cellStyle name="Обычный 3 32 2" xfId="325"/>
    <cellStyle name="Обычный 3 32 2 2" xfId="645"/>
    <cellStyle name="Обычный 3 32 2 2 2" xfId="1269"/>
    <cellStyle name="Обычный 3 32 2 2 2 2" xfId="2488"/>
    <cellStyle name="Обычный 3 32 2 2 2 2 2" xfId="7360"/>
    <cellStyle name="Обычный 3 32 2 2 2 2 2 2" xfId="14673"/>
    <cellStyle name="Обычный 3 32 2 2 2 2 3" xfId="4924"/>
    <cellStyle name="Обычный 3 32 2 2 2 2 3 2" xfId="12237"/>
    <cellStyle name="Обычный 3 32 2 2 2 2 4" xfId="9801"/>
    <cellStyle name="Обычный 3 32 2 2 2 3" xfId="6142"/>
    <cellStyle name="Обычный 3 32 2 2 2 3 2" xfId="13455"/>
    <cellStyle name="Обычный 3 32 2 2 2 4" xfId="3706"/>
    <cellStyle name="Обычный 3 32 2 2 2 4 2" xfId="11019"/>
    <cellStyle name="Обычный 3 32 2 2 2 5" xfId="8583"/>
    <cellStyle name="Обычный 3 32 2 2 3" xfId="1877"/>
    <cellStyle name="Обычный 3 32 2 2 3 2" xfId="6750"/>
    <cellStyle name="Обычный 3 32 2 2 3 2 2" xfId="14063"/>
    <cellStyle name="Обычный 3 32 2 2 3 3" xfId="4314"/>
    <cellStyle name="Обычный 3 32 2 2 3 3 2" xfId="11627"/>
    <cellStyle name="Обычный 3 32 2 2 3 4" xfId="9191"/>
    <cellStyle name="Обычный 3 32 2 2 4" xfId="5532"/>
    <cellStyle name="Обычный 3 32 2 2 4 2" xfId="12845"/>
    <cellStyle name="Обычный 3 32 2 2 5" xfId="3096"/>
    <cellStyle name="Обычный 3 32 2 2 5 2" xfId="10409"/>
    <cellStyle name="Обычный 3 32 2 2 6" xfId="7973"/>
    <cellStyle name="Обычный 3 32 2 3" xfId="965"/>
    <cellStyle name="Обычный 3 32 2 3 2" xfId="2184"/>
    <cellStyle name="Обычный 3 32 2 3 2 2" xfId="7056"/>
    <cellStyle name="Обычный 3 32 2 3 2 2 2" xfId="14369"/>
    <cellStyle name="Обычный 3 32 2 3 2 3" xfId="4620"/>
    <cellStyle name="Обычный 3 32 2 3 2 3 2" xfId="11933"/>
    <cellStyle name="Обычный 3 32 2 3 2 4" xfId="9497"/>
    <cellStyle name="Обычный 3 32 2 3 3" xfId="5838"/>
    <cellStyle name="Обычный 3 32 2 3 3 2" xfId="13151"/>
    <cellStyle name="Обычный 3 32 2 3 4" xfId="3402"/>
    <cellStyle name="Обычный 3 32 2 3 4 2" xfId="10715"/>
    <cellStyle name="Обычный 3 32 2 3 5" xfId="8279"/>
    <cellStyle name="Обычный 3 32 2 4" xfId="1573"/>
    <cellStyle name="Обычный 3 32 2 4 2" xfId="6446"/>
    <cellStyle name="Обычный 3 32 2 4 2 2" xfId="13759"/>
    <cellStyle name="Обычный 3 32 2 4 3" xfId="4010"/>
    <cellStyle name="Обычный 3 32 2 4 3 2" xfId="11323"/>
    <cellStyle name="Обычный 3 32 2 4 4" xfId="8887"/>
    <cellStyle name="Обычный 3 32 2 5" xfId="5228"/>
    <cellStyle name="Обычный 3 32 2 5 2" xfId="12541"/>
    <cellStyle name="Обычный 3 32 2 6" xfId="2792"/>
    <cellStyle name="Обычный 3 32 2 6 2" xfId="10105"/>
    <cellStyle name="Обычный 3 32 2 7" xfId="7669"/>
    <cellStyle name="Обычный 3 32 3" xfId="516"/>
    <cellStyle name="Обычный 3 32 3 2" xfId="1141"/>
    <cellStyle name="Обычный 3 32 3 2 2" xfId="2360"/>
    <cellStyle name="Обычный 3 32 3 2 2 2" xfId="7232"/>
    <cellStyle name="Обычный 3 32 3 2 2 2 2" xfId="14545"/>
    <cellStyle name="Обычный 3 32 3 2 2 3" xfId="4796"/>
    <cellStyle name="Обычный 3 32 3 2 2 3 2" xfId="12109"/>
    <cellStyle name="Обычный 3 32 3 2 2 4" xfId="9673"/>
    <cellStyle name="Обычный 3 32 3 2 3" xfId="6014"/>
    <cellStyle name="Обычный 3 32 3 2 3 2" xfId="13327"/>
    <cellStyle name="Обычный 3 32 3 2 4" xfId="3578"/>
    <cellStyle name="Обычный 3 32 3 2 4 2" xfId="10891"/>
    <cellStyle name="Обычный 3 32 3 2 5" xfId="8455"/>
    <cellStyle name="Обычный 3 32 3 3" xfId="1749"/>
    <cellStyle name="Обычный 3 32 3 3 2" xfId="6622"/>
    <cellStyle name="Обычный 3 32 3 3 2 2" xfId="13935"/>
    <cellStyle name="Обычный 3 32 3 3 3" xfId="4186"/>
    <cellStyle name="Обычный 3 32 3 3 3 2" xfId="11499"/>
    <cellStyle name="Обычный 3 32 3 3 4" xfId="9063"/>
    <cellStyle name="Обычный 3 32 3 4" xfId="5404"/>
    <cellStyle name="Обычный 3 32 3 4 2" xfId="12717"/>
    <cellStyle name="Обычный 3 32 3 5" xfId="2968"/>
    <cellStyle name="Обычный 3 32 3 5 2" xfId="10281"/>
    <cellStyle name="Обычный 3 32 3 6" xfId="7845"/>
    <cellStyle name="Обычный 3 32 4" xfId="837"/>
    <cellStyle name="Обычный 3 32 4 2" xfId="2056"/>
    <cellStyle name="Обычный 3 32 4 2 2" xfId="6928"/>
    <cellStyle name="Обычный 3 32 4 2 2 2" xfId="14241"/>
    <cellStyle name="Обычный 3 32 4 2 3" xfId="4492"/>
    <cellStyle name="Обычный 3 32 4 2 3 2" xfId="11805"/>
    <cellStyle name="Обычный 3 32 4 2 4" xfId="9369"/>
    <cellStyle name="Обычный 3 32 4 3" xfId="5710"/>
    <cellStyle name="Обычный 3 32 4 3 2" xfId="13023"/>
    <cellStyle name="Обычный 3 32 4 4" xfId="3274"/>
    <cellStyle name="Обычный 3 32 4 4 2" xfId="10587"/>
    <cellStyle name="Обычный 3 32 4 5" xfId="8151"/>
    <cellStyle name="Обычный 3 32 5" xfId="1445"/>
    <cellStyle name="Обычный 3 32 5 2" xfId="6318"/>
    <cellStyle name="Обычный 3 32 5 2 2" xfId="13631"/>
    <cellStyle name="Обычный 3 32 5 3" xfId="3882"/>
    <cellStyle name="Обычный 3 32 5 3 2" xfId="11195"/>
    <cellStyle name="Обычный 3 32 5 4" xfId="8759"/>
    <cellStyle name="Обычный 3 32 6" xfId="5100"/>
    <cellStyle name="Обычный 3 32 6 2" xfId="12413"/>
    <cellStyle name="Обычный 3 32 7" xfId="2664"/>
    <cellStyle name="Обычный 3 32 7 2" xfId="9977"/>
    <cellStyle name="Обычный 3 32 8" xfId="7541"/>
    <cellStyle name="Обычный 3 33" xfId="176"/>
    <cellStyle name="Обычный 3 33 2" xfId="329"/>
    <cellStyle name="Обычный 3 33 2 2" xfId="648"/>
    <cellStyle name="Обычный 3 33 2 2 2" xfId="1272"/>
    <cellStyle name="Обычный 3 33 2 2 2 2" xfId="2491"/>
    <cellStyle name="Обычный 3 33 2 2 2 2 2" xfId="7363"/>
    <cellStyle name="Обычный 3 33 2 2 2 2 2 2" xfId="14676"/>
    <cellStyle name="Обычный 3 33 2 2 2 2 3" xfId="4927"/>
    <cellStyle name="Обычный 3 33 2 2 2 2 3 2" xfId="12240"/>
    <cellStyle name="Обычный 3 33 2 2 2 2 4" xfId="9804"/>
    <cellStyle name="Обычный 3 33 2 2 2 3" xfId="6145"/>
    <cellStyle name="Обычный 3 33 2 2 2 3 2" xfId="13458"/>
    <cellStyle name="Обычный 3 33 2 2 2 4" xfId="3709"/>
    <cellStyle name="Обычный 3 33 2 2 2 4 2" xfId="11022"/>
    <cellStyle name="Обычный 3 33 2 2 2 5" xfId="8586"/>
    <cellStyle name="Обычный 3 33 2 2 3" xfId="1880"/>
    <cellStyle name="Обычный 3 33 2 2 3 2" xfId="6753"/>
    <cellStyle name="Обычный 3 33 2 2 3 2 2" xfId="14066"/>
    <cellStyle name="Обычный 3 33 2 2 3 3" xfId="4317"/>
    <cellStyle name="Обычный 3 33 2 2 3 3 2" xfId="11630"/>
    <cellStyle name="Обычный 3 33 2 2 3 4" xfId="9194"/>
    <cellStyle name="Обычный 3 33 2 2 4" xfId="5535"/>
    <cellStyle name="Обычный 3 33 2 2 4 2" xfId="12848"/>
    <cellStyle name="Обычный 3 33 2 2 5" xfId="3099"/>
    <cellStyle name="Обычный 3 33 2 2 5 2" xfId="10412"/>
    <cellStyle name="Обычный 3 33 2 2 6" xfId="7976"/>
    <cellStyle name="Обычный 3 33 2 3" xfId="968"/>
    <cellStyle name="Обычный 3 33 2 3 2" xfId="2187"/>
    <cellStyle name="Обычный 3 33 2 3 2 2" xfId="7059"/>
    <cellStyle name="Обычный 3 33 2 3 2 2 2" xfId="14372"/>
    <cellStyle name="Обычный 3 33 2 3 2 3" xfId="4623"/>
    <cellStyle name="Обычный 3 33 2 3 2 3 2" xfId="11936"/>
    <cellStyle name="Обычный 3 33 2 3 2 4" xfId="9500"/>
    <cellStyle name="Обычный 3 33 2 3 3" xfId="5841"/>
    <cellStyle name="Обычный 3 33 2 3 3 2" xfId="13154"/>
    <cellStyle name="Обычный 3 33 2 3 4" xfId="3405"/>
    <cellStyle name="Обычный 3 33 2 3 4 2" xfId="10718"/>
    <cellStyle name="Обычный 3 33 2 3 5" xfId="8282"/>
    <cellStyle name="Обычный 3 33 2 4" xfId="1576"/>
    <cellStyle name="Обычный 3 33 2 4 2" xfId="6449"/>
    <cellStyle name="Обычный 3 33 2 4 2 2" xfId="13762"/>
    <cellStyle name="Обычный 3 33 2 4 3" xfId="4013"/>
    <cellStyle name="Обычный 3 33 2 4 3 2" xfId="11326"/>
    <cellStyle name="Обычный 3 33 2 4 4" xfId="8890"/>
    <cellStyle name="Обычный 3 33 2 5" xfId="5231"/>
    <cellStyle name="Обычный 3 33 2 5 2" xfId="12544"/>
    <cellStyle name="Обычный 3 33 2 6" xfId="2795"/>
    <cellStyle name="Обычный 3 33 2 6 2" xfId="10108"/>
    <cellStyle name="Обычный 3 33 2 7" xfId="7672"/>
    <cellStyle name="Обычный 3 33 3" xfId="519"/>
    <cellStyle name="Обычный 3 33 3 2" xfId="1144"/>
    <cellStyle name="Обычный 3 33 3 2 2" xfId="2363"/>
    <cellStyle name="Обычный 3 33 3 2 2 2" xfId="7235"/>
    <cellStyle name="Обычный 3 33 3 2 2 2 2" xfId="14548"/>
    <cellStyle name="Обычный 3 33 3 2 2 3" xfId="4799"/>
    <cellStyle name="Обычный 3 33 3 2 2 3 2" xfId="12112"/>
    <cellStyle name="Обычный 3 33 3 2 2 4" xfId="9676"/>
    <cellStyle name="Обычный 3 33 3 2 3" xfId="6017"/>
    <cellStyle name="Обычный 3 33 3 2 3 2" xfId="13330"/>
    <cellStyle name="Обычный 3 33 3 2 4" xfId="3581"/>
    <cellStyle name="Обычный 3 33 3 2 4 2" xfId="10894"/>
    <cellStyle name="Обычный 3 33 3 2 5" xfId="8458"/>
    <cellStyle name="Обычный 3 33 3 3" xfId="1752"/>
    <cellStyle name="Обычный 3 33 3 3 2" xfId="6625"/>
    <cellStyle name="Обычный 3 33 3 3 2 2" xfId="13938"/>
    <cellStyle name="Обычный 3 33 3 3 3" xfId="4189"/>
    <cellStyle name="Обычный 3 33 3 3 3 2" xfId="11502"/>
    <cellStyle name="Обычный 3 33 3 3 4" xfId="9066"/>
    <cellStyle name="Обычный 3 33 3 4" xfId="5407"/>
    <cellStyle name="Обычный 3 33 3 4 2" xfId="12720"/>
    <cellStyle name="Обычный 3 33 3 5" xfId="2971"/>
    <cellStyle name="Обычный 3 33 3 5 2" xfId="10284"/>
    <cellStyle name="Обычный 3 33 3 6" xfId="7848"/>
    <cellStyle name="Обычный 3 33 4" xfId="840"/>
    <cellStyle name="Обычный 3 33 4 2" xfId="2059"/>
    <cellStyle name="Обычный 3 33 4 2 2" xfId="6931"/>
    <cellStyle name="Обычный 3 33 4 2 2 2" xfId="14244"/>
    <cellStyle name="Обычный 3 33 4 2 3" xfId="4495"/>
    <cellStyle name="Обычный 3 33 4 2 3 2" xfId="11808"/>
    <cellStyle name="Обычный 3 33 4 2 4" xfId="9372"/>
    <cellStyle name="Обычный 3 33 4 3" xfId="5713"/>
    <cellStyle name="Обычный 3 33 4 3 2" xfId="13026"/>
    <cellStyle name="Обычный 3 33 4 4" xfId="3277"/>
    <cellStyle name="Обычный 3 33 4 4 2" xfId="10590"/>
    <cellStyle name="Обычный 3 33 4 5" xfId="8154"/>
    <cellStyle name="Обычный 3 33 5" xfId="1448"/>
    <cellStyle name="Обычный 3 33 5 2" xfId="6321"/>
    <cellStyle name="Обычный 3 33 5 2 2" xfId="13634"/>
    <cellStyle name="Обычный 3 33 5 3" xfId="3885"/>
    <cellStyle name="Обычный 3 33 5 3 2" xfId="11198"/>
    <cellStyle name="Обычный 3 33 5 4" xfId="8762"/>
    <cellStyle name="Обычный 3 33 6" xfId="5103"/>
    <cellStyle name="Обычный 3 33 6 2" xfId="12416"/>
    <cellStyle name="Обычный 3 33 7" xfId="2667"/>
    <cellStyle name="Обычный 3 33 7 2" xfId="9980"/>
    <cellStyle name="Обычный 3 33 8" xfId="7544"/>
    <cellStyle name="Обычный 3 34" xfId="180"/>
    <cellStyle name="Обычный 3 34 2" xfId="333"/>
    <cellStyle name="Обычный 3 34 2 2" xfId="651"/>
    <cellStyle name="Обычный 3 34 2 2 2" xfId="1275"/>
    <cellStyle name="Обычный 3 34 2 2 2 2" xfId="2494"/>
    <cellStyle name="Обычный 3 34 2 2 2 2 2" xfId="7366"/>
    <cellStyle name="Обычный 3 34 2 2 2 2 2 2" xfId="14679"/>
    <cellStyle name="Обычный 3 34 2 2 2 2 3" xfId="4930"/>
    <cellStyle name="Обычный 3 34 2 2 2 2 3 2" xfId="12243"/>
    <cellStyle name="Обычный 3 34 2 2 2 2 4" xfId="9807"/>
    <cellStyle name="Обычный 3 34 2 2 2 3" xfId="6148"/>
    <cellStyle name="Обычный 3 34 2 2 2 3 2" xfId="13461"/>
    <cellStyle name="Обычный 3 34 2 2 2 4" xfId="3712"/>
    <cellStyle name="Обычный 3 34 2 2 2 4 2" xfId="11025"/>
    <cellStyle name="Обычный 3 34 2 2 2 5" xfId="8589"/>
    <cellStyle name="Обычный 3 34 2 2 3" xfId="1883"/>
    <cellStyle name="Обычный 3 34 2 2 3 2" xfId="6756"/>
    <cellStyle name="Обычный 3 34 2 2 3 2 2" xfId="14069"/>
    <cellStyle name="Обычный 3 34 2 2 3 3" xfId="4320"/>
    <cellStyle name="Обычный 3 34 2 2 3 3 2" xfId="11633"/>
    <cellStyle name="Обычный 3 34 2 2 3 4" xfId="9197"/>
    <cellStyle name="Обычный 3 34 2 2 4" xfId="5538"/>
    <cellStyle name="Обычный 3 34 2 2 4 2" xfId="12851"/>
    <cellStyle name="Обычный 3 34 2 2 5" xfId="3102"/>
    <cellStyle name="Обычный 3 34 2 2 5 2" xfId="10415"/>
    <cellStyle name="Обычный 3 34 2 2 6" xfId="7979"/>
    <cellStyle name="Обычный 3 34 2 3" xfId="971"/>
    <cellStyle name="Обычный 3 34 2 3 2" xfId="2190"/>
    <cellStyle name="Обычный 3 34 2 3 2 2" xfId="7062"/>
    <cellStyle name="Обычный 3 34 2 3 2 2 2" xfId="14375"/>
    <cellStyle name="Обычный 3 34 2 3 2 3" xfId="4626"/>
    <cellStyle name="Обычный 3 34 2 3 2 3 2" xfId="11939"/>
    <cellStyle name="Обычный 3 34 2 3 2 4" xfId="9503"/>
    <cellStyle name="Обычный 3 34 2 3 3" xfId="5844"/>
    <cellStyle name="Обычный 3 34 2 3 3 2" xfId="13157"/>
    <cellStyle name="Обычный 3 34 2 3 4" xfId="3408"/>
    <cellStyle name="Обычный 3 34 2 3 4 2" xfId="10721"/>
    <cellStyle name="Обычный 3 34 2 3 5" xfId="8285"/>
    <cellStyle name="Обычный 3 34 2 4" xfId="1579"/>
    <cellStyle name="Обычный 3 34 2 4 2" xfId="6452"/>
    <cellStyle name="Обычный 3 34 2 4 2 2" xfId="13765"/>
    <cellStyle name="Обычный 3 34 2 4 3" xfId="4016"/>
    <cellStyle name="Обычный 3 34 2 4 3 2" xfId="11329"/>
    <cellStyle name="Обычный 3 34 2 4 4" xfId="8893"/>
    <cellStyle name="Обычный 3 34 2 5" xfId="5234"/>
    <cellStyle name="Обычный 3 34 2 5 2" xfId="12547"/>
    <cellStyle name="Обычный 3 34 2 6" xfId="2798"/>
    <cellStyle name="Обычный 3 34 2 6 2" xfId="10111"/>
    <cellStyle name="Обычный 3 34 2 7" xfId="7675"/>
    <cellStyle name="Обычный 3 34 3" xfId="522"/>
    <cellStyle name="Обычный 3 34 3 2" xfId="1147"/>
    <cellStyle name="Обычный 3 34 3 2 2" xfId="2366"/>
    <cellStyle name="Обычный 3 34 3 2 2 2" xfId="7238"/>
    <cellStyle name="Обычный 3 34 3 2 2 2 2" xfId="14551"/>
    <cellStyle name="Обычный 3 34 3 2 2 3" xfId="4802"/>
    <cellStyle name="Обычный 3 34 3 2 2 3 2" xfId="12115"/>
    <cellStyle name="Обычный 3 34 3 2 2 4" xfId="9679"/>
    <cellStyle name="Обычный 3 34 3 2 3" xfId="6020"/>
    <cellStyle name="Обычный 3 34 3 2 3 2" xfId="13333"/>
    <cellStyle name="Обычный 3 34 3 2 4" xfId="3584"/>
    <cellStyle name="Обычный 3 34 3 2 4 2" xfId="10897"/>
    <cellStyle name="Обычный 3 34 3 2 5" xfId="8461"/>
    <cellStyle name="Обычный 3 34 3 3" xfId="1755"/>
    <cellStyle name="Обычный 3 34 3 3 2" xfId="6628"/>
    <cellStyle name="Обычный 3 34 3 3 2 2" xfId="13941"/>
    <cellStyle name="Обычный 3 34 3 3 3" xfId="4192"/>
    <cellStyle name="Обычный 3 34 3 3 3 2" xfId="11505"/>
    <cellStyle name="Обычный 3 34 3 3 4" xfId="9069"/>
    <cellStyle name="Обычный 3 34 3 4" xfId="5410"/>
    <cellStyle name="Обычный 3 34 3 4 2" xfId="12723"/>
    <cellStyle name="Обычный 3 34 3 5" xfId="2974"/>
    <cellStyle name="Обычный 3 34 3 5 2" xfId="10287"/>
    <cellStyle name="Обычный 3 34 3 6" xfId="7851"/>
    <cellStyle name="Обычный 3 34 4" xfId="843"/>
    <cellStyle name="Обычный 3 34 4 2" xfId="2062"/>
    <cellStyle name="Обычный 3 34 4 2 2" xfId="6934"/>
    <cellStyle name="Обычный 3 34 4 2 2 2" xfId="14247"/>
    <cellStyle name="Обычный 3 34 4 2 3" xfId="4498"/>
    <cellStyle name="Обычный 3 34 4 2 3 2" xfId="11811"/>
    <cellStyle name="Обычный 3 34 4 2 4" xfId="9375"/>
    <cellStyle name="Обычный 3 34 4 3" xfId="5716"/>
    <cellStyle name="Обычный 3 34 4 3 2" xfId="13029"/>
    <cellStyle name="Обычный 3 34 4 4" xfId="3280"/>
    <cellStyle name="Обычный 3 34 4 4 2" xfId="10593"/>
    <cellStyle name="Обычный 3 34 4 5" xfId="8157"/>
    <cellStyle name="Обычный 3 34 5" xfId="1451"/>
    <cellStyle name="Обычный 3 34 5 2" xfId="6324"/>
    <cellStyle name="Обычный 3 34 5 2 2" xfId="13637"/>
    <cellStyle name="Обычный 3 34 5 3" xfId="3888"/>
    <cellStyle name="Обычный 3 34 5 3 2" xfId="11201"/>
    <cellStyle name="Обычный 3 34 5 4" xfId="8765"/>
    <cellStyle name="Обычный 3 34 6" xfId="5106"/>
    <cellStyle name="Обычный 3 34 6 2" xfId="12419"/>
    <cellStyle name="Обычный 3 34 7" xfId="2670"/>
    <cellStyle name="Обычный 3 34 7 2" xfId="9983"/>
    <cellStyle name="Обычный 3 34 8" xfId="7547"/>
    <cellStyle name="Обычный 3 35" xfId="183"/>
    <cellStyle name="Обычный 3 35 2" xfId="336"/>
    <cellStyle name="Обычный 3 35 2 2" xfId="654"/>
    <cellStyle name="Обычный 3 35 2 2 2" xfId="1278"/>
    <cellStyle name="Обычный 3 35 2 2 2 2" xfId="2497"/>
    <cellStyle name="Обычный 3 35 2 2 2 2 2" xfId="7369"/>
    <cellStyle name="Обычный 3 35 2 2 2 2 2 2" xfId="14682"/>
    <cellStyle name="Обычный 3 35 2 2 2 2 3" xfId="4933"/>
    <cellStyle name="Обычный 3 35 2 2 2 2 3 2" xfId="12246"/>
    <cellStyle name="Обычный 3 35 2 2 2 2 4" xfId="9810"/>
    <cellStyle name="Обычный 3 35 2 2 2 3" xfId="6151"/>
    <cellStyle name="Обычный 3 35 2 2 2 3 2" xfId="13464"/>
    <cellStyle name="Обычный 3 35 2 2 2 4" xfId="3715"/>
    <cellStyle name="Обычный 3 35 2 2 2 4 2" xfId="11028"/>
    <cellStyle name="Обычный 3 35 2 2 2 5" xfId="8592"/>
    <cellStyle name="Обычный 3 35 2 2 3" xfId="1886"/>
    <cellStyle name="Обычный 3 35 2 2 3 2" xfId="6759"/>
    <cellStyle name="Обычный 3 35 2 2 3 2 2" xfId="14072"/>
    <cellStyle name="Обычный 3 35 2 2 3 3" xfId="4323"/>
    <cellStyle name="Обычный 3 35 2 2 3 3 2" xfId="11636"/>
    <cellStyle name="Обычный 3 35 2 2 3 4" xfId="9200"/>
    <cellStyle name="Обычный 3 35 2 2 4" xfId="5541"/>
    <cellStyle name="Обычный 3 35 2 2 4 2" xfId="12854"/>
    <cellStyle name="Обычный 3 35 2 2 5" xfId="3105"/>
    <cellStyle name="Обычный 3 35 2 2 5 2" xfId="10418"/>
    <cellStyle name="Обычный 3 35 2 2 6" xfId="7982"/>
    <cellStyle name="Обычный 3 35 2 3" xfId="974"/>
    <cellStyle name="Обычный 3 35 2 3 2" xfId="2193"/>
    <cellStyle name="Обычный 3 35 2 3 2 2" xfId="7065"/>
    <cellStyle name="Обычный 3 35 2 3 2 2 2" xfId="14378"/>
    <cellStyle name="Обычный 3 35 2 3 2 3" xfId="4629"/>
    <cellStyle name="Обычный 3 35 2 3 2 3 2" xfId="11942"/>
    <cellStyle name="Обычный 3 35 2 3 2 4" xfId="9506"/>
    <cellStyle name="Обычный 3 35 2 3 3" xfId="5847"/>
    <cellStyle name="Обычный 3 35 2 3 3 2" xfId="13160"/>
    <cellStyle name="Обычный 3 35 2 3 4" xfId="3411"/>
    <cellStyle name="Обычный 3 35 2 3 4 2" xfId="10724"/>
    <cellStyle name="Обычный 3 35 2 3 5" xfId="8288"/>
    <cellStyle name="Обычный 3 35 2 4" xfId="1582"/>
    <cellStyle name="Обычный 3 35 2 4 2" xfId="6455"/>
    <cellStyle name="Обычный 3 35 2 4 2 2" xfId="13768"/>
    <cellStyle name="Обычный 3 35 2 4 3" xfId="4019"/>
    <cellStyle name="Обычный 3 35 2 4 3 2" xfId="11332"/>
    <cellStyle name="Обычный 3 35 2 4 4" xfId="8896"/>
    <cellStyle name="Обычный 3 35 2 5" xfId="5237"/>
    <cellStyle name="Обычный 3 35 2 5 2" xfId="12550"/>
    <cellStyle name="Обычный 3 35 2 6" xfId="2801"/>
    <cellStyle name="Обычный 3 35 2 6 2" xfId="10114"/>
    <cellStyle name="Обычный 3 35 2 7" xfId="7678"/>
    <cellStyle name="Обычный 3 35 3" xfId="525"/>
    <cellStyle name="Обычный 3 35 3 2" xfId="1150"/>
    <cellStyle name="Обычный 3 35 3 2 2" xfId="2369"/>
    <cellStyle name="Обычный 3 35 3 2 2 2" xfId="7241"/>
    <cellStyle name="Обычный 3 35 3 2 2 2 2" xfId="14554"/>
    <cellStyle name="Обычный 3 35 3 2 2 3" xfId="4805"/>
    <cellStyle name="Обычный 3 35 3 2 2 3 2" xfId="12118"/>
    <cellStyle name="Обычный 3 35 3 2 2 4" xfId="9682"/>
    <cellStyle name="Обычный 3 35 3 2 3" xfId="6023"/>
    <cellStyle name="Обычный 3 35 3 2 3 2" xfId="13336"/>
    <cellStyle name="Обычный 3 35 3 2 4" xfId="3587"/>
    <cellStyle name="Обычный 3 35 3 2 4 2" xfId="10900"/>
    <cellStyle name="Обычный 3 35 3 2 5" xfId="8464"/>
    <cellStyle name="Обычный 3 35 3 3" xfId="1758"/>
    <cellStyle name="Обычный 3 35 3 3 2" xfId="6631"/>
    <cellStyle name="Обычный 3 35 3 3 2 2" xfId="13944"/>
    <cellStyle name="Обычный 3 35 3 3 3" xfId="4195"/>
    <cellStyle name="Обычный 3 35 3 3 3 2" xfId="11508"/>
    <cellStyle name="Обычный 3 35 3 3 4" xfId="9072"/>
    <cellStyle name="Обычный 3 35 3 4" xfId="5413"/>
    <cellStyle name="Обычный 3 35 3 4 2" xfId="12726"/>
    <cellStyle name="Обычный 3 35 3 5" xfId="2977"/>
    <cellStyle name="Обычный 3 35 3 5 2" xfId="10290"/>
    <cellStyle name="Обычный 3 35 3 6" xfId="7854"/>
    <cellStyle name="Обычный 3 35 4" xfId="846"/>
    <cellStyle name="Обычный 3 35 4 2" xfId="2065"/>
    <cellStyle name="Обычный 3 35 4 2 2" xfId="6937"/>
    <cellStyle name="Обычный 3 35 4 2 2 2" xfId="14250"/>
    <cellStyle name="Обычный 3 35 4 2 3" xfId="4501"/>
    <cellStyle name="Обычный 3 35 4 2 3 2" xfId="11814"/>
    <cellStyle name="Обычный 3 35 4 2 4" xfId="9378"/>
    <cellStyle name="Обычный 3 35 4 3" xfId="5719"/>
    <cellStyle name="Обычный 3 35 4 3 2" xfId="13032"/>
    <cellStyle name="Обычный 3 35 4 4" xfId="3283"/>
    <cellStyle name="Обычный 3 35 4 4 2" xfId="10596"/>
    <cellStyle name="Обычный 3 35 4 5" xfId="8160"/>
    <cellStyle name="Обычный 3 35 5" xfId="1454"/>
    <cellStyle name="Обычный 3 35 5 2" xfId="6327"/>
    <cellStyle name="Обычный 3 35 5 2 2" xfId="13640"/>
    <cellStyle name="Обычный 3 35 5 3" xfId="3891"/>
    <cellStyle name="Обычный 3 35 5 3 2" xfId="11204"/>
    <cellStyle name="Обычный 3 35 5 4" xfId="8768"/>
    <cellStyle name="Обычный 3 35 6" xfId="5109"/>
    <cellStyle name="Обычный 3 35 6 2" xfId="12422"/>
    <cellStyle name="Обычный 3 35 7" xfId="2673"/>
    <cellStyle name="Обычный 3 35 7 2" xfId="9986"/>
    <cellStyle name="Обычный 3 35 8" xfId="7550"/>
    <cellStyle name="Обычный 3 36" xfId="187"/>
    <cellStyle name="Обычный 3 36 2" xfId="529"/>
    <cellStyle name="Обычный 3 36 2 2" xfId="1153"/>
    <cellStyle name="Обычный 3 36 2 2 2" xfId="2372"/>
    <cellStyle name="Обычный 3 36 2 2 2 2" xfId="7244"/>
    <cellStyle name="Обычный 3 36 2 2 2 2 2" xfId="14557"/>
    <cellStyle name="Обычный 3 36 2 2 2 3" xfId="4808"/>
    <cellStyle name="Обычный 3 36 2 2 2 3 2" xfId="12121"/>
    <cellStyle name="Обычный 3 36 2 2 2 4" xfId="9685"/>
    <cellStyle name="Обычный 3 36 2 2 3" xfId="6026"/>
    <cellStyle name="Обычный 3 36 2 2 3 2" xfId="13339"/>
    <cellStyle name="Обычный 3 36 2 2 4" xfId="3590"/>
    <cellStyle name="Обычный 3 36 2 2 4 2" xfId="10903"/>
    <cellStyle name="Обычный 3 36 2 2 5" xfId="8467"/>
    <cellStyle name="Обычный 3 36 2 3" xfId="1761"/>
    <cellStyle name="Обычный 3 36 2 3 2" xfId="6634"/>
    <cellStyle name="Обычный 3 36 2 3 2 2" xfId="13947"/>
    <cellStyle name="Обычный 3 36 2 3 3" xfId="4198"/>
    <cellStyle name="Обычный 3 36 2 3 3 2" xfId="11511"/>
    <cellStyle name="Обычный 3 36 2 3 4" xfId="9075"/>
    <cellStyle name="Обычный 3 36 2 4" xfId="5416"/>
    <cellStyle name="Обычный 3 36 2 4 2" xfId="12729"/>
    <cellStyle name="Обычный 3 36 2 5" xfId="2980"/>
    <cellStyle name="Обычный 3 36 2 5 2" xfId="10293"/>
    <cellStyle name="Обычный 3 36 2 6" xfId="7857"/>
    <cellStyle name="Обычный 3 36 3" xfId="849"/>
    <cellStyle name="Обычный 3 36 3 2" xfId="2068"/>
    <cellStyle name="Обычный 3 36 3 2 2" xfId="6940"/>
    <cellStyle name="Обычный 3 36 3 2 2 2" xfId="14253"/>
    <cellStyle name="Обычный 3 36 3 2 3" xfId="4504"/>
    <cellStyle name="Обычный 3 36 3 2 3 2" xfId="11817"/>
    <cellStyle name="Обычный 3 36 3 2 4" xfId="9381"/>
    <cellStyle name="Обычный 3 36 3 3" xfId="5722"/>
    <cellStyle name="Обычный 3 36 3 3 2" xfId="13035"/>
    <cellStyle name="Обычный 3 36 3 4" xfId="3286"/>
    <cellStyle name="Обычный 3 36 3 4 2" xfId="10599"/>
    <cellStyle name="Обычный 3 36 3 5" xfId="8163"/>
    <cellStyle name="Обычный 3 36 4" xfId="1457"/>
    <cellStyle name="Обычный 3 36 4 2" xfId="6330"/>
    <cellStyle name="Обычный 3 36 4 2 2" xfId="13643"/>
    <cellStyle name="Обычный 3 36 4 3" xfId="3894"/>
    <cellStyle name="Обычный 3 36 4 3 2" xfId="11207"/>
    <cellStyle name="Обычный 3 36 4 4" xfId="8771"/>
    <cellStyle name="Обычный 3 36 5" xfId="5112"/>
    <cellStyle name="Обычный 3 36 5 2" xfId="12425"/>
    <cellStyle name="Обычный 3 36 6" xfId="2676"/>
    <cellStyle name="Обычный 3 36 6 2" xfId="9989"/>
    <cellStyle name="Обычный 3 36 7" xfId="7553"/>
    <cellStyle name="Обычный 3 37" xfId="190"/>
    <cellStyle name="Обычный 3 37 2" xfId="532"/>
    <cellStyle name="Обычный 3 37 2 2" xfId="1156"/>
    <cellStyle name="Обычный 3 37 2 2 2" xfId="2375"/>
    <cellStyle name="Обычный 3 37 2 2 2 2" xfId="7247"/>
    <cellStyle name="Обычный 3 37 2 2 2 2 2" xfId="14560"/>
    <cellStyle name="Обычный 3 37 2 2 2 3" xfId="4811"/>
    <cellStyle name="Обычный 3 37 2 2 2 3 2" xfId="12124"/>
    <cellStyle name="Обычный 3 37 2 2 2 4" xfId="9688"/>
    <cellStyle name="Обычный 3 37 2 2 3" xfId="6029"/>
    <cellStyle name="Обычный 3 37 2 2 3 2" xfId="13342"/>
    <cellStyle name="Обычный 3 37 2 2 4" xfId="3593"/>
    <cellStyle name="Обычный 3 37 2 2 4 2" xfId="10906"/>
    <cellStyle name="Обычный 3 37 2 2 5" xfId="8470"/>
    <cellStyle name="Обычный 3 37 2 3" xfId="1764"/>
    <cellStyle name="Обычный 3 37 2 3 2" xfId="6637"/>
    <cellStyle name="Обычный 3 37 2 3 2 2" xfId="13950"/>
    <cellStyle name="Обычный 3 37 2 3 3" xfId="4201"/>
    <cellStyle name="Обычный 3 37 2 3 3 2" xfId="11514"/>
    <cellStyle name="Обычный 3 37 2 3 4" xfId="9078"/>
    <cellStyle name="Обычный 3 37 2 4" xfId="5419"/>
    <cellStyle name="Обычный 3 37 2 4 2" xfId="12732"/>
    <cellStyle name="Обычный 3 37 2 5" xfId="2983"/>
    <cellStyle name="Обычный 3 37 2 5 2" xfId="10296"/>
    <cellStyle name="Обычный 3 37 2 6" xfId="7860"/>
    <cellStyle name="Обычный 3 37 3" xfId="852"/>
    <cellStyle name="Обычный 3 37 3 2" xfId="2071"/>
    <cellStyle name="Обычный 3 37 3 2 2" xfId="6943"/>
    <cellStyle name="Обычный 3 37 3 2 2 2" xfId="14256"/>
    <cellStyle name="Обычный 3 37 3 2 3" xfId="4507"/>
    <cellStyle name="Обычный 3 37 3 2 3 2" xfId="11820"/>
    <cellStyle name="Обычный 3 37 3 2 4" xfId="9384"/>
    <cellStyle name="Обычный 3 37 3 3" xfId="5725"/>
    <cellStyle name="Обычный 3 37 3 3 2" xfId="13038"/>
    <cellStyle name="Обычный 3 37 3 4" xfId="3289"/>
    <cellStyle name="Обычный 3 37 3 4 2" xfId="10602"/>
    <cellStyle name="Обычный 3 37 3 5" xfId="8166"/>
    <cellStyle name="Обычный 3 37 4" xfId="1460"/>
    <cellStyle name="Обычный 3 37 4 2" xfId="6333"/>
    <cellStyle name="Обычный 3 37 4 2 2" xfId="13646"/>
    <cellStyle name="Обычный 3 37 4 3" xfId="3897"/>
    <cellStyle name="Обычный 3 37 4 3 2" xfId="11210"/>
    <cellStyle name="Обычный 3 37 4 4" xfId="8774"/>
    <cellStyle name="Обычный 3 37 5" xfId="5115"/>
    <cellStyle name="Обычный 3 37 5 2" xfId="12428"/>
    <cellStyle name="Обычный 3 37 6" xfId="2679"/>
    <cellStyle name="Обычный 3 37 6 2" xfId="9992"/>
    <cellStyle name="Обычный 3 37 7" xfId="7556"/>
    <cellStyle name="Обычный 3 38" xfId="339"/>
    <cellStyle name="Обычный 3 38 2" xfId="657"/>
    <cellStyle name="Обычный 3 38 2 2" xfId="1281"/>
    <cellStyle name="Обычный 3 38 2 2 2" xfId="2500"/>
    <cellStyle name="Обычный 3 38 2 2 2 2" xfId="7372"/>
    <cellStyle name="Обычный 3 38 2 2 2 2 2" xfId="14685"/>
    <cellStyle name="Обычный 3 38 2 2 2 3" xfId="4936"/>
    <cellStyle name="Обычный 3 38 2 2 2 3 2" xfId="12249"/>
    <cellStyle name="Обычный 3 38 2 2 2 4" xfId="9813"/>
    <cellStyle name="Обычный 3 38 2 2 3" xfId="6154"/>
    <cellStyle name="Обычный 3 38 2 2 3 2" xfId="13467"/>
    <cellStyle name="Обычный 3 38 2 2 4" xfId="3718"/>
    <cellStyle name="Обычный 3 38 2 2 4 2" xfId="11031"/>
    <cellStyle name="Обычный 3 38 2 2 5" xfId="8595"/>
    <cellStyle name="Обычный 3 38 2 3" xfId="1889"/>
    <cellStyle name="Обычный 3 38 2 3 2" xfId="6762"/>
    <cellStyle name="Обычный 3 38 2 3 2 2" xfId="14075"/>
    <cellStyle name="Обычный 3 38 2 3 3" xfId="4326"/>
    <cellStyle name="Обычный 3 38 2 3 3 2" xfId="11639"/>
    <cellStyle name="Обычный 3 38 2 3 4" xfId="9203"/>
    <cellStyle name="Обычный 3 38 2 4" xfId="5544"/>
    <cellStyle name="Обычный 3 38 2 4 2" xfId="12857"/>
    <cellStyle name="Обычный 3 38 2 5" xfId="3108"/>
    <cellStyle name="Обычный 3 38 2 5 2" xfId="10421"/>
    <cellStyle name="Обычный 3 38 2 6" xfId="7985"/>
    <cellStyle name="Обычный 3 38 3" xfId="977"/>
    <cellStyle name="Обычный 3 38 3 2" xfId="2196"/>
    <cellStyle name="Обычный 3 38 3 2 2" xfId="7068"/>
    <cellStyle name="Обычный 3 38 3 2 2 2" xfId="14381"/>
    <cellStyle name="Обычный 3 38 3 2 3" xfId="4632"/>
    <cellStyle name="Обычный 3 38 3 2 3 2" xfId="11945"/>
    <cellStyle name="Обычный 3 38 3 2 4" xfId="9509"/>
    <cellStyle name="Обычный 3 38 3 3" xfId="5850"/>
    <cellStyle name="Обычный 3 38 3 3 2" xfId="13163"/>
    <cellStyle name="Обычный 3 38 3 4" xfId="3414"/>
    <cellStyle name="Обычный 3 38 3 4 2" xfId="10727"/>
    <cellStyle name="Обычный 3 38 3 5" xfId="8291"/>
    <cellStyle name="Обычный 3 38 4" xfId="1585"/>
    <cellStyle name="Обычный 3 38 4 2" xfId="6458"/>
    <cellStyle name="Обычный 3 38 4 2 2" xfId="13771"/>
    <cellStyle name="Обычный 3 38 4 3" xfId="4022"/>
    <cellStyle name="Обычный 3 38 4 3 2" xfId="11335"/>
    <cellStyle name="Обычный 3 38 4 4" xfId="8899"/>
    <cellStyle name="Обычный 3 38 5" xfId="5240"/>
    <cellStyle name="Обычный 3 38 5 2" xfId="12553"/>
    <cellStyle name="Обычный 3 38 6" xfId="2804"/>
    <cellStyle name="Обычный 3 38 6 2" xfId="10117"/>
    <cellStyle name="Обычный 3 38 7" xfId="7681"/>
    <cellStyle name="Обычный 3 39" xfId="342"/>
    <cellStyle name="Обычный 3 39 2" xfId="660"/>
    <cellStyle name="Обычный 3 39 2 2" xfId="1284"/>
    <cellStyle name="Обычный 3 39 2 2 2" xfId="2503"/>
    <cellStyle name="Обычный 3 39 2 2 2 2" xfId="7375"/>
    <cellStyle name="Обычный 3 39 2 2 2 2 2" xfId="14688"/>
    <cellStyle name="Обычный 3 39 2 2 2 3" xfId="4939"/>
    <cellStyle name="Обычный 3 39 2 2 2 3 2" xfId="12252"/>
    <cellStyle name="Обычный 3 39 2 2 2 4" xfId="9816"/>
    <cellStyle name="Обычный 3 39 2 2 3" xfId="6157"/>
    <cellStyle name="Обычный 3 39 2 2 3 2" xfId="13470"/>
    <cellStyle name="Обычный 3 39 2 2 4" xfId="3721"/>
    <cellStyle name="Обычный 3 39 2 2 4 2" xfId="11034"/>
    <cellStyle name="Обычный 3 39 2 2 5" xfId="8598"/>
    <cellStyle name="Обычный 3 39 2 3" xfId="1892"/>
    <cellStyle name="Обычный 3 39 2 3 2" xfId="6765"/>
    <cellStyle name="Обычный 3 39 2 3 2 2" xfId="14078"/>
    <cellStyle name="Обычный 3 39 2 3 3" xfId="4329"/>
    <cellStyle name="Обычный 3 39 2 3 3 2" xfId="11642"/>
    <cellStyle name="Обычный 3 39 2 3 4" xfId="9206"/>
    <cellStyle name="Обычный 3 39 2 4" xfId="5547"/>
    <cellStyle name="Обычный 3 39 2 4 2" xfId="12860"/>
    <cellStyle name="Обычный 3 39 2 5" xfId="3111"/>
    <cellStyle name="Обычный 3 39 2 5 2" xfId="10424"/>
    <cellStyle name="Обычный 3 39 2 6" xfId="7988"/>
    <cellStyle name="Обычный 3 39 3" xfId="980"/>
    <cellStyle name="Обычный 3 39 3 2" xfId="2199"/>
    <cellStyle name="Обычный 3 39 3 2 2" xfId="7071"/>
    <cellStyle name="Обычный 3 39 3 2 2 2" xfId="14384"/>
    <cellStyle name="Обычный 3 39 3 2 3" xfId="4635"/>
    <cellStyle name="Обычный 3 39 3 2 3 2" xfId="11948"/>
    <cellStyle name="Обычный 3 39 3 2 4" xfId="9512"/>
    <cellStyle name="Обычный 3 39 3 3" xfId="5853"/>
    <cellStyle name="Обычный 3 39 3 3 2" xfId="13166"/>
    <cellStyle name="Обычный 3 39 3 4" xfId="3417"/>
    <cellStyle name="Обычный 3 39 3 4 2" xfId="10730"/>
    <cellStyle name="Обычный 3 39 3 5" xfId="8294"/>
    <cellStyle name="Обычный 3 39 4" xfId="1588"/>
    <cellStyle name="Обычный 3 39 4 2" xfId="6461"/>
    <cellStyle name="Обычный 3 39 4 2 2" xfId="13774"/>
    <cellStyle name="Обычный 3 39 4 3" xfId="4025"/>
    <cellStyle name="Обычный 3 39 4 3 2" xfId="11338"/>
    <cellStyle name="Обычный 3 39 4 4" xfId="8902"/>
    <cellStyle name="Обычный 3 39 5" xfId="5243"/>
    <cellStyle name="Обычный 3 39 5 2" xfId="12556"/>
    <cellStyle name="Обычный 3 39 6" xfId="2807"/>
    <cellStyle name="Обычный 3 39 6 2" xfId="10120"/>
    <cellStyle name="Обычный 3 39 7" xfId="7684"/>
    <cellStyle name="Обычный 3 4" xfId="42"/>
    <cellStyle name="Обычный 3 4 2" xfId="223"/>
    <cellStyle name="Обычный 3 4 2 2" xfId="562"/>
    <cellStyle name="Обычный 3 4 2 2 2" xfId="1186"/>
    <cellStyle name="Обычный 3 4 2 2 2 2" xfId="2405"/>
    <cellStyle name="Обычный 3 4 2 2 2 2 2" xfId="7277"/>
    <cellStyle name="Обычный 3 4 2 2 2 2 2 2" xfId="14590"/>
    <cellStyle name="Обычный 3 4 2 2 2 2 3" xfId="4841"/>
    <cellStyle name="Обычный 3 4 2 2 2 2 3 2" xfId="12154"/>
    <cellStyle name="Обычный 3 4 2 2 2 2 4" xfId="9718"/>
    <cellStyle name="Обычный 3 4 2 2 2 3" xfId="6059"/>
    <cellStyle name="Обычный 3 4 2 2 2 3 2" xfId="13372"/>
    <cellStyle name="Обычный 3 4 2 2 2 4" xfId="3623"/>
    <cellStyle name="Обычный 3 4 2 2 2 4 2" xfId="10936"/>
    <cellStyle name="Обычный 3 4 2 2 2 5" xfId="8500"/>
    <cellStyle name="Обычный 3 4 2 2 3" xfId="1794"/>
    <cellStyle name="Обычный 3 4 2 2 3 2" xfId="6667"/>
    <cellStyle name="Обычный 3 4 2 2 3 2 2" xfId="13980"/>
    <cellStyle name="Обычный 3 4 2 2 3 3" xfId="4231"/>
    <cellStyle name="Обычный 3 4 2 2 3 3 2" xfId="11544"/>
    <cellStyle name="Обычный 3 4 2 2 3 4" xfId="9108"/>
    <cellStyle name="Обычный 3 4 2 2 4" xfId="5449"/>
    <cellStyle name="Обычный 3 4 2 2 4 2" xfId="12762"/>
    <cellStyle name="Обычный 3 4 2 2 5" xfId="3013"/>
    <cellStyle name="Обычный 3 4 2 2 5 2" xfId="10326"/>
    <cellStyle name="Обычный 3 4 2 2 6" xfId="7890"/>
    <cellStyle name="Обычный 3 4 2 3" xfId="882"/>
    <cellStyle name="Обычный 3 4 2 3 2" xfId="2101"/>
    <cellStyle name="Обычный 3 4 2 3 2 2" xfId="6973"/>
    <cellStyle name="Обычный 3 4 2 3 2 2 2" xfId="14286"/>
    <cellStyle name="Обычный 3 4 2 3 2 3" xfId="4537"/>
    <cellStyle name="Обычный 3 4 2 3 2 3 2" xfId="11850"/>
    <cellStyle name="Обычный 3 4 2 3 2 4" xfId="9414"/>
    <cellStyle name="Обычный 3 4 2 3 3" xfId="5755"/>
    <cellStyle name="Обычный 3 4 2 3 3 2" xfId="13068"/>
    <cellStyle name="Обычный 3 4 2 3 4" xfId="3319"/>
    <cellStyle name="Обычный 3 4 2 3 4 2" xfId="10632"/>
    <cellStyle name="Обычный 3 4 2 3 5" xfId="8196"/>
    <cellStyle name="Обычный 3 4 2 4" xfId="1490"/>
    <cellStyle name="Обычный 3 4 2 4 2" xfId="6363"/>
    <cellStyle name="Обычный 3 4 2 4 2 2" xfId="13676"/>
    <cellStyle name="Обычный 3 4 2 4 3" xfId="3927"/>
    <cellStyle name="Обычный 3 4 2 4 3 2" xfId="11240"/>
    <cellStyle name="Обычный 3 4 2 4 4" xfId="8804"/>
    <cellStyle name="Обычный 3 4 2 5" xfId="5145"/>
    <cellStyle name="Обычный 3 4 2 5 2" xfId="12458"/>
    <cellStyle name="Обычный 3 4 2 6" xfId="2709"/>
    <cellStyle name="Обычный 3 4 2 6 2" xfId="10022"/>
    <cellStyle name="Обычный 3 4 2 7" xfId="7586"/>
    <cellStyle name="Обычный 3 4 3" xfId="433"/>
    <cellStyle name="Обычный 3 4 3 2" xfId="1058"/>
    <cellStyle name="Обычный 3 4 3 2 2" xfId="2277"/>
    <cellStyle name="Обычный 3 4 3 2 2 2" xfId="7149"/>
    <cellStyle name="Обычный 3 4 3 2 2 2 2" xfId="14462"/>
    <cellStyle name="Обычный 3 4 3 2 2 3" xfId="4713"/>
    <cellStyle name="Обычный 3 4 3 2 2 3 2" xfId="12026"/>
    <cellStyle name="Обычный 3 4 3 2 2 4" xfId="9590"/>
    <cellStyle name="Обычный 3 4 3 2 3" xfId="5931"/>
    <cellStyle name="Обычный 3 4 3 2 3 2" xfId="13244"/>
    <cellStyle name="Обычный 3 4 3 2 4" xfId="3495"/>
    <cellStyle name="Обычный 3 4 3 2 4 2" xfId="10808"/>
    <cellStyle name="Обычный 3 4 3 2 5" xfId="8372"/>
    <cellStyle name="Обычный 3 4 3 3" xfId="1666"/>
    <cellStyle name="Обычный 3 4 3 3 2" xfId="6539"/>
    <cellStyle name="Обычный 3 4 3 3 2 2" xfId="13852"/>
    <cellStyle name="Обычный 3 4 3 3 3" xfId="4103"/>
    <cellStyle name="Обычный 3 4 3 3 3 2" xfId="11416"/>
    <cellStyle name="Обычный 3 4 3 3 4" xfId="8980"/>
    <cellStyle name="Обычный 3 4 3 4" xfId="5321"/>
    <cellStyle name="Обычный 3 4 3 4 2" xfId="12634"/>
    <cellStyle name="Обычный 3 4 3 5" xfId="2885"/>
    <cellStyle name="Обычный 3 4 3 5 2" xfId="10198"/>
    <cellStyle name="Обычный 3 4 3 6" xfId="7762"/>
    <cellStyle name="Обычный 3 4 4" xfId="754"/>
    <cellStyle name="Обычный 3 4 4 2" xfId="1973"/>
    <cellStyle name="Обычный 3 4 4 2 2" xfId="6845"/>
    <cellStyle name="Обычный 3 4 4 2 2 2" xfId="14158"/>
    <cellStyle name="Обычный 3 4 4 2 3" xfId="4409"/>
    <cellStyle name="Обычный 3 4 4 2 3 2" xfId="11722"/>
    <cellStyle name="Обычный 3 4 4 2 4" xfId="9286"/>
    <cellStyle name="Обычный 3 4 4 3" xfId="5627"/>
    <cellStyle name="Обычный 3 4 4 3 2" xfId="12940"/>
    <cellStyle name="Обычный 3 4 4 4" xfId="3191"/>
    <cellStyle name="Обычный 3 4 4 4 2" xfId="10504"/>
    <cellStyle name="Обычный 3 4 4 5" xfId="8068"/>
    <cellStyle name="Обычный 3 4 5" xfId="1362"/>
    <cellStyle name="Обычный 3 4 5 2" xfId="6235"/>
    <cellStyle name="Обычный 3 4 5 2 2" xfId="13548"/>
    <cellStyle name="Обычный 3 4 5 3" xfId="3799"/>
    <cellStyle name="Обычный 3 4 5 3 2" xfId="11112"/>
    <cellStyle name="Обычный 3 4 5 4" xfId="8676"/>
    <cellStyle name="Обычный 3 4 6" xfId="5017"/>
    <cellStyle name="Обычный 3 4 6 2" xfId="12330"/>
    <cellStyle name="Обычный 3 4 7" xfId="2581"/>
    <cellStyle name="Обычный 3 4 7 2" xfId="9894"/>
    <cellStyle name="Обычный 3 4 8" xfId="7458"/>
    <cellStyle name="Обычный 3 40" xfId="346"/>
    <cellStyle name="Обычный 3 40 2" xfId="664"/>
    <cellStyle name="Обычный 3 40 2 2" xfId="1287"/>
    <cellStyle name="Обычный 3 40 2 2 2" xfId="2506"/>
    <cellStyle name="Обычный 3 40 2 2 2 2" xfId="7378"/>
    <cellStyle name="Обычный 3 40 2 2 2 2 2" xfId="14691"/>
    <cellStyle name="Обычный 3 40 2 2 2 3" xfId="4942"/>
    <cellStyle name="Обычный 3 40 2 2 2 3 2" xfId="12255"/>
    <cellStyle name="Обычный 3 40 2 2 2 4" xfId="9819"/>
    <cellStyle name="Обычный 3 40 2 2 3" xfId="6160"/>
    <cellStyle name="Обычный 3 40 2 2 3 2" xfId="13473"/>
    <cellStyle name="Обычный 3 40 2 2 4" xfId="3724"/>
    <cellStyle name="Обычный 3 40 2 2 4 2" xfId="11037"/>
    <cellStyle name="Обычный 3 40 2 2 5" xfId="8601"/>
    <cellStyle name="Обычный 3 40 2 3" xfId="1895"/>
    <cellStyle name="Обычный 3 40 2 3 2" xfId="6768"/>
    <cellStyle name="Обычный 3 40 2 3 2 2" xfId="14081"/>
    <cellStyle name="Обычный 3 40 2 3 3" xfId="4332"/>
    <cellStyle name="Обычный 3 40 2 3 3 2" xfId="11645"/>
    <cellStyle name="Обычный 3 40 2 3 4" xfId="9209"/>
    <cellStyle name="Обычный 3 40 2 4" xfId="5550"/>
    <cellStyle name="Обычный 3 40 2 4 2" xfId="12863"/>
    <cellStyle name="Обычный 3 40 2 5" xfId="3114"/>
    <cellStyle name="Обычный 3 40 2 5 2" xfId="10427"/>
    <cellStyle name="Обычный 3 40 2 6" xfId="7991"/>
    <cellStyle name="Обычный 3 40 3" xfId="983"/>
    <cellStyle name="Обычный 3 40 3 2" xfId="2202"/>
    <cellStyle name="Обычный 3 40 3 2 2" xfId="7074"/>
    <cellStyle name="Обычный 3 40 3 2 2 2" xfId="14387"/>
    <cellStyle name="Обычный 3 40 3 2 3" xfId="4638"/>
    <cellStyle name="Обычный 3 40 3 2 3 2" xfId="11951"/>
    <cellStyle name="Обычный 3 40 3 2 4" xfId="9515"/>
    <cellStyle name="Обычный 3 40 3 3" xfId="5856"/>
    <cellStyle name="Обычный 3 40 3 3 2" xfId="13169"/>
    <cellStyle name="Обычный 3 40 3 4" xfId="3420"/>
    <cellStyle name="Обычный 3 40 3 4 2" xfId="10733"/>
    <cellStyle name="Обычный 3 40 3 5" xfId="8297"/>
    <cellStyle name="Обычный 3 40 4" xfId="1591"/>
    <cellStyle name="Обычный 3 40 4 2" xfId="6464"/>
    <cellStyle name="Обычный 3 40 4 2 2" xfId="13777"/>
    <cellStyle name="Обычный 3 40 4 3" xfId="4028"/>
    <cellStyle name="Обычный 3 40 4 3 2" xfId="11341"/>
    <cellStyle name="Обычный 3 40 4 4" xfId="8905"/>
    <cellStyle name="Обычный 3 40 5" xfId="5246"/>
    <cellStyle name="Обычный 3 40 5 2" xfId="12559"/>
    <cellStyle name="Обычный 3 40 6" xfId="2810"/>
    <cellStyle name="Обычный 3 40 6 2" xfId="10123"/>
    <cellStyle name="Обычный 3 40 7" xfId="7687"/>
    <cellStyle name="Обычный 3 41" xfId="350"/>
    <cellStyle name="Обычный 3 41 2" xfId="668"/>
    <cellStyle name="Обычный 3 41 2 2" xfId="1290"/>
    <cellStyle name="Обычный 3 41 2 2 2" xfId="2509"/>
    <cellStyle name="Обычный 3 41 2 2 2 2" xfId="7381"/>
    <cellStyle name="Обычный 3 41 2 2 2 2 2" xfId="14694"/>
    <cellStyle name="Обычный 3 41 2 2 2 3" xfId="4945"/>
    <cellStyle name="Обычный 3 41 2 2 2 3 2" xfId="12258"/>
    <cellStyle name="Обычный 3 41 2 2 2 4" xfId="9822"/>
    <cellStyle name="Обычный 3 41 2 2 3" xfId="6163"/>
    <cellStyle name="Обычный 3 41 2 2 3 2" xfId="13476"/>
    <cellStyle name="Обычный 3 41 2 2 4" xfId="3727"/>
    <cellStyle name="Обычный 3 41 2 2 4 2" xfId="11040"/>
    <cellStyle name="Обычный 3 41 2 2 5" xfId="8604"/>
    <cellStyle name="Обычный 3 41 2 3" xfId="1898"/>
    <cellStyle name="Обычный 3 41 2 3 2" xfId="6771"/>
    <cellStyle name="Обычный 3 41 2 3 2 2" xfId="14084"/>
    <cellStyle name="Обычный 3 41 2 3 3" xfId="4335"/>
    <cellStyle name="Обычный 3 41 2 3 3 2" xfId="11648"/>
    <cellStyle name="Обычный 3 41 2 3 4" xfId="9212"/>
    <cellStyle name="Обычный 3 41 2 4" xfId="5553"/>
    <cellStyle name="Обычный 3 41 2 4 2" xfId="12866"/>
    <cellStyle name="Обычный 3 41 2 5" xfId="3117"/>
    <cellStyle name="Обычный 3 41 2 5 2" xfId="10430"/>
    <cellStyle name="Обычный 3 41 2 6" xfId="7994"/>
    <cellStyle name="Обычный 3 41 3" xfId="986"/>
    <cellStyle name="Обычный 3 41 3 2" xfId="2205"/>
    <cellStyle name="Обычный 3 41 3 2 2" xfId="7077"/>
    <cellStyle name="Обычный 3 41 3 2 2 2" xfId="14390"/>
    <cellStyle name="Обычный 3 41 3 2 3" xfId="4641"/>
    <cellStyle name="Обычный 3 41 3 2 3 2" xfId="11954"/>
    <cellStyle name="Обычный 3 41 3 2 4" xfId="9518"/>
    <cellStyle name="Обычный 3 41 3 3" xfId="5859"/>
    <cellStyle name="Обычный 3 41 3 3 2" xfId="13172"/>
    <cellStyle name="Обычный 3 41 3 4" xfId="3423"/>
    <cellStyle name="Обычный 3 41 3 4 2" xfId="10736"/>
    <cellStyle name="Обычный 3 41 3 5" xfId="8300"/>
    <cellStyle name="Обычный 3 41 4" xfId="1594"/>
    <cellStyle name="Обычный 3 41 4 2" xfId="6467"/>
    <cellStyle name="Обычный 3 41 4 2 2" xfId="13780"/>
    <cellStyle name="Обычный 3 41 4 3" xfId="4031"/>
    <cellStyle name="Обычный 3 41 4 3 2" xfId="11344"/>
    <cellStyle name="Обычный 3 41 4 4" xfId="8908"/>
    <cellStyle name="Обычный 3 41 5" xfId="5249"/>
    <cellStyle name="Обычный 3 41 5 2" xfId="12562"/>
    <cellStyle name="Обычный 3 41 6" xfId="2813"/>
    <cellStyle name="Обычный 3 41 6 2" xfId="10126"/>
    <cellStyle name="Обычный 3 41 7" xfId="7690"/>
    <cellStyle name="Обычный 3 42" xfId="354"/>
    <cellStyle name="Обычный 3 42 2" xfId="672"/>
    <cellStyle name="Обычный 3 42 2 2" xfId="1293"/>
    <cellStyle name="Обычный 3 42 2 2 2" xfId="2512"/>
    <cellStyle name="Обычный 3 42 2 2 2 2" xfId="7384"/>
    <cellStyle name="Обычный 3 42 2 2 2 2 2" xfId="14697"/>
    <cellStyle name="Обычный 3 42 2 2 2 3" xfId="4948"/>
    <cellStyle name="Обычный 3 42 2 2 2 3 2" xfId="12261"/>
    <cellStyle name="Обычный 3 42 2 2 2 4" xfId="9825"/>
    <cellStyle name="Обычный 3 42 2 2 3" xfId="6166"/>
    <cellStyle name="Обычный 3 42 2 2 3 2" xfId="13479"/>
    <cellStyle name="Обычный 3 42 2 2 4" xfId="3730"/>
    <cellStyle name="Обычный 3 42 2 2 4 2" xfId="11043"/>
    <cellStyle name="Обычный 3 42 2 2 5" xfId="8607"/>
    <cellStyle name="Обычный 3 42 2 3" xfId="1901"/>
    <cellStyle name="Обычный 3 42 2 3 2" xfId="6774"/>
    <cellStyle name="Обычный 3 42 2 3 2 2" xfId="14087"/>
    <cellStyle name="Обычный 3 42 2 3 3" xfId="4338"/>
    <cellStyle name="Обычный 3 42 2 3 3 2" xfId="11651"/>
    <cellStyle name="Обычный 3 42 2 3 4" xfId="9215"/>
    <cellStyle name="Обычный 3 42 2 4" xfId="5556"/>
    <cellStyle name="Обычный 3 42 2 4 2" xfId="12869"/>
    <cellStyle name="Обычный 3 42 2 5" xfId="3120"/>
    <cellStyle name="Обычный 3 42 2 5 2" xfId="10433"/>
    <cellStyle name="Обычный 3 42 2 6" xfId="7997"/>
    <cellStyle name="Обычный 3 42 3" xfId="989"/>
    <cellStyle name="Обычный 3 42 3 2" xfId="2208"/>
    <cellStyle name="Обычный 3 42 3 2 2" xfId="7080"/>
    <cellStyle name="Обычный 3 42 3 2 2 2" xfId="14393"/>
    <cellStyle name="Обычный 3 42 3 2 3" xfId="4644"/>
    <cellStyle name="Обычный 3 42 3 2 3 2" xfId="11957"/>
    <cellStyle name="Обычный 3 42 3 2 4" xfId="9521"/>
    <cellStyle name="Обычный 3 42 3 3" xfId="5862"/>
    <cellStyle name="Обычный 3 42 3 3 2" xfId="13175"/>
    <cellStyle name="Обычный 3 42 3 4" xfId="3426"/>
    <cellStyle name="Обычный 3 42 3 4 2" xfId="10739"/>
    <cellStyle name="Обычный 3 42 3 5" xfId="8303"/>
    <cellStyle name="Обычный 3 42 4" xfId="1597"/>
    <cellStyle name="Обычный 3 42 4 2" xfId="6470"/>
    <cellStyle name="Обычный 3 42 4 2 2" xfId="13783"/>
    <cellStyle name="Обычный 3 42 4 3" xfId="4034"/>
    <cellStyle name="Обычный 3 42 4 3 2" xfId="11347"/>
    <cellStyle name="Обычный 3 42 4 4" xfId="8911"/>
    <cellStyle name="Обычный 3 42 5" xfId="5252"/>
    <cellStyle name="Обычный 3 42 5 2" xfId="12565"/>
    <cellStyle name="Обычный 3 42 6" xfId="2816"/>
    <cellStyle name="Обычный 3 42 6 2" xfId="10129"/>
    <cellStyle name="Обычный 3 42 7" xfId="7693"/>
    <cellStyle name="Обычный 3 43" xfId="358"/>
    <cellStyle name="Обычный 3 43 2" xfId="676"/>
    <cellStyle name="Обычный 3 43 2 2" xfId="1296"/>
    <cellStyle name="Обычный 3 43 2 2 2" xfId="2515"/>
    <cellStyle name="Обычный 3 43 2 2 2 2" xfId="7387"/>
    <cellStyle name="Обычный 3 43 2 2 2 2 2" xfId="14700"/>
    <cellStyle name="Обычный 3 43 2 2 2 3" xfId="4951"/>
    <cellStyle name="Обычный 3 43 2 2 2 3 2" xfId="12264"/>
    <cellStyle name="Обычный 3 43 2 2 2 4" xfId="9828"/>
    <cellStyle name="Обычный 3 43 2 2 3" xfId="6169"/>
    <cellStyle name="Обычный 3 43 2 2 3 2" xfId="13482"/>
    <cellStyle name="Обычный 3 43 2 2 4" xfId="3733"/>
    <cellStyle name="Обычный 3 43 2 2 4 2" xfId="11046"/>
    <cellStyle name="Обычный 3 43 2 2 5" xfId="8610"/>
    <cellStyle name="Обычный 3 43 2 3" xfId="1904"/>
    <cellStyle name="Обычный 3 43 2 3 2" xfId="6777"/>
    <cellStyle name="Обычный 3 43 2 3 2 2" xfId="14090"/>
    <cellStyle name="Обычный 3 43 2 3 3" xfId="4341"/>
    <cellStyle name="Обычный 3 43 2 3 3 2" xfId="11654"/>
    <cellStyle name="Обычный 3 43 2 3 4" xfId="9218"/>
    <cellStyle name="Обычный 3 43 2 4" xfId="5559"/>
    <cellStyle name="Обычный 3 43 2 4 2" xfId="12872"/>
    <cellStyle name="Обычный 3 43 2 5" xfId="3123"/>
    <cellStyle name="Обычный 3 43 2 5 2" xfId="10436"/>
    <cellStyle name="Обычный 3 43 2 6" xfId="8000"/>
    <cellStyle name="Обычный 3 43 3" xfId="992"/>
    <cellStyle name="Обычный 3 43 3 2" xfId="2211"/>
    <cellStyle name="Обычный 3 43 3 2 2" xfId="7083"/>
    <cellStyle name="Обычный 3 43 3 2 2 2" xfId="14396"/>
    <cellStyle name="Обычный 3 43 3 2 3" xfId="4647"/>
    <cellStyle name="Обычный 3 43 3 2 3 2" xfId="11960"/>
    <cellStyle name="Обычный 3 43 3 2 4" xfId="9524"/>
    <cellStyle name="Обычный 3 43 3 3" xfId="5865"/>
    <cellStyle name="Обычный 3 43 3 3 2" xfId="13178"/>
    <cellStyle name="Обычный 3 43 3 4" xfId="3429"/>
    <cellStyle name="Обычный 3 43 3 4 2" xfId="10742"/>
    <cellStyle name="Обычный 3 43 3 5" xfId="8306"/>
    <cellStyle name="Обычный 3 43 4" xfId="1600"/>
    <cellStyle name="Обычный 3 43 4 2" xfId="6473"/>
    <cellStyle name="Обычный 3 43 4 2 2" xfId="13786"/>
    <cellStyle name="Обычный 3 43 4 3" xfId="4037"/>
    <cellStyle name="Обычный 3 43 4 3 2" xfId="11350"/>
    <cellStyle name="Обычный 3 43 4 4" xfId="8914"/>
    <cellStyle name="Обычный 3 43 5" xfId="5255"/>
    <cellStyle name="Обычный 3 43 5 2" xfId="12568"/>
    <cellStyle name="Обычный 3 43 6" xfId="2819"/>
    <cellStyle name="Обычный 3 43 6 2" xfId="10132"/>
    <cellStyle name="Обычный 3 43 7" xfId="7696"/>
    <cellStyle name="Обычный 3 44" xfId="361"/>
    <cellStyle name="Обычный 3 44 2" xfId="679"/>
    <cellStyle name="Обычный 3 44 2 2" xfId="1299"/>
    <cellStyle name="Обычный 3 44 2 2 2" xfId="2518"/>
    <cellStyle name="Обычный 3 44 2 2 2 2" xfId="7390"/>
    <cellStyle name="Обычный 3 44 2 2 2 2 2" xfId="14703"/>
    <cellStyle name="Обычный 3 44 2 2 2 3" xfId="4954"/>
    <cellStyle name="Обычный 3 44 2 2 2 3 2" xfId="12267"/>
    <cellStyle name="Обычный 3 44 2 2 2 4" xfId="9831"/>
    <cellStyle name="Обычный 3 44 2 2 3" xfId="6172"/>
    <cellStyle name="Обычный 3 44 2 2 3 2" xfId="13485"/>
    <cellStyle name="Обычный 3 44 2 2 4" xfId="3736"/>
    <cellStyle name="Обычный 3 44 2 2 4 2" xfId="11049"/>
    <cellStyle name="Обычный 3 44 2 2 5" xfId="8613"/>
    <cellStyle name="Обычный 3 44 2 3" xfId="1907"/>
    <cellStyle name="Обычный 3 44 2 3 2" xfId="6780"/>
    <cellStyle name="Обычный 3 44 2 3 2 2" xfId="14093"/>
    <cellStyle name="Обычный 3 44 2 3 3" xfId="4344"/>
    <cellStyle name="Обычный 3 44 2 3 3 2" xfId="11657"/>
    <cellStyle name="Обычный 3 44 2 3 4" xfId="9221"/>
    <cellStyle name="Обычный 3 44 2 4" xfId="5562"/>
    <cellStyle name="Обычный 3 44 2 4 2" xfId="12875"/>
    <cellStyle name="Обычный 3 44 2 5" xfId="3126"/>
    <cellStyle name="Обычный 3 44 2 5 2" xfId="10439"/>
    <cellStyle name="Обычный 3 44 2 6" xfId="8003"/>
    <cellStyle name="Обычный 3 44 3" xfId="995"/>
    <cellStyle name="Обычный 3 44 3 2" xfId="2214"/>
    <cellStyle name="Обычный 3 44 3 2 2" xfId="7086"/>
    <cellStyle name="Обычный 3 44 3 2 2 2" xfId="14399"/>
    <cellStyle name="Обычный 3 44 3 2 3" xfId="4650"/>
    <cellStyle name="Обычный 3 44 3 2 3 2" xfId="11963"/>
    <cellStyle name="Обычный 3 44 3 2 4" xfId="9527"/>
    <cellStyle name="Обычный 3 44 3 3" xfId="5868"/>
    <cellStyle name="Обычный 3 44 3 3 2" xfId="13181"/>
    <cellStyle name="Обычный 3 44 3 4" xfId="3432"/>
    <cellStyle name="Обычный 3 44 3 4 2" xfId="10745"/>
    <cellStyle name="Обычный 3 44 3 5" xfId="8309"/>
    <cellStyle name="Обычный 3 44 4" xfId="1603"/>
    <cellStyle name="Обычный 3 44 4 2" xfId="6476"/>
    <cellStyle name="Обычный 3 44 4 2 2" xfId="13789"/>
    <cellStyle name="Обычный 3 44 4 3" xfId="4040"/>
    <cellStyle name="Обычный 3 44 4 3 2" xfId="11353"/>
    <cellStyle name="Обычный 3 44 4 4" xfId="8917"/>
    <cellStyle name="Обычный 3 44 5" xfId="5258"/>
    <cellStyle name="Обычный 3 44 5 2" xfId="12571"/>
    <cellStyle name="Обычный 3 44 6" xfId="2822"/>
    <cellStyle name="Обычный 3 44 6 2" xfId="10135"/>
    <cellStyle name="Обычный 3 44 7" xfId="7699"/>
    <cellStyle name="Обычный 3 45" xfId="364"/>
    <cellStyle name="Обычный 3 45 2" xfId="682"/>
    <cellStyle name="Обычный 3 45 2 2" xfId="1302"/>
    <cellStyle name="Обычный 3 45 2 2 2" xfId="2521"/>
    <cellStyle name="Обычный 3 45 2 2 2 2" xfId="7393"/>
    <cellStyle name="Обычный 3 45 2 2 2 2 2" xfId="14706"/>
    <cellStyle name="Обычный 3 45 2 2 2 3" xfId="4957"/>
    <cellStyle name="Обычный 3 45 2 2 2 3 2" xfId="12270"/>
    <cellStyle name="Обычный 3 45 2 2 2 4" xfId="9834"/>
    <cellStyle name="Обычный 3 45 2 2 3" xfId="6175"/>
    <cellStyle name="Обычный 3 45 2 2 3 2" xfId="13488"/>
    <cellStyle name="Обычный 3 45 2 2 4" xfId="3739"/>
    <cellStyle name="Обычный 3 45 2 2 4 2" xfId="11052"/>
    <cellStyle name="Обычный 3 45 2 2 5" xfId="8616"/>
    <cellStyle name="Обычный 3 45 2 3" xfId="1910"/>
    <cellStyle name="Обычный 3 45 2 3 2" xfId="6783"/>
    <cellStyle name="Обычный 3 45 2 3 2 2" xfId="14096"/>
    <cellStyle name="Обычный 3 45 2 3 3" xfId="4347"/>
    <cellStyle name="Обычный 3 45 2 3 3 2" xfId="11660"/>
    <cellStyle name="Обычный 3 45 2 3 4" xfId="9224"/>
    <cellStyle name="Обычный 3 45 2 4" xfId="5565"/>
    <cellStyle name="Обычный 3 45 2 4 2" xfId="12878"/>
    <cellStyle name="Обычный 3 45 2 5" xfId="3129"/>
    <cellStyle name="Обычный 3 45 2 5 2" xfId="10442"/>
    <cellStyle name="Обычный 3 45 2 6" xfId="8006"/>
    <cellStyle name="Обычный 3 45 3" xfId="998"/>
    <cellStyle name="Обычный 3 45 3 2" xfId="2217"/>
    <cellStyle name="Обычный 3 45 3 2 2" xfId="7089"/>
    <cellStyle name="Обычный 3 45 3 2 2 2" xfId="14402"/>
    <cellStyle name="Обычный 3 45 3 2 3" xfId="4653"/>
    <cellStyle name="Обычный 3 45 3 2 3 2" xfId="11966"/>
    <cellStyle name="Обычный 3 45 3 2 4" xfId="9530"/>
    <cellStyle name="Обычный 3 45 3 3" xfId="5871"/>
    <cellStyle name="Обычный 3 45 3 3 2" xfId="13184"/>
    <cellStyle name="Обычный 3 45 3 4" xfId="3435"/>
    <cellStyle name="Обычный 3 45 3 4 2" xfId="10748"/>
    <cellStyle name="Обычный 3 45 3 5" xfId="8312"/>
    <cellStyle name="Обычный 3 45 4" xfId="1606"/>
    <cellStyle name="Обычный 3 45 4 2" xfId="6479"/>
    <cellStyle name="Обычный 3 45 4 2 2" xfId="13792"/>
    <cellStyle name="Обычный 3 45 4 3" xfId="4043"/>
    <cellStyle name="Обычный 3 45 4 3 2" xfId="11356"/>
    <cellStyle name="Обычный 3 45 4 4" xfId="8920"/>
    <cellStyle name="Обычный 3 45 5" xfId="5261"/>
    <cellStyle name="Обычный 3 45 5 2" xfId="12574"/>
    <cellStyle name="Обычный 3 45 6" xfId="2825"/>
    <cellStyle name="Обычный 3 45 6 2" xfId="10138"/>
    <cellStyle name="Обычный 3 45 7" xfId="7702"/>
    <cellStyle name="Обычный 3 46" xfId="368"/>
    <cellStyle name="Обычный 3 46 2" xfId="686"/>
    <cellStyle name="Обычный 3 46 2 2" xfId="1305"/>
    <cellStyle name="Обычный 3 46 2 2 2" xfId="2524"/>
    <cellStyle name="Обычный 3 46 2 2 2 2" xfId="7396"/>
    <cellStyle name="Обычный 3 46 2 2 2 2 2" xfId="14709"/>
    <cellStyle name="Обычный 3 46 2 2 2 3" xfId="4960"/>
    <cellStyle name="Обычный 3 46 2 2 2 3 2" xfId="12273"/>
    <cellStyle name="Обычный 3 46 2 2 2 4" xfId="9837"/>
    <cellStyle name="Обычный 3 46 2 2 3" xfId="6178"/>
    <cellStyle name="Обычный 3 46 2 2 3 2" xfId="13491"/>
    <cellStyle name="Обычный 3 46 2 2 4" xfId="3742"/>
    <cellStyle name="Обычный 3 46 2 2 4 2" xfId="11055"/>
    <cellStyle name="Обычный 3 46 2 2 5" xfId="8619"/>
    <cellStyle name="Обычный 3 46 2 3" xfId="1913"/>
    <cellStyle name="Обычный 3 46 2 3 2" xfId="6786"/>
    <cellStyle name="Обычный 3 46 2 3 2 2" xfId="14099"/>
    <cellStyle name="Обычный 3 46 2 3 3" xfId="4350"/>
    <cellStyle name="Обычный 3 46 2 3 3 2" xfId="11663"/>
    <cellStyle name="Обычный 3 46 2 3 4" xfId="9227"/>
    <cellStyle name="Обычный 3 46 2 4" xfId="5568"/>
    <cellStyle name="Обычный 3 46 2 4 2" xfId="12881"/>
    <cellStyle name="Обычный 3 46 2 5" xfId="3132"/>
    <cellStyle name="Обычный 3 46 2 5 2" xfId="10445"/>
    <cellStyle name="Обычный 3 46 2 6" xfId="8009"/>
    <cellStyle name="Обычный 3 46 3" xfId="1001"/>
    <cellStyle name="Обычный 3 46 3 2" xfId="2220"/>
    <cellStyle name="Обычный 3 46 3 2 2" xfId="7092"/>
    <cellStyle name="Обычный 3 46 3 2 2 2" xfId="14405"/>
    <cellStyle name="Обычный 3 46 3 2 3" xfId="4656"/>
    <cellStyle name="Обычный 3 46 3 2 3 2" xfId="11969"/>
    <cellStyle name="Обычный 3 46 3 2 4" xfId="9533"/>
    <cellStyle name="Обычный 3 46 3 3" xfId="5874"/>
    <cellStyle name="Обычный 3 46 3 3 2" xfId="13187"/>
    <cellStyle name="Обычный 3 46 3 4" xfId="3438"/>
    <cellStyle name="Обычный 3 46 3 4 2" xfId="10751"/>
    <cellStyle name="Обычный 3 46 3 5" xfId="8315"/>
    <cellStyle name="Обычный 3 46 4" xfId="1609"/>
    <cellStyle name="Обычный 3 46 4 2" xfId="6482"/>
    <cellStyle name="Обычный 3 46 4 2 2" xfId="13795"/>
    <cellStyle name="Обычный 3 46 4 3" xfId="4046"/>
    <cellStyle name="Обычный 3 46 4 3 2" xfId="11359"/>
    <cellStyle name="Обычный 3 46 4 4" xfId="8923"/>
    <cellStyle name="Обычный 3 46 5" xfId="5264"/>
    <cellStyle name="Обычный 3 46 5 2" xfId="12577"/>
    <cellStyle name="Обычный 3 46 6" xfId="2828"/>
    <cellStyle name="Обычный 3 46 6 2" xfId="10141"/>
    <cellStyle name="Обычный 3 46 7" xfId="7705"/>
    <cellStyle name="Обычный 3 47" xfId="372"/>
    <cellStyle name="Обычный 3 47 2" xfId="690"/>
    <cellStyle name="Обычный 3 47 2 2" xfId="1308"/>
    <cellStyle name="Обычный 3 47 2 2 2" xfId="2527"/>
    <cellStyle name="Обычный 3 47 2 2 2 2" xfId="7399"/>
    <cellStyle name="Обычный 3 47 2 2 2 2 2" xfId="14712"/>
    <cellStyle name="Обычный 3 47 2 2 2 3" xfId="4963"/>
    <cellStyle name="Обычный 3 47 2 2 2 3 2" xfId="12276"/>
    <cellStyle name="Обычный 3 47 2 2 2 4" xfId="9840"/>
    <cellStyle name="Обычный 3 47 2 2 3" xfId="6181"/>
    <cellStyle name="Обычный 3 47 2 2 3 2" xfId="13494"/>
    <cellStyle name="Обычный 3 47 2 2 4" xfId="3745"/>
    <cellStyle name="Обычный 3 47 2 2 4 2" xfId="11058"/>
    <cellStyle name="Обычный 3 47 2 2 5" xfId="8622"/>
    <cellStyle name="Обычный 3 47 2 3" xfId="1916"/>
    <cellStyle name="Обычный 3 47 2 3 2" xfId="6789"/>
    <cellStyle name="Обычный 3 47 2 3 2 2" xfId="14102"/>
    <cellStyle name="Обычный 3 47 2 3 3" xfId="4353"/>
    <cellStyle name="Обычный 3 47 2 3 3 2" xfId="11666"/>
    <cellStyle name="Обычный 3 47 2 3 4" xfId="9230"/>
    <cellStyle name="Обычный 3 47 2 4" xfId="5571"/>
    <cellStyle name="Обычный 3 47 2 4 2" xfId="12884"/>
    <cellStyle name="Обычный 3 47 2 5" xfId="3135"/>
    <cellStyle name="Обычный 3 47 2 5 2" xfId="10448"/>
    <cellStyle name="Обычный 3 47 2 6" xfId="8012"/>
    <cellStyle name="Обычный 3 47 3" xfId="1004"/>
    <cellStyle name="Обычный 3 47 3 2" xfId="2223"/>
    <cellStyle name="Обычный 3 47 3 2 2" xfId="7095"/>
    <cellStyle name="Обычный 3 47 3 2 2 2" xfId="14408"/>
    <cellStyle name="Обычный 3 47 3 2 3" xfId="4659"/>
    <cellStyle name="Обычный 3 47 3 2 3 2" xfId="11972"/>
    <cellStyle name="Обычный 3 47 3 2 4" xfId="9536"/>
    <cellStyle name="Обычный 3 47 3 3" xfId="5877"/>
    <cellStyle name="Обычный 3 47 3 3 2" xfId="13190"/>
    <cellStyle name="Обычный 3 47 3 4" xfId="3441"/>
    <cellStyle name="Обычный 3 47 3 4 2" xfId="10754"/>
    <cellStyle name="Обычный 3 47 3 5" xfId="8318"/>
    <cellStyle name="Обычный 3 47 4" xfId="1612"/>
    <cellStyle name="Обычный 3 47 4 2" xfId="6485"/>
    <cellStyle name="Обычный 3 47 4 2 2" xfId="13798"/>
    <cellStyle name="Обычный 3 47 4 3" xfId="4049"/>
    <cellStyle name="Обычный 3 47 4 3 2" xfId="11362"/>
    <cellStyle name="Обычный 3 47 4 4" xfId="8926"/>
    <cellStyle name="Обычный 3 47 5" xfId="5267"/>
    <cellStyle name="Обычный 3 47 5 2" xfId="12580"/>
    <cellStyle name="Обычный 3 47 6" xfId="2831"/>
    <cellStyle name="Обычный 3 47 6 2" xfId="10144"/>
    <cellStyle name="Обычный 3 47 7" xfId="7708"/>
    <cellStyle name="Обычный 3 48" xfId="376"/>
    <cellStyle name="Обычный 3 48 2" xfId="694"/>
    <cellStyle name="Обычный 3 48 2 2" xfId="1311"/>
    <cellStyle name="Обычный 3 48 2 2 2" xfId="2530"/>
    <cellStyle name="Обычный 3 48 2 2 2 2" xfId="7402"/>
    <cellStyle name="Обычный 3 48 2 2 2 2 2" xfId="14715"/>
    <cellStyle name="Обычный 3 48 2 2 2 3" xfId="4966"/>
    <cellStyle name="Обычный 3 48 2 2 2 3 2" xfId="12279"/>
    <cellStyle name="Обычный 3 48 2 2 2 4" xfId="9843"/>
    <cellStyle name="Обычный 3 48 2 2 3" xfId="6184"/>
    <cellStyle name="Обычный 3 48 2 2 3 2" xfId="13497"/>
    <cellStyle name="Обычный 3 48 2 2 4" xfId="3748"/>
    <cellStyle name="Обычный 3 48 2 2 4 2" xfId="11061"/>
    <cellStyle name="Обычный 3 48 2 2 5" xfId="8625"/>
    <cellStyle name="Обычный 3 48 2 3" xfId="1919"/>
    <cellStyle name="Обычный 3 48 2 3 2" xfId="6792"/>
    <cellStyle name="Обычный 3 48 2 3 2 2" xfId="14105"/>
    <cellStyle name="Обычный 3 48 2 3 3" xfId="4356"/>
    <cellStyle name="Обычный 3 48 2 3 3 2" xfId="11669"/>
    <cellStyle name="Обычный 3 48 2 3 4" xfId="9233"/>
    <cellStyle name="Обычный 3 48 2 4" xfId="5574"/>
    <cellStyle name="Обычный 3 48 2 4 2" xfId="12887"/>
    <cellStyle name="Обычный 3 48 2 5" xfId="3138"/>
    <cellStyle name="Обычный 3 48 2 5 2" xfId="10451"/>
    <cellStyle name="Обычный 3 48 2 6" xfId="8015"/>
    <cellStyle name="Обычный 3 48 3" xfId="1007"/>
    <cellStyle name="Обычный 3 48 3 2" xfId="2226"/>
    <cellStyle name="Обычный 3 48 3 2 2" xfId="7098"/>
    <cellStyle name="Обычный 3 48 3 2 2 2" xfId="14411"/>
    <cellStyle name="Обычный 3 48 3 2 3" xfId="4662"/>
    <cellStyle name="Обычный 3 48 3 2 3 2" xfId="11975"/>
    <cellStyle name="Обычный 3 48 3 2 4" xfId="9539"/>
    <cellStyle name="Обычный 3 48 3 3" xfId="5880"/>
    <cellStyle name="Обычный 3 48 3 3 2" xfId="13193"/>
    <cellStyle name="Обычный 3 48 3 4" xfId="3444"/>
    <cellStyle name="Обычный 3 48 3 4 2" xfId="10757"/>
    <cellStyle name="Обычный 3 48 3 5" xfId="8321"/>
    <cellStyle name="Обычный 3 48 4" xfId="1615"/>
    <cellStyle name="Обычный 3 48 4 2" xfId="6488"/>
    <cellStyle name="Обычный 3 48 4 2 2" xfId="13801"/>
    <cellStyle name="Обычный 3 48 4 3" xfId="4052"/>
    <cellStyle name="Обычный 3 48 4 3 2" xfId="11365"/>
    <cellStyle name="Обычный 3 48 4 4" xfId="8929"/>
    <cellStyle name="Обычный 3 48 5" xfId="5270"/>
    <cellStyle name="Обычный 3 48 5 2" xfId="12583"/>
    <cellStyle name="Обычный 3 48 6" xfId="2834"/>
    <cellStyle name="Обычный 3 48 6 2" xfId="10147"/>
    <cellStyle name="Обычный 3 48 7" xfId="7711"/>
    <cellStyle name="Обычный 3 49" xfId="380"/>
    <cellStyle name="Обычный 3 49 2" xfId="698"/>
    <cellStyle name="Обычный 3 49 2 2" xfId="1314"/>
    <cellStyle name="Обычный 3 49 2 2 2" xfId="2533"/>
    <cellStyle name="Обычный 3 49 2 2 2 2" xfId="7405"/>
    <cellStyle name="Обычный 3 49 2 2 2 2 2" xfId="14718"/>
    <cellStyle name="Обычный 3 49 2 2 2 3" xfId="4969"/>
    <cellStyle name="Обычный 3 49 2 2 2 3 2" xfId="12282"/>
    <cellStyle name="Обычный 3 49 2 2 2 4" xfId="9846"/>
    <cellStyle name="Обычный 3 49 2 2 3" xfId="6187"/>
    <cellStyle name="Обычный 3 49 2 2 3 2" xfId="13500"/>
    <cellStyle name="Обычный 3 49 2 2 4" xfId="3751"/>
    <cellStyle name="Обычный 3 49 2 2 4 2" xfId="11064"/>
    <cellStyle name="Обычный 3 49 2 2 5" xfId="8628"/>
    <cellStyle name="Обычный 3 49 2 3" xfId="1922"/>
    <cellStyle name="Обычный 3 49 2 3 2" xfId="6795"/>
    <cellStyle name="Обычный 3 49 2 3 2 2" xfId="14108"/>
    <cellStyle name="Обычный 3 49 2 3 3" xfId="4359"/>
    <cellStyle name="Обычный 3 49 2 3 3 2" xfId="11672"/>
    <cellStyle name="Обычный 3 49 2 3 4" xfId="9236"/>
    <cellStyle name="Обычный 3 49 2 4" xfId="5577"/>
    <cellStyle name="Обычный 3 49 2 4 2" xfId="12890"/>
    <cellStyle name="Обычный 3 49 2 5" xfId="3141"/>
    <cellStyle name="Обычный 3 49 2 5 2" xfId="10454"/>
    <cellStyle name="Обычный 3 49 2 6" xfId="8018"/>
    <cellStyle name="Обычный 3 49 3" xfId="1010"/>
    <cellStyle name="Обычный 3 49 3 2" xfId="2229"/>
    <cellStyle name="Обычный 3 49 3 2 2" xfId="7101"/>
    <cellStyle name="Обычный 3 49 3 2 2 2" xfId="14414"/>
    <cellStyle name="Обычный 3 49 3 2 3" xfId="4665"/>
    <cellStyle name="Обычный 3 49 3 2 3 2" xfId="11978"/>
    <cellStyle name="Обычный 3 49 3 2 4" xfId="9542"/>
    <cellStyle name="Обычный 3 49 3 3" xfId="5883"/>
    <cellStyle name="Обычный 3 49 3 3 2" xfId="13196"/>
    <cellStyle name="Обычный 3 49 3 4" xfId="3447"/>
    <cellStyle name="Обычный 3 49 3 4 2" xfId="10760"/>
    <cellStyle name="Обычный 3 49 3 5" xfId="8324"/>
    <cellStyle name="Обычный 3 49 4" xfId="1618"/>
    <cellStyle name="Обычный 3 49 4 2" xfId="6491"/>
    <cellStyle name="Обычный 3 49 4 2 2" xfId="13804"/>
    <cellStyle name="Обычный 3 49 4 3" xfId="4055"/>
    <cellStyle name="Обычный 3 49 4 3 2" xfId="11368"/>
    <cellStyle name="Обычный 3 49 4 4" xfId="8932"/>
    <cellStyle name="Обычный 3 49 5" xfId="5273"/>
    <cellStyle name="Обычный 3 49 5 2" xfId="12586"/>
    <cellStyle name="Обычный 3 49 6" xfId="2837"/>
    <cellStyle name="Обычный 3 49 6 2" xfId="10150"/>
    <cellStyle name="Обычный 3 49 7" xfId="7714"/>
    <cellStyle name="Обычный 3 5" xfId="47"/>
    <cellStyle name="Обычный 3 5 2" xfId="227"/>
    <cellStyle name="Обычный 3 5 2 2" xfId="565"/>
    <cellStyle name="Обычный 3 5 2 2 2" xfId="1189"/>
    <cellStyle name="Обычный 3 5 2 2 2 2" xfId="2408"/>
    <cellStyle name="Обычный 3 5 2 2 2 2 2" xfId="7280"/>
    <cellStyle name="Обычный 3 5 2 2 2 2 2 2" xfId="14593"/>
    <cellStyle name="Обычный 3 5 2 2 2 2 3" xfId="4844"/>
    <cellStyle name="Обычный 3 5 2 2 2 2 3 2" xfId="12157"/>
    <cellStyle name="Обычный 3 5 2 2 2 2 4" xfId="9721"/>
    <cellStyle name="Обычный 3 5 2 2 2 3" xfId="6062"/>
    <cellStyle name="Обычный 3 5 2 2 2 3 2" xfId="13375"/>
    <cellStyle name="Обычный 3 5 2 2 2 4" xfId="3626"/>
    <cellStyle name="Обычный 3 5 2 2 2 4 2" xfId="10939"/>
    <cellStyle name="Обычный 3 5 2 2 2 5" xfId="8503"/>
    <cellStyle name="Обычный 3 5 2 2 3" xfId="1797"/>
    <cellStyle name="Обычный 3 5 2 2 3 2" xfId="6670"/>
    <cellStyle name="Обычный 3 5 2 2 3 2 2" xfId="13983"/>
    <cellStyle name="Обычный 3 5 2 2 3 3" xfId="4234"/>
    <cellStyle name="Обычный 3 5 2 2 3 3 2" xfId="11547"/>
    <cellStyle name="Обычный 3 5 2 2 3 4" xfId="9111"/>
    <cellStyle name="Обычный 3 5 2 2 4" xfId="5452"/>
    <cellStyle name="Обычный 3 5 2 2 4 2" xfId="12765"/>
    <cellStyle name="Обычный 3 5 2 2 5" xfId="3016"/>
    <cellStyle name="Обычный 3 5 2 2 5 2" xfId="10329"/>
    <cellStyle name="Обычный 3 5 2 2 6" xfId="7893"/>
    <cellStyle name="Обычный 3 5 2 3" xfId="885"/>
    <cellStyle name="Обычный 3 5 2 3 2" xfId="2104"/>
    <cellStyle name="Обычный 3 5 2 3 2 2" xfId="6976"/>
    <cellStyle name="Обычный 3 5 2 3 2 2 2" xfId="14289"/>
    <cellStyle name="Обычный 3 5 2 3 2 3" xfId="4540"/>
    <cellStyle name="Обычный 3 5 2 3 2 3 2" xfId="11853"/>
    <cellStyle name="Обычный 3 5 2 3 2 4" xfId="9417"/>
    <cellStyle name="Обычный 3 5 2 3 3" xfId="5758"/>
    <cellStyle name="Обычный 3 5 2 3 3 2" xfId="13071"/>
    <cellStyle name="Обычный 3 5 2 3 4" xfId="3322"/>
    <cellStyle name="Обычный 3 5 2 3 4 2" xfId="10635"/>
    <cellStyle name="Обычный 3 5 2 3 5" xfId="8199"/>
    <cellStyle name="Обычный 3 5 2 4" xfId="1493"/>
    <cellStyle name="Обычный 3 5 2 4 2" xfId="6366"/>
    <cellStyle name="Обычный 3 5 2 4 2 2" xfId="13679"/>
    <cellStyle name="Обычный 3 5 2 4 3" xfId="3930"/>
    <cellStyle name="Обычный 3 5 2 4 3 2" xfId="11243"/>
    <cellStyle name="Обычный 3 5 2 4 4" xfId="8807"/>
    <cellStyle name="Обычный 3 5 2 5" xfId="5148"/>
    <cellStyle name="Обычный 3 5 2 5 2" xfId="12461"/>
    <cellStyle name="Обычный 3 5 2 6" xfId="2712"/>
    <cellStyle name="Обычный 3 5 2 6 2" xfId="10025"/>
    <cellStyle name="Обычный 3 5 2 7" xfId="7589"/>
    <cellStyle name="Обычный 3 5 3" xfId="436"/>
    <cellStyle name="Обычный 3 5 3 2" xfId="1061"/>
    <cellStyle name="Обычный 3 5 3 2 2" xfId="2280"/>
    <cellStyle name="Обычный 3 5 3 2 2 2" xfId="7152"/>
    <cellStyle name="Обычный 3 5 3 2 2 2 2" xfId="14465"/>
    <cellStyle name="Обычный 3 5 3 2 2 3" xfId="4716"/>
    <cellStyle name="Обычный 3 5 3 2 2 3 2" xfId="12029"/>
    <cellStyle name="Обычный 3 5 3 2 2 4" xfId="9593"/>
    <cellStyle name="Обычный 3 5 3 2 3" xfId="5934"/>
    <cellStyle name="Обычный 3 5 3 2 3 2" xfId="13247"/>
    <cellStyle name="Обычный 3 5 3 2 4" xfId="3498"/>
    <cellStyle name="Обычный 3 5 3 2 4 2" xfId="10811"/>
    <cellStyle name="Обычный 3 5 3 2 5" xfId="8375"/>
    <cellStyle name="Обычный 3 5 3 3" xfId="1669"/>
    <cellStyle name="Обычный 3 5 3 3 2" xfId="6542"/>
    <cellStyle name="Обычный 3 5 3 3 2 2" xfId="13855"/>
    <cellStyle name="Обычный 3 5 3 3 3" xfId="4106"/>
    <cellStyle name="Обычный 3 5 3 3 3 2" xfId="11419"/>
    <cellStyle name="Обычный 3 5 3 3 4" xfId="8983"/>
    <cellStyle name="Обычный 3 5 3 4" xfId="5324"/>
    <cellStyle name="Обычный 3 5 3 4 2" xfId="12637"/>
    <cellStyle name="Обычный 3 5 3 5" xfId="2888"/>
    <cellStyle name="Обычный 3 5 3 5 2" xfId="10201"/>
    <cellStyle name="Обычный 3 5 3 6" xfId="7765"/>
    <cellStyle name="Обычный 3 5 4" xfId="757"/>
    <cellStyle name="Обычный 3 5 4 2" xfId="1976"/>
    <cellStyle name="Обычный 3 5 4 2 2" xfId="6848"/>
    <cellStyle name="Обычный 3 5 4 2 2 2" xfId="14161"/>
    <cellStyle name="Обычный 3 5 4 2 3" xfId="4412"/>
    <cellStyle name="Обычный 3 5 4 2 3 2" xfId="11725"/>
    <cellStyle name="Обычный 3 5 4 2 4" xfId="9289"/>
    <cellStyle name="Обычный 3 5 4 3" xfId="5630"/>
    <cellStyle name="Обычный 3 5 4 3 2" xfId="12943"/>
    <cellStyle name="Обычный 3 5 4 4" xfId="3194"/>
    <cellStyle name="Обычный 3 5 4 4 2" xfId="10507"/>
    <cellStyle name="Обычный 3 5 4 5" xfId="8071"/>
    <cellStyle name="Обычный 3 5 5" xfId="1365"/>
    <cellStyle name="Обычный 3 5 5 2" xfId="6238"/>
    <cellStyle name="Обычный 3 5 5 2 2" xfId="13551"/>
    <cellStyle name="Обычный 3 5 5 3" xfId="3802"/>
    <cellStyle name="Обычный 3 5 5 3 2" xfId="11115"/>
    <cellStyle name="Обычный 3 5 5 4" xfId="8679"/>
    <cellStyle name="Обычный 3 5 6" xfId="5020"/>
    <cellStyle name="Обычный 3 5 6 2" xfId="12333"/>
    <cellStyle name="Обычный 3 5 7" xfId="2584"/>
    <cellStyle name="Обычный 3 5 7 2" xfId="9897"/>
    <cellStyle name="Обычный 3 5 8" xfId="7461"/>
    <cellStyle name="Обычный 3 50" xfId="384"/>
    <cellStyle name="Обычный 3 50 2" xfId="702"/>
    <cellStyle name="Обычный 3 50 2 2" xfId="1317"/>
    <cellStyle name="Обычный 3 50 2 2 2" xfId="2536"/>
    <cellStyle name="Обычный 3 50 2 2 2 2" xfId="7408"/>
    <cellStyle name="Обычный 3 50 2 2 2 2 2" xfId="14721"/>
    <cellStyle name="Обычный 3 50 2 2 2 3" xfId="4972"/>
    <cellStyle name="Обычный 3 50 2 2 2 3 2" xfId="12285"/>
    <cellStyle name="Обычный 3 50 2 2 2 4" xfId="9849"/>
    <cellStyle name="Обычный 3 50 2 2 3" xfId="6190"/>
    <cellStyle name="Обычный 3 50 2 2 3 2" xfId="13503"/>
    <cellStyle name="Обычный 3 50 2 2 4" xfId="3754"/>
    <cellStyle name="Обычный 3 50 2 2 4 2" xfId="11067"/>
    <cellStyle name="Обычный 3 50 2 2 5" xfId="8631"/>
    <cellStyle name="Обычный 3 50 2 3" xfId="1925"/>
    <cellStyle name="Обычный 3 50 2 3 2" xfId="6798"/>
    <cellStyle name="Обычный 3 50 2 3 2 2" xfId="14111"/>
    <cellStyle name="Обычный 3 50 2 3 3" xfId="4362"/>
    <cellStyle name="Обычный 3 50 2 3 3 2" xfId="11675"/>
    <cellStyle name="Обычный 3 50 2 3 4" xfId="9239"/>
    <cellStyle name="Обычный 3 50 2 4" xfId="5580"/>
    <cellStyle name="Обычный 3 50 2 4 2" xfId="12893"/>
    <cellStyle name="Обычный 3 50 2 5" xfId="3144"/>
    <cellStyle name="Обычный 3 50 2 5 2" xfId="10457"/>
    <cellStyle name="Обычный 3 50 2 6" xfId="8021"/>
    <cellStyle name="Обычный 3 50 3" xfId="1013"/>
    <cellStyle name="Обычный 3 50 3 2" xfId="2232"/>
    <cellStyle name="Обычный 3 50 3 2 2" xfId="7104"/>
    <cellStyle name="Обычный 3 50 3 2 2 2" xfId="14417"/>
    <cellStyle name="Обычный 3 50 3 2 3" xfId="4668"/>
    <cellStyle name="Обычный 3 50 3 2 3 2" xfId="11981"/>
    <cellStyle name="Обычный 3 50 3 2 4" xfId="9545"/>
    <cellStyle name="Обычный 3 50 3 3" xfId="5886"/>
    <cellStyle name="Обычный 3 50 3 3 2" xfId="13199"/>
    <cellStyle name="Обычный 3 50 3 4" xfId="3450"/>
    <cellStyle name="Обычный 3 50 3 4 2" xfId="10763"/>
    <cellStyle name="Обычный 3 50 3 5" xfId="8327"/>
    <cellStyle name="Обычный 3 50 4" xfId="1621"/>
    <cellStyle name="Обычный 3 50 4 2" xfId="6494"/>
    <cellStyle name="Обычный 3 50 4 2 2" xfId="13807"/>
    <cellStyle name="Обычный 3 50 4 3" xfId="4058"/>
    <cellStyle name="Обычный 3 50 4 3 2" xfId="11371"/>
    <cellStyle name="Обычный 3 50 4 4" xfId="8935"/>
    <cellStyle name="Обычный 3 50 5" xfId="5276"/>
    <cellStyle name="Обычный 3 50 5 2" xfId="12589"/>
    <cellStyle name="Обычный 3 50 6" xfId="2840"/>
    <cellStyle name="Обычный 3 50 6 2" xfId="10153"/>
    <cellStyle name="Обычный 3 50 7" xfId="7717"/>
    <cellStyle name="Обычный 3 51" xfId="388"/>
    <cellStyle name="Обычный 3 51 2" xfId="706"/>
    <cellStyle name="Обычный 3 51 2 2" xfId="1320"/>
    <cellStyle name="Обычный 3 51 2 2 2" xfId="2539"/>
    <cellStyle name="Обычный 3 51 2 2 2 2" xfId="7411"/>
    <cellStyle name="Обычный 3 51 2 2 2 2 2" xfId="14724"/>
    <cellStyle name="Обычный 3 51 2 2 2 3" xfId="4975"/>
    <cellStyle name="Обычный 3 51 2 2 2 3 2" xfId="12288"/>
    <cellStyle name="Обычный 3 51 2 2 2 4" xfId="9852"/>
    <cellStyle name="Обычный 3 51 2 2 3" xfId="6193"/>
    <cellStyle name="Обычный 3 51 2 2 3 2" xfId="13506"/>
    <cellStyle name="Обычный 3 51 2 2 4" xfId="3757"/>
    <cellStyle name="Обычный 3 51 2 2 4 2" xfId="11070"/>
    <cellStyle name="Обычный 3 51 2 2 5" xfId="8634"/>
    <cellStyle name="Обычный 3 51 2 3" xfId="1928"/>
    <cellStyle name="Обычный 3 51 2 3 2" xfId="6801"/>
    <cellStyle name="Обычный 3 51 2 3 2 2" xfId="14114"/>
    <cellStyle name="Обычный 3 51 2 3 3" xfId="4365"/>
    <cellStyle name="Обычный 3 51 2 3 3 2" xfId="11678"/>
    <cellStyle name="Обычный 3 51 2 3 4" xfId="9242"/>
    <cellStyle name="Обычный 3 51 2 4" xfId="5583"/>
    <cellStyle name="Обычный 3 51 2 4 2" xfId="12896"/>
    <cellStyle name="Обычный 3 51 2 5" xfId="3147"/>
    <cellStyle name="Обычный 3 51 2 5 2" xfId="10460"/>
    <cellStyle name="Обычный 3 51 2 6" xfId="8024"/>
    <cellStyle name="Обычный 3 51 3" xfId="1016"/>
    <cellStyle name="Обычный 3 51 3 2" xfId="2235"/>
    <cellStyle name="Обычный 3 51 3 2 2" xfId="7107"/>
    <cellStyle name="Обычный 3 51 3 2 2 2" xfId="14420"/>
    <cellStyle name="Обычный 3 51 3 2 3" xfId="4671"/>
    <cellStyle name="Обычный 3 51 3 2 3 2" xfId="11984"/>
    <cellStyle name="Обычный 3 51 3 2 4" xfId="9548"/>
    <cellStyle name="Обычный 3 51 3 3" xfId="5889"/>
    <cellStyle name="Обычный 3 51 3 3 2" xfId="13202"/>
    <cellStyle name="Обычный 3 51 3 4" xfId="3453"/>
    <cellStyle name="Обычный 3 51 3 4 2" xfId="10766"/>
    <cellStyle name="Обычный 3 51 3 5" xfId="8330"/>
    <cellStyle name="Обычный 3 51 4" xfId="1624"/>
    <cellStyle name="Обычный 3 51 4 2" xfId="6497"/>
    <cellStyle name="Обычный 3 51 4 2 2" xfId="13810"/>
    <cellStyle name="Обычный 3 51 4 3" xfId="4061"/>
    <cellStyle name="Обычный 3 51 4 3 2" xfId="11374"/>
    <cellStyle name="Обычный 3 51 4 4" xfId="8938"/>
    <cellStyle name="Обычный 3 51 5" xfId="5279"/>
    <cellStyle name="Обычный 3 51 5 2" xfId="12592"/>
    <cellStyle name="Обычный 3 51 6" xfId="2843"/>
    <cellStyle name="Обычный 3 51 6 2" xfId="10156"/>
    <cellStyle name="Обычный 3 51 7" xfId="7720"/>
    <cellStyle name="Обычный 3 52" xfId="391"/>
    <cellStyle name="Обычный 3 52 2" xfId="709"/>
    <cellStyle name="Обычный 3 52 2 2" xfId="1323"/>
    <cellStyle name="Обычный 3 52 2 2 2" xfId="2542"/>
    <cellStyle name="Обычный 3 52 2 2 2 2" xfId="7414"/>
    <cellStyle name="Обычный 3 52 2 2 2 2 2" xfId="14727"/>
    <cellStyle name="Обычный 3 52 2 2 2 3" xfId="4978"/>
    <cellStyle name="Обычный 3 52 2 2 2 3 2" xfId="12291"/>
    <cellStyle name="Обычный 3 52 2 2 2 4" xfId="9855"/>
    <cellStyle name="Обычный 3 52 2 2 3" xfId="6196"/>
    <cellStyle name="Обычный 3 52 2 2 3 2" xfId="13509"/>
    <cellStyle name="Обычный 3 52 2 2 4" xfId="3760"/>
    <cellStyle name="Обычный 3 52 2 2 4 2" xfId="11073"/>
    <cellStyle name="Обычный 3 52 2 2 5" xfId="8637"/>
    <cellStyle name="Обычный 3 52 2 3" xfId="1931"/>
    <cellStyle name="Обычный 3 52 2 3 2" xfId="6804"/>
    <cellStyle name="Обычный 3 52 2 3 2 2" xfId="14117"/>
    <cellStyle name="Обычный 3 52 2 3 3" xfId="4368"/>
    <cellStyle name="Обычный 3 52 2 3 3 2" xfId="11681"/>
    <cellStyle name="Обычный 3 52 2 3 4" xfId="9245"/>
    <cellStyle name="Обычный 3 52 2 4" xfId="5586"/>
    <cellStyle name="Обычный 3 52 2 4 2" xfId="12899"/>
    <cellStyle name="Обычный 3 52 2 5" xfId="3150"/>
    <cellStyle name="Обычный 3 52 2 5 2" xfId="10463"/>
    <cellStyle name="Обычный 3 52 2 6" xfId="8027"/>
    <cellStyle name="Обычный 3 52 3" xfId="1019"/>
    <cellStyle name="Обычный 3 52 3 2" xfId="2238"/>
    <cellStyle name="Обычный 3 52 3 2 2" xfId="7110"/>
    <cellStyle name="Обычный 3 52 3 2 2 2" xfId="14423"/>
    <cellStyle name="Обычный 3 52 3 2 3" xfId="4674"/>
    <cellStyle name="Обычный 3 52 3 2 3 2" xfId="11987"/>
    <cellStyle name="Обычный 3 52 3 2 4" xfId="9551"/>
    <cellStyle name="Обычный 3 52 3 3" xfId="5892"/>
    <cellStyle name="Обычный 3 52 3 3 2" xfId="13205"/>
    <cellStyle name="Обычный 3 52 3 4" xfId="3456"/>
    <cellStyle name="Обычный 3 52 3 4 2" xfId="10769"/>
    <cellStyle name="Обычный 3 52 3 5" xfId="8333"/>
    <cellStyle name="Обычный 3 52 4" xfId="1627"/>
    <cellStyle name="Обычный 3 52 4 2" xfId="6500"/>
    <cellStyle name="Обычный 3 52 4 2 2" xfId="13813"/>
    <cellStyle name="Обычный 3 52 4 3" xfId="4064"/>
    <cellStyle name="Обычный 3 52 4 3 2" xfId="11377"/>
    <cellStyle name="Обычный 3 52 4 4" xfId="8941"/>
    <cellStyle name="Обычный 3 52 5" xfId="5282"/>
    <cellStyle name="Обычный 3 52 5 2" xfId="12595"/>
    <cellStyle name="Обычный 3 52 6" xfId="2846"/>
    <cellStyle name="Обычный 3 52 6 2" xfId="10159"/>
    <cellStyle name="Обычный 3 52 7" xfId="7723"/>
    <cellStyle name="Обычный 3 53" xfId="395"/>
    <cellStyle name="Обычный 3 53 2" xfId="713"/>
    <cellStyle name="Обычный 3 53 2 2" xfId="1326"/>
    <cellStyle name="Обычный 3 53 2 2 2" xfId="2545"/>
    <cellStyle name="Обычный 3 53 2 2 2 2" xfId="7417"/>
    <cellStyle name="Обычный 3 53 2 2 2 2 2" xfId="14730"/>
    <cellStyle name="Обычный 3 53 2 2 2 3" xfId="4981"/>
    <cellStyle name="Обычный 3 53 2 2 2 3 2" xfId="12294"/>
    <cellStyle name="Обычный 3 53 2 2 2 4" xfId="9858"/>
    <cellStyle name="Обычный 3 53 2 2 3" xfId="6199"/>
    <cellStyle name="Обычный 3 53 2 2 3 2" xfId="13512"/>
    <cellStyle name="Обычный 3 53 2 2 4" xfId="3763"/>
    <cellStyle name="Обычный 3 53 2 2 4 2" xfId="11076"/>
    <cellStyle name="Обычный 3 53 2 2 5" xfId="8640"/>
    <cellStyle name="Обычный 3 53 2 3" xfId="1934"/>
    <cellStyle name="Обычный 3 53 2 3 2" xfId="6807"/>
    <cellStyle name="Обычный 3 53 2 3 2 2" xfId="14120"/>
    <cellStyle name="Обычный 3 53 2 3 3" xfId="4371"/>
    <cellStyle name="Обычный 3 53 2 3 3 2" xfId="11684"/>
    <cellStyle name="Обычный 3 53 2 3 4" xfId="9248"/>
    <cellStyle name="Обычный 3 53 2 4" xfId="5589"/>
    <cellStyle name="Обычный 3 53 2 4 2" xfId="12902"/>
    <cellStyle name="Обычный 3 53 2 5" xfId="3153"/>
    <cellStyle name="Обычный 3 53 2 5 2" xfId="10466"/>
    <cellStyle name="Обычный 3 53 2 6" xfId="8030"/>
    <cellStyle name="Обычный 3 53 3" xfId="1022"/>
    <cellStyle name="Обычный 3 53 3 2" xfId="2241"/>
    <cellStyle name="Обычный 3 53 3 2 2" xfId="7113"/>
    <cellStyle name="Обычный 3 53 3 2 2 2" xfId="14426"/>
    <cellStyle name="Обычный 3 53 3 2 3" xfId="4677"/>
    <cellStyle name="Обычный 3 53 3 2 3 2" xfId="11990"/>
    <cellStyle name="Обычный 3 53 3 2 4" xfId="9554"/>
    <cellStyle name="Обычный 3 53 3 3" xfId="5895"/>
    <cellStyle name="Обычный 3 53 3 3 2" xfId="13208"/>
    <cellStyle name="Обычный 3 53 3 4" xfId="3459"/>
    <cellStyle name="Обычный 3 53 3 4 2" xfId="10772"/>
    <cellStyle name="Обычный 3 53 3 5" xfId="8336"/>
    <cellStyle name="Обычный 3 53 4" xfId="1630"/>
    <cellStyle name="Обычный 3 53 4 2" xfId="6503"/>
    <cellStyle name="Обычный 3 53 4 2 2" xfId="13816"/>
    <cellStyle name="Обычный 3 53 4 3" xfId="4067"/>
    <cellStyle name="Обычный 3 53 4 3 2" xfId="11380"/>
    <cellStyle name="Обычный 3 53 4 4" xfId="8944"/>
    <cellStyle name="Обычный 3 53 5" xfId="5285"/>
    <cellStyle name="Обычный 3 53 5 2" xfId="12598"/>
    <cellStyle name="Обычный 3 53 6" xfId="2849"/>
    <cellStyle name="Обычный 3 53 6 2" xfId="10162"/>
    <cellStyle name="Обычный 3 53 7" xfId="7726"/>
    <cellStyle name="Обычный 3 54" xfId="399"/>
    <cellStyle name="Обычный 3 54 2" xfId="717"/>
    <cellStyle name="Обычный 3 54 2 2" xfId="1329"/>
    <cellStyle name="Обычный 3 54 2 2 2" xfId="2548"/>
    <cellStyle name="Обычный 3 54 2 2 2 2" xfId="7420"/>
    <cellStyle name="Обычный 3 54 2 2 2 2 2" xfId="14733"/>
    <cellStyle name="Обычный 3 54 2 2 2 3" xfId="4984"/>
    <cellStyle name="Обычный 3 54 2 2 2 3 2" xfId="12297"/>
    <cellStyle name="Обычный 3 54 2 2 2 4" xfId="9861"/>
    <cellStyle name="Обычный 3 54 2 2 3" xfId="6202"/>
    <cellStyle name="Обычный 3 54 2 2 3 2" xfId="13515"/>
    <cellStyle name="Обычный 3 54 2 2 4" xfId="3766"/>
    <cellStyle name="Обычный 3 54 2 2 4 2" xfId="11079"/>
    <cellStyle name="Обычный 3 54 2 2 5" xfId="8643"/>
    <cellStyle name="Обычный 3 54 2 3" xfId="1937"/>
    <cellStyle name="Обычный 3 54 2 3 2" xfId="6810"/>
    <cellStyle name="Обычный 3 54 2 3 2 2" xfId="14123"/>
    <cellStyle name="Обычный 3 54 2 3 3" xfId="4374"/>
    <cellStyle name="Обычный 3 54 2 3 3 2" xfId="11687"/>
    <cellStyle name="Обычный 3 54 2 3 4" xfId="9251"/>
    <cellStyle name="Обычный 3 54 2 4" xfId="5592"/>
    <cellStyle name="Обычный 3 54 2 4 2" xfId="12905"/>
    <cellStyle name="Обычный 3 54 2 5" xfId="3156"/>
    <cellStyle name="Обычный 3 54 2 5 2" xfId="10469"/>
    <cellStyle name="Обычный 3 54 2 6" xfId="8033"/>
    <cellStyle name="Обычный 3 54 3" xfId="1025"/>
    <cellStyle name="Обычный 3 54 3 2" xfId="2244"/>
    <cellStyle name="Обычный 3 54 3 2 2" xfId="7116"/>
    <cellStyle name="Обычный 3 54 3 2 2 2" xfId="14429"/>
    <cellStyle name="Обычный 3 54 3 2 3" xfId="4680"/>
    <cellStyle name="Обычный 3 54 3 2 3 2" xfId="11993"/>
    <cellStyle name="Обычный 3 54 3 2 4" xfId="9557"/>
    <cellStyle name="Обычный 3 54 3 3" xfId="5898"/>
    <cellStyle name="Обычный 3 54 3 3 2" xfId="13211"/>
    <cellStyle name="Обычный 3 54 3 4" xfId="3462"/>
    <cellStyle name="Обычный 3 54 3 4 2" xfId="10775"/>
    <cellStyle name="Обычный 3 54 3 5" xfId="8339"/>
    <cellStyle name="Обычный 3 54 4" xfId="1633"/>
    <cellStyle name="Обычный 3 54 4 2" xfId="6506"/>
    <cellStyle name="Обычный 3 54 4 2 2" xfId="13819"/>
    <cellStyle name="Обычный 3 54 4 3" xfId="4070"/>
    <cellStyle name="Обычный 3 54 4 3 2" xfId="11383"/>
    <cellStyle name="Обычный 3 54 4 4" xfId="8947"/>
    <cellStyle name="Обычный 3 54 5" xfId="5288"/>
    <cellStyle name="Обычный 3 54 5 2" xfId="12601"/>
    <cellStyle name="Обычный 3 54 6" xfId="2852"/>
    <cellStyle name="Обычный 3 54 6 2" xfId="10165"/>
    <cellStyle name="Обычный 3 54 7" xfId="7729"/>
    <cellStyle name="Обычный 3 55" xfId="403"/>
    <cellStyle name="Обычный 3 55 2" xfId="721"/>
    <cellStyle name="Обычный 3 55 2 2" xfId="1332"/>
    <cellStyle name="Обычный 3 55 2 2 2" xfId="2551"/>
    <cellStyle name="Обычный 3 55 2 2 2 2" xfId="7423"/>
    <cellStyle name="Обычный 3 55 2 2 2 2 2" xfId="14736"/>
    <cellStyle name="Обычный 3 55 2 2 2 3" xfId="4987"/>
    <cellStyle name="Обычный 3 55 2 2 2 3 2" xfId="12300"/>
    <cellStyle name="Обычный 3 55 2 2 2 4" xfId="9864"/>
    <cellStyle name="Обычный 3 55 2 2 3" xfId="6205"/>
    <cellStyle name="Обычный 3 55 2 2 3 2" xfId="13518"/>
    <cellStyle name="Обычный 3 55 2 2 4" xfId="3769"/>
    <cellStyle name="Обычный 3 55 2 2 4 2" xfId="11082"/>
    <cellStyle name="Обычный 3 55 2 2 5" xfId="8646"/>
    <cellStyle name="Обычный 3 55 2 3" xfId="1940"/>
    <cellStyle name="Обычный 3 55 2 3 2" xfId="6813"/>
    <cellStyle name="Обычный 3 55 2 3 2 2" xfId="14126"/>
    <cellStyle name="Обычный 3 55 2 3 3" xfId="4377"/>
    <cellStyle name="Обычный 3 55 2 3 3 2" xfId="11690"/>
    <cellStyle name="Обычный 3 55 2 3 4" xfId="9254"/>
    <cellStyle name="Обычный 3 55 2 4" xfId="5595"/>
    <cellStyle name="Обычный 3 55 2 4 2" xfId="12908"/>
    <cellStyle name="Обычный 3 55 2 5" xfId="3159"/>
    <cellStyle name="Обычный 3 55 2 5 2" xfId="10472"/>
    <cellStyle name="Обычный 3 55 2 6" xfId="8036"/>
    <cellStyle name="Обычный 3 55 3" xfId="1028"/>
    <cellStyle name="Обычный 3 55 3 2" xfId="2247"/>
    <cellStyle name="Обычный 3 55 3 2 2" xfId="7119"/>
    <cellStyle name="Обычный 3 55 3 2 2 2" xfId="14432"/>
    <cellStyle name="Обычный 3 55 3 2 3" xfId="4683"/>
    <cellStyle name="Обычный 3 55 3 2 3 2" xfId="11996"/>
    <cellStyle name="Обычный 3 55 3 2 4" xfId="9560"/>
    <cellStyle name="Обычный 3 55 3 3" xfId="5901"/>
    <cellStyle name="Обычный 3 55 3 3 2" xfId="13214"/>
    <cellStyle name="Обычный 3 55 3 4" xfId="3465"/>
    <cellStyle name="Обычный 3 55 3 4 2" xfId="10778"/>
    <cellStyle name="Обычный 3 55 3 5" xfId="8342"/>
    <cellStyle name="Обычный 3 55 4" xfId="1636"/>
    <cellStyle name="Обычный 3 55 4 2" xfId="6509"/>
    <cellStyle name="Обычный 3 55 4 2 2" xfId="13822"/>
    <cellStyle name="Обычный 3 55 4 3" xfId="4073"/>
    <cellStyle name="Обычный 3 55 4 3 2" xfId="11386"/>
    <cellStyle name="Обычный 3 55 4 4" xfId="8950"/>
    <cellStyle name="Обычный 3 55 5" xfId="5291"/>
    <cellStyle name="Обычный 3 55 5 2" xfId="12604"/>
    <cellStyle name="Обычный 3 55 6" xfId="2855"/>
    <cellStyle name="Обычный 3 55 6 2" xfId="10168"/>
    <cellStyle name="Обычный 3 55 7" xfId="7732"/>
    <cellStyle name="Обычный 3 56" xfId="725"/>
    <cellStyle name="Обычный 3 56 2" xfId="1944"/>
    <cellStyle name="Обычный 3 56 2 2" xfId="6816"/>
    <cellStyle name="Обычный 3 56 2 2 2" xfId="14129"/>
    <cellStyle name="Обычный 3 56 2 3" xfId="4380"/>
    <cellStyle name="Обычный 3 56 2 3 2" xfId="11693"/>
    <cellStyle name="Обычный 3 56 2 4" xfId="9257"/>
    <cellStyle name="Обычный 3 56 3" xfId="5598"/>
    <cellStyle name="Обычный 3 56 3 2" xfId="12911"/>
    <cellStyle name="Обычный 3 56 4" xfId="3162"/>
    <cellStyle name="Обычный 3 56 4 2" xfId="10475"/>
    <cellStyle name="Обычный 3 56 5" xfId="8039"/>
    <cellStyle name="Обычный 3 57" xfId="7428"/>
    <cellStyle name="Обычный 3 57 2" xfId="14741"/>
    <cellStyle name="Обычный 3 58" xfId="14746"/>
    <cellStyle name="Обычный 3 59" xfId="14753"/>
    <cellStyle name="Обычный 3 6" xfId="51"/>
    <cellStyle name="Обычный 3 6 2" xfId="231"/>
    <cellStyle name="Обычный 3 6 2 2" xfId="568"/>
    <cellStyle name="Обычный 3 6 2 2 2" xfId="1192"/>
    <cellStyle name="Обычный 3 6 2 2 2 2" xfId="2411"/>
    <cellStyle name="Обычный 3 6 2 2 2 2 2" xfId="7283"/>
    <cellStyle name="Обычный 3 6 2 2 2 2 2 2" xfId="14596"/>
    <cellStyle name="Обычный 3 6 2 2 2 2 3" xfId="4847"/>
    <cellStyle name="Обычный 3 6 2 2 2 2 3 2" xfId="12160"/>
    <cellStyle name="Обычный 3 6 2 2 2 2 4" xfId="9724"/>
    <cellStyle name="Обычный 3 6 2 2 2 3" xfId="6065"/>
    <cellStyle name="Обычный 3 6 2 2 2 3 2" xfId="13378"/>
    <cellStyle name="Обычный 3 6 2 2 2 4" xfId="3629"/>
    <cellStyle name="Обычный 3 6 2 2 2 4 2" xfId="10942"/>
    <cellStyle name="Обычный 3 6 2 2 2 5" xfId="8506"/>
    <cellStyle name="Обычный 3 6 2 2 3" xfId="1800"/>
    <cellStyle name="Обычный 3 6 2 2 3 2" xfId="6673"/>
    <cellStyle name="Обычный 3 6 2 2 3 2 2" xfId="13986"/>
    <cellStyle name="Обычный 3 6 2 2 3 3" xfId="4237"/>
    <cellStyle name="Обычный 3 6 2 2 3 3 2" xfId="11550"/>
    <cellStyle name="Обычный 3 6 2 2 3 4" xfId="9114"/>
    <cellStyle name="Обычный 3 6 2 2 4" xfId="5455"/>
    <cellStyle name="Обычный 3 6 2 2 4 2" xfId="12768"/>
    <cellStyle name="Обычный 3 6 2 2 5" xfId="3019"/>
    <cellStyle name="Обычный 3 6 2 2 5 2" xfId="10332"/>
    <cellStyle name="Обычный 3 6 2 2 6" xfId="7896"/>
    <cellStyle name="Обычный 3 6 2 3" xfId="888"/>
    <cellStyle name="Обычный 3 6 2 3 2" xfId="2107"/>
    <cellStyle name="Обычный 3 6 2 3 2 2" xfId="6979"/>
    <cellStyle name="Обычный 3 6 2 3 2 2 2" xfId="14292"/>
    <cellStyle name="Обычный 3 6 2 3 2 3" xfId="4543"/>
    <cellStyle name="Обычный 3 6 2 3 2 3 2" xfId="11856"/>
    <cellStyle name="Обычный 3 6 2 3 2 4" xfId="9420"/>
    <cellStyle name="Обычный 3 6 2 3 3" xfId="5761"/>
    <cellStyle name="Обычный 3 6 2 3 3 2" xfId="13074"/>
    <cellStyle name="Обычный 3 6 2 3 4" xfId="3325"/>
    <cellStyle name="Обычный 3 6 2 3 4 2" xfId="10638"/>
    <cellStyle name="Обычный 3 6 2 3 5" xfId="8202"/>
    <cellStyle name="Обычный 3 6 2 4" xfId="1496"/>
    <cellStyle name="Обычный 3 6 2 4 2" xfId="6369"/>
    <cellStyle name="Обычный 3 6 2 4 2 2" xfId="13682"/>
    <cellStyle name="Обычный 3 6 2 4 3" xfId="3933"/>
    <cellStyle name="Обычный 3 6 2 4 3 2" xfId="11246"/>
    <cellStyle name="Обычный 3 6 2 4 4" xfId="8810"/>
    <cellStyle name="Обычный 3 6 2 5" xfId="5151"/>
    <cellStyle name="Обычный 3 6 2 5 2" xfId="12464"/>
    <cellStyle name="Обычный 3 6 2 6" xfId="2715"/>
    <cellStyle name="Обычный 3 6 2 6 2" xfId="10028"/>
    <cellStyle name="Обычный 3 6 2 7" xfId="7592"/>
    <cellStyle name="Обычный 3 6 3" xfId="439"/>
    <cellStyle name="Обычный 3 6 3 2" xfId="1064"/>
    <cellStyle name="Обычный 3 6 3 2 2" xfId="2283"/>
    <cellStyle name="Обычный 3 6 3 2 2 2" xfId="7155"/>
    <cellStyle name="Обычный 3 6 3 2 2 2 2" xfId="14468"/>
    <cellStyle name="Обычный 3 6 3 2 2 3" xfId="4719"/>
    <cellStyle name="Обычный 3 6 3 2 2 3 2" xfId="12032"/>
    <cellStyle name="Обычный 3 6 3 2 2 4" xfId="9596"/>
    <cellStyle name="Обычный 3 6 3 2 3" xfId="5937"/>
    <cellStyle name="Обычный 3 6 3 2 3 2" xfId="13250"/>
    <cellStyle name="Обычный 3 6 3 2 4" xfId="3501"/>
    <cellStyle name="Обычный 3 6 3 2 4 2" xfId="10814"/>
    <cellStyle name="Обычный 3 6 3 2 5" xfId="8378"/>
    <cellStyle name="Обычный 3 6 3 3" xfId="1672"/>
    <cellStyle name="Обычный 3 6 3 3 2" xfId="6545"/>
    <cellStyle name="Обычный 3 6 3 3 2 2" xfId="13858"/>
    <cellStyle name="Обычный 3 6 3 3 3" xfId="4109"/>
    <cellStyle name="Обычный 3 6 3 3 3 2" xfId="11422"/>
    <cellStyle name="Обычный 3 6 3 3 4" xfId="8986"/>
    <cellStyle name="Обычный 3 6 3 4" xfId="5327"/>
    <cellStyle name="Обычный 3 6 3 4 2" xfId="12640"/>
    <cellStyle name="Обычный 3 6 3 5" xfId="2891"/>
    <cellStyle name="Обычный 3 6 3 5 2" xfId="10204"/>
    <cellStyle name="Обычный 3 6 3 6" xfId="7768"/>
    <cellStyle name="Обычный 3 6 4" xfId="760"/>
    <cellStyle name="Обычный 3 6 4 2" xfId="1979"/>
    <cellStyle name="Обычный 3 6 4 2 2" xfId="6851"/>
    <cellStyle name="Обычный 3 6 4 2 2 2" xfId="14164"/>
    <cellStyle name="Обычный 3 6 4 2 3" xfId="4415"/>
    <cellStyle name="Обычный 3 6 4 2 3 2" xfId="11728"/>
    <cellStyle name="Обычный 3 6 4 2 4" xfId="9292"/>
    <cellStyle name="Обычный 3 6 4 3" xfId="5633"/>
    <cellStyle name="Обычный 3 6 4 3 2" xfId="12946"/>
    <cellStyle name="Обычный 3 6 4 4" xfId="3197"/>
    <cellStyle name="Обычный 3 6 4 4 2" xfId="10510"/>
    <cellStyle name="Обычный 3 6 4 5" xfId="8074"/>
    <cellStyle name="Обычный 3 6 5" xfId="1368"/>
    <cellStyle name="Обычный 3 6 5 2" xfId="6241"/>
    <cellStyle name="Обычный 3 6 5 2 2" xfId="13554"/>
    <cellStyle name="Обычный 3 6 5 3" xfId="3805"/>
    <cellStyle name="Обычный 3 6 5 3 2" xfId="11118"/>
    <cellStyle name="Обычный 3 6 5 4" xfId="8682"/>
    <cellStyle name="Обычный 3 6 6" xfId="5023"/>
    <cellStyle name="Обычный 3 6 6 2" xfId="12336"/>
    <cellStyle name="Обычный 3 6 7" xfId="2587"/>
    <cellStyle name="Обычный 3 6 7 2" xfId="9900"/>
    <cellStyle name="Обычный 3 6 8" xfId="7464"/>
    <cellStyle name="Обычный 3 7" xfId="57"/>
    <cellStyle name="Обычный 3 7 2" xfId="235"/>
    <cellStyle name="Обычный 3 7 2 2" xfId="571"/>
    <cellStyle name="Обычный 3 7 2 2 2" xfId="1195"/>
    <cellStyle name="Обычный 3 7 2 2 2 2" xfId="2414"/>
    <cellStyle name="Обычный 3 7 2 2 2 2 2" xfId="7286"/>
    <cellStyle name="Обычный 3 7 2 2 2 2 2 2" xfId="14599"/>
    <cellStyle name="Обычный 3 7 2 2 2 2 3" xfId="4850"/>
    <cellStyle name="Обычный 3 7 2 2 2 2 3 2" xfId="12163"/>
    <cellStyle name="Обычный 3 7 2 2 2 2 4" xfId="9727"/>
    <cellStyle name="Обычный 3 7 2 2 2 3" xfId="6068"/>
    <cellStyle name="Обычный 3 7 2 2 2 3 2" xfId="13381"/>
    <cellStyle name="Обычный 3 7 2 2 2 4" xfId="3632"/>
    <cellStyle name="Обычный 3 7 2 2 2 4 2" xfId="10945"/>
    <cellStyle name="Обычный 3 7 2 2 2 5" xfId="8509"/>
    <cellStyle name="Обычный 3 7 2 2 3" xfId="1803"/>
    <cellStyle name="Обычный 3 7 2 2 3 2" xfId="6676"/>
    <cellStyle name="Обычный 3 7 2 2 3 2 2" xfId="13989"/>
    <cellStyle name="Обычный 3 7 2 2 3 3" xfId="4240"/>
    <cellStyle name="Обычный 3 7 2 2 3 3 2" xfId="11553"/>
    <cellStyle name="Обычный 3 7 2 2 3 4" xfId="9117"/>
    <cellStyle name="Обычный 3 7 2 2 4" xfId="5458"/>
    <cellStyle name="Обычный 3 7 2 2 4 2" xfId="12771"/>
    <cellStyle name="Обычный 3 7 2 2 5" xfId="3022"/>
    <cellStyle name="Обычный 3 7 2 2 5 2" xfId="10335"/>
    <cellStyle name="Обычный 3 7 2 2 6" xfId="7899"/>
    <cellStyle name="Обычный 3 7 2 3" xfId="891"/>
    <cellStyle name="Обычный 3 7 2 3 2" xfId="2110"/>
    <cellStyle name="Обычный 3 7 2 3 2 2" xfId="6982"/>
    <cellStyle name="Обычный 3 7 2 3 2 2 2" xfId="14295"/>
    <cellStyle name="Обычный 3 7 2 3 2 3" xfId="4546"/>
    <cellStyle name="Обычный 3 7 2 3 2 3 2" xfId="11859"/>
    <cellStyle name="Обычный 3 7 2 3 2 4" xfId="9423"/>
    <cellStyle name="Обычный 3 7 2 3 3" xfId="5764"/>
    <cellStyle name="Обычный 3 7 2 3 3 2" xfId="13077"/>
    <cellStyle name="Обычный 3 7 2 3 4" xfId="3328"/>
    <cellStyle name="Обычный 3 7 2 3 4 2" xfId="10641"/>
    <cellStyle name="Обычный 3 7 2 3 5" xfId="8205"/>
    <cellStyle name="Обычный 3 7 2 4" xfId="1499"/>
    <cellStyle name="Обычный 3 7 2 4 2" xfId="6372"/>
    <cellStyle name="Обычный 3 7 2 4 2 2" xfId="13685"/>
    <cellStyle name="Обычный 3 7 2 4 3" xfId="3936"/>
    <cellStyle name="Обычный 3 7 2 4 3 2" xfId="11249"/>
    <cellStyle name="Обычный 3 7 2 4 4" xfId="8813"/>
    <cellStyle name="Обычный 3 7 2 5" xfId="5154"/>
    <cellStyle name="Обычный 3 7 2 5 2" xfId="12467"/>
    <cellStyle name="Обычный 3 7 2 6" xfId="2718"/>
    <cellStyle name="Обычный 3 7 2 6 2" xfId="10031"/>
    <cellStyle name="Обычный 3 7 2 7" xfId="7595"/>
    <cellStyle name="Обычный 3 7 3" xfId="442"/>
    <cellStyle name="Обычный 3 7 3 2" xfId="1067"/>
    <cellStyle name="Обычный 3 7 3 2 2" xfId="2286"/>
    <cellStyle name="Обычный 3 7 3 2 2 2" xfId="7158"/>
    <cellStyle name="Обычный 3 7 3 2 2 2 2" xfId="14471"/>
    <cellStyle name="Обычный 3 7 3 2 2 3" xfId="4722"/>
    <cellStyle name="Обычный 3 7 3 2 2 3 2" xfId="12035"/>
    <cellStyle name="Обычный 3 7 3 2 2 4" xfId="9599"/>
    <cellStyle name="Обычный 3 7 3 2 3" xfId="5940"/>
    <cellStyle name="Обычный 3 7 3 2 3 2" xfId="13253"/>
    <cellStyle name="Обычный 3 7 3 2 4" xfId="3504"/>
    <cellStyle name="Обычный 3 7 3 2 4 2" xfId="10817"/>
    <cellStyle name="Обычный 3 7 3 2 5" xfId="8381"/>
    <cellStyle name="Обычный 3 7 3 3" xfId="1675"/>
    <cellStyle name="Обычный 3 7 3 3 2" xfId="6548"/>
    <cellStyle name="Обычный 3 7 3 3 2 2" xfId="13861"/>
    <cellStyle name="Обычный 3 7 3 3 3" xfId="4112"/>
    <cellStyle name="Обычный 3 7 3 3 3 2" xfId="11425"/>
    <cellStyle name="Обычный 3 7 3 3 4" xfId="8989"/>
    <cellStyle name="Обычный 3 7 3 4" xfId="5330"/>
    <cellStyle name="Обычный 3 7 3 4 2" xfId="12643"/>
    <cellStyle name="Обычный 3 7 3 5" xfId="2894"/>
    <cellStyle name="Обычный 3 7 3 5 2" xfId="10207"/>
    <cellStyle name="Обычный 3 7 3 6" xfId="7771"/>
    <cellStyle name="Обычный 3 7 4" xfId="763"/>
    <cellStyle name="Обычный 3 7 4 2" xfId="1982"/>
    <cellStyle name="Обычный 3 7 4 2 2" xfId="6854"/>
    <cellStyle name="Обычный 3 7 4 2 2 2" xfId="14167"/>
    <cellStyle name="Обычный 3 7 4 2 3" xfId="4418"/>
    <cellStyle name="Обычный 3 7 4 2 3 2" xfId="11731"/>
    <cellStyle name="Обычный 3 7 4 2 4" xfId="9295"/>
    <cellStyle name="Обычный 3 7 4 3" xfId="5636"/>
    <cellStyle name="Обычный 3 7 4 3 2" xfId="12949"/>
    <cellStyle name="Обычный 3 7 4 4" xfId="3200"/>
    <cellStyle name="Обычный 3 7 4 4 2" xfId="10513"/>
    <cellStyle name="Обычный 3 7 4 5" xfId="8077"/>
    <cellStyle name="Обычный 3 7 5" xfId="1371"/>
    <cellStyle name="Обычный 3 7 5 2" xfId="6244"/>
    <cellStyle name="Обычный 3 7 5 2 2" xfId="13557"/>
    <cellStyle name="Обычный 3 7 5 3" xfId="3808"/>
    <cellStyle name="Обычный 3 7 5 3 2" xfId="11121"/>
    <cellStyle name="Обычный 3 7 5 4" xfId="8685"/>
    <cellStyle name="Обычный 3 7 6" xfId="5026"/>
    <cellStyle name="Обычный 3 7 6 2" xfId="12339"/>
    <cellStyle name="Обычный 3 7 7" xfId="2590"/>
    <cellStyle name="Обычный 3 7 7 2" xfId="9903"/>
    <cellStyle name="Обычный 3 7 8" xfId="7467"/>
    <cellStyle name="Обычный 3 8" xfId="61"/>
    <cellStyle name="Обычный 3 8 2" xfId="239"/>
    <cellStyle name="Обычный 3 8 2 2" xfId="574"/>
    <cellStyle name="Обычный 3 8 2 2 2" xfId="1198"/>
    <cellStyle name="Обычный 3 8 2 2 2 2" xfId="2417"/>
    <cellStyle name="Обычный 3 8 2 2 2 2 2" xfId="7289"/>
    <cellStyle name="Обычный 3 8 2 2 2 2 2 2" xfId="14602"/>
    <cellStyle name="Обычный 3 8 2 2 2 2 3" xfId="4853"/>
    <cellStyle name="Обычный 3 8 2 2 2 2 3 2" xfId="12166"/>
    <cellStyle name="Обычный 3 8 2 2 2 2 4" xfId="9730"/>
    <cellStyle name="Обычный 3 8 2 2 2 3" xfId="6071"/>
    <cellStyle name="Обычный 3 8 2 2 2 3 2" xfId="13384"/>
    <cellStyle name="Обычный 3 8 2 2 2 4" xfId="3635"/>
    <cellStyle name="Обычный 3 8 2 2 2 4 2" xfId="10948"/>
    <cellStyle name="Обычный 3 8 2 2 2 5" xfId="8512"/>
    <cellStyle name="Обычный 3 8 2 2 3" xfId="1806"/>
    <cellStyle name="Обычный 3 8 2 2 3 2" xfId="6679"/>
    <cellStyle name="Обычный 3 8 2 2 3 2 2" xfId="13992"/>
    <cellStyle name="Обычный 3 8 2 2 3 3" xfId="4243"/>
    <cellStyle name="Обычный 3 8 2 2 3 3 2" xfId="11556"/>
    <cellStyle name="Обычный 3 8 2 2 3 4" xfId="9120"/>
    <cellStyle name="Обычный 3 8 2 2 4" xfId="5461"/>
    <cellStyle name="Обычный 3 8 2 2 4 2" xfId="12774"/>
    <cellStyle name="Обычный 3 8 2 2 5" xfId="3025"/>
    <cellStyle name="Обычный 3 8 2 2 5 2" xfId="10338"/>
    <cellStyle name="Обычный 3 8 2 2 6" xfId="7902"/>
    <cellStyle name="Обычный 3 8 2 3" xfId="894"/>
    <cellStyle name="Обычный 3 8 2 3 2" xfId="2113"/>
    <cellStyle name="Обычный 3 8 2 3 2 2" xfId="6985"/>
    <cellStyle name="Обычный 3 8 2 3 2 2 2" xfId="14298"/>
    <cellStyle name="Обычный 3 8 2 3 2 3" xfId="4549"/>
    <cellStyle name="Обычный 3 8 2 3 2 3 2" xfId="11862"/>
    <cellStyle name="Обычный 3 8 2 3 2 4" xfId="9426"/>
    <cellStyle name="Обычный 3 8 2 3 3" xfId="5767"/>
    <cellStyle name="Обычный 3 8 2 3 3 2" xfId="13080"/>
    <cellStyle name="Обычный 3 8 2 3 4" xfId="3331"/>
    <cellStyle name="Обычный 3 8 2 3 4 2" xfId="10644"/>
    <cellStyle name="Обычный 3 8 2 3 5" xfId="8208"/>
    <cellStyle name="Обычный 3 8 2 4" xfId="1502"/>
    <cellStyle name="Обычный 3 8 2 4 2" xfId="6375"/>
    <cellStyle name="Обычный 3 8 2 4 2 2" xfId="13688"/>
    <cellStyle name="Обычный 3 8 2 4 3" xfId="3939"/>
    <cellStyle name="Обычный 3 8 2 4 3 2" xfId="11252"/>
    <cellStyle name="Обычный 3 8 2 4 4" xfId="8816"/>
    <cellStyle name="Обычный 3 8 2 5" xfId="5157"/>
    <cellStyle name="Обычный 3 8 2 5 2" xfId="12470"/>
    <cellStyle name="Обычный 3 8 2 6" xfId="2721"/>
    <cellStyle name="Обычный 3 8 2 6 2" xfId="10034"/>
    <cellStyle name="Обычный 3 8 2 7" xfId="7598"/>
    <cellStyle name="Обычный 3 8 3" xfId="445"/>
    <cellStyle name="Обычный 3 8 3 2" xfId="1070"/>
    <cellStyle name="Обычный 3 8 3 2 2" xfId="2289"/>
    <cellStyle name="Обычный 3 8 3 2 2 2" xfId="7161"/>
    <cellStyle name="Обычный 3 8 3 2 2 2 2" xfId="14474"/>
    <cellStyle name="Обычный 3 8 3 2 2 3" xfId="4725"/>
    <cellStyle name="Обычный 3 8 3 2 2 3 2" xfId="12038"/>
    <cellStyle name="Обычный 3 8 3 2 2 4" xfId="9602"/>
    <cellStyle name="Обычный 3 8 3 2 3" xfId="5943"/>
    <cellStyle name="Обычный 3 8 3 2 3 2" xfId="13256"/>
    <cellStyle name="Обычный 3 8 3 2 4" xfId="3507"/>
    <cellStyle name="Обычный 3 8 3 2 4 2" xfId="10820"/>
    <cellStyle name="Обычный 3 8 3 2 5" xfId="8384"/>
    <cellStyle name="Обычный 3 8 3 3" xfId="1678"/>
    <cellStyle name="Обычный 3 8 3 3 2" xfId="6551"/>
    <cellStyle name="Обычный 3 8 3 3 2 2" xfId="13864"/>
    <cellStyle name="Обычный 3 8 3 3 3" xfId="4115"/>
    <cellStyle name="Обычный 3 8 3 3 3 2" xfId="11428"/>
    <cellStyle name="Обычный 3 8 3 3 4" xfId="8992"/>
    <cellStyle name="Обычный 3 8 3 4" xfId="5333"/>
    <cellStyle name="Обычный 3 8 3 4 2" xfId="12646"/>
    <cellStyle name="Обычный 3 8 3 5" xfId="2897"/>
    <cellStyle name="Обычный 3 8 3 5 2" xfId="10210"/>
    <cellStyle name="Обычный 3 8 3 6" xfId="7774"/>
    <cellStyle name="Обычный 3 8 4" xfId="766"/>
    <cellStyle name="Обычный 3 8 4 2" xfId="1985"/>
    <cellStyle name="Обычный 3 8 4 2 2" xfId="6857"/>
    <cellStyle name="Обычный 3 8 4 2 2 2" xfId="14170"/>
    <cellStyle name="Обычный 3 8 4 2 3" xfId="4421"/>
    <cellStyle name="Обычный 3 8 4 2 3 2" xfId="11734"/>
    <cellStyle name="Обычный 3 8 4 2 4" xfId="9298"/>
    <cellStyle name="Обычный 3 8 4 3" xfId="5639"/>
    <cellStyle name="Обычный 3 8 4 3 2" xfId="12952"/>
    <cellStyle name="Обычный 3 8 4 4" xfId="3203"/>
    <cellStyle name="Обычный 3 8 4 4 2" xfId="10516"/>
    <cellStyle name="Обычный 3 8 4 5" xfId="8080"/>
    <cellStyle name="Обычный 3 8 5" xfId="1374"/>
    <cellStyle name="Обычный 3 8 5 2" xfId="6247"/>
    <cellStyle name="Обычный 3 8 5 2 2" xfId="13560"/>
    <cellStyle name="Обычный 3 8 5 3" xfId="3811"/>
    <cellStyle name="Обычный 3 8 5 3 2" xfId="11124"/>
    <cellStyle name="Обычный 3 8 5 4" xfId="8688"/>
    <cellStyle name="Обычный 3 8 6" xfId="5029"/>
    <cellStyle name="Обычный 3 8 6 2" xfId="12342"/>
    <cellStyle name="Обычный 3 8 7" xfId="2593"/>
    <cellStyle name="Обычный 3 8 7 2" xfId="9906"/>
    <cellStyle name="Обычный 3 8 8" xfId="7470"/>
    <cellStyle name="Обычный 3 9" xfId="65"/>
    <cellStyle name="Обычный 3 9 2" xfId="243"/>
    <cellStyle name="Обычный 3 9 2 2" xfId="577"/>
    <cellStyle name="Обычный 3 9 2 2 2" xfId="1201"/>
    <cellStyle name="Обычный 3 9 2 2 2 2" xfId="2420"/>
    <cellStyle name="Обычный 3 9 2 2 2 2 2" xfId="7292"/>
    <cellStyle name="Обычный 3 9 2 2 2 2 2 2" xfId="14605"/>
    <cellStyle name="Обычный 3 9 2 2 2 2 3" xfId="4856"/>
    <cellStyle name="Обычный 3 9 2 2 2 2 3 2" xfId="12169"/>
    <cellStyle name="Обычный 3 9 2 2 2 2 4" xfId="9733"/>
    <cellStyle name="Обычный 3 9 2 2 2 3" xfId="6074"/>
    <cellStyle name="Обычный 3 9 2 2 2 3 2" xfId="13387"/>
    <cellStyle name="Обычный 3 9 2 2 2 4" xfId="3638"/>
    <cellStyle name="Обычный 3 9 2 2 2 4 2" xfId="10951"/>
    <cellStyle name="Обычный 3 9 2 2 2 5" xfId="8515"/>
    <cellStyle name="Обычный 3 9 2 2 3" xfId="1809"/>
    <cellStyle name="Обычный 3 9 2 2 3 2" xfId="6682"/>
    <cellStyle name="Обычный 3 9 2 2 3 2 2" xfId="13995"/>
    <cellStyle name="Обычный 3 9 2 2 3 3" xfId="4246"/>
    <cellStyle name="Обычный 3 9 2 2 3 3 2" xfId="11559"/>
    <cellStyle name="Обычный 3 9 2 2 3 4" xfId="9123"/>
    <cellStyle name="Обычный 3 9 2 2 4" xfId="5464"/>
    <cellStyle name="Обычный 3 9 2 2 4 2" xfId="12777"/>
    <cellStyle name="Обычный 3 9 2 2 5" xfId="3028"/>
    <cellStyle name="Обычный 3 9 2 2 5 2" xfId="10341"/>
    <cellStyle name="Обычный 3 9 2 2 6" xfId="7905"/>
    <cellStyle name="Обычный 3 9 2 3" xfId="897"/>
    <cellStyle name="Обычный 3 9 2 3 2" xfId="2116"/>
    <cellStyle name="Обычный 3 9 2 3 2 2" xfId="6988"/>
    <cellStyle name="Обычный 3 9 2 3 2 2 2" xfId="14301"/>
    <cellStyle name="Обычный 3 9 2 3 2 3" xfId="4552"/>
    <cellStyle name="Обычный 3 9 2 3 2 3 2" xfId="11865"/>
    <cellStyle name="Обычный 3 9 2 3 2 4" xfId="9429"/>
    <cellStyle name="Обычный 3 9 2 3 3" xfId="5770"/>
    <cellStyle name="Обычный 3 9 2 3 3 2" xfId="13083"/>
    <cellStyle name="Обычный 3 9 2 3 4" xfId="3334"/>
    <cellStyle name="Обычный 3 9 2 3 4 2" xfId="10647"/>
    <cellStyle name="Обычный 3 9 2 3 5" xfId="8211"/>
    <cellStyle name="Обычный 3 9 2 4" xfId="1505"/>
    <cellStyle name="Обычный 3 9 2 4 2" xfId="6378"/>
    <cellStyle name="Обычный 3 9 2 4 2 2" xfId="13691"/>
    <cellStyle name="Обычный 3 9 2 4 3" xfId="3942"/>
    <cellStyle name="Обычный 3 9 2 4 3 2" xfId="11255"/>
    <cellStyle name="Обычный 3 9 2 4 4" xfId="8819"/>
    <cellStyle name="Обычный 3 9 2 5" xfId="5160"/>
    <cellStyle name="Обычный 3 9 2 5 2" xfId="12473"/>
    <cellStyle name="Обычный 3 9 2 6" xfId="2724"/>
    <cellStyle name="Обычный 3 9 2 6 2" xfId="10037"/>
    <cellStyle name="Обычный 3 9 2 7" xfId="7601"/>
    <cellStyle name="Обычный 3 9 3" xfId="448"/>
    <cellStyle name="Обычный 3 9 3 2" xfId="1073"/>
    <cellStyle name="Обычный 3 9 3 2 2" xfId="2292"/>
    <cellStyle name="Обычный 3 9 3 2 2 2" xfId="7164"/>
    <cellStyle name="Обычный 3 9 3 2 2 2 2" xfId="14477"/>
    <cellStyle name="Обычный 3 9 3 2 2 3" xfId="4728"/>
    <cellStyle name="Обычный 3 9 3 2 2 3 2" xfId="12041"/>
    <cellStyle name="Обычный 3 9 3 2 2 4" xfId="9605"/>
    <cellStyle name="Обычный 3 9 3 2 3" xfId="5946"/>
    <cellStyle name="Обычный 3 9 3 2 3 2" xfId="13259"/>
    <cellStyle name="Обычный 3 9 3 2 4" xfId="3510"/>
    <cellStyle name="Обычный 3 9 3 2 4 2" xfId="10823"/>
    <cellStyle name="Обычный 3 9 3 2 5" xfId="8387"/>
    <cellStyle name="Обычный 3 9 3 3" xfId="1681"/>
    <cellStyle name="Обычный 3 9 3 3 2" xfId="6554"/>
    <cellStyle name="Обычный 3 9 3 3 2 2" xfId="13867"/>
    <cellStyle name="Обычный 3 9 3 3 3" xfId="4118"/>
    <cellStyle name="Обычный 3 9 3 3 3 2" xfId="11431"/>
    <cellStyle name="Обычный 3 9 3 3 4" xfId="8995"/>
    <cellStyle name="Обычный 3 9 3 4" xfId="5336"/>
    <cellStyle name="Обычный 3 9 3 4 2" xfId="12649"/>
    <cellStyle name="Обычный 3 9 3 5" xfId="2900"/>
    <cellStyle name="Обычный 3 9 3 5 2" xfId="10213"/>
    <cellStyle name="Обычный 3 9 3 6" xfId="7777"/>
    <cellStyle name="Обычный 3 9 4" xfId="769"/>
    <cellStyle name="Обычный 3 9 4 2" xfId="1988"/>
    <cellStyle name="Обычный 3 9 4 2 2" xfId="6860"/>
    <cellStyle name="Обычный 3 9 4 2 2 2" xfId="14173"/>
    <cellStyle name="Обычный 3 9 4 2 3" xfId="4424"/>
    <cellStyle name="Обычный 3 9 4 2 3 2" xfId="11737"/>
    <cellStyle name="Обычный 3 9 4 2 4" xfId="9301"/>
    <cellStyle name="Обычный 3 9 4 3" xfId="5642"/>
    <cellStyle name="Обычный 3 9 4 3 2" xfId="12955"/>
    <cellStyle name="Обычный 3 9 4 4" xfId="3206"/>
    <cellStyle name="Обычный 3 9 4 4 2" xfId="10519"/>
    <cellStyle name="Обычный 3 9 4 5" xfId="8083"/>
    <cellStyle name="Обычный 3 9 5" xfId="1377"/>
    <cellStyle name="Обычный 3 9 5 2" xfId="6250"/>
    <cellStyle name="Обычный 3 9 5 2 2" xfId="13563"/>
    <cellStyle name="Обычный 3 9 5 3" xfId="3814"/>
    <cellStyle name="Обычный 3 9 5 3 2" xfId="11127"/>
    <cellStyle name="Обычный 3 9 5 4" xfId="8691"/>
    <cellStyle name="Обычный 3 9 6" xfId="5032"/>
    <cellStyle name="Обычный 3 9 6 2" xfId="12345"/>
    <cellStyle name="Обычный 3 9 7" xfId="2596"/>
    <cellStyle name="Обычный 3 9 7 2" xfId="9909"/>
    <cellStyle name="Обычный 3 9 8" xfId="7473"/>
    <cellStyle name="Обычный 30" xfId="174"/>
    <cellStyle name="Обычный 30 2" xfId="327"/>
    <cellStyle name="Обычный 31" xfId="178"/>
    <cellStyle name="Обычный 31 2" xfId="331"/>
    <cellStyle name="Обычный 32" xfId="185"/>
    <cellStyle name="Обычный 32 2" xfId="527"/>
    <cellStyle name="Обычный 33" xfId="344"/>
    <cellStyle name="Обычный 33 2" xfId="662"/>
    <cellStyle name="Обычный 34" xfId="348"/>
    <cellStyle name="Обычный 34 2" xfId="666"/>
    <cellStyle name="Обычный 35" xfId="352"/>
    <cellStyle name="Обычный 35 2" xfId="670"/>
    <cellStyle name="Обычный 36" xfId="356"/>
    <cellStyle name="Обычный 36 2" xfId="674"/>
    <cellStyle name="Обычный 37" xfId="366"/>
    <cellStyle name="Обычный 37 2" xfId="684"/>
    <cellStyle name="Обычный 38" xfId="370"/>
    <cellStyle name="Обычный 38 2" xfId="688"/>
    <cellStyle name="Обычный 39" xfId="374"/>
    <cellStyle name="Обычный 39 2" xfId="692"/>
    <cellStyle name="Обычный 4" xfId="6"/>
    <cellStyle name="Обычный 4 2" xfId="31"/>
    <cellStyle name="Обычный 4 2 2" xfId="91"/>
    <cellStyle name="Обычный 4 2 3" xfId="214"/>
    <cellStyle name="Обычный 4 3" xfId="36"/>
    <cellStyle name="Обычный 4 4" xfId="90"/>
    <cellStyle name="Обычный 40" xfId="378"/>
    <cellStyle name="Обычный 40 2" xfId="696"/>
    <cellStyle name="Обычный 41" xfId="382"/>
    <cellStyle name="Обычный 41 2" xfId="700"/>
    <cellStyle name="Обычный 42" xfId="386"/>
    <cellStyle name="Обычный 42 2" xfId="704"/>
    <cellStyle name="Обычный 43" xfId="393"/>
    <cellStyle name="Обычный 43 2" xfId="711"/>
    <cellStyle name="Обычный 44" xfId="397"/>
    <cellStyle name="Обычный 44 2" xfId="715"/>
    <cellStyle name="Обычный 45" xfId="401"/>
    <cellStyle name="Обычный 45 2" xfId="719"/>
    <cellStyle name="Обычный 46" xfId="723"/>
    <cellStyle name="Обычный 46 2" xfId="1942"/>
    <cellStyle name="Обычный 47" xfId="7425"/>
    <cellStyle name="Обычный 47 2" xfId="14738"/>
    <cellStyle name="Обычный 48" xfId="7426"/>
    <cellStyle name="Обычный 48 2" xfId="14739"/>
    <cellStyle name="Обычный 49" xfId="14743"/>
    <cellStyle name="Обычный 5" xfId="7"/>
    <cellStyle name="Обычный 5 10" xfId="2553"/>
    <cellStyle name="Обычный 5 10 2" xfId="9866"/>
    <cellStyle name="Обычный 5 11" xfId="7430"/>
    <cellStyle name="Обычный 5 2" xfId="8"/>
    <cellStyle name="Обычный 5 2 10" xfId="2554"/>
    <cellStyle name="Обычный 5 2 10 2" xfId="9867"/>
    <cellStyle name="Обычный 5 2 11" xfId="7431"/>
    <cellStyle name="Обычный 5 2 2" xfId="10"/>
    <cellStyle name="Обычный 5 2 2 10" xfId="7433"/>
    <cellStyle name="Обычный 5 2 2 2" xfId="15"/>
    <cellStyle name="Обычный 5 2 2 2 2" xfId="25"/>
    <cellStyle name="Обычный 5 2 2 2 2 2" xfId="210"/>
    <cellStyle name="Обычный 5 2 2 2 2 2 2" xfId="552"/>
    <cellStyle name="Обычный 5 2 2 2 2 2 2 2" xfId="1176"/>
    <cellStyle name="Обычный 5 2 2 2 2 2 2 2 2" xfId="2395"/>
    <cellStyle name="Обычный 5 2 2 2 2 2 2 2 2 2" xfId="7267"/>
    <cellStyle name="Обычный 5 2 2 2 2 2 2 2 2 2 2" xfId="14580"/>
    <cellStyle name="Обычный 5 2 2 2 2 2 2 2 2 3" xfId="4831"/>
    <cellStyle name="Обычный 5 2 2 2 2 2 2 2 2 3 2" xfId="12144"/>
    <cellStyle name="Обычный 5 2 2 2 2 2 2 2 2 4" xfId="9708"/>
    <cellStyle name="Обычный 5 2 2 2 2 2 2 2 3" xfId="6049"/>
    <cellStyle name="Обычный 5 2 2 2 2 2 2 2 3 2" xfId="13362"/>
    <cellStyle name="Обычный 5 2 2 2 2 2 2 2 4" xfId="3613"/>
    <cellStyle name="Обычный 5 2 2 2 2 2 2 2 4 2" xfId="10926"/>
    <cellStyle name="Обычный 5 2 2 2 2 2 2 2 5" xfId="8490"/>
    <cellStyle name="Обычный 5 2 2 2 2 2 2 3" xfId="1784"/>
    <cellStyle name="Обычный 5 2 2 2 2 2 2 3 2" xfId="6657"/>
    <cellStyle name="Обычный 5 2 2 2 2 2 2 3 2 2" xfId="13970"/>
    <cellStyle name="Обычный 5 2 2 2 2 2 2 3 3" xfId="4221"/>
    <cellStyle name="Обычный 5 2 2 2 2 2 2 3 3 2" xfId="11534"/>
    <cellStyle name="Обычный 5 2 2 2 2 2 2 3 4" xfId="9098"/>
    <cellStyle name="Обычный 5 2 2 2 2 2 2 4" xfId="5439"/>
    <cellStyle name="Обычный 5 2 2 2 2 2 2 4 2" xfId="12752"/>
    <cellStyle name="Обычный 5 2 2 2 2 2 2 5" xfId="3003"/>
    <cellStyle name="Обычный 5 2 2 2 2 2 2 5 2" xfId="10316"/>
    <cellStyle name="Обычный 5 2 2 2 2 2 2 6" xfId="7880"/>
    <cellStyle name="Обычный 5 2 2 2 2 2 3" xfId="872"/>
    <cellStyle name="Обычный 5 2 2 2 2 2 3 2" xfId="2091"/>
    <cellStyle name="Обычный 5 2 2 2 2 2 3 2 2" xfId="6963"/>
    <cellStyle name="Обычный 5 2 2 2 2 2 3 2 2 2" xfId="14276"/>
    <cellStyle name="Обычный 5 2 2 2 2 2 3 2 3" xfId="4527"/>
    <cellStyle name="Обычный 5 2 2 2 2 2 3 2 3 2" xfId="11840"/>
    <cellStyle name="Обычный 5 2 2 2 2 2 3 2 4" xfId="9404"/>
    <cellStyle name="Обычный 5 2 2 2 2 2 3 3" xfId="5745"/>
    <cellStyle name="Обычный 5 2 2 2 2 2 3 3 2" xfId="13058"/>
    <cellStyle name="Обычный 5 2 2 2 2 2 3 4" xfId="3309"/>
    <cellStyle name="Обычный 5 2 2 2 2 2 3 4 2" xfId="10622"/>
    <cellStyle name="Обычный 5 2 2 2 2 2 3 5" xfId="8186"/>
    <cellStyle name="Обычный 5 2 2 2 2 2 4" xfId="1480"/>
    <cellStyle name="Обычный 5 2 2 2 2 2 4 2" xfId="6353"/>
    <cellStyle name="Обычный 5 2 2 2 2 2 4 2 2" xfId="13666"/>
    <cellStyle name="Обычный 5 2 2 2 2 2 4 3" xfId="3917"/>
    <cellStyle name="Обычный 5 2 2 2 2 2 4 3 2" xfId="11230"/>
    <cellStyle name="Обычный 5 2 2 2 2 2 4 4" xfId="8794"/>
    <cellStyle name="Обычный 5 2 2 2 2 2 5" xfId="5135"/>
    <cellStyle name="Обычный 5 2 2 2 2 2 5 2" xfId="12448"/>
    <cellStyle name="Обычный 5 2 2 2 2 2 6" xfId="2699"/>
    <cellStyle name="Обычный 5 2 2 2 2 2 6 2" xfId="10012"/>
    <cellStyle name="Обычный 5 2 2 2 2 2 7" xfId="7576"/>
    <cellStyle name="Обычный 5 2 2 2 2 3" xfId="423"/>
    <cellStyle name="Обычный 5 2 2 2 2 3 2" xfId="1048"/>
    <cellStyle name="Обычный 5 2 2 2 2 3 2 2" xfId="2267"/>
    <cellStyle name="Обычный 5 2 2 2 2 3 2 2 2" xfId="7139"/>
    <cellStyle name="Обычный 5 2 2 2 2 3 2 2 2 2" xfId="14452"/>
    <cellStyle name="Обычный 5 2 2 2 2 3 2 2 3" xfId="4703"/>
    <cellStyle name="Обычный 5 2 2 2 2 3 2 2 3 2" xfId="12016"/>
    <cellStyle name="Обычный 5 2 2 2 2 3 2 2 4" xfId="9580"/>
    <cellStyle name="Обычный 5 2 2 2 2 3 2 3" xfId="5921"/>
    <cellStyle name="Обычный 5 2 2 2 2 3 2 3 2" xfId="13234"/>
    <cellStyle name="Обычный 5 2 2 2 2 3 2 4" xfId="3485"/>
    <cellStyle name="Обычный 5 2 2 2 2 3 2 4 2" xfId="10798"/>
    <cellStyle name="Обычный 5 2 2 2 2 3 2 5" xfId="8362"/>
    <cellStyle name="Обычный 5 2 2 2 2 3 3" xfId="1656"/>
    <cellStyle name="Обычный 5 2 2 2 2 3 3 2" xfId="6529"/>
    <cellStyle name="Обычный 5 2 2 2 2 3 3 2 2" xfId="13842"/>
    <cellStyle name="Обычный 5 2 2 2 2 3 3 3" xfId="4093"/>
    <cellStyle name="Обычный 5 2 2 2 2 3 3 3 2" xfId="11406"/>
    <cellStyle name="Обычный 5 2 2 2 2 3 3 4" xfId="8970"/>
    <cellStyle name="Обычный 5 2 2 2 2 3 4" xfId="5311"/>
    <cellStyle name="Обычный 5 2 2 2 2 3 4 2" xfId="12624"/>
    <cellStyle name="Обычный 5 2 2 2 2 3 5" xfId="2875"/>
    <cellStyle name="Обычный 5 2 2 2 2 3 5 2" xfId="10188"/>
    <cellStyle name="Обычный 5 2 2 2 2 3 6" xfId="7752"/>
    <cellStyle name="Обычный 5 2 2 2 2 4" xfId="745"/>
    <cellStyle name="Обычный 5 2 2 2 2 4 2" xfId="1964"/>
    <cellStyle name="Обычный 5 2 2 2 2 4 2 2" xfId="6836"/>
    <cellStyle name="Обычный 5 2 2 2 2 4 2 2 2" xfId="14149"/>
    <cellStyle name="Обычный 5 2 2 2 2 4 2 3" xfId="4400"/>
    <cellStyle name="Обычный 5 2 2 2 2 4 2 3 2" xfId="11713"/>
    <cellStyle name="Обычный 5 2 2 2 2 4 2 4" xfId="9277"/>
    <cellStyle name="Обычный 5 2 2 2 2 4 3" xfId="5618"/>
    <cellStyle name="Обычный 5 2 2 2 2 4 3 2" xfId="12931"/>
    <cellStyle name="Обычный 5 2 2 2 2 4 4" xfId="3182"/>
    <cellStyle name="Обычный 5 2 2 2 2 4 4 2" xfId="10495"/>
    <cellStyle name="Обычный 5 2 2 2 2 4 5" xfId="8059"/>
    <cellStyle name="Обычный 5 2 2 2 2 5" xfId="1352"/>
    <cellStyle name="Обычный 5 2 2 2 2 5 2" xfId="6225"/>
    <cellStyle name="Обычный 5 2 2 2 2 5 2 2" xfId="13538"/>
    <cellStyle name="Обычный 5 2 2 2 2 5 3" xfId="3789"/>
    <cellStyle name="Обычный 5 2 2 2 2 5 3 2" xfId="11102"/>
    <cellStyle name="Обычный 5 2 2 2 2 5 4" xfId="8666"/>
    <cellStyle name="Обычный 5 2 2 2 2 6" xfId="5007"/>
    <cellStyle name="Обычный 5 2 2 2 2 6 2" xfId="12320"/>
    <cellStyle name="Обычный 5 2 2 2 2 7" xfId="2571"/>
    <cellStyle name="Обычный 5 2 2 2 2 7 2" xfId="9884"/>
    <cellStyle name="Обычный 5 2 2 2 2 8" xfId="7448"/>
    <cellStyle name="Обычный 5 2 2 2 3" xfId="200"/>
    <cellStyle name="Обычный 5 2 2 2 3 2" xfId="542"/>
    <cellStyle name="Обычный 5 2 2 2 3 2 2" xfId="1166"/>
    <cellStyle name="Обычный 5 2 2 2 3 2 2 2" xfId="2385"/>
    <cellStyle name="Обычный 5 2 2 2 3 2 2 2 2" xfId="7257"/>
    <cellStyle name="Обычный 5 2 2 2 3 2 2 2 2 2" xfId="14570"/>
    <cellStyle name="Обычный 5 2 2 2 3 2 2 2 3" xfId="4821"/>
    <cellStyle name="Обычный 5 2 2 2 3 2 2 2 3 2" xfId="12134"/>
    <cellStyle name="Обычный 5 2 2 2 3 2 2 2 4" xfId="9698"/>
    <cellStyle name="Обычный 5 2 2 2 3 2 2 3" xfId="6039"/>
    <cellStyle name="Обычный 5 2 2 2 3 2 2 3 2" xfId="13352"/>
    <cellStyle name="Обычный 5 2 2 2 3 2 2 4" xfId="3603"/>
    <cellStyle name="Обычный 5 2 2 2 3 2 2 4 2" xfId="10916"/>
    <cellStyle name="Обычный 5 2 2 2 3 2 2 5" xfId="8480"/>
    <cellStyle name="Обычный 5 2 2 2 3 2 3" xfId="1774"/>
    <cellStyle name="Обычный 5 2 2 2 3 2 3 2" xfId="6647"/>
    <cellStyle name="Обычный 5 2 2 2 3 2 3 2 2" xfId="13960"/>
    <cellStyle name="Обычный 5 2 2 2 3 2 3 3" xfId="4211"/>
    <cellStyle name="Обычный 5 2 2 2 3 2 3 3 2" xfId="11524"/>
    <cellStyle name="Обычный 5 2 2 2 3 2 3 4" xfId="9088"/>
    <cellStyle name="Обычный 5 2 2 2 3 2 4" xfId="5429"/>
    <cellStyle name="Обычный 5 2 2 2 3 2 4 2" xfId="12742"/>
    <cellStyle name="Обычный 5 2 2 2 3 2 5" xfId="2993"/>
    <cellStyle name="Обычный 5 2 2 2 3 2 5 2" xfId="10306"/>
    <cellStyle name="Обычный 5 2 2 2 3 2 6" xfId="7870"/>
    <cellStyle name="Обычный 5 2 2 2 3 3" xfId="862"/>
    <cellStyle name="Обычный 5 2 2 2 3 3 2" xfId="2081"/>
    <cellStyle name="Обычный 5 2 2 2 3 3 2 2" xfId="6953"/>
    <cellStyle name="Обычный 5 2 2 2 3 3 2 2 2" xfId="14266"/>
    <cellStyle name="Обычный 5 2 2 2 3 3 2 3" xfId="4517"/>
    <cellStyle name="Обычный 5 2 2 2 3 3 2 3 2" xfId="11830"/>
    <cellStyle name="Обычный 5 2 2 2 3 3 2 4" xfId="9394"/>
    <cellStyle name="Обычный 5 2 2 2 3 3 3" xfId="5735"/>
    <cellStyle name="Обычный 5 2 2 2 3 3 3 2" xfId="13048"/>
    <cellStyle name="Обычный 5 2 2 2 3 3 4" xfId="3299"/>
    <cellStyle name="Обычный 5 2 2 2 3 3 4 2" xfId="10612"/>
    <cellStyle name="Обычный 5 2 2 2 3 3 5" xfId="8176"/>
    <cellStyle name="Обычный 5 2 2 2 3 4" xfId="1470"/>
    <cellStyle name="Обычный 5 2 2 2 3 4 2" xfId="6343"/>
    <cellStyle name="Обычный 5 2 2 2 3 4 2 2" xfId="13656"/>
    <cellStyle name="Обычный 5 2 2 2 3 4 3" xfId="3907"/>
    <cellStyle name="Обычный 5 2 2 2 3 4 3 2" xfId="11220"/>
    <cellStyle name="Обычный 5 2 2 2 3 4 4" xfId="8784"/>
    <cellStyle name="Обычный 5 2 2 2 3 5" xfId="5125"/>
    <cellStyle name="Обычный 5 2 2 2 3 5 2" xfId="12438"/>
    <cellStyle name="Обычный 5 2 2 2 3 6" xfId="2689"/>
    <cellStyle name="Обычный 5 2 2 2 3 6 2" xfId="10002"/>
    <cellStyle name="Обычный 5 2 2 2 3 7" xfId="7566"/>
    <cellStyle name="Обычный 5 2 2 2 4" xfId="413"/>
    <cellStyle name="Обычный 5 2 2 2 4 2" xfId="1038"/>
    <cellStyle name="Обычный 5 2 2 2 4 2 2" xfId="2257"/>
    <cellStyle name="Обычный 5 2 2 2 4 2 2 2" xfId="7129"/>
    <cellStyle name="Обычный 5 2 2 2 4 2 2 2 2" xfId="14442"/>
    <cellStyle name="Обычный 5 2 2 2 4 2 2 3" xfId="4693"/>
    <cellStyle name="Обычный 5 2 2 2 4 2 2 3 2" xfId="12006"/>
    <cellStyle name="Обычный 5 2 2 2 4 2 2 4" xfId="9570"/>
    <cellStyle name="Обычный 5 2 2 2 4 2 3" xfId="5911"/>
    <cellStyle name="Обычный 5 2 2 2 4 2 3 2" xfId="13224"/>
    <cellStyle name="Обычный 5 2 2 2 4 2 4" xfId="3475"/>
    <cellStyle name="Обычный 5 2 2 2 4 2 4 2" xfId="10788"/>
    <cellStyle name="Обычный 5 2 2 2 4 2 5" xfId="8352"/>
    <cellStyle name="Обычный 5 2 2 2 4 3" xfId="1646"/>
    <cellStyle name="Обычный 5 2 2 2 4 3 2" xfId="6519"/>
    <cellStyle name="Обычный 5 2 2 2 4 3 2 2" xfId="13832"/>
    <cellStyle name="Обычный 5 2 2 2 4 3 3" xfId="4083"/>
    <cellStyle name="Обычный 5 2 2 2 4 3 3 2" xfId="11396"/>
    <cellStyle name="Обычный 5 2 2 2 4 3 4" xfId="8960"/>
    <cellStyle name="Обычный 5 2 2 2 4 4" xfId="5301"/>
    <cellStyle name="Обычный 5 2 2 2 4 4 2" xfId="12614"/>
    <cellStyle name="Обычный 5 2 2 2 4 5" xfId="2865"/>
    <cellStyle name="Обычный 5 2 2 2 4 5 2" xfId="10178"/>
    <cellStyle name="Обычный 5 2 2 2 4 6" xfId="7742"/>
    <cellStyle name="Обычный 5 2 2 2 5" xfId="735"/>
    <cellStyle name="Обычный 5 2 2 2 5 2" xfId="1954"/>
    <cellStyle name="Обычный 5 2 2 2 5 2 2" xfId="6826"/>
    <cellStyle name="Обычный 5 2 2 2 5 2 2 2" xfId="14139"/>
    <cellStyle name="Обычный 5 2 2 2 5 2 3" xfId="4390"/>
    <cellStyle name="Обычный 5 2 2 2 5 2 3 2" xfId="11703"/>
    <cellStyle name="Обычный 5 2 2 2 5 2 4" xfId="9267"/>
    <cellStyle name="Обычный 5 2 2 2 5 3" xfId="5608"/>
    <cellStyle name="Обычный 5 2 2 2 5 3 2" xfId="12921"/>
    <cellStyle name="Обычный 5 2 2 2 5 4" xfId="3172"/>
    <cellStyle name="Обычный 5 2 2 2 5 4 2" xfId="10485"/>
    <cellStyle name="Обычный 5 2 2 2 5 5" xfId="8049"/>
    <cellStyle name="Обычный 5 2 2 2 6" xfId="1342"/>
    <cellStyle name="Обычный 5 2 2 2 6 2" xfId="6215"/>
    <cellStyle name="Обычный 5 2 2 2 6 2 2" xfId="13528"/>
    <cellStyle name="Обычный 5 2 2 2 6 3" xfId="3779"/>
    <cellStyle name="Обычный 5 2 2 2 6 3 2" xfId="11092"/>
    <cellStyle name="Обычный 5 2 2 2 6 4" xfId="8656"/>
    <cellStyle name="Обычный 5 2 2 2 7" xfId="4997"/>
    <cellStyle name="Обычный 5 2 2 2 7 2" xfId="12310"/>
    <cellStyle name="Обычный 5 2 2 2 8" xfId="2561"/>
    <cellStyle name="Обычный 5 2 2 2 8 2" xfId="9874"/>
    <cellStyle name="Обычный 5 2 2 2 9" xfId="7438"/>
    <cellStyle name="Обычный 5 2 2 3" xfId="20"/>
    <cellStyle name="Обычный 5 2 2 3 2" xfId="205"/>
    <cellStyle name="Обычный 5 2 2 3 2 2" xfId="547"/>
    <cellStyle name="Обычный 5 2 2 3 2 2 2" xfId="1171"/>
    <cellStyle name="Обычный 5 2 2 3 2 2 2 2" xfId="2390"/>
    <cellStyle name="Обычный 5 2 2 3 2 2 2 2 2" xfId="7262"/>
    <cellStyle name="Обычный 5 2 2 3 2 2 2 2 2 2" xfId="14575"/>
    <cellStyle name="Обычный 5 2 2 3 2 2 2 2 3" xfId="4826"/>
    <cellStyle name="Обычный 5 2 2 3 2 2 2 2 3 2" xfId="12139"/>
    <cellStyle name="Обычный 5 2 2 3 2 2 2 2 4" xfId="9703"/>
    <cellStyle name="Обычный 5 2 2 3 2 2 2 3" xfId="6044"/>
    <cellStyle name="Обычный 5 2 2 3 2 2 2 3 2" xfId="13357"/>
    <cellStyle name="Обычный 5 2 2 3 2 2 2 4" xfId="3608"/>
    <cellStyle name="Обычный 5 2 2 3 2 2 2 4 2" xfId="10921"/>
    <cellStyle name="Обычный 5 2 2 3 2 2 2 5" xfId="8485"/>
    <cellStyle name="Обычный 5 2 2 3 2 2 3" xfId="1779"/>
    <cellStyle name="Обычный 5 2 2 3 2 2 3 2" xfId="6652"/>
    <cellStyle name="Обычный 5 2 2 3 2 2 3 2 2" xfId="13965"/>
    <cellStyle name="Обычный 5 2 2 3 2 2 3 3" xfId="4216"/>
    <cellStyle name="Обычный 5 2 2 3 2 2 3 3 2" xfId="11529"/>
    <cellStyle name="Обычный 5 2 2 3 2 2 3 4" xfId="9093"/>
    <cellStyle name="Обычный 5 2 2 3 2 2 4" xfId="5434"/>
    <cellStyle name="Обычный 5 2 2 3 2 2 4 2" xfId="12747"/>
    <cellStyle name="Обычный 5 2 2 3 2 2 5" xfId="2998"/>
    <cellStyle name="Обычный 5 2 2 3 2 2 5 2" xfId="10311"/>
    <cellStyle name="Обычный 5 2 2 3 2 2 6" xfId="7875"/>
    <cellStyle name="Обычный 5 2 2 3 2 3" xfId="867"/>
    <cellStyle name="Обычный 5 2 2 3 2 3 2" xfId="2086"/>
    <cellStyle name="Обычный 5 2 2 3 2 3 2 2" xfId="6958"/>
    <cellStyle name="Обычный 5 2 2 3 2 3 2 2 2" xfId="14271"/>
    <cellStyle name="Обычный 5 2 2 3 2 3 2 3" xfId="4522"/>
    <cellStyle name="Обычный 5 2 2 3 2 3 2 3 2" xfId="11835"/>
    <cellStyle name="Обычный 5 2 2 3 2 3 2 4" xfId="9399"/>
    <cellStyle name="Обычный 5 2 2 3 2 3 3" xfId="5740"/>
    <cellStyle name="Обычный 5 2 2 3 2 3 3 2" xfId="13053"/>
    <cellStyle name="Обычный 5 2 2 3 2 3 4" xfId="3304"/>
    <cellStyle name="Обычный 5 2 2 3 2 3 4 2" xfId="10617"/>
    <cellStyle name="Обычный 5 2 2 3 2 3 5" xfId="8181"/>
    <cellStyle name="Обычный 5 2 2 3 2 4" xfId="1475"/>
    <cellStyle name="Обычный 5 2 2 3 2 4 2" xfId="6348"/>
    <cellStyle name="Обычный 5 2 2 3 2 4 2 2" xfId="13661"/>
    <cellStyle name="Обычный 5 2 2 3 2 4 3" xfId="3912"/>
    <cellStyle name="Обычный 5 2 2 3 2 4 3 2" xfId="11225"/>
    <cellStyle name="Обычный 5 2 2 3 2 4 4" xfId="8789"/>
    <cellStyle name="Обычный 5 2 2 3 2 5" xfId="5130"/>
    <cellStyle name="Обычный 5 2 2 3 2 5 2" xfId="12443"/>
    <cellStyle name="Обычный 5 2 2 3 2 6" xfId="2694"/>
    <cellStyle name="Обычный 5 2 2 3 2 6 2" xfId="10007"/>
    <cellStyle name="Обычный 5 2 2 3 2 7" xfId="7571"/>
    <cellStyle name="Обычный 5 2 2 3 3" xfId="418"/>
    <cellStyle name="Обычный 5 2 2 3 3 2" xfId="1043"/>
    <cellStyle name="Обычный 5 2 2 3 3 2 2" xfId="2262"/>
    <cellStyle name="Обычный 5 2 2 3 3 2 2 2" xfId="7134"/>
    <cellStyle name="Обычный 5 2 2 3 3 2 2 2 2" xfId="14447"/>
    <cellStyle name="Обычный 5 2 2 3 3 2 2 3" xfId="4698"/>
    <cellStyle name="Обычный 5 2 2 3 3 2 2 3 2" xfId="12011"/>
    <cellStyle name="Обычный 5 2 2 3 3 2 2 4" xfId="9575"/>
    <cellStyle name="Обычный 5 2 2 3 3 2 3" xfId="5916"/>
    <cellStyle name="Обычный 5 2 2 3 3 2 3 2" xfId="13229"/>
    <cellStyle name="Обычный 5 2 2 3 3 2 4" xfId="3480"/>
    <cellStyle name="Обычный 5 2 2 3 3 2 4 2" xfId="10793"/>
    <cellStyle name="Обычный 5 2 2 3 3 2 5" xfId="8357"/>
    <cellStyle name="Обычный 5 2 2 3 3 3" xfId="1651"/>
    <cellStyle name="Обычный 5 2 2 3 3 3 2" xfId="6524"/>
    <cellStyle name="Обычный 5 2 2 3 3 3 2 2" xfId="13837"/>
    <cellStyle name="Обычный 5 2 2 3 3 3 3" xfId="4088"/>
    <cellStyle name="Обычный 5 2 2 3 3 3 3 2" xfId="11401"/>
    <cellStyle name="Обычный 5 2 2 3 3 3 4" xfId="8965"/>
    <cellStyle name="Обычный 5 2 2 3 3 4" xfId="5306"/>
    <cellStyle name="Обычный 5 2 2 3 3 4 2" xfId="12619"/>
    <cellStyle name="Обычный 5 2 2 3 3 5" xfId="2870"/>
    <cellStyle name="Обычный 5 2 2 3 3 5 2" xfId="10183"/>
    <cellStyle name="Обычный 5 2 2 3 3 6" xfId="7747"/>
    <cellStyle name="Обычный 5 2 2 3 4" xfId="740"/>
    <cellStyle name="Обычный 5 2 2 3 4 2" xfId="1959"/>
    <cellStyle name="Обычный 5 2 2 3 4 2 2" xfId="6831"/>
    <cellStyle name="Обычный 5 2 2 3 4 2 2 2" xfId="14144"/>
    <cellStyle name="Обычный 5 2 2 3 4 2 3" xfId="4395"/>
    <cellStyle name="Обычный 5 2 2 3 4 2 3 2" xfId="11708"/>
    <cellStyle name="Обычный 5 2 2 3 4 2 4" xfId="9272"/>
    <cellStyle name="Обычный 5 2 2 3 4 3" xfId="5613"/>
    <cellStyle name="Обычный 5 2 2 3 4 3 2" xfId="12926"/>
    <cellStyle name="Обычный 5 2 2 3 4 4" xfId="3177"/>
    <cellStyle name="Обычный 5 2 2 3 4 4 2" xfId="10490"/>
    <cellStyle name="Обычный 5 2 2 3 4 5" xfId="8054"/>
    <cellStyle name="Обычный 5 2 2 3 5" xfId="1347"/>
    <cellStyle name="Обычный 5 2 2 3 5 2" xfId="6220"/>
    <cellStyle name="Обычный 5 2 2 3 5 2 2" xfId="13533"/>
    <cellStyle name="Обычный 5 2 2 3 5 3" xfId="3784"/>
    <cellStyle name="Обычный 5 2 2 3 5 3 2" xfId="11097"/>
    <cellStyle name="Обычный 5 2 2 3 5 4" xfId="8661"/>
    <cellStyle name="Обычный 5 2 2 3 6" xfId="5002"/>
    <cellStyle name="Обычный 5 2 2 3 6 2" xfId="12315"/>
    <cellStyle name="Обычный 5 2 2 3 7" xfId="2566"/>
    <cellStyle name="Обычный 5 2 2 3 7 2" xfId="9879"/>
    <cellStyle name="Обычный 5 2 2 3 8" xfId="7443"/>
    <cellStyle name="Обычный 5 2 2 4" xfId="195"/>
    <cellStyle name="Обычный 5 2 2 4 2" xfId="537"/>
    <cellStyle name="Обычный 5 2 2 4 2 2" xfId="1161"/>
    <cellStyle name="Обычный 5 2 2 4 2 2 2" xfId="2380"/>
    <cellStyle name="Обычный 5 2 2 4 2 2 2 2" xfId="7252"/>
    <cellStyle name="Обычный 5 2 2 4 2 2 2 2 2" xfId="14565"/>
    <cellStyle name="Обычный 5 2 2 4 2 2 2 3" xfId="4816"/>
    <cellStyle name="Обычный 5 2 2 4 2 2 2 3 2" xfId="12129"/>
    <cellStyle name="Обычный 5 2 2 4 2 2 2 4" xfId="9693"/>
    <cellStyle name="Обычный 5 2 2 4 2 2 3" xfId="6034"/>
    <cellStyle name="Обычный 5 2 2 4 2 2 3 2" xfId="13347"/>
    <cellStyle name="Обычный 5 2 2 4 2 2 4" xfId="3598"/>
    <cellStyle name="Обычный 5 2 2 4 2 2 4 2" xfId="10911"/>
    <cellStyle name="Обычный 5 2 2 4 2 2 5" xfId="8475"/>
    <cellStyle name="Обычный 5 2 2 4 2 3" xfId="1769"/>
    <cellStyle name="Обычный 5 2 2 4 2 3 2" xfId="6642"/>
    <cellStyle name="Обычный 5 2 2 4 2 3 2 2" xfId="13955"/>
    <cellStyle name="Обычный 5 2 2 4 2 3 3" xfId="4206"/>
    <cellStyle name="Обычный 5 2 2 4 2 3 3 2" xfId="11519"/>
    <cellStyle name="Обычный 5 2 2 4 2 3 4" xfId="9083"/>
    <cellStyle name="Обычный 5 2 2 4 2 4" xfId="5424"/>
    <cellStyle name="Обычный 5 2 2 4 2 4 2" xfId="12737"/>
    <cellStyle name="Обычный 5 2 2 4 2 5" xfId="2988"/>
    <cellStyle name="Обычный 5 2 2 4 2 5 2" xfId="10301"/>
    <cellStyle name="Обычный 5 2 2 4 2 6" xfId="7865"/>
    <cellStyle name="Обычный 5 2 2 4 3" xfId="857"/>
    <cellStyle name="Обычный 5 2 2 4 3 2" xfId="2076"/>
    <cellStyle name="Обычный 5 2 2 4 3 2 2" xfId="6948"/>
    <cellStyle name="Обычный 5 2 2 4 3 2 2 2" xfId="14261"/>
    <cellStyle name="Обычный 5 2 2 4 3 2 3" xfId="4512"/>
    <cellStyle name="Обычный 5 2 2 4 3 2 3 2" xfId="11825"/>
    <cellStyle name="Обычный 5 2 2 4 3 2 4" xfId="9389"/>
    <cellStyle name="Обычный 5 2 2 4 3 3" xfId="5730"/>
    <cellStyle name="Обычный 5 2 2 4 3 3 2" xfId="13043"/>
    <cellStyle name="Обычный 5 2 2 4 3 4" xfId="3294"/>
    <cellStyle name="Обычный 5 2 2 4 3 4 2" xfId="10607"/>
    <cellStyle name="Обычный 5 2 2 4 3 5" xfId="8171"/>
    <cellStyle name="Обычный 5 2 2 4 4" xfId="1465"/>
    <cellStyle name="Обычный 5 2 2 4 4 2" xfId="6338"/>
    <cellStyle name="Обычный 5 2 2 4 4 2 2" xfId="13651"/>
    <cellStyle name="Обычный 5 2 2 4 4 3" xfId="3902"/>
    <cellStyle name="Обычный 5 2 2 4 4 3 2" xfId="11215"/>
    <cellStyle name="Обычный 5 2 2 4 4 4" xfId="8779"/>
    <cellStyle name="Обычный 5 2 2 4 5" xfId="5120"/>
    <cellStyle name="Обычный 5 2 2 4 5 2" xfId="12433"/>
    <cellStyle name="Обычный 5 2 2 4 6" xfId="2684"/>
    <cellStyle name="Обычный 5 2 2 4 6 2" xfId="9997"/>
    <cellStyle name="Обычный 5 2 2 4 7" xfId="7561"/>
    <cellStyle name="Обычный 5 2 2 5" xfId="408"/>
    <cellStyle name="Обычный 5 2 2 5 2" xfId="1033"/>
    <cellStyle name="Обычный 5 2 2 5 2 2" xfId="2252"/>
    <cellStyle name="Обычный 5 2 2 5 2 2 2" xfId="7124"/>
    <cellStyle name="Обычный 5 2 2 5 2 2 2 2" xfId="14437"/>
    <cellStyle name="Обычный 5 2 2 5 2 2 3" xfId="4688"/>
    <cellStyle name="Обычный 5 2 2 5 2 2 3 2" xfId="12001"/>
    <cellStyle name="Обычный 5 2 2 5 2 2 4" xfId="9565"/>
    <cellStyle name="Обычный 5 2 2 5 2 3" xfId="5906"/>
    <cellStyle name="Обычный 5 2 2 5 2 3 2" xfId="13219"/>
    <cellStyle name="Обычный 5 2 2 5 2 4" xfId="3470"/>
    <cellStyle name="Обычный 5 2 2 5 2 4 2" xfId="10783"/>
    <cellStyle name="Обычный 5 2 2 5 2 5" xfId="8347"/>
    <cellStyle name="Обычный 5 2 2 5 3" xfId="1641"/>
    <cellStyle name="Обычный 5 2 2 5 3 2" xfId="6514"/>
    <cellStyle name="Обычный 5 2 2 5 3 2 2" xfId="13827"/>
    <cellStyle name="Обычный 5 2 2 5 3 3" xfId="4078"/>
    <cellStyle name="Обычный 5 2 2 5 3 3 2" xfId="11391"/>
    <cellStyle name="Обычный 5 2 2 5 3 4" xfId="8955"/>
    <cellStyle name="Обычный 5 2 2 5 4" xfId="5296"/>
    <cellStyle name="Обычный 5 2 2 5 4 2" xfId="12609"/>
    <cellStyle name="Обычный 5 2 2 5 5" xfId="2860"/>
    <cellStyle name="Обычный 5 2 2 5 5 2" xfId="10173"/>
    <cellStyle name="Обычный 5 2 2 5 6" xfId="7737"/>
    <cellStyle name="Обычный 5 2 2 6" xfId="730"/>
    <cellStyle name="Обычный 5 2 2 6 2" xfId="1949"/>
    <cellStyle name="Обычный 5 2 2 6 2 2" xfId="6821"/>
    <cellStyle name="Обычный 5 2 2 6 2 2 2" xfId="14134"/>
    <cellStyle name="Обычный 5 2 2 6 2 3" xfId="4385"/>
    <cellStyle name="Обычный 5 2 2 6 2 3 2" xfId="11698"/>
    <cellStyle name="Обычный 5 2 2 6 2 4" xfId="9262"/>
    <cellStyle name="Обычный 5 2 2 6 3" xfId="5603"/>
    <cellStyle name="Обычный 5 2 2 6 3 2" xfId="12916"/>
    <cellStyle name="Обычный 5 2 2 6 4" xfId="3167"/>
    <cellStyle name="Обычный 5 2 2 6 4 2" xfId="10480"/>
    <cellStyle name="Обычный 5 2 2 6 5" xfId="8044"/>
    <cellStyle name="Обычный 5 2 2 7" xfId="1337"/>
    <cellStyle name="Обычный 5 2 2 7 2" xfId="6210"/>
    <cellStyle name="Обычный 5 2 2 7 2 2" xfId="13523"/>
    <cellStyle name="Обычный 5 2 2 7 3" xfId="3774"/>
    <cellStyle name="Обычный 5 2 2 7 3 2" xfId="11087"/>
    <cellStyle name="Обычный 5 2 2 7 4" xfId="8651"/>
    <cellStyle name="Обычный 5 2 2 8" xfId="4992"/>
    <cellStyle name="Обычный 5 2 2 8 2" xfId="12305"/>
    <cellStyle name="Обычный 5 2 2 9" xfId="2556"/>
    <cellStyle name="Обычный 5 2 2 9 2" xfId="9869"/>
    <cellStyle name="Обычный 5 2 3" xfId="13"/>
    <cellStyle name="Обычный 5 2 3 2" xfId="23"/>
    <cellStyle name="Обычный 5 2 3 2 2" xfId="208"/>
    <cellStyle name="Обычный 5 2 3 2 2 2" xfId="550"/>
    <cellStyle name="Обычный 5 2 3 2 2 2 2" xfId="1174"/>
    <cellStyle name="Обычный 5 2 3 2 2 2 2 2" xfId="2393"/>
    <cellStyle name="Обычный 5 2 3 2 2 2 2 2 2" xfId="7265"/>
    <cellStyle name="Обычный 5 2 3 2 2 2 2 2 2 2" xfId="14578"/>
    <cellStyle name="Обычный 5 2 3 2 2 2 2 2 3" xfId="4829"/>
    <cellStyle name="Обычный 5 2 3 2 2 2 2 2 3 2" xfId="12142"/>
    <cellStyle name="Обычный 5 2 3 2 2 2 2 2 4" xfId="9706"/>
    <cellStyle name="Обычный 5 2 3 2 2 2 2 3" xfId="6047"/>
    <cellStyle name="Обычный 5 2 3 2 2 2 2 3 2" xfId="13360"/>
    <cellStyle name="Обычный 5 2 3 2 2 2 2 4" xfId="3611"/>
    <cellStyle name="Обычный 5 2 3 2 2 2 2 4 2" xfId="10924"/>
    <cellStyle name="Обычный 5 2 3 2 2 2 2 5" xfId="8488"/>
    <cellStyle name="Обычный 5 2 3 2 2 2 3" xfId="1782"/>
    <cellStyle name="Обычный 5 2 3 2 2 2 3 2" xfId="6655"/>
    <cellStyle name="Обычный 5 2 3 2 2 2 3 2 2" xfId="13968"/>
    <cellStyle name="Обычный 5 2 3 2 2 2 3 3" xfId="4219"/>
    <cellStyle name="Обычный 5 2 3 2 2 2 3 3 2" xfId="11532"/>
    <cellStyle name="Обычный 5 2 3 2 2 2 3 4" xfId="9096"/>
    <cellStyle name="Обычный 5 2 3 2 2 2 4" xfId="5437"/>
    <cellStyle name="Обычный 5 2 3 2 2 2 4 2" xfId="12750"/>
    <cellStyle name="Обычный 5 2 3 2 2 2 5" xfId="3001"/>
    <cellStyle name="Обычный 5 2 3 2 2 2 5 2" xfId="10314"/>
    <cellStyle name="Обычный 5 2 3 2 2 2 6" xfId="7878"/>
    <cellStyle name="Обычный 5 2 3 2 2 3" xfId="870"/>
    <cellStyle name="Обычный 5 2 3 2 2 3 2" xfId="2089"/>
    <cellStyle name="Обычный 5 2 3 2 2 3 2 2" xfId="6961"/>
    <cellStyle name="Обычный 5 2 3 2 2 3 2 2 2" xfId="14274"/>
    <cellStyle name="Обычный 5 2 3 2 2 3 2 3" xfId="4525"/>
    <cellStyle name="Обычный 5 2 3 2 2 3 2 3 2" xfId="11838"/>
    <cellStyle name="Обычный 5 2 3 2 2 3 2 4" xfId="9402"/>
    <cellStyle name="Обычный 5 2 3 2 2 3 3" xfId="5743"/>
    <cellStyle name="Обычный 5 2 3 2 2 3 3 2" xfId="13056"/>
    <cellStyle name="Обычный 5 2 3 2 2 3 4" xfId="3307"/>
    <cellStyle name="Обычный 5 2 3 2 2 3 4 2" xfId="10620"/>
    <cellStyle name="Обычный 5 2 3 2 2 3 5" xfId="8184"/>
    <cellStyle name="Обычный 5 2 3 2 2 4" xfId="1478"/>
    <cellStyle name="Обычный 5 2 3 2 2 4 2" xfId="6351"/>
    <cellStyle name="Обычный 5 2 3 2 2 4 2 2" xfId="13664"/>
    <cellStyle name="Обычный 5 2 3 2 2 4 3" xfId="3915"/>
    <cellStyle name="Обычный 5 2 3 2 2 4 3 2" xfId="11228"/>
    <cellStyle name="Обычный 5 2 3 2 2 4 4" xfId="8792"/>
    <cellStyle name="Обычный 5 2 3 2 2 5" xfId="5133"/>
    <cellStyle name="Обычный 5 2 3 2 2 5 2" xfId="12446"/>
    <cellStyle name="Обычный 5 2 3 2 2 6" xfId="2697"/>
    <cellStyle name="Обычный 5 2 3 2 2 6 2" xfId="10010"/>
    <cellStyle name="Обычный 5 2 3 2 2 7" xfId="7574"/>
    <cellStyle name="Обычный 5 2 3 2 3" xfId="421"/>
    <cellStyle name="Обычный 5 2 3 2 3 2" xfId="1046"/>
    <cellStyle name="Обычный 5 2 3 2 3 2 2" xfId="2265"/>
    <cellStyle name="Обычный 5 2 3 2 3 2 2 2" xfId="7137"/>
    <cellStyle name="Обычный 5 2 3 2 3 2 2 2 2" xfId="14450"/>
    <cellStyle name="Обычный 5 2 3 2 3 2 2 3" xfId="4701"/>
    <cellStyle name="Обычный 5 2 3 2 3 2 2 3 2" xfId="12014"/>
    <cellStyle name="Обычный 5 2 3 2 3 2 2 4" xfId="9578"/>
    <cellStyle name="Обычный 5 2 3 2 3 2 3" xfId="5919"/>
    <cellStyle name="Обычный 5 2 3 2 3 2 3 2" xfId="13232"/>
    <cellStyle name="Обычный 5 2 3 2 3 2 4" xfId="3483"/>
    <cellStyle name="Обычный 5 2 3 2 3 2 4 2" xfId="10796"/>
    <cellStyle name="Обычный 5 2 3 2 3 2 5" xfId="8360"/>
    <cellStyle name="Обычный 5 2 3 2 3 3" xfId="1654"/>
    <cellStyle name="Обычный 5 2 3 2 3 3 2" xfId="6527"/>
    <cellStyle name="Обычный 5 2 3 2 3 3 2 2" xfId="13840"/>
    <cellStyle name="Обычный 5 2 3 2 3 3 3" xfId="4091"/>
    <cellStyle name="Обычный 5 2 3 2 3 3 3 2" xfId="11404"/>
    <cellStyle name="Обычный 5 2 3 2 3 3 4" xfId="8968"/>
    <cellStyle name="Обычный 5 2 3 2 3 4" xfId="5309"/>
    <cellStyle name="Обычный 5 2 3 2 3 4 2" xfId="12622"/>
    <cellStyle name="Обычный 5 2 3 2 3 5" xfId="2873"/>
    <cellStyle name="Обычный 5 2 3 2 3 5 2" xfId="10186"/>
    <cellStyle name="Обычный 5 2 3 2 3 6" xfId="7750"/>
    <cellStyle name="Обычный 5 2 3 2 4" xfId="743"/>
    <cellStyle name="Обычный 5 2 3 2 4 2" xfId="1962"/>
    <cellStyle name="Обычный 5 2 3 2 4 2 2" xfId="6834"/>
    <cellStyle name="Обычный 5 2 3 2 4 2 2 2" xfId="14147"/>
    <cellStyle name="Обычный 5 2 3 2 4 2 3" xfId="4398"/>
    <cellStyle name="Обычный 5 2 3 2 4 2 3 2" xfId="11711"/>
    <cellStyle name="Обычный 5 2 3 2 4 2 4" xfId="9275"/>
    <cellStyle name="Обычный 5 2 3 2 4 3" xfId="5616"/>
    <cellStyle name="Обычный 5 2 3 2 4 3 2" xfId="12929"/>
    <cellStyle name="Обычный 5 2 3 2 4 4" xfId="3180"/>
    <cellStyle name="Обычный 5 2 3 2 4 4 2" xfId="10493"/>
    <cellStyle name="Обычный 5 2 3 2 4 5" xfId="8057"/>
    <cellStyle name="Обычный 5 2 3 2 5" xfId="1350"/>
    <cellStyle name="Обычный 5 2 3 2 5 2" xfId="6223"/>
    <cellStyle name="Обычный 5 2 3 2 5 2 2" xfId="13536"/>
    <cellStyle name="Обычный 5 2 3 2 5 3" xfId="3787"/>
    <cellStyle name="Обычный 5 2 3 2 5 3 2" xfId="11100"/>
    <cellStyle name="Обычный 5 2 3 2 5 4" xfId="8664"/>
    <cellStyle name="Обычный 5 2 3 2 6" xfId="5005"/>
    <cellStyle name="Обычный 5 2 3 2 6 2" xfId="12318"/>
    <cellStyle name="Обычный 5 2 3 2 7" xfId="2569"/>
    <cellStyle name="Обычный 5 2 3 2 7 2" xfId="9882"/>
    <cellStyle name="Обычный 5 2 3 2 8" xfId="7446"/>
    <cellStyle name="Обычный 5 2 3 3" xfId="198"/>
    <cellStyle name="Обычный 5 2 3 3 2" xfId="540"/>
    <cellStyle name="Обычный 5 2 3 3 2 2" xfId="1164"/>
    <cellStyle name="Обычный 5 2 3 3 2 2 2" xfId="2383"/>
    <cellStyle name="Обычный 5 2 3 3 2 2 2 2" xfId="7255"/>
    <cellStyle name="Обычный 5 2 3 3 2 2 2 2 2" xfId="14568"/>
    <cellStyle name="Обычный 5 2 3 3 2 2 2 3" xfId="4819"/>
    <cellStyle name="Обычный 5 2 3 3 2 2 2 3 2" xfId="12132"/>
    <cellStyle name="Обычный 5 2 3 3 2 2 2 4" xfId="9696"/>
    <cellStyle name="Обычный 5 2 3 3 2 2 3" xfId="6037"/>
    <cellStyle name="Обычный 5 2 3 3 2 2 3 2" xfId="13350"/>
    <cellStyle name="Обычный 5 2 3 3 2 2 4" xfId="3601"/>
    <cellStyle name="Обычный 5 2 3 3 2 2 4 2" xfId="10914"/>
    <cellStyle name="Обычный 5 2 3 3 2 2 5" xfId="8478"/>
    <cellStyle name="Обычный 5 2 3 3 2 3" xfId="1772"/>
    <cellStyle name="Обычный 5 2 3 3 2 3 2" xfId="6645"/>
    <cellStyle name="Обычный 5 2 3 3 2 3 2 2" xfId="13958"/>
    <cellStyle name="Обычный 5 2 3 3 2 3 3" xfId="4209"/>
    <cellStyle name="Обычный 5 2 3 3 2 3 3 2" xfId="11522"/>
    <cellStyle name="Обычный 5 2 3 3 2 3 4" xfId="9086"/>
    <cellStyle name="Обычный 5 2 3 3 2 4" xfId="5427"/>
    <cellStyle name="Обычный 5 2 3 3 2 4 2" xfId="12740"/>
    <cellStyle name="Обычный 5 2 3 3 2 5" xfId="2991"/>
    <cellStyle name="Обычный 5 2 3 3 2 5 2" xfId="10304"/>
    <cellStyle name="Обычный 5 2 3 3 2 6" xfId="7868"/>
    <cellStyle name="Обычный 5 2 3 3 3" xfId="860"/>
    <cellStyle name="Обычный 5 2 3 3 3 2" xfId="2079"/>
    <cellStyle name="Обычный 5 2 3 3 3 2 2" xfId="6951"/>
    <cellStyle name="Обычный 5 2 3 3 3 2 2 2" xfId="14264"/>
    <cellStyle name="Обычный 5 2 3 3 3 2 3" xfId="4515"/>
    <cellStyle name="Обычный 5 2 3 3 3 2 3 2" xfId="11828"/>
    <cellStyle name="Обычный 5 2 3 3 3 2 4" xfId="9392"/>
    <cellStyle name="Обычный 5 2 3 3 3 3" xfId="5733"/>
    <cellStyle name="Обычный 5 2 3 3 3 3 2" xfId="13046"/>
    <cellStyle name="Обычный 5 2 3 3 3 4" xfId="3297"/>
    <cellStyle name="Обычный 5 2 3 3 3 4 2" xfId="10610"/>
    <cellStyle name="Обычный 5 2 3 3 3 5" xfId="8174"/>
    <cellStyle name="Обычный 5 2 3 3 4" xfId="1468"/>
    <cellStyle name="Обычный 5 2 3 3 4 2" xfId="6341"/>
    <cellStyle name="Обычный 5 2 3 3 4 2 2" xfId="13654"/>
    <cellStyle name="Обычный 5 2 3 3 4 3" xfId="3905"/>
    <cellStyle name="Обычный 5 2 3 3 4 3 2" xfId="11218"/>
    <cellStyle name="Обычный 5 2 3 3 4 4" xfId="8782"/>
    <cellStyle name="Обычный 5 2 3 3 5" xfId="5123"/>
    <cellStyle name="Обычный 5 2 3 3 5 2" xfId="12436"/>
    <cellStyle name="Обычный 5 2 3 3 6" xfId="2687"/>
    <cellStyle name="Обычный 5 2 3 3 6 2" xfId="10000"/>
    <cellStyle name="Обычный 5 2 3 3 7" xfId="7564"/>
    <cellStyle name="Обычный 5 2 3 4" xfId="411"/>
    <cellStyle name="Обычный 5 2 3 4 2" xfId="1036"/>
    <cellStyle name="Обычный 5 2 3 4 2 2" xfId="2255"/>
    <cellStyle name="Обычный 5 2 3 4 2 2 2" xfId="7127"/>
    <cellStyle name="Обычный 5 2 3 4 2 2 2 2" xfId="14440"/>
    <cellStyle name="Обычный 5 2 3 4 2 2 3" xfId="4691"/>
    <cellStyle name="Обычный 5 2 3 4 2 2 3 2" xfId="12004"/>
    <cellStyle name="Обычный 5 2 3 4 2 2 4" xfId="9568"/>
    <cellStyle name="Обычный 5 2 3 4 2 3" xfId="5909"/>
    <cellStyle name="Обычный 5 2 3 4 2 3 2" xfId="13222"/>
    <cellStyle name="Обычный 5 2 3 4 2 4" xfId="3473"/>
    <cellStyle name="Обычный 5 2 3 4 2 4 2" xfId="10786"/>
    <cellStyle name="Обычный 5 2 3 4 2 5" xfId="8350"/>
    <cellStyle name="Обычный 5 2 3 4 3" xfId="1644"/>
    <cellStyle name="Обычный 5 2 3 4 3 2" xfId="6517"/>
    <cellStyle name="Обычный 5 2 3 4 3 2 2" xfId="13830"/>
    <cellStyle name="Обычный 5 2 3 4 3 3" xfId="4081"/>
    <cellStyle name="Обычный 5 2 3 4 3 3 2" xfId="11394"/>
    <cellStyle name="Обычный 5 2 3 4 3 4" xfId="8958"/>
    <cellStyle name="Обычный 5 2 3 4 4" xfId="5299"/>
    <cellStyle name="Обычный 5 2 3 4 4 2" xfId="12612"/>
    <cellStyle name="Обычный 5 2 3 4 5" xfId="2863"/>
    <cellStyle name="Обычный 5 2 3 4 5 2" xfId="10176"/>
    <cellStyle name="Обычный 5 2 3 4 6" xfId="7740"/>
    <cellStyle name="Обычный 5 2 3 5" xfId="733"/>
    <cellStyle name="Обычный 5 2 3 5 2" xfId="1952"/>
    <cellStyle name="Обычный 5 2 3 5 2 2" xfId="6824"/>
    <cellStyle name="Обычный 5 2 3 5 2 2 2" xfId="14137"/>
    <cellStyle name="Обычный 5 2 3 5 2 3" xfId="4388"/>
    <cellStyle name="Обычный 5 2 3 5 2 3 2" xfId="11701"/>
    <cellStyle name="Обычный 5 2 3 5 2 4" xfId="9265"/>
    <cellStyle name="Обычный 5 2 3 5 3" xfId="5606"/>
    <cellStyle name="Обычный 5 2 3 5 3 2" xfId="12919"/>
    <cellStyle name="Обычный 5 2 3 5 4" xfId="3170"/>
    <cellStyle name="Обычный 5 2 3 5 4 2" xfId="10483"/>
    <cellStyle name="Обычный 5 2 3 5 5" xfId="8047"/>
    <cellStyle name="Обычный 5 2 3 6" xfId="1340"/>
    <cellStyle name="Обычный 5 2 3 6 2" xfId="6213"/>
    <cellStyle name="Обычный 5 2 3 6 2 2" xfId="13526"/>
    <cellStyle name="Обычный 5 2 3 6 3" xfId="3777"/>
    <cellStyle name="Обычный 5 2 3 6 3 2" xfId="11090"/>
    <cellStyle name="Обычный 5 2 3 6 4" xfId="8654"/>
    <cellStyle name="Обычный 5 2 3 7" xfId="4995"/>
    <cellStyle name="Обычный 5 2 3 7 2" xfId="12308"/>
    <cellStyle name="Обычный 5 2 3 8" xfId="2559"/>
    <cellStyle name="Обычный 5 2 3 8 2" xfId="9872"/>
    <cellStyle name="Обычный 5 2 3 9" xfId="7436"/>
    <cellStyle name="Обычный 5 2 4" xfId="18"/>
    <cellStyle name="Обычный 5 2 4 2" xfId="203"/>
    <cellStyle name="Обычный 5 2 4 2 2" xfId="545"/>
    <cellStyle name="Обычный 5 2 4 2 2 2" xfId="1169"/>
    <cellStyle name="Обычный 5 2 4 2 2 2 2" xfId="2388"/>
    <cellStyle name="Обычный 5 2 4 2 2 2 2 2" xfId="7260"/>
    <cellStyle name="Обычный 5 2 4 2 2 2 2 2 2" xfId="14573"/>
    <cellStyle name="Обычный 5 2 4 2 2 2 2 3" xfId="4824"/>
    <cellStyle name="Обычный 5 2 4 2 2 2 2 3 2" xfId="12137"/>
    <cellStyle name="Обычный 5 2 4 2 2 2 2 4" xfId="9701"/>
    <cellStyle name="Обычный 5 2 4 2 2 2 3" xfId="6042"/>
    <cellStyle name="Обычный 5 2 4 2 2 2 3 2" xfId="13355"/>
    <cellStyle name="Обычный 5 2 4 2 2 2 4" xfId="3606"/>
    <cellStyle name="Обычный 5 2 4 2 2 2 4 2" xfId="10919"/>
    <cellStyle name="Обычный 5 2 4 2 2 2 5" xfId="8483"/>
    <cellStyle name="Обычный 5 2 4 2 2 3" xfId="1777"/>
    <cellStyle name="Обычный 5 2 4 2 2 3 2" xfId="6650"/>
    <cellStyle name="Обычный 5 2 4 2 2 3 2 2" xfId="13963"/>
    <cellStyle name="Обычный 5 2 4 2 2 3 3" xfId="4214"/>
    <cellStyle name="Обычный 5 2 4 2 2 3 3 2" xfId="11527"/>
    <cellStyle name="Обычный 5 2 4 2 2 3 4" xfId="9091"/>
    <cellStyle name="Обычный 5 2 4 2 2 4" xfId="5432"/>
    <cellStyle name="Обычный 5 2 4 2 2 4 2" xfId="12745"/>
    <cellStyle name="Обычный 5 2 4 2 2 5" xfId="2996"/>
    <cellStyle name="Обычный 5 2 4 2 2 5 2" xfId="10309"/>
    <cellStyle name="Обычный 5 2 4 2 2 6" xfId="7873"/>
    <cellStyle name="Обычный 5 2 4 2 3" xfId="865"/>
    <cellStyle name="Обычный 5 2 4 2 3 2" xfId="2084"/>
    <cellStyle name="Обычный 5 2 4 2 3 2 2" xfId="6956"/>
    <cellStyle name="Обычный 5 2 4 2 3 2 2 2" xfId="14269"/>
    <cellStyle name="Обычный 5 2 4 2 3 2 3" xfId="4520"/>
    <cellStyle name="Обычный 5 2 4 2 3 2 3 2" xfId="11833"/>
    <cellStyle name="Обычный 5 2 4 2 3 2 4" xfId="9397"/>
    <cellStyle name="Обычный 5 2 4 2 3 3" xfId="5738"/>
    <cellStyle name="Обычный 5 2 4 2 3 3 2" xfId="13051"/>
    <cellStyle name="Обычный 5 2 4 2 3 4" xfId="3302"/>
    <cellStyle name="Обычный 5 2 4 2 3 4 2" xfId="10615"/>
    <cellStyle name="Обычный 5 2 4 2 3 5" xfId="8179"/>
    <cellStyle name="Обычный 5 2 4 2 4" xfId="1473"/>
    <cellStyle name="Обычный 5 2 4 2 4 2" xfId="6346"/>
    <cellStyle name="Обычный 5 2 4 2 4 2 2" xfId="13659"/>
    <cellStyle name="Обычный 5 2 4 2 4 3" xfId="3910"/>
    <cellStyle name="Обычный 5 2 4 2 4 3 2" xfId="11223"/>
    <cellStyle name="Обычный 5 2 4 2 4 4" xfId="8787"/>
    <cellStyle name="Обычный 5 2 4 2 5" xfId="5128"/>
    <cellStyle name="Обычный 5 2 4 2 5 2" xfId="12441"/>
    <cellStyle name="Обычный 5 2 4 2 6" xfId="2692"/>
    <cellStyle name="Обычный 5 2 4 2 6 2" xfId="10005"/>
    <cellStyle name="Обычный 5 2 4 2 7" xfId="7569"/>
    <cellStyle name="Обычный 5 2 4 3" xfId="416"/>
    <cellStyle name="Обычный 5 2 4 3 2" xfId="1041"/>
    <cellStyle name="Обычный 5 2 4 3 2 2" xfId="2260"/>
    <cellStyle name="Обычный 5 2 4 3 2 2 2" xfId="7132"/>
    <cellStyle name="Обычный 5 2 4 3 2 2 2 2" xfId="14445"/>
    <cellStyle name="Обычный 5 2 4 3 2 2 3" xfId="4696"/>
    <cellStyle name="Обычный 5 2 4 3 2 2 3 2" xfId="12009"/>
    <cellStyle name="Обычный 5 2 4 3 2 2 4" xfId="9573"/>
    <cellStyle name="Обычный 5 2 4 3 2 3" xfId="5914"/>
    <cellStyle name="Обычный 5 2 4 3 2 3 2" xfId="13227"/>
    <cellStyle name="Обычный 5 2 4 3 2 4" xfId="3478"/>
    <cellStyle name="Обычный 5 2 4 3 2 4 2" xfId="10791"/>
    <cellStyle name="Обычный 5 2 4 3 2 5" xfId="8355"/>
    <cellStyle name="Обычный 5 2 4 3 3" xfId="1649"/>
    <cellStyle name="Обычный 5 2 4 3 3 2" xfId="6522"/>
    <cellStyle name="Обычный 5 2 4 3 3 2 2" xfId="13835"/>
    <cellStyle name="Обычный 5 2 4 3 3 3" xfId="4086"/>
    <cellStyle name="Обычный 5 2 4 3 3 3 2" xfId="11399"/>
    <cellStyle name="Обычный 5 2 4 3 3 4" xfId="8963"/>
    <cellStyle name="Обычный 5 2 4 3 4" xfId="5304"/>
    <cellStyle name="Обычный 5 2 4 3 4 2" xfId="12617"/>
    <cellStyle name="Обычный 5 2 4 3 5" xfId="2868"/>
    <cellStyle name="Обычный 5 2 4 3 5 2" xfId="10181"/>
    <cellStyle name="Обычный 5 2 4 3 6" xfId="7745"/>
    <cellStyle name="Обычный 5 2 4 4" xfId="738"/>
    <cellStyle name="Обычный 5 2 4 4 2" xfId="1957"/>
    <cellStyle name="Обычный 5 2 4 4 2 2" xfId="6829"/>
    <cellStyle name="Обычный 5 2 4 4 2 2 2" xfId="14142"/>
    <cellStyle name="Обычный 5 2 4 4 2 3" xfId="4393"/>
    <cellStyle name="Обычный 5 2 4 4 2 3 2" xfId="11706"/>
    <cellStyle name="Обычный 5 2 4 4 2 4" xfId="9270"/>
    <cellStyle name="Обычный 5 2 4 4 3" xfId="5611"/>
    <cellStyle name="Обычный 5 2 4 4 3 2" xfId="12924"/>
    <cellStyle name="Обычный 5 2 4 4 4" xfId="3175"/>
    <cellStyle name="Обычный 5 2 4 4 4 2" xfId="10488"/>
    <cellStyle name="Обычный 5 2 4 4 5" xfId="8052"/>
    <cellStyle name="Обычный 5 2 4 5" xfId="1345"/>
    <cellStyle name="Обычный 5 2 4 5 2" xfId="6218"/>
    <cellStyle name="Обычный 5 2 4 5 2 2" xfId="13531"/>
    <cellStyle name="Обычный 5 2 4 5 3" xfId="3782"/>
    <cellStyle name="Обычный 5 2 4 5 3 2" xfId="11095"/>
    <cellStyle name="Обычный 5 2 4 5 4" xfId="8659"/>
    <cellStyle name="Обычный 5 2 4 6" xfId="5000"/>
    <cellStyle name="Обычный 5 2 4 6 2" xfId="12313"/>
    <cellStyle name="Обычный 5 2 4 7" xfId="2564"/>
    <cellStyle name="Обычный 5 2 4 7 2" xfId="9877"/>
    <cellStyle name="Обычный 5 2 4 8" xfId="7441"/>
    <cellStyle name="Обычный 5 2 5" xfId="193"/>
    <cellStyle name="Обычный 5 2 5 2" xfId="535"/>
    <cellStyle name="Обычный 5 2 5 2 2" xfId="1159"/>
    <cellStyle name="Обычный 5 2 5 2 2 2" xfId="2378"/>
    <cellStyle name="Обычный 5 2 5 2 2 2 2" xfId="7250"/>
    <cellStyle name="Обычный 5 2 5 2 2 2 2 2" xfId="14563"/>
    <cellStyle name="Обычный 5 2 5 2 2 2 3" xfId="4814"/>
    <cellStyle name="Обычный 5 2 5 2 2 2 3 2" xfId="12127"/>
    <cellStyle name="Обычный 5 2 5 2 2 2 4" xfId="9691"/>
    <cellStyle name="Обычный 5 2 5 2 2 3" xfId="6032"/>
    <cellStyle name="Обычный 5 2 5 2 2 3 2" xfId="13345"/>
    <cellStyle name="Обычный 5 2 5 2 2 4" xfId="3596"/>
    <cellStyle name="Обычный 5 2 5 2 2 4 2" xfId="10909"/>
    <cellStyle name="Обычный 5 2 5 2 2 5" xfId="8473"/>
    <cellStyle name="Обычный 5 2 5 2 3" xfId="1767"/>
    <cellStyle name="Обычный 5 2 5 2 3 2" xfId="6640"/>
    <cellStyle name="Обычный 5 2 5 2 3 2 2" xfId="13953"/>
    <cellStyle name="Обычный 5 2 5 2 3 3" xfId="4204"/>
    <cellStyle name="Обычный 5 2 5 2 3 3 2" xfId="11517"/>
    <cellStyle name="Обычный 5 2 5 2 3 4" xfId="9081"/>
    <cellStyle name="Обычный 5 2 5 2 4" xfId="5422"/>
    <cellStyle name="Обычный 5 2 5 2 4 2" xfId="12735"/>
    <cellStyle name="Обычный 5 2 5 2 5" xfId="2986"/>
    <cellStyle name="Обычный 5 2 5 2 5 2" xfId="10299"/>
    <cellStyle name="Обычный 5 2 5 2 6" xfId="7863"/>
    <cellStyle name="Обычный 5 2 5 3" xfId="855"/>
    <cellStyle name="Обычный 5 2 5 3 2" xfId="2074"/>
    <cellStyle name="Обычный 5 2 5 3 2 2" xfId="6946"/>
    <cellStyle name="Обычный 5 2 5 3 2 2 2" xfId="14259"/>
    <cellStyle name="Обычный 5 2 5 3 2 3" xfId="4510"/>
    <cellStyle name="Обычный 5 2 5 3 2 3 2" xfId="11823"/>
    <cellStyle name="Обычный 5 2 5 3 2 4" xfId="9387"/>
    <cellStyle name="Обычный 5 2 5 3 3" xfId="5728"/>
    <cellStyle name="Обычный 5 2 5 3 3 2" xfId="13041"/>
    <cellStyle name="Обычный 5 2 5 3 4" xfId="3292"/>
    <cellStyle name="Обычный 5 2 5 3 4 2" xfId="10605"/>
    <cellStyle name="Обычный 5 2 5 3 5" xfId="8169"/>
    <cellStyle name="Обычный 5 2 5 4" xfId="1463"/>
    <cellStyle name="Обычный 5 2 5 4 2" xfId="6336"/>
    <cellStyle name="Обычный 5 2 5 4 2 2" xfId="13649"/>
    <cellStyle name="Обычный 5 2 5 4 3" xfId="3900"/>
    <cellStyle name="Обычный 5 2 5 4 3 2" xfId="11213"/>
    <cellStyle name="Обычный 5 2 5 4 4" xfId="8777"/>
    <cellStyle name="Обычный 5 2 5 5" xfId="5118"/>
    <cellStyle name="Обычный 5 2 5 5 2" xfId="12431"/>
    <cellStyle name="Обычный 5 2 5 6" xfId="2682"/>
    <cellStyle name="Обычный 5 2 5 6 2" xfId="9995"/>
    <cellStyle name="Обычный 5 2 5 7" xfId="7559"/>
    <cellStyle name="Обычный 5 2 6" xfId="406"/>
    <cellStyle name="Обычный 5 2 6 2" xfId="1031"/>
    <cellStyle name="Обычный 5 2 6 2 2" xfId="2250"/>
    <cellStyle name="Обычный 5 2 6 2 2 2" xfId="7122"/>
    <cellStyle name="Обычный 5 2 6 2 2 2 2" xfId="14435"/>
    <cellStyle name="Обычный 5 2 6 2 2 3" xfId="4686"/>
    <cellStyle name="Обычный 5 2 6 2 2 3 2" xfId="11999"/>
    <cellStyle name="Обычный 5 2 6 2 2 4" xfId="9563"/>
    <cellStyle name="Обычный 5 2 6 2 3" xfId="5904"/>
    <cellStyle name="Обычный 5 2 6 2 3 2" xfId="13217"/>
    <cellStyle name="Обычный 5 2 6 2 4" xfId="3468"/>
    <cellStyle name="Обычный 5 2 6 2 4 2" xfId="10781"/>
    <cellStyle name="Обычный 5 2 6 2 5" xfId="8345"/>
    <cellStyle name="Обычный 5 2 6 3" xfId="1639"/>
    <cellStyle name="Обычный 5 2 6 3 2" xfId="6512"/>
    <cellStyle name="Обычный 5 2 6 3 2 2" xfId="13825"/>
    <cellStyle name="Обычный 5 2 6 3 3" xfId="4076"/>
    <cellStyle name="Обычный 5 2 6 3 3 2" xfId="11389"/>
    <cellStyle name="Обычный 5 2 6 3 4" xfId="8953"/>
    <cellStyle name="Обычный 5 2 6 4" xfId="5294"/>
    <cellStyle name="Обычный 5 2 6 4 2" xfId="12607"/>
    <cellStyle name="Обычный 5 2 6 5" xfId="2858"/>
    <cellStyle name="Обычный 5 2 6 5 2" xfId="10171"/>
    <cellStyle name="Обычный 5 2 6 6" xfId="7735"/>
    <cellStyle name="Обычный 5 2 7" xfId="728"/>
    <cellStyle name="Обычный 5 2 7 2" xfId="1947"/>
    <cellStyle name="Обычный 5 2 7 2 2" xfId="6819"/>
    <cellStyle name="Обычный 5 2 7 2 2 2" xfId="14132"/>
    <cellStyle name="Обычный 5 2 7 2 3" xfId="4383"/>
    <cellStyle name="Обычный 5 2 7 2 3 2" xfId="11696"/>
    <cellStyle name="Обычный 5 2 7 2 4" xfId="9260"/>
    <cellStyle name="Обычный 5 2 7 3" xfId="5601"/>
    <cellStyle name="Обычный 5 2 7 3 2" xfId="12914"/>
    <cellStyle name="Обычный 5 2 7 4" xfId="3165"/>
    <cellStyle name="Обычный 5 2 7 4 2" xfId="10478"/>
    <cellStyle name="Обычный 5 2 7 5" xfId="8042"/>
    <cellStyle name="Обычный 5 2 8" xfId="1335"/>
    <cellStyle name="Обычный 5 2 8 2" xfId="6208"/>
    <cellStyle name="Обычный 5 2 8 2 2" xfId="13521"/>
    <cellStyle name="Обычный 5 2 8 3" xfId="3772"/>
    <cellStyle name="Обычный 5 2 8 3 2" xfId="11085"/>
    <cellStyle name="Обычный 5 2 8 4" xfId="8649"/>
    <cellStyle name="Обычный 5 2 9" xfId="4990"/>
    <cellStyle name="Обычный 5 2 9 2" xfId="12303"/>
    <cellStyle name="Обычный 5 3" xfId="12"/>
    <cellStyle name="Обычный 5 3 2" xfId="22"/>
    <cellStyle name="Обычный 5 3 2 2" xfId="207"/>
    <cellStyle name="Обычный 5 3 2 2 2" xfId="549"/>
    <cellStyle name="Обычный 5 3 2 2 2 2" xfId="1173"/>
    <cellStyle name="Обычный 5 3 2 2 2 2 2" xfId="2392"/>
    <cellStyle name="Обычный 5 3 2 2 2 2 2 2" xfId="7264"/>
    <cellStyle name="Обычный 5 3 2 2 2 2 2 2 2" xfId="14577"/>
    <cellStyle name="Обычный 5 3 2 2 2 2 2 3" xfId="4828"/>
    <cellStyle name="Обычный 5 3 2 2 2 2 2 3 2" xfId="12141"/>
    <cellStyle name="Обычный 5 3 2 2 2 2 2 4" xfId="9705"/>
    <cellStyle name="Обычный 5 3 2 2 2 2 3" xfId="6046"/>
    <cellStyle name="Обычный 5 3 2 2 2 2 3 2" xfId="13359"/>
    <cellStyle name="Обычный 5 3 2 2 2 2 4" xfId="3610"/>
    <cellStyle name="Обычный 5 3 2 2 2 2 4 2" xfId="10923"/>
    <cellStyle name="Обычный 5 3 2 2 2 2 5" xfId="8487"/>
    <cellStyle name="Обычный 5 3 2 2 2 3" xfId="1781"/>
    <cellStyle name="Обычный 5 3 2 2 2 3 2" xfId="6654"/>
    <cellStyle name="Обычный 5 3 2 2 2 3 2 2" xfId="13967"/>
    <cellStyle name="Обычный 5 3 2 2 2 3 3" xfId="4218"/>
    <cellStyle name="Обычный 5 3 2 2 2 3 3 2" xfId="11531"/>
    <cellStyle name="Обычный 5 3 2 2 2 3 4" xfId="9095"/>
    <cellStyle name="Обычный 5 3 2 2 2 4" xfId="5436"/>
    <cellStyle name="Обычный 5 3 2 2 2 4 2" xfId="12749"/>
    <cellStyle name="Обычный 5 3 2 2 2 5" xfId="3000"/>
    <cellStyle name="Обычный 5 3 2 2 2 5 2" xfId="10313"/>
    <cellStyle name="Обычный 5 3 2 2 2 6" xfId="7877"/>
    <cellStyle name="Обычный 5 3 2 2 3" xfId="869"/>
    <cellStyle name="Обычный 5 3 2 2 3 2" xfId="2088"/>
    <cellStyle name="Обычный 5 3 2 2 3 2 2" xfId="6960"/>
    <cellStyle name="Обычный 5 3 2 2 3 2 2 2" xfId="14273"/>
    <cellStyle name="Обычный 5 3 2 2 3 2 3" xfId="4524"/>
    <cellStyle name="Обычный 5 3 2 2 3 2 3 2" xfId="11837"/>
    <cellStyle name="Обычный 5 3 2 2 3 2 4" xfId="9401"/>
    <cellStyle name="Обычный 5 3 2 2 3 3" xfId="5742"/>
    <cellStyle name="Обычный 5 3 2 2 3 3 2" xfId="13055"/>
    <cellStyle name="Обычный 5 3 2 2 3 4" xfId="3306"/>
    <cellStyle name="Обычный 5 3 2 2 3 4 2" xfId="10619"/>
    <cellStyle name="Обычный 5 3 2 2 3 5" xfId="8183"/>
    <cellStyle name="Обычный 5 3 2 2 4" xfId="1477"/>
    <cellStyle name="Обычный 5 3 2 2 4 2" xfId="6350"/>
    <cellStyle name="Обычный 5 3 2 2 4 2 2" xfId="13663"/>
    <cellStyle name="Обычный 5 3 2 2 4 3" xfId="3914"/>
    <cellStyle name="Обычный 5 3 2 2 4 3 2" xfId="11227"/>
    <cellStyle name="Обычный 5 3 2 2 4 4" xfId="8791"/>
    <cellStyle name="Обычный 5 3 2 2 5" xfId="5132"/>
    <cellStyle name="Обычный 5 3 2 2 5 2" xfId="12445"/>
    <cellStyle name="Обычный 5 3 2 2 6" xfId="2696"/>
    <cellStyle name="Обычный 5 3 2 2 6 2" xfId="10009"/>
    <cellStyle name="Обычный 5 3 2 2 7" xfId="7573"/>
    <cellStyle name="Обычный 5 3 2 3" xfId="420"/>
    <cellStyle name="Обычный 5 3 2 3 2" xfId="1045"/>
    <cellStyle name="Обычный 5 3 2 3 2 2" xfId="2264"/>
    <cellStyle name="Обычный 5 3 2 3 2 2 2" xfId="7136"/>
    <cellStyle name="Обычный 5 3 2 3 2 2 2 2" xfId="14449"/>
    <cellStyle name="Обычный 5 3 2 3 2 2 3" xfId="4700"/>
    <cellStyle name="Обычный 5 3 2 3 2 2 3 2" xfId="12013"/>
    <cellStyle name="Обычный 5 3 2 3 2 2 4" xfId="9577"/>
    <cellStyle name="Обычный 5 3 2 3 2 3" xfId="5918"/>
    <cellStyle name="Обычный 5 3 2 3 2 3 2" xfId="13231"/>
    <cellStyle name="Обычный 5 3 2 3 2 4" xfId="3482"/>
    <cellStyle name="Обычный 5 3 2 3 2 4 2" xfId="10795"/>
    <cellStyle name="Обычный 5 3 2 3 2 5" xfId="8359"/>
    <cellStyle name="Обычный 5 3 2 3 3" xfId="1653"/>
    <cellStyle name="Обычный 5 3 2 3 3 2" xfId="6526"/>
    <cellStyle name="Обычный 5 3 2 3 3 2 2" xfId="13839"/>
    <cellStyle name="Обычный 5 3 2 3 3 3" xfId="4090"/>
    <cellStyle name="Обычный 5 3 2 3 3 3 2" xfId="11403"/>
    <cellStyle name="Обычный 5 3 2 3 3 4" xfId="8967"/>
    <cellStyle name="Обычный 5 3 2 3 4" xfId="5308"/>
    <cellStyle name="Обычный 5 3 2 3 4 2" xfId="12621"/>
    <cellStyle name="Обычный 5 3 2 3 5" xfId="2872"/>
    <cellStyle name="Обычный 5 3 2 3 5 2" xfId="10185"/>
    <cellStyle name="Обычный 5 3 2 3 6" xfId="7749"/>
    <cellStyle name="Обычный 5 3 2 4" xfId="742"/>
    <cellStyle name="Обычный 5 3 2 4 2" xfId="1961"/>
    <cellStyle name="Обычный 5 3 2 4 2 2" xfId="6833"/>
    <cellStyle name="Обычный 5 3 2 4 2 2 2" xfId="14146"/>
    <cellStyle name="Обычный 5 3 2 4 2 3" xfId="4397"/>
    <cellStyle name="Обычный 5 3 2 4 2 3 2" xfId="11710"/>
    <cellStyle name="Обычный 5 3 2 4 2 4" xfId="9274"/>
    <cellStyle name="Обычный 5 3 2 4 3" xfId="5615"/>
    <cellStyle name="Обычный 5 3 2 4 3 2" xfId="12928"/>
    <cellStyle name="Обычный 5 3 2 4 4" xfId="3179"/>
    <cellStyle name="Обычный 5 3 2 4 4 2" xfId="10492"/>
    <cellStyle name="Обычный 5 3 2 4 5" xfId="8056"/>
    <cellStyle name="Обычный 5 3 2 5" xfId="1349"/>
    <cellStyle name="Обычный 5 3 2 5 2" xfId="6222"/>
    <cellStyle name="Обычный 5 3 2 5 2 2" xfId="13535"/>
    <cellStyle name="Обычный 5 3 2 5 3" xfId="3786"/>
    <cellStyle name="Обычный 5 3 2 5 3 2" xfId="11099"/>
    <cellStyle name="Обычный 5 3 2 5 4" xfId="8663"/>
    <cellStyle name="Обычный 5 3 2 6" xfId="5004"/>
    <cellStyle name="Обычный 5 3 2 6 2" xfId="12317"/>
    <cellStyle name="Обычный 5 3 2 7" xfId="2568"/>
    <cellStyle name="Обычный 5 3 2 7 2" xfId="9881"/>
    <cellStyle name="Обычный 5 3 2 8" xfId="7445"/>
    <cellStyle name="Обычный 5 3 3" xfId="197"/>
    <cellStyle name="Обычный 5 3 3 2" xfId="539"/>
    <cellStyle name="Обычный 5 3 3 2 2" xfId="1163"/>
    <cellStyle name="Обычный 5 3 3 2 2 2" xfId="2382"/>
    <cellStyle name="Обычный 5 3 3 2 2 2 2" xfId="7254"/>
    <cellStyle name="Обычный 5 3 3 2 2 2 2 2" xfId="14567"/>
    <cellStyle name="Обычный 5 3 3 2 2 2 3" xfId="4818"/>
    <cellStyle name="Обычный 5 3 3 2 2 2 3 2" xfId="12131"/>
    <cellStyle name="Обычный 5 3 3 2 2 2 4" xfId="9695"/>
    <cellStyle name="Обычный 5 3 3 2 2 3" xfId="6036"/>
    <cellStyle name="Обычный 5 3 3 2 2 3 2" xfId="13349"/>
    <cellStyle name="Обычный 5 3 3 2 2 4" xfId="3600"/>
    <cellStyle name="Обычный 5 3 3 2 2 4 2" xfId="10913"/>
    <cellStyle name="Обычный 5 3 3 2 2 5" xfId="8477"/>
    <cellStyle name="Обычный 5 3 3 2 3" xfId="1771"/>
    <cellStyle name="Обычный 5 3 3 2 3 2" xfId="6644"/>
    <cellStyle name="Обычный 5 3 3 2 3 2 2" xfId="13957"/>
    <cellStyle name="Обычный 5 3 3 2 3 3" xfId="4208"/>
    <cellStyle name="Обычный 5 3 3 2 3 3 2" xfId="11521"/>
    <cellStyle name="Обычный 5 3 3 2 3 4" xfId="9085"/>
    <cellStyle name="Обычный 5 3 3 2 4" xfId="5426"/>
    <cellStyle name="Обычный 5 3 3 2 4 2" xfId="12739"/>
    <cellStyle name="Обычный 5 3 3 2 5" xfId="2990"/>
    <cellStyle name="Обычный 5 3 3 2 5 2" xfId="10303"/>
    <cellStyle name="Обычный 5 3 3 2 6" xfId="7867"/>
    <cellStyle name="Обычный 5 3 3 3" xfId="859"/>
    <cellStyle name="Обычный 5 3 3 3 2" xfId="2078"/>
    <cellStyle name="Обычный 5 3 3 3 2 2" xfId="6950"/>
    <cellStyle name="Обычный 5 3 3 3 2 2 2" xfId="14263"/>
    <cellStyle name="Обычный 5 3 3 3 2 3" xfId="4514"/>
    <cellStyle name="Обычный 5 3 3 3 2 3 2" xfId="11827"/>
    <cellStyle name="Обычный 5 3 3 3 2 4" xfId="9391"/>
    <cellStyle name="Обычный 5 3 3 3 3" xfId="5732"/>
    <cellStyle name="Обычный 5 3 3 3 3 2" xfId="13045"/>
    <cellStyle name="Обычный 5 3 3 3 4" xfId="3296"/>
    <cellStyle name="Обычный 5 3 3 3 4 2" xfId="10609"/>
    <cellStyle name="Обычный 5 3 3 3 5" xfId="8173"/>
    <cellStyle name="Обычный 5 3 3 4" xfId="1467"/>
    <cellStyle name="Обычный 5 3 3 4 2" xfId="6340"/>
    <cellStyle name="Обычный 5 3 3 4 2 2" xfId="13653"/>
    <cellStyle name="Обычный 5 3 3 4 3" xfId="3904"/>
    <cellStyle name="Обычный 5 3 3 4 3 2" xfId="11217"/>
    <cellStyle name="Обычный 5 3 3 4 4" xfId="8781"/>
    <cellStyle name="Обычный 5 3 3 5" xfId="5122"/>
    <cellStyle name="Обычный 5 3 3 5 2" xfId="12435"/>
    <cellStyle name="Обычный 5 3 3 6" xfId="2686"/>
    <cellStyle name="Обычный 5 3 3 6 2" xfId="9999"/>
    <cellStyle name="Обычный 5 3 3 7" xfId="7563"/>
    <cellStyle name="Обычный 5 3 4" xfId="410"/>
    <cellStyle name="Обычный 5 3 4 2" xfId="1035"/>
    <cellStyle name="Обычный 5 3 4 2 2" xfId="2254"/>
    <cellStyle name="Обычный 5 3 4 2 2 2" xfId="7126"/>
    <cellStyle name="Обычный 5 3 4 2 2 2 2" xfId="14439"/>
    <cellStyle name="Обычный 5 3 4 2 2 3" xfId="4690"/>
    <cellStyle name="Обычный 5 3 4 2 2 3 2" xfId="12003"/>
    <cellStyle name="Обычный 5 3 4 2 2 4" xfId="9567"/>
    <cellStyle name="Обычный 5 3 4 2 3" xfId="5908"/>
    <cellStyle name="Обычный 5 3 4 2 3 2" xfId="13221"/>
    <cellStyle name="Обычный 5 3 4 2 4" xfId="3472"/>
    <cellStyle name="Обычный 5 3 4 2 4 2" xfId="10785"/>
    <cellStyle name="Обычный 5 3 4 2 5" xfId="8349"/>
    <cellStyle name="Обычный 5 3 4 3" xfId="1643"/>
    <cellStyle name="Обычный 5 3 4 3 2" xfId="6516"/>
    <cellStyle name="Обычный 5 3 4 3 2 2" xfId="13829"/>
    <cellStyle name="Обычный 5 3 4 3 3" xfId="4080"/>
    <cellStyle name="Обычный 5 3 4 3 3 2" xfId="11393"/>
    <cellStyle name="Обычный 5 3 4 3 4" xfId="8957"/>
    <cellStyle name="Обычный 5 3 4 4" xfId="5298"/>
    <cellStyle name="Обычный 5 3 4 4 2" xfId="12611"/>
    <cellStyle name="Обычный 5 3 4 5" xfId="2862"/>
    <cellStyle name="Обычный 5 3 4 5 2" xfId="10175"/>
    <cellStyle name="Обычный 5 3 4 6" xfId="7739"/>
    <cellStyle name="Обычный 5 3 5" xfId="732"/>
    <cellStyle name="Обычный 5 3 5 2" xfId="1951"/>
    <cellStyle name="Обычный 5 3 5 2 2" xfId="6823"/>
    <cellStyle name="Обычный 5 3 5 2 2 2" xfId="14136"/>
    <cellStyle name="Обычный 5 3 5 2 3" xfId="4387"/>
    <cellStyle name="Обычный 5 3 5 2 3 2" xfId="11700"/>
    <cellStyle name="Обычный 5 3 5 2 4" xfId="9264"/>
    <cellStyle name="Обычный 5 3 5 3" xfId="5605"/>
    <cellStyle name="Обычный 5 3 5 3 2" xfId="12918"/>
    <cellStyle name="Обычный 5 3 5 4" xfId="3169"/>
    <cellStyle name="Обычный 5 3 5 4 2" xfId="10482"/>
    <cellStyle name="Обычный 5 3 5 5" xfId="8046"/>
    <cellStyle name="Обычный 5 3 6" xfId="1339"/>
    <cellStyle name="Обычный 5 3 6 2" xfId="6212"/>
    <cellStyle name="Обычный 5 3 6 2 2" xfId="13525"/>
    <cellStyle name="Обычный 5 3 6 3" xfId="3776"/>
    <cellStyle name="Обычный 5 3 6 3 2" xfId="11089"/>
    <cellStyle name="Обычный 5 3 6 4" xfId="8653"/>
    <cellStyle name="Обычный 5 3 7" xfId="4994"/>
    <cellStyle name="Обычный 5 3 7 2" xfId="12307"/>
    <cellStyle name="Обычный 5 3 8" xfId="2558"/>
    <cellStyle name="Обычный 5 3 8 2" xfId="9871"/>
    <cellStyle name="Обычный 5 3 9" xfId="7435"/>
    <cellStyle name="Обычный 5 4" xfId="17"/>
    <cellStyle name="Обычный 5 4 2" xfId="202"/>
    <cellStyle name="Обычный 5 4 2 2" xfId="544"/>
    <cellStyle name="Обычный 5 4 2 2 2" xfId="1168"/>
    <cellStyle name="Обычный 5 4 2 2 2 2" xfId="2387"/>
    <cellStyle name="Обычный 5 4 2 2 2 2 2" xfId="7259"/>
    <cellStyle name="Обычный 5 4 2 2 2 2 2 2" xfId="14572"/>
    <cellStyle name="Обычный 5 4 2 2 2 2 3" xfId="4823"/>
    <cellStyle name="Обычный 5 4 2 2 2 2 3 2" xfId="12136"/>
    <cellStyle name="Обычный 5 4 2 2 2 2 4" xfId="9700"/>
    <cellStyle name="Обычный 5 4 2 2 2 3" xfId="6041"/>
    <cellStyle name="Обычный 5 4 2 2 2 3 2" xfId="13354"/>
    <cellStyle name="Обычный 5 4 2 2 2 4" xfId="3605"/>
    <cellStyle name="Обычный 5 4 2 2 2 4 2" xfId="10918"/>
    <cellStyle name="Обычный 5 4 2 2 2 5" xfId="8482"/>
    <cellStyle name="Обычный 5 4 2 2 3" xfId="1776"/>
    <cellStyle name="Обычный 5 4 2 2 3 2" xfId="6649"/>
    <cellStyle name="Обычный 5 4 2 2 3 2 2" xfId="13962"/>
    <cellStyle name="Обычный 5 4 2 2 3 3" xfId="4213"/>
    <cellStyle name="Обычный 5 4 2 2 3 3 2" xfId="11526"/>
    <cellStyle name="Обычный 5 4 2 2 3 4" xfId="9090"/>
    <cellStyle name="Обычный 5 4 2 2 4" xfId="5431"/>
    <cellStyle name="Обычный 5 4 2 2 4 2" xfId="12744"/>
    <cellStyle name="Обычный 5 4 2 2 5" xfId="2995"/>
    <cellStyle name="Обычный 5 4 2 2 5 2" xfId="10308"/>
    <cellStyle name="Обычный 5 4 2 2 6" xfId="7872"/>
    <cellStyle name="Обычный 5 4 2 3" xfId="864"/>
    <cellStyle name="Обычный 5 4 2 3 2" xfId="2083"/>
    <cellStyle name="Обычный 5 4 2 3 2 2" xfId="6955"/>
    <cellStyle name="Обычный 5 4 2 3 2 2 2" xfId="14268"/>
    <cellStyle name="Обычный 5 4 2 3 2 3" xfId="4519"/>
    <cellStyle name="Обычный 5 4 2 3 2 3 2" xfId="11832"/>
    <cellStyle name="Обычный 5 4 2 3 2 4" xfId="9396"/>
    <cellStyle name="Обычный 5 4 2 3 3" xfId="5737"/>
    <cellStyle name="Обычный 5 4 2 3 3 2" xfId="13050"/>
    <cellStyle name="Обычный 5 4 2 3 4" xfId="3301"/>
    <cellStyle name="Обычный 5 4 2 3 4 2" xfId="10614"/>
    <cellStyle name="Обычный 5 4 2 3 5" xfId="8178"/>
    <cellStyle name="Обычный 5 4 2 4" xfId="1472"/>
    <cellStyle name="Обычный 5 4 2 4 2" xfId="6345"/>
    <cellStyle name="Обычный 5 4 2 4 2 2" xfId="13658"/>
    <cellStyle name="Обычный 5 4 2 4 3" xfId="3909"/>
    <cellStyle name="Обычный 5 4 2 4 3 2" xfId="11222"/>
    <cellStyle name="Обычный 5 4 2 4 4" xfId="8786"/>
    <cellStyle name="Обычный 5 4 2 5" xfId="5127"/>
    <cellStyle name="Обычный 5 4 2 5 2" xfId="12440"/>
    <cellStyle name="Обычный 5 4 2 6" xfId="2691"/>
    <cellStyle name="Обычный 5 4 2 6 2" xfId="10004"/>
    <cellStyle name="Обычный 5 4 2 7" xfId="7568"/>
    <cellStyle name="Обычный 5 4 3" xfId="415"/>
    <cellStyle name="Обычный 5 4 3 2" xfId="1040"/>
    <cellStyle name="Обычный 5 4 3 2 2" xfId="2259"/>
    <cellStyle name="Обычный 5 4 3 2 2 2" xfId="7131"/>
    <cellStyle name="Обычный 5 4 3 2 2 2 2" xfId="14444"/>
    <cellStyle name="Обычный 5 4 3 2 2 3" xfId="4695"/>
    <cellStyle name="Обычный 5 4 3 2 2 3 2" xfId="12008"/>
    <cellStyle name="Обычный 5 4 3 2 2 4" xfId="9572"/>
    <cellStyle name="Обычный 5 4 3 2 3" xfId="5913"/>
    <cellStyle name="Обычный 5 4 3 2 3 2" xfId="13226"/>
    <cellStyle name="Обычный 5 4 3 2 4" xfId="3477"/>
    <cellStyle name="Обычный 5 4 3 2 4 2" xfId="10790"/>
    <cellStyle name="Обычный 5 4 3 2 5" xfId="8354"/>
    <cellStyle name="Обычный 5 4 3 3" xfId="1648"/>
    <cellStyle name="Обычный 5 4 3 3 2" xfId="6521"/>
    <cellStyle name="Обычный 5 4 3 3 2 2" xfId="13834"/>
    <cellStyle name="Обычный 5 4 3 3 3" xfId="4085"/>
    <cellStyle name="Обычный 5 4 3 3 3 2" xfId="11398"/>
    <cellStyle name="Обычный 5 4 3 3 4" xfId="8962"/>
    <cellStyle name="Обычный 5 4 3 4" xfId="5303"/>
    <cellStyle name="Обычный 5 4 3 4 2" xfId="12616"/>
    <cellStyle name="Обычный 5 4 3 5" xfId="2867"/>
    <cellStyle name="Обычный 5 4 3 5 2" xfId="10180"/>
    <cellStyle name="Обычный 5 4 3 6" xfId="7744"/>
    <cellStyle name="Обычный 5 4 4" xfId="737"/>
    <cellStyle name="Обычный 5 4 4 2" xfId="1956"/>
    <cellStyle name="Обычный 5 4 4 2 2" xfId="6828"/>
    <cellStyle name="Обычный 5 4 4 2 2 2" xfId="14141"/>
    <cellStyle name="Обычный 5 4 4 2 3" xfId="4392"/>
    <cellStyle name="Обычный 5 4 4 2 3 2" xfId="11705"/>
    <cellStyle name="Обычный 5 4 4 2 4" xfId="9269"/>
    <cellStyle name="Обычный 5 4 4 3" xfId="5610"/>
    <cellStyle name="Обычный 5 4 4 3 2" xfId="12923"/>
    <cellStyle name="Обычный 5 4 4 4" xfId="3174"/>
    <cellStyle name="Обычный 5 4 4 4 2" xfId="10487"/>
    <cellStyle name="Обычный 5 4 4 5" xfId="8051"/>
    <cellStyle name="Обычный 5 4 5" xfId="1344"/>
    <cellStyle name="Обычный 5 4 5 2" xfId="6217"/>
    <cellStyle name="Обычный 5 4 5 2 2" xfId="13530"/>
    <cellStyle name="Обычный 5 4 5 3" xfId="3781"/>
    <cellStyle name="Обычный 5 4 5 3 2" xfId="11094"/>
    <cellStyle name="Обычный 5 4 5 4" xfId="8658"/>
    <cellStyle name="Обычный 5 4 6" xfId="4999"/>
    <cellStyle name="Обычный 5 4 6 2" xfId="12312"/>
    <cellStyle name="Обычный 5 4 7" xfId="2563"/>
    <cellStyle name="Обычный 5 4 7 2" xfId="9876"/>
    <cellStyle name="Обычный 5 4 8" xfId="7440"/>
    <cellStyle name="Обычный 5 5" xfId="192"/>
    <cellStyle name="Обычный 5 5 2" xfId="534"/>
    <cellStyle name="Обычный 5 5 2 2" xfId="1158"/>
    <cellStyle name="Обычный 5 5 2 2 2" xfId="2377"/>
    <cellStyle name="Обычный 5 5 2 2 2 2" xfId="7249"/>
    <cellStyle name="Обычный 5 5 2 2 2 2 2" xfId="14562"/>
    <cellStyle name="Обычный 5 5 2 2 2 3" xfId="4813"/>
    <cellStyle name="Обычный 5 5 2 2 2 3 2" xfId="12126"/>
    <cellStyle name="Обычный 5 5 2 2 2 4" xfId="9690"/>
    <cellStyle name="Обычный 5 5 2 2 3" xfId="6031"/>
    <cellStyle name="Обычный 5 5 2 2 3 2" xfId="13344"/>
    <cellStyle name="Обычный 5 5 2 2 4" xfId="3595"/>
    <cellStyle name="Обычный 5 5 2 2 4 2" xfId="10908"/>
    <cellStyle name="Обычный 5 5 2 2 5" xfId="8472"/>
    <cellStyle name="Обычный 5 5 2 3" xfId="1766"/>
    <cellStyle name="Обычный 5 5 2 3 2" xfId="6639"/>
    <cellStyle name="Обычный 5 5 2 3 2 2" xfId="13952"/>
    <cellStyle name="Обычный 5 5 2 3 3" xfId="4203"/>
    <cellStyle name="Обычный 5 5 2 3 3 2" xfId="11516"/>
    <cellStyle name="Обычный 5 5 2 3 4" xfId="9080"/>
    <cellStyle name="Обычный 5 5 2 4" xfId="5421"/>
    <cellStyle name="Обычный 5 5 2 4 2" xfId="12734"/>
    <cellStyle name="Обычный 5 5 2 5" xfId="2985"/>
    <cellStyle name="Обычный 5 5 2 5 2" xfId="10298"/>
    <cellStyle name="Обычный 5 5 2 6" xfId="7862"/>
    <cellStyle name="Обычный 5 5 3" xfId="854"/>
    <cellStyle name="Обычный 5 5 3 2" xfId="2073"/>
    <cellStyle name="Обычный 5 5 3 2 2" xfId="6945"/>
    <cellStyle name="Обычный 5 5 3 2 2 2" xfId="14258"/>
    <cellStyle name="Обычный 5 5 3 2 3" xfId="4509"/>
    <cellStyle name="Обычный 5 5 3 2 3 2" xfId="11822"/>
    <cellStyle name="Обычный 5 5 3 2 4" xfId="9386"/>
    <cellStyle name="Обычный 5 5 3 3" xfId="5727"/>
    <cellStyle name="Обычный 5 5 3 3 2" xfId="13040"/>
    <cellStyle name="Обычный 5 5 3 4" xfId="3291"/>
    <cellStyle name="Обычный 5 5 3 4 2" xfId="10604"/>
    <cellStyle name="Обычный 5 5 3 5" xfId="8168"/>
    <cellStyle name="Обычный 5 5 4" xfId="1462"/>
    <cellStyle name="Обычный 5 5 4 2" xfId="6335"/>
    <cellStyle name="Обычный 5 5 4 2 2" xfId="13648"/>
    <cellStyle name="Обычный 5 5 4 3" xfId="3899"/>
    <cellStyle name="Обычный 5 5 4 3 2" xfId="11212"/>
    <cellStyle name="Обычный 5 5 4 4" xfId="8776"/>
    <cellStyle name="Обычный 5 5 5" xfId="5117"/>
    <cellStyle name="Обычный 5 5 5 2" xfId="12430"/>
    <cellStyle name="Обычный 5 5 6" xfId="2681"/>
    <cellStyle name="Обычный 5 5 6 2" xfId="9994"/>
    <cellStyle name="Обычный 5 5 7" xfId="7558"/>
    <cellStyle name="Обычный 5 6" xfId="405"/>
    <cellStyle name="Обычный 5 6 2" xfId="1030"/>
    <cellStyle name="Обычный 5 6 2 2" xfId="2249"/>
    <cellStyle name="Обычный 5 6 2 2 2" xfId="7121"/>
    <cellStyle name="Обычный 5 6 2 2 2 2" xfId="14434"/>
    <cellStyle name="Обычный 5 6 2 2 3" xfId="4685"/>
    <cellStyle name="Обычный 5 6 2 2 3 2" xfId="11998"/>
    <cellStyle name="Обычный 5 6 2 2 4" xfId="9562"/>
    <cellStyle name="Обычный 5 6 2 3" xfId="5903"/>
    <cellStyle name="Обычный 5 6 2 3 2" xfId="13216"/>
    <cellStyle name="Обычный 5 6 2 4" xfId="3467"/>
    <cellStyle name="Обычный 5 6 2 4 2" xfId="10780"/>
    <cellStyle name="Обычный 5 6 2 5" xfId="8344"/>
    <cellStyle name="Обычный 5 6 3" xfId="1638"/>
    <cellStyle name="Обычный 5 6 3 2" xfId="6511"/>
    <cellStyle name="Обычный 5 6 3 2 2" xfId="13824"/>
    <cellStyle name="Обычный 5 6 3 3" xfId="4075"/>
    <cellStyle name="Обычный 5 6 3 3 2" xfId="11388"/>
    <cellStyle name="Обычный 5 6 3 4" xfId="8952"/>
    <cellStyle name="Обычный 5 6 4" xfId="5293"/>
    <cellStyle name="Обычный 5 6 4 2" xfId="12606"/>
    <cellStyle name="Обычный 5 6 5" xfId="2857"/>
    <cellStyle name="Обычный 5 6 5 2" xfId="10170"/>
    <cellStyle name="Обычный 5 6 6" xfId="7734"/>
    <cellStyle name="Обычный 5 7" xfId="727"/>
    <cellStyle name="Обычный 5 7 2" xfId="1946"/>
    <cellStyle name="Обычный 5 7 2 2" xfId="6818"/>
    <cellStyle name="Обычный 5 7 2 2 2" xfId="14131"/>
    <cellStyle name="Обычный 5 7 2 3" xfId="4382"/>
    <cellStyle name="Обычный 5 7 2 3 2" xfId="11695"/>
    <cellStyle name="Обычный 5 7 2 4" xfId="9259"/>
    <cellStyle name="Обычный 5 7 3" xfId="5600"/>
    <cellStyle name="Обычный 5 7 3 2" xfId="12913"/>
    <cellStyle name="Обычный 5 7 4" xfId="3164"/>
    <cellStyle name="Обычный 5 7 4 2" xfId="10477"/>
    <cellStyle name="Обычный 5 7 5" xfId="8041"/>
    <cellStyle name="Обычный 5 8" xfId="1334"/>
    <cellStyle name="Обычный 5 8 2" xfId="6207"/>
    <cellStyle name="Обычный 5 8 2 2" xfId="13520"/>
    <cellStyle name="Обычный 5 8 3" xfId="3771"/>
    <cellStyle name="Обычный 5 8 3 2" xfId="11084"/>
    <cellStyle name="Обычный 5 8 4" xfId="8648"/>
    <cellStyle name="Обычный 5 9" xfId="4989"/>
    <cellStyle name="Обычный 5 9 2" xfId="12302"/>
    <cellStyle name="Обычный 50" xfId="14744"/>
    <cellStyle name="Обычный 51" xfId="14748"/>
    <cellStyle name="Обычный 52" xfId="14749"/>
    <cellStyle name="Обычный 53" xfId="14750"/>
    <cellStyle name="Обычный 54" xfId="14751"/>
    <cellStyle name="Обычный 55" xfId="14755"/>
    <cellStyle name="Обычный 56" xfId="14756"/>
    <cellStyle name="Обычный 57" xfId="14757"/>
    <cellStyle name="Обычный 58" xfId="14758"/>
    <cellStyle name="Обычный 59" xfId="14759"/>
    <cellStyle name="Обычный 6" xfId="9"/>
    <cellStyle name="Обычный 6 10" xfId="2555"/>
    <cellStyle name="Обычный 6 10 2" xfId="9868"/>
    <cellStyle name="Обычный 6 11" xfId="7432"/>
    <cellStyle name="Обычный 6 2" xfId="11"/>
    <cellStyle name="Обычный 6 2 10" xfId="7434"/>
    <cellStyle name="Обычный 6 2 2" xfId="16"/>
    <cellStyle name="Обычный 6 2 2 2" xfId="26"/>
    <cellStyle name="Обычный 6 2 2 2 2" xfId="211"/>
    <cellStyle name="Обычный 6 2 2 2 2 2" xfId="553"/>
    <cellStyle name="Обычный 6 2 2 2 2 2 2" xfId="1177"/>
    <cellStyle name="Обычный 6 2 2 2 2 2 2 2" xfId="2396"/>
    <cellStyle name="Обычный 6 2 2 2 2 2 2 2 2" xfId="7268"/>
    <cellStyle name="Обычный 6 2 2 2 2 2 2 2 2 2" xfId="14581"/>
    <cellStyle name="Обычный 6 2 2 2 2 2 2 2 3" xfId="4832"/>
    <cellStyle name="Обычный 6 2 2 2 2 2 2 2 3 2" xfId="12145"/>
    <cellStyle name="Обычный 6 2 2 2 2 2 2 2 4" xfId="9709"/>
    <cellStyle name="Обычный 6 2 2 2 2 2 2 3" xfId="6050"/>
    <cellStyle name="Обычный 6 2 2 2 2 2 2 3 2" xfId="13363"/>
    <cellStyle name="Обычный 6 2 2 2 2 2 2 4" xfId="3614"/>
    <cellStyle name="Обычный 6 2 2 2 2 2 2 4 2" xfId="10927"/>
    <cellStyle name="Обычный 6 2 2 2 2 2 2 5" xfId="8491"/>
    <cellStyle name="Обычный 6 2 2 2 2 2 3" xfId="1785"/>
    <cellStyle name="Обычный 6 2 2 2 2 2 3 2" xfId="6658"/>
    <cellStyle name="Обычный 6 2 2 2 2 2 3 2 2" xfId="13971"/>
    <cellStyle name="Обычный 6 2 2 2 2 2 3 3" xfId="4222"/>
    <cellStyle name="Обычный 6 2 2 2 2 2 3 3 2" xfId="11535"/>
    <cellStyle name="Обычный 6 2 2 2 2 2 3 4" xfId="9099"/>
    <cellStyle name="Обычный 6 2 2 2 2 2 4" xfId="5440"/>
    <cellStyle name="Обычный 6 2 2 2 2 2 4 2" xfId="12753"/>
    <cellStyle name="Обычный 6 2 2 2 2 2 5" xfId="3004"/>
    <cellStyle name="Обычный 6 2 2 2 2 2 5 2" xfId="10317"/>
    <cellStyle name="Обычный 6 2 2 2 2 2 6" xfId="7881"/>
    <cellStyle name="Обычный 6 2 2 2 2 3" xfId="873"/>
    <cellStyle name="Обычный 6 2 2 2 2 3 2" xfId="2092"/>
    <cellStyle name="Обычный 6 2 2 2 2 3 2 2" xfId="6964"/>
    <cellStyle name="Обычный 6 2 2 2 2 3 2 2 2" xfId="14277"/>
    <cellStyle name="Обычный 6 2 2 2 2 3 2 3" xfId="4528"/>
    <cellStyle name="Обычный 6 2 2 2 2 3 2 3 2" xfId="11841"/>
    <cellStyle name="Обычный 6 2 2 2 2 3 2 4" xfId="9405"/>
    <cellStyle name="Обычный 6 2 2 2 2 3 3" xfId="5746"/>
    <cellStyle name="Обычный 6 2 2 2 2 3 3 2" xfId="13059"/>
    <cellStyle name="Обычный 6 2 2 2 2 3 4" xfId="3310"/>
    <cellStyle name="Обычный 6 2 2 2 2 3 4 2" xfId="10623"/>
    <cellStyle name="Обычный 6 2 2 2 2 3 5" xfId="8187"/>
    <cellStyle name="Обычный 6 2 2 2 2 4" xfId="1481"/>
    <cellStyle name="Обычный 6 2 2 2 2 4 2" xfId="6354"/>
    <cellStyle name="Обычный 6 2 2 2 2 4 2 2" xfId="13667"/>
    <cellStyle name="Обычный 6 2 2 2 2 4 3" xfId="3918"/>
    <cellStyle name="Обычный 6 2 2 2 2 4 3 2" xfId="11231"/>
    <cellStyle name="Обычный 6 2 2 2 2 4 4" xfId="8795"/>
    <cellStyle name="Обычный 6 2 2 2 2 5" xfId="5136"/>
    <cellStyle name="Обычный 6 2 2 2 2 5 2" xfId="12449"/>
    <cellStyle name="Обычный 6 2 2 2 2 6" xfId="2700"/>
    <cellStyle name="Обычный 6 2 2 2 2 6 2" xfId="10013"/>
    <cellStyle name="Обычный 6 2 2 2 2 7" xfId="7577"/>
    <cellStyle name="Обычный 6 2 2 2 3" xfId="424"/>
    <cellStyle name="Обычный 6 2 2 2 3 2" xfId="1049"/>
    <cellStyle name="Обычный 6 2 2 2 3 2 2" xfId="2268"/>
    <cellStyle name="Обычный 6 2 2 2 3 2 2 2" xfId="7140"/>
    <cellStyle name="Обычный 6 2 2 2 3 2 2 2 2" xfId="14453"/>
    <cellStyle name="Обычный 6 2 2 2 3 2 2 3" xfId="4704"/>
    <cellStyle name="Обычный 6 2 2 2 3 2 2 3 2" xfId="12017"/>
    <cellStyle name="Обычный 6 2 2 2 3 2 2 4" xfId="9581"/>
    <cellStyle name="Обычный 6 2 2 2 3 2 3" xfId="5922"/>
    <cellStyle name="Обычный 6 2 2 2 3 2 3 2" xfId="13235"/>
    <cellStyle name="Обычный 6 2 2 2 3 2 4" xfId="3486"/>
    <cellStyle name="Обычный 6 2 2 2 3 2 4 2" xfId="10799"/>
    <cellStyle name="Обычный 6 2 2 2 3 2 5" xfId="8363"/>
    <cellStyle name="Обычный 6 2 2 2 3 3" xfId="1657"/>
    <cellStyle name="Обычный 6 2 2 2 3 3 2" xfId="6530"/>
    <cellStyle name="Обычный 6 2 2 2 3 3 2 2" xfId="13843"/>
    <cellStyle name="Обычный 6 2 2 2 3 3 3" xfId="4094"/>
    <cellStyle name="Обычный 6 2 2 2 3 3 3 2" xfId="11407"/>
    <cellStyle name="Обычный 6 2 2 2 3 3 4" xfId="8971"/>
    <cellStyle name="Обычный 6 2 2 2 3 4" xfId="5312"/>
    <cellStyle name="Обычный 6 2 2 2 3 4 2" xfId="12625"/>
    <cellStyle name="Обычный 6 2 2 2 3 5" xfId="2876"/>
    <cellStyle name="Обычный 6 2 2 2 3 5 2" xfId="10189"/>
    <cellStyle name="Обычный 6 2 2 2 3 6" xfId="7753"/>
    <cellStyle name="Обычный 6 2 2 2 4" xfId="746"/>
    <cellStyle name="Обычный 6 2 2 2 4 2" xfId="1965"/>
    <cellStyle name="Обычный 6 2 2 2 4 2 2" xfId="6837"/>
    <cellStyle name="Обычный 6 2 2 2 4 2 2 2" xfId="14150"/>
    <cellStyle name="Обычный 6 2 2 2 4 2 3" xfId="4401"/>
    <cellStyle name="Обычный 6 2 2 2 4 2 3 2" xfId="11714"/>
    <cellStyle name="Обычный 6 2 2 2 4 2 4" xfId="9278"/>
    <cellStyle name="Обычный 6 2 2 2 4 3" xfId="5619"/>
    <cellStyle name="Обычный 6 2 2 2 4 3 2" xfId="12932"/>
    <cellStyle name="Обычный 6 2 2 2 4 4" xfId="3183"/>
    <cellStyle name="Обычный 6 2 2 2 4 4 2" xfId="10496"/>
    <cellStyle name="Обычный 6 2 2 2 4 5" xfId="8060"/>
    <cellStyle name="Обычный 6 2 2 2 5" xfId="1353"/>
    <cellStyle name="Обычный 6 2 2 2 5 2" xfId="6226"/>
    <cellStyle name="Обычный 6 2 2 2 5 2 2" xfId="13539"/>
    <cellStyle name="Обычный 6 2 2 2 5 3" xfId="3790"/>
    <cellStyle name="Обычный 6 2 2 2 5 3 2" xfId="11103"/>
    <cellStyle name="Обычный 6 2 2 2 5 4" xfId="8667"/>
    <cellStyle name="Обычный 6 2 2 2 6" xfId="5008"/>
    <cellStyle name="Обычный 6 2 2 2 6 2" xfId="12321"/>
    <cellStyle name="Обычный 6 2 2 2 7" xfId="2572"/>
    <cellStyle name="Обычный 6 2 2 2 7 2" xfId="9885"/>
    <cellStyle name="Обычный 6 2 2 2 8" xfId="7449"/>
    <cellStyle name="Обычный 6 2 2 3" xfId="201"/>
    <cellStyle name="Обычный 6 2 2 3 2" xfId="543"/>
    <cellStyle name="Обычный 6 2 2 3 2 2" xfId="1167"/>
    <cellStyle name="Обычный 6 2 2 3 2 2 2" xfId="2386"/>
    <cellStyle name="Обычный 6 2 2 3 2 2 2 2" xfId="7258"/>
    <cellStyle name="Обычный 6 2 2 3 2 2 2 2 2" xfId="14571"/>
    <cellStyle name="Обычный 6 2 2 3 2 2 2 3" xfId="4822"/>
    <cellStyle name="Обычный 6 2 2 3 2 2 2 3 2" xfId="12135"/>
    <cellStyle name="Обычный 6 2 2 3 2 2 2 4" xfId="9699"/>
    <cellStyle name="Обычный 6 2 2 3 2 2 3" xfId="6040"/>
    <cellStyle name="Обычный 6 2 2 3 2 2 3 2" xfId="13353"/>
    <cellStyle name="Обычный 6 2 2 3 2 2 4" xfId="3604"/>
    <cellStyle name="Обычный 6 2 2 3 2 2 4 2" xfId="10917"/>
    <cellStyle name="Обычный 6 2 2 3 2 2 5" xfId="8481"/>
    <cellStyle name="Обычный 6 2 2 3 2 3" xfId="1775"/>
    <cellStyle name="Обычный 6 2 2 3 2 3 2" xfId="6648"/>
    <cellStyle name="Обычный 6 2 2 3 2 3 2 2" xfId="13961"/>
    <cellStyle name="Обычный 6 2 2 3 2 3 3" xfId="4212"/>
    <cellStyle name="Обычный 6 2 2 3 2 3 3 2" xfId="11525"/>
    <cellStyle name="Обычный 6 2 2 3 2 3 4" xfId="9089"/>
    <cellStyle name="Обычный 6 2 2 3 2 4" xfId="5430"/>
    <cellStyle name="Обычный 6 2 2 3 2 4 2" xfId="12743"/>
    <cellStyle name="Обычный 6 2 2 3 2 5" xfId="2994"/>
    <cellStyle name="Обычный 6 2 2 3 2 5 2" xfId="10307"/>
    <cellStyle name="Обычный 6 2 2 3 2 6" xfId="7871"/>
    <cellStyle name="Обычный 6 2 2 3 3" xfId="863"/>
    <cellStyle name="Обычный 6 2 2 3 3 2" xfId="2082"/>
    <cellStyle name="Обычный 6 2 2 3 3 2 2" xfId="6954"/>
    <cellStyle name="Обычный 6 2 2 3 3 2 2 2" xfId="14267"/>
    <cellStyle name="Обычный 6 2 2 3 3 2 3" xfId="4518"/>
    <cellStyle name="Обычный 6 2 2 3 3 2 3 2" xfId="11831"/>
    <cellStyle name="Обычный 6 2 2 3 3 2 4" xfId="9395"/>
    <cellStyle name="Обычный 6 2 2 3 3 3" xfId="5736"/>
    <cellStyle name="Обычный 6 2 2 3 3 3 2" xfId="13049"/>
    <cellStyle name="Обычный 6 2 2 3 3 4" xfId="3300"/>
    <cellStyle name="Обычный 6 2 2 3 3 4 2" xfId="10613"/>
    <cellStyle name="Обычный 6 2 2 3 3 5" xfId="8177"/>
    <cellStyle name="Обычный 6 2 2 3 4" xfId="1471"/>
    <cellStyle name="Обычный 6 2 2 3 4 2" xfId="6344"/>
    <cellStyle name="Обычный 6 2 2 3 4 2 2" xfId="13657"/>
    <cellStyle name="Обычный 6 2 2 3 4 3" xfId="3908"/>
    <cellStyle name="Обычный 6 2 2 3 4 3 2" xfId="11221"/>
    <cellStyle name="Обычный 6 2 2 3 4 4" xfId="8785"/>
    <cellStyle name="Обычный 6 2 2 3 5" xfId="5126"/>
    <cellStyle name="Обычный 6 2 2 3 5 2" xfId="12439"/>
    <cellStyle name="Обычный 6 2 2 3 6" xfId="2690"/>
    <cellStyle name="Обычный 6 2 2 3 6 2" xfId="10003"/>
    <cellStyle name="Обычный 6 2 2 3 7" xfId="7567"/>
    <cellStyle name="Обычный 6 2 2 4" xfId="414"/>
    <cellStyle name="Обычный 6 2 2 4 2" xfId="1039"/>
    <cellStyle name="Обычный 6 2 2 4 2 2" xfId="2258"/>
    <cellStyle name="Обычный 6 2 2 4 2 2 2" xfId="7130"/>
    <cellStyle name="Обычный 6 2 2 4 2 2 2 2" xfId="14443"/>
    <cellStyle name="Обычный 6 2 2 4 2 2 3" xfId="4694"/>
    <cellStyle name="Обычный 6 2 2 4 2 2 3 2" xfId="12007"/>
    <cellStyle name="Обычный 6 2 2 4 2 2 4" xfId="9571"/>
    <cellStyle name="Обычный 6 2 2 4 2 3" xfId="5912"/>
    <cellStyle name="Обычный 6 2 2 4 2 3 2" xfId="13225"/>
    <cellStyle name="Обычный 6 2 2 4 2 4" xfId="3476"/>
    <cellStyle name="Обычный 6 2 2 4 2 4 2" xfId="10789"/>
    <cellStyle name="Обычный 6 2 2 4 2 5" xfId="8353"/>
    <cellStyle name="Обычный 6 2 2 4 3" xfId="1647"/>
    <cellStyle name="Обычный 6 2 2 4 3 2" xfId="6520"/>
    <cellStyle name="Обычный 6 2 2 4 3 2 2" xfId="13833"/>
    <cellStyle name="Обычный 6 2 2 4 3 3" xfId="4084"/>
    <cellStyle name="Обычный 6 2 2 4 3 3 2" xfId="11397"/>
    <cellStyle name="Обычный 6 2 2 4 3 4" xfId="8961"/>
    <cellStyle name="Обычный 6 2 2 4 4" xfId="5302"/>
    <cellStyle name="Обычный 6 2 2 4 4 2" xfId="12615"/>
    <cellStyle name="Обычный 6 2 2 4 5" xfId="2866"/>
    <cellStyle name="Обычный 6 2 2 4 5 2" xfId="10179"/>
    <cellStyle name="Обычный 6 2 2 4 6" xfId="7743"/>
    <cellStyle name="Обычный 6 2 2 5" xfId="736"/>
    <cellStyle name="Обычный 6 2 2 5 2" xfId="1955"/>
    <cellStyle name="Обычный 6 2 2 5 2 2" xfId="6827"/>
    <cellStyle name="Обычный 6 2 2 5 2 2 2" xfId="14140"/>
    <cellStyle name="Обычный 6 2 2 5 2 3" xfId="4391"/>
    <cellStyle name="Обычный 6 2 2 5 2 3 2" xfId="11704"/>
    <cellStyle name="Обычный 6 2 2 5 2 4" xfId="9268"/>
    <cellStyle name="Обычный 6 2 2 5 3" xfId="5609"/>
    <cellStyle name="Обычный 6 2 2 5 3 2" xfId="12922"/>
    <cellStyle name="Обычный 6 2 2 5 4" xfId="3173"/>
    <cellStyle name="Обычный 6 2 2 5 4 2" xfId="10486"/>
    <cellStyle name="Обычный 6 2 2 5 5" xfId="8050"/>
    <cellStyle name="Обычный 6 2 2 6" xfId="1343"/>
    <cellStyle name="Обычный 6 2 2 6 2" xfId="6216"/>
    <cellStyle name="Обычный 6 2 2 6 2 2" xfId="13529"/>
    <cellStyle name="Обычный 6 2 2 6 3" xfId="3780"/>
    <cellStyle name="Обычный 6 2 2 6 3 2" xfId="11093"/>
    <cellStyle name="Обычный 6 2 2 6 4" xfId="8657"/>
    <cellStyle name="Обычный 6 2 2 7" xfId="4998"/>
    <cellStyle name="Обычный 6 2 2 7 2" xfId="12311"/>
    <cellStyle name="Обычный 6 2 2 8" xfId="2562"/>
    <cellStyle name="Обычный 6 2 2 8 2" xfId="9875"/>
    <cellStyle name="Обычный 6 2 2 9" xfId="7439"/>
    <cellStyle name="Обычный 6 2 3" xfId="21"/>
    <cellStyle name="Обычный 6 2 3 2" xfId="206"/>
    <cellStyle name="Обычный 6 2 3 2 2" xfId="548"/>
    <cellStyle name="Обычный 6 2 3 2 2 2" xfId="1172"/>
    <cellStyle name="Обычный 6 2 3 2 2 2 2" xfId="2391"/>
    <cellStyle name="Обычный 6 2 3 2 2 2 2 2" xfId="7263"/>
    <cellStyle name="Обычный 6 2 3 2 2 2 2 2 2" xfId="14576"/>
    <cellStyle name="Обычный 6 2 3 2 2 2 2 3" xfId="4827"/>
    <cellStyle name="Обычный 6 2 3 2 2 2 2 3 2" xfId="12140"/>
    <cellStyle name="Обычный 6 2 3 2 2 2 2 4" xfId="9704"/>
    <cellStyle name="Обычный 6 2 3 2 2 2 3" xfId="6045"/>
    <cellStyle name="Обычный 6 2 3 2 2 2 3 2" xfId="13358"/>
    <cellStyle name="Обычный 6 2 3 2 2 2 4" xfId="3609"/>
    <cellStyle name="Обычный 6 2 3 2 2 2 4 2" xfId="10922"/>
    <cellStyle name="Обычный 6 2 3 2 2 2 5" xfId="8486"/>
    <cellStyle name="Обычный 6 2 3 2 2 3" xfId="1780"/>
    <cellStyle name="Обычный 6 2 3 2 2 3 2" xfId="6653"/>
    <cellStyle name="Обычный 6 2 3 2 2 3 2 2" xfId="13966"/>
    <cellStyle name="Обычный 6 2 3 2 2 3 3" xfId="4217"/>
    <cellStyle name="Обычный 6 2 3 2 2 3 3 2" xfId="11530"/>
    <cellStyle name="Обычный 6 2 3 2 2 3 4" xfId="9094"/>
    <cellStyle name="Обычный 6 2 3 2 2 4" xfId="5435"/>
    <cellStyle name="Обычный 6 2 3 2 2 4 2" xfId="12748"/>
    <cellStyle name="Обычный 6 2 3 2 2 5" xfId="2999"/>
    <cellStyle name="Обычный 6 2 3 2 2 5 2" xfId="10312"/>
    <cellStyle name="Обычный 6 2 3 2 2 6" xfId="7876"/>
    <cellStyle name="Обычный 6 2 3 2 3" xfId="868"/>
    <cellStyle name="Обычный 6 2 3 2 3 2" xfId="2087"/>
    <cellStyle name="Обычный 6 2 3 2 3 2 2" xfId="6959"/>
    <cellStyle name="Обычный 6 2 3 2 3 2 2 2" xfId="14272"/>
    <cellStyle name="Обычный 6 2 3 2 3 2 3" xfId="4523"/>
    <cellStyle name="Обычный 6 2 3 2 3 2 3 2" xfId="11836"/>
    <cellStyle name="Обычный 6 2 3 2 3 2 4" xfId="9400"/>
    <cellStyle name="Обычный 6 2 3 2 3 3" xfId="5741"/>
    <cellStyle name="Обычный 6 2 3 2 3 3 2" xfId="13054"/>
    <cellStyle name="Обычный 6 2 3 2 3 4" xfId="3305"/>
    <cellStyle name="Обычный 6 2 3 2 3 4 2" xfId="10618"/>
    <cellStyle name="Обычный 6 2 3 2 3 5" xfId="8182"/>
    <cellStyle name="Обычный 6 2 3 2 4" xfId="1476"/>
    <cellStyle name="Обычный 6 2 3 2 4 2" xfId="6349"/>
    <cellStyle name="Обычный 6 2 3 2 4 2 2" xfId="13662"/>
    <cellStyle name="Обычный 6 2 3 2 4 3" xfId="3913"/>
    <cellStyle name="Обычный 6 2 3 2 4 3 2" xfId="11226"/>
    <cellStyle name="Обычный 6 2 3 2 4 4" xfId="8790"/>
    <cellStyle name="Обычный 6 2 3 2 5" xfId="5131"/>
    <cellStyle name="Обычный 6 2 3 2 5 2" xfId="12444"/>
    <cellStyle name="Обычный 6 2 3 2 6" xfId="2695"/>
    <cellStyle name="Обычный 6 2 3 2 6 2" xfId="10008"/>
    <cellStyle name="Обычный 6 2 3 2 7" xfId="7572"/>
    <cellStyle name="Обычный 6 2 3 3" xfId="419"/>
    <cellStyle name="Обычный 6 2 3 3 2" xfId="1044"/>
    <cellStyle name="Обычный 6 2 3 3 2 2" xfId="2263"/>
    <cellStyle name="Обычный 6 2 3 3 2 2 2" xfId="7135"/>
    <cellStyle name="Обычный 6 2 3 3 2 2 2 2" xfId="14448"/>
    <cellStyle name="Обычный 6 2 3 3 2 2 3" xfId="4699"/>
    <cellStyle name="Обычный 6 2 3 3 2 2 3 2" xfId="12012"/>
    <cellStyle name="Обычный 6 2 3 3 2 2 4" xfId="9576"/>
    <cellStyle name="Обычный 6 2 3 3 2 3" xfId="5917"/>
    <cellStyle name="Обычный 6 2 3 3 2 3 2" xfId="13230"/>
    <cellStyle name="Обычный 6 2 3 3 2 4" xfId="3481"/>
    <cellStyle name="Обычный 6 2 3 3 2 4 2" xfId="10794"/>
    <cellStyle name="Обычный 6 2 3 3 2 5" xfId="8358"/>
    <cellStyle name="Обычный 6 2 3 3 3" xfId="1652"/>
    <cellStyle name="Обычный 6 2 3 3 3 2" xfId="6525"/>
    <cellStyle name="Обычный 6 2 3 3 3 2 2" xfId="13838"/>
    <cellStyle name="Обычный 6 2 3 3 3 3" xfId="4089"/>
    <cellStyle name="Обычный 6 2 3 3 3 3 2" xfId="11402"/>
    <cellStyle name="Обычный 6 2 3 3 3 4" xfId="8966"/>
    <cellStyle name="Обычный 6 2 3 3 4" xfId="5307"/>
    <cellStyle name="Обычный 6 2 3 3 4 2" xfId="12620"/>
    <cellStyle name="Обычный 6 2 3 3 5" xfId="2871"/>
    <cellStyle name="Обычный 6 2 3 3 5 2" xfId="10184"/>
    <cellStyle name="Обычный 6 2 3 3 6" xfId="7748"/>
    <cellStyle name="Обычный 6 2 3 4" xfId="741"/>
    <cellStyle name="Обычный 6 2 3 4 2" xfId="1960"/>
    <cellStyle name="Обычный 6 2 3 4 2 2" xfId="6832"/>
    <cellStyle name="Обычный 6 2 3 4 2 2 2" xfId="14145"/>
    <cellStyle name="Обычный 6 2 3 4 2 3" xfId="4396"/>
    <cellStyle name="Обычный 6 2 3 4 2 3 2" xfId="11709"/>
    <cellStyle name="Обычный 6 2 3 4 2 4" xfId="9273"/>
    <cellStyle name="Обычный 6 2 3 4 3" xfId="5614"/>
    <cellStyle name="Обычный 6 2 3 4 3 2" xfId="12927"/>
    <cellStyle name="Обычный 6 2 3 4 4" xfId="3178"/>
    <cellStyle name="Обычный 6 2 3 4 4 2" xfId="10491"/>
    <cellStyle name="Обычный 6 2 3 4 5" xfId="8055"/>
    <cellStyle name="Обычный 6 2 3 5" xfId="1348"/>
    <cellStyle name="Обычный 6 2 3 5 2" xfId="6221"/>
    <cellStyle name="Обычный 6 2 3 5 2 2" xfId="13534"/>
    <cellStyle name="Обычный 6 2 3 5 3" xfId="3785"/>
    <cellStyle name="Обычный 6 2 3 5 3 2" xfId="11098"/>
    <cellStyle name="Обычный 6 2 3 5 4" xfId="8662"/>
    <cellStyle name="Обычный 6 2 3 6" xfId="5003"/>
    <cellStyle name="Обычный 6 2 3 6 2" xfId="12316"/>
    <cellStyle name="Обычный 6 2 3 7" xfId="2567"/>
    <cellStyle name="Обычный 6 2 3 7 2" xfId="9880"/>
    <cellStyle name="Обычный 6 2 3 8" xfId="7444"/>
    <cellStyle name="Обычный 6 2 4" xfId="196"/>
    <cellStyle name="Обычный 6 2 4 2" xfId="538"/>
    <cellStyle name="Обычный 6 2 4 2 2" xfId="1162"/>
    <cellStyle name="Обычный 6 2 4 2 2 2" xfId="2381"/>
    <cellStyle name="Обычный 6 2 4 2 2 2 2" xfId="7253"/>
    <cellStyle name="Обычный 6 2 4 2 2 2 2 2" xfId="14566"/>
    <cellStyle name="Обычный 6 2 4 2 2 2 3" xfId="4817"/>
    <cellStyle name="Обычный 6 2 4 2 2 2 3 2" xfId="12130"/>
    <cellStyle name="Обычный 6 2 4 2 2 2 4" xfId="9694"/>
    <cellStyle name="Обычный 6 2 4 2 2 3" xfId="6035"/>
    <cellStyle name="Обычный 6 2 4 2 2 3 2" xfId="13348"/>
    <cellStyle name="Обычный 6 2 4 2 2 4" xfId="3599"/>
    <cellStyle name="Обычный 6 2 4 2 2 4 2" xfId="10912"/>
    <cellStyle name="Обычный 6 2 4 2 2 5" xfId="8476"/>
    <cellStyle name="Обычный 6 2 4 2 3" xfId="1770"/>
    <cellStyle name="Обычный 6 2 4 2 3 2" xfId="6643"/>
    <cellStyle name="Обычный 6 2 4 2 3 2 2" xfId="13956"/>
    <cellStyle name="Обычный 6 2 4 2 3 3" xfId="4207"/>
    <cellStyle name="Обычный 6 2 4 2 3 3 2" xfId="11520"/>
    <cellStyle name="Обычный 6 2 4 2 3 4" xfId="9084"/>
    <cellStyle name="Обычный 6 2 4 2 4" xfId="5425"/>
    <cellStyle name="Обычный 6 2 4 2 4 2" xfId="12738"/>
    <cellStyle name="Обычный 6 2 4 2 5" xfId="2989"/>
    <cellStyle name="Обычный 6 2 4 2 5 2" xfId="10302"/>
    <cellStyle name="Обычный 6 2 4 2 6" xfId="7866"/>
    <cellStyle name="Обычный 6 2 4 3" xfId="858"/>
    <cellStyle name="Обычный 6 2 4 3 2" xfId="2077"/>
    <cellStyle name="Обычный 6 2 4 3 2 2" xfId="6949"/>
    <cellStyle name="Обычный 6 2 4 3 2 2 2" xfId="14262"/>
    <cellStyle name="Обычный 6 2 4 3 2 3" xfId="4513"/>
    <cellStyle name="Обычный 6 2 4 3 2 3 2" xfId="11826"/>
    <cellStyle name="Обычный 6 2 4 3 2 4" xfId="9390"/>
    <cellStyle name="Обычный 6 2 4 3 3" xfId="5731"/>
    <cellStyle name="Обычный 6 2 4 3 3 2" xfId="13044"/>
    <cellStyle name="Обычный 6 2 4 3 4" xfId="3295"/>
    <cellStyle name="Обычный 6 2 4 3 4 2" xfId="10608"/>
    <cellStyle name="Обычный 6 2 4 3 5" xfId="8172"/>
    <cellStyle name="Обычный 6 2 4 4" xfId="1466"/>
    <cellStyle name="Обычный 6 2 4 4 2" xfId="6339"/>
    <cellStyle name="Обычный 6 2 4 4 2 2" xfId="13652"/>
    <cellStyle name="Обычный 6 2 4 4 3" xfId="3903"/>
    <cellStyle name="Обычный 6 2 4 4 3 2" xfId="11216"/>
    <cellStyle name="Обычный 6 2 4 4 4" xfId="8780"/>
    <cellStyle name="Обычный 6 2 4 5" xfId="5121"/>
    <cellStyle name="Обычный 6 2 4 5 2" xfId="12434"/>
    <cellStyle name="Обычный 6 2 4 6" xfId="2685"/>
    <cellStyle name="Обычный 6 2 4 6 2" xfId="9998"/>
    <cellStyle name="Обычный 6 2 4 7" xfId="7562"/>
    <cellStyle name="Обычный 6 2 5" xfId="409"/>
    <cellStyle name="Обычный 6 2 5 2" xfId="1034"/>
    <cellStyle name="Обычный 6 2 5 2 2" xfId="2253"/>
    <cellStyle name="Обычный 6 2 5 2 2 2" xfId="7125"/>
    <cellStyle name="Обычный 6 2 5 2 2 2 2" xfId="14438"/>
    <cellStyle name="Обычный 6 2 5 2 2 3" xfId="4689"/>
    <cellStyle name="Обычный 6 2 5 2 2 3 2" xfId="12002"/>
    <cellStyle name="Обычный 6 2 5 2 2 4" xfId="9566"/>
    <cellStyle name="Обычный 6 2 5 2 3" xfId="5907"/>
    <cellStyle name="Обычный 6 2 5 2 3 2" xfId="13220"/>
    <cellStyle name="Обычный 6 2 5 2 4" xfId="3471"/>
    <cellStyle name="Обычный 6 2 5 2 4 2" xfId="10784"/>
    <cellStyle name="Обычный 6 2 5 2 5" xfId="8348"/>
    <cellStyle name="Обычный 6 2 5 3" xfId="1642"/>
    <cellStyle name="Обычный 6 2 5 3 2" xfId="6515"/>
    <cellStyle name="Обычный 6 2 5 3 2 2" xfId="13828"/>
    <cellStyle name="Обычный 6 2 5 3 3" xfId="4079"/>
    <cellStyle name="Обычный 6 2 5 3 3 2" xfId="11392"/>
    <cellStyle name="Обычный 6 2 5 3 4" xfId="8956"/>
    <cellStyle name="Обычный 6 2 5 4" xfId="5297"/>
    <cellStyle name="Обычный 6 2 5 4 2" xfId="12610"/>
    <cellStyle name="Обычный 6 2 5 5" xfId="2861"/>
    <cellStyle name="Обычный 6 2 5 5 2" xfId="10174"/>
    <cellStyle name="Обычный 6 2 5 6" xfId="7738"/>
    <cellStyle name="Обычный 6 2 6" xfId="731"/>
    <cellStyle name="Обычный 6 2 6 2" xfId="1950"/>
    <cellStyle name="Обычный 6 2 6 2 2" xfId="6822"/>
    <cellStyle name="Обычный 6 2 6 2 2 2" xfId="14135"/>
    <cellStyle name="Обычный 6 2 6 2 3" xfId="4386"/>
    <cellStyle name="Обычный 6 2 6 2 3 2" xfId="11699"/>
    <cellStyle name="Обычный 6 2 6 2 4" xfId="9263"/>
    <cellStyle name="Обычный 6 2 6 3" xfId="5604"/>
    <cellStyle name="Обычный 6 2 6 3 2" xfId="12917"/>
    <cellStyle name="Обычный 6 2 6 4" xfId="3168"/>
    <cellStyle name="Обычный 6 2 6 4 2" xfId="10481"/>
    <cellStyle name="Обычный 6 2 6 5" xfId="8045"/>
    <cellStyle name="Обычный 6 2 7" xfId="1338"/>
    <cellStyle name="Обычный 6 2 7 2" xfId="6211"/>
    <cellStyle name="Обычный 6 2 7 2 2" xfId="13524"/>
    <cellStyle name="Обычный 6 2 7 3" xfId="3775"/>
    <cellStyle name="Обычный 6 2 7 3 2" xfId="11088"/>
    <cellStyle name="Обычный 6 2 7 4" xfId="8652"/>
    <cellStyle name="Обычный 6 2 8" xfId="4993"/>
    <cellStyle name="Обычный 6 2 8 2" xfId="12306"/>
    <cellStyle name="Обычный 6 2 9" xfId="2557"/>
    <cellStyle name="Обычный 6 2 9 2" xfId="9870"/>
    <cellStyle name="Обычный 6 3" xfId="14"/>
    <cellStyle name="Обычный 6 3 2" xfId="24"/>
    <cellStyle name="Обычный 6 3 2 2" xfId="209"/>
    <cellStyle name="Обычный 6 3 2 2 2" xfId="551"/>
    <cellStyle name="Обычный 6 3 2 2 2 2" xfId="1175"/>
    <cellStyle name="Обычный 6 3 2 2 2 2 2" xfId="2394"/>
    <cellStyle name="Обычный 6 3 2 2 2 2 2 2" xfId="7266"/>
    <cellStyle name="Обычный 6 3 2 2 2 2 2 2 2" xfId="14579"/>
    <cellStyle name="Обычный 6 3 2 2 2 2 2 3" xfId="4830"/>
    <cellStyle name="Обычный 6 3 2 2 2 2 2 3 2" xfId="12143"/>
    <cellStyle name="Обычный 6 3 2 2 2 2 2 4" xfId="9707"/>
    <cellStyle name="Обычный 6 3 2 2 2 2 3" xfId="6048"/>
    <cellStyle name="Обычный 6 3 2 2 2 2 3 2" xfId="13361"/>
    <cellStyle name="Обычный 6 3 2 2 2 2 4" xfId="3612"/>
    <cellStyle name="Обычный 6 3 2 2 2 2 4 2" xfId="10925"/>
    <cellStyle name="Обычный 6 3 2 2 2 2 5" xfId="8489"/>
    <cellStyle name="Обычный 6 3 2 2 2 3" xfId="1783"/>
    <cellStyle name="Обычный 6 3 2 2 2 3 2" xfId="6656"/>
    <cellStyle name="Обычный 6 3 2 2 2 3 2 2" xfId="13969"/>
    <cellStyle name="Обычный 6 3 2 2 2 3 3" xfId="4220"/>
    <cellStyle name="Обычный 6 3 2 2 2 3 3 2" xfId="11533"/>
    <cellStyle name="Обычный 6 3 2 2 2 3 4" xfId="9097"/>
    <cellStyle name="Обычный 6 3 2 2 2 4" xfId="5438"/>
    <cellStyle name="Обычный 6 3 2 2 2 4 2" xfId="12751"/>
    <cellStyle name="Обычный 6 3 2 2 2 5" xfId="3002"/>
    <cellStyle name="Обычный 6 3 2 2 2 5 2" xfId="10315"/>
    <cellStyle name="Обычный 6 3 2 2 2 6" xfId="7879"/>
    <cellStyle name="Обычный 6 3 2 2 3" xfId="871"/>
    <cellStyle name="Обычный 6 3 2 2 3 2" xfId="2090"/>
    <cellStyle name="Обычный 6 3 2 2 3 2 2" xfId="6962"/>
    <cellStyle name="Обычный 6 3 2 2 3 2 2 2" xfId="14275"/>
    <cellStyle name="Обычный 6 3 2 2 3 2 3" xfId="4526"/>
    <cellStyle name="Обычный 6 3 2 2 3 2 3 2" xfId="11839"/>
    <cellStyle name="Обычный 6 3 2 2 3 2 4" xfId="9403"/>
    <cellStyle name="Обычный 6 3 2 2 3 3" xfId="5744"/>
    <cellStyle name="Обычный 6 3 2 2 3 3 2" xfId="13057"/>
    <cellStyle name="Обычный 6 3 2 2 3 4" xfId="3308"/>
    <cellStyle name="Обычный 6 3 2 2 3 4 2" xfId="10621"/>
    <cellStyle name="Обычный 6 3 2 2 3 5" xfId="8185"/>
    <cellStyle name="Обычный 6 3 2 2 4" xfId="1479"/>
    <cellStyle name="Обычный 6 3 2 2 4 2" xfId="6352"/>
    <cellStyle name="Обычный 6 3 2 2 4 2 2" xfId="13665"/>
    <cellStyle name="Обычный 6 3 2 2 4 3" xfId="3916"/>
    <cellStyle name="Обычный 6 3 2 2 4 3 2" xfId="11229"/>
    <cellStyle name="Обычный 6 3 2 2 4 4" xfId="8793"/>
    <cellStyle name="Обычный 6 3 2 2 5" xfId="5134"/>
    <cellStyle name="Обычный 6 3 2 2 5 2" xfId="12447"/>
    <cellStyle name="Обычный 6 3 2 2 6" xfId="2698"/>
    <cellStyle name="Обычный 6 3 2 2 6 2" xfId="10011"/>
    <cellStyle name="Обычный 6 3 2 2 7" xfId="7575"/>
    <cellStyle name="Обычный 6 3 2 3" xfId="422"/>
    <cellStyle name="Обычный 6 3 2 3 2" xfId="1047"/>
    <cellStyle name="Обычный 6 3 2 3 2 2" xfId="2266"/>
    <cellStyle name="Обычный 6 3 2 3 2 2 2" xfId="7138"/>
    <cellStyle name="Обычный 6 3 2 3 2 2 2 2" xfId="14451"/>
    <cellStyle name="Обычный 6 3 2 3 2 2 3" xfId="4702"/>
    <cellStyle name="Обычный 6 3 2 3 2 2 3 2" xfId="12015"/>
    <cellStyle name="Обычный 6 3 2 3 2 2 4" xfId="9579"/>
    <cellStyle name="Обычный 6 3 2 3 2 3" xfId="5920"/>
    <cellStyle name="Обычный 6 3 2 3 2 3 2" xfId="13233"/>
    <cellStyle name="Обычный 6 3 2 3 2 4" xfId="3484"/>
    <cellStyle name="Обычный 6 3 2 3 2 4 2" xfId="10797"/>
    <cellStyle name="Обычный 6 3 2 3 2 5" xfId="8361"/>
    <cellStyle name="Обычный 6 3 2 3 3" xfId="1655"/>
    <cellStyle name="Обычный 6 3 2 3 3 2" xfId="6528"/>
    <cellStyle name="Обычный 6 3 2 3 3 2 2" xfId="13841"/>
    <cellStyle name="Обычный 6 3 2 3 3 3" xfId="4092"/>
    <cellStyle name="Обычный 6 3 2 3 3 3 2" xfId="11405"/>
    <cellStyle name="Обычный 6 3 2 3 3 4" xfId="8969"/>
    <cellStyle name="Обычный 6 3 2 3 4" xfId="5310"/>
    <cellStyle name="Обычный 6 3 2 3 4 2" xfId="12623"/>
    <cellStyle name="Обычный 6 3 2 3 5" xfId="2874"/>
    <cellStyle name="Обычный 6 3 2 3 5 2" xfId="10187"/>
    <cellStyle name="Обычный 6 3 2 3 6" xfId="7751"/>
    <cellStyle name="Обычный 6 3 2 4" xfId="744"/>
    <cellStyle name="Обычный 6 3 2 4 2" xfId="1963"/>
    <cellStyle name="Обычный 6 3 2 4 2 2" xfId="6835"/>
    <cellStyle name="Обычный 6 3 2 4 2 2 2" xfId="14148"/>
    <cellStyle name="Обычный 6 3 2 4 2 3" xfId="4399"/>
    <cellStyle name="Обычный 6 3 2 4 2 3 2" xfId="11712"/>
    <cellStyle name="Обычный 6 3 2 4 2 4" xfId="9276"/>
    <cellStyle name="Обычный 6 3 2 4 3" xfId="5617"/>
    <cellStyle name="Обычный 6 3 2 4 3 2" xfId="12930"/>
    <cellStyle name="Обычный 6 3 2 4 4" xfId="3181"/>
    <cellStyle name="Обычный 6 3 2 4 4 2" xfId="10494"/>
    <cellStyle name="Обычный 6 3 2 4 5" xfId="8058"/>
    <cellStyle name="Обычный 6 3 2 5" xfId="1351"/>
    <cellStyle name="Обычный 6 3 2 5 2" xfId="6224"/>
    <cellStyle name="Обычный 6 3 2 5 2 2" xfId="13537"/>
    <cellStyle name="Обычный 6 3 2 5 3" xfId="3788"/>
    <cellStyle name="Обычный 6 3 2 5 3 2" xfId="11101"/>
    <cellStyle name="Обычный 6 3 2 5 4" xfId="8665"/>
    <cellStyle name="Обычный 6 3 2 6" xfId="5006"/>
    <cellStyle name="Обычный 6 3 2 6 2" xfId="12319"/>
    <cellStyle name="Обычный 6 3 2 7" xfId="2570"/>
    <cellStyle name="Обычный 6 3 2 7 2" xfId="9883"/>
    <cellStyle name="Обычный 6 3 2 8" xfId="7447"/>
    <cellStyle name="Обычный 6 3 3" xfId="199"/>
    <cellStyle name="Обычный 6 3 3 2" xfId="541"/>
    <cellStyle name="Обычный 6 3 3 2 2" xfId="1165"/>
    <cellStyle name="Обычный 6 3 3 2 2 2" xfId="2384"/>
    <cellStyle name="Обычный 6 3 3 2 2 2 2" xfId="7256"/>
    <cellStyle name="Обычный 6 3 3 2 2 2 2 2" xfId="14569"/>
    <cellStyle name="Обычный 6 3 3 2 2 2 3" xfId="4820"/>
    <cellStyle name="Обычный 6 3 3 2 2 2 3 2" xfId="12133"/>
    <cellStyle name="Обычный 6 3 3 2 2 2 4" xfId="9697"/>
    <cellStyle name="Обычный 6 3 3 2 2 3" xfId="6038"/>
    <cellStyle name="Обычный 6 3 3 2 2 3 2" xfId="13351"/>
    <cellStyle name="Обычный 6 3 3 2 2 4" xfId="3602"/>
    <cellStyle name="Обычный 6 3 3 2 2 4 2" xfId="10915"/>
    <cellStyle name="Обычный 6 3 3 2 2 5" xfId="8479"/>
    <cellStyle name="Обычный 6 3 3 2 3" xfId="1773"/>
    <cellStyle name="Обычный 6 3 3 2 3 2" xfId="6646"/>
    <cellStyle name="Обычный 6 3 3 2 3 2 2" xfId="13959"/>
    <cellStyle name="Обычный 6 3 3 2 3 3" xfId="4210"/>
    <cellStyle name="Обычный 6 3 3 2 3 3 2" xfId="11523"/>
    <cellStyle name="Обычный 6 3 3 2 3 4" xfId="9087"/>
    <cellStyle name="Обычный 6 3 3 2 4" xfId="5428"/>
    <cellStyle name="Обычный 6 3 3 2 4 2" xfId="12741"/>
    <cellStyle name="Обычный 6 3 3 2 5" xfId="2992"/>
    <cellStyle name="Обычный 6 3 3 2 5 2" xfId="10305"/>
    <cellStyle name="Обычный 6 3 3 2 6" xfId="7869"/>
    <cellStyle name="Обычный 6 3 3 3" xfId="861"/>
    <cellStyle name="Обычный 6 3 3 3 2" xfId="2080"/>
    <cellStyle name="Обычный 6 3 3 3 2 2" xfId="6952"/>
    <cellStyle name="Обычный 6 3 3 3 2 2 2" xfId="14265"/>
    <cellStyle name="Обычный 6 3 3 3 2 3" xfId="4516"/>
    <cellStyle name="Обычный 6 3 3 3 2 3 2" xfId="11829"/>
    <cellStyle name="Обычный 6 3 3 3 2 4" xfId="9393"/>
    <cellStyle name="Обычный 6 3 3 3 3" xfId="5734"/>
    <cellStyle name="Обычный 6 3 3 3 3 2" xfId="13047"/>
    <cellStyle name="Обычный 6 3 3 3 4" xfId="3298"/>
    <cellStyle name="Обычный 6 3 3 3 4 2" xfId="10611"/>
    <cellStyle name="Обычный 6 3 3 3 5" xfId="8175"/>
    <cellStyle name="Обычный 6 3 3 4" xfId="1469"/>
    <cellStyle name="Обычный 6 3 3 4 2" xfId="6342"/>
    <cellStyle name="Обычный 6 3 3 4 2 2" xfId="13655"/>
    <cellStyle name="Обычный 6 3 3 4 3" xfId="3906"/>
    <cellStyle name="Обычный 6 3 3 4 3 2" xfId="11219"/>
    <cellStyle name="Обычный 6 3 3 4 4" xfId="8783"/>
    <cellStyle name="Обычный 6 3 3 5" xfId="5124"/>
    <cellStyle name="Обычный 6 3 3 5 2" xfId="12437"/>
    <cellStyle name="Обычный 6 3 3 6" xfId="2688"/>
    <cellStyle name="Обычный 6 3 3 6 2" xfId="10001"/>
    <cellStyle name="Обычный 6 3 3 7" xfId="7565"/>
    <cellStyle name="Обычный 6 3 4" xfId="412"/>
    <cellStyle name="Обычный 6 3 4 2" xfId="1037"/>
    <cellStyle name="Обычный 6 3 4 2 2" xfId="2256"/>
    <cellStyle name="Обычный 6 3 4 2 2 2" xfId="7128"/>
    <cellStyle name="Обычный 6 3 4 2 2 2 2" xfId="14441"/>
    <cellStyle name="Обычный 6 3 4 2 2 3" xfId="4692"/>
    <cellStyle name="Обычный 6 3 4 2 2 3 2" xfId="12005"/>
    <cellStyle name="Обычный 6 3 4 2 2 4" xfId="9569"/>
    <cellStyle name="Обычный 6 3 4 2 3" xfId="5910"/>
    <cellStyle name="Обычный 6 3 4 2 3 2" xfId="13223"/>
    <cellStyle name="Обычный 6 3 4 2 4" xfId="3474"/>
    <cellStyle name="Обычный 6 3 4 2 4 2" xfId="10787"/>
    <cellStyle name="Обычный 6 3 4 2 5" xfId="8351"/>
    <cellStyle name="Обычный 6 3 4 3" xfId="1645"/>
    <cellStyle name="Обычный 6 3 4 3 2" xfId="6518"/>
    <cellStyle name="Обычный 6 3 4 3 2 2" xfId="13831"/>
    <cellStyle name="Обычный 6 3 4 3 3" xfId="4082"/>
    <cellStyle name="Обычный 6 3 4 3 3 2" xfId="11395"/>
    <cellStyle name="Обычный 6 3 4 3 4" xfId="8959"/>
    <cellStyle name="Обычный 6 3 4 4" xfId="5300"/>
    <cellStyle name="Обычный 6 3 4 4 2" xfId="12613"/>
    <cellStyle name="Обычный 6 3 4 5" xfId="2864"/>
    <cellStyle name="Обычный 6 3 4 5 2" xfId="10177"/>
    <cellStyle name="Обычный 6 3 4 6" xfId="7741"/>
    <cellStyle name="Обычный 6 3 5" xfId="734"/>
    <cellStyle name="Обычный 6 3 5 2" xfId="1953"/>
    <cellStyle name="Обычный 6 3 5 2 2" xfId="6825"/>
    <cellStyle name="Обычный 6 3 5 2 2 2" xfId="14138"/>
    <cellStyle name="Обычный 6 3 5 2 3" xfId="4389"/>
    <cellStyle name="Обычный 6 3 5 2 3 2" xfId="11702"/>
    <cellStyle name="Обычный 6 3 5 2 4" xfId="9266"/>
    <cellStyle name="Обычный 6 3 5 3" xfId="5607"/>
    <cellStyle name="Обычный 6 3 5 3 2" xfId="12920"/>
    <cellStyle name="Обычный 6 3 5 4" xfId="3171"/>
    <cellStyle name="Обычный 6 3 5 4 2" xfId="10484"/>
    <cellStyle name="Обычный 6 3 5 5" xfId="8048"/>
    <cellStyle name="Обычный 6 3 6" xfId="1341"/>
    <cellStyle name="Обычный 6 3 6 2" xfId="6214"/>
    <cellStyle name="Обычный 6 3 6 2 2" xfId="13527"/>
    <cellStyle name="Обычный 6 3 6 3" xfId="3778"/>
    <cellStyle name="Обычный 6 3 6 3 2" xfId="11091"/>
    <cellStyle name="Обычный 6 3 6 4" xfId="8655"/>
    <cellStyle name="Обычный 6 3 7" xfId="4996"/>
    <cellStyle name="Обычный 6 3 7 2" xfId="12309"/>
    <cellStyle name="Обычный 6 3 8" xfId="2560"/>
    <cellStyle name="Обычный 6 3 8 2" xfId="9873"/>
    <cellStyle name="Обычный 6 3 9" xfId="7437"/>
    <cellStyle name="Обычный 6 4" xfId="19"/>
    <cellStyle name="Обычный 6 4 2" xfId="204"/>
    <cellStyle name="Обычный 6 4 2 2" xfId="546"/>
    <cellStyle name="Обычный 6 4 2 2 2" xfId="1170"/>
    <cellStyle name="Обычный 6 4 2 2 2 2" xfId="2389"/>
    <cellStyle name="Обычный 6 4 2 2 2 2 2" xfId="7261"/>
    <cellStyle name="Обычный 6 4 2 2 2 2 2 2" xfId="14574"/>
    <cellStyle name="Обычный 6 4 2 2 2 2 3" xfId="4825"/>
    <cellStyle name="Обычный 6 4 2 2 2 2 3 2" xfId="12138"/>
    <cellStyle name="Обычный 6 4 2 2 2 2 4" xfId="9702"/>
    <cellStyle name="Обычный 6 4 2 2 2 3" xfId="6043"/>
    <cellStyle name="Обычный 6 4 2 2 2 3 2" xfId="13356"/>
    <cellStyle name="Обычный 6 4 2 2 2 4" xfId="3607"/>
    <cellStyle name="Обычный 6 4 2 2 2 4 2" xfId="10920"/>
    <cellStyle name="Обычный 6 4 2 2 2 5" xfId="8484"/>
    <cellStyle name="Обычный 6 4 2 2 3" xfId="1778"/>
    <cellStyle name="Обычный 6 4 2 2 3 2" xfId="6651"/>
    <cellStyle name="Обычный 6 4 2 2 3 2 2" xfId="13964"/>
    <cellStyle name="Обычный 6 4 2 2 3 3" xfId="4215"/>
    <cellStyle name="Обычный 6 4 2 2 3 3 2" xfId="11528"/>
    <cellStyle name="Обычный 6 4 2 2 3 4" xfId="9092"/>
    <cellStyle name="Обычный 6 4 2 2 4" xfId="5433"/>
    <cellStyle name="Обычный 6 4 2 2 4 2" xfId="12746"/>
    <cellStyle name="Обычный 6 4 2 2 5" xfId="2997"/>
    <cellStyle name="Обычный 6 4 2 2 5 2" xfId="10310"/>
    <cellStyle name="Обычный 6 4 2 2 6" xfId="7874"/>
    <cellStyle name="Обычный 6 4 2 3" xfId="866"/>
    <cellStyle name="Обычный 6 4 2 3 2" xfId="2085"/>
    <cellStyle name="Обычный 6 4 2 3 2 2" xfId="6957"/>
    <cellStyle name="Обычный 6 4 2 3 2 2 2" xfId="14270"/>
    <cellStyle name="Обычный 6 4 2 3 2 3" xfId="4521"/>
    <cellStyle name="Обычный 6 4 2 3 2 3 2" xfId="11834"/>
    <cellStyle name="Обычный 6 4 2 3 2 4" xfId="9398"/>
    <cellStyle name="Обычный 6 4 2 3 3" xfId="5739"/>
    <cellStyle name="Обычный 6 4 2 3 3 2" xfId="13052"/>
    <cellStyle name="Обычный 6 4 2 3 4" xfId="3303"/>
    <cellStyle name="Обычный 6 4 2 3 4 2" xfId="10616"/>
    <cellStyle name="Обычный 6 4 2 3 5" xfId="8180"/>
    <cellStyle name="Обычный 6 4 2 4" xfId="1474"/>
    <cellStyle name="Обычный 6 4 2 4 2" xfId="6347"/>
    <cellStyle name="Обычный 6 4 2 4 2 2" xfId="13660"/>
    <cellStyle name="Обычный 6 4 2 4 3" xfId="3911"/>
    <cellStyle name="Обычный 6 4 2 4 3 2" xfId="11224"/>
    <cellStyle name="Обычный 6 4 2 4 4" xfId="8788"/>
    <cellStyle name="Обычный 6 4 2 5" xfId="5129"/>
    <cellStyle name="Обычный 6 4 2 5 2" xfId="12442"/>
    <cellStyle name="Обычный 6 4 2 6" xfId="2693"/>
    <cellStyle name="Обычный 6 4 2 6 2" xfId="10006"/>
    <cellStyle name="Обычный 6 4 2 7" xfId="7570"/>
    <cellStyle name="Обычный 6 4 3" xfId="417"/>
    <cellStyle name="Обычный 6 4 3 2" xfId="1042"/>
    <cellStyle name="Обычный 6 4 3 2 2" xfId="2261"/>
    <cellStyle name="Обычный 6 4 3 2 2 2" xfId="7133"/>
    <cellStyle name="Обычный 6 4 3 2 2 2 2" xfId="14446"/>
    <cellStyle name="Обычный 6 4 3 2 2 3" xfId="4697"/>
    <cellStyle name="Обычный 6 4 3 2 2 3 2" xfId="12010"/>
    <cellStyle name="Обычный 6 4 3 2 2 4" xfId="9574"/>
    <cellStyle name="Обычный 6 4 3 2 3" xfId="5915"/>
    <cellStyle name="Обычный 6 4 3 2 3 2" xfId="13228"/>
    <cellStyle name="Обычный 6 4 3 2 4" xfId="3479"/>
    <cellStyle name="Обычный 6 4 3 2 4 2" xfId="10792"/>
    <cellStyle name="Обычный 6 4 3 2 5" xfId="8356"/>
    <cellStyle name="Обычный 6 4 3 3" xfId="1650"/>
    <cellStyle name="Обычный 6 4 3 3 2" xfId="6523"/>
    <cellStyle name="Обычный 6 4 3 3 2 2" xfId="13836"/>
    <cellStyle name="Обычный 6 4 3 3 3" xfId="4087"/>
    <cellStyle name="Обычный 6 4 3 3 3 2" xfId="11400"/>
    <cellStyle name="Обычный 6 4 3 3 4" xfId="8964"/>
    <cellStyle name="Обычный 6 4 3 4" xfId="5305"/>
    <cellStyle name="Обычный 6 4 3 4 2" xfId="12618"/>
    <cellStyle name="Обычный 6 4 3 5" xfId="2869"/>
    <cellStyle name="Обычный 6 4 3 5 2" xfId="10182"/>
    <cellStyle name="Обычный 6 4 3 6" xfId="7746"/>
    <cellStyle name="Обычный 6 4 4" xfId="739"/>
    <cellStyle name="Обычный 6 4 4 2" xfId="1958"/>
    <cellStyle name="Обычный 6 4 4 2 2" xfId="6830"/>
    <cellStyle name="Обычный 6 4 4 2 2 2" xfId="14143"/>
    <cellStyle name="Обычный 6 4 4 2 3" xfId="4394"/>
    <cellStyle name="Обычный 6 4 4 2 3 2" xfId="11707"/>
    <cellStyle name="Обычный 6 4 4 2 4" xfId="9271"/>
    <cellStyle name="Обычный 6 4 4 3" xfId="5612"/>
    <cellStyle name="Обычный 6 4 4 3 2" xfId="12925"/>
    <cellStyle name="Обычный 6 4 4 4" xfId="3176"/>
    <cellStyle name="Обычный 6 4 4 4 2" xfId="10489"/>
    <cellStyle name="Обычный 6 4 4 5" xfId="8053"/>
    <cellStyle name="Обычный 6 4 5" xfId="1346"/>
    <cellStyle name="Обычный 6 4 5 2" xfId="6219"/>
    <cellStyle name="Обычный 6 4 5 2 2" xfId="13532"/>
    <cellStyle name="Обычный 6 4 5 3" xfId="3783"/>
    <cellStyle name="Обычный 6 4 5 3 2" xfId="11096"/>
    <cellStyle name="Обычный 6 4 5 4" xfId="8660"/>
    <cellStyle name="Обычный 6 4 6" xfId="5001"/>
    <cellStyle name="Обычный 6 4 6 2" xfId="12314"/>
    <cellStyle name="Обычный 6 4 7" xfId="2565"/>
    <cellStyle name="Обычный 6 4 7 2" xfId="9878"/>
    <cellStyle name="Обычный 6 4 8" xfId="7442"/>
    <cellStyle name="Обычный 6 5" xfId="194"/>
    <cellStyle name="Обычный 6 5 2" xfId="536"/>
    <cellStyle name="Обычный 6 5 2 2" xfId="1160"/>
    <cellStyle name="Обычный 6 5 2 2 2" xfId="2379"/>
    <cellStyle name="Обычный 6 5 2 2 2 2" xfId="7251"/>
    <cellStyle name="Обычный 6 5 2 2 2 2 2" xfId="14564"/>
    <cellStyle name="Обычный 6 5 2 2 2 3" xfId="4815"/>
    <cellStyle name="Обычный 6 5 2 2 2 3 2" xfId="12128"/>
    <cellStyle name="Обычный 6 5 2 2 2 4" xfId="9692"/>
    <cellStyle name="Обычный 6 5 2 2 3" xfId="6033"/>
    <cellStyle name="Обычный 6 5 2 2 3 2" xfId="13346"/>
    <cellStyle name="Обычный 6 5 2 2 4" xfId="3597"/>
    <cellStyle name="Обычный 6 5 2 2 4 2" xfId="10910"/>
    <cellStyle name="Обычный 6 5 2 2 5" xfId="8474"/>
    <cellStyle name="Обычный 6 5 2 3" xfId="1768"/>
    <cellStyle name="Обычный 6 5 2 3 2" xfId="6641"/>
    <cellStyle name="Обычный 6 5 2 3 2 2" xfId="13954"/>
    <cellStyle name="Обычный 6 5 2 3 3" xfId="4205"/>
    <cellStyle name="Обычный 6 5 2 3 3 2" xfId="11518"/>
    <cellStyle name="Обычный 6 5 2 3 4" xfId="9082"/>
    <cellStyle name="Обычный 6 5 2 4" xfId="5423"/>
    <cellStyle name="Обычный 6 5 2 4 2" xfId="12736"/>
    <cellStyle name="Обычный 6 5 2 5" xfId="2987"/>
    <cellStyle name="Обычный 6 5 2 5 2" xfId="10300"/>
    <cellStyle name="Обычный 6 5 2 6" xfId="7864"/>
    <cellStyle name="Обычный 6 5 3" xfId="856"/>
    <cellStyle name="Обычный 6 5 3 2" xfId="2075"/>
    <cellStyle name="Обычный 6 5 3 2 2" xfId="6947"/>
    <cellStyle name="Обычный 6 5 3 2 2 2" xfId="14260"/>
    <cellStyle name="Обычный 6 5 3 2 3" xfId="4511"/>
    <cellStyle name="Обычный 6 5 3 2 3 2" xfId="11824"/>
    <cellStyle name="Обычный 6 5 3 2 4" xfId="9388"/>
    <cellStyle name="Обычный 6 5 3 3" xfId="5729"/>
    <cellStyle name="Обычный 6 5 3 3 2" xfId="13042"/>
    <cellStyle name="Обычный 6 5 3 4" xfId="3293"/>
    <cellStyle name="Обычный 6 5 3 4 2" xfId="10606"/>
    <cellStyle name="Обычный 6 5 3 5" xfId="8170"/>
    <cellStyle name="Обычный 6 5 4" xfId="1464"/>
    <cellStyle name="Обычный 6 5 4 2" xfId="6337"/>
    <cellStyle name="Обычный 6 5 4 2 2" xfId="13650"/>
    <cellStyle name="Обычный 6 5 4 3" xfId="3901"/>
    <cellStyle name="Обычный 6 5 4 3 2" xfId="11214"/>
    <cellStyle name="Обычный 6 5 4 4" xfId="8778"/>
    <cellStyle name="Обычный 6 5 5" xfId="5119"/>
    <cellStyle name="Обычный 6 5 5 2" xfId="12432"/>
    <cellStyle name="Обычный 6 5 6" xfId="2683"/>
    <cellStyle name="Обычный 6 5 6 2" xfId="9996"/>
    <cellStyle name="Обычный 6 5 7" xfId="7560"/>
    <cellStyle name="Обычный 6 6" xfId="407"/>
    <cellStyle name="Обычный 6 6 2" xfId="1032"/>
    <cellStyle name="Обычный 6 6 2 2" xfId="2251"/>
    <cellStyle name="Обычный 6 6 2 2 2" xfId="7123"/>
    <cellStyle name="Обычный 6 6 2 2 2 2" xfId="14436"/>
    <cellStyle name="Обычный 6 6 2 2 3" xfId="4687"/>
    <cellStyle name="Обычный 6 6 2 2 3 2" xfId="12000"/>
    <cellStyle name="Обычный 6 6 2 2 4" xfId="9564"/>
    <cellStyle name="Обычный 6 6 2 3" xfId="5905"/>
    <cellStyle name="Обычный 6 6 2 3 2" xfId="13218"/>
    <cellStyle name="Обычный 6 6 2 4" xfId="3469"/>
    <cellStyle name="Обычный 6 6 2 4 2" xfId="10782"/>
    <cellStyle name="Обычный 6 6 2 5" xfId="8346"/>
    <cellStyle name="Обычный 6 6 3" xfId="1640"/>
    <cellStyle name="Обычный 6 6 3 2" xfId="6513"/>
    <cellStyle name="Обычный 6 6 3 2 2" xfId="13826"/>
    <cellStyle name="Обычный 6 6 3 3" xfId="4077"/>
    <cellStyle name="Обычный 6 6 3 3 2" xfId="11390"/>
    <cellStyle name="Обычный 6 6 3 4" xfId="8954"/>
    <cellStyle name="Обычный 6 6 4" xfId="5295"/>
    <cellStyle name="Обычный 6 6 4 2" xfId="12608"/>
    <cellStyle name="Обычный 6 6 5" xfId="2859"/>
    <cellStyle name="Обычный 6 6 5 2" xfId="10172"/>
    <cellStyle name="Обычный 6 6 6" xfId="7736"/>
    <cellStyle name="Обычный 6 7" xfId="729"/>
    <cellStyle name="Обычный 6 7 2" xfId="1948"/>
    <cellStyle name="Обычный 6 7 2 2" xfId="6820"/>
    <cellStyle name="Обычный 6 7 2 2 2" xfId="14133"/>
    <cellStyle name="Обычный 6 7 2 3" xfId="4384"/>
    <cellStyle name="Обычный 6 7 2 3 2" xfId="11697"/>
    <cellStyle name="Обычный 6 7 2 4" xfId="9261"/>
    <cellStyle name="Обычный 6 7 3" xfId="5602"/>
    <cellStyle name="Обычный 6 7 3 2" xfId="12915"/>
    <cellStyle name="Обычный 6 7 4" xfId="3166"/>
    <cellStyle name="Обычный 6 7 4 2" xfId="10479"/>
    <cellStyle name="Обычный 6 7 5" xfId="8043"/>
    <cellStyle name="Обычный 6 8" xfId="1336"/>
    <cellStyle name="Обычный 6 8 2" xfId="6209"/>
    <cellStyle name="Обычный 6 8 2 2" xfId="13522"/>
    <cellStyle name="Обычный 6 8 3" xfId="3773"/>
    <cellStyle name="Обычный 6 8 3 2" xfId="11086"/>
    <cellStyle name="Обычный 6 8 4" xfId="8650"/>
    <cellStyle name="Обычный 6 9" xfId="4991"/>
    <cellStyle name="Обычный 6 9 2" xfId="12304"/>
    <cellStyle name="Обычный 60" xfId="14761"/>
    <cellStyle name="Обычный 61" xfId="14762"/>
    <cellStyle name="Обычный 62" xfId="14763"/>
    <cellStyle name="Обычный 63" xfId="14764"/>
    <cellStyle name="Обычный 64" xfId="14765"/>
    <cellStyle name="Обычный 65" xfId="14766"/>
    <cellStyle name="Обычный 66" xfId="14767"/>
    <cellStyle name="Обычный 67" xfId="14768"/>
    <cellStyle name="Обычный 68" xfId="14769"/>
    <cellStyle name="Обычный 69" xfId="14770"/>
    <cellStyle name="Обычный 7" xfId="27"/>
    <cellStyle name="Обычный 70" xfId="14771"/>
    <cellStyle name="Обычный 71" xfId="14772"/>
    <cellStyle name="Обычный 72" xfId="14773"/>
    <cellStyle name="Обычный 73" xfId="14774"/>
    <cellStyle name="Обычный 74" xfId="14775"/>
    <cellStyle name="Обычный 75" xfId="14776"/>
    <cellStyle name="Обычный 76" xfId="14777"/>
    <cellStyle name="Обычный 77" xfId="14778"/>
    <cellStyle name="Обычный 78" xfId="14779"/>
    <cellStyle name="Обычный 79" xfId="14780"/>
    <cellStyle name="Обычный 8" xfId="33"/>
    <cellStyle name="Обычный 8 2" xfId="216"/>
    <cellStyle name="Обычный 80" xfId="14781"/>
    <cellStyle name="Обычный 81" xfId="14782"/>
    <cellStyle name="Обычный 82" xfId="14783"/>
    <cellStyle name="Обычный 83" xfId="14784"/>
    <cellStyle name="Обычный 84" xfId="14785"/>
    <cellStyle name="Обычный 85" xfId="14786"/>
    <cellStyle name="Обычный 86" xfId="14787"/>
    <cellStyle name="Обычный 87" xfId="14788"/>
    <cellStyle name="Обычный 88" xfId="14789"/>
    <cellStyle name="Обычный 89" xfId="14790"/>
    <cellStyle name="Обычный 9" xfId="39"/>
    <cellStyle name="Обычный 9 2" xfId="220"/>
    <cellStyle name="Обычный 9 2 2" xfId="560"/>
    <cellStyle name="Обычный 9 2 2 2" xfId="1184"/>
    <cellStyle name="Обычный 9 2 2 2 2" xfId="2403"/>
    <cellStyle name="Обычный 9 2 2 2 2 2" xfId="7275"/>
    <cellStyle name="Обычный 9 2 2 2 2 2 2" xfId="14588"/>
    <cellStyle name="Обычный 9 2 2 2 2 3" xfId="4839"/>
    <cellStyle name="Обычный 9 2 2 2 2 3 2" xfId="12152"/>
    <cellStyle name="Обычный 9 2 2 2 2 4" xfId="9716"/>
    <cellStyle name="Обычный 9 2 2 2 3" xfId="6057"/>
    <cellStyle name="Обычный 9 2 2 2 3 2" xfId="13370"/>
    <cellStyle name="Обычный 9 2 2 2 4" xfId="3621"/>
    <cellStyle name="Обычный 9 2 2 2 4 2" xfId="10934"/>
    <cellStyle name="Обычный 9 2 2 2 5" xfId="8498"/>
    <cellStyle name="Обычный 9 2 2 3" xfId="1792"/>
    <cellStyle name="Обычный 9 2 2 3 2" xfId="6665"/>
    <cellStyle name="Обычный 9 2 2 3 2 2" xfId="13978"/>
    <cellStyle name="Обычный 9 2 2 3 3" xfId="4229"/>
    <cellStyle name="Обычный 9 2 2 3 3 2" xfId="11542"/>
    <cellStyle name="Обычный 9 2 2 3 4" xfId="9106"/>
    <cellStyle name="Обычный 9 2 2 4" xfId="5447"/>
    <cellStyle name="Обычный 9 2 2 4 2" xfId="12760"/>
    <cellStyle name="Обычный 9 2 2 5" xfId="3011"/>
    <cellStyle name="Обычный 9 2 2 5 2" xfId="10324"/>
    <cellStyle name="Обычный 9 2 2 6" xfId="7888"/>
    <cellStyle name="Обычный 9 2 3" xfId="880"/>
    <cellStyle name="Обычный 9 2 3 2" xfId="2099"/>
    <cellStyle name="Обычный 9 2 3 2 2" xfId="6971"/>
    <cellStyle name="Обычный 9 2 3 2 2 2" xfId="14284"/>
    <cellStyle name="Обычный 9 2 3 2 3" xfId="4535"/>
    <cellStyle name="Обычный 9 2 3 2 3 2" xfId="11848"/>
    <cellStyle name="Обычный 9 2 3 2 4" xfId="9412"/>
    <cellStyle name="Обычный 9 2 3 3" xfId="5753"/>
    <cellStyle name="Обычный 9 2 3 3 2" xfId="13066"/>
    <cellStyle name="Обычный 9 2 3 4" xfId="3317"/>
    <cellStyle name="Обычный 9 2 3 4 2" xfId="10630"/>
    <cellStyle name="Обычный 9 2 3 5" xfId="8194"/>
    <cellStyle name="Обычный 9 2 4" xfId="1488"/>
    <cellStyle name="Обычный 9 2 4 2" xfId="6361"/>
    <cellStyle name="Обычный 9 2 4 2 2" xfId="13674"/>
    <cellStyle name="Обычный 9 2 4 3" xfId="3925"/>
    <cellStyle name="Обычный 9 2 4 3 2" xfId="11238"/>
    <cellStyle name="Обычный 9 2 4 4" xfId="8802"/>
    <cellStyle name="Обычный 9 2 5" xfId="5143"/>
    <cellStyle name="Обычный 9 2 5 2" xfId="12456"/>
    <cellStyle name="Обычный 9 2 6" xfId="2707"/>
    <cellStyle name="Обычный 9 2 6 2" xfId="10020"/>
    <cellStyle name="Обычный 9 2 7" xfId="7584"/>
    <cellStyle name="Обычный 9 3" xfId="431"/>
    <cellStyle name="Обычный 9 3 2" xfId="1056"/>
    <cellStyle name="Обычный 9 3 2 2" xfId="2275"/>
    <cellStyle name="Обычный 9 3 2 2 2" xfId="7147"/>
    <cellStyle name="Обычный 9 3 2 2 2 2" xfId="14460"/>
    <cellStyle name="Обычный 9 3 2 2 3" xfId="4711"/>
    <cellStyle name="Обычный 9 3 2 2 3 2" xfId="12024"/>
    <cellStyle name="Обычный 9 3 2 2 4" xfId="9588"/>
    <cellStyle name="Обычный 9 3 2 3" xfId="5929"/>
    <cellStyle name="Обычный 9 3 2 3 2" xfId="13242"/>
    <cellStyle name="Обычный 9 3 2 4" xfId="3493"/>
    <cellStyle name="Обычный 9 3 2 4 2" xfId="10806"/>
    <cellStyle name="Обычный 9 3 2 5" xfId="8370"/>
    <cellStyle name="Обычный 9 3 3" xfId="1664"/>
    <cellStyle name="Обычный 9 3 3 2" xfId="6537"/>
    <cellStyle name="Обычный 9 3 3 2 2" xfId="13850"/>
    <cellStyle name="Обычный 9 3 3 3" xfId="4101"/>
    <cellStyle name="Обычный 9 3 3 3 2" xfId="11414"/>
    <cellStyle name="Обычный 9 3 3 4" xfId="8978"/>
    <cellStyle name="Обычный 9 3 4" xfId="5319"/>
    <cellStyle name="Обычный 9 3 4 2" xfId="12632"/>
    <cellStyle name="Обычный 9 3 5" xfId="2883"/>
    <cellStyle name="Обычный 9 3 5 2" xfId="10196"/>
    <cellStyle name="Обычный 9 3 6" xfId="7760"/>
    <cellStyle name="Обычный 9 4" xfId="752"/>
    <cellStyle name="Обычный 9 4 2" xfId="1971"/>
    <cellStyle name="Обычный 9 4 2 2" xfId="6843"/>
    <cellStyle name="Обычный 9 4 2 2 2" xfId="14156"/>
    <cellStyle name="Обычный 9 4 2 3" xfId="4407"/>
    <cellStyle name="Обычный 9 4 2 3 2" xfId="11720"/>
    <cellStyle name="Обычный 9 4 2 4" xfId="9284"/>
    <cellStyle name="Обычный 9 4 3" xfId="5625"/>
    <cellStyle name="Обычный 9 4 3 2" xfId="12938"/>
    <cellStyle name="Обычный 9 4 4" xfId="3189"/>
    <cellStyle name="Обычный 9 4 4 2" xfId="10502"/>
    <cellStyle name="Обычный 9 4 5" xfId="8066"/>
    <cellStyle name="Обычный 9 5" xfId="1360"/>
    <cellStyle name="Обычный 9 5 2" xfId="6233"/>
    <cellStyle name="Обычный 9 5 2 2" xfId="13546"/>
    <cellStyle name="Обычный 9 5 3" xfId="3797"/>
    <cellStyle name="Обычный 9 5 3 2" xfId="11110"/>
    <cellStyle name="Обычный 9 5 4" xfId="8674"/>
    <cellStyle name="Обычный 9 6" xfId="5015"/>
    <cellStyle name="Обычный 9 6 2" xfId="12328"/>
    <cellStyle name="Обычный 9 7" xfId="2579"/>
    <cellStyle name="Обычный 9 7 2" xfId="9892"/>
    <cellStyle name="Обычный 9 8" xfId="7456"/>
    <cellStyle name="Обычный 90" xfId="14791"/>
    <cellStyle name="Обычный 91" xfId="14792"/>
    <cellStyle name="Обычный 92" xfId="14793"/>
    <cellStyle name="Обычный 93" xfId="14794"/>
    <cellStyle name="Обычный 94" xfId="14795"/>
    <cellStyle name="Обычный 95" xfId="14796"/>
    <cellStyle name="Обычный 96" xfId="14797"/>
    <cellStyle name="Обычный 97" xfId="14798"/>
    <cellStyle name="Обычный 98" xfId="14799"/>
    <cellStyle name="Обычный 99" xfId="14800"/>
    <cellStyle name="Пояснение" xfId="1" builtinId="53" customBuiltin="1"/>
    <cellStyle name="Процентный" xfId="14908" builtinId="5"/>
    <cellStyle name="Процентный 2" xfId="4"/>
    <cellStyle name="Процентный 3" xfId="54"/>
    <cellStyle name="Финансовый 2" xfId="71"/>
    <cellStyle name="Финансовый 2 2" xfId="249"/>
    <cellStyle name="Хороший" xfId="14760" builtinId="26"/>
  </cellStyles>
  <dxfs count="53">
    <dxf>
      <font>
        <color rgb="FF9C0006"/>
      </font>
      <fill>
        <patternFill>
          <bgColor rgb="FFFFC7CE"/>
        </patternFill>
      </fill>
    </dxf>
    <dxf>
      <font>
        <b/>
        <i val="0"/>
      </font>
    </dxf>
    <dxf>
      <font>
        <color rgb="FF9C0006"/>
      </font>
      <fill>
        <patternFill>
          <bgColor rgb="FFFFC7CE"/>
        </patternFill>
      </fill>
    </dxf>
    <dxf>
      <font>
        <b/>
        <i val="0"/>
      </font>
    </dxf>
    <dxf>
      <font>
        <color rgb="FF9C0006"/>
      </font>
      <fill>
        <patternFill>
          <bgColor rgb="FFFFC7CE"/>
        </patternFill>
      </fill>
    </dxf>
    <dxf>
      <font>
        <b/>
        <i val="0"/>
      </font>
    </dxf>
    <dxf>
      <font>
        <color rgb="FF9C0006"/>
      </font>
      <fill>
        <patternFill>
          <bgColor rgb="FFFFC7CE"/>
        </patternFill>
      </fill>
    </dxf>
    <dxf>
      <font>
        <b/>
        <i val="0"/>
      </font>
    </dxf>
    <dxf>
      <font>
        <color rgb="FF9C0006"/>
      </font>
      <fill>
        <patternFill>
          <bgColor rgb="FFFFC7CE"/>
        </patternFill>
      </fill>
    </dxf>
    <dxf>
      <font>
        <color rgb="FF9C0006"/>
      </font>
      <fill>
        <patternFill>
          <bgColor rgb="FFFFC7CE"/>
        </patternFill>
      </fill>
    </dxf>
    <dxf>
      <font>
        <b/>
        <i val="0"/>
      </font>
    </dxf>
    <dxf>
      <font>
        <b/>
        <i val="0"/>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theme="0"/>
      </font>
      <fill>
        <patternFill>
          <bgColor theme="4" tint="-0.499984740745262"/>
        </patternFill>
      </fill>
    </dxf>
    <dxf>
      <font>
        <b/>
        <i val="0"/>
        <color theme="0"/>
      </font>
      <fill>
        <patternFill>
          <bgColor theme="4" tint="-0.499984740745262"/>
        </patternFill>
      </fill>
    </dxf>
    <dxf>
      <font>
        <b/>
        <i val="0"/>
        <color theme="0"/>
      </font>
      <fill>
        <patternFill>
          <bgColor theme="4" tint="-0.499984740745262"/>
        </patternFill>
      </fill>
    </dxf>
    <dxf>
      <font>
        <b/>
        <i val="0"/>
        <color theme="0"/>
      </font>
      <fill>
        <patternFill>
          <bgColor theme="4" tint="-0.499984740745262"/>
        </patternFill>
      </fill>
    </dxf>
    <dxf>
      <font>
        <b/>
        <i val="0"/>
        <color theme="0"/>
      </font>
      <fill>
        <patternFill>
          <bgColor theme="4" tint="-0.499984740745262"/>
        </patternFill>
      </fill>
    </dxf>
    <dxf>
      <font>
        <b/>
        <i val="0"/>
        <color theme="0"/>
      </font>
      <fill>
        <patternFill>
          <bgColor theme="4" tint="-0.49998474074526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theme="0"/>
      </font>
      <fill>
        <patternFill>
          <bgColor theme="4" tint="-0.499984740745262"/>
        </patternFill>
      </fill>
    </dxf>
    <dxf>
      <font>
        <b/>
        <i val="0"/>
        <color theme="0"/>
      </font>
      <fill>
        <patternFill>
          <bgColor theme="4" tint="-0.499984740745262"/>
        </patternFill>
      </fill>
    </dxf>
    <dxf>
      <font>
        <b/>
        <i val="0"/>
        <color theme="0"/>
      </font>
      <fill>
        <patternFill>
          <bgColor theme="4" tint="-0.49998474074526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lor theme="0"/>
      </font>
      <fill>
        <patternFill>
          <bgColor theme="4" tint="-0.499984740745262"/>
        </patternFill>
      </fill>
    </dxf>
    <dxf>
      <font>
        <color rgb="FF9C0006"/>
      </font>
      <fill>
        <patternFill>
          <bgColor rgb="FFFFC7CE"/>
        </patternFill>
      </fill>
    </dxf>
    <dxf>
      <font>
        <b/>
        <i val="0"/>
        <color theme="0"/>
      </font>
      <fill>
        <patternFill>
          <bgColor theme="4" tint="-0.499984740745262"/>
        </patternFill>
      </fill>
    </dxf>
    <dxf>
      <font>
        <color rgb="FF9C0006"/>
      </font>
      <fill>
        <patternFill>
          <bgColor rgb="FFFFC7CE"/>
        </patternFill>
      </fill>
    </dxf>
    <dxf>
      <font>
        <b/>
        <i val="0"/>
        <color theme="0"/>
      </font>
      <fill>
        <patternFill>
          <bgColor theme="4" tint="-0.499984740745262"/>
        </patternFill>
      </fill>
    </dxf>
    <dxf>
      <font>
        <color rgb="FF9C0006"/>
      </font>
      <fill>
        <patternFill>
          <bgColor rgb="FFFFC7CE"/>
        </patternFill>
      </fill>
    </dxf>
    <dxf>
      <font>
        <color rgb="FF9C0006"/>
      </font>
      <fill>
        <patternFill>
          <bgColor rgb="FFFFC7CE"/>
        </patternFill>
      </fill>
    </dxf>
    <dxf>
      <font>
        <b/>
        <i val="0"/>
        <color theme="0"/>
      </font>
      <fill>
        <patternFill>
          <bgColor theme="4" tint="-0.499984740745262"/>
        </patternFill>
      </fill>
    </dxf>
    <dxf>
      <font>
        <color rgb="FF9C0006"/>
      </font>
      <fill>
        <patternFill>
          <bgColor rgb="FFFFC7CE"/>
        </patternFill>
      </fill>
    </dxf>
    <dxf>
      <font>
        <color rgb="FF9C0006"/>
      </font>
      <fill>
        <patternFill>
          <bgColor rgb="FFFFC7CE"/>
        </patternFill>
      </fill>
    </dxf>
    <dxf>
      <font>
        <b/>
        <i val="0"/>
        <color theme="0"/>
      </font>
      <fill>
        <patternFill>
          <bgColor theme="4" tint="-0.499984740745262"/>
        </patternFill>
      </fill>
    </dxf>
    <dxf>
      <font>
        <color rgb="FF9C0006"/>
      </font>
      <fill>
        <patternFill>
          <bgColor rgb="FFFFC7CE"/>
        </patternFill>
      </fill>
    </dxf>
    <dxf>
      <font>
        <color rgb="FF9C0006"/>
      </font>
      <fill>
        <patternFill>
          <bgColor rgb="FFFFC7CE"/>
        </patternFill>
      </fill>
    </dxf>
    <dxf>
      <font>
        <b/>
        <i val="0"/>
        <color theme="0"/>
      </font>
      <fill>
        <patternFill>
          <bgColor theme="4" tint="-0.499984740745262"/>
        </patternFill>
      </fill>
    </dxf>
    <dxf>
      <font>
        <b/>
        <i val="0"/>
        <color theme="0"/>
      </font>
      <fill>
        <patternFill>
          <bgColor theme="4" tint="-0.499984740745262"/>
        </patternFill>
      </fill>
    </dxf>
    <dxf>
      <font>
        <b/>
        <i val="0"/>
        <color theme="0"/>
      </font>
      <fill>
        <patternFill>
          <bgColor theme="4" tint="-0.499984740745262"/>
        </patternFill>
      </fill>
    </dxf>
    <dxf>
      <font>
        <color rgb="FF9C0006"/>
      </font>
      <fill>
        <patternFill>
          <bgColor rgb="FFFFC7CE"/>
        </patternFill>
      </fill>
    </dxf>
    <dxf>
      <font>
        <b/>
        <i val="0"/>
        <color theme="0"/>
      </font>
      <fill>
        <patternFill>
          <bgColor theme="4" tint="-0.499984740745262"/>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D9D9D9"/>
      <rgbColor rgb="FF808080"/>
      <rgbColor rgb="FF9999FF"/>
      <rgbColor rgb="FF993366"/>
      <rgbColor rgb="FFFFFFCC"/>
      <rgbColor rgb="FFF2F2F2"/>
      <rgbColor rgb="FF660066"/>
      <rgbColor rgb="FFFF8080"/>
      <rgbColor rgb="FF0066CC"/>
      <rgbColor rgb="FFBDD7EE"/>
      <rgbColor rgb="FF000080"/>
      <rgbColor rgb="FFFF00FF"/>
      <rgbColor rgb="FFFFFF00"/>
      <rgbColor rgb="FF00FFFF"/>
      <rgbColor rgb="FF800080"/>
      <rgbColor rgb="FF800000"/>
      <rgbColor rgb="FF008080"/>
      <rgbColor rgb="FF0000FF"/>
      <rgbColor rgb="FF00CCFF"/>
      <rgbColor rgb="FFEDEDED"/>
      <rgbColor rgb="FFE7E6E6"/>
      <rgbColor rgb="FFFFF2CC"/>
      <rgbColor rgb="FF99CCFF"/>
      <rgbColor rgb="FFFFC7CE"/>
      <rgbColor rgb="FFCC99FF"/>
      <rgbColor rgb="FFF8CBAD"/>
      <rgbColor rgb="FF2E75B6"/>
      <rgbColor rgb="FF33CCCC"/>
      <rgbColor rgb="FF99CC00"/>
      <rgbColor rgb="FFFFC000"/>
      <rgbColor rgb="FFFF9900"/>
      <rgbColor rgb="FFFF6600"/>
      <rgbColor rgb="FF666699"/>
      <rgbColor rgb="FF969696"/>
      <rgbColor rgb="FF003366"/>
      <rgbColor rgb="FF339966"/>
      <rgbColor rgb="FF003300"/>
      <rgbColor rgb="FF333300"/>
      <rgbColor rgb="FF993300"/>
      <rgbColor rgb="FF993366"/>
      <rgbColor rgb="FF1F4E79"/>
      <rgbColor rgb="FF333333"/>
      <rgbColor rgb="00003366"/>
      <rgbColor rgb="00339966"/>
      <rgbColor rgb="00003300"/>
      <rgbColor rgb="00333300"/>
      <rgbColor rgb="00993300"/>
      <rgbColor rgb="00993366"/>
      <rgbColor rgb="00333399"/>
      <rgbColor rgb="00333333"/>
    </indexedColors>
    <mruColors>
      <color rgb="FFFFFF00"/>
      <color rgb="FF0000FF"/>
      <color rgb="FFFFE07D"/>
      <color rgb="FFFFFF66"/>
      <color rgb="FFF29C9C"/>
      <color rgb="FFFFFFCC"/>
      <color rgb="FFFF9999"/>
      <color rgb="FF63C384"/>
      <color rgb="FF86CB5F"/>
      <color rgb="FF638EC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3</xdr:col>
      <xdr:colOff>1676400</xdr:colOff>
      <xdr:row>312</xdr:row>
      <xdr:rowOff>190500</xdr:rowOff>
    </xdr:from>
    <xdr:to>
      <xdr:col>4</xdr:col>
      <xdr:colOff>1085850</xdr:colOff>
      <xdr:row>312</xdr:row>
      <xdr:rowOff>895350</xdr:rowOff>
    </xdr:to>
    <xdr:pic>
      <xdr:nvPicPr>
        <xdr:cNvPr id="7" name="Рисунок 6"/>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96200" y="123253500"/>
          <a:ext cx="1257300" cy="7048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5</xdr:col>
      <xdr:colOff>680400</xdr:colOff>
      <xdr:row>1</xdr:row>
      <xdr:rowOff>0</xdr:rowOff>
    </xdr:from>
    <xdr:ext cx="184320" cy="264239"/>
    <xdr:sp macro="" textlink="">
      <xdr:nvSpPr>
        <xdr:cNvPr id="2" name="CustomShape 1">
          <a:extLst>
            <a:ext uri="{FF2B5EF4-FFF2-40B4-BE49-F238E27FC236}">
              <a16:creationId xmlns="" xmlns:a16="http://schemas.microsoft.com/office/drawing/2014/main" id="{00000000-0008-0000-0100-000002000000}"/>
            </a:ext>
          </a:extLst>
        </xdr:cNvPr>
        <xdr:cNvSpPr/>
      </xdr:nvSpPr>
      <xdr:spPr>
        <a:xfrm>
          <a:off x="6319200" y="314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3" name="CustomShape 1">
          <a:extLst>
            <a:ext uri="{FF2B5EF4-FFF2-40B4-BE49-F238E27FC236}">
              <a16:creationId xmlns="" xmlns:a16="http://schemas.microsoft.com/office/drawing/2014/main" id="{00000000-0008-0000-0100-000003000000}"/>
            </a:ext>
          </a:extLst>
        </xdr:cNvPr>
        <xdr:cNvSpPr/>
      </xdr:nvSpPr>
      <xdr:spPr>
        <a:xfrm>
          <a:off x="6162600" y="314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 name="CustomShape 1">
          <a:extLst>
            <a:ext uri="{FF2B5EF4-FFF2-40B4-BE49-F238E27FC236}">
              <a16:creationId xmlns="" xmlns:a16="http://schemas.microsoft.com/office/drawing/2014/main" id="{00000000-0008-0000-0100-000004000000}"/>
            </a:ext>
          </a:extLst>
        </xdr:cNvPr>
        <xdr:cNvSpPr/>
      </xdr:nvSpPr>
      <xdr:spPr>
        <a:xfrm>
          <a:off x="6319200" y="314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 name="CustomShape 1">
          <a:extLst>
            <a:ext uri="{FF2B5EF4-FFF2-40B4-BE49-F238E27FC236}">
              <a16:creationId xmlns="" xmlns:a16="http://schemas.microsoft.com/office/drawing/2014/main" id="{00000000-0008-0000-0100-000005000000}"/>
            </a:ext>
          </a:extLst>
        </xdr:cNvPr>
        <xdr:cNvSpPr/>
      </xdr:nvSpPr>
      <xdr:spPr>
        <a:xfrm>
          <a:off x="6258000" y="314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6" name="CustomShape 1">
          <a:extLst>
            <a:ext uri="{FF2B5EF4-FFF2-40B4-BE49-F238E27FC236}">
              <a16:creationId xmlns="" xmlns:a16="http://schemas.microsoft.com/office/drawing/2014/main" id="{00000000-0008-0000-0100-000006000000}"/>
            </a:ext>
          </a:extLst>
        </xdr:cNvPr>
        <xdr:cNvSpPr/>
      </xdr:nvSpPr>
      <xdr:spPr>
        <a:xfrm>
          <a:off x="6174480" y="314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 name="CustomShape 1">
          <a:extLst>
            <a:ext uri="{FF2B5EF4-FFF2-40B4-BE49-F238E27FC236}">
              <a16:creationId xmlns="" xmlns:a16="http://schemas.microsoft.com/office/drawing/2014/main" id="{00000000-0008-0000-0100-000007000000}"/>
            </a:ext>
          </a:extLst>
        </xdr:cNvPr>
        <xdr:cNvSpPr/>
      </xdr:nvSpPr>
      <xdr:spPr>
        <a:xfrm>
          <a:off x="6319200" y="314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8" name="CustomShape 1">
          <a:extLst>
            <a:ext uri="{FF2B5EF4-FFF2-40B4-BE49-F238E27FC236}">
              <a16:creationId xmlns="" xmlns:a16="http://schemas.microsoft.com/office/drawing/2014/main" id="{00000000-0008-0000-0100-000008000000}"/>
            </a:ext>
          </a:extLst>
        </xdr:cNvPr>
        <xdr:cNvSpPr/>
      </xdr:nvSpPr>
      <xdr:spPr>
        <a:xfrm>
          <a:off x="6162600" y="314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 name="CustomShape 1">
          <a:extLst>
            <a:ext uri="{FF2B5EF4-FFF2-40B4-BE49-F238E27FC236}">
              <a16:creationId xmlns="" xmlns:a16="http://schemas.microsoft.com/office/drawing/2014/main" id="{00000000-0008-0000-0100-000009000000}"/>
            </a:ext>
          </a:extLst>
        </xdr:cNvPr>
        <xdr:cNvSpPr/>
      </xdr:nvSpPr>
      <xdr:spPr>
        <a:xfrm>
          <a:off x="6319200" y="314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0" name="CustomShape 1">
          <a:extLst>
            <a:ext uri="{FF2B5EF4-FFF2-40B4-BE49-F238E27FC236}">
              <a16:creationId xmlns="" xmlns:a16="http://schemas.microsoft.com/office/drawing/2014/main" id="{00000000-0008-0000-0100-00000A000000}"/>
            </a:ext>
          </a:extLst>
        </xdr:cNvPr>
        <xdr:cNvSpPr/>
      </xdr:nvSpPr>
      <xdr:spPr>
        <a:xfrm>
          <a:off x="5455470" y="314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1" name="CustomShape 1">
          <a:extLst>
            <a:ext uri="{FF2B5EF4-FFF2-40B4-BE49-F238E27FC236}">
              <a16:creationId xmlns="" xmlns:a16="http://schemas.microsoft.com/office/drawing/2014/main" id="{00000000-0008-0000-0100-00000B000000}"/>
            </a:ext>
          </a:extLst>
        </xdr:cNvPr>
        <xdr:cNvSpPr/>
      </xdr:nvSpPr>
      <xdr:spPr>
        <a:xfrm>
          <a:off x="6258000" y="314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2" name="CustomShape 1">
          <a:extLst>
            <a:ext uri="{FF2B5EF4-FFF2-40B4-BE49-F238E27FC236}">
              <a16:creationId xmlns="" xmlns:a16="http://schemas.microsoft.com/office/drawing/2014/main" id="{00000000-0008-0000-0100-00000C000000}"/>
            </a:ext>
          </a:extLst>
        </xdr:cNvPr>
        <xdr:cNvSpPr/>
      </xdr:nvSpPr>
      <xdr:spPr>
        <a:xfrm>
          <a:off x="6174480" y="314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 name="CustomShape 1">
          <a:extLst>
            <a:ext uri="{FF2B5EF4-FFF2-40B4-BE49-F238E27FC236}">
              <a16:creationId xmlns="" xmlns:a16="http://schemas.microsoft.com/office/drawing/2014/main" id="{00000000-0008-0000-0100-00000D000000}"/>
            </a:ext>
          </a:extLst>
        </xdr:cNvPr>
        <xdr:cNvSpPr/>
      </xdr:nvSpPr>
      <xdr:spPr>
        <a:xfrm>
          <a:off x="6319200" y="314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4" name="CustomShape 1">
          <a:extLst>
            <a:ext uri="{FF2B5EF4-FFF2-40B4-BE49-F238E27FC236}">
              <a16:creationId xmlns="" xmlns:a16="http://schemas.microsoft.com/office/drawing/2014/main" id="{00000000-0008-0000-0100-00000E000000}"/>
            </a:ext>
          </a:extLst>
        </xdr:cNvPr>
        <xdr:cNvSpPr/>
      </xdr:nvSpPr>
      <xdr:spPr>
        <a:xfrm>
          <a:off x="6162600" y="314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 name="CustomShape 1">
          <a:extLst>
            <a:ext uri="{FF2B5EF4-FFF2-40B4-BE49-F238E27FC236}">
              <a16:creationId xmlns="" xmlns:a16="http://schemas.microsoft.com/office/drawing/2014/main" id="{00000000-0008-0000-0100-00000F000000}"/>
            </a:ext>
          </a:extLst>
        </xdr:cNvPr>
        <xdr:cNvSpPr/>
      </xdr:nvSpPr>
      <xdr:spPr>
        <a:xfrm>
          <a:off x="6319200" y="314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6" name="CustomShape 1">
          <a:extLst>
            <a:ext uri="{FF2B5EF4-FFF2-40B4-BE49-F238E27FC236}">
              <a16:creationId xmlns="" xmlns:a16="http://schemas.microsoft.com/office/drawing/2014/main" id="{00000000-0008-0000-0100-000010000000}"/>
            </a:ext>
          </a:extLst>
        </xdr:cNvPr>
        <xdr:cNvSpPr/>
      </xdr:nvSpPr>
      <xdr:spPr>
        <a:xfrm>
          <a:off x="5455470" y="314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7" name="CustomShape 1">
          <a:extLst>
            <a:ext uri="{FF2B5EF4-FFF2-40B4-BE49-F238E27FC236}">
              <a16:creationId xmlns="" xmlns:a16="http://schemas.microsoft.com/office/drawing/2014/main" id="{00000000-0008-0000-0100-000011000000}"/>
            </a:ext>
          </a:extLst>
        </xdr:cNvPr>
        <xdr:cNvSpPr/>
      </xdr:nvSpPr>
      <xdr:spPr>
        <a:xfrm>
          <a:off x="6258000" y="314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8" name="CustomShape 1">
          <a:extLst>
            <a:ext uri="{FF2B5EF4-FFF2-40B4-BE49-F238E27FC236}">
              <a16:creationId xmlns="" xmlns:a16="http://schemas.microsoft.com/office/drawing/2014/main" id="{00000000-0008-0000-0100-000012000000}"/>
            </a:ext>
          </a:extLst>
        </xdr:cNvPr>
        <xdr:cNvSpPr/>
      </xdr:nvSpPr>
      <xdr:spPr>
        <a:xfrm>
          <a:off x="6174480" y="314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 name="CustomShape 1">
          <a:extLst>
            <a:ext uri="{FF2B5EF4-FFF2-40B4-BE49-F238E27FC236}">
              <a16:creationId xmlns="" xmlns:a16="http://schemas.microsoft.com/office/drawing/2014/main" id="{00000000-0008-0000-0100-000013000000}"/>
            </a:ext>
          </a:extLst>
        </xdr:cNvPr>
        <xdr:cNvSpPr/>
      </xdr:nvSpPr>
      <xdr:spPr>
        <a:xfrm>
          <a:off x="6319200" y="314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0" name="CustomShape 1">
          <a:extLst>
            <a:ext uri="{FF2B5EF4-FFF2-40B4-BE49-F238E27FC236}">
              <a16:creationId xmlns="" xmlns:a16="http://schemas.microsoft.com/office/drawing/2014/main" id="{00000000-0008-0000-0100-000014000000}"/>
            </a:ext>
          </a:extLst>
        </xdr:cNvPr>
        <xdr:cNvSpPr/>
      </xdr:nvSpPr>
      <xdr:spPr>
        <a:xfrm>
          <a:off x="6162600" y="314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 name="CustomShape 1">
          <a:extLst>
            <a:ext uri="{FF2B5EF4-FFF2-40B4-BE49-F238E27FC236}">
              <a16:creationId xmlns="" xmlns:a16="http://schemas.microsoft.com/office/drawing/2014/main" id="{00000000-0008-0000-0100-000015000000}"/>
            </a:ext>
          </a:extLst>
        </xdr:cNvPr>
        <xdr:cNvSpPr/>
      </xdr:nvSpPr>
      <xdr:spPr>
        <a:xfrm>
          <a:off x="6319200" y="314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2" name="CustomShape 1">
          <a:extLst>
            <a:ext uri="{FF2B5EF4-FFF2-40B4-BE49-F238E27FC236}">
              <a16:creationId xmlns="" xmlns:a16="http://schemas.microsoft.com/office/drawing/2014/main" id="{00000000-0008-0000-0100-000016000000}"/>
            </a:ext>
          </a:extLst>
        </xdr:cNvPr>
        <xdr:cNvSpPr/>
      </xdr:nvSpPr>
      <xdr:spPr>
        <a:xfrm>
          <a:off x="6258000" y="314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3" name="CustomShape 1">
          <a:extLst>
            <a:ext uri="{FF2B5EF4-FFF2-40B4-BE49-F238E27FC236}">
              <a16:creationId xmlns="" xmlns:a16="http://schemas.microsoft.com/office/drawing/2014/main" id="{00000000-0008-0000-0100-000017000000}"/>
            </a:ext>
          </a:extLst>
        </xdr:cNvPr>
        <xdr:cNvSpPr/>
      </xdr:nvSpPr>
      <xdr:spPr>
        <a:xfrm>
          <a:off x="6174480" y="314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4" name="CustomShape 1">
          <a:extLst>
            <a:ext uri="{FF2B5EF4-FFF2-40B4-BE49-F238E27FC236}">
              <a16:creationId xmlns="" xmlns:a16="http://schemas.microsoft.com/office/drawing/2014/main" id="{00000000-0008-0000-0100-000018000000}"/>
            </a:ext>
          </a:extLst>
        </xdr:cNvPr>
        <xdr:cNvSpPr/>
      </xdr:nvSpPr>
      <xdr:spPr>
        <a:xfrm>
          <a:off x="6319200" y="314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5" name="CustomShape 1">
          <a:extLst>
            <a:ext uri="{FF2B5EF4-FFF2-40B4-BE49-F238E27FC236}">
              <a16:creationId xmlns="" xmlns:a16="http://schemas.microsoft.com/office/drawing/2014/main" id="{00000000-0008-0000-0100-000019000000}"/>
            </a:ext>
          </a:extLst>
        </xdr:cNvPr>
        <xdr:cNvSpPr/>
      </xdr:nvSpPr>
      <xdr:spPr>
        <a:xfrm>
          <a:off x="6162600" y="314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6" name="CustomShape 1">
          <a:extLst>
            <a:ext uri="{FF2B5EF4-FFF2-40B4-BE49-F238E27FC236}">
              <a16:creationId xmlns="" xmlns:a16="http://schemas.microsoft.com/office/drawing/2014/main" id="{00000000-0008-0000-0100-00001A000000}"/>
            </a:ext>
          </a:extLst>
        </xdr:cNvPr>
        <xdr:cNvSpPr/>
      </xdr:nvSpPr>
      <xdr:spPr>
        <a:xfrm>
          <a:off x="6319200" y="314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7" name="CustomShape 1">
          <a:extLst>
            <a:ext uri="{FF2B5EF4-FFF2-40B4-BE49-F238E27FC236}">
              <a16:creationId xmlns="" xmlns:a16="http://schemas.microsoft.com/office/drawing/2014/main" id="{00000000-0008-0000-0100-00001B000000}"/>
            </a:ext>
          </a:extLst>
        </xdr:cNvPr>
        <xdr:cNvSpPr/>
      </xdr:nvSpPr>
      <xdr:spPr>
        <a:xfrm>
          <a:off x="5455470" y="314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8" name="CustomShape 1">
          <a:extLst>
            <a:ext uri="{FF2B5EF4-FFF2-40B4-BE49-F238E27FC236}">
              <a16:creationId xmlns="" xmlns:a16="http://schemas.microsoft.com/office/drawing/2014/main" id="{00000000-0008-0000-0100-00001C000000}"/>
            </a:ext>
          </a:extLst>
        </xdr:cNvPr>
        <xdr:cNvSpPr/>
      </xdr:nvSpPr>
      <xdr:spPr>
        <a:xfrm>
          <a:off x="6258000" y="314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9" name="CustomShape 1">
          <a:extLst>
            <a:ext uri="{FF2B5EF4-FFF2-40B4-BE49-F238E27FC236}">
              <a16:creationId xmlns="" xmlns:a16="http://schemas.microsoft.com/office/drawing/2014/main" id="{00000000-0008-0000-0100-00001D000000}"/>
            </a:ext>
          </a:extLst>
        </xdr:cNvPr>
        <xdr:cNvSpPr/>
      </xdr:nvSpPr>
      <xdr:spPr>
        <a:xfrm>
          <a:off x="6174480" y="314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0" name="CustomShape 1">
          <a:extLst>
            <a:ext uri="{FF2B5EF4-FFF2-40B4-BE49-F238E27FC236}">
              <a16:creationId xmlns="" xmlns:a16="http://schemas.microsoft.com/office/drawing/2014/main" id="{00000000-0008-0000-0100-00001E000000}"/>
            </a:ext>
          </a:extLst>
        </xdr:cNvPr>
        <xdr:cNvSpPr/>
      </xdr:nvSpPr>
      <xdr:spPr>
        <a:xfrm>
          <a:off x="6319200" y="314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31" name="CustomShape 1">
          <a:extLst>
            <a:ext uri="{FF2B5EF4-FFF2-40B4-BE49-F238E27FC236}">
              <a16:creationId xmlns="" xmlns:a16="http://schemas.microsoft.com/office/drawing/2014/main" id="{00000000-0008-0000-0100-00001F000000}"/>
            </a:ext>
          </a:extLst>
        </xdr:cNvPr>
        <xdr:cNvSpPr/>
      </xdr:nvSpPr>
      <xdr:spPr>
        <a:xfrm>
          <a:off x="6162600" y="314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2" name="CustomShape 1">
          <a:extLst>
            <a:ext uri="{FF2B5EF4-FFF2-40B4-BE49-F238E27FC236}">
              <a16:creationId xmlns="" xmlns:a16="http://schemas.microsoft.com/office/drawing/2014/main" id="{00000000-0008-0000-0100-000020000000}"/>
            </a:ext>
          </a:extLst>
        </xdr:cNvPr>
        <xdr:cNvSpPr/>
      </xdr:nvSpPr>
      <xdr:spPr>
        <a:xfrm>
          <a:off x="6319200" y="314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33" name="CustomShape 1">
          <a:extLst>
            <a:ext uri="{FF2B5EF4-FFF2-40B4-BE49-F238E27FC236}">
              <a16:creationId xmlns="" xmlns:a16="http://schemas.microsoft.com/office/drawing/2014/main" id="{00000000-0008-0000-0100-000021000000}"/>
            </a:ext>
          </a:extLst>
        </xdr:cNvPr>
        <xdr:cNvSpPr/>
      </xdr:nvSpPr>
      <xdr:spPr>
        <a:xfrm>
          <a:off x="5455470" y="314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34" name="CustomShape 1">
          <a:extLst>
            <a:ext uri="{FF2B5EF4-FFF2-40B4-BE49-F238E27FC236}">
              <a16:creationId xmlns="" xmlns:a16="http://schemas.microsoft.com/office/drawing/2014/main" id="{00000000-0008-0000-0100-000022000000}"/>
            </a:ext>
          </a:extLst>
        </xdr:cNvPr>
        <xdr:cNvSpPr/>
      </xdr:nvSpPr>
      <xdr:spPr>
        <a:xfrm>
          <a:off x="6258000" y="314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35" name="CustomShape 1">
          <a:extLst>
            <a:ext uri="{FF2B5EF4-FFF2-40B4-BE49-F238E27FC236}">
              <a16:creationId xmlns="" xmlns:a16="http://schemas.microsoft.com/office/drawing/2014/main" id="{00000000-0008-0000-0100-000023000000}"/>
            </a:ext>
          </a:extLst>
        </xdr:cNvPr>
        <xdr:cNvSpPr/>
      </xdr:nvSpPr>
      <xdr:spPr>
        <a:xfrm>
          <a:off x="6174480" y="314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9" name="CustomShape 1">
          <a:extLst>
            <a:ext uri="{FF2B5EF4-FFF2-40B4-BE49-F238E27FC236}">
              <a16:creationId xmlns="" xmlns:a16="http://schemas.microsoft.com/office/drawing/2014/main" id="{00000000-0008-0000-0100-000027000000}"/>
            </a:ext>
          </a:extLst>
        </xdr:cNvPr>
        <xdr:cNvSpPr/>
      </xdr:nvSpPr>
      <xdr:spPr>
        <a:xfrm>
          <a:off x="6319200" y="60864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0" name="CustomShape 1">
          <a:extLst>
            <a:ext uri="{FF2B5EF4-FFF2-40B4-BE49-F238E27FC236}">
              <a16:creationId xmlns="" xmlns:a16="http://schemas.microsoft.com/office/drawing/2014/main" id="{00000000-0008-0000-0100-000028000000}"/>
            </a:ext>
          </a:extLst>
        </xdr:cNvPr>
        <xdr:cNvSpPr/>
      </xdr:nvSpPr>
      <xdr:spPr>
        <a:xfrm>
          <a:off x="6162600" y="60864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1" name="CustomShape 1">
          <a:extLst>
            <a:ext uri="{FF2B5EF4-FFF2-40B4-BE49-F238E27FC236}">
              <a16:creationId xmlns="" xmlns:a16="http://schemas.microsoft.com/office/drawing/2014/main" id="{00000000-0008-0000-0100-000029000000}"/>
            </a:ext>
          </a:extLst>
        </xdr:cNvPr>
        <xdr:cNvSpPr/>
      </xdr:nvSpPr>
      <xdr:spPr>
        <a:xfrm>
          <a:off x="6319200" y="60864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2" name="CustomShape 1">
          <a:extLst>
            <a:ext uri="{FF2B5EF4-FFF2-40B4-BE49-F238E27FC236}">
              <a16:creationId xmlns="" xmlns:a16="http://schemas.microsoft.com/office/drawing/2014/main" id="{00000000-0008-0000-0100-00002A000000}"/>
            </a:ext>
          </a:extLst>
        </xdr:cNvPr>
        <xdr:cNvSpPr/>
      </xdr:nvSpPr>
      <xdr:spPr>
        <a:xfrm>
          <a:off x="6258000" y="60864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3" name="CustomShape 1">
          <a:extLst>
            <a:ext uri="{FF2B5EF4-FFF2-40B4-BE49-F238E27FC236}">
              <a16:creationId xmlns="" xmlns:a16="http://schemas.microsoft.com/office/drawing/2014/main" id="{00000000-0008-0000-0100-00002B000000}"/>
            </a:ext>
          </a:extLst>
        </xdr:cNvPr>
        <xdr:cNvSpPr/>
      </xdr:nvSpPr>
      <xdr:spPr>
        <a:xfrm>
          <a:off x="6174480" y="60864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 name="CustomShape 1">
          <a:extLst>
            <a:ext uri="{FF2B5EF4-FFF2-40B4-BE49-F238E27FC236}">
              <a16:creationId xmlns="" xmlns:a16="http://schemas.microsoft.com/office/drawing/2014/main" id="{00000000-0008-0000-0100-00002C000000}"/>
            </a:ext>
          </a:extLst>
        </xdr:cNvPr>
        <xdr:cNvSpPr/>
      </xdr:nvSpPr>
      <xdr:spPr>
        <a:xfrm>
          <a:off x="6319200" y="60864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5" name="CustomShape 1">
          <a:extLst>
            <a:ext uri="{FF2B5EF4-FFF2-40B4-BE49-F238E27FC236}">
              <a16:creationId xmlns="" xmlns:a16="http://schemas.microsoft.com/office/drawing/2014/main" id="{00000000-0008-0000-0100-00002D000000}"/>
            </a:ext>
          </a:extLst>
        </xdr:cNvPr>
        <xdr:cNvSpPr/>
      </xdr:nvSpPr>
      <xdr:spPr>
        <a:xfrm>
          <a:off x="6162600" y="60864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 name="CustomShape 1">
          <a:extLst>
            <a:ext uri="{FF2B5EF4-FFF2-40B4-BE49-F238E27FC236}">
              <a16:creationId xmlns="" xmlns:a16="http://schemas.microsoft.com/office/drawing/2014/main" id="{00000000-0008-0000-0100-00002E000000}"/>
            </a:ext>
          </a:extLst>
        </xdr:cNvPr>
        <xdr:cNvSpPr/>
      </xdr:nvSpPr>
      <xdr:spPr>
        <a:xfrm>
          <a:off x="6319200" y="60864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7" name="CustomShape 1">
          <a:extLst>
            <a:ext uri="{FF2B5EF4-FFF2-40B4-BE49-F238E27FC236}">
              <a16:creationId xmlns="" xmlns:a16="http://schemas.microsoft.com/office/drawing/2014/main" id="{00000000-0008-0000-0100-00002F000000}"/>
            </a:ext>
          </a:extLst>
        </xdr:cNvPr>
        <xdr:cNvSpPr/>
      </xdr:nvSpPr>
      <xdr:spPr>
        <a:xfrm>
          <a:off x="5455470" y="60864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8" name="CustomShape 1">
          <a:extLst>
            <a:ext uri="{FF2B5EF4-FFF2-40B4-BE49-F238E27FC236}">
              <a16:creationId xmlns="" xmlns:a16="http://schemas.microsoft.com/office/drawing/2014/main" id="{00000000-0008-0000-0100-000030000000}"/>
            </a:ext>
          </a:extLst>
        </xdr:cNvPr>
        <xdr:cNvSpPr/>
      </xdr:nvSpPr>
      <xdr:spPr>
        <a:xfrm>
          <a:off x="6258000" y="60864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9" name="CustomShape 1">
          <a:extLst>
            <a:ext uri="{FF2B5EF4-FFF2-40B4-BE49-F238E27FC236}">
              <a16:creationId xmlns="" xmlns:a16="http://schemas.microsoft.com/office/drawing/2014/main" id="{00000000-0008-0000-0100-000031000000}"/>
            </a:ext>
          </a:extLst>
        </xdr:cNvPr>
        <xdr:cNvSpPr/>
      </xdr:nvSpPr>
      <xdr:spPr>
        <a:xfrm>
          <a:off x="6174480" y="60864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 name="CustomShape 1">
          <a:extLst>
            <a:ext uri="{FF2B5EF4-FFF2-40B4-BE49-F238E27FC236}">
              <a16:creationId xmlns="" xmlns:a16="http://schemas.microsoft.com/office/drawing/2014/main" id="{00000000-0008-0000-0100-000032000000}"/>
            </a:ext>
          </a:extLst>
        </xdr:cNvPr>
        <xdr:cNvSpPr/>
      </xdr:nvSpPr>
      <xdr:spPr>
        <a:xfrm>
          <a:off x="6319200" y="60864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1" name="CustomShape 1">
          <a:extLst>
            <a:ext uri="{FF2B5EF4-FFF2-40B4-BE49-F238E27FC236}">
              <a16:creationId xmlns="" xmlns:a16="http://schemas.microsoft.com/office/drawing/2014/main" id="{00000000-0008-0000-0100-000033000000}"/>
            </a:ext>
          </a:extLst>
        </xdr:cNvPr>
        <xdr:cNvSpPr/>
      </xdr:nvSpPr>
      <xdr:spPr>
        <a:xfrm>
          <a:off x="6162600" y="60864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 name="CustomShape 1">
          <a:extLst>
            <a:ext uri="{FF2B5EF4-FFF2-40B4-BE49-F238E27FC236}">
              <a16:creationId xmlns="" xmlns:a16="http://schemas.microsoft.com/office/drawing/2014/main" id="{00000000-0008-0000-0100-000034000000}"/>
            </a:ext>
          </a:extLst>
        </xdr:cNvPr>
        <xdr:cNvSpPr/>
      </xdr:nvSpPr>
      <xdr:spPr>
        <a:xfrm>
          <a:off x="6319200" y="60864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3" name="CustomShape 1">
          <a:extLst>
            <a:ext uri="{FF2B5EF4-FFF2-40B4-BE49-F238E27FC236}">
              <a16:creationId xmlns="" xmlns:a16="http://schemas.microsoft.com/office/drawing/2014/main" id="{00000000-0008-0000-0100-000035000000}"/>
            </a:ext>
          </a:extLst>
        </xdr:cNvPr>
        <xdr:cNvSpPr/>
      </xdr:nvSpPr>
      <xdr:spPr>
        <a:xfrm>
          <a:off x="5455470" y="60864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4" name="CustomShape 1">
          <a:extLst>
            <a:ext uri="{FF2B5EF4-FFF2-40B4-BE49-F238E27FC236}">
              <a16:creationId xmlns="" xmlns:a16="http://schemas.microsoft.com/office/drawing/2014/main" id="{00000000-0008-0000-0100-000036000000}"/>
            </a:ext>
          </a:extLst>
        </xdr:cNvPr>
        <xdr:cNvSpPr/>
      </xdr:nvSpPr>
      <xdr:spPr>
        <a:xfrm>
          <a:off x="6258000" y="60864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5" name="CustomShape 1">
          <a:extLst>
            <a:ext uri="{FF2B5EF4-FFF2-40B4-BE49-F238E27FC236}">
              <a16:creationId xmlns="" xmlns:a16="http://schemas.microsoft.com/office/drawing/2014/main" id="{00000000-0008-0000-0100-000037000000}"/>
            </a:ext>
          </a:extLst>
        </xdr:cNvPr>
        <xdr:cNvSpPr/>
      </xdr:nvSpPr>
      <xdr:spPr>
        <a:xfrm>
          <a:off x="6174480" y="60864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 name="CustomShape 1">
          <a:extLst>
            <a:ext uri="{FF2B5EF4-FFF2-40B4-BE49-F238E27FC236}">
              <a16:creationId xmlns="" xmlns:a16="http://schemas.microsoft.com/office/drawing/2014/main" id="{00000000-0008-0000-0100-000038000000}"/>
            </a:ext>
          </a:extLst>
        </xdr:cNvPr>
        <xdr:cNvSpPr/>
      </xdr:nvSpPr>
      <xdr:spPr>
        <a:xfrm>
          <a:off x="6319200" y="60864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7" name="CustomShape 1">
          <a:extLst>
            <a:ext uri="{FF2B5EF4-FFF2-40B4-BE49-F238E27FC236}">
              <a16:creationId xmlns="" xmlns:a16="http://schemas.microsoft.com/office/drawing/2014/main" id="{00000000-0008-0000-0100-000039000000}"/>
            </a:ext>
          </a:extLst>
        </xdr:cNvPr>
        <xdr:cNvSpPr/>
      </xdr:nvSpPr>
      <xdr:spPr>
        <a:xfrm>
          <a:off x="6162600" y="60864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8" name="CustomShape 1">
          <a:extLst>
            <a:ext uri="{FF2B5EF4-FFF2-40B4-BE49-F238E27FC236}">
              <a16:creationId xmlns="" xmlns:a16="http://schemas.microsoft.com/office/drawing/2014/main" id="{00000000-0008-0000-0100-00003A000000}"/>
            </a:ext>
          </a:extLst>
        </xdr:cNvPr>
        <xdr:cNvSpPr/>
      </xdr:nvSpPr>
      <xdr:spPr>
        <a:xfrm>
          <a:off x="6319200" y="60864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9" name="CustomShape 1">
          <a:extLst>
            <a:ext uri="{FF2B5EF4-FFF2-40B4-BE49-F238E27FC236}">
              <a16:creationId xmlns="" xmlns:a16="http://schemas.microsoft.com/office/drawing/2014/main" id="{00000000-0008-0000-0100-00003B000000}"/>
            </a:ext>
          </a:extLst>
        </xdr:cNvPr>
        <xdr:cNvSpPr/>
      </xdr:nvSpPr>
      <xdr:spPr>
        <a:xfrm>
          <a:off x="6258000" y="60864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60" name="CustomShape 1">
          <a:extLst>
            <a:ext uri="{FF2B5EF4-FFF2-40B4-BE49-F238E27FC236}">
              <a16:creationId xmlns="" xmlns:a16="http://schemas.microsoft.com/office/drawing/2014/main" id="{00000000-0008-0000-0100-00003C000000}"/>
            </a:ext>
          </a:extLst>
        </xdr:cNvPr>
        <xdr:cNvSpPr/>
      </xdr:nvSpPr>
      <xdr:spPr>
        <a:xfrm>
          <a:off x="6174480" y="60864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1" name="CustomShape 1">
          <a:extLst>
            <a:ext uri="{FF2B5EF4-FFF2-40B4-BE49-F238E27FC236}">
              <a16:creationId xmlns="" xmlns:a16="http://schemas.microsoft.com/office/drawing/2014/main" id="{00000000-0008-0000-0100-00003D000000}"/>
            </a:ext>
          </a:extLst>
        </xdr:cNvPr>
        <xdr:cNvSpPr/>
      </xdr:nvSpPr>
      <xdr:spPr>
        <a:xfrm>
          <a:off x="6319200" y="60864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62" name="CustomShape 1">
          <a:extLst>
            <a:ext uri="{FF2B5EF4-FFF2-40B4-BE49-F238E27FC236}">
              <a16:creationId xmlns="" xmlns:a16="http://schemas.microsoft.com/office/drawing/2014/main" id="{00000000-0008-0000-0100-00003E000000}"/>
            </a:ext>
          </a:extLst>
        </xdr:cNvPr>
        <xdr:cNvSpPr/>
      </xdr:nvSpPr>
      <xdr:spPr>
        <a:xfrm>
          <a:off x="6162600" y="60864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3" name="CustomShape 1">
          <a:extLst>
            <a:ext uri="{FF2B5EF4-FFF2-40B4-BE49-F238E27FC236}">
              <a16:creationId xmlns="" xmlns:a16="http://schemas.microsoft.com/office/drawing/2014/main" id="{00000000-0008-0000-0100-00003F000000}"/>
            </a:ext>
          </a:extLst>
        </xdr:cNvPr>
        <xdr:cNvSpPr/>
      </xdr:nvSpPr>
      <xdr:spPr>
        <a:xfrm>
          <a:off x="6319200" y="60864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64" name="CustomShape 1">
          <a:extLst>
            <a:ext uri="{FF2B5EF4-FFF2-40B4-BE49-F238E27FC236}">
              <a16:creationId xmlns="" xmlns:a16="http://schemas.microsoft.com/office/drawing/2014/main" id="{00000000-0008-0000-0100-000040000000}"/>
            </a:ext>
          </a:extLst>
        </xdr:cNvPr>
        <xdr:cNvSpPr/>
      </xdr:nvSpPr>
      <xdr:spPr>
        <a:xfrm>
          <a:off x="5455470" y="60864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65" name="CustomShape 1">
          <a:extLst>
            <a:ext uri="{FF2B5EF4-FFF2-40B4-BE49-F238E27FC236}">
              <a16:creationId xmlns="" xmlns:a16="http://schemas.microsoft.com/office/drawing/2014/main" id="{00000000-0008-0000-0100-000041000000}"/>
            </a:ext>
          </a:extLst>
        </xdr:cNvPr>
        <xdr:cNvSpPr/>
      </xdr:nvSpPr>
      <xdr:spPr>
        <a:xfrm>
          <a:off x="6258000" y="60864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66" name="CustomShape 1">
          <a:extLst>
            <a:ext uri="{FF2B5EF4-FFF2-40B4-BE49-F238E27FC236}">
              <a16:creationId xmlns="" xmlns:a16="http://schemas.microsoft.com/office/drawing/2014/main" id="{00000000-0008-0000-0100-000042000000}"/>
            </a:ext>
          </a:extLst>
        </xdr:cNvPr>
        <xdr:cNvSpPr/>
      </xdr:nvSpPr>
      <xdr:spPr>
        <a:xfrm>
          <a:off x="6174480" y="60864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7" name="CustomShape 1">
          <a:extLst>
            <a:ext uri="{FF2B5EF4-FFF2-40B4-BE49-F238E27FC236}">
              <a16:creationId xmlns="" xmlns:a16="http://schemas.microsoft.com/office/drawing/2014/main" id="{00000000-0008-0000-0100-000043000000}"/>
            </a:ext>
          </a:extLst>
        </xdr:cNvPr>
        <xdr:cNvSpPr/>
      </xdr:nvSpPr>
      <xdr:spPr>
        <a:xfrm>
          <a:off x="6319200" y="60864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68" name="CustomShape 1">
          <a:extLst>
            <a:ext uri="{FF2B5EF4-FFF2-40B4-BE49-F238E27FC236}">
              <a16:creationId xmlns="" xmlns:a16="http://schemas.microsoft.com/office/drawing/2014/main" id="{00000000-0008-0000-0100-000044000000}"/>
            </a:ext>
          </a:extLst>
        </xdr:cNvPr>
        <xdr:cNvSpPr/>
      </xdr:nvSpPr>
      <xdr:spPr>
        <a:xfrm>
          <a:off x="6162600" y="60864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9" name="CustomShape 1">
          <a:extLst>
            <a:ext uri="{FF2B5EF4-FFF2-40B4-BE49-F238E27FC236}">
              <a16:creationId xmlns="" xmlns:a16="http://schemas.microsoft.com/office/drawing/2014/main" id="{00000000-0008-0000-0100-000045000000}"/>
            </a:ext>
          </a:extLst>
        </xdr:cNvPr>
        <xdr:cNvSpPr/>
      </xdr:nvSpPr>
      <xdr:spPr>
        <a:xfrm>
          <a:off x="6319200" y="60864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70" name="CustomShape 1">
          <a:extLst>
            <a:ext uri="{FF2B5EF4-FFF2-40B4-BE49-F238E27FC236}">
              <a16:creationId xmlns="" xmlns:a16="http://schemas.microsoft.com/office/drawing/2014/main" id="{00000000-0008-0000-0100-000046000000}"/>
            </a:ext>
          </a:extLst>
        </xdr:cNvPr>
        <xdr:cNvSpPr/>
      </xdr:nvSpPr>
      <xdr:spPr>
        <a:xfrm>
          <a:off x="5455470" y="60864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71" name="CustomShape 1">
          <a:extLst>
            <a:ext uri="{FF2B5EF4-FFF2-40B4-BE49-F238E27FC236}">
              <a16:creationId xmlns="" xmlns:a16="http://schemas.microsoft.com/office/drawing/2014/main" id="{00000000-0008-0000-0100-000047000000}"/>
            </a:ext>
          </a:extLst>
        </xdr:cNvPr>
        <xdr:cNvSpPr/>
      </xdr:nvSpPr>
      <xdr:spPr>
        <a:xfrm>
          <a:off x="6258000" y="60864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72" name="CustomShape 1">
          <a:extLst>
            <a:ext uri="{FF2B5EF4-FFF2-40B4-BE49-F238E27FC236}">
              <a16:creationId xmlns="" xmlns:a16="http://schemas.microsoft.com/office/drawing/2014/main" id="{00000000-0008-0000-0100-000048000000}"/>
            </a:ext>
          </a:extLst>
        </xdr:cNvPr>
        <xdr:cNvSpPr/>
      </xdr:nvSpPr>
      <xdr:spPr>
        <a:xfrm>
          <a:off x="6174480" y="60864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3" name="CustomShape 1">
          <a:extLst>
            <a:ext uri="{FF2B5EF4-FFF2-40B4-BE49-F238E27FC236}">
              <a16:creationId xmlns="" xmlns:a16="http://schemas.microsoft.com/office/drawing/2014/main" id="{00000000-0008-0000-0100-000049000000}"/>
            </a:ext>
          </a:extLst>
        </xdr:cNvPr>
        <xdr:cNvSpPr/>
      </xdr:nvSpPr>
      <xdr:spPr>
        <a:xfrm>
          <a:off x="631920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74" name="CustomShape 1">
          <a:extLst>
            <a:ext uri="{FF2B5EF4-FFF2-40B4-BE49-F238E27FC236}">
              <a16:creationId xmlns="" xmlns:a16="http://schemas.microsoft.com/office/drawing/2014/main" id="{00000000-0008-0000-0100-00004A000000}"/>
            </a:ext>
          </a:extLst>
        </xdr:cNvPr>
        <xdr:cNvSpPr/>
      </xdr:nvSpPr>
      <xdr:spPr>
        <a:xfrm>
          <a:off x="616260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5" name="CustomShape 1">
          <a:extLst>
            <a:ext uri="{FF2B5EF4-FFF2-40B4-BE49-F238E27FC236}">
              <a16:creationId xmlns="" xmlns:a16="http://schemas.microsoft.com/office/drawing/2014/main" id="{00000000-0008-0000-0100-00004B000000}"/>
            </a:ext>
          </a:extLst>
        </xdr:cNvPr>
        <xdr:cNvSpPr/>
      </xdr:nvSpPr>
      <xdr:spPr>
        <a:xfrm>
          <a:off x="631920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76" name="CustomShape 1">
          <a:extLst>
            <a:ext uri="{FF2B5EF4-FFF2-40B4-BE49-F238E27FC236}">
              <a16:creationId xmlns="" xmlns:a16="http://schemas.microsoft.com/office/drawing/2014/main" id="{00000000-0008-0000-0100-00004C000000}"/>
            </a:ext>
          </a:extLst>
        </xdr:cNvPr>
        <xdr:cNvSpPr/>
      </xdr:nvSpPr>
      <xdr:spPr>
        <a:xfrm>
          <a:off x="625800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77" name="CustomShape 1">
          <a:extLst>
            <a:ext uri="{FF2B5EF4-FFF2-40B4-BE49-F238E27FC236}">
              <a16:creationId xmlns="" xmlns:a16="http://schemas.microsoft.com/office/drawing/2014/main" id="{00000000-0008-0000-0100-00004D000000}"/>
            </a:ext>
          </a:extLst>
        </xdr:cNvPr>
        <xdr:cNvSpPr/>
      </xdr:nvSpPr>
      <xdr:spPr>
        <a:xfrm>
          <a:off x="617448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8" name="CustomShape 1">
          <a:extLst>
            <a:ext uri="{FF2B5EF4-FFF2-40B4-BE49-F238E27FC236}">
              <a16:creationId xmlns="" xmlns:a16="http://schemas.microsoft.com/office/drawing/2014/main" id="{00000000-0008-0000-0100-00004E000000}"/>
            </a:ext>
          </a:extLst>
        </xdr:cNvPr>
        <xdr:cNvSpPr/>
      </xdr:nvSpPr>
      <xdr:spPr>
        <a:xfrm>
          <a:off x="631920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79" name="CustomShape 1">
          <a:extLst>
            <a:ext uri="{FF2B5EF4-FFF2-40B4-BE49-F238E27FC236}">
              <a16:creationId xmlns="" xmlns:a16="http://schemas.microsoft.com/office/drawing/2014/main" id="{00000000-0008-0000-0100-00004F000000}"/>
            </a:ext>
          </a:extLst>
        </xdr:cNvPr>
        <xdr:cNvSpPr/>
      </xdr:nvSpPr>
      <xdr:spPr>
        <a:xfrm>
          <a:off x="616260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0" name="CustomShape 1">
          <a:extLst>
            <a:ext uri="{FF2B5EF4-FFF2-40B4-BE49-F238E27FC236}">
              <a16:creationId xmlns="" xmlns:a16="http://schemas.microsoft.com/office/drawing/2014/main" id="{00000000-0008-0000-0100-000050000000}"/>
            </a:ext>
          </a:extLst>
        </xdr:cNvPr>
        <xdr:cNvSpPr/>
      </xdr:nvSpPr>
      <xdr:spPr>
        <a:xfrm>
          <a:off x="631920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81" name="CustomShape 1">
          <a:extLst>
            <a:ext uri="{FF2B5EF4-FFF2-40B4-BE49-F238E27FC236}">
              <a16:creationId xmlns="" xmlns:a16="http://schemas.microsoft.com/office/drawing/2014/main" id="{00000000-0008-0000-0100-000051000000}"/>
            </a:ext>
          </a:extLst>
        </xdr:cNvPr>
        <xdr:cNvSpPr/>
      </xdr:nvSpPr>
      <xdr:spPr>
        <a:xfrm>
          <a:off x="545547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82" name="CustomShape 1">
          <a:extLst>
            <a:ext uri="{FF2B5EF4-FFF2-40B4-BE49-F238E27FC236}">
              <a16:creationId xmlns="" xmlns:a16="http://schemas.microsoft.com/office/drawing/2014/main" id="{00000000-0008-0000-0100-000052000000}"/>
            </a:ext>
          </a:extLst>
        </xdr:cNvPr>
        <xdr:cNvSpPr/>
      </xdr:nvSpPr>
      <xdr:spPr>
        <a:xfrm>
          <a:off x="625800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83" name="CustomShape 1">
          <a:extLst>
            <a:ext uri="{FF2B5EF4-FFF2-40B4-BE49-F238E27FC236}">
              <a16:creationId xmlns="" xmlns:a16="http://schemas.microsoft.com/office/drawing/2014/main" id="{00000000-0008-0000-0100-000053000000}"/>
            </a:ext>
          </a:extLst>
        </xdr:cNvPr>
        <xdr:cNvSpPr/>
      </xdr:nvSpPr>
      <xdr:spPr>
        <a:xfrm>
          <a:off x="617448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4" name="CustomShape 1">
          <a:extLst>
            <a:ext uri="{FF2B5EF4-FFF2-40B4-BE49-F238E27FC236}">
              <a16:creationId xmlns="" xmlns:a16="http://schemas.microsoft.com/office/drawing/2014/main" id="{00000000-0008-0000-0100-000054000000}"/>
            </a:ext>
          </a:extLst>
        </xdr:cNvPr>
        <xdr:cNvSpPr/>
      </xdr:nvSpPr>
      <xdr:spPr>
        <a:xfrm>
          <a:off x="631920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85" name="CustomShape 1">
          <a:extLst>
            <a:ext uri="{FF2B5EF4-FFF2-40B4-BE49-F238E27FC236}">
              <a16:creationId xmlns="" xmlns:a16="http://schemas.microsoft.com/office/drawing/2014/main" id="{00000000-0008-0000-0100-000055000000}"/>
            </a:ext>
          </a:extLst>
        </xdr:cNvPr>
        <xdr:cNvSpPr/>
      </xdr:nvSpPr>
      <xdr:spPr>
        <a:xfrm>
          <a:off x="616260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6" name="CustomShape 1">
          <a:extLst>
            <a:ext uri="{FF2B5EF4-FFF2-40B4-BE49-F238E27FC236}">
              <a16:creationId xmlns="" xmlns:a16="http://schemas.microsoft.com/office/drawing/2014/main" id="{00000000-0008-0000-0100-000056000000}"/>
            </a:ext>
          </a:extLst>
        </xdr:cNvPr>
        <xdr:cNvSpPr/>
      </xdr:nvSpPr>
      <xdr:spPr>
        <a:xfrm>
          <a:off x="631920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87" name="CustomShape 1">
          <a:extLst>
            <a:ext uri="{FF2B5EF4-FFF2-40B4-BE49-F238E27FC236}">
              <a16:creationId xmlns="" xmlns:a16="http://schemas.microsoft.com/office/drawing/2014/main" id="{00000000-0008-0000-0100-000057000000}"/>
            </a:ext>
          </a:extLst>
        </xdr:cNvPr>
        <xdr:cNvSpPr/>
      </xdr:nvSpPr>
      <xdr:spPr>
        <a:xfrm>
          <a:off x="545547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88" name="CustomShape 1">
          <a:extLst>
            <a:ext uri="{FF2B5EF4-FFF2-40B4-BE49-F238E27FC236}">
              <a16:creationId xmlns="" xmlns:a16="http://schemas.microsoft.com/office/drawing/2014/main" id="{00000000-0008-0000-0100-000058000000}"/>
            </a:ext>
          </a:extLst>
        </xdr:cNvPr>
        <xdr:cNvSpPr/>
      </xdr:nvSpPr>
      <xdr:spPr>
        <a:xfrm>
          <a:off x="625800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89" name="CustomShape 1">
          <a:extLst>
            <a:ext uri="{FF2B5EF4-FFF2-40B4-BE49-F238E27FC236}">
              <a16:creationId xmlns="" xmlns:a16="http://schemas.microsoft.com/office/drawing/2014/main" id="{00000000-0008-0000-0100-000059000000}"/>
            </a:ext>
          </a:extLst>
        </xdr:cNvPr>
        <xdr:cNvSpPr/>
      </xdr:nvSpPr>
      <xdr:spPr>
        <a:xfrm>
          <a:off x="617448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0" name="CustomShape 1">
          <a:extLst>
            <a:ext uri="{FF2B5EF4-FFF2-40B4-BE49-F238E27FC236}">
              <a16:creationId xmlns="" xmlns:a16="http://schemas.microsoft.com/office/drawing/2014/main" id="{00000000-0008-0000-0100-00005A000000}"/>
            </a:ext>
          </a:extLst>
        </xdr:cNvPr>
        <xdr:cNvSpPr/>
      </xdr:nvSpPr>
      <xdr:spPr>
        <a:xfrm>
          <a:off x="631920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91" name="CustomShape 1">
          <a:extLst>
            <a:ext uri="{FF2B5EF4-FFF2-40B4-BE49-F238E27FC236}">
              <a16:creationId xmlns="" xmlns:a16="http://schemas.microsoft.com/office/drawing/2014/main" id="{00000000-0008-0000-0100-00005B000000}"/>
            </a:ext>
          </a:extLst>
        </xdr:cNvPr>
        <xdr:cNvSpPr/>
      </xdr:nvSpPr>
      <xdr:spPr>
        <a:xfrm>
          <a:off x="616260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2" name="CustomShape 1">
          <a:extLst>
            <a:ext uri="{FF2B5EF4-FFF2-40B4-BE49-F238E27FC236}">
              <a16:creationId xmlns="" xmlns:a16="http://schemas.microsoft.com/office/drawing/2014/main" id="{00000000-0008-0000-0100-00005C000000}"/>
            </a:ext>
          </a:extLst>
        </xdr:cNvPr>
        <xdr:cNvSpPr/>
      </xdr:nvSpPr>
      <xdr:spPr>
        <a:xfrm>
          <a:off x="631920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93" name="CustomShape 1">
          <a:extLst>
            <a:ext uri="{FF2B5EF4-FFF2-40B4-BE49-F238E27FC236}">
              <a16:creationId xmlns="" xmlns:a16="http://schemas.microsoft.com/office/drawing/2014/main" id="{00000000-0008-0000-0100-00005D000000}"/>
            </a:ext>
          </a:extLst>
        </xdr:cNvPr>
        <xdr:cNvSpPr/>
      </xdr:nvSpPr>
      <xdr:spPr>
        <a:xfrm>
          <a:off x="625800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94" name="CustomShape 1">
          <a:extLst>
            <a:ext uri="{FF2B5EF4-FFF2-40B4-BE49-F238E27FC236}">
              <a16:creationId xmlns="" xmlns:a16="http://schemas.microsoft.com/office/drawing/2014/main" id="{00000000-0008-0000-0100-00005E000000}"/>
            </a:ext>
          </a:extLst>
        </xdr:cNvPr>
        <xdr:cNvSpPr/>
      </xdr:nvSpPr>
      <xdr:spPr>
        <a:xfrm>
          <a:off x="617448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5" name="CustomShape 1">
          <a:extLst>
            <a:ext uri="{FF2B5EF4-FFF2-40B4-BE49-F238E27FC236}">
              <a16:creationId xmlns="" xmlns:a16="http://schemas.microsoft.com/office/drawing/2014/main" id="{00000000-0008-0000-0100-00005F000000}"/>
            </a:ext>
          </a:extLst>
        </xdr:cNvPr>
        <xdr:cNvSpPr/>
      </xdr:nvSpPr>
      <xdr:spPr>
        <a:xfrm>
          <a:off x="631920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96" name="CustomShape 1">
          <a:extLst>
            <a:ext uri="{FF2B5EF4-FFF2-40B4-BE49-F238E27FC236}">
              <a16:creationId xmlns="" xmlns:a16="http://schemas.microsoft.com/office/drawing/2014/main" id="{00000000-0008-0000-0100-000060000000}"/>
            </a:ext>
          </a:extLst>
        </xdr:cNvPr>
        <xdr:cNvSpPr/>
      </xdr:nvSpPr>
      <xdr:spPr>
        <a:xfrm>
          <a:off x="616260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7" name="CustomShape 1">
          <a:extLst>
            <a:ext uri="{FF2B5EF4-FFF2-40B4-BE49-F238E27FC236}">
              <a16:creationId xmlns="" xmlns:a16="http://schemas.microsoft.com/office/drawing/2014/main" id="{00000000-0008-0000-0100-000061000000}"/>
            </a:ext>
          </a:extLst>
        </xdr:cNvPr>
        <xdr:cNvSpPr/>
      </xdr:nvSpPr>
      <xdr:spPr>
        <a:xfrm>
          <a:off x="631920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98" name="CustomShape 1">
          <a:extLst>
            <a:ext uri="{FF2B5EF4-FFF2-40B4-BE49-F238E27FC236}">
              <a16:creationId xmlns="" xmlns:a16="http://schemas.microsoft.com/office/drawing/2014/main" id="{00000000-0008-0000-0100-000062000000}"/>
            </a:ext>
          </a:extLst>
        </xdr:cNvPr>
        <xdr:cNvSpPr/>
      </xdr:nvSpPr>
      <xdr:spPr>
        <a:xfrm>
          <a:off x="545547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99" name="CustomShape 1">
          <a:extLst>
            <a:ext uri="{FF2B5EF4-FFF2-40B4-BE49-F238E27FC236}">
              <a16:creationId xmlns="" xmlns:a16="http://schemas.microsoft.com/office/drawing/2014/main" id="{00000000-0008-0000-0100-000063000000}"/>
            </a:ext>
          </a:extLst>
        </xdr:cNvPr>
        <xdr:cNvSpPr/>
      </xdr:nvSpPr>
      <xdr:spPr>
        <a:xfrm>
          <a:off x="625800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00" name="CustomShape 1">
          <a:extLst>
            <a:ext uri="{FF2B5EF4-FFF2-40B4-BE49-F238E27FC236}">
              <a16:creationId xmlns="" xmlns:a16="http://schemas.microsoft.com/office/drawing/2014/main" id="{00000000-0008-0000-0100-000064000000}"/>
            </a:ext>
          </a:extLst>
        </xdr:cNvPr>
        <xdr:cNvSpPr/>
      </xdr:nvSpPr>
      <xdr:spPr>
        <a:xfrm>
          <a:off x="617448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1" name="CustomShape 1">
          <a:extLst>
            <a:ext uri="{FF2B5EF4-FFF2-40B4-BE49-F238E27FC236}">
              <a16:creationId xmlns="" xmlns:a16="http://schemas.microsoft.com/office/drawing/2014/main" id="{00000000-0008-0000-0100-000065000000}"/>
            </a:ext>
          </a:extLst>
        </xdr:cNvPr>
        <xdr:cNvSpPr/>
      </xdr:nvSpPr>
      <xdr:spPr>
        <a:xfrm>
          <a:off x="631920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02" name="CustomShape 1">
          <a:extLst>
            <a:ext uri="{FF2B5EF4-FFF2-40B4-BE49-F238E27FC236}">
              <a16:creationId xmlns="" xmlns:a16="http://schemas.microsoft.com/office/drawing/2014/main" id="{00000000-0008-0000-0100-000066000000}"/>
            </a:ext>
          </a:extLst>
        </xdr:cNvPr>
        <xdr:cNvSpPr/>
      </xdr:nvSpPr>
      <xdr:spPr>
        <a:xfrm>
          <a:off x="616260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3" name="CustomShape 1">
          <a:extLst>
            <a:ext uri="{FF2B5EF4-FFF2-40B4-BE49-F238E27FC236}">
              <a16:creationId xmlns="" xmlns:a16="http://schemas.microsoft.com/office/drawing/2014/main" id="{00000000-0008-0000-0100-000067000000}"/>
            </a:ext>
          </a:extLst>
        </xdr:cNvPr>
        <xdr:cNvSpPr/>
      </xdr:nvSpPr>
      <xdr:spPr>
        <a:xfrm>
          <a:off x="631920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04" name="CustomShape 1">
          <a:extLst>
            <a:ext uri="{FF2B5EF4-FFF2-40B4-BE49-F238E27FC236}">
              <a16:creationId xmlns="" xmlns:a16="http://schemas.microsoft.com/office/drawing/2014/main" id="{00000000-0008-0000-0100-000068000000}"/>
            </a:ext>
          </a:extLst>
        </xdr:cNvPr>
        <xdr:cNvSpPr/>
      </xdr:nvSpPr>
      <xdr:spPr>
        <a:xfrm>
          <a:off x="545547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05" name="CustomShape 1">
          <a:extLst>
            <a:ext uri="{FF2B5EF4-FFF2-40B4-BE49-F238E27FC236}">
              <a16:creationId xmlns="" xmlns:a16="http://schemas.microsoft.com/office/drawing/2014/main" id="{00000000-0008-0000-0100-000069000000}"/>
            </a:ext>
          </a:extLst>
        </xdr:cNvPr>
        <xdr:cNvSpPr/>
      </xdr:nvSpPr>
      <xdr:spPr>
        <a:xfrm>
          <a:off x="625800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06" name="CustomShape 1">
          <a:extLst>
            <a:ext uri="{FF2B5EF4-FFF2-40B4-BE49-F238E27FC236}">
              <a16:creationId xmlns="" xmlns:a16="http://schemas.microsoft.com/office/drawing/2014/main" id="{00000000-0008-0000-0100-00006A000000}"/>
            </a:ext>
          </a:extLst>
        </xdr:cNvPr>
        <xdr:cNvSpPr/>
      </xdr:nvSpPr>
      <xdr:spPr>
        <a:xfrm>
          <a:off x="617448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107" name="CustomShape 1">
          <a:extLst>
            <a:ext uri="{FF2B5EF4-FFF2-40B4-BE49-F238E27FC236}">
              <a16:creationId xmlns="" xmlns:a16="http://schemas.microsoft.com/office/drawing/2014/main" id="{00000000-0008-0000-0100-00006B000000}"/>
            </a:ext>
          </a:extLst>
        </xdr:cNvPr>
        <xdr:cNvSpPr/>
      </xdr:nvSpPr>
      <xdr:spPr>
        <a:xfrm>
          <a:off x="9215795" y="1509539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8" name="CustomShape 1">
          <a:extLst>
            <a:ext uri="{FF2B5EF4-FFF2-40B4-BE49-F238E27FC236}">
              <a16:creationId xmlns="" xmlns:a16="http://schemas.microsoft.com/office/drawing/2014/main" id="{00000000-0008-0000-0100-00006C000000}"/>
            </a:ext>
          </a:extLst>
        </xdr:cNvPr>
        <xdr:cNvSpPr/>
      </xdr:nvSpPr>
      <xdr:spPr>
        <a:xfrm>
          <a:off x="6319200" y="15182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09" name="CustomShape 1">
          <a:extLst>
            <a:ext uri="{FF2B5EF4-FFF2-40B4-BE49-F238E27FC236}">
              <a16:creationId xmlns="" xmlns:a16="http://schemas.microsoft.com/office/drawing/2014/main" id="{00000000-0008-0000-0100-00006D000000}"/>
            </a:ext>
          </a:extLst>
        </xdr:cNvPr>
        <xdr:cNvSpPr/>
      </xdr:nvSpPr>
      <xdr:spPr>
        <a:xfrm>
          <a:off x="6258000" y="15182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10" name="CustomShape 1">
          <a:extLst>
            <a:ext uri="{FF2B5EF4-FFF2-40B4-BE49-F238E27FC236}">
              <a16:creationId xmlns="" xmlns:a16="http://schemas.microsoft.com/office/drawing/2014/main" id="{00000000-0008-0000-0100-00006E000000}"/>
            </a:ext>
          </a:extLst>
        </xdr:cNvPr>
        <xdr:cNvSpPr/>
      </xdr:nvSpPr>
      <xdr:spPr>
        <a:xfrm>
          <a:off x="6174480" y="15182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1" name="CustomShape 1">
          <a:extLst>
            <a:ext uri="{FF2B5EF4-FFF2-40B4-BE49-F238E27FC236}">
              <a16:creationId xmlns="" xmlns:a16="http://schemas.microsoft.com/office/drawing/2014/main" id="{00000000-0008-0000-0100-00006F000000}"/>
            </a:ext>
          </a:extLst>
        </xdr:cNvPr>
        <xdr:cNvSpPr/>
      </xdr:nvSpPr>
      <xdr:spPr>
        <a:xfrm>
          <a:off x="6319200" y="15182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12" name="CustomShape 1">
          <a:extLst>
            <a:ext uri="{FF2B5EF4-FFF2-40B4-BE49-F238E27FC236}">
              <a16:creationId xmlns="" xmlns:a16="http://schemas.microsoft.com/office/drawing/2014/main" id="{00000000-0008-0000-0100-000070000000}"/>
            </a:ext>
          </a:extLst>
        </xdr:cNvPr>
        <xdr:cNvSpPr/>
      </xdr:nvSpPr>
      <xdr:spPr>
        <a:xfrm>
          <a:off x="6162600" y="15182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3" name="CustomShape 1">
          <a:extLst>
            <a:ext uri="{FF2B5EF4-FFF2-40B4-BE49-F238E27FC236}">
              <a16:creationId xmlns="" xmlns:a16="http://schemas.microsoft.com/office/drawing/2014/main" id="{00000000-0008-0000-0100-000071000000}"/>
            </a:ext>
          </a:extLst>
        </xdr:cNvPr>
        <xdr:cNvSpPr/>
      </xdr:nvSpPr>
      <xdr:spPr>
        <a:xfrm>
          <a:off x="6319200" y="15182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14" name="CustomShape 1">
          <a:extLst>
            <a:ext uri="{FF2B5EF4-FFF2-40B4-BE49-F238E27FC236}">
              <a16:creationId xmlns="" xmlns:a16="http://schemas.microsoft.com/office/drawing/2014/main" id="{00000000-0008-0000-0100-000072000000}"/>
            </a:ext>
          </a:extLst>
        </xdr:cNvPr>
        <xdr:cNvSpPr/>
      </xdr:nvSpPr>
      <xdr:spPr>
        <a:xfrm>
          <a:off x="5455470" y="15182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15" name="CustomShape 1">
          <a:extLst>
            <a:ext uri="{FF2B5EF4-FFF2-40B4-BE49-F238E27FC236}">
              <a16:creationId xmlns="" xmlns:a16="http://schemas.microsoft.com/office/drawing/2014/main" id="{00000000-0008-0000-0100-000073000000}"/>
            </a:ext>
          </a:extLst>
        </xdr:cNvPr>
        <xdr:cNvSpPr/>
      </xdr:nvSpPr>
      <xdr:spPr>
        <a:xfrm>
          <a:off x="6258000" y="15182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16" name="CustomShape 1">
          <a:extLst>
            <a:ext uri="{FF2B5EF4-FFF2-40B4-BE49-F238E27FC236}">
              <a16:creationId xmlns="" xmlns:a16="http://schemas.microsoft.com/office/drawing/2014/main" id="{00000000-0008-0000-0100-000074000000}"/>
            </a:ext>
          </a:extLst>
        </xdr:cNvPr>
        <xdr:cNvSpPr/>
      </xdr:nvSpPr>
      <xdr:spPr>
        <a:xfrm>
          <a:off x="6174480" y="15182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7" name="CustomShape 1">
          <a:extLst>
            <a:ext uri="{FF2B5EF4-FFF2-40B4-BE49-F238E27FC236}">
              <a16:creationId xmlns="" xmlns:a16="http://schemas.microsoft.com/office/drawing/2014/main" id="{00000000-0008-0000-0100-000075000000}"/>
            </a:ext>
          </a:extLst>
        </xdr:cNvPr>
        <xdr:cNvSpPr/>
      </xdr:nvSpPr>
      <xdr:spPr>
        <a:xfrm>
          <a:off x="631920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18" name="CustomShape 1">
          <a:extLst>
            <a:ext uri="{FF2B5EF4-FFF2-40B4-BE49-F238E27FC236}">
              <a16:creationId xmlns="" xmlns:a16="http://schemas.microsoft.com/office/drawing/2014/main" id="{00000000-0008-0000-0100-000076000000}"/>
            </a:ext>
          </a:extLst>
        </xdr:cNvPr>
        <xdr:cNvSpPr/>
      </xdr:nvSpPr>
      <xdr:spPr>
        <a:xfrm>
          <a:off x="616260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9" name="CustomShape 1">
          <a:extLst>
            <a:ext uri="{FF2B5EF4-FFF2-40B4-BE49-F238E27FC236}">
              <a16:creationId xmlns="" xmlns:a16="http://schemas.microsoft.com/office/drawing/2014/main" id="{00000000-0008-0000-0100-000077000000}"/>
            </a:ext>
          </a:extLst>
        </xdr:cNvPr>
        <xdr:cNvSpPr/>
      </xdr:nvSpPr>
      <xdr:spPr>
        <a:xfrm>
          <a:off x="631920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20" name="CustomShape 1">
          <a:extLst>
            <a:ext uri="{FF2B5EF4-FFF2-40B4-BE49-F238E27FC236}">
              <a16:creationId xmlns="" xmlns:a16="http://schemas.microsoft.com/office/drawing/2014/main" id="{00000000-0008-0000-0100-000078000000}"/>
            </a:ext>
          </a:extLst>
        </xdr:cNvPr>
        <xdr:cNvSpPr/>
      </xdr:nvSpPr>
      <xdr:spPr>
        <a:xfrm>
          <a:off x="625800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21" name="CustomShape 1">
          <a:extLst>
            <a:ext uri="{FF2B5EF4-FFF2-40B4-BE49-F238E27FC236}">
              <a16:creationId xmlns="" xmlns:a16="http://schemas.microsoft.com/office/drawing/2014/main" id="{00000000-0008-0000-0100-000079000000}"/>
            </a:ext>
          </a:extLst>
        </xdr:cNvPr>
        <xdr:cNvSpPr/>
      </xdr:nvSpPr>
      <xdr:spPr>
        <a:xfrm>
          <a:off x="617448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2" name="CustomShape 1">
          <a:extLst>
            <a:ext uri="{FF2B5EF4-FFF2-40B4-BE49-F238E27FC236}">
              <a16:creationId xmlns="" xmlns:a16="http://schemas.microsoft.com/office/drawing/2014/main" id="{00000000-0008-0000-0100-00007A000000}"/>
            </a:ext>
          </a:extLst>
        </xdr:cNvPr>
        <xdr:cNvSpPr/>
      </xdr:nvSpPr>
      <xdr:spPr>
        <a:xfrm>
          <a:off x="631920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23" name="CustomShape 1">
          <a:extLst>
            <a:ext uri="{FF2B5EF4-FFF2-40B4-BE49-F238E27FC236}">
              <a16:creationId xmlns="" xmlns:a16="http://schemas.microsoft.com/office/drawing/2014/main" id="{00000000-0008-0000-0100-00007B000000}"/>
            </a:ext>
          </a:extLst>
        </xdr:cNvPr>
        <xdr:cNvSpPr/>
      </xdr:nvSpPr>
      <xdr:spPr>
        <a:xfrm>
          <a:off x="616260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4" name="CustomShape 1">
          <a:extLst>
            <a:ext uri="{FF2B5EF4-FFF2-40B4-BE49-F238E27FC236}">
              <a16:creationId xmlns="" xmlns:a16="http://schemas.microsoft.com/office/drawing/2014/main" id="{00000000-0008-0000-0100-00007C000000}"/>
            </a:ext>
          </a:extLst>
        </xdr:cNvPr>
        <xdr:cNvSpPr/>
      </xdr:nvSpPr>
      <xdr:spPr>
        <a:xfrm>
          <a:off x="631920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25" name="CustomShape 1">
          <a:extLst>
            <a:ext uri="{FF2B5EF4-FFF2-40B4-BE49-F238E27FC236}">
              <a16:creationId xmlns="" xmlns:a16="http://schemas.microsoft.com/office/drawing/2014/main" id="{00000000-0008-0000-0100-00007D000000}"/>
            </a:ext>
          </a:extLst>
        </xdr:cNvPr>
        <xdr:cNvSpPr/>
      </xdr:nvSpPr>
      <xdr:spPr>
        <a:xfrm>
          <a:off x="545547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26" name="CustomShape 1">
          <a:extLst>
            <a:ext uri="{FF2B5EF4-FFF2-40B4-BE49-F238E27FC236}">
              <a16:creationId xmlns="" xmlns:a16="http://schemas.microsoft.com/office/drawing/2014/main" id="{00000000-0008-0000-0100-00007E000000}"/>
            </a:ext>
          </a:extLst>
        </xdr:cNvPr>
        <xdr:cNvSpPr/>
      </xdr:nvSpPr>
      <xdr:spPr>
        <a:xfrm>
          <a:off x="625800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27" name="CustomShape 1">
          <a:extLst>
            <a:ext uri="{FF2B5EF4-FFF2-40B4-BE49-F238E27FC236}">
              <a16:creationId xmlns="" xmlns:a16="http://schemas.microsoft.com/office/drawing/2014/main" id="{00000000-0008-0000-0100-00007F000000}"/>
            </a:ext>
          </a:extLst>
        </xdr:cNvPr>
        <xdr:cNvSpPr/>
      </xdr:nvSpPr>
      <xdr:spPr>
        <a:xfrm>
          <a:off x="617448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8" name="CustomShape 1">
          <a:extLst>
            <a:ext uri="{FF2B5EF4-FFF2-40B4-BE49-F238E27FC236}">
              <a16:creationId xmlns="" xmlns:a16="http://schemas.microsoft.com/office/drawing/2014/main" id="{00000000-0008-0000-0100-000080000000}"/>
            </a:ext>
          </a:extLst>
        </xdr:cNvPr>
        <xdr:cNvSpPr/>
      </xdr:nvSpPr>
      <xdr:spPr>
        <a:xfrm>
          <a:off x="631920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29" name="CustomShape 1">
          <a:extLst>
            <a:ext uri="{FF2B5EF4-FFF2-40B4-BE49-F238E27FC236}">
              <a16:creationId xmlns="" xmlns:a16="http://schemas.microsoft.com/office/drawing/2014/main" id="{00000000-0008-0000-0100-000081000000}"/>
            </a:ext>
          </a:extLst>
        </xdr:cNvPr>
        <xdr:cNvSpPr/>
      </xdr:nvSpPr>
      <xdr:spPr>
        <a:xfrm>
          <a:off x="616260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0" name="CustomShape 1">
          <a:extLst>
            <a:ext uri="{FF2B5EF4-FFF2-40B4-BE49-F238E27FC236}">
              <a16:creationId xmlns="" xmlns:a16="http://schemas.microsoft.com/office/drawing/2014/main" id="{00000000-0008-0000-0100-000082000000}"/>
            </a:ext>
          </a:extLst>
        </xdr:cNvPr>
        <xdr:cNvSpPr/>
      </xdr:nvSpPr>
      <xdr:spPr>
        <a:xfrm>
          <a:off x="631920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31" name="CustomShape 1">
          <a:extLst>
            <a:ext uri="{FF2B5EF4-FFF2-40B4-BE49-F238E27FC236}">
              <a16:creationId xmlns="" xmlns:a16="http://schemas.microsoft.com/office/drawing/2014/main" id="{00000000-0008-0000-0100-000083000000}"/>
            </a:ext>
          </a:extLst>
        </xdr:cNvPr>
        <xdr:cNvSpPr/>
      </xdr:nvSpPr>
      <xdr:spPr>
        <a:xfrm>
          <a:off x="545547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32" name="CustomShape 1">
          <a:extLst>
            <a:ext uri="{FF2B5EF4-FFF2-40B4-BE49-F238E27FC236}">
              <a16:creationId xmlns="" xmlns:a16="http://schemas.microsoft.com/office/drawing/2014/main" id="{00000000-0008-0000-0100-000084000000}"/>
            </a:ext>
          </a:extLst>
        </xdr:cNvPr>
        <xdr:cNvSpPr/>
      </xdr:nvSpPr>
      <xdr:spPr>
        <a:xfrm>
          <a:off x="625800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33" name="CustomShape 1">
          <a:extLst>
            <a:ext uri="{FF2B5EF4-FFF2-40B4-BE49-F238E27FC236}">
              <a16:creationId xmlns="" xmlns:a16="http://schemas.microsoft.com/office/drawing/2014/main" id="{00000000-0008-0000-0100-000085000000}"/>
            </a:ext>
          </a:extLst>
        </xdr:cNvPr>
        <xdr:cNvSpPr/>
      </xdr:nvSpPr>
      <xdr:spPr>
        <a:xfrm>
          <a:off x="617448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4" name="CustomShape 1">
          <a:extLst>
            <a:ext uri="{FF2B5EF4-FFF2-40B4-BE49-F238E27FC236}">
              <a16:creationId xmlns="" xmlns:a16="http://schemas.microsoft.com/office/drawing/2014/main" id="{00000000-0008-0000-0100-000086000000}"/>
            </a:ext>
          </a:extLst>
        </xdr:cNvPr>
        <xdr:cNvSpPr/>
      </xdr:nvSpPr>
      <xdr:spPr>
        <a:xfrm>
          <a:off x="631920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35" name="CustomShape 1">
          <a:extLst>
            <a:ext uri="{FF2B5EF4-FFF2-40B4-BE49-F238E27FC236}">
              <a16:creationId xmlns="" xmlns:a16="http://schemas.microsoft.com/office/drawing/2014/main" id="{00000000-0008-0000-0100-000087000000}"/>
            </a:ext>
          </a:extLst>
        </xdr:cNvPr>
        <xdr:cNvSpPr/>
      </xdr:nvSpPr>
      <xdr:spPr>
        <a:xfrm>
          <a:off x="616260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6" name="CustomShape 1">
          <a:extLst>
            <a:ext uri="{FF2B5EF4-FFF2-40B4-BE49-F238E27FC236}">
              <a16:creationId xmlns="" xmlns:a16="http://schemas.microsoft.com/office/drawing/2014/main" id="{00000000-0008-0000-0100-000088000000}"/>
            </a:ext>
          </a:extLst>
        </xdr:cNvPr>
        <xdr:cNvSpPr/>
      </xdr:nvSpPr>
      <xdr:spPr>
        <a:xfrm>
          <a:off x="631920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37" name="CustomShape 1">
          <a:extLst>
            <a:ext uri="{FF2B5EF4-FFF2-40B4-BE49-F238E27FC236}">
              <a16:creationId xmlns="" xmlns:a16="http://schemas.microsoft.com/office/drawing/2014/main" id="{00000000-0008-0000-0100-000089000000}"/>
            </a:ext>
          </a:extLst>
        </xdr:cNvPr>
        <xdr:cNvSpPr/>
      </xdr:nvSpPr>
      <xdr:spPr>
        <a:xfrm>
          <a:off x="625800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38" name="CustomShape 1">
          <a:extLst>
            <a:ext uri="{FF2B5EF4-FFF2-40B4-BE49-F238E27FC236}">
              <a16:creationId xmlns="" xmlns:a16="http://schemas.microsoft.com/office/drawing/2014/main" id="{00000000-0008-0000-0100-00008A000000}"/>
            </a:ext>
          </a:extLst>
        </xdr:cNvPr>
        <xdr:cNvSpPr/>
      </xdr:nvSpPr>
      <xdr:spPr>
        <a:xfrm>
          <a:off x="617448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9" name="CustomShape 1">
          <a:extLst>
            <a:ext uri="{FF2B5EF4-FFF2-40B4-BE49-F238E27FC236}">
              <a16:creationId xmlns="" xmlns:a16="http://schemas.microsoft.com/office/drawing/2014/main" id="{00000000-0008-0000-0100-00008B000000}"/>
            </a:ext>
          </a:extLst>
        </xdr:cNvPr>
        <xdr:cNvSpPr/>
      </xdr:nvSpPr>
      <xdr:spPr>
        <a:xfrm>
          <a:off x="631920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40" name="CustomShape 1">
          <a:extLst>
            <a:ext uri="{FF2B5EF4-FFF2-40B4-BE49-F238E27FC236}">
              <a16:creationId xmlns="" xmlns:a16="http://schemas.microsoft.com/office/drawing/2014/main" id="{00000000-0008-0000-0100-00008C000000}"/>
            </a:ext>
          </a:extLst>
        </xdr:cNvPr>
        <xdr:cNvSpPr/>
      </xdr:nvSpPr>
      <xdr:spPr>
        <a:xfrm>
          <a:off x="616260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1" name="CustomShape 1">
          <a:extLst>
            <a:ext uri="{FF2B5EF4-FFF2-40B4-BE49-F238E27FC236}">
              <a16:creationId xmlns="" xmlns:a16="http://schemas.microsoft.com/office/drawing/2014/main" id="{00000000-0008-0000-0100-00008D000000}"/>
            </a:ext>
          </a:extLst>
        </xdr:cNvPr>
        <xdr:cNvSpPr/>
      </xdr:nvSpPr>
      <xdr:spPr>
        <a:xfrm>
          <a:off x="631920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42" name="CustomShape 1">
          <a:extLst>
            <a:ext uri="{FF2B5EF4-FFF2-40B4-BE49-F238E27FC236}">
              <a16:creationId xmlns="" xmlns:a16="http://schemas.microsoft.com/office/drawing/2014/main" id="{00000000-0008-0000-0100-00008E000000}"/>
            </a:ext>
          </a:extLst>
        </xdr:cNvPr>
        <xdr:cNvSpPr/>
      </xdr:nvSpPr>
      <xdr:spPr>
        <a:xfrm>
          <a:off x="545547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43" name="CustomShape 1">
          <a:extLst>
            <a:ext uri="{FF2B5EF4-FFF2-40B4-BE49-F238E27FC236}">
              <a16:creationId xmlns="" xmlns:a16="http://schemas.microsoft.com/office/drawing/2014/main" id="{00000000-0008-0000-0100-00008F000000}"/>
            </a:ext>
          </a:extLst>
        </xdr:cNvPr>
        <xdr:cNvSpPr/>
      </xdr:nvSpPr>
      <xdr:spPr>
        <a:xfrm>
          <a:off x="625800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44" name="CustomShape 1">
          <a:extLst>
            <a:ext uri="{FF2B5EF4-FFF2-40B4-BE49-F238E27FC236}">
              <a16:creationId xmlns="" xmlns:a16="http://schemas.microsoft.com/office/drawing/2014/main" id="{00000000-0008-0000-0100-000090000000}"/>
            </a:ext>
          </a:extLst>
        </xdr:cNvPr>
        <xdr:cNvSpPr/>
      </xdr:nvSpPr>
      <xdr:spPr>
        <a:xfrm>
          <a:off x="617448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5" name="CustomShape 1">
          <a:extLst>
            <a:ext uri="{FF2B5EF4-FFF2-40B4-BE49-F238E27FC236}">
              <a16:creationId xmlns="" xmlns:a16="http://schemas.microsoft.com/office/drawing/2014/main" id="{00000000-0008-0000-0100-000091000000}"/>
            </a:ext>
          </a:extLst>
        </xdr:cNvPr>
        <xdr:cNvSpPr/>
      </xdr:nvSpPr>
      <xdr:spPr>
        <a:xfrm>
          <a:off x="631920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46" name="CustomShape 1">
          <a:extLst>
            <a:ext uri="{FF2B5EF4-FFF2-40B4-BE49-F238E27FC236}">
              <a16:creationId xmlns="" xmlns:a16="http://schemas.microsoft.com/office/drawing/2014/main" id="{00000000-0008-0000-0100-000092000000}"/>
            </a:ext>
          </a:extLst>
        </xdr:cNvPr>
        <xdr:cNvSpPr/>
      </xdr:nvSpPr>
      <xdr:spPr>
        <a:xfrm>
          <a:off x="616260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7" name="CustomShape 1">
          <a:extLst>
            <a:ext uri="{FF2B5EF4-FFF2-40B4-BE49-F238E27FC236}">
              <a16:creationId xmlns="" xmlns:a16="http://schemas.microsoft.com/office/drawing/2014/main" id="{00000000-0008-0000-0100-000093000000}"/>
            </a:ext>
          </a:extLst>
        </xdr:cNvPr>
        <xdr:cNvSpPr/>
      </xdr:nvSpPr>
      <xdr:spPr>
        <a:xfrm>
          <a:off x="631920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48" name="CustomShape 1">
          <a:extLst>
            <a:ext uri="{FF2B5EF4-FFF2-40B4-BE49-F238E27FC236}">
              <a16:creationId xmlns="" xmlns:a16="http://schemas.microsoft.com/office/drawing/2014/main" id="{00000000-0008-0000-0100-000094000000}"/>
            </a:ext>
          </a:extLst>
        </xdr:cNvPr>
        <xdr:cNvSpPr/>
      </xdr:nvSpPr>
      <xdr:spPr>
        <a:xfrm>
          <a:off x="545547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49" name="CustomShape 1">
          <a:extLst>
            <a:ext uri="{FF2B5EF4-FFF2-40B4-BE49-F238E27FC236}">
              <a16:creationId xmlns="" xmlns:a16="http://schemas.microsoft.com/office/drawing/2014/main" id="{00000000-0008-0000-0100-000095000000}"/>
            </a:ext>
          </a:extLst>
        </xdr:cNvPr>
        <xdr:cNvSpPr/>
      </xdr:nvSpPr>
      <xdr:spPr>
        <a:xfrm>
          <a:off x="6258000" y="11068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50" name="CustomShape 1">
          <a:extLst>
            <a:ext uri="{FF2B5EF4-FFF2-40B4-BE49-F238E27FC236}">
              <a16:creationId xmlns="" xmlns:a16="http://schemas.microsoft.com/office/drawing/2014/main" id="{00000000-0008-0000-0100-000096000000}"/>
            </a:ext>
          </a:extLst>
        </xdr:cNvPr>
        <xdr:cNvSpPr/>
      </xdr:nvSpPr>
      <xdr:spPr>
        <a:xfrm>
          <a:off x="6174480" y="11068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151" name="CustomShape 1">
          <a:extLst>
            <a:ext uri="{FF2B5EF4-FFF2-40B4-BE49-F238E27FC236}">
              <a16:creationId xmlns="" xmlns:a16="http://schemas.microsoft.com/office/drawing/2014/main" id="{00000000-0008-0000-0100-000097000000}"/>
            </a:ext>
          </a:extLst>
        </xdr:cNvPr>
        <xdr:cNvSpPr/>
      </xdr:nvSpPr>
      <xdr:spPr>
        <a:xfrm>
          <a:off x="9215795" y="1509539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2" name="CustomShape 1">
          <a:extLst>
            <a:ext uri="{FF2B5EF4-FFF2-40B4-BE49-F238E27FC236}">
              <a16:creationId xmlns="" xmlns:a16="http://schemas.microsoft.com/office/drawing/2014/main" id="{00000000-0008-0000-0100-000098000000}"/>
            </a:ext>
          </a:extLst>
        </xdr:cNvPr>
        <xdr:cNvSpPr/>
      </xdr:nvSpPr>
      <xdr:spPr>
        <a:xfrm>
          <a:off x="6319200" y="15182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53" name="CustomShape 1">
          <a:extLst>
            <a:ext uri="{FF2B5EF4-FFF2-40B4-BE49-F238E27FC236}">
              <a16:creationId xmlns="" xmlns:a16="http://schemas.microsoft.com/office/drawing/2014/main" id="{00000000-0008-0000-0100-000099000000}"/>
            </a:ext>
          </a:extLst>
        </xdr:cNvPr>
        <xdr:cNvSpPr/>
      </xdr:nvSpPr>
      <xdr:spPr>
        <a:xfrm>
          <a:off x="6258000" y="15182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54" name="CustomShape 1">
          <a:extLst>
            <a:ext uri="{FF2B5EF4-FFF2-40B4-BE49-F238E27FC236}">
              <a16:creationId xmlns="" xmlns:a16="http://schemas.microsoft.com/office/drawing/2014/main" id="{00000000-0008-0000-0100-00009A000000}"/>
            </a:ext>
          </a:extLst>
        </xdr:cNvPr>
        <xdr:cNvSpPr/>
      </xdr:nvSpPr>
      <xdr:spPr>
        <a:xfrm>
          <a:off x="6174480" y="15182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5" name="CustomShape 1">
          <a:extLst>
            <a:ext uri="{FF2B5EF4-FFF2-40B4-BE49-F238E27FC236}">
              <a16:creationId xmlns="" xmlns:a16="http://schemas.microsoft.com/office/drawing/2014/main" id="{00000000-0008-0000-0100-00009B000000}"/>
            </a:ext>
          </a:extLst>
        </xdr:cNvPr>
        <xdr:cNvSpPr/>
      </xdr:nvSpPr>
      <xdr:spPr>
        <a:xfrm>
          <a:off x="6319200" y="15182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56" name="CustomShape 1">
          <a:extLst>
            <a:ext uri="{FF2B5EF4-FFF2-40B4-BE49-F238E27FC236}">
              <a16:creationId xmlns="" xmlns:a16="http://schemas.microsoft.com/office/drawing/2014/main" id="{00000000-0008-0000-0100-00009C000000}"/>
            </a:ext>
          </a:extLst>
        </xdr:cNvPr>
        <xdr:cNvSpPr/>
      </xdr:nvSpPr>
      <xdr:spPr>
        <a:xfrm>
          <a:off x="6162600" y="15182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7" name="CustomShape 1">
          <a:extLst>
            <a:ext uri="{FF2B5EF4-FFF2-40B4-BE49-F238E27FC236}">
              <a16:creationId xmlns="" xmlns:a16="http://schemas.microsoft.com/office/drawing/2014/main" id="{00000000-0008-0000-0100-00009D000000}"/>
            </a:ext>
          </a:extLst>
        </xdr:cNvPr>
        <xdr:cNvSpPr/>
      </xdr:nvSpPr>
      <xdr:spPr>
        <a:xfrm>
          <a:off x="6319200" y="15182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58" name="CustomShape 1">
          <a:extLst>
            <a:ext uri="{FF2B5EF4-FFF2-40B4-BE49-F238E27FC236}">
              <a16:creationId xmlns="" xmlns:a16="http://schemas.microsoft.com/office/drawing/2014/main" id="{00000000-0008-0000-0100-00009E000000}"/>
            </a:ext>
          </a:extLst>
        </xdr:cNvPr>
        <xdr:cNvSpPr/>
      </xdr:nvSpPr>
      <xdr:spPr>
        <a:xfrm>
          <a:off x="5455470" y="15182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59" name="CustomShape 1">
          <a:extLst>
            <a:ext uri="{FF2B5EF4-FFF2-40B4-BE49-F238E27FC236}">
              <a16:creationId xmlns="" xmlns:a16="http://schemas.microsoft.com/office/drawing/2014/main" id="{00000000-0008-0000-0100-00009F000000}"/>
            </a:ext>
          </a:extLst>
        </xdr:cNvPr>
        <xdr:cNvSpPr/>
      </xdr:nvSpPr>
      <xdr:spPr>
        <a:xfrm>
          <a:off x="6258000" y="15182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60" name="CustomShape 1">
          <a:extLst>
            <a:ext uri="{FF2B5EF4-FFF2-40B4-BE49-F238E27FC236}">
              <a16:creationId xmlns="" xmlns:a16="http://schemas.microsoft.com/office/drawing/2014/main" id="{00000000-0008-0000-0100-0000A0000000}"/>
            </a:ext>
          </a:extLst>
        </xdr:cNvPr>
        <xdr:cNvSpPr/>
      </xdr:nvSpPr>
      <xdr:spPr>
        <a:xfrm>
          <a:off x="6174480" y="15182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1" name="CustomShape 1">
          <a:extLst>
            <a:ext uri="{FF2B5EF4-FFF2-40B4-BE49-F238E27FC236}">
              <a16:creationId xmlns="" xmlns:a16="http://schemas.microsoft.com/office/drawing/2014/main" id="{00000000-0008-0000-0100-0000A1000000}"/>
            </a:ext>
          </a:extLst>
        </xdr:cNvPr>
        <xdr:cNvSpPr/>
      </xdr:nvSpPr>
      <xdr:spPr>
        <a:xfrm>
          <a:off x="6319200" y="166878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62" name="CustomShape 1">
          <a:extLst>
            <a:ext uri="{FF2B5EF4-FFF2-40B4-BE49-F238E27FC236}">
              <a16:creationId xmlns="" xmlns:a16="http://schemas.microsoft.com/office/drawing/2014/main" id="{00000000-0008-0000-0100-0000A2000000}"/>
            </a:ext>
          </a:extLst>
        </xdr:cNvPr>
        <xdr:cNvSpPr/>
      </xdr:nvSpPr>
      <xdr:spPr>
        <a:xfrm>
          <a:off x="6162600" y="166878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3" name="CustomShape 1">
          <a:extLst>
            <a:ext uri="{FF2B5EF4-FFF2-40B4-BE49-F238E27FC236}">
              <a16:creationId xmlns="" xmlns:a16="http://schemas.microsoft.com/office/drawing/2014/main" id="{00000000-0008-0000-0100-0000A3000000}"/>
            </a:ext>
          </a:extLst>
        </xdr:cNvPr>
        <xdr:cNvSpPr/>
      </xdr:nvSpPr>
      <xdr:spPr>
        <a:xfrm>
          <a:off x="6319200" y="166878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64" name="CustomShape 1">
          <a:extLst>
            <a:ext uri="{FF2B5EF4-FFF2-40B4-BE49-F238E27FC236}">
              <a16:creationId xmlns="" xmlns:a16="http://schemas.microsoft.com/office/drawing/2014/main" id="{00000000-0008-0000-0100-0000A4000000}"/>
            </a:ext>
          </a:extLst>
        </xdr:cNvPr>
        <xdr:cNvSpPr/>
      </xdr:nvSpPr>
      <xdr:spPr>
        <a:xfrm>
          <a:off x="6258000" y="166878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65" name="CustomShape 1">
          <a:extLst>
            <a:ext uri="{FF2B5EF4-FFF2-40B4-BE49-F238E27FC236}">
              <a16:creationId xmlns="" xmlns:a16="http://schemas.microsoft.com/office/drawing/2014/main" id="{00000000-0008-0000-0100-0000A5000000}"/>
            </a:ext>
          </a:extLst>
        </xdr:cNvPr>
        <xdr:cNvSpPr/>
      </xdr:nvSpPr>
      <xdr:spPr>
        <a:xfrm>
          <a:off x="6174480" y="166878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6" name="CustomShape 1">
          <a:extLst>
            <a:ext uri="{FF2B5EF4-FFF2-40B4-BE49-F238E27FC236}">
              <a16:creationId xmlns="" xmlns:a16="http://schemas.microsoft.com/office/drawing/2014/main" id="{00000000-0008-0000-0100-0000A6000000}"/>
            </a:ext>
          </a:extLst>
        </xdr:cNvPr>
        <xdr:cNvSpPr/>
      </xdr:nvSpPr>
      <xdr:spPr>
        <a:xfrm>
          <a:off x="6319200" y="166878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67" name="CustomShape 1">
          <a:extLst>
            <a:ext uri="{FF2B5EF4-FFF2-40B4-BE49-F238E27FC236}">
              <a16:creationId xmlns="" xmlns:a16="http://schemas.microsoft.com/office/drawing/2014/main" id="{00000000-0008-0000-0100-0000A7000000}"/>
            </a:ext>
          </a:extLst>
        </xdr:cNvPr>
        <xdr:cNvSpPr/>
      </xdr:nvSpPr>
      <xdr:spPr>
        <a:xfrm>
          <a:off x="6162600" y="166878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8" name="CustomShape 1">
          <a:extLst>
            <a:ext uri="{FF2B5EF4-FFF2-40B4-BE49-F238E27FC236}">
              <a16:creationId xmlns="" xmlns:a16="http://schemas.microsoft.com/office/drawing/2014/main" id="{00000000-0008-0000-0100-0000A8000000}"/>
            </a:ext>
          </a:extLst>
        </xdr:cNvPr>
        <xdr:cNvSpPr/>
      </xdr:nvSpPr>
      <xdr:spPr>
        <a:xfrm>
          <a:off x="6319200" y="166878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69" name="CustomShape 1">
          <a:extLst>
            <a:ext uri="{FF2B5EF4-FFF2-40B4-BE49-F238E27FC236}">
              <a16:creationId xmlns="" xmlns:a16="http://schemas.microsoft.com/office/drawing/2014/main" id="{00000000-0008-0000-0100-0000A9000000}"/>
            </a:ext>
          </a:extLst>
        </xdr:cNvPr>
        <xdr:cNvSpPr/>
      </xdr:nvSpPr>
      <xdr:spPr>
        <a:xfrm>
          <a:off x="5455470" y="166878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70" name="CustomShape 1">
          <a:extLst>
            <a:ext uri="{FF2B5EF4-FFF2-40B4-BE49-F238E27FC236}">
              <a16:creationId xmlns="" xmlns:a16="http://schemas.microsoft.com/office/drawing/2014/main" id="{00000000-0008-0000-0100-0000AA000000}"/>
            </a:ext>
          </a:extLst>
        </xdr:cNvPr>
        <xdr:cNvSpPr/>
      </xdr:nvSpPr>
      <xdr:spPr>
        <a:xfrm>
          <a:off x="6258000" y="166878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71" name="CustomShape 1">
          <a:extLst>
            <a:ext uri="{FF2B5EF4-FFF2-40B4-BE49-F238E27FC236}">
              <a16:creationId xmlns="" xmlns:a16="http://schemas.microsoft.com/office/drawing/2014/main" id="{00000000-0008-0000-0100-0000AB000000}"/>
            </a:ext>
          </a:extLst>
        </xdr:cNvPr>
        <xdr:cNvSpPr/>
      </xdr:nvSpPr>
      <xdr:spPr>
        <a:xfrm>
          <a:off x="6174480" y="166878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2" name="CustomShape 1">
          <a:extLst>
            <a:ext uri="{FF2B5EF4-FFF2-40B4-BE49-F238E27FC236}">
              <a16:creationId xmlns="" xmlns:a16="http://schemas.microsoft.com/office/drawing/2014/main" id="{00000000-0008-0000-0100-0000AC000000}"/>
            </a:ext>
          </a:extLst>
        </xdr:cNvPr>
        <xdr:cNvSpPr/>
      </xdr:nvSpPr>
      <xdr:spPr>
        <a:xfrm>
          <a:off x="6319200" y="166878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73" name="CustomShape 1">
          <a:extLst>
            <a:ext uri="{FF2B5EF4-FFF2-40B4-BE49-F238E27FC236}">
              <a16:creationId xmlns="" xmlns:a16="http://schemas.microsoft.com/office/drawing/2014/main" id="{00000000-0008-0000-0100-0000AD000000}"/>
            </a:ext>
          </a:extLst>
        </xdr:cNvPr>
        <xdr:cNvSpPr/>
      </xdr:nvSpPr>
      <xdr:spPr>
        <a:xfrm>
          <a:off x="6162600" y="166878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4" name="CustomShape 1">
          <a:extLst>
            <a:ext uri="{FF2B5EF4-FFF2-40B4-BE49-F238E27FC236}">
              <a16:creationId xmlns="" xmlns:a16="http://schemas.microsoft.com/office/drawing/2014/main" id="{00000000-0008-0000-0100-0000AE000000}"/>
            </a:ext>
          </a:extLst>
        </xdr:cNvPr>
        <xdr:cNvSpPr/>
      </xdr:nvSpPr>
      <xdr:spPr>
        <a:xfrm>
          <a:off x="6319200" y="166878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75" name="CustomShape 1">
          <a:extLst>
            <a:ext uri="{FF2B5EF4-FFF2-40B4-BE49-F238E27FC236}">
              <a16:creationId xmlns="" xmlns:a16="http://schemas.microsoft.com/office/drawing/2014/main" id="{00000000-0008-0000-0100-0000AF000000}"/>
            </a:ext>
          </a:extLst>
        </xdr:cNvPr>
        <xdr:cNvSpPr/>
      </xdr:nvSpPr>
      <xdr:spPr>
        <a:xfrm>
          <a:off x="5455470" y="166878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76" name="CustomShape 1">
          <a:extLst>
            <a:ext uri="{FF2B5EF4-FFF2-40B4-BE49-F238E27FC236}">
              <a16:creationId xmlns="" xmlns:a16="http://schemas.microsoft.com/office/drawing/2014/main" id="{00000000-0008-0000-0100-0000B0000000}"/>
            </a:ext>
          </a:extLst>
        </xdr:cNvPr>
        <xdr:cNvSpPr/>
      </xdr:nvSpPr>
      <xdr:spPr>
        <a:xfrm>
          <a:off x="6258000" y="166878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77" name="CustomShape 1">
          <a:extLst>
            <a:ext uri="{FF2B5EF4-FFF2-40B4-BE49-F238E27FC236}">
              <a16:creationId xmlns="" xmlns:a16="http://schemas.microsoft.com/office/drawing/2014/main" id="{00000000-0008-0000-0100-0000B1000000}"/>
            </a:ext>
          </a:extLst>
        </xdr:cNvPr>
        <xdr:cNvSpPr/>
      </xdr:nvSpPr>
      <xdr:spPr>
        <a:xfrm>
          <a:off x="6174480" y="166878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8" name="CustomShape 1">
          <a:extLst>
            <a:ext uri="{FF2B5EF4-FFF2-40B4-BE49-F238E27FC236}">
              <a16:creationId xmlns="" xmlns:a16="http://schemas.microsoft.com/office/drawing/2014/main" id="{00000000-0008-0000-0100-0000B2000000}"/>
            </a:ext>
          </a:extLst>
        </xdr:cNvPr>
        <xdr:cNvSpPr/>
      </xdr:nvSpPr>
      <xdr:spPr>
        <a:xfrm>
          <a:off x="6319200" y="166878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79" name="CustomShape 1">
          <a:extLst>
            <a:ext uri="{FF2B5EF4-FFF2-40B4-BE49-F238E27FC236}">
              <a16:creationId xmlns="" xmlns:a16="http://schemas.microsoft.com/office/drawing/2014/main" id="{00000000-0008-0000-0100-0000B3000000}"/>
            </a:ext>
          </a:extLst>
        </xdr:cNvPr>
        <xdr:cNvSpPr/>
      </xdr:nvSpPr>
      <xdr:spPr>
        <a:xfrm>
          <a:off x="6162600" y="166878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0" name="CustomShape 1">
          <a:extLst>
            <a:ext uri="{FF2B5EF4-FFF2-40B4-BE49-F238E27FC236}">
              <a16:creationId xmlns="" xmlns:a16="http://schemas.microsoft.com/office/drawing/2014/main" id="{00000000-0008-0000-0100-0000B4000000}"/>
            </a:ext>
          </a:extLst>
        </xdr:cNvPr>
        <xdr:cNvSpPr/>
      </xdr:nvSpPr>
      <xdr:spPr>
        <a:xfrm>
          <a:off x="6319200" y="166878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81" name="CustomShape 1">
          <a:extLst>
            <a:ext uri="{FF2B5EF4-FFF2-40B4-BE49-F238E27FC236}">
              <a16:creationId xmlns="" xmlns:a16="http://schemas.microsoft.com/office/drawing/2014/main" id="{00000000-0008-0000-0100-0000B5000000}"/>
            </a:ext>
          </a:extLst>
        </xdr:cNvPr>
        <xdr:cNvSpPr/>
      </xdr:nvSpPr>
      <xdr:spPr>
        <a:xfrm>
          <a:off x="6258000" y="166878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82" name="CustomShape 1">
          <a:extLst>
            <a:ext uri="{FF2B5EF4-FFF2-40B4-BE49-F238E27FC236}">
              <a16:creationId xmlns="" xmlns:a16="http://schemas.microsoft.com/office/drawing/2014/main" id="{00000000-0008-0000-0100-0000B6000000}"/>
            </a:ext>
          </a:extLst>
        </xdr:cNvPr>
        <xdr:cNvSpPr/>
      </xdr:nvSpPr>
      <xdr:spPr>
        <a:xfrm>
          <a:off x="6174480" y="166878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3" name="CustomShape 1">
          <a:extLst>
            <a:ext uri="{FF2B5EF4-FFF2-40B4-BE49-F238E27FC236}">
              <a16:creationId xmlns="" xmlns:a16="http://schemas.microsoft.com/office/drawing/2014/main" id="{00000000-0008-0000-0100-0000B7000000}"/>
            </a:ext>
          </a:extLst>
        </xdr:cNvPr>
        <xdr:cNvSpPr/>
      </xdr:nvSpPr>
      <xdr:spPr>
        <a:xfrm>
          <a:off x="6319200" y="166878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84" name="CustomShape 1">
          <a:extLst>
            <a:ext uri="{FF2B5EF4-FFF2-40B4-BE49-F238E27FC236}">
              <a16:creationId xmlns="" xmlns:a16="http://schemas.microsoft.com/office/drawing/2014/main" id="{00000000-0008-0000-0100-0000B8000000}"/>
            </a:ext>
          </a:extLst>
        </xdr:cNvPr>
        <xdr:cNvSpPr/>
      </xdr:nvSpPr>
      <xdr:spPr>
        <a:xfrm>
          <a:off x="6162600" y="166878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5" name="CustomShape 1">
          <a:extLst>
            <a:ext uri="{FF2B5EF4-FFF2-40B4-BE49-F238E27FC236}">
              <a16:creationId xmlns="" xmlns:a16="http://schemas.microsoft.com/office/drawing/2014/main" id="{00000000-0008-0000-0100-0000B9000000}"/>
            </a:ext>
          </a:extLst>
        </xdr:cNvPr>
        <xdr:cNvSpPr/>
      </xdr:nvSpPr>
      <xdr:spPr>
        <a:xfrm>
          <a:off x="6319200" y="166878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86" name="CustomShape 1">
          <a:extLst>
            <a:ext uri="{FF2B5EF4-FFF2-40B4-BE49-F238E27FC236}">
              <a16:creationId xmlns="" xmlns:a16="http://schemas.microsoft.com/office/drawing/2014/main" id="{00000000-0008-0000-0100-0000BA000000}"/>
            </a:ext>
          </a:extLst>
        </xdr:cNvPr>
        <xdr:cNvSpPr/>
      </xdr:nvSpPr>
      <xdr:spPr>
        <a:xfrm>
          <a:off x="5455470" y="166878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87" name="CustomShape 1">
          <a:extLst>
            <a:ext uri="{FF2B5EF4-FFF2-40B4-BE49-F238E27FC236}">
              <a16:creationId xmlns="" xmlns:a16="http://schemas.microsoft.com/office/drawing/2014/main" id="{00000000-0008-0000-0100-0000BB000000}"/>
            </a:ext>
          </a:extLst>
        </xdr:cNvPr>
        <xdr:cNvSpPr/>
      </xdr:nvSpPr>
      <xdr:spPr>
        <a:xfrm>
          <a:off x="6258000" y="166878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88" name="CustomShape 1">
          <a:extLst>
            <a:ext uri="{FF2B5EF4-FFF2-40B4-BE49-F238E27FC236}">
              <a16:creationId xmlns="" xmlns:a16="http://schemas.microsoft.com/office/drawing/2014/main" id="{00000000-0008-0000-0100-0000BC000000}"/>
            </a:ext>
          </a:extLst>
        </xdr:cNvPr>
        <xdr:cNvSpPr/>
      </xdr:nvSpPr>
      <xdr:spPr>
        <a:xfrm>
          <a:off x="6174480" y="166878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9" name="CustomShape 1">
          <a:extLst>
            <a:ext uri="{FF2B5EF4-FFF2-40B4-BE49-F238E27FC236}">
              <a16:creationId xmlns="" xmlns:a16="http://schemas.microsoft.com/office/drawing/2014/main" id="{00000000-0008-0000-0100-0000BD000000}"/>
            </a:ext>
          </a:extLst>
        </xdr:cNvPr>
        <xdr:cNvSpPr/>
      </xdr:nvSpPr>
      <xdr:spPr>
        <a:xfrm>
          <a:off x="6319200" y="166878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90" name="CustomShape 1">
          <a:extLst>
            <a:ext uri="{FF2B5EF4-FFF2-40B4-BE49-F238E27FC236}">
              <a16:creationId xmlns="" xmlns:a16="http://schemas.microsoft.com/office/drawing/2014/main" id="{00000000-0008-0000-0100-0000BE000000}"/>
            </a:ext>
          </a:extLst>
        </xdr:cNvPr>
        <xdr:cNvSpPr/>
      </xdr:nvSpPr>
      <xdr:spPr>
        <a:xfrm>
          <a:off x="6162600" y="166878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1" name="CustomShape 1">
          <a:extLst>
            <a:ext uri="{FF2B5EF4-FFF2-40B4-BE49-F238E27FC236}">
              <a16:creationId xmlns="" xmlns:a16="http://schemas.microsoft.com/office/drawing/2014/main" id="{00000000-0008-0000-0100-0000BF000000}"/>
            </a:ext>
          </a:extLst>
        </xdr:cNvPr>
        <xdr:cNvSpPr/>
      </xdr:nvSpPr>
      <xdr:spPr>
        <a:xfrm>
          <a:off x="6319200" y="166878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92" name="CustomShape 1">
          <a:extLst>
            <a:ext uri="{FF2B5EF4-FFF2-40B4-BE49-F238E27FC236}">
              <a16:creationId xmlns="" xmlns:a16="http://schemas.microsoft.com/office/drawing/2014/main" id="{00000000-0008-0000-0100-0000C0000000}"/>
            </a:ext>
          </a:extLst>
        </xdr:cNvPr>
        <xdr:cNvSpPr/>
      </xdr:nvSpPr>
      <xdr:spPr>
        <a:xfrm>
          <a:off x="5455470" y="166878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93" name="CustomShape 1">
          <a:extLst>
            <a:ext uri="{FF2B5EF4-FFF2-40B4-BE49-F238E27FC236}">
              <a16:creationId xmlns="" xmlns:a16="http://schemas.microsoft.com/office/drawing/2014/main" id="{00000000-0008-0000-0100-0000C1000000}"/>
            </a:ext>
          </a:extLst>
        </xdr:cNvPr>
        <xdr:cNvSpPr/>
      </xdr:nvSpPr>
      <xdr:spPr>
        <a:xfrm>
          <a:off x="6258000" y="166878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94" name="CustomShape 1">
          <a:extLst>
            <a:ext uri="{FF2B5EF4-FFF2-40B4-BE49-F238E27FC236}">
              <a16:creationId xmlns="" xmlns:a16="http://schemas.microsoft.com/office/drawing/2014/main" id="{00000000-0008-0000-0100-0000C2000000}"/>
            </a:ext>
          </a:extLst>
        </xdr:cNvPr>
        <xdr:cNvSpPr/>
      </xdr:nvSpPr>
      <xdr:spPr>
        <a:xfrm>
          <a:off x="6174480" y="166878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195" name="CustomShape 1">
          <a:extLst>
            <a:ext uri="{FF2B5EF4-FFF2-40B4-BE49-F238E27FC236}">
              <a16:creationId xmlns="" xmlns:a16="http://schemas.microsoft.com/office/drawing/2014/main" id="{00000000-0008-0000-0100-0000C3000000}"/>
            </a:ext>
          </a:extLst>
        </xdr:cNvPr>
        <xdr:cNvSpPr/>
      </xdr:nvSpPr>
      <xdr:spPr>
        <a:xfrm>
          <a:off x="9215795" y="188196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6" name="CustomShape 1">
          <a:extLst>
            <a:ext uri="{FF2B5EF4-FFF2-40B4-BE49-F238E27FC236}">
              <a16:creationId xmlns="" xmlns:a16="http://schemas.microsoft.com/office/drawing/2014/main" id="{00000000-0008-0000-0100-0000C4000000}"/>
            </a:ext>
          </a:extLst>
        </xdr:cNvPr>
        <xdr:cNvSpPr/>
      </xdr:nvSpPr>
      <xdr:spPr>
        <a:xfrm>
          <a:off x="6319200" y="188785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97" name="CustomShape 1">
          <a:extLst>
            <a:ext uri="{FF2B5EF4-FFF2-40B4-BE49-F238E27FC236}">
              <a16:creationId xmlns="" xmlns:a16="http://schemas.microsoft.com/office/drawing/2014/main" id="{00000000-0008-0000-0100-0000C5000000}"/>
            </a:ext>
          </a:extLst>
        </xdr:cNvPr>
        <xdr:cNvSpPr/>
      </xdr:nvSpPr>
      <xdr:spPr>
        <a:xfrm>
          <a:off x="6258000" y="188785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98" name="CustomShape 1">
          <a:extLst>
            <a:ext uri="{FF2B5EF4-FFF2-40B4-BE49-F238E27FC236}">
              <a16:creationId xmlns="" xmlns:a16="http://schemas.microsoft.com/office/drawing/2014/main" id="{00000000-0008-0000-0100-0000C6000000}"/>
            </a:ext>
          </a:extLst>
        </xdr:cNvPr>
        <xdr:cNvSpPr/>
      </xdr:nvSpPr>
      <xdr:spPr>
        <a:xfrm>
          <a:off x="6174480" y="188785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9" name="CustomShape 1">
          <a:extLst>
            <a:ext uri="{FF2B5EF4-FFF2-40B4-BE49-F238E27FC236}">
              <a16:creationId xmlns="" xmlns:a16="http://schemas.microsoft.com/office/drawing/2014/main" id="{00000000-0008-0000-0100-0000C7000000}"/>
            </a:ext>
          </a:extLst>
        </xdr:cNvPr>
        <xdr:cNvSpPr/>
      </xdr:nvSpPr>
      <xdr:spPr>
        <a:xfrm>
          <a:off x="6319200" y="188785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00" name="CustomShape 1">
          <a:extLst>
            <a:ext uri="{FF2B5EF4-FFF2-40B4-BE49-F238E27FC236}">
              <a16:creationId xmlns="" xmlns:a16="http://schemas.microsoft.com/office/drawing/2014/main" id="{00000000-0008-0000-0100-0000C8000000}"/>
            </a:ext>
          </a:extLst>
        </xdr:cNvPr>
        <xdr:cNvSpPr/>
      </xdr:nvSpPr>
      <xdr:spPr>
        <a:xfrm>
          <a:off x="6162600" y="188785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01" name="CustomShape 1">
          <a:extLst>
            <a:ext uri="{FF2B5EF4-FFF2-40B4-BE49-F238E27FC236}">
              <a16:creationId xmlns="" xmlns:a16="http://schemas.microsoft.com/office/drawing/2014/main" id="{00000000-0008-0000-0100-0000C9000000}"/>
            </a:ext>
          </a:extLst>
        </xdr:cNvPr>
        <xdr:cNvSpPr/>
      </xdr:nvSpPr>
      <xdr:spPr>
        <a:xfrm>
          <a:off x="6319200" y="188785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02" name="CustomShape 1">
          <a:extLst>
            <a:ext uri="{FF2B5EF4-FFF2-40B4-BE49-F238E27FC236}">
              <a16:creationId xmlns="" xmlns:a16="http://schemas.microsoft.com/office/drawing/2014/main" id="{00000000-0008-0000-0100-0000CA000000}"/>
            </a:ext>
          </a:extLst>
        </xdr:cNvPr>
        <xdr:cNvSpPr/>
      </xdr:nvSpPr>
      <xdr:spPr>
        <a:xfrm>
          <a:off x="5455470" y="188785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03" name="CustomShape 1">
          <a:extLst>
            <a:ext uri="{FF2B5EF4-FFF2-40B4-BE49-F238E27FC236}">
              <a16:creationId xmlns="" xmlns:a16="http://schemas.microsoft.com/office/drawing/2014/main" id="{00000000-0008-0000-0100-0000CB000000}"/>
            </a:ext>
          </a:extLst>
        </xdr:cNvPr>
        <xdr:cNvSpPr/>
      </xdr:nvSpPr>
      <xdr:spPr>
        <a:xfrm>
          <a:off x="6258000" y="188785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04" name="CustomShape 1">
          <a:extLst>
            <a:ext uri="{FF2B5EF4-FFF2-40B4-BE49-F238E27FC236}">
              <a16:creationId xmlns="" xmlns:a16="http://schemas.microsoft.com/office/drawing/2014/main" id="{00000000-0008-0000-0100-0000CC000000}"/>
            </a:ext>
          </a:extLst>
        </xdr:cNvPr>
        <xdr:cNvSpPr/>
      </xdr:nvSpPr>
      <xdr:spPr>
        <a:xfrm>
          <a:off x="6174480" y="188785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05" name="CustomShape 1">
          <a:extLst>
            <a:ext uri="{FF2B5EF4-FFF2-40B4-BE49-F238E27FC236}">
              <a16:creationId xmlns="" xmlns:a16="http://schemas.microsoft.com/office/drawing/2014/main" id="{00000000-0008-0000-0100-0000CD000000}"/>
            </a:ext>
          </a:extLst>
        </xdr:cNvPr>
        <xdr:cNvSpPr/>
      </xdr:nvSpPr>
      <xdr:spPr>
        <a:xfrm>
          <a:off x="6319200" y="18307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06" name="CustomShape 1">
          <a:extLst>
            <a:ext uri="{FF2B5EF4-FFF2-40B4-BE49-F238E27FC236}">
              <a16:creationId xmlns="" xmlns:a16="http://schemas.microsoft.com/office/drawing/2014/main" id="{00000000-0008-0000-0100-0000CE000000}"/>
            </a:ext>
          </a:extLst>
        </xdr:cNvPr>
        <xdr:cNvSpPr/>
      </xdr:nvSpPr>
      <xdr:spPr>
        <a:xfrm>
          <a:off x="6162600" y="18307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07" name="CustomShape 1">
          <a:extLst>
            <a:ext uri="{FF2B5EF4-FFF2-40B4-BE49-F238E27FC236}">
              <a16:creationId xmlns="" xmlns:a16="http://schemas.microsoft.com/office/drawing/2014/main" id="{00000000-0008-0000-0100-0000CF000000}"/>
            </a:ext>
          </a:extLst>
        </xdr:cNvPr>
        <xdr:cNvSpPr/>
      </xdr:nvSpPr>
      <xdr:spPr>
        <a:xfrm>
          <a:off x="6319200" y="18307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08" name="CustomShape 1">
          <a:extLst>
            <a:ext uri="{FF2B5EF4-FFF2-40B4-BE49-F238E27FC236}">
              <a16:creationId xmlns="" xmlns:a16="http://schemas.microsoft.com/office/drawing/2014/main" id="{00000000-0008-0000-0100-0000D0000000}"/>
            </a:ext>
          </a:extLst>
        </xdr:cNvPr>
        <xdr:cNvSpPr/>
      </xdr:nvSpPr>
      <xdr:spPr>
        <a:xfrm>
          <a:off x="6258000" y="18307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09" name="CustomShape 1">
          <a:extLst>
            <a:ext uri="{FF2B5EF4-FFF2-40B4-BE49-F238E27FC236}">
              <a16:creationId xmlns="" xmlns:a16="http://schemas.microsoft.com/office/drawing/2014/main" id="{00000000-0008-0000-0100-0000D1000000}"/>
            </a:ext>
          </a:extLst>
        </xdr:cNvPr>
        <xdr:cNvSpPr/>
      </xdr:nvSpPr>
      <xdr:spPr>
        <a:xfrm>
          <a:off x="6174480" y="18307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0" name="CustomShape 1">
          <a:extLst>
            <a:ext uri="{FF2B5EF4-FFF2-40B4-BE49-F238E27FC236}">
              <a16:creationId xmlns="" xmlns:a16="http://schemas.microsoft.com/office/drawing/2014/main" id="{00000000-0008-0000-0100-0000D2000000}"/>
            </a:ext>
          </a:extLst>
        </xdr:cNvPr>
        <xdr:cNvSpPr/>
      </xdr:nvSpPr>
      <xdr:spPr>
        <a:xfrm>
          <a:off x="6319200" y="18307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11" name="CustomShape 1">
          <a:extLst>
            <a:ext uri="{FF2B5EF4-FFF2-40B4-BE49-F238E27FC236}">
              <a16:creationId xmlns="" xmlns:a16="http://schemas.microsoft.com/office/drawing/2014/main" id="{00000000-0008-0000-0100-0000D3000000}"/>
            </a:ext>
          </a:extLst>
        </xdr:cNvPr>
        <xdr:cNvSpPr/>
      </xdr:nvSpPr>
      <xdr:spPr>
        <a:xfrm>
          <a:off x="6162600" y="18307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2" name="CustomShape 1">
          <a:extLst>
            <a:ext uri="{FF2B5EF4-FFF2-40B4-BE49-F238E27FC236}">
              <a16:creationId xmlns="" xmlns:a16="http://schemas.microsoft.com/office/drawing/2014/main" id="{00000000-0008-0000-0100-0000D4000000}"/>
            </a:ext>
          </a:extLst>
        </xdr:cNvPr>
        <xdr:cNvSpPr/>
      </xdr:nvSpPr>
      <xdr:spPr>
        <a:xfrm>
          <a:off x="6319200" y="18307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13" name="CustomShape 1">
          <a:extLst>
            <a:ext uri="{FF2B5EF4-FFF2-40B4-BE49-F238E27FC236}">
              <a16:creationId xmlns="" xmlns:a16="http://schemas.microsoft.com/office/drawing/2014/main" id="{00000000-0008-0000-0100-0000D5000000}"/>
            </a:ext>
          </a:extLst>
        </xdr:cNvPr>
        <xdr:cNvSpPr/>
      </xdr:nvSpPr>
      <xdr:spPr>
        <a:xfrm>
          <a:off x="5455470" y="18307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14" name="CustomShape 1">
          <a:extLst>
            <a:ext uri="{FF2B5EF4-FFF2-40B4-BE49-F238E27FC236}">
              <a16:creationId xmlns="" xmlns:a16="http://schemas.microsoft.com/office/drawing/2014/main" id="{00000000-0008-0000-0100-0000D6000000}"/>
            </a:ext>
          </a:extLst>
        </xdr:cNvPr>
        <xdr:cNvSpPr/>
      </xdr:nvSpPr>
      <xdr:spPr>
        <a:xfrm>
          <a:off x="6258000" y="18307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15" name="CustomShape 1">
          <a:extLst>
            <a:ext uri="{FF2B5EF4-FFF2-40B4-BE49-F238E27FC236}">
              <a16:creationId xmlns="" xmlns:a16="http://schemas.microsoft.com/office/drawing/2014/main" id="{00000000-0008-0000-0100-0000D7000000}"/>
            </a:ext>
          </a:extLst>
        </xdr:cNvPr>
        <xdr:cNvSpPr/>
      </xdr:nvSpPr>
      <xdr:spPr>
        <a:xfrm>
          <a:off x="6174480" y="18307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6" name="CustomShape 1">
          <a:extLst>
            <a:ext uri="{FF2B5EF4-FFF2-40B4-BE49-F238E27FC236}">
              <a16:creationId xmlns="" xmlns:a16="http://schemas.microsoft.com/office/drawing/2014/main" id="{00000000-0008-0000-0100-0000D8000000}"/>
            </a:ext>
          </a:extLst>
        </xdr:cNvPr>
        <xdr:cNvSpPr/>
      </xdr:nvSpPr>
      <xdr:spPr>
        <a:xfrm>
          <a:off x="6319200" y="18307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17" name="CustomShape 1">
          <a:extLst>
            <a:ext uri="{FF2B5EF4-FFF2-40B4-BE49-F238E27FC236}">
              <a16:creationId xmlns="" xmlns:a16="http://schemas.microsoft.com/office/drawing/2014/main" id="{00000000-0008-0000-0100-0000D9000000}"/>
            </a:ext>
          </a:extLst>
        </xdr:cNvPr>
        <xdr:cNvSpPr/>
      </xdr:nvSpPr>
      <xdr:spPr>
        <a:xfrm>
          <a:off x="6162600" y="18307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8" name="CustomShape 1">
          <a:extLst>
            <a:ext uri="{FF2B5EF4-FFF2-40B4-BE49-F238E27FC236}">
              <a16:creationId xmlns="" xmlns:a16="http://schemas.microsoft.com/office/drawing/2014/main" id="{00000000-0008-0000-0100-0000DA000000}"/>
            </a:ext>
          </a:extLst>
        </xdr:cNvPr>
        <xdr:cNvSpPr/>
      </xdr:nvSpPr>
      <xdr:spPr>
        <a:xfrm>
          <a:off x="6319200" y="18307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19" name="CustomShape 1">
          <a:extLst>
            <a:ext uri="{FF2B5EF4-FFF2-40B4-BE49-F238E27FC236}">
              <a16:creationId xmlns="" xmlns:a16="http://schemas.microsoft.com/office/drawing/2014/main" id="{00000000-0008-0000-0100-0000DB000000}"/>
            </a:ext>
          </a:extLst>
        </xdr:cNvPr>
        <xdr:cNvSpPr/>
      </xdr:nvSpPr>
      <xdr:spPr>
        <a:xfrm>
          <a:off x="5455470" y="18307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20" name="CustomShape 1">
          <a:extLst>
            <a:ext uri="{FF2B5EF4-FFF2-40B4-BE49-F238E27FC236}">
              <a16:creationId xmlns="" xmlns:a16="http://schemas.microsoft.com/office/drawing/2014/main" id="{00000000-0008-0000-0100-0000DC000000}"/>
            </a:ext>
          </a:extLst>
        </xdr:cNvPr>
        <xdr:cNvSpPr/>
      </xdr:nvSpPr>
      <xdr:spPr>
        <a:xfrm>
          <a:off x="6258000" y="18307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21" name="CustomShape 1">
          <a:extLst>
            <a:ext uri="{FF2B5EF4-FFF2-40B4-BE49-F238E27FC236}">
              <a16:creationId xmlns="" xmlns:a16="http://schemas.microsoft.com/office/drawing/2014/main" id="{00000000-0008-0000-0100-0000DD000000}"/>
            </a:ext>
          </a:extLst>
        </xdr:cNvPr>
        <xdr:cNvSpPr/>
      </xdr:nvSpPr>
      <xdr:spPr>
        <a:xfrm>
          <a:off x="6174480" y="18307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22" name="CustomShape 1">
          <a:extLst>
            <a:ext uri="{FF2B5EF4-FFF2-40B4-BE49-F238E27FC236}">
              <a16:creationId xmlns="" xmlns:a16="http://schemas.microsoft.com/office/drawing/2014/main" id="{00000000-0008-0000-0100-0000DE000000}"/>
            </a:ext>
          </a:extLst>
        </xdr:cNvPr>
        <xdr:cNvSpPr/>
      </xdr:nvSpPr>
      <xdr:spPr>
        <a:xfrm>
          <a:off x="6319200" y="18307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23" name="CustomShape 1">
          <a:extLst>
            <a:ext uri="{FF2B5EF4-FFF2-40B4-BE49-F238E27FC236}">
              <a16:creationId xmlns="" xmlns:a16="http://schemas.microsoft.com/office/drawing/2014/main" id="{00000000-0008-0000-0100-0000DF000000}"/>
            </a:ext>
          </a:extLst>
        </xdr:cNvPr>
        <xdr:cNvSpPr/>
      </xdr:nvSpPr>
      <xdr:spPr>
        <a:xfrm>
          <a:off x="6162600" y="18307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24" name="CustomShape 1">
          <a:extLst>
            <a:ext uri="{FF2B5EF4-FFF2-40B4-BE49-F238E27FC236}">
              <a16:creationId xmlns="" xmlns:a16="http://schemas.microsoft.com/office/drawing/2014/main" id="{00000000-0008-0000-0100-0000E0000000}"/>
            </a:ext>
          </a:extLst>
        </xdr:cNvPr>
        <xdr:cNvSpPr/>
      </xdr:nvSpPr>
      <xdr:spPr>
        <a:xfrm>
          <a:off x="6319200" y="18307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25" name="CustomShape 1">
          <a:extLst>
            <a:ext uri="{FF2B5EF4-FFF2-40B4-BE49-F238E27FC236}">
              <a16:creationId xmlns="" xmlns:a16="http://schemas.microsoft.com/office/drawing/2014/main" id="{00000000-0008-0000-0100-0000E1000000}"/>
            </a:ext>
          </a:extLst>
        </xdr:cNvPr>
        <xdr:cNvSpPr/>
      </xdr:nvSpPr>
      <xdr:spPr>
        <a:xfrm>
          <a:off x="6258000" y="18307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26" name="CustomShape 1">
          <a:extLst>
            <a:ext uri="{FF2B5EF4-FFF2-40B4-BE49-F238E27FC236}">
              <a16:creationId xmlns="" xmlns:a16="http://schemas.microsoft.com/office/drawing/2014/main" id="{00000000-0008-0000-0100-0000E2000000}"/>
            </a:ext>
          </a:extLst>
        </xdr:cNvPr>
        <xdr:cNvSpPr/>
      </xdr:nvSpPr>
      <xdr:spPr>
        <a:xfrm>
          <a:off x="6174480" y="18307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27" name="CustomShape 1">
          <a:extLst>
            <a:ext uri="{FF2B5EF4-FFF2-40B4-BE49-F238E27FC236}">
              <a16:creationId xmlns="" xmlns:a16="http://schemas.microsoft.com/office/drawing/2014/main" id="{00000000-0008-0000-0100-0000E3000000}"/>
            </a:ext>
          </a:extLst>
        </xdr:cNvPr>
        <xdr:cNvSpPr/>
      </xdr:nvSpPr>
      <xdr:spPr>
        <a:xfrm>
          <a:off x="6319200" y="18307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28" name="CustomShape 1">
          <a:extLst>
            <a:ext uri="{FF2B5EF4-FFF2-40B4-BE49-F238E27FC236}">
              <a16:creationId xmlns="" xmlns:a16="http://schemas.microsoft.com/office/drawing/2014/main" id="{00000000-0008-0000-0100-0000E4000000}"/>
            </a:ext>
          </a:extLst>
        </xdr:cNvPr>
        <xdr:cNvSpPr/>
      </xdr:nvSpPr>
      <xdr:spPr>
        <a:xfrm>
          <a:off x="6162600" y="18307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29" name="CustomShape 1">
          <a:extLst>
            <a:ext uri="{FF2B5EF4-FFF2-40B4-BE49-F238E27FC236}">
              <a16:creationId xmlns="" xmlns:a16="http://schemas.microsoft.com/office/drawing/2014/main" id="{00000000-0008-0000-0100-0000E5000000}"/>
            </a:ext>
          </a:extLst>
        </xdr:cNvPr>
        <xdr:cNvSpPr/>
      </xdr:nvSpPr>
      <xdr:spPr>
        <a:xfrm>
          <a:off x="6319200" y="18307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30" name="CustomShape 1">
          <a:extLst>
            <a:ext uri="{FF2B5EF4-FFF2-40B4-BE49-F238E27FC236}">
              <a16:creationId xmlns="" xmlns:a16="http://schemas.microsoft.com/office/drawing/2014/main" id="{00000000-0008-0000-0100-0000E6000000}"/>
            </a:ext>
          </a:extLst>
        </xdr:cNvPr>
        <xdr:cNvSpPr/>
      </xdr:nvSpPr>
      <xdr:spPr>
        <a:xfrm>
          <a:off x="5455470" y="18307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31" name="CustomShape 1">
          <a:extLst>
            <a:ext uri="{FF2B5EF4-FFF2-40B4-BE49-F238E27FC236}">
              <a16:creationId xmlns="" xmlns:a16="http://schemas.microsoft.com/office/drawing/2014/main" id="{00000000-0008-0000-0100-0000E7000000}"/>
            </a:ext>
          </a:extLst>
        </xdr:cNvPr>
        <xdr:cNvSpPr/>
      </xdr:nvSpPr>
      <xdr:spPr>
        <a:xfrm>
          <a:off x="6258000" y="18307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32" name="CustomShape 1">
          <a:extLst>
            <a:ext uri="{FF2B5EF4-FFF2-40B4-BE49-F238E27FC236}">
              <a16:creationId xmlns="" xmlns:a16="http://schemas.microsoft.com/office/drawing/2014/main" id="{00000000-0008-0000-0100-0000E8000000}"/>
            </a:ext>
          </a:extLst>
        </xdr:cNvPr>
        <xdr:cNvSpPr/>
      </xdr:nvSpPr>
      <xdr:spPr>
        <a:xfrm>
          <a:off x="6174480" y="18307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33" name="CustomShape 1">
          <a:extLst>
            <a:ext uri="{FF2B5EF4-FFF2-40B4-BE49-F238E27FC236}">
              <a16:creationId xmlns="" xmlns:a16="http://schemas.microsoft.com/office/drawing/2014/main" id="{00000000-0008-0000-0100-0000E9000000}"/>
            </a:ext>
          </a:extLst>
        </xdr:cNvPr>
        <xdr:cNvSpPr/>
      </xdr:nvSpPr>
      <xdr:spPr>
        <a:xfrm>
          <a:off x="6319200" y="18307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34" name="CustomShape 1">
          <a:extLst>
            <a:ext uri="{FF2B5EF4-FFF2-40B4-BE49-F238E27FC236}">
              <a16:creationId xmlns="" xmlns:a16="http://schemas.microsoft.com/office/drawing/2014/main" id="{00000000-0008-0000-0100-0000EA000000}"/>
            </a:ext>
          </a:extLst>
        </xdr:cNvPr>
        <xdr:cNvSpPr/>
      </xdr:nvSpPr>
      <xdr:spPr>
        <a:xfrm>
          <a:off x="6162600" y="18307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35" name="CustomShape 1">
          <a:extLst>
            <a:ext uri="{FF2B5EF4-FFF2-40B4-BE49-F238E27FC236}">
              <a16:creationId xmlns="" xmlns:a16="http://schemas.microsoft.com/office/drawing/2014/main" id="{00000000-0008-0000-0100-0000EB000000}"/>
            </a:ext>
          </a:extLst>
        </xdr:cNvPr>
        <xdr:cNvSpPr/>
      </xdr:nvSpPr>
      <xdr:spPr>
        <a:xfrm>
          <a:off x="6319200" y="18307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36" name="CustomShape 1">
          <a:extLst>
            <a:ext uri="{FF2B5EF4-FFF2-40B4-BE49-F238E27FC236}">
              <a16:creationId xmlns="" xmlns:a16="http://schemas.microsoft.com/office/drawing/2014/main" id="{00000000-0008-0000-0100-0000EC000000}"/>
            </a:ext>
          </a:extLst>
        </xdr:cNvPr>
        <xdr:cNvSpPr/>
      </xdr:nvSpPr>
      <xdr:spPr>
        <a:xfrm>
          <a:off x="5455470" y="18307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37" name="CustomShape 1">
          <a:extLst>
            <a:ext uri="{FF2B5EF4-FFF2-40B4-BE49-F238E27FC236}">
              <a16:creationId xmlns="" xmlns:a16="http://schemas.microsoft.com/office/drawing/2014/main" id="{00000000-0008-0000-0100-0000ED000000}"/>
            </a:ext>
          </a:extLst>
        </xdr:cNvPr>
        <xdr:cNvSpPr/>
      </xdr:nvSpPr>
      <xdr:spPr>
        <a:xfrm>
          <a:off x="6258000" y="183070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38" name="CustomShape 1">
          <a:extLst>
            <a:ext uri="{FF2B5EF4-FFF2-40B4-BE49-F238E27FC236}">
              <a16:creationId xmlns="" xmlns:a16="http://schemas.microsoft.com/office/drawing/2014/main" id="{00000000-0008-0000-0100-0000EE000000}"/>
            </a:ext>
          </a:extLst>
        </xdr:cNvPr>
        <xdr:cNvSpPr/>
      </xdr:nvSpPr>
      <xdr:spPr>
        <a:xfrm>
          <a:off x="6174480" y="183070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39" name="CustomShape 1">
          <a:extLst>
            <a:ext uri="{FF2B5EF4-FFF2-40B4-BE49-F238E27FC236}">
              <a16:creationId xmlns="" xmlns:a16="http://schemas.microsoft.com/office/drawing/2014/main" id="{00000000-0008-0000-0100-0000EF000000}"/>
            </a:ext>
          </a:extLst>
        </xdr:cNvPr>
        <xdr:cNvSpPr/>
      </xdr:nvSpPr>
      <xdr:spPr>
        <a:xfrm>
          <a:off x="9215795" y="196959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40" name="CustomShape 1">
          <a:extLst>
            <a:ext uri="{FF2B5EF4-FFF2-40B4-BE49-F238E27FC236}">
              <a16:creationId xmlns="" xmlns:a16="http://schemas.microsoft.com/office/drawing/2014/main" id="{00000000-0008-0000-0100-0000F0000000}"/>
            </a:ext>
          </a:extLst>
        </xdr:cNvPr>
        <xdr:cNvSpPr/>
      </xdr:nvSpPr>
      <xdr:spPr>
        <a:xfrm>
          <a:off x="6319200" y="1977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41" name="CustomShape 1">
          <a:extLst>
            <a:ext uri="{FF2B5EF4-FFF2-40B4-BE49-F238E27FC236}">
              <a16:creationId xmlns="" xmlns:a16="http://schemas.microsoft.com/office/drawing/2014/main" id="{00000000-0008-0000-0100-0000F1000000}"/>
            </a:ext>
          </a:extLst>
        </xdr:cNvPr>
        <xdr:cNvSpPr/>
      </xdr:nvSpPr>
      <xdr:spPr>
        <a:xfrm>
          <a:off x="6258000" y="1977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42" name="CustomShape 1">
          <a:extLst>
            <a:ext uri="{FF2B5EF4-FFF2-40B4-BE49-F238E27FC236}">
              <a16:creationId xmlns="" xmlns:a16="http://schemas.microsoft.com/office/drawing/2014/main" id="{00000000-0008-0000-0100-0000F2000000}"/>
            </a:ext>
          </a:extLst>
        </xdr:cNvPr>
        <xdr:cNvSpPr/>
      </xdr:nvSpPr>
      <xdr:spPr>
        <a:xfrm>
          <a:off x="6174480" y="1977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43" name="CustomShape 1">
          <a:extLst>
            <a:ext uri="{FF2B5EF4-FFF2-40B4-BE49-F238E27FC236}">
              <a16:creationId xmlns="" xmlns:a16="http://schemas.microsoft.com/office/drawing/2014/main" id="{00000000-0008-0000-0100-0000F3000000}"/>
            </a:ext>
          </a:extLst>
        </xdr:cNvPr>
        <xdr:cNvSpPr/>
      </xdr:nvSpPr>
      <xdr:spPr>
        <a:xfrm>
          <a:off x="6319200" y="1977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44" name="CustomShape 1">
          <a:extLst>
            <a:ext uri="{FF2B5EF4-FFF2-40B4-BE49-F238E27FC236}">
              <a16:creationId xmlns="" xmlns:a16="http://schemas.microsoft.com/office/drawing/2014/main" id="{00000000-0008-0000-0100-0000F4000000}"/>
            </a:ext>
          </a:extLst>
        </xdr:cNvPr>
        <xdr:cNvSpPr/>
      </xdr:nvSpPr>
      <xdr:spPr>
        <a:xfrm>
          <a:off x="6162600" y="1977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45" name="CustomShape 1">
          <a:extLst>
            <a:ext uri="{FF2B5EF4-FFF2-40B4-BE49-F238E27FC236}">
              <a16:creationId xmlns="" xmlns:a16="http://schemas.microsoft.com/office/drawing/2014/main" id="{00000000-0008-0000-0100-0000F5000000}"/>
            </a:ext>
          </a:extLst>
        </xdr:cNvPr>
        <xdr:cNvSpPr/>
      </xdr:nvSpPr>
      <xdr:spPr>
        <a:xfrm>
          <a:off x="6319200" y="1977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46" name="CustomShape 1">
          <a:extLst>
            <a:ext uri="{FF2B5EF4-FFF2-40B4-BE49-F238E27FC236}">
              <a16:creationId xmlns="" xmlns:a16="http://schemas.microsoft.com/office/drawing/2014/main" id="{00000000-0008-0000-0100-0000F6000000}"/>
            </a:ext>
          </a:extLst>
        </xdr:cNvPr>
        <xdr:cNvSpPr/>
      </xdr:nvSpPr>
      <xdr:spPr>
        <a:xfrm>
          <a:off x="5455470" y="1977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47" name="CustomShape 1">
          <a:extLst>
            <a:ext uri="{FF2B5EF4-FFF2-40B4-BE49-F238E27FC236}">
              <a16:creationId xmlns="" xmlns:a16="http://schemas.microsoft.com/office/drawing/2014/main" id="{00000000-0008-0000-0100-0000F7000000}"/>
            </a:ext>
          </a:extLst>
        </xdr:cNvPr>
        <xdr:cNvSpPr/>
      </xdr:nvSpPr>
      <xdr:spPr>
        <a:xfrm>
          <a:off x="6258000" y="1977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48" name="CustomShape 1">
          <a:extLst>
            <a:ext uri="{FF2B5EF4-FFF2-40B4-BE49-F238E27FC236}">
              <a16:creationId xmlns="" xmlns:a16="http://schemas.microsoft.com/office/drawing/2014/main" id="{00000000-0008-0000-0100-0000F8000000}"/>
            </a:ext>
          </a:extLst>
        </xdr:cNvPr>
        <xdr:cNvSpPr/>
      </xdr:nvSpPr>
      <xdr:spPr>
        <a:xfrm>
          <a:off x="6174480" y="1977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49" name="CustomShape 1">
          <a:extLst>
            <a:ext uri="{FF2B5EF4-FFF2-40B4-BE49-F238E27FC236}">
              <a16:creationId xmlns="" xmlns:a16="http://schemas.microsoft.com/office/drawing/2014/main" id="{00000000-0008-0000-0100-0000F9000000}"/>
            </a:ext>
          </a:extLst>
        </xdr:cNvPr>
        <xdr:cNvSpPr/>
      </xdr:nvSpPr>
      <xdr:spPr>
        <a:xfrm>
          <a:off x="6319200" y="2146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50" name="CustomShape 1">
          <a:extLst>
            <a:ext uri="{FF2B5EF4-FFF2-40B4-BE49-F238E27FC236}">
              <a16:creationId xmlns="" xmlns:a16="http://schemas.microsoft.com/office/drawing/2014/main" id="{00000000-0008-0000-0100-0000FA000000}"/>
            </a:ext>
          </a:extLst>
        </xdr:cNvPr>
        <xdr:cNvSpPr/>
      </xdr:nvSpPr>
      <xdr:spPr>
        <a:xfrm>
          <a:off x="6162600" y="2146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1" name="CustomShape 1">
          <a:extLst>
            <a:ext uri="{FF2B5EF4-FFF2-40B4-BE49-F238E27FC236}">
              <a16:creationId xmlns="" xmlns:a16="http://schemas.microsoft.com/office/drawing/2014/main" id="{00000000-0008-0000-0100-0000FB000000}"/>
            </a:ext>
          </a:extLst>
        </xdr:cNvPr>
        <xdr:cNvSpPr/>
      </xdr:nvSpPr>
      <xdr:spPr>
        <a:xfrm>
          <a:off x="6319200" y="2146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52" name="CustomShape 1">
          <a:extLst>
            <a:ext uri="{FF2B5EF4-FFF2-40B4-BE49-F238E27FC236}">
              <a16:creationId xmlns="" xmlns:a16="http://schemas.microsoft.com/office/drawing/2014/main" id="{00000000-0008-0000-0100-0000FC000000}"/>
            </a:ext>
          </a:extLst>
        </xdr:cNvPr>
        <xdr:cNvSpPr/>
      </xdr:nvSpPr>
      <xdr:spPr>
        <a:xfrm>
          <a:off x="6258000" y="2146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53" name="CustomShape 1">
          <a:extLst>
            <a:ext uri="{FF2B5EF4-FFF2-40B4-BE49-F238E27FC236}">
              <a16:creationId xmlns="" xmlns:a16="http://schemas.microsoft.com/office/drawing/2014/main" id="{00000000-0008-0000-0100-0000FD000000}"/>
            </a:ext>
          </a:extLst>
        </xdr:cNvPr>
        <xdr:cNvSpPr/>
      </xdr:nvSpPr>
      <xdr:spPr>
        <a:xfrm>
          <a:off x="6174480" y="2146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4" name="CustomShape 1">
          <a:extLst>
            <a:ext uri="{FF2B5EF4-FFF2-40B4-BE49-F238E27FC236}">
              <a16:creationId xmlns="" xmlns:a16="http://schemas.microsoft.com/office/drawing/2014/main" id="{00000000-0008-0000-0100-0000FE000000}"/>
            </a:ext>
          </a:extLst>
        </xdr:cNvPr>
        <xdr:cNvSpPr/>
      </xdr:nvSpPr>
      <xdr:spPr>
        <a:xfrm>
          <a:off x="6319200" y="2146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55" name="CustomShape 1">
          <a:extLst>
            <a:ext uri="{FF2B5EF4-FFF2-40B4-BE49-F238E27FC236}">
              <a16:creationId xmlns="" xmlns:a16="http://schemas.microsoft.com/office/drawing/2014/main" id="{00000000-0008-0000-0100-0000FF000000}"/>
            </a:ext>
          </a:extLst>
        </xdr:cNvPr>
        <xdr:cNvSpPr/>
      </xdr:nvSpPr>
      <xdr:spPr>
        <a:xfrm>
          <a:off x="6162600" y="2146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6" name="CustomShape 1">
          <a:extLst>
            <a:ext uri="{FF2B5EF4-FFF2-40B4-BE49-F238E27FC236}">
              <a16:creationId xmlns="" xmlns:a16="http://schemas.microsoft.com/office/drawing/2014/main" id="{00000000-0008-0000-0100-000000010000}"/>
            </a:ext>
          </a:extLst>
        </xdr:cNvPr>
        <xdr:cNvSpPr/>
      </xdr:nvSpPr>
      <xdr:spPr>
        <a:xfrm>
          <a:off x="6319200" y="2146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57" name="CustomShape 1">
          <a:extLst>
            <a:ext uri="{FF2B5EF4-FFF2-40B4-BE49-F238E27FC236}">
              <a16:creationId xmlns="" xmlns:a16="http://schemas.microsoft.com/office/drawing/2014/main" id="{00000000-0008-0000-0100-000001010000}"/>
            </a:ext>
          </a:extLst>
        </xdr:cNvPr>
        <xdr:cNvSpPr/>
      </xdr:nvSpPr>
      <xdr:spPr>
        <a:xfrm>
          <a:off x="5455470" y="2146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58" name="CustomShape 1">
          <a:extLst>
            <a:ext uri="{FF2B5EF4-FFF2-40B4-BE49-F238E27FC236}">
              <a16:creationId xmlns="" xmlns:a16="http://schemas.microsoft.com/office/drawing/2014/main" id="{00000000-0008-0000-0100-000002010000}"/>
            </a:ext>
          </a:extLst>
        </xdr:cNvPr>
        <xdr:cNvSpPr/>
      </xdr:nvSpPr>
      <xdr:spPr>
        <a:xfrm>
          <a:off x="6258000" y="2146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59" name="CustomShape 1">
          <a:extLst>
            <a:ext uri="{FF2B5EF4-FFF2-40B4-BE49-F238E27FC236}">
              <a16:creationId xmlns="" xmlns:a16="http://schemas.microsoft.com/office/drawing/2014/main" id="{00000000-0008-0000-0100-000003010000}"/>
            </a:ext>
          </a:extLst>
        </xdr:cNvPr>
        <xdr:cNvSpPr/>
      </xdr:nvSpPr>
      <xdr:spPr>
        <a:xfrm>
          <a:off x="6174480" y="2146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60" name="CustomShape 1">
          <a:extLst>
            <a:ext uri="{FF2B5EF4-FFF2-40B4-BE49-F238E27FC236}">
              <a16:creationId xmlns="" xmlns:a16="http://schemas.microsoft.com/office/drawing/2014/main" id="{00000000-0008-0000-0100-000004010000}"/>
            </a:ext>
          </a:extLst>
        </xdr:cNvPr>
        <xdr:cNvSpPr/>
      </xdr:nvSpPr>
      <xdr:spPr>
        <a:xfrm>
          <a:off x="6319200" y="2146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61" name="CustomShape 1">
          <a:extLst>
            <a:ext uri="{FF2B5EF4-FFF2-40B4-BE49-F238E27FC236}">
              <a16:creationId xmlns="" xmlns:a16="http://schemas.microsoft.com/office/drawing/2014/main" id="{00000000-0008-0000-0100-000005010000}"/>
            </a:ext>
          </a:extLst>
        </xdr:cNvPr>
        <xdr:cNvSpPr/>
      </xdr:nvSpPr>
      <xdr:spPr>
        <a:xfrm>
          <a:off x="6162600" y="2146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62" name="CustomShape 1">
          <a:extLst>
            <a:ext uri="{FF2B5EF4-FFF2-40B4-BE49-F238E27FC236}">
              <a16:creationId xmlns="" xmlns:a16="http://schemas.microsoft.com/office/drawing/2014/main" id="{00000000-0008-0000-0100-000006010000}"/>
            </a:ext>
          </a:extLst>
        </xdr:cNvPr>
        <xdr:cNvSpPr/>
      </xdr:nvSpPr>
      <xdr:spPr>
        <a:xfrm>
          <a:off x="6319200" y="2146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63" name="CustomShape 1">
          <a:extLst>
            <a:ext uri="{FF2B5EF4-FFF2-40B4-BE49-F238E27FC236}">
              <a16:creationId xmlns="" xmlns:a16="http://schemas.microsoft.com/office/drawing/2014/main" id="{00000000-0008-0000-0100-000007010000}"/>
            </a:ext>
          </a:extLst>
        </xdr:cNvPr>
        <xdr:cNvSpPr/>
      </xdr:nvSpPr>
      <xdr:spPr>
        <a:xfrm>
          <a:off x="5455470" y="2146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64" name="CustomShape 1">
          <a:extLst>
            <a:ext uri="{FF2B5EF4-FFF2-40B4-BE49-F238E27FC236}">
              <a16:creationId xmlns="" xmlns:a16="http://schemas.microsoft.com/office/drawing/2014/main" id="{00000000-0008-0000-0100-000008010000}"/>
            </a:ext>
          </a:extLst>
        </xdr:cNvPr>
        <xdr:cNvSpPr/>
      </xdr:nvSpPr>
      <xdr:spPr>
        <a:xfrm>
          <a:off x="6258000" y="2146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65" name="CustomShape 1">
          <a:extLst>
            <a:ext uri="{FF2B5EF4-FFF2-40B4-BE49-F238E27FC236}">
              <a16:creationId xmlns="" xmlns:a16="http://schemas.microsoft.com/office/drawing/2014/main" id="{00000000-0008-0000-0100-000009010000}"/>
            </a:ext>
          </a:extLst>
        </xdr:cNvPr>
        <xdr:cNvSpPr/>
      </xdr:nvSpPr>
      <xdr:spPr>
        <a:xfrm>
          <a:off x="6174480" y="2146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66" name="CustomShape 1">
          <a:extLst>
            <a:ext uri="{FF2B5EF4-FFF2-40B4-BE49-F238E27FC236}">
              <a16:creationId xmlns="" xmlns:a16="http://schemas.microsoft.com/office/drawing/2014/main" id="{00000000-0008-0000-0100-00000A010000}"/>
            </a:ext>
          </a:extLst>
        </xdr:cNvPr>
        <xdr:cNvSpPr/>
      </xdr:nvSpPr>
      <xdr:spPr>
        <a:xfrm>
          <a:off x="6319200" y="2146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67" name="CustomShape 1">
          <a:extLst>
            <a:ext uri="{FF2B5EF4-FFF2-40B4-BE49-F238E27FC236}">
              <a16:creationId xmlns="" xmlns:a16="http://schemas.microsoft.com/office/drawing/2014/main" id="{00000000-0008-0000-0100-00000B010000}"/>
            </a:ext>
          </a:extLst>
        </xdr:cNvPr>
        <xdr:cNvSpPr/>
      </xdr:nvSpPr>
      <xdr:spPr>
        <a:xfrm>
          <a:off x="6162600" y="2146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68" name="CustomShape 1">
          <a:extLst>
            <a:ext uri="{FF2B5EF4-FFF2-40B4-BE49-F238E27FC236}">
              <a16:creationId xmlns="" xmlns:a16="http://schemas.microsoft.com/office/drawing/2014/main" id="{00000000-0008-0000-0100-00000C010000}"/>
            </a:ext>
          </a:extLst>
        </xdr:cNvPr>
        <xdr:cNvSpPr/>
      </xdr:nvSpPr>
      <xdr:spPr>
        <a:xfrm>
          <a:off x="6319200" y="2146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69" name="CustomShape 1">
          <a:extLst>
            <a:ext uri="{FF2B5EF4-FFF2-40B4-BE49-F238E27FC236}">
              <a16:creationId xmlns="" xmlns:a16="http://schemas.microsoft.com/office/drawing/2014/main" id="{00000000-0008-0000-0100-00000D010000}"/>
            </a:ext>
          </a:extLst>
        </xdr:cNvPr>
        <xdr:cNvSpPr/>
      </xdr:nvSpPr>
      <xdr:spPr>
        <a:xfrm>
          <a:off x="6258000" y="2146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70" name="CustomShape 1">
          <a:extLst>
            <a:ext uri="{FF2B5EF4-FFF2-40B4-BE49-F238E27FC236}">
              <a16:creationId xmlns="" xmlns:a16="http://schemas.microsoft.com/office/drawing/2014/main" id="{00000000-0008-0000-0100-00000E010000}"/>
            </a:ext>
          </a:extLst>
        </xdr:cNvPr>
        <xdr:cNvSpPr/>
      </xdr:nvSpPr>
      <xdr:spPr>
        <a:xfrm>
          <a:off x="6174480" y="2146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71" name="CustomShape 1">
          <a:extLst>
            <a:ext uri="{FF2B5EF4-FFF2-40B4-BE49-F238E27FC236}">
              <a16:creationId xmlns="" xmlns:a16="http://schemas.microsoft.com/office/drawing/2014/main" id="{00000000-0008-0000-0100-00000F010000}"/>
            </a:ext>
          </a:extLst>
        </xdr:cNvPr>
        <xdr:cNvSpPr/>
      </xdr:nvSpPr>
      <xdr:spPr>
        <a:xfrm>
          <a:off x="6319200" y="2146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72" name="CustomShape 1">
          <a:extLst>
            <a:ext uri="{FF2B5EF4-FFF2-40B4-BE49-F238E27FC236}">
              <a16:creationId xmlns="" xmlns:a16="http://schemas.microsoft.com/office/drawing/2014/main" id="{00000000-0008-0000-0100-000010010000}"/>
            </a:ext>
          </a:extLst>
        </xdr:cNvPr>
        <xdr:cNvSpPr/>
      </xdr:nvSpPr>
      <xdr:spPr>
        <a:xfrm>
          <a:off x="6162600" y="2146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73" name="CustomShape 1">
          <a:extLst>
            <a:ext uri="{FF2B5EF4-FFF2-40B4-BE49-F238E27FC236}">
              <a16:creationId xmlns="" xmlns:a16="http://schemas.microsoft.com/office/drawing/2014/main" id="{00000000-0008-0000-0100-000011010000}"/>
            </a:ext>
          </a:extLst>
        </xdr:cNvPr>
        <xdr:cNvSpPr/>
      </xdr:nvSpPr>
      <xdr:spPr>
        <a:xfrm>
          <a:off x="6319200" y="2146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74" name="CustomShape 1">
          <a:extLst>
            <a:ext uri="{FF2B5EF4-FFF2-40B4-BE49-F238E27FC236}">
              <a16:creationId xmlns="" xmlns:a16="http://schemas.microsoft.com/office/drawing/2014/main" id="{00000000-0008-0000-0100-000012010000}"/>
            </a:ext>
          </a:extLst>
        </xdr:cNvPr>
        <xdr:cNvSpPr/>
      </xdr:nvSpPr>
      <xdr:spPr>
        <a:xfrm>
          <a:off x="5455470" y="2146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75" name="CustomShape 1">
          <a:extLst>
            <a:ext uri="{FF2B5EF4-FFF2-40B4-BE49-F238E27FC236}">
              <a16:creationId xmlns="" xmlns:a16="http://schemas.microsoft.com/office/drawing/2014/main" id="{00000000-0008-0000-0100-000013010000}"/>
            </a:ext>
          </a:extLst>
        </xdr:cNvPr>
        <xdr:cNvSpPr/>
      </xdr:nvSpPr>
      <xdr:spPr>
        <a:xfrm>
          <a:off x="6258000" y="2146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76" name="CustomShape 1">
          <a:extLst>
            <a:ext uri="{FF2B5EF4-FFF2-40B4-BE49-F238E27FC236}">
              <a16:creationId xmlns="" xmlns:a16="http://schemas.microsoft.com/office/drawing/2014/main" id="{00000000-0008-0000-0100-000014010000}"/>
            </a:ext>
          </a:extLst>
        </xdr:cNvPr>
        <xdr:cNvSpPr/>
      </xdr:nvSpPr>
      <xdr:spPr>
        <a:xfrm>
          <a:off x="6174480" y="2146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77" name="CustomShape 1">
          <a:extLst>
            <a:ext uri="{FF2B5EF4-FFF2-40B4-BE49-F238E27FC236}">
              <a16:creationId xmlns="" xmlns:a16="http://schemas.microsoft.com/office/drawing/2014/main" id="{00000000-0008-0000-0100-000015010000}"/>
            </a:ext>
          </a:extLst>
        </xdr:cNvPr>
        <xdr:cNvSpPr/>
      </xdr:nvSpPr>
      <xdr:spPr>
        <a:xfrm>
          <a:off x="6319200" y="2146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78" name="CustomShape 1">
          <a:extLst>
            <a:ext uri="{FF2B5EF4-FFF2-40B4-BE49-F238E27FC236}">
              <a16:creationId xmlns="" xmlns:a16="http://schemas.microsoft.com/office/drawing/2014/main" id="{00000000-0008-0000-0100-000016010000}"/>
            </a:ext>
          </a:extLst>
        </xdr:cNvPr>
        <xdr:cNvSpPr/>
      </xdr:nvSpPr>
      <xdr:spPr>
        <a:xfrm>
          <a:off x="6162600" y="2146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79" name="CustomShape 1">
          <a:extLst>
            <a:ext uri="{FF2B5EF4-FFF2-40B4-BE49-F238E27FC236}">
              <a16:creationId xmlns="" xmlns:a16="http://schemas.microsoft.com/office/drawing/2014/main" id="{00000000-0008-0000-0100-000017010000}"/>
            </a:ext>
          </a:extLst>
        </xdr:cNvPr>
        <xdr:cNvSpPr/>
      </xdr:nvSpPr>
      <xdr:spPr>
        <a:xfrm>
          <a:off x="6319200" y="2146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80" name="CustomShape 1">
          <a:extLst>
            <a:ext uri="{FF2B5EF4-FFF2-40B4-BE49-F238E27FC236}">
              <a16:creationId xmlns="" xmlns:a16="http://schemas.microsoft.com/office/drawing/2014/main" id="{00000000-0008-0000-0100-000018010000}"/>
            </a:ext>
          </a:extLst>
        </xdr:cNvPr>
        <xdr:cNvSpPr/>
      </xdr:nvSpPr>
      <xdr:spPr>
        <a:xfrm>
          <a:off x="5455470" y="2146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81" name="CustomShape 1">
          <a:extLst>
            <a:ext uri="{FF2B5EF4-FFF2-40B4-BE49-F238E27FC236}">
              <a16:creationId xmlns="" xmlns:a16="http://schemas.microsoft.com/office/drawing/2014/main" id="{00000000-0008-0000-0100-000019010000}"/>
            </a:ext>
          </a:extLst>
        </xdr:cNvPr>
        <xdr:cNvSpPr/>
      </xdr:nvSpPr>
      <xdr:spPr>
        <a:xfrm>
          <a:off x="6258000" y="2146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82" name="CustomShape 1">
          <a:extLst>
            <a:ext uri="{FF2B5EF4-FFF2-40B4-BE49-F238E27FC236}">
              <a16:creationId xmlns="" xmlns:a16="http://schemas.microsoft.com/office/drawing/2014/main" id="{00000000-0008-0000-0100-00001A010000}"/>
            </a:ext>
          </a:extLst>
        </xdr:cNvPr>
        <xdr:cNvSpPr/>
      </xdr:nvSpPr>
      <xdr:spPr>
        <a:xfrm>
          <a:off x="6174480" y="2146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83" name="CustomShape 1">
          <a:extLst>
            <a:ext uri="{FF2B5EF4-FFF2-40B4-BE49-F238E27FC236}">
              <a16:creationId xmlns="" xmlns:a16="http://schemas.microsoft.com/office/drawing/2014/main" id="{00000000-0008-0000-0100-00001B010000}"/>
            </a:ext>
          </a:extLst>
        </xdr:cNvPr>
        <xdr:cNvSpPr/>
      </xdr:nvSpPr>
      <xdr:spPr>
        <a:xfrm>
          <a:off x="9215795" y="238869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84" name="CustomShape 1">
          <a:extLst>
            <a:ext uri="{FF2B5EF4-FFF2-40B4-BE49-F238E27FC236}">
              <a16:creationId xmlns="" xmlns:a16="http://schemas.microsoft.com/office/drawing/2014/main" id="{00000000-0008-0000-0100-00001C010000}"/>
            </a:ext>
          </a:extLst>
        </xdr:cNvPr>
        <xdr:cNvSpPr/>
      </xdr:nvSpPr>
      <xdr:spPr>
        <a:xfrm>
          <a:off x="6319200" y="23964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85" name="CustomShape 1">
          <a:extLst>
            <a:ext uri="{FF2B5EF4-FFF2-40B4-BE49-F238E27FC236}">
              <a16:creationId xmlns="" xmlns:a16="http://schemas.microsoft.com/office/drawing/2014/main" id="{00000000-0008-0000-0100-00001D010000}"/>
            </a:ext>
          </a:extLst>
        </xdr:cNvPr>
        <xdr:cNvSpPr/>
      </xdr:nvSpPr>
      <xdr:spPr>
        <a:xfrm>
          <a:off x="6258000" y="23964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86" name="CustomShape 1">
          <a:extLst>
            <a:ext uri="{FF2B5EF4-FFF2-40B4-BE49-F238E27FC236}">
              <a16:creationId xmlns="" xmlns:a16="http://schemas.microsoft.com/office/drawing/2014/main" id="{00000000-0008-0000-0100-00001E010000}"/>
            </a:ext>
          </a:extLst>
        </xdr:cNvPr>
        <xdr:cNvSpPr/>
      </xdr:nvSpPr>
      <xdr:spPr>
        <a:xfrm>
          <a:off x="6174480" y="23964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87" name="CustomShape 1">
          <a:extLst>
            <a:ext uri="{FF2B5EF4-FFF2-40B4-BE49-F238E27FC236}">
              <a16:creationId xmlns="" xmlns:a16="http://schemas.microsoft.com/office/drawing/2014/main" id="{00000000-0008-0000-0100-00001F010000}"/>
            </a:ext>
          </a:extLst>
        </xdr:cNvPr>
        <xdr:cNvSpPr/>
      </xdr:nvSpPr>
      <xdr:spPr>
        <a:xfrm>
          <a:off x="6319200" y="23964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88" name="CustomShape 1">
          <a:extLst>
            <a:ext uri="{FF2B5EF4-FFF2-40B4-BE49-F238E27FC236}">
              <a16:creationId xmlns="" xmlns:a16="http://schemas.microsoft.com/office/drawing/2014/main" id="{00000000-0008-0000-0100-000020010000}"/>
            </a:ext>
          </a:extLst>
        </xdr:cNvPr>
        <xdr:cNvSpPr/>
      </xdr:nvSpPr>
      <xdr:spPr>
        <a:xfrm>
          <a:off x="6162600" y="23964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89" name="CustomShape 1">
          <a:extLst>
            <a:ext uri="{FF2B5EF4-FFF2-40B4-BE49-F238E27FC236}">
              <a16:creationId xmlns="" xmlns:a16="http://schemas.microsoft.com/office/drawing/2014/main" id="{00000000-0008-0000-0100-000021010000}"/>
            </a:ext>
          </a:extLst>
        </xdr:cNvPr>
        <xdr:cNvSpPr/>
      </xdr:nvSpPr>
      <xdr:spPr>
        <a:xfrm>
          <a:off x="6319200" y="23964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90" name="CustomShape 1">
          <a:extLst>
            <a:ext uri="{FF2B5EF4-FFF2-40B4-BE49-F238E27FC236}">
              <a16:creationId xmlns="" xmlns:a16="http://schemas.microsoft.com/office/drawing/2014/main" id="{00000000-0008-0000-0100-000022010000}"/>
            </a:ext>
          </a:extLst>
        </xdr:cNvPr>
        <xdr:cNvSpPr/>
      </xdr:nvSpPr>
      <xdr:spPr>
        <a:xfrm>
          <a:off x="5455470" y="23964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91" name="CustomShape 1">
          <a:extLst>
            <a:ext uri="{FF2B5EF4-FFF2-40B4-BE49-F238E27FC236}">
              <a16:creationId xmlns="" xmlns:a16="http://schemas.microsoft.com/office/drawing/2014/main" id="{00000000-0008-0000-0100-000023010000}"/>
            </a:ext>
          </a:extLst>
        </xdr:cNvPr>
        <xdr:cNvSpPr/>
      </xdr:nvSpPr>
      <xdr:spPr>
        <a:xfrm>
          <a:off x="6258000" y="23964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92" name="CustomShape 1">
          <a:extLst>
            <a:ext uri="{FF2B5EF4-FFF2-40B4-BE49-F238E27FC236}">
              <a16:creationId xmlns="" xmlns:a16="http://schemas.microsoft.com/office/drawing/2014/main" id="{00000000-0008-0000-0100-000024010000}"/>
            </a:ext>
          </a:extLst>
        </xdr:cNvPr>
        <xdr:cNvSpPr/>
      </xdr:nvSpPr>
      <xdr:spPr>
        <a:xfrm>
          <a:off x="6174480" y="23964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93" name="CustomShape 1">
          <a:extLst>
            <a:ext uri="{FF2B5EF4-FFF2-40B4-BE49-F238E27FC236}">
              <a16:creationId xmlns="" xmlns:a16="http://schemas.microsoft.com/office/drawing/2014/main" id="{00000000-0008-0000-0100-000025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94" name="CustomShape 1">
          <a:extLst>
            <a:ext uri="{FF2B5EF4-FFF2-40B4-BE49-F238E27FC236}">
              <a16:creationId xmlns="" xmlns:a16="http://schemas.microsoft.com/office/drawing/2014/main" id="{00000000-0008-0000-0100-000026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95" name="CustomShape 1">
          <a:extLst>
            <a:ext uri="{FF2B5EF4-FFF2-40B4-BE49-F238E27FC236}">
              <a16:creationId xmlns="" xmlns:a16="http://schemas.microsoft.com/office/drawing/2014/main" id="{00000000-0008-0000-0100-000027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96" name="CustomShape 1">
          <a:extLst>
            <a:ext uri="{FF2B5EF4-FFF2-40B4-BE49-F238E27FC236}">
              <a16:creationId xmlns="" xmlns:a16="http://schemas.microsoft.com/office/drawing/2014/main" id="{00000000-0008-0000-0100-000028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97" name="CustomShape 1">
          <a:extLst>
            <a:ext uri="{FF2B5EF4-FFF2-40B4-BE49-F238E27FC236}">
              <a16:creationId xmlns="" xmlns:a16="http://schemas.microsoft.com/office/drawing/2014/main" id="{00000000-0008-0000-0100-000029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98" name="CustomShape 1">
          <a:extLst>
            <a:ext uri="{FF2B5EF4-FFF2-40B4-BE49-F238E27FC236}">
              <a16:creationId xmlns="" xmlns:a16="http://schemas.microsoft.com/office/drawing/2014/main" id="{00000000-0008-0000-0100-00002A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99" name="CustomShape 1">
          <a:extLst>
            <a:ext uri="{FF2B5EF4-FFF2-40B4-BE49-F238E27FC236}">
              <a16:creationId xmlns="" xmlns:a16="http://schemas.microsoft.com/office/drawing/2014/main" id="{00000000-0008-0000-0100-00002B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00" name="CustomShape 1">
          <a:extLst>
            <a:ext uri="{FF2B5EF4-FFF2-40B4-BE49-F238E27FC236}">
              <a16:creationId xmlns="" xmlns:a16="http://schemas.microsoft.com/office/drawing/2014/main" id="{00000000-0008-0000-0100-00002C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301" name="CustomShape 1">
          <a:extLst>
            <a:ext uri="{FF2B5EF4-FFF2-40B4-BE49-F238E27FC236}">
              <a16:creationId xmlns="" xmlns:a16="http://schemas.microsoft.com/office/drawing/2014/main" id="{00000000-0008-0000-0100-00002D010000}"/>
            </a:ext>
          </a:extLst>
        </xdr:cNvPr>
        <xdr:cNvSpPr/>
      </xdr:nvSpPr>
      <xdr:spPr>
        <a:xfrm>
          <a:off x="545547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302" name="CustomShape 1">
          <a:extLst>
            <a:ext uri="{FF2B5EF4-FFF2-40B4-BE49-F238E27FC236}">
              <a16:creationId xmlns="" xmlns:a16="http://schemas.microsoft.com/office/drawing/2014/main" id="{00000000-0008-0000-0100-00002E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303" name="CustomShape 1">
          <a:extLst>
            <a:ext uri="{FF2B5EF4-FFF2-40B4-BE49-F238E27FC236}">
              <a16:creationId xmlns="" xmlns:a16="http://schemas.microsoft.com/office/drawing/2014/main" id="{00000000-0008-0000-0100-00002F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04" name="CustomShape 1">
          <a:extLst>
            <a:ext uri="{FF2B5EF4-FFF2-40B4-BE49-F238E27FC236}">
              <a16:creationId xmlns="" xmlns:a16="http://schemas.microsoft.com/office/drawing/2014/main" id="{00000000-0008-0000-0100-000030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305" name="CustomShape 1">
          <a:extLst>
            <a:ext uri="{FF2B5EF4-FFF2-40B4-BE49-F238E27FC236}">
              <a16:creationId xmlns="" xmlns:a16="http://schemas.microsoft.com/office/drawing/2014/main" id="{00000000-0008-0000-0100-000031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06" name="CustomShape 1">
          <a:extLst>
            <a:ext uri="{FF2B5EF4-FFF2-40B4-BE49-F238E27FC236}">
              <a16:creationId xmlns="" xmlns:a16="http://schemas.microsoft.com/office/drawing/2014/main" id="{00000000-0008-0000-0100-000032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307" name="CustomShape 1">
          <a:extLst>
            <a:ext uri="{FF2B5EF4-FFF2-40B4-BE49-F238E27FC236}">
              <a16:creationId xmlns="" xmlns:a16="http://schemas.microsoft.com/office/drawing/2014/main" id="{00000000-0008-0000-0100-000033010000}"/>
            </a:ext>
          </a:extLst>
        </xdr:cNvPr>
        <xdr:cNvSpPr/>
      </xdr:nvSpPr>
      <xdr:spPr>
        <a:xfrm>
          <a:off x="545547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308" name="CustomShape 1">
          <a:extLst>
            <a:ext uri="{FF2B5EF4-FFF2-40B4-BE49-F238E27FC236}">
              <a16:creationId xmlns="" xmlns:a16="http://schemas.microsoft.com/office/drawing/2014/main" id="{00000000-0008-0000-0100-000034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309" name="CustomShape 1">
          <a:extLst>
            <a:ext uri="{FF2B5EF4-FFF2-40B4-BE49-F238E27FC236}">
              <a16:creationId xmlns="" xmlns:a16="http://schemas.microsoft.com/office/drawing/2014/main" id="{00000000-0008-0000-0100-000035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10" name="CustomShape 1">
          <a:extLst>
            <a:ext uri="{FF2B5EF4-FFF2-40B4-BE49-F238E27FC236}">
              <a16:creationId xmlns="" xmlns:a16="http://schemas.microsoft.com/office/drawing/2014/main" id="{00000000-0008-0000-0100-000036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311" name="CustomShape 1">
          <a:extLst>
            <a:ext uri="{FF2B5EF4-FFF2-40B4-BE49-F238E27FC236}">
              <a16:creationId xmlns="" xmlns:a16="http://schemas.microsoft.com/office/drawing/2014/main" id="{00000000-0008-0000-0100-000037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12" name="CustomShape 1">
          <a:extLst>
            <a:ext uri="{FF2B5EF4-FFF2-40B4-BE49-F238E27FC236}">
              <a16:creationId xmlns="" xmlns:a16="http://schemas.microsoft.com/office/drawing/2014/main" id="{00000000-0008-0000-0100-000038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313" name="CustomShape 1">
          <a:extLst>
            <a:ext uri="{FF2B5EF4-FFF2-40B4-BE49-F238E27FC236}">
              <a16:creationId xmlns="" xmlns:a16="http://schemas.microsoft.com/office/drawing/2014/main" id="{00000000-0008-0000-0100-000039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314" name="CustomShape 1">
          <a:extLst>
            <a:ext uri="{FF2B5EF4-FFF2-40B4-BE49-F238E27FC236}">
              <a16:creationId xmlns="" xmlns:a16="http://schemas.microsoft.com/office/drawing/2014/main" id="{00000000-0008-0000-0100-00003A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15" name="CustomShape 1">
          <a:extLst>
            <a:ext uri="{FF2B5EF4-FFF2-40B4-BE49-F238E27FC236}">
              <a16:creationId xmlns="" xmlns:a16="http://schemas.microsoft.com/office/drawing/2014/main" id="{00000000-0008-0000-0100-00003B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316" name="CustomShape 1">
          <a:extLst>
            <a:ext uri="{FF2B5EF4-FFF2-40B4-BE49-F238E27FC236}">
              <a16:creationId xmlns="" xmlns:a16="http://schemas.microsoft.com/office/drawing/2014/main" id="{00000000-0008-0000-0100-00003C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17" name="CustomShape 1">
          <a:extLst>
            <a:ext uri="{FF2B5EF4-FFF2-40B4-BE49-F238E27FC236}">
              <a16:creationId xmlns="" xmlns:a16="http://schemas.microsoft.com/office/drawing/2014/main" id="{00000000-0008-0000-0100-00003D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318" name="CustomShape 1">
          <a:extLst>
            <a:ext uri="{FF2B5EF4-FFF2-40B4-BE49-F238E27FC236}">
              <a16:creationId xmlns="" xmlns:a16="http://schemas.microsoft.com/office/drawing/2014/main" id="{00000000-0008-0000-0100-00003E010000}"/>
            </a:ext>
          </a:extLst>
        </xdr:cNvPr>
        <xdr:cNvSpPr/>
      </xdr:nvSpPr>
      <xdr:spPr>
        <a:xfrm>
          <a:off x="545547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319" name="CustomShape 1">
          <a:extLst>
            <a:ext uri="{FF2B5EF4-FFF2-40B4-BE49-F238E27FC236}">
              <a16:creationId xmlns="" xmlns:a16="http://schemas.microsoft.com/office/drawing/2014/main" id="{00000000-0008-0000-0100-00003F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320" name="CustomShape 1">
          <a:extLst>
            <a:ext uri="{FF2B5EF4-FFF2-40B4-BE49-F238E27FC236}">
              <a16:creationId xmlns="" xmlns:a16="http://schemas.microsoft.com/office/drawing/2014/main" id="{00000000-0008-0000-0100-000040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21" name="CustomShape 1">
          <a:extLst>
            <a:ext uri="{FF2B5EF4-FFF2-40B4-BE49-F238E27FC236}">
              <a16:creationId xmlns="" xmlns:a16="http://schemas.microsoft.com/office/drawing/2014/main" id="{00000000-0008-0000-0100-000041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322" name="CustomShape 1">
          <a:extLst>
            <a:ext uri="{FF2B5EF4-FFF2-40B4-BE49-F238E27FC236}">
              <a16:creationId xmlns="" xmlns:a16="http://schemas.microsoft.com/office/drawing/2014/main" id="{00000000-0008-0000-0100-000042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23" name="CustomShape 1">
          <a:extLst>
            <a:ext uri="{FF2B5EF4-FFF2-40B4-BE49-F238E27FC236}">
              <a16:creationId xmlns="" xmlns:a16="http://schemas.microsoft.com/office/drawing/2014/main" id="{00000000-0008-0000-0100-000043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324" name="CustomShape 1">
          <a:extLst>
            <a:ext uri="{FF2B5EF4-FFF2-40B4-BE49-F238E27FC236}">
              <a16:creationId xmlns="" xmlns:a16="http://schemas.microsoft.com/office/drawing/2014/main" id="{00000000-0008-0000-0100-000044010000}"/>
            </a:ext>
          </a:extLst>
        </xdr:cNvPr>
        <xdr:cNvSpPr/>
      </xdr:nvSpPr>
      <xdr:spPr>
        <a:xfrm>
          <a:off x="545547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325" name="CustomShape 1">
          <a:extLst>
            <a:ext uri="{FF2B5EF4-FFF2-40B4-BE49-F238E27FC236}">
              <a16:creationId xmlns="" xmlns:a16="http://schemas.microsoft.com/office/drawing/2014/main" id="{00000000-0008-0000-0100-000045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326" name="CustomShape 1">
          <a:extLst>
            <a:ext uri="{FF2B5EF4-FFF2-40B4-BE49-F238E27FC236}">
              <a16:creationId xmlns="" xmlns:a16="http://schemas.microsoft.com/office/drawing/2014/main" id="{00000000-0008-0000-0100-000046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327" name="CustomShape 1">
          <a:extLst>
            <a:ext uri="{FF2B5EF4-FFF2-40B4-BE49-F238E27FC236}">
              <a16:creationId xmlns="" xmlns:a16="http://schemas.microsoft.com/office/drawing/2014/main" id="{00000000-0008-0000-0100-000047010000}"/>
            </a:ext>
          </a:extLst>
        </xdr:cNvPr>
        <xdr:cNvSpPr/>
      </xdr:nvSpPr>
      <xdr:spPr>
        <a:xfrm>
          <a:off x="9215795"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28" name="CustomShape 1">
          <a:extLst>
            <a:ext uri="{FF2B5EF4-FFF2-40B4-BE49-F238E27FC236}">
              <a16:creationId xmlns="" xmlns:a16="http://schemas.microsoft.com/office/drawing/2014/main" id="{00000000-0008-0000-0100-000048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329" name="CustomShape 1">
          <a:extLst>
            <a:ext uri="{FF2B5EF4-FFF2-40B4-BE49-F238E27FC236}">
              <a16:creationId xmlns="" xmlns:a16="http://schemas.microsoft.com/office/drawing/2014/main" id="{00000000-0008-0000-0100-000049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330" name="CustomShape 1">
          <a:extLst>
            <a:ext uri="{FF2B5EF4-FFF2-40B4-BE49-F238E27FC236}">
              <a16:creationId xmlns="" xmlns:a16="http://schemas.microsoft.com/office/drawing/2014/main" id="{00000000-0008-0000-0100-00004A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31" name="CustomShape 1">
          <a:extLst>
            <a:ext uri="{FF2B5EF4-FFF2-40B4-BE49-F238E27FC236}">
              <a16:creationId xmlns="" xmlns:a16="http://schemas.microsoft.com/office/drawing/2014/main" id="{00000000-0008-0000-0100-00004B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332" name="CustomShape 1">
          <a:extLst>
            <a:ext uri="{FF2B5EF4-FFF2-40B4-BE49-F238E27FC236}">
              <a16:creationId xmlns="" xmlns:a16="http://schemas.microsoft.com/office/drawing/2014/main" id="{00000000-0008-0000-0100-00004C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33" name="CustomShape 1">
          <a:extLst>
            <a:ext uri="{FF2B5EF4-FFF2-40B4-BE49-F238E27FC236}">
              <a16:creationId xmlns="" xmlns:a16="http://schemas.microsoft.com/office/drawing/2014/main" id="{00000000-0008-0000-0100-00004D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334" name="CustomShape 1">
          <a:extLst>
            <a:ext uri="{FF2B5EF4-FFF2-40B4-BE49-F238E27FC236}">
              <a16:creationId xmlns="" xmlns:a16="http://schemas.microsoft.com/office/drawing/2014/main" id="{00000000-0008-0000-0100-00004E010000}"/>
            </a:ext>
          </a:extLst>
        </xdr:cNvPr>
        <xdr:cNvSpPr/>
      </xdr:nvSpPr>
      <xdr:spPr>
        <a:xfrm>
          <a:off x="545547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335" name="CustomShape 1">
          <a:extLst>
            <a:ext uri="{FF2B5EF4-FFF2-40B4-BE49-F238E27FC236}">
              <a16:creationId xmlns="" xmlns:a16="http://schemas.microsoft.com/office/drawing/2014/main" id="{00000000-0008-0000-0100-00004F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336" name="CustomShape 1">
          <a:extLst>
            <a:ext uri="{FF2B5EF4-FFF2-40B4-BE49-F238E27FC236}">
              <a16:creationId xmlns="" xmlns:a16="http://schemas.microsoft.com/office/drawing/2014/main" id="{00000000-0008-0000-0100-000050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37" name="CustomShape 1">
          <a:extLst>
            <a:ext uri="{FF2B5EF4-FFF2-40B4-BE49-F238E27FC236}">
              <a16:creationId xmlns="" xmlns:a16="http://schemas.microsoft.com/office/drawing/2014/main" id="{00000000-0008-0000-0100-000051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338" name="CustomShape 1">
          <a:extLst>
            <a:ext uri="{FF2B5EF4-FFF2-40B4-BE49-F238E27FC236}">
              <a16:creationId xmlns="" xmlns:a16="http://schemas.microsoft.com/office/drawing/2014/main" id="{00000000-0008-0000-0100-000052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39" name="CustomShape 1">
          <a:extLst>
            <a:ext uri="{FF2B5EF4-FFF2-40B4-BE49-F238E27FC236}">
              <a16:creationId xmlns="" xmlns:a16="http://schemas.microsoft.com/office/drawing/2014/main" id="{00000000-0008-0000-0100-000053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340" name="CustomShape 1">
          <a:extLst>
            <a:ext uri="{FF2B5EF4-FFF2-40B4-BE49-F238E27FC236}">
              <a16:creationId xmlns="" xmlns:a16="http://schemas.microsoft.com/office/drawing/2014/main" id="{00000000-0008-0000-0100-000054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341" name="CustomShape 1">
          <a:extLst>
            <a:ext uri="{FF2B5EF4-FFF2-40B4-BE49-F238E27FC236}">
              <a16:creationId xmlns="" xmlns:a16="http://schemas.microsoft.com/office/drawing/2014/main" id="{00000000-0008-0000-0100-000055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42" name="CustomShape 1">
          <a:extLst>
            <a:ext uri="{FF2B5EF4-FFF2-40B4-BE49-F238E27FC236}">
              <a16:creationId xmlns="" xmlns:a16="http://schemas.microsoft.com/office/drawing/2014/main" id="{00000000-0008-0000-0100-000056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343" name="CustomShape 1">
          <a:extLst>
            <a:ext uri="{FF2B5EF4-FFF2-40B4-BE49-F238E27FC236}">
              <a16:creationId xmlns="" xmlns:a16="http://schemas.microsoft.com/office/drawing/2014/main" id="{00000000-0008-0000-0100-000057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44" name="CustomShape 1">
          <a:extLst>
            <a:ext uri="{FF2B5EF4-FFF2-40B4-BE49-F238E27FC236}">
              <a16:creationId xmlns="" xmlns:a16="http://schemas.microsoft.com/office/drawing/2014/main" id="{00000000-0008-0000-0100-000058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345" name="CustomShape 1">
          <a:extLst>
            <a:ext uri="{FF2B5EF4-FFF2-40B4-BE49-F238E27FC236}">
              <a16:creationId xmlns="" xmlns:a16="http://schemas.microsoft.com/office/drawing/2014/main" id="{00000000-0008-0000-0100-000059010000}"/>
            </a:ext>
          </a:extLst>
        </xdr:cNvPr>
        <xdr:cNvSpPr/>
      </xdr:nvSpPr>
      <xdr:spPr>
        <a:xfrm>
          <a:off x="545547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346" name="CustomShape 1">
          <a:extLst>
            <a:ext uri="{FF2B5EF4-FFF2-40B4-BE49-F238E27FC236}">
              <a16:creationId xmlns="" xmlns:a16="http://schemas.microsoft.com/office/drawing/2014/main" id="{00000000-0008-0000-0100-00005A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347" name="CustomShape 1">
          <a:extLst>
            <a:ext uri="{FF2B5EF4-FFF2-40B4-BE49-F238E27FC236}">
              <a16:creationId xmlns="" xmlns:a16="http://schemas.microsoft.com/office/drawing/2014/main" id="{00000000-0008-0000-0100-00005B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48" name="CustomShape 1">
          <a:extLst>
            <a:ext uri="{FF2B5EF4-FFF2-40B4-BE49-F238E27FC236}">
              <a16:creationId xmlns="" xmlns:a16="http://schemas.microsoft.com/office/drawing/2014/main" id="{00000000-0008-0000-0100-00005C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349" name="CustomShape 1">
          <a:extLst>
            <a:ext uri="{FF2B5EF4-FFF2-40B4-BE49-F238E27FC236}">
              <a16:creationId xmlns="" xmlns:a16="http://schemas.microsoft.com/office/drawing/2014/main" id="{00000000-0008-0000-0100-00005D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50" name="CustomShape 1">
          <a:extLst>
            <a:ext uri="{FF2B5EF4-FFF2-40B4-BE49-F238E27FC236}">
              <a16:creationId xmlns="" xmlns:a16="http://schemas.microsoft.com/office/drawing/2014/main" id="{00000000-0008-0000-0100-00005E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351" name="CustomShape 1">
          <a:extLst>
            <a:ext uri="{FF2B5EF4-FFF2-40B4-BE49-F238E27FC236}">
              <a16:creationId xmlns="" xmlns:a16="http://schemas.microsoft.com/office/drawing/2014/main" id="{00000000-0008-0000-0100-00005F010000}"/>
            </a:ext>
          </a:extLst>
        </xdr:cNvPr>
        <xdr:cNvSpPr/>
      </xdr:nvSpPr>
      <xdr:spPr>
        <a:xfrm>
          <a:off x="545547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352" name="CustomShape 1">
          <a:extLst>
            <a:ext uri="{FF2B5EF4-FFF2-40B4-BE49-F238E27FC236}">
              <a16:creationId xmlns="" xmlns:a16="http://schemas.microsoft.com/office/drawing/2014/main" id="{00000000-0008-0000-0100-000060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353" name="CustomShape 1">
          <a:extLst>
            <a:ext uri="{FF2B5EF4-FFF2-40B4-BE49-F238E27FC236}">
              <a16:creationId xmlns="" xmlns:a16="http://schemas.microsoft.com/office/drawing/2014/main" id="{00000000-0008-0000-0100-000061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54" name="CustomShape 1">
          <a:extLst>
            <a:ext uri="{FF2B5EF4-FFF2-40B4-BE49-F238E27FC236}">
              <a16:creationId xmlns="" xmlns:a16="http://schemas.microsoft.com/office/drawing/2014/main" id="{00000000-0008-0000-0100-000062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355" name="CustomShape 1">
          <a:extLst>
            <a:ext uri="{FF2B5EF4-FFF2-40B4-BE49-F238E27FC236}">
              <a16:creationId xmlns="" xmlns:a16="http://schemas.microsoft.com/office/drawing/2014/main" id="{00000000-0008-0000-0100-000063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56" name="CustomShape 1">
          <a:extLst>
            <a:ext uri="{FF2B5EF4-FFF2-40B4-BE49-F238E27FC236}">
              <a16:creationId xmlns="" xmlns:a16="http://schemas.microsoft.com/office/drawing/2014/main" id="{00000000-0008-0000-0100-000064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357" name="CustomShape 1">
          <a:extLst>
            <a:ext uri="{FF2B5EF4-FFF2-40B4-BE49-F238E27FC236}">
              <a16:creationId xmlns="" xmlns:a16="http://schemas.microsoft.com/office/drawing/2014/main" id="{00000000-0008-0000-0100-000065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358" name="CustomShape 1">
          <a:extLst>
            <a:ext uri="{FF2B5EF4-FFF2-40B4-BE49-F238E27FC236}">
              <a16:creationId xmlns="" xmlns:a16="http://schemas.microsoft.com/office/drawing/2014/main" id="{00000000-0008-0000-0100-000066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59" name="CustomShape 1">
          <a:extLst>
            <a:ext uri="{FF2B5EF4-FFF2-40B4-BE49-F238E27FC236}">
              <a16:creationId xmlns="" xmlns:a16="http://schemas.microsoft.com/office/drawing/2014/main" id="{00000000-0008-0000-0100-000067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360" name="CustomShape 1">
          <a:extLst>
            <a:ext uri="{FF2B5EF4-FFF2-40B4-BE49-F238E27FC236}">
              <a16:creationId xmlns="" xmlns:a16="http://schemas.microsoft.com/office/drawing/2014/main" id="{00000000-0008-0000-0100-000068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61" name="CustomShape 1">
          <a:extLst>
            <a:ext uri="{FF2B5EF4-FFF2-40B4-BE49-F238E27FC236}">
              <a16:creationId xmlns="" xmlns:a16="http://schemas.microsoft.com/office/drawing/2014/main" id="{00000000-0008-0000-0100-000069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362" name="CustomShape 1">
          <a:extLst>
            <a:ext uri="{FF2B5EF4-FFF2-40B4-BE49-F238E27FC236}">
              <a16:creationId xmlns="" xmlns:a16="http://schemas.microsoft.com/office/drawing/2014/main" id="{00000000-0008-0000-0100-00006A010000}"/>
            </a:ext>
          </a:extLst>
        </xdr:cNvPr>
        <xdr:cNvSpPr/>
      </xdr:nvSpPr>
      <xdr:spPr>
        <a:xfrm>
          <a:off x="545547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363" name="CustomShape 1">
          <a:extLst>
            <a:ext uri="{FF2B5EF4-FFF2-40B4-BE49-F238E27FC236}">
              <a16:creationId xmlns="" xmlns:a16="http://schemas.microsoft.com/office/drawing/2014/main" id="{00000000-0008-0000-0100-00006B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364" name="CustomShape 1">
          <a:extLst>
            <a:ext uri="{FF2B5EF4-FFF2-40B4-BE49-F238E27FC236}">
              <a16:creationId xmlns="" xmlns:a16="http://schemas.microsoft.com/office/drawing/2014/main" id="{00000000-0008-0000-0100-00006C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65" name="CustomShape 1">
          <a:extLst>
            <a:ext uri="{FF2B5EF4-FFF2-40B4-BE49-F238E27FC236}">
              <a16:creationId xmlns="" xmlns:a16="http://schemas.microsoft.com/office/drawing/2014/main" id="{00000000-0008-0000-0100-00006D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366" name="CustomShape 1">
          <a:extLst>
            <a:ext uri="{FF2B5EF4-FFF2-40B4-BE49-F238E27FC236}">
              <a16:creationId xmlns="" xmlns:a16="http://schemas.microsoft.com/office/drawing/2014/main" id="{00000000-0008-0000-0100-00006E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67" name="CustomShape 1">
          <a:extLst>
            <a:ext uri="{FF2B5EF4-FFF2-40B4-BE49-F238E27FC236}">
              <a16:creationId xmlns="" xmlns:a16="http://schemas.microsoft.com/office/drawing/2014/main" id="{00000000-0008-0000-0100-00006F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368" name="CustomShape 1">
          <a:extLst>
            <a:ext uri="{FF2B5EF4-FFF2-40B4-BE49-F238E27FC236}">
              <a16:creationId xmlns="" xmlns:a16="http://schemas.microsoft.com/office/drawing/2014/main" id="{00000000-0008-0000-0100-000070010000}"/>
            </a:ext>
          </a:extLst>
        </xdr:cNvPr>
        <xdr:cNvSpPr/>
      </xdr:nvSpPr>
      <xdr:spPr>
        <a:xfrm>
          <a:off x="545547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369" name="CustomShape 1">
          <a:extLst>
            <a:ext uri="{FF2B5EF4-FFF2-40B4-BE49-F238E27FC236}">
              <a16:creationId xmlns="" xmlns:a16="http://schemas.microsoft.com/office/drawing/2014/main" id="{00000000-0008-0000-0100-000071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370" name="CustomShape 1">
          <a:extLst>
            <a:ext uri="{FF2B5EF4-FFF2-40B4-BE49-F238E27FC236}">
              <a16:creationId xmlns="" xmlns:a16="http://schemas.microsoft.com/office/drawing/2014/main" id="{00000000-0008-0000-0100-000072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371" name="CustomShape 1">
          <a:extLst>
            <a:ext uri="{FF2B5EF4-FFF2-40B4-BE49-F238E27FC236}">
              <a16:creationId xmlns="" xmlns:a16="http://schemas.microsoft.com/office/drawing/2014/main" id="{00000000-0008-0000-0100-000073010000}"/>
            </a:ext>
          </a:extLst>
        </xdr:cNvPr>
        <xdr:cNvSpPr/>
      </xdr:nvSpPr>
      <xdr:spPr>
        <a:xfrm>
          <a:off x="9215795"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72" name="CustomShape 1">
          <a:extLst>
            <a:ext uri="{FF2B5EF4-FFF2-40B4-BE49-F238E27FC236}">
              <a16:creationId xmlns="" xmlns:a16="http://schemas.microsoft.com/office/drawing/2014/main" id="{00000000-0008-0000-0100-000074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373" name="CustomShape 1">
          <a:extLst>
            <a:ext uri="{FF2B5EF4-FFF2-40B4-BE49-F238E27FC236}">
              <a16:creationId xmlns="" xmlns:a16="http://schemas.microsoft.com/office/drawing/2014/main" id="{00000000-0008-0000-0100-000075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374" name="CustomShape 1">
          <a:extLst>
            <a:ext uri="{FF2B5EF4-FFF2-40B4-BE49-F238E27FC236}">
              <a16:creationId xmlns="" xmlns:a16="http://schemas.microsoft.com/office/drawing/2014/main" id="{00000000-0008-0000-0100-000076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75" name="CustomShape 1">
          <a:extLst>
            <a:ext uri="{FF2B5EF4-FFF2-40B4-BE49-F238E27FC236}">
              <a16:creationId xmlns="" xmlns:a16="http://schemas.microsoft.com/office/drawing/2014/main" id="{00000000-0008-0000-0100-000077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376" name="CustomShape 1">
          <a:extLst>
            <a:ext uri="{FF2B5EF4-FFF2-40B4-BE49-F238E27FC236}">
              <a16:creationId xmlns="" xmlns:a16="http://schemas.microsoft.com/office/drawing/2014/main" id="{00000000-0008-0000-0100-000078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77" name="CustomShape 1">
          <a:extLst>
            <a:ext uri="{FF2B5EF4-FFF2-40B4-BE49-F238E27FC236}">
              <a16:creationId xmlns="" xmlns:a16="http://schemas.microsoft.com/office/drawing/2014/main" id="{00000000-0008-0000-0100-000079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378" name="CustomShape 1">
          <a:extLst>
            <a:ext uri="{FF2B5EF4-FFF2-40B4-BE49-F238E27FC236}">
              <a16:creationId xmlns="" xmlns:a16="http://schemas.microsoft.com/office/drawing/2014/main" id="{00000000-0008-0000-0100-00007A010000}"/>
            </a:ext>
          </a:extLst>
        </xdr:cNvPr>
        <xdr:cNvSpPr/>
      </xdr:nvSpPr>
      <xdr:spPr>
        <a:xfrm>
          <a:off x="545547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379" name="CustomShape 1">
          <a:extLst>
            <a:ext uri="{FF2B5EF4-FFF2-40B4-BE49-F238E27FC236}">
              <a16:creationId xmlns="" xmlns:a16="http://schemas.microsoft.com/office/drawing/2014/main" id="{00000000-0008-0000-0100-00007B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380" name="CustomShape 1">
          <a:extLst>
            <a:ext uri="{FF2B5EF4-FFF2-40B4-BE49-F238E27FC236}">
              <a16:creationId xmlns="" xmlns:a16="http://schemas.microsoft.com/office/drawing/2014/main" id="{00000000-0008-0000-0100-00007C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81" name="CustomShape 1">
          <a:extLst>
            <a:ext uri="{FF2B5EF4-FFF2-40B4-BE49-F238E27FC236}">
              <a16:creationId xmlns="" xmlns:a16="http://schemas.microsoft.com/office/drawing/2014/main" id="{00000000-0008-0000-0100-00007D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382" name="CustomShape 1">
          <a:extLst>
            <a:ext uri="{FF2B5EF4-FFF2-40B4-BE49-F238E27FC236}">
              <a16:creationId xmlns="" xmlns:a16="http://schemas.microsoft.com/office/drawing/2014/main" id="{00000000-0008-0000-0100-00007E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83" name="CustomShape 1">
          <a:extLst>
            <a:ext uri="{FF2B5EF4-FFF2-40B4-BE49-F238E27FC236}">
              <a16:creationId xmlns="" xmlns:a16="http://schemas.microsoft.com/office/drawing/2014/main" id="{00000000-0008-0000-0100-00007F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384" name="CustomShape 1">
          <a:extLst>
            <a:ext uri="{FF2B5EF4-FFF2-40B4-BE49-F238E27FC236}">
              <a16:creationId xmlns="" xmlns:a16="http://schemas.microsoft.com/office/drawing/2014/main" id="{00000000-0008-0000-0100-000080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385" name="CustomShape 1">
          <a:extLst>
            <a:ext uri="{FF2B5EF4-FFF2-40B4-BE49-F238E27FC236}">
              <a16:creationId xmlns="" xmlns:a16="http://schemas.microsoft.com/office/drawing/2014/main" id="{00000000-0008-0000-0100-000081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86" name="CustomShape 1">
          <a:extLst>
            <a:ext uri="{FF2B5EF4-FFF2-40B4-BE49-F238E27FC236}">
              <a16:creationId xmlns="" xmlns:a16="http://schemas.microsoft.com/office/drawing/2014/main" id="{00000000-0008-0000-0100-000082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387" name="CustomShape 1">
          <a:extLst>
            <a:ext uri="{FF2B5EF4-FFF2-40B4-BE49-F238E27FC236}">
              <a16:creationId xmlns="" xmlns:a16="http://schemas.microsoft.com/office/drawing/2014/main" id="{00000000-0008-0000-0100-000083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88" name="CustomShape 1">
          <a:extLst>
            <a:ext uri="{FF2B5EF4-FFF2-40B4-BE49-F238E27FC236}">
              <a16:creationId xmlns="" xmlns:a16="http://schemas.microsoft.com/office/drawing/2014/main" id="{00000000-0008-0000-0100-000084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389" name="CustomShape 1">
          <a:extLst>
            <a:ext uri="{FF2B5EF4-FFF2-40B4-BE49-F238E27FC236}">
              <a16:creationId xmlns="" xmlns:a16="http://schemas.microsoft.com/office/drawing/2014/main" id="{00000000-0008-0000-0100-000085010000}"/>
            </a:ext>
          </a:extLst>
        </xdr:cNvPr>
        <xdr:cNvSpPr/>
      </xdr:nvSpPr>
      <xdr:spPr>
        <a:xfrm>
          <a:off x="545547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390" name="CustomShape 1">
          <a:extLst>
            <a:ext uri="{FF2B5EF4-FFF2-40B4-BE49-F238E27FC236}">
              <a16:creationId xmlns="" xmlns:a16="http://schemas.microsoft.com/office/drawing/2014/main" id="{00000000-0008-0000-0100-000086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391" name="CustomShape 1">
          <a:extLst>
            <a:ext uri="{FF2B5EF4-FFF2-40B4-BE49-F238E27FC236}">
              <a16:creationId xmlns="" xmlns:a16="http://schemas.microsoft.com/office/drawing/2014/main" id="{00000000-0008-0000-0100-000087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92" name="CustomShape 1">
          <a:extLst>
            <a:ext uri="{FF2B5EF4-FFF2-40B4-BE49-F238E27FC236}">
              <a16:creationId xmlns="" xmlns:a16="http://schemas.microsoft.com/office/drawing/2014/main" id="{00000000-0008-0000-0100-000088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393" name="CustomShape 1">
          <a:extLst>
            <a:ext uri="{FF2B5EF4-FFF2-40B4-BE49-F238E27FC236}">
              <a16:creationId xmlns="" xmlns:a16="http://schemas.microsoft.com/office/drawing/2014/main" id="{00000000-0008-0000-0100-000089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94" name="CustomShape 1">
          <a:extLst>
            <a:ext uri="{FF2B5EF4-FFF2-40B4-BE49-F238E27FC236}">
              <a16:creationId xmlns="" xmlns:a16="http://schemas.microsoft.com/office/drawing/2014/main" id="{00000000-0008-0000-0100-00008A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395" name="CustomShape 1">
          <a:extLst>
            <a:ext uri="{FF2B5EF4-FFF2-40B4-BE49-F238E27FC236}">
              <a16:creationId xmlns="" xmlns:a16="http://schemas.microsoft.com/office/drawing/2014/main" id="{00000000-0008-0000-0100-00008B010000}"/>
            </a:ext>
          </a:extLst>
        </xdr:cNvPr>
        <xdr:cNvSpPr/>
      </xdr:nvSpPr>
      <xdr:spPr>
        <a:xfrm>
          <a:off x="545547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396" name="CustomShape 1">
          <a:extLst>
            <a:ext uri="{FF2B5EF4-FFF2-40B4-BE49-F238E27FC236}">
              <a16:creationId xmlns="" xmlns:a16="http://schemas.microsoft.com/office/drawing/2014/main" id="{00000000-0008-0000-0100-00008C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397" name="CustomShape 1">
          <a:extLst>
            <a:ext uri="{FF2B5EF4-FFF2-40B4-BE49-F238E27FC236}">
              <a16:creationId xmlns="" xmlns:a16="http://schemas.microsoft.com/office/drawing/2014/main" id="{00000000-0008-0000-0100-00008D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398" name="CustomShape 1">
          <a:extLst>
            <a:ext uri="{FF2B5EF4-FFF2-40B4-BE49-F238E27FC236}">
              <a16:creationId xmlns="" xmlns:a16="http://schemas.microsoft.com/office/drawing/2014/main" id="{00000000-0008-0000-0100-00008E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399" name="CustomShape 1">
          <a:extLst>
            <a:ext uri="{FF2B5EF4-FFF2-40B4-BE49-F238E27FC236}">
              <a16:creationId xmlns="" xmlns:a16="http://schemas.microsoft.com/office/drawing/2014/main" id="{00000000-0008-0000-0100-00008F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00" name="CustomShape 1">
          <a:extLst>
            <a:ext uri="{FF2B5EF4-FFF2-40B4-BE49-F238E27FC236}">
              <a16:creationId xmlns="" xmlns:a16="http://schemas.microsoft.com/office/drawing/2014/main" id="{00000000-0008-0000-0100-000090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01" name="CustomShape 1">
          <a:extLst>
            <a:ext uri="{FF2B5EF4-FFF2-40B4-BE49-F238E27FC236}">
              <a16:creationId xmlns="" xmlns:a16="http://schemas.microsoft.com/office/drawing/2014/main" id="{00000000-0008-0000-0100-000091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02" name="CustomShape 1">
          <a:extLst>
            <a:ext uri="{FF2B5EF4-FFF2-40B4-BE49-F238E27FC236}">
              <a16:creationId xmlns="" xmlns:a16="http://schemas.microsoft.com/office/drawing/2014/main" id="{00000000-0008-0000-0100-000092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03" name="CustomShape 1">
          <a:extLst>
            <a:ext uri="{FF2B5EF4-FFF2-40B4-BE49-F238E27FC236}">
              <a16:creationId xmlns="" xmlns:a16="http://schemas.microsoft.com/office/drawing/2014/main" id="{00000000-0008-0000-0100-000093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04" name="CustomShape 1">
          <a:extLst>
            <a:ext uri="{FF2B5EF4-FFF2-40B4-BE49-F238E27FC236}">
              <a16:creationId xmlns="" xmlns:a16="http://schemas.microsoft.com/office/drawing/2014/main" id="{00000000-0008-0000-0100-000094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05" name="CustomShape 1">
          <a:extLst>
            <a:ext uri="{FF2B5EF4-FFF2-40B4-BE49-F238E27FC236}">
              <a16:creationId xmlns="" xmlns:a16="http://schemas.microsoft.com/office/drawing/2014/main" id="{00000000-0008-0000-0100-000095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06" name="CustomShape 1">
          <a:extLst>
            <a:ext uri="{FF2B5EF4-FFF2-40B4-BE49-F238E27FC236}">
              <a16:creationId xmlns="" xmlns:a16="http://schemas.microsoft.com/office/drawing/2014/main" id="{00000000-0008-0000-0100-000096010000}"/>
            </a:ext>
          </a:extLst>
        </xdr:cNvPr>
        <xdr:cNvSpPr/>
      </xdr:nvSpPr>
      <xdr:spPr>
        <a:xfrm>
          <a:off x="545547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07" name="CustomShape 1">
          <a:extLst>
            <a:ext uri="{FF2B5EF4-FFF2-40B4-BE49-F238E27FC236}">
              <a16:creationId xmlns="" xmlns:a16="http://schemas.microsoft.com/office/drawing/2014/main" id="{00000000-0008-0000-0100-000097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08" name="CustomShape 1">
          <a:extLst>
            <a:ext uri="{FF2B5EF4-FFF2-40B4-BE49-F238E27FC236}">
              <a16:creationId xmlns="" xmlns:a16="http://schemas.microsoft.com/office/drawing/2014/main" id="{00000000-0008-0000-0100-000098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09" name="CustomShape 1">
          <a:extLst>
            <a:ext uri="{FF2B5EF4-FFF2-40B4-BE49-F238E27FC236}">
              <a16:creationId xmlns="" xmlns:a16="http://schemas.microsoft.com/office/drawing/2014/main" id="{00000000-0008-0000-0100-000099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10" name="CustomShape 1">
          <a:extLst>
            <a:ext uri="{FF2B5EF4-FFF2-40B4-BE49-F238E27FC236}">
              <a16:creationId xmlns="" xmlns:a16="http://schemas.microsoft.com/office/drawing/2014/main" id="{00000000-0008-0000-0100-00009A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11" name="CustomShape 1">
          <a:extLst>
            <a:ext uri="{FF2B5EF4-FFF2-40B4-BE49-F238E27FC236}">
              <a16:creationId xmlns="" xmlns:a16="http://schemas.microsoft.com/office/drawing/2014/main" id="{00000000-0008-0000-0100-00009B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12" name="CustomShape 1">
          <a:extLst>
            <a:ext uri="{FF2B5EF4-FFF2-40B4-BE49-F238E27FC236}">
              <a16:creationId xmlns="" xmlns:a16="http://schemas.microsoft.com/office/drawing/2014/main" id="{00000000-0008-0000-0100-00009C010000}"/>
            </a:ext>
          </a:extLst>
        </xdr:cNvPr>
        <xdr:cNvSpPr/>
      </xdr:nvSpPr>
      <xdr:spPr>
        <a:xfrm>
          <a:off x="545547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13" name="CustomShape 1">
          <a:extLst>
            <a:ext uri="{FF2B5EF4-FFF2-40B4-BE49-F238E27FC236}">
              <a16:creationId xmlns="" xmlns:a16="http://schemas.microsoft.com/office/drawing/2014/main" id="{00000000-0008-0000-0100-00009D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14" name="CustomShape 1">
          <a:extLst>
            <a:ext uri="{FF2B5EF4-FFF2-40B4-BE49-F238E27FC236}">
              <a16:creationId xmlns="" xmlns:a16="http://schemas.microsoft.com/office/drawing/2014/main" id="{00000000-0008-0000-0100-00009E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415" name="CustomShape 1">
          <a:extLst>
            <a:ext uri="{FF2B5EF4-FFF2-40B4-BE49-F238E27FC236}">
              <a16:creationId xmlns="" xmlns:a16="http://schemas.microsoft.com/office/drawing/2014/main" id="{00000000-0008-0000-0100-00009F010000}"/>
            </a:ext>
          </a:extLst>
        </xdr:cNvPr>
        <xdr:cNvSpPr/>
      </xdr:nvSpPr>
      <xdr:spPr>
        <a:xfrm>
          <a:off x="9215795"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16" name="CustomShape 1">
          <a:extLst>
            <a:ext uri="{FF2B5EF4-FFF2-40B4-BE49-F238E27FC236}">
              <a16:creationId xmlns="" xmlns:a16="http://schemas.microsoft.com/office/drawing/2014/main" id="{00000000-0008-0000-0100-0000A0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17" name="CustomShape 1">
          <a:extLst>
            <a:ext uri="{FF2B5EF4-FFF2-40B4-BE49-F238E27FC236}">
              <a16:creationId xmlns="" xmlns:a16="http://schemas.microsoft.com/office/drawing/2014/main" id="{00000000-0008-0000-0100-0000A1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18" name="CustomShape 1">
          <a:extLst>
            <a:ext uri="{FF2B5EF4-FFF2-40B4-BE49-F238E27FC236}">
              <a16:creationId xmlns="" xmlns:a16="http://schemas.microsoft.com/office/drawing/2014/main" id="{00000000-0008-0000-0100-0000A2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19" name="CustomShape 1">
          <a:extLst>
            <a:ext uri="{FF2B5EF4-FFF2-40B4-BE49-F238E27FC236}">
              <a16:creationId xmlns="" xmlns:a16="http://schemas.microsoft.com/office/drawing/2014/main" id="{00000000-0008-0000-0100-0000A3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20" name="CustomShape 1">
          <a:extLst>
            <a:ext uri="{FF2B5EF4-FFF2-40B4-BE49-F238E27FC236}">
              <a16:creationId xmlns="" xmlns:a16="http://schemas.microsoft.com/office/drawing/2014/main" id="{00000000-0008-0000-0100-0000A4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21" name="CustomShape 1">
          <a:extLst>
            <a:ext uri="{FF2B5EF4-FFF2-40B4-BE49-F238E27FC236}">
              <a16:creationId xmlns="" xmlns:a16="http://schemas.microsoft.com/office/drawing/2014/main" id="{00000000-0008-0000-0100-0000A5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22" name="CustomShape 1">
          <a:extLst>
            <a:ext uri="{FF2B5EF4-FFF2-40B4-BE49-F238E27FC236}">
              <a16:creationId xmlns="" xmlns:a16="http://schemas.microsoft.com/office/drawing/2014/main" id="{00000000-0008-0000-0100-0000A6010000}"/>
            </a:ext>
          </a:extLst>
        </xdr:cNvPr>
        <xdr:cNvSpPr/>
      </xdr:nvSpPr>
      <xdr:spPr>
        <a:xfrm>
          <a:off x="545547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23" name="CustomShape 1">
          <a:extLst>
            <a:ext uri="{FF2B5EF4-FFF2-40B4-BE49-F238E27FC236}">
              <a16:creationId xmlns="" xmlns:a16="http://schemas.microsoft.com/office/drawing/2014/main" id="{00000000-0008-0000-0100-0000A7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24" name="CustomShape 1">
          <a:extLst>
            <a:ext uri="{FF2B5EF4-FFF2-40B4-BE49-F238E27FC236}">
              <a16:creationId xmlns="" xmlns:a16="http://schemas.microsoft.com/office/drawing/2014/main" id="{00000000-0008-0000-0100-0000A8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25" name="CustomShape 1">
          <a:extLst>
            <a:ext uri="{FF2B5EF4-FFF2-40B4-BE49-F238E27FC236}">
              <a16:creationId xmlns="" xmlns:a16="http://schemas.microsoft.com/office/drawing/2014/main" id="{00000000-0008-0000-0100-0000A9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26" name="CustomShape 1">
          <a:extLst>
            <a:ext uri="{FF2B5EF4-FFF2-40B4-BE49-F238E27FC236}">
              <a16:creationId xmlns="" xmlns:a16="http://schemas.microsoft.com/office/drawing/2014/main" id="{00000000-0008-0000-0100-0000AA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27" name="CustomShape 1">
          <a:extLst>
            <a:ext uri="{FF2B5EF4-FFF2-40B4-BE49-F238E27FC236}">
              <a16:creationId xmlns="" xmlns:a16="http://schemas.microsoft.com/office/drawing/2014/main" id="{00000000-0008-0000-0100-0000AB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28" name="CustomShape 1">
          <a:extLst>
            <a:ext uri="{FF2B5EF4-FFF2-40B4-BE49-F238E27FC236}">
              <a16:creationId xmlns="" xmlns:a16="http://schemas.microsoft.com/office/drawing/2014/main" id="{00000000-0008-0000-0100-0000AC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29" name="CustomShape 1">
          <a:extLst>
            <a:ext uri="{FF2B5EF4-FFF2-40B4-BE49-F238E27FC236}">
              <a16:creationId xmlns="" xmlns:a16="http://schemas.microsoft.com/office/drawing/2014/main" id="{00000000-0008-0000-0100-0000AD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0" name="CustomShape 1">
          <a:extLst>
            <a:ext uri="{FF2B5EF4-FFF2-40B4-BE49-F238E27FC236}">
              <a16:creationId xmlns="" xmlns:a16="http://schemas.microsoft.com/office/drawing/2014/main" id="{00000000-0008-0000-0100-0000AE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31" name="CustomShape 1">
          <a:extLst>
            <a:ext uri="{FF2B5EF4-FFF2-40B4-BE49-F238E27FC236}">
              <a16:creationId xmlns="" xmlns:a16="http://schemas.microsoft.com/office/drawing/2014/main" id="{00000000-0008-0000-0100-0000AF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2" name="CustomShape 1">
          <a:extLst>
            <a:ext uri="{FF2B5EF4-FFF2-40B4-BE49-F238E27FC236}">
              <a16:creationId xmlns="" xmlns:a16="http://schemas.microsoft.com/office/drawing/2014/main" id="{00000000-0008-0000-0100-0000B0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33" name="CustomShape 1">
          <a:extLst>
            <a:ext uri="{FF2B5EF4-FFF2-40B4-BE49-F238E27FC236}">
              <a16:creationId xmlns="" xmlns:a16="http://schemas.microsoft.com/office/drawing/2014/main" id="{00000000-0008-0000-0100-0000B1010000}"/>
            </a:ext>
          </a:extLst>
        </xdr:cNvPr>
        <xdr:cNvSpPr/>
      </xdr:nvSpPr>
      <xdr:spPr>
        <a:xfrm>
          <a:off x="545547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34" name="CustomShape 1">
          <a:extLst>
            <a:ext uri="{FF2B5EF4-FFF2-40B4-BE49-F238E27FC236}">
              <a16:creationId xmlns="" xmlns:a16="http://schemas.microsoft.com/office/drawing/2014/main" id="{00000000-0008-0000-0100-0000B2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35" name="CustomShape 1">
          <a:extLst>
            <a:ext uri="{FF2B5EF4-FFF2-40B4-BE49-F238E27FC236}">
              <a16:creationId xmlns="" xmlns:a16="http://schemas.microsoft.com/office/drawing/2014/main" id="{00000000-0008-0000-0100-0000B3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6" name="CustomShape 1">
          <a:extLst>
            <a:ext uri="{FF2B5EF4-FFF2-40B4-BE49-F238E27FC236}">
              <a16:creationId xmlns="" xmlns:a16="http://schemas.microsoft.com/office/drawing/2014/main" id="{00000000-0008-0000-0100-0000B4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37" name="CustomShape 1">
          <a:extLst>
            <a:ext uri="{FF2B5EF4-FFF2-40B4-BE49-F238E27FC236}">
              <a16:creationId xmlns="" xmlns:a16="http://schemas.microsoft.com/office/drawing/2014/main" id="{00000000-0008-0000-0100-0000B5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8" name="CustomShape 1">
          <a:extLst>
            <a:ext uri="{FF2B5EF4-FFF2-40B4-BE49-F238E27FC236}">
              <a16:creationId xmlns="" xmlns:a16="http://schemas.microsoft.com/office/drawing/2014/main" id="{00000000-0008-0000-0100-0000B6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39" name="CustomShape 1">
          <a:extLst>
            <a:ext uri="{FF2B5EF4-FFF2-40B4-BE49-F238E27FC236}">
              <a16:creationId xmlns="" xmlns:a16="http://schemas.microsoft.com/office/drawing/2014/main" id="{00000000-0008-0000-0100-0000B7010000}"/>
            </a:ext>
          </a:extLst>
        </xdr:cNvPr>
        <xdr:cNvSpPr/>
      </xdr:nvSpPr>
      <xdr:spPr>
        <a:xfrm>
          <a:off x="545547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40" name="CustomShape 1">
          <a:extLst>
            <a:ext uri="{FF2B5EF4-FFF2-40B4-BE49-F238E27FC236}">
              <a16:creationId xmlns="" xmlns:a16="http://schemas.microsoft.com/office/drawing/2014/main" id="{00000000-0008-0000-0100-0000B8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41" name="CustomShape 1">
          <a:extLst>
            <a:ext uri="{FF2B5EF4-FFF2-40B4-BE49-F238E27FC236}">
              <a16:creationId xmlns="" xmlns:a16="http://schemas.microsoft.com/office/drawing/2014/main" id="{00000000-0008-0000-0100-0000B9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2" name="CustomShape 1">
          <a:extLst>
            <a:ext uri="{FF2B5EF4-FFF2-40B4-BE49-F238E27FC236}">
              <a16:creationId xmlns="" xmlns:a16="http://schemas.microsoft.com/office/drawing/2014/main" id="{00000000-0008-0000-0100-0000BA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43" name="CustomShape 1">
          <a:extLst>
            <a:ext uri="{FF2B5EF4-FFF2-40B4-BE49-F238E27FC236}">
              <a16:creationId xmlns="" xmlns:a16="http://schemas.microsoft.com/office/drawing/2014/main" id="{00000000-0008-0000-0100-0000BB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4" name="CustomShape 1">
          <a:extLst>
            <a:ext uri="{FF2B5EF4-FFF2-40B4-BE49-F238E27FC236}">
              <a16:creationId xmlns="" xmlns:a16="http://schemas.microsoft.com/office/drawing/2014/main" id="{00000000-0008-0000-0100-0000BC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45" name="CustomShape 1">
          <a:extLst>
            <a:ext uri="{FF2B5EF4-FFF2-40B4-BE49-F238E27FC236}">
              <a16:creationId xmlns="" xmlns:a16="http://schemas.microsoft.com/office/drawing/2014/main" id="{00000000-0008-0000-0100-0000BD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46" name="CustomShape 1">
          <a:extLst>
            <a:ext uri="{FF2B5EF4-FFF2-40B4-BE49-F238E27FC236}">
              <a16:creationId xmlns="" xmlns:a16="http://schemas.microsoft.com/office/drawing/2014/main" id="{00000000-0008-0000-0100-0000BE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7" name="CustomShape 1">
          <a:extLst>
            <a:ext uri="{FF2B5EF4-FFF2-40B4-BE49-F238E27FC236}">
              <a16:creationId xmlns="" xmlns:a16="http://schemas.microsoft.com/office/drawing/2014/main" id="{00000000-0008-0000-0100-0000BF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48" name="CustomShape 1">
          <a:extLst>
            <a:ext uri="{FF2B5EF4-FFF2-40B4-BE49-F238E27FC236}">
              <a16:creationId xmlns="" xmlns:a16="http://schemas.microsoft.com/office/drawing/2014/main" id="{00000000-0008-0000-0100-0000C0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9" name="CustomShape 1">
          <a:extLst>
            <a:ext uri="{FF2B5EF4-FFF2-40B4-BE49-F238E27FC236}">
              <a16:creationId xmlns="" xmlns:a16="http://schemas.microsoft.com/office/drawing/2014/main" id="{00000000-0008-0000-0100-0000C1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50" name="CustomShape 1">
          <a:extLst>
            <a:ext uri="{FF2B5EF4-FFF2-40B4-BE49-F238E27FC236}">
              <a16:creationId xmlns="" xmlns:a16="http://schemas.microsoft.com/office/drawing/2014/main" id="{00000000-0008-0000-0100-0000C2010000}"/>
            </a:ext>
          </a:extLst>
        </xdr:cNvPr>
        <xdr:cNvSpPr/>
      </xdr:nvSpPr>
      <xdr:spPr>
        <a:xfrm>
          <a:off x="545547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51" name="CustomShape 1">
          <a:extLst>
            <a:ext uri="{FF2B5EF4-FFF2-40B4-BE49-F238E27FC236}">
              <a16:creationId xmlns="" xmlns:a16="http://schemas.microsoft.com/office/drawing/2014/main" id="{00000000-0008-0000-0100-0000C3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52" name="CustomShape 1">
          <a:extLst>
            <a:ext uri="{FF2B5EF4-FFF2-40B4-BE49-F238E27FC236}">
              <a16:creationId xmlns="" xmlns:a16="http://schemas.microsoft.com/office/drawing/2014/main" id="{00000000-0008-0000-0100-0000C4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3" name="CustomShape 1">
          <a:extLst>
            <a:ext uri="{FF2B5EF4-FFF2-40B4-BE49-F238E27FC236}">
              <a16:creationId xmlns="" xmlns:a16="http://schemas.microsoft.com/office/drawing/2014/main" id="{00000000-0008-0000-0100-0000C5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54" name="CustomShape 1">
          <a:extLst>
            <a:ext uri="{FF2B5EF4-FFF2-40B4-BE49-F238E27FC236}">
              <a16:creationId xmlns="" xmlns:a16="http://schemas.microsoft.com/office/drawing/2014/main" id="{00000000-0008-0000-0100-0000C6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5" name="CustomShape 1">
          <a:extLst>
            <a:ext uri="{FF2B5EF4-FFF2-40B4-BE49-F238E27FC236}">
              <a16:creationId xmlns="" xmlns:a16="http://schemas.microsoft.com/office/drawing/2014/main" id="{00000000-0008-0000-0100-0000C7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56" name="CustomShape 1">
          <a:extLst>
            <a:ext uri="{FF2B5EF4-FFF2-40B4-BE49-F238E27FC236}">
              <a16:creationId xmlns="" xmlns:a16="http://schemas.microsoft.com/office/drawing/2014/main" id="{00000000-0008-0000-0100-0000C8010000}"/>
            </a:ext>
          </a:extLst>
        </xdr:cNvPr>
        <xdr:cNvSpPr/>
      </xdr:nvSpPr>
      <xdr:spPr>
        <a:xfrm>
          <a:off x="545547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57" name="CustomShape 1">
          <a:extLst>
            <a:ext uri="{FF2B5EF4-FFF2-40B4-BE49-F238E27FC236}">
              <a16:creationId xmlns="" xmlns:a16="http://schemas.microsoft.com/office/drawing/2014/main" id="{00000000-0008-0000-0100-0000C9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58" name="CustomShape 1">
          <a:extLst>
            <a:ext uri="{FF2B5EF4-FFF2-40B4-BE49-F238E27FC236}">
              <a16:creationId xmlns="" xmlns:a16="http://schemas.microsoft.com/office/drawing/2014/main" id="{00000000-0008-0000-0100-0000CA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459" name="CustomShape 1">
          <a:extLst>
            <a:ext uri="{FF2B5EF4-FFF2-40B4-BE49-F238E27FC236}">
              <a16:creationId xmlns="" xmlns:a16="http://schemas.microsoft.com/office/drawing/2014/main" id="{00000000-0008-0000-0100-0000CB010000}"/>
            </a:ext>
          </a:extLst>
        </xdr:cNvPr>
        <xdr:cNvSpPr/>
      </xdr:nvSpPr>
      <xdr:spPr>
        <a:xfrm>
          <a:off x="9215795" y="282303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0" name="CustomShape 1">
          <a:extLst>
            <a:ext uri="{FF2B5EF4-FFF2-40B4-BE49-F238E27FC236}">
              <a16:creationId xmlns="" xmlns:a16="http://schemas.microsoft.com/office/drawing/2014/main" id="{00000000-0008-0000-0100-0000CC010000}"/>
            </a:ext>
          </a:extLst>
        </xdr:cNvPr>
        <xdr:cNvSpPr/>
      </xdr:nvSpPr>
      <xdr:spPr>
        <a:xfrm>
          <a:off x="6319200" y="28317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61" name="CustomShape 1">
          <a:extLst>
            <a:ext uri="{FF2B5EF4-FFF2-40B4-BE49-F238E27FC236}">
              <a16:creationId xmlns="" xmlns:a16="http://schemas.microsoft.com/office/drawing/2014/main" id="{00000000-0008-0000-0100-0000CD010000}"/>
            </a:ext>
          </a:extLst>
        </xdr:cNvPr>
        <xdr:cNvSpPr/>
      </xdr:nvSpPr>
      <xdr:spPr>
        <a:xfrm>
          <a:off x="6258000" y="28317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62" name="CustomShape 1">
          <a:extLst>
            <a:ext uri="{FF2B5EF4-FFF2-40B4-BE49-F238E27FC236}">
              <a16:creationId xmlns="" xmlns:a16="http://schemas.microsoft.com/office/drawing/2014/main" id="{00000000-0008-0000-0100-0000CE010000}"/>
            </a:ext>
          </a:extLst>
        </xdr:cNvPr>
        <xdr:cNvSpPr/>
      </xdr:nvSpPr>
      <xdr:spPr>
        <a:xfrm>
          <a:off x="6174480" y="28317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3" name="CustomShape 1">
          <a:extLst>
            <a:ext uri="{FF2B5EF4-FFF2-40B4-BE49-F238E27FC236}">
              <a16:creationId xmlns="" xmlns:a16="http://schemas.microsoft.com/office/drawing/2014/main" id="{00000000-0008-0000-0100-0000CF010000}"/>
            </a:ext>
          </a:extLst>
        </xdr:cNvPr>
        <xdr:cNvSpPr/>
      </xdr:nvSpPr>
      <xdr:spPr>
        <a:xfrm>
          <a:off x="6319200" y="28317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64" name="CustomShape 1">
          <a:extLst>
            <a:ext uri="{FF2B5EF4-FFF2-40B4-BE49-F238E27FC236}">
              <a16:creationId xmlns="" xmlns:a16="http://schemas.microsoft.com/office/drawing/2014/main" id="{00000000-0008-0000-0100-0000D0010000}"/>
            </a:ext>
          </a:extLst>
        </xdr:cNvPr>
        <xdr:cNvSpPr/>
      </xdr:nvSpPr>
      <xdr:spPr>
        <a:xfrm>
          <a:off x="6162600" y="28317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5" name="CustomShape 1">
          <a:extLst>
            <a:ext uri="{FF2B5EF4-FFF2-40B4-BE49-F238E27FC236}">
              <a16:creationId xmlns="" xmlns:a16="http://schemas.microsoft.com/office/drawing/2014/main" id="{00000000-0008-0000-0100-0000D1010000}"/>
            </a:ext>
          </a:extLst>
        </xdr:cNvPr>
        <xdr:cNvSpPr/>
      </xdr:nvSpPr>
      <xdr:spPr>
        <a:xfrm>
          <a:off x="6319200" y="28317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66" name="CustomShape 1">
          <a:extLst>
            <a:ext uri="{FF2B5EF4-FFF2-40B4-BE49-F238E27FC236}">
              <a16:creationId xmlns="" xmlns:a16="http://schemas.microsoft.com/office/drawing/2014/main" id="{00000000-0008-0000-0100-0000D2010000}"/>
            </a:ext>
          </a:extLst>
        </xdr:cNvPr>
        <xdr:cNvSpPr/>
      </xdr:nvSpPr>
      <xdr:spPr>
        <a:xfrm>
          <a:off x="6258000" y="28317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67" name="CustomShape 1">
          <a:extLst>
            <a:ext uri="{FF2B5EF4-FFF2-40B4-BE49-F238E27FC236}">
              <a16:creationId xmlns="" xmlns:a16="http://schemas.microsoft.com/office/drawing/2014/main" id="{00000000-0008-0000-0100-0000D3010000}"/>
            </a:ext>
          </a:extLst>
        </xdr:cNvPr>
        <xdr:cNvSpPr/>
      </xdr:nvSpPr>
      <xdr:spPr>
        <a:xfrm>
          <a:off x="6174480" y="28317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8" name="CustomShape 1">
          <a:extLst>
            <a:ext uri="{FF2B5EF4-FFF2-40B4-BE49-F238E27FC236}">
              <a16:creationId xmlns="" xmlns:a16="http://schemas.microsoft.com/office/drawing/2014/main" id="{00000000-0008-0000-0100-0000D4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69" name="CustomShape 1">
          <a:extLst>
            <a:ext uri="{FF2B5EF4-FFF2-40B4-BE49-F238E27FC236}">
              <a16:creationId xmlns="" xmlns:a16="http://schemas.microsoft.com/office/drawing/2014/main" id="{00000000-0008-0000-0100-0000D5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0" name="CustomShape 1">
          <a:extLst>
            <a:ext uri="{FF2B5EF4-FFF2-40B4-BE49-F238E27FC236}">
              <a16:creationId xmlns="" xmlns:a16="http://schemas.microsoft.com/office/drawing/2014/main" id="{00000000-0008-0000-0100-0000D6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71" name="CustomShape 1">
          <a:extLst>
            <a:ext uri="{FF2B5EF4-FFF2-40B4-BE49-F238E27FC236}">
              <a16:creationId xmlns="" xmlns:a16="http://schemas.microsoft.com/office/drawing/2014/main" id="{00000000-0008-0000-0100-0000D7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72" name="CustomShape 1">
          <a:extLst>
            <a:ext uri="{FF2B5EF4-FFF2-40B4-BE49-F238E27FC236}">
              <a16:creationId xmlns="" xmlns:a16="http://schemas.microsoft.com/office/drawing/2014/main" id="{00000000-0008-0000-0100-0000D8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3" name="CustomShape 1">
          <a:extLst>
            <a:ext uri="{FF2B5EF4-FFF2-40B4-BE49-F238E27FC236}">
              <a16:creationId xmlns="" xmlns:a16="http://schemas.microsoft.com/office/drawing/2014/main" id="{00000000-0008-0000-0100-0000D9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74" name="CustomShape 1">
          <a:extLst>
            <a:ext uri="{FF2B5EF4-FFF2-40B4-BE49-F238E27FC236}">
              <a16:creationId xmlns="" xmlns:a16="http://schemas.microsoft.com/office/drawing/2014/main" id="{00000000-0008-0000-0100-0000DA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5" name="CustomShape 1">
          <a:extLst>
            <a:ext uri="{FF2B5EF4-FFF2-40B4-BE49-F238E27FC236}">
              <a16:creationId xmlns="" xmlns:a16="http://schemas.microsoft.com/office/drawing/2014/main" id="{00000000-0008-0000-0100-0000DB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76" name="CustomShape 1">
          <a:extLst>
            <a:ext uri="{FF2B5EF4-FFF2-40B4-BE49-F238E27FC236}">
              <a16:creationId xmlns="" xmlns:a16="http://schemas.microsoft.com/office/drawing/2014/main" id="{00000000-0008-0000-0100-0000DC010000}"/>
            </a:ext>
          </a:extLst>
        </xdr:cNvPr>
        <xdr:cNvSpPr/>
      </xdr:nvSpPr>
      <xdr:spPr>
        <a:xfrm>
          <a:off x="545547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77" name="CustomShape 1">
          <a:extLst>
            <a:ext uri="{FF2B5EF4-FFF2-40B4-BE49-F238E27FC236}">
              <a16:creationId xmlns="" xmlns:a16="http://schemas.microsoft.com/office/drawing/2014/main" id="{00000000-0008-0000-0100-0000DD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78" name="CustomShape 1">
          <a:extLst>
            <a:ext uri="{FF2B5EF4-FFF2-40B4-BE49-F238E27FC236}">
              <a16:creationId xmlns="" xmlns:a16="http://schemas.microsoft.com/office/drawing/2014/main" id="{00000000-0008-0000-0100-0000DE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9" name="CustomShape 1">
          <a:extLst>
            <a:ext uri="{FF2B5EF4-FFF2-40B4-BE49-F238E27FC236}">
              <a16:creationId xmlns="" xmlns:a16="http://schemas.microsoft.com/office/drawing/2014/main" id="{00000000-0008-0000-0100-0000DF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80" name="CustomShape 1">
          <a:extLst>
            <a:ext uri="{FF2B5EF4-FFF2-40B4-BE49-F238E27FC236}">
              <a16:creationId xmlns="" xmlns:a16="http://schemas.microsoft.com/office/drawing/2014/main" id="{00000000-0008-0000-0100-0000E0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1" name="CustomShape 1">
          <a:extLst>
            <a:ext uri="{FF2B5EF4-FFF2-40B4-BE49-F238E27FC236}">
              <a16:creationId xmlns="" xmlns:a16="http://schemas.microsoft.com/office/drawing/2014/main" id="{00000000-0008-0000-0100-0000E1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82" name="CustomShape 1">
          <a:extLst>
            <a:ext uri="{FF2B5EF4-FFF2-40B4-BE49-F238E27FC236}">
              <a16:creationId xmlns="" xmlns:a16="http://schemas.microsoft.com/office/drawing/2014/main" id="{00000000-0008-0000-0100-0000E2010000}"/>
            </a:ext>
          </a:extLst>
        </xdr:cNvPr>
        <xdr:cNvSpPr/>
      </xdr:nvSpPr>
      <xdr:spPr>
        <a:xfrm>
          <a:off x="545547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83" name="CustomShape 1">
          <a:extLst>
            <a:ext uri="{FF2B5EF4-FFF2-40B4-BE49-F238E27FC236}">
              <a16:creationId xmlns="" xmlns:a16="http://schemas.microsoft.com/office/drawing/2014/main" id="{00000000-0008-0000-0100-0000E3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84" name="CustomShape 1">
          <a:extLst>
            <a:ext uri="{FF2B5EF4-FFF2-40B4-BE49-F238E27FC236}">
              <a16:creationId xmlns="" xmlns:a16="http://schemas.microsoft.com/office/drawing/2014/main" id="{00000000-0008-0000-0100-0000E4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5" name="CustomShape 1">
          <a:extLst>
            <a:ext uri="{FF2B5EF4-FFF2-40B4-BE49-F238E27FC236}">
              <a16:creationId xmlns="" xmlns:a16="http://schemas.microsoft.com/office/drawing/2014/main" id="{00000000-0008-0000-0100-0000E5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86" name="CustomShape 1">
          <a:extLst>
            <a:ext uri="{FF2B5EF4-FFF2-40B4-BE49-F238E27FC236}">
              <a16:creationId xmlns="" xmlns:a16="http://schemas.microsoft.com/office/drawing/2014/main" id="{00000000-0008-0000-0100-0000E6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7" name="CustomShape 1">
          <a:extLst>
            <a:ext uri="{FF2B5EF4-FFF2-40B4-BE49-F238E27FC236}">
              <a16:creationId xmlns="" xmlns:a16="http://schemas.microsoft.com/office/drawing/2014/main" id="{00000000-0008-0000-0100-0000E7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88" name="CustomShape 1">
          <a:extLst>
            <a:ext uri="{FF2B5EF4-FFF2-40B4-BE49-F238E27FC236}">
              <a16:creationId xmlns="" xmlns:a16="http://schemas.microsoft.com/office/drawing/2014/main" id="{00000000-0008-0000-0100-0000E8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89" name="CustomShape 1">
          <a:extLst>
            <a:ext uri="{FF2B5EF4-FFF2-40B4-BE49-F238E27FC236}">
              <a16:creationId xmlns="" xmlns:a16="http://schemas.microsoft.com/office/drawing/2014/main" id="{00000000-0008-0000-0100-0000E9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0" name="CustomShape 1">
          <a:extLst>
            <a:ext uri="{FF2B5EF4-FFF2-40B4-BE49-F238E27FC236}">
              <a16:creationId xmlns="" xmlns:a16="http://schemas.microsoft.com/office/drawing/2014/main" id="{00000000-0008-0000-0100-0000EA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91" name="CustomShape 1">
          <a:extLst>
            <a:ext uri="{FF2B5EF4-FFF2-40B4-BE49-F238E27FC236}">
              <a16:creationId xmlns="" xmlns:a16="http://schemas.microsoft.com/office/drawing/2014/main" id="{00000000-0008-0000-0100-0000EB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2" name="CustomShape 1">
          <a:extLst>
            <a:ext uri="{FF2B5EF4-FFF2-40B4-BE49-F238E27FC236}">
              <a16:creationId xmlns="" xmlns:a16="http://schemas.microsoft.com/office/drawing/2014/main" id="{00000000-0008-0000-0100-0000EC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93" name="CustomShape 1">
          <a:extLst>
            <a:ext uri="{FF2B5EF4-FFF2-40B4-BE49-F238E27FC236}">
              <a16:creationId xmlns="" xmlns:a16="http://schemas.microsoft.com/office/drawing/2014/main" id="{00000000-0008-0000-0100-0000ED010000}"/>
            </a:ext>
          </a:extLst>
        </xdr:cNvPr>
        <xdr:cNvSpPr/>
      </xdr:nvSpPr>
      <xdr:spPr>
        <a:xfrm>
          <a:off x="545547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94" name="CustomShape 1">
          <a:extLst>
            <a:ext uri="{FF2B5EF4-FFF2-40B4-BE49-F238E27FC236}">
              <a16:creationId xmlns="" xmlns:a16="http://schemas.microsoft.com/office/drawing/2014/main" id="{00000000-0008-0000-0100-0000EE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95" name="CustomShape 1">
          <a:extLst>
            <a:ext uri="{FF2B5EF4-FFF2-40B4-BE49-F238E27FC236}">
              <a16:creationId xmlns="" xmlns:a16="http://schemas.microsoft.com/office/drawing/2014/main" id="{00000000-0008-0000-0100-0000EF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6" name="CustomShape 1">
          <a:extLst>
            <a:ext uri="{FF2B5EF4-FFF2-40B4-BE49-F238E27FC236}">
              <a16:creationId xmlns="" xmlns:a16="http://schemas.microsoft.com/office/drawing/2014/main" id="{00000000-0008-0000-0100-0000F0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97" name="CustomShape 1">
          <a:extLst>
            <a:ext uri="{FF2B5EF4-FFF2-40B4-BE49-F238E27FC236}">
              <a16:creationId xmlns="" xmlns:a16="http://schemas.microsoft.com/office/drawing/2014/main" id="{00000000-0008-0000-0100-0000F1010000}"/>
            </a:ext>
          </a:extLst>
        </xdr:cNvPr>
        <xdr:cNvSpPr/>
      </xdr:nvSpPr>
      <xdr:spPr>
        <a:xfrm>
          <a:off x="61626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8" name="CustomShape 1">
          <a:extLst>
            <a:ext uri="{FF2B5EF4-FFF2-40B4-BE49-F238E27FC236}">
              <a16:creationId xmlns="" xmlns:a16="http://schemas.microsoft.com/office/drawing/2014/main" id="{00000000-0008-0000-0100-0000F2010000}"/>
            </a:ext>
          </a:extLst>
        </xdr:cNvPr>
        <xdr:cNvSpPr/>
      </xdr:nvSpPr>
      <xdr:spPr>
        <a:xfrm>
          <a:off x="631920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99" name="CustomShape 1">
          <a:extLst>
            <a:ext uri="{FF2B5EF4-FFF2-40B4-BE49-F238E27FC236}">
              <a16:creationId xmlns="" xmlns:a16="http://schemas.microsoft.com/office/drawing/2014/main" id="{00000000-0008-0000-0100-0000F3010000}"/>
            </a:ext>
          </a:extLst>
        </xdr:cNvPr>
        <xdr:cNvSpPr/>
      </xdr:nvSpPr>
      <xdr:spPr>
        <a:xfrm>
          <a:off x="545547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00" name="CustomShape 1">
          <a:extLst>
            <a:ext uri="{FF2B5EF4-FFF2-40B4-BE49-F238E27FC236}">
              <a16:creationId xmlns="" xmlns:a16="http://schemas.microsoft.com/office/drawing/2014/main" id="{00000000-0008-0000-0100-0000F4010000}"/>
            </a:ext>
          </a:extLst>
        </xdr:cNvPr>
        <xdr:cNvSpPr/>
      </xdr:nvSpPr>
      <xdr:spPr>
        <a:xfrm>
          <a:off x="6258000" y="265080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01" name="CustomShape 1">
          <a:extLst>
            <a:ext uri="{FF2B5EF4-FFF2-40B4-BE49-F238E27FC236}">
              <a16:creationId xmlns="" xmlns:a16="http://schemas.microsoft.com/office/drawing/2014/main" id="{00000000-0008-0000-0100-0000F5010000}"/>
            </a:ext>
          </a:extLst>
        </xdr:cNvPr>
        <xdr:cNvSpPr/>
      </xdr:nvSpPr>
      <xdr:spPr>
        <a:xfrm>
          <a:off x="6174480" y="265080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502" name="CustomShape 1">
          <a:extLst>
            <a:ext uri="{FF2B5EF4-FFF2-40B4-BE49-F238E27FC236}">
              <a16:creationId xmlns="" xmlns:a16="http://schemas.microsoft.com/office/drawing/2014/main" id="{00000000-0008-0000-0100-0000F6010000}"/>
            </a:ext>
          </a:extLst>
        </xdr:cNvPr>
        <xdr:cNvSpPr/>
      </xdr:nvSpPr>
      <xdr:spPr>
        <a:xfrm>
          <a:off x="9215795" y="282303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3" name="CustomShape 1">
          <a:extLst>
            <a:ext uri="{FF2B5EF4-FFF2-40B4-BE49-F238E27FC236}">
              <a16:creationId xmlns="" xmlns:a16="http://schemas.microsoft.com/office/drawing/2014/main" id="{00000000-0008-0000-0100-0000F7010000}"/>
            </a:ext>
          </a:extLst>
        </xdr:cNvPr>
        <xdr:cNvSpPr/>
      </xdr:nvSpPr>
      <xdr:spPr>
        <a:xfrm>
          <a:off x="6319200" y="28317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04" name="CustomShape 1">
          <a:extLst>
            <a:ext uri="{FF2B5EF4-FFF2-40B4-BE49-F238E27FC236}">
              <a16:creationId xmlns="" xmlns:a16="http://schemas.microsoft.com/office/drawing/2014/main" id="{00000000-0008-0000-0100-0000F8010000}"/>
            </a:ext>
          </a:extLst>
        </xdr:cNvPr>
        <xdr:cNvSpPr/>
      </xdr:nvSpPr>
      <xdr:spPr>
        <a:xfrm>
          <a:off x="6258000" y="28317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05" name="CustomShape 1">
          <a:extLst>
            <a:ext uri="{FF2B5EF4-FFF2-40B4-BE49-F238E27FC236}">
              <a16:creationId xmlns="" xmlns:a16="http://schemas.microsoft.com/office/drawing/2014/main" id="{00000000-0008-0000-0100-0000F9010000}"/>
            </a:ext>
          </a:extLst>
        </xdr:cNvPr>
        <xdr:cNvSpPr/>
      </xdr:nvSpPr>
      <xdr:spPr>
        <a:xfrm>
          <a:off x="6174480" y="28317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6" name="CustomShape 1">
          <a:extLst>
            <a:ext uri="{FF2B5EF4-FFF2-40B4-BE49-F238E27FC236}">
              <a16:creationId xmlns="" xmlns:a16="http://schemas.microsoft.com/office/drawing/2014/main" id="{00000000-0008-0000-0100-0000FA010000}"/>
            </a:ext>
          </a:extLst>
        </xdr:cNvPr>
        <xdr:cNvSpPr/>
      </xdr:nvSpPr>
      <xdr:spPr>
        <a:xfrm>
          <a:off x="6319200" y="28317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07" name="CustomShape 1">
          <a:extLst>
            <a:ext uri="{FF2B5EF4-FFF2-40B4-BE49-F238E27FC236}">
              <a16:creationId xmlns="" xmlns:a16="http://schemas.microsoft.com/office/drawing/2014/main" id="{00000000-0008-0000-0100-0000FB010000}"/>
            </a:ext>
          </a:extLst>
        </xdr:cNvPr>
        <xdr:cNvSpPr/>
      </xdr:nvSpPr>
      <xdr:spPr>
        <a:xfrm>
          <a:off x="6162600" y="28317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8" name="CustomShape 1">
          <a:extLst>
            <a:ext uri="{FF2B5EF4-FFF2-40B4-BE49-F238E27FC236}">
              <a16:creationId xmlns="" xmlns:a16="http://schemas.microsoft.com/office/drawing/2014/main" id="{00000000-0008-0000-0100-0000FC010000}"/>
            </a:ext>
          </a:extLst>
        </xdr:cNvPr>
        <xdr:cNvSpPr/>
      </xdr:nvSpPr>
      <xdr:spPr>
        <a:xfrm>
          <a:off x="6319200" y="28317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09" name="CustomShape 1">
          <a:extLst>
            <a:ext uri="{FF2B5EF4-FFF2-40B4-BE49-F238E27FC236}">
              <a16:creationId xmlns="" xmlns:a16="http://schemas.microsoft.com/office/drawing/2014/main" id="{00000000-0008-0000-0100-0000FD010000}"/>
            </a:ext>
          </a:extLst>
        </xdr:cNvPr>
        <xdr:cNvSpPr/>
      </xdr:nvSpPr>
      <xdr:spPr>
        <a:xfrm>
          <a:off x="5455470" y="28317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10" name="CustomShape 1">
          <a:extLst>
            <a:ext uri="{FF2B5EF4-FFF2-40B4-BE49-F238E27FC236}">
              <a16:creationId xmlns="" xmlns:a16="http://schemas.microsoft.com/office/drawing/2014/main" id="{00000000-0008-0000-0100-0000FE010000}"/>
            </a:ext>
          </a:extLst>
        </xdr:cNvPr>
        <xdr:cNvSpPr/>
      </xdr:nvSpPr>
      <xdr:spPr>
        <a:xfrm>
          <a:off x="6258000" y="28317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11" name="CustomShape 1">
          <a:extLst>
            <a:ext uri="{FF2B5EF4-FFF2-40B4-BE49-F238E27FC236}">
              <a16:creationId xmlns="" xmlns:a16="http://schemas.microsoft.com/office/drawing/2014/main" id="{00000000-0008-0000-0100-0000FF010000}"/>
            </a:ext>
          </a:extLst>
        </xdr:cNvPr>
        <xdr:cNvSpPr/>
      </xdr:nvSpPr>
      <xdr:spPr>
        <a:xfrm>
          <a:off x="6174480" y="28317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2" name="CustomShape 1">
          <a:extLst>
            <a:ext uri="{FF2B5EF4-FFF2-40B4-BE49-F238E27FC236}">
              <a16:creationId xmlns="" xmlns:a16="http://schemas.microsoft.com/office/drawing/2014/main" id="{00000000-0008-0000-0100-000000020000}"/>
            </a:ext>
          </a:extLst>
        </xdr:cNvPr>
        <xdr:cNvSpPr/>
      </xdr:nvSpPr>
      <xdr:spPr>
        <a:xfrm>
          <a:off x="631920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13" name="CustomShape 1">
          <a:extLst>
            <a:ext uri="{FF2B5EF4-FFF2-40B4-BE49-F238E27FC236}">
              <a16:creationId xmlns="" xmlns:a16="http://schemas.microsoft.com/office/drawing/2014/main" id="{00000000-0008-0000-0100-000001020000}"/>
            </a:ext>
          </a:extLst>
        </xdr:cNvPr>
        <xdr:cNvSpPr/>
      </xdr:nvSpPr>
      <xdr:spPr>
        <a:xfrm>
          <a:off x="616260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4" name="CustomShape 1">
          <a:extLst>
            <a:ext uri="{FF2B5EF4-FFF2-40B4-BE49-F238E27FC236}">
              <a16:creationId xmlns="" xmlns:a16="http://schemas.microsoft.com/office/drawing/2014/main" id="{00000000-0008-0000-0100-000002020000}"/>
            </a:ext>
          </a:extLst>
        </xdr:cNvPr>
        <xdr:cNvSpPr/>
      </xdr:nvSpPr>
      <xdr:spPr>
        <a:xfrm>
          <a:off x="631920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15" name="CustomShape 1">
          <a:extLst>
            <a:ext uri="{FF2B5EF4-FFF2-40B4-BE49-F238E27FC236}">
              <a16:creationId xmlns="" xmlns:a16="http://schemas.microsoft.com/office/drawing/2014/main" id="{00000000-0008-0000-0100-000003020000}"/>
            </a:ext>
          </a:extLst>
        </xdr:cNvPr>
        <xdr:cNvSpPr/>
      </xdr:nvSpPr>
      <xdr:spPr>
        <a:xfrm>
          <a:off x="625800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16" name="CustomShape 1">
          <a:extLst>
            <a:ext uri="{FF2B5EF4-FFF2-40B4-BE49-F238E27FC236}">
              <a16:creationId xmlns="" xmlns:a16="http://schemas.microsoft.com/office/drawing/2014/main" id="{00000000-0008-0000-0100-000004020000}"/>
            </a:ext>
          </a:extLst>
        </xdr:cNvPr>
        <xdr:cNvSpPr/>
      </xdr:nvSpPr>
      <xdr:spPr>
        <a:xfrm>
          <a:off x="617448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7" name="CustomShape 1">
          <a:extLst>
            <a:ext uri="{FF2B5EF4-FFF2-40B4-BE49-F238E27FC236}">
              <a16:creationId xmlns="" xmlns:a16="http://schemas.microsoft.com/office/drawing/2014/main" id="{00000000-0008-0000-0100-000005020000}"/>
            </a:ext>
          </a:extLst>
        </xdr:cNvPr>
        <xdr:cNvSpPr/>
      </xdr:nvSpPr>
      <xdr:spPr>
        <a:xfrm>
          <a:off x="631920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18" name="CustomShape 1">
          <a:extLst>
            <a:ext uri="{FF2B5EF4-FFF2-40B4-BE49-F238E27FC236}">
              <a16:creationId xmlns="" xmlns:a16="http://schemas.microsoft.com/office/drawing/2014/main" id="{00000000-0008-0000-0100-000006020000}"/>
            </a:ext>
          </a:extLst>
        </xdr:cNvPr>
        <xdr:cNvSpPr/>
      </xdr:nvSpPr>
      <xdr:spPr>
        <a:xfrm>
          <a:off x="616260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9" name="CustomShape 1">
          <a:extLst>
            <a:ext uri="{FF2B5EF4-FFF2-40B4-BE49-F238E27FC236}">
              <a16:creationId xmlns="" xmlns:a16="http://schemas.microsoft.com/office/drawing/2014/main" id="{00000000-0008-0000-0100-000007020000}"/>
            </a:ext>
          </a:extLst>
        </xdr:cNvPr>
        <xdr:cNvSpPr/>
      </xdr:nvSpPr>
      <xdr:spPr>
        <a:xfrm>
          <a:off x="631920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20" name="CustomShape 1">
          <a:extLst>
            <a:ext uri="{FF2B5EF4-FFF2-40B4-BE49-F238E27FC236}">
              <a16:creationId xmlns="" xmlns:a16="http://schemas.microsoft.com/office/drawing/2014/main" id="{00000000-0008-0000-0100-000008020000}"/>
            </a:ext>
          </a:extLst>
        </xdr:cNvPr>
        <xdr:cNvSpPr/>
      </xdr:nvSpPr>
      <xdr:spPr>
        <a:xfrm>
          <a:off x="545547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21" name="CustomShape 1">
          <a:extLst>
            <a:ext uri="{FF2B5EF4-FFF2-40B4-BE49-F238E27FC236}">
              <a16:creationId xmlns="" xmlns:a16="http://schemas.microsoft.com/office/drawing/2014/main" id="{00000000-0008-0000-0100-000009020000}"/>
            </a:ext>
          </a:extLst>
        </xdr:cNvPr>
        <xdr:cNvSpPr/>
      </xdr:nvSpPr>
      <xdr:spPr>
        <a:xfrm>
          <a:off x="625800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22" name="CustomShape 1">
          <a:extLst>
            <a:ext uri="{FF2B5EF4-FFF2-40B4-BE49-F238E27FC236}">
              <a16:creationId xmlns="" xmlns:a16="http://schemas.microsoft.com/office/drawing/2014/main" id="{00000000-0008-0000-0100-00000A020000}"/>
            </a:ext>
          </a:extLst>
        </xdr:cNvPr>
        <xdr:cNvSpPr/>
      </xdr:nvSpPr>
      <xdr:spPr>
        <a:xfrm>
          <a:off x="617448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3" name="CustomShape 1">
          <a:extLst>
            <a:ext uri="{FF2B5EF4-FFF2-40B4-BE49-F238E27FC236}">
              <a16:creationId xmlns="" xmlns:a16="http://schemas.microsoft.com/office/drawing/2014/main" id="{00000000-0008-0000-0100-00000B020000}"/>
            </a:ext>
          </a:extLst>
        </xdr:cNvPr>
        <xdr:cNvSpPr/>
      </xdr:nvSpPr>
      <xdr:spPr>
        <a:xfrm>
          <a:off x="631920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24" name="CustomShape 1">
          <a:extLst>
            <a:ext uri="{FF2B5EF4-FFF2-40B4-BE49-F238E27FC236}">
              <a16:creationId xmlns="" xmlns:a16="http://schemas.microsoft.com/office/drawing/2014/main" id="{00000000-0008-0000-0100-00000C020000}"/>
            </a:ext>
          </a:extLst>
        </xdr:cNvPr>
        <xdr:cNvSpPr/>
      </xdr:nvSpPr>
      <xdr:spPr>
        <a:xfrm>
          <a:off x="616260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5" name="CustomShape 1">
          <a:extLst>
            <a:ext uri="{FF2B5EF4-FFF2-40B4-BE49-F238E27FC236}">
              <a16:creationId xmlns="" xmlns:a16="http://schemas.microsoft.com/office/drawing/2014/main" id="{00000000-0008-0000-0100-00000D020000}"/>
            </a:ext>
          </a:extLst>
        </xdr:cNvPr>
        <xdr:cNvSpPr/>
      </xdr:nvSpPr>
      <xdr:spPr>
        <a:xfrm>
          <a:off x="631920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26" name="CustomShape 1">
          <a:extLst>
            <a:ext uri="{FF2B5EF4-FFF2-40B4-BE49-F238E27FC236}">
              <a16:creationId xmlns="" xmlns:a16="http://schemas.microsoft.com/office/drawing/2014/main" id="{00000000-0008-0000-0100-00000E020000}"/>
            </a:ext>
          </a:extLst>
        </xdr:cNvPr>
        <xdr:cNvSpPr/>
      </xdr:nvSpPr>
      <xdr:spPr>
        <a:xfrm>
          <a:off x="545547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27" name="CustomShape 1">
          <a:extLst>
            <a:ext uri="{FF2B5EF4-FFF2-40B4-BE49-F238E27FC236}">
              <a16:creationId xmlns="" xmlns:a16="http://schemas.microsoft.com/office/drawing/2014/main" id="{00000000-0008-0000-0100-00000F020000}"/>
            </a:ext>
          </a:extLst>
        </xdr:cNvPr>
        <xdr:cNvSpPr/>
      </xdr:nvSpPr>
      <xdr:spPr>
        <a:xfrm>
          <a:off x="625800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28" name="CustomShape 1">
          <a:extLst>
            <a:ext uri="{FF2B5EF4-FFF2-40B4-BE49-F238E27FC236}">
              <a16:creationId xmlns="" xmlns:a16="http://schemas.microsoft.com/office/drawing/2014/main" id="{00000000-0008-0000-0100-000010020000}"/>
            </a:ext>
          </a:extLst>
        </xdr:cNvPr>
        <xdr:cNvSpPr/>
      </xdr:nvSpPr>
      <xdr:spPr>
        <a:xfrm>
          <a:off x="617448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9" name="CustomShape 1">
          <a:extLst>
            <a:ext uri="{FF2B5EF4-FFF2-40B4-BE49-F238E27FC236}">
              <a16:creationId xmlns="" xmlns:a16="http://schemas.microsoft.com/office/drawing/2014/main" id="{00000000-0008-0000-0100-000011020000}"/>
            </a:ext>
          </a:extLst>
        </xdr:cNvPr>
        <xdr:cNvSpPr/>
      </xdr:nvSpPr>
      <xdr:spPr>
        <a:xfrm>
          <a:off x="631920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30" name="CustomShape 1">
          <a:extLst>
            <a:ext uri="{FF2B5EF4-FFF2-40B4-BE49-F238E27FC236}">
              <a16:creationId xmlns="" xmlns:a16="http://schemas.microsoft.com/office/drawing/2014/main" id="{00000000-0008-0000-0100-000012020000}"/>
            </a:ext>
          </a:extLst>
        </xdr:cNvPr>
        <xdr:cNvSpPr/>
      </xdr:nvSpPr>
      <xdr:spPr>
        <a:xfrm>
          <a:off x="616260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1" name="CustomShape 1">
          <a:extLst>
            <a:ext uri="{FF2B5EF4-FFF2-40B4-BE49-F238E27FC236}">
              <a16:creationId xmlns="" xmlns:a16="http://schemas.microsoft.com/office/drawing/2014/main" id="{00000000-0008-0000-0100-000013020000}"/>
            </a:ext>
          </a:extLst>
        </xdr:cNvPr>
        <xdr:cNvSpPr/>
      </xdr:nvSpPr>
      <xdr:spPr>
        <a:xfrm>
          <a:off x="631920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32" name="CustomShape 1">
          <a:extLst>
            <a:ext uri="{FF2B5EF4-FFF2-40B4-BE49-F238E27FC236}">
              <a16:creationId xmlns="" xmlns:a16="http://schemas.microsoft.com/office/drawing/2014/main" id="{00000000-0008-0000-0100-000014020000}"/>
            </a:ext>
          </a:extLst>
        </xdr:cNvPr>
        <xdr:cNvSpPr/>
      </xdr:nvSpPr>
      <xdr:spPr>
        <a:xfrm>
          <a:off x="625800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33" name="CustomShape 1">
          <a:extLst>
            <a:ext uri="{FF2B5EF4-FFF2-40B4-BE49-F238E27FC236}">
              <a16:creationId xmlns="" xmlns:a16="http://schemas.microsoft.com/office/drawing/2014/main" id="{00000000-0008-0000-0100-000015020000}"/>
            </a:ext>
          </a:extLst>
        </xdr:cNvPr>
        <xdr:cNvSpPr/>
      </xdr:nvSpPr>
      <xdr:spPr>
        <a:xfrm>
          <a:off x="617448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4" name="CustomShape 1">
          <a:extLst>
            <a:ext uri="{FF2B5EF4-FFF2-40B4-BE49-F238E27FC236}">
              <a16:creationId xmlns="" xmlns:a16="http://schemas.microsoft.com/office/drawing/2014/main" id="{00000000-0008-0000-0100-000016020000}"/>
            </a:ext>
          </a:extLst>
        </xdr:cNvPr>
        <xdr:cNvSpPr/>
      </xdr:nvSpPr>
      <xdr:spPr>
        <a:xfrm>
          <a:off x="631920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35" name="CustomShape 1">
          <a:extLst>
            <a:ext uri="{FF2B5EF4-FFF2-40B4-BE49-F238E27FC236}">
              <a16:creationId xmlns="" xmlns:a16="http://schemas.microsoft.com/office/drawing/2014/main" id="{00000000-0008-0000-0100-000017020000}"/>
            </a:ext>
          </a:extLst>
        </xdr:cNvPr>
        <xdr:cNvSpPr/>
      </xdr:nvSpPr>
      <xdr:spPr>
        <a:xfrm>
          <a:off x="616260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6" name="CustomShape 1">
          <a:extLst>
            <a:ext uri="{FF2B5EF4-FFF2-40B4-BE49-F238E27FC236}">
              <a16:creationId xmlns="" xmlns:a16="http://schemas.microsoft.com/office/drawing/2014/main" id="{00000000-0008-0000-0100-000018020000}"/>
            </a:ext>
          </a:extLst>
        </xdr:cNvPr>
        <xdr:cNvSpPr/>
      </xdr:nvSpPr>
      <xdr:spPr>
        <a:xfrm>
          <a:off x="631920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37" name="CustomShape 1">
          <a:extLst>
            <a:ext uri="{FF2B5EF4-FFF2-40B4-BE49-F238E27FC236}">
              <a16:creationId xmlns="" xmlns:a16="http://schemas.microsoft.com/office/drawing/2014/main" id="{00000000-0008-0000-0100-000019020000}"/>
            </a:ext>
          </a:extLst>
        </xdr:cNvPr>
        <xdr:cNvSpPr/>
      </xdr:nvSpPr>
      <xdr:spPr>
        <a:xfrm>
          <a:off x="545547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38" name="CustomShape 1">
          <a:extLst>
            <a:ext uri="{FF2B5EF4-FFF2-40B4-BE49-F238E27FC236}">
              <a16:creationId xmlns="" xmlns:a16="http://schemas.microsoft.com/office/drawing/2014/main" id="{00000000-0008-0000-0100-00001A020000}"/>
            </a:ext>
          </a:extLst>
        </xdr:cNvPr>
        <xdr:cNvSpPr/>
      </xdr:nvSpPr>
      <xdr:spPr>
        <a:xfrm>
          <a:off x="625800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39" name="CustomShape 1">
          <a:extLst>
            <a:ext uri="{FF2B5EF4-FFF2-40B4-BE49-F238E27FC236}">
              <a16:creationId xmlns="" xmlns:a16="http://schemas.microsoft.com/office/drawing/2014/main" id="{00000000-0008-0000-0100-00001B020000}"/>
            </a:ext>
          </a:extLst>
        </xdr:cNvPr>
        <xdr:cNvSpPr/>
      </xdr:nvSpPr>
      <xdr:spPr>
        <a:xfrm>
          <a:off x="617448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0" name="CustomShape 1">
          <a:extLst>
            <a:ext uri="{FF2B5EF4-FFF2-40B4-BE49-F238E27FC236}">
              <a16:creationId xmlns="" xmlns:a16="http://schemas.microsoft.com/office/drawing/2014/main" id="{00000000-0008-0000-0100-00001C020000}"/>
            </a:ext>
          </a:extLst>
        </xdr:cNvPr>
        <xdr:cNvSpPr/>
      </xdr:nvSpPr>
      <xdr:spPr>
        <a:xfrm>
          <a:off x="631920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41" name="CustomShape 1">
          <a:extLst>
            <a:ext uri="{FF2B5EF4-FFF2-40B4-BE49-F238E27FC236}">
              <a16:creationId xmlns="" xmlns:a16="http://schemas.microsoft.com/office/drawing/2014/main" id="{00000000-0008-0000-0100-00001D020000}"/>
            </a:ext>
          </a:extLst>
        </xdr:cNvPr>
        <xdr:cNvSpPr/>
      </xdr:nvSpPr>
      <xdr:spPr>
        <a:xfrm>
          <a:off x="616260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2" name="CustomShape 1">
          <a:extLst>
            <a:ext uri="{FF2B5EF4-FFF2-40B4-BE49-F238E27FC236}">
              <a16:creationId xmlns="" xmlns:a16="http://schemas.microsoft.com/office/drawing/2014/main" id="{00000000-0008-0000-0100-00001E020000}"/>
            </a:ext>
          </a:extLst>
        </xdr:cNvPr>
        <xdr:cNvSpPr/>
      </xdr:nvSpPr>
      <xdr:spPr>
        <a:xfrm>
          <a:off x="631920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43" name="CustomShape 1">
          <a:extLst>
            <a:ext uri="{FF2B5EF4-FFF2-40B4-BE49-F238E27FC236}">
              <a16:creationId xmlns="" xmlns:a16="http://schemas.microsoft.com/office/drawing/2014/main" id="{00000000-0008-0000-0100-00001F020000}"/>
            </a:ext>
          </a:extLst>
        </xdr:cNvPr>
        <xdr:cNvSpPr/>
      </xdr:nvSpPr>
      <xdr:spPr>
        <a:xfrm>
          <a:off x="545547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44" name="CustomShape 1">
          <a:extLst>
            <a:ext uri="{FF2B5EF4-FFF2-40B4-BE49-F238E27FC236}">
              <a16:creationId xmlns="" xmlns:a16="http://schemas.microsoft.com/office/drawing/2014/main" id="{00000000-0008-0000-0100-000020020000}"/>
            </a:ext>
          </a:extLst>
        </xdr:cNvPr>
        <xdr:cNvSpPr/>
      </xdr:nvSpPr>
      <xdr:spPr>
        <a:xfrm>
          <a:off x="625800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45" name="CustomShape 1">
          <a:extLst>
            <a:ext uri="{FF2B5EF4-FFF2-40B4-BE49-F238E27FC236}">
              <a16:creationId xmlns="" xmlns:a16="http://schemas.microsoft.com/office/drawing/2014/main" id="{00000000-0008-0000-0100-000021020000}"/>
            </a:ext>
          </a:extLst>
        </xdr:cNvPr>
        <xdr:cNvSpPr/>
      </xdr:nvSpPr>
      <xdr:spPr>
        <a:xfrm>
          <a:off x="617448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546" name="CustomShape 1">
          <a:extLst>
            <a:ext uri="{FF2B5EF4-FFF2-40B4-BE49-F238E27FC236}">
              <a16:creationId xmlns="" xmlns:a16="http://schemas.microsoft.com/office/drawing/2014/main" id="{00000000-0008-0000-0100-000022020000}"/>
            </a:ext>
          </a:extLst>
        </xdr:cNvPr>
        <xdr:cNvSpPr/>
      </xdr:nvSpPr>
      <xdr:spPr>
        <a:xfrm>
          <a:off x="9215795" y="3302144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7" name="CustomShape 1">
          <a:extLst>
            <a:ext uri="{FF2B5EF4-FFF2-40B4-BE49-F238E27FC236}">
              <a16:creationId xmlns="" xmlns:a16="http://schemas.microsoft.com/office/drawing/2014/main" id="{00000000-0008-0000-0100-000023020000}"/>
            </a:ext>
          </a:extLst>
        </xdr:cNvPr>
        <xdr:cNvSpPr/>
      </xdr:nvSpPr>
      <xdr:spPr>
        <a:xfrm>
          <a:off x="6319200" y="330993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48" name="CustomShape 1">
          <a:extLst>
            <a:ext uri="{FF2B5EF4-FFF2-40B4-BE49-F238E27FC236}">
              <a16:creationId xmlns="" xmlns:a16="http://schemas.microsoft.com/office/drawing/2014/main" id="{00000000-0008-0000-0100-000024020000}"/>
            </a:ext>
          </a:extLst>
        </xdr:cNvPr>
        <xdr:cNvSpPr/>
      </xdr:nvSpPr>
      <xdr:spPr>
        <a:xfrm>
          <a:off x="6258000" y="33099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49" name="CustomShape 1">
          <a:extLst>
            <a:ext uri="{FF2B5EF4-FFF2-40B4-BE49-F238E27FC236}">
              <a16:creationId xmlns="" xmlns:a16="http://schemas.microsoft.com/office/drawing/2014/main" id="{00000000-0008-0000-0100-000025020000}"/>
            </a:ext>
          </a:extLst>
        </xdr:cNvPr>
        <xdr:cNvSpPr/>
      </xdr:nvSpPr>
      <xdr:spPr>
        <a:xfrm>
          <a:off x="6174480" y="330993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0" name="CustomShape 1">
          <a:extLst>
            <a:ext uri="{FF2B5EF4-FFF2-40B4-BE49-F238E27FC236}">
              <a16:creationId xmlns="" xmlns:a16="http://schemas.microsoft.com/office/drawing/2014/main" id="{00000000-0008-0000-0100-000026020000}"/>
            </a:ext>
          </a:extLst>
        </xdr:cNvPr>
        <xdr:cNvSpPr/>
      </xdr:nvSpPr>
      <xdr:spPr>
        <a:xfrm>
          <a:off x="6319200" y="330993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51" name="CustomShape 1">
          <a:extLst>
            <a:ext uri="{FF2B5EF4-FFF2-40B4-BE49-F238E27FC236}">
              <a16:creationId xmlns="" xmlns:a16="http://schemas.microsoft.com/office/drawing/2014/main" id="{00000000-0008-0000-0100-000027020000}"/>
            </a:ext>
          </a:extLst>
        </xdr:cNvPr>
        <xdr:cNvSpPr/>
      </xdr:nvSpPr>
      <xdr:spPr>
        <a:xfrm>
          <a:off x="6162600" y="33099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2" name="CustomShape 1">
          <a:extLst>
            <a:ext uri="{FF2B5EF4-FFF2-40B4-BE49-F238E27FC236}">
              <a16:creationId xmlns="" xmlns:a16="http://schemas.microsoft.com/office/drawing/2014/main" id="{00000000-0008-0000-0100-000028020000}"/>
            </a:ext>
          </a:extLst>
        </xdr:cNvPr>
        <xdr:cNvSpPr/>
      </xdr:nvSpPr>
      <xdr:spPr>
        <a:xfrm>
          <a:off x="6319200" y="330993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53" name="CustomShape 1">
          <a:extLst>
            <a:ext uri="{FF2B5EF4-FFF2-40B4-BE49-F238E27FC236}">
              <a16:creationId xmlns="" xmlns:a16="http://schemas.microsoft.com/office/drawing/2014/main" id="{00000000-0008-0000-0100-000029020000}"/>
            </a:ext>
          </a:extLst>
        </xdr:cNvPr>
        <xdr:cNvSpPr/>
      </xdr:nvSpPr>
      <xdr:spPr>
        <a:xfrm>
          <a:off x="5455470" y="33099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54" name="CustomShape 1">
          <a:extLst>
            <a:ext uri="{FF2B5EF4-FFF2-40B4-BE49-F238E27FC236}">
              <a16:creationId xmlns="" xmlns:a16="http://schemas.microsoft.com/office/drawing/2014/main" id="{00000000-0008-0000-0100-00002A020000}"/>
            </a:ext>
          </a:extLst>
        </xdr:cNvPr>
        <xdr:cNvSpPr/>
      </xdr:nvSpPr>
      <xdr:spPr>
        <a:xfrm>
          <a:off x="6258000" y="33099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55" name="CustomShape 1">
          <a:extLst>
            <a:ext uri="{FF2B5EF4-FFF2-40B4-BE49-F238E27FC236}">
              <a16:creationId xmlns="" xmlns:a16="http://schemas.microsoft.com/office/drawing/2014/main" id="{00000000-0008-0000-0100-00002B020000}"/>
            </a:ext>
          </a:extLst>
        </xdr:cNvPr>
        <xdr:cNvSpPr/>
      </xdr:nvSpPr>
      <xdr:spPr>
        <a:xfrm>
          <a:off x="6174480" y="330993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6" name="CustomShape 1">
          <a:extLst>
            <a:ext uri="{FF2B5EF4-FFF2-40B4-BE49-F238E27FC236}">
              <a16:creationId xmlns="" xmlns:a16="http://schemas.microsoft.com/office/drawing/2014/main" id="{00000000-0008-0000-0100-00002C020000}"/>
            </a:ext>
          </a:extLst>
        </xdr:cNvPr>
        <xdr:cNvSpPr/>
      </xdr:nvSpPr>
      <xdr:spPr>
        <a:xfrm>
          <a:off x="631920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57" name="CustomShape 1">
          <a:extLst>
            <a:ext uri="{FF2B5EF4-FFF2-40B4-BE49-F238E27FC236}">
              <a16:creationId xmlns="" xmlns:a16="http://schemas.microsoft.com/office/drawing/2014/main" id="{00000000-0008-0000-0100-00002D020000}"/>
            </a:ext>
          </a:extLst>
        </xdr:cNvPr>
        <xdr:cNvSpPr/>
      </xdr:nvSpPr>
      <xdr:spPr>
        <a:xfrm>
          <a:off x="616260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8" name="CustomShape 1">
          <a:extLst>
            <a:ext uri="{FF2B5EF4-FFF2-40B4-BE49-F238E27FC236}">
              <a16:creationId xmlns="" xmlns:a16="http://schemas.microsoft.com/office/drawing/2014/main" id="{00000000-0008-0000-0100-00002E020000}"/>
            </a:ext>
          </a:extLst>
        </xdr:cNvPr>
        <xdr:cNvSpPr/>
      </xdr:nvSpPr>
      <xdr:spPr>
        <a:xfrm>
          <a:off x="631920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59" name="CustomShape 1">
          <a:extLst>
            <a:ext uri="{FF2B5EF4-FFF2-40B4-BE49-F238E27FC236}">
              <a16:creationId xmlns="" xmlns:a16="http://schemas.microsoft.com/office/drawing/2014/main" id="{00000000-0008-0000-0100-00002F020000}"/>
            </a:ext>
          </a:extLst>
        </xdr:cNvPr>
        <xdr:cNvSpPr/>
      </xdr:nvSpPr>
      <xdr:spPr>
        <a:xfrm>
          <a:off x="625800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60" name="CustomShape 1">
          <a:extLst>
            <a:ext uri="{FF2B5EF4-FFF2-40B4-BE49-F238E27FC236}">
              <a16:creationId xmlns="" xmlns:a16="http://schemas.microsoft.com/office/drawing/2014/main" id="{00000000-0008-0000-0100-000030020000}"/>
            </a:ext>
          </a:extLst>
        </xdr:cNvPr>
        <xdr:cNvSpPr/>
      </xdr:nvSpPr>
      <xdr:spPr>
        <a:xfrm>
          <a:off x="617448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1" name="CustomShape 1">
          <a:extLst>
            <a:ext uri="{FF2B5EF4-FFF2-40B4-BE49-F238E27FC236}">
              <a16:creationId xmlns="" xmlns:a16="http://schemas.microsoft.com/office/drawing/2014/main" id="{00000000-0008-0000-0100-000031020000}"/>
            </a:ext>
          </a:extLst>
        </xdr:cNvPr>
        <xdr:cNvSpPr/>
      </xdr:nvSpPr>
      <xdr:spPr>
        <a:xfrm>
          <a:off x="631920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62" name="CustomShape 1">
          <a:extLst>
            <a:ext uri="{FF2B5EF4-FFF2-40B4-BE49-F238E27FC236}">
              <a16:creationId xmlns="" xmlns:a16="http://schemas.microsoft.com/office/drawing/2014/main" id="{00000000-0008-0000-0100-000032020000}"/>
            </a:ext>
          </a:extLst>
        </xdr:cNvPr>
        <xdr:cNvSpPr/>
      </xdr:nvSpPr>
      <xdr:spPr>
        <a:xfrm>
          <a:off x="616260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3" name="CustomShape 1">
          <a:extLst>
            <a:ext uri="{FF2B5EF4-FFF2-40B4-BE49-F238E27FC236}">
              <a16:creationId xmlns="" xmlns:a16="http://schemas.microsoft.com/office/drawing/2014/main" id="{00000000-0008-0000-0100-000033020000}"/>
            </a:ext>
          </a:extLst>
        </xdr:cNvPr>
        <xdr:cNvSpPr/>
      </xdr:nvSpPr>
      <xdr:spPr>
        <a:xfrm>
          <a:off x="631920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64" name="CustomShape 1">
          <a:extLst>
            <a:ext uri="{FF2B5EF4-FFF2-40B4-BE49-F238E27FC236}">
              <a16:creationId xmlns="" xmlns:a16="http://schemas.microsoft.com/office/drawing/2014/main" id="{00000000-0008-0000-0100-000034020000}"/>
            </a:ext>
          </a:extLst>
        </xdr:cNvPr>
        <xdr:cNvSpPr/>
      </xdr:nvSpPr>
      <xdr:spPr>
        <a:xfrm>
          <a:off x="545547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65" name="CustomShape 1">
          <a:extLst>
            <a:ext uri="{FF2B5EF4-FFF2-40B4-BE49-F238E27FC236}">
              <a16:creationId xmlns="" xmlns:a16="http://schemas.microsoft.com/office/drawing/2014/main" id="{00000000-0008-0000-0100-000035020000}"/>
            </a:ext>
          </a:extLst>
        </xdr:cNvPr>
        <xdr:cNvSpPr/>
      </xdr:nvSpPr>
      <xdr:spPr>
        <a:xfrm>
          <a:off x="625800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66" name="CustomShape 1">
          <a:extLst>
            <a:ext uri="{FF2B5EF4-FFF2-40B4-BE49-F238E27FC236}">
              <a16:creationId xmlns="" xmlns:a16="http://schemas.microsoft.com/office/drawing/2014/main" id="{00000000-0008-0000-0100-000036020000}"/>
            </a:ext>
          </a:extLst>
        </xdr:cNvPr>
        <xdr:cNvSpPr/>
      </xdr:nvSpPr>
      <xdr:spPr>
        <a:xfrm>
          <a:off x="617448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7" name="CustomShape 1">
          <a:extLst>
            <a:ext uri="{FF2B5EF4-FFF2-40B4-BE49-F238E27FC236}">
              <a16:creationId xmlns="" xmlns:a16="http://schemas.microsoft.com/office/drawing/2014/main" id="{00000000-0008-0000-0100-000037020000}"/>
            </a:ext>
          </a:extLst>
        </xdr:cNvPr>
        <xdr:cNvSpPr/>
      </xdr:nvSpPr>
      <xdr:spPr>
        <a:xfrm>
          <a:off x="631920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68" name="CustomShape 1">
          <a:extLst>
            <a:ext uri="{FF2B5EF4-FFF2-40B4-BE49-F238E27FC236}">
              <a16:creationId xmlns="" xmlns:a16="http://schemas.microsoft.com/office/drawing/2014/main" id="{00000000-0008-0000-0100-000038020000}"/>
            </a:ext>
          </a:extLst>
        </xdr:cNvPr>
        <xdr:cNvSpPr/>
      </xdr:nvSpPr>
      <xdr:spPr>
        <a:xfrm>
          <a:off x="616260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9" name="CustomShape 1">
          <a:extLst>
            <a:ext uri="{FF2B5EF4-FFF2-40B4-BE49-F238E27FC236}">
              <a16:creationId xmlns="" xmlns:a16="http://schemas.microsoft.com/office/drawing/2014/main" id="{00000000-0008-0000-0100-000039020000}"/>
            </a:ext>
          </a:extLst>
        </xdr:cNvPr>
        <xdr:cNvSpPr/>
      </xdr:nvSpPr>
      <xdr:spPr>
        <a:xfrm>
          <a:off x="631920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70" name="CustomShape 1">
          <a:extLst>
            <a:ext uri="{FF2B5EF4-FFF2-40B4-BE49-F238E27FC236}">
              <a16:creationId xmlns="" xmlns:a16="http://schemas.microsoft.com/office/drawing/2014/main" id="{00000000-0008-0000-0100-00003A020000}"/>
            </a:ext>
          </a:extLst>
        </xdr:cNvPr>
        <xdr:cNvSpPr/>
      </xdr:nvSpPr>
      <xdr:spPr>
        <a:xfrm>
          <a:off x="545547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71" name="CustomShape 1">
          <a:extLst>
            <a:ext uri="{FF2B5EF4-FFF2-40B4-BE49-F238E27FC236}">
              <a16:creationId xmlns="" xmlns:a16="http://schemas.microsoft.com/office/drawing/2014/main" id="{00000000-0008-0000-0100-00003B020000}"/>
            </a:ext>
          </a:extLst>
        </xdr:cNvPr>
        <xdr:cNvSpPr/>
      </xdr:nvSpPr>
      <xdr:spPr>
        <a:xfrm>
          <a:off x="625800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72" name="CustomShape 1">
          <a:extLst>
            <a:ext uri="{FF2B5EF4-FFF2-40B4-BE49-F238E27FC236}">
              <a16:creationId xmlns="" xmlns:a16="http://schemas.microsoft.com/office/drawing/2014/main" id="{00000000-0008-0000-0100-00003C020000}"/>
            </a:ext>
          </a:extLst>
        </xdr:cNvPr>
        <xdr:cNvSpPr/>
      </xdr:nvSpPr>
      <xdr:spPr>
        <a:xfrm>
          <a:off x="617448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3" name="CustomShape 1">
          <a:extLst>
            <a:ext uri="{FF2B5EF4-FFF2-40B4-BE49-F238E27FC236}">
              <a16:creationId xmlns="" xmlns:a16="http://schemas.microsoft.com/office/drawing/2014/main" id="{00000000-0008-0000-0100-00003D020000}"/>
            </a:ext>
          </a:extLst>
        </xdr:cNvPr>
        <xdr:cNvSpPr/>
      </xdr:nvSpPr>
      <xdr:spPr>
        <a:xfrm>
          <a:off x="631920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74" name="CustomShape 1">
          <a:extLst>
            <a:ext uri="{FF2B5EF4-FFF2-40B4-BE49-F238E27FC236}">
              <a16:creationId xmlns="" xmlns:a16="http://schemas.microsoft.com/office/drawing/2014/main" id="{00000000-0008-0000-0100-00003E020000}"/>
            </a:ext>
          </a:extLst>
        </xdr:cNvPr>
        <xdr:cNvSpPr/>
      </xdr:nvSpPr>
      <xdr:spPr>
        <a:xfrm>
          <a:off x="616260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5" name="CustomShape 1">
          <a:extLst>
            <a:ext uri="{FF2B5EF4-FFF2-40B4-BE49-F238E27FC236}">
              <a16:creationId xmlns="" xmlns:a16="http://schemas.microsoft.com/office/drawing/2014/main" id="{00000000-0008-0000-0100-00003F020000}"/>
            </a:ext>
          </a:extLst>
        </xdr:cNvPr>
        <xdr:cNvSpPr/>
      </xdr:nvSpPr>
      <xdr:spPr>
        <a:xfrm>
          <a:off x="631920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76" name="CustomShape 1">
          <a:extLst>
            <a:ext uri="{FF2B5EF4-FFF2-40B4-BE49-F238E27FC236}">
              <a16:creationId xmlns="" xmlns:a16="http://schemas.microsoft.com/office/drawing/2014/main" id="{00000000-0008-0000-0100-000040020000}"/>
            </a:ext>
          </a:extLst>
        </xdr:cNvPr>
        <xdr:cNvSpPr/>
      </xdr:nvSpPr>
      <xdr:spPr>
        <a:xfrm>
          <a:off x="625800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77" name="CustomShape 1">
          <a:extLst>
            <a:ext uri="{FF2B5EF4-FFF2-40B4-BE49-F238E27FC236}">
              <a16:creationId xmlns="" xmlns:a16="http://schemas.microsoft.com/office/drawing/2014/main" id="{00000000-0008-0000-0100-000041020000}"/>
            </a:ext>
          </a:extLst>
        </xdr:cNvPr>
        <xdr:cNvSpPr/>
      </xdr:nvSpPr>
      <xdr:spPr>
        <a:xfrm>
          <a:off x="617448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8" name="CustomShape 1">
          <a:extLst>
            <a:ext uri="{FF2B5EF4-FFF2-40B4-BE49-F238E27FC236}">
              <a16:creationId xmlns="" xmlns:a16="http://schemas.microsoft.com/office/drawing/2014/main" id="{00000000-0008-0000-0100-000042020000}"/>
            </a:ext>
          </a:extLst>
        </xdr:cNvPr>
        <xdr:cNvSpPr/>
      </xdr:nvSpPr>
      <xdr:spPr>
        <a:xfrm>
          <a:off x="631920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79" name="CustomShape 1">
          <a:extLst>
            <a:ext uri="{FF2B5EF4-FFF2-40B4-BE49-F238E27FC236}">
              <a16:creationId xmlns="" xmlns:a16="http://schemas.microsoft.com/office/drawing/2014/main" id="{00000000-0008-0000-0100-000043020000}"/>
            </a:ext>
          </a:extLst>
        </xdr:cNvPr>
        <xdr:cNvSpPr/>
      </xdr:nvSpPr>
      <xdr:spPr>
        <a:xfrm>
          <a:off x="616260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80" name="CustomShape 1">
          <a:extLst>
            <a:ext uri="{FF2B5EF4-FFF2-40B4-BE49-F238E27FC236}">
              <a16:creationId xmlns="" xmlns:a16="http://schemas.microsoft.com/office/drawing/2014/main" id="{00000000-0008-0000-0100-000044020000}"/>
            </a:ext>
          </a:extLst>
        </xdr:cNvPr>
        <xdr:cNvSpPr/>
      </xdr:nvSpPr>
      <xdr:spPr>
        <a:xfrm>
          <a:off x="631920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81" name="CustomShape 1">
          <a:extLst>
            <a:ext uri="{FF2B5EF4-FFF2-40B4-BE49-F238E27FC236}">
              <a16:creationId xmlns="" xmlns:a16="http://schemas.microsoft.com/office/drawing/2014/main" id="{00000000-0008-0000-0100-000045020000}"/>
            </a:ext>
          </a:extLst>
        </xdr:cNvPr>
        <xdr:cNvSpPr/>
      </xdr:nvSpPr>
      <xdr:spPr>
        <a:xfrm>
          <a:off x="545547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82" name="CustomShape 1">
          <a:extLst>
            <a:ext uri="{FF2B5EF4-FFF2-40B4-BE49-F238E27FC236}">
              <a16:creationId xmlns="" xmlns:a16="http://schemas.microsoft.com/office/drawing/2014/main" id="{00000000-0008-0000-0100-000046020000}"/>
            </a:ext>
          </a:extLst>
        </xdr:cNvPr>
        <xdr:cNvSpPr/>
      </xdr:nvSpPr>
      <xdr:spPr>
        <a:xfrm>
          <a:off x="625800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83" name="CustomShape 1">
          <a:extLst>
            <a:ext uri="{FF2B5EF4-FFF2-40B4-BE49-F238E27FC236}">
              <a16:creationId xmlns="" xmlns:a16="http://schemas.microsoft.com/office/drawing/2014/main" id="{00000000-0008-0000-0100-000047020000}"/>
            </a:ext>
          </a:extLst>
        </xdr:cNvPr>
        <xdr:cNvSpPr/>
      </xdr:nvSpPr>
      <xdr:spPr>
        <a:xfrm>
          <a:off x="617448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84" name="CustomShape 1">
          <a:extLst>
            <a:ext uri="{FF2B5EF4-FFF2-40B4-BE49-F238E27FC236}">
              <a16:creationId xmlns="" xmlns:a16="http://schemas.microsoft.com/office/drawing/2014/main" id="{00000000-0008-0000-0100-000048020000}"/>
            </a:ext>
          </a:extLst>
        </xdr:cNvPr>
        <xdr:cNvSpPr/>
      </xdr:nvSpPr>
      <xdr:spPr>
        <a:xfrm>
          <a:off x="631920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85" name="CustomShape 1">
          <a:extLst>
            <a:ext uri="{FF2B5EF4-FFF2-40B4-BE49-F238E27FC236}">
              <a16:creationId xmlns="" xmlns:a16="http://schemas.microsoft.com/office/drawing/2014/main" id="{00000000-0008-0000-0100-000049020000}"/>
            </a:ext>
          </a:extLst>
        </xdr:cNvPr>
        <xdr:cNvSpPr/>
      </xdr:nvSpPr>
      <xdr:spPr>
        <a:xfrm>
          <a:off x="616260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86" name="CustomShape 1">
          <a:extLst>
            <a:ext uri="{FF2B5EF4-FFF2-40B4-BE49-F238E27FC236}">
              <a16:creationId xmlns="" xmlns:a16="http://schemas.microsoft.com/office/drawing/2014/main" id="{00000000-0008-0000-0100-00004A020000}"/>
            </a:ext>
          </a:extLst>
        </xdr:cNvPr>
        <xdr:cNvSpPr/>
      </xdr:nvSpPr>
      <xdr:spPr>
        <a:xfrm>
          <a:off x="631920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87" name="CustomShape 1">
          <a:extLst>
            <a:ext uri="{FF2B5EF4-FFF2-40B4-BE49-F238E27FC236}">
              <a16:creationId xmlns="" xmlns:a16="http://schemas.microsoft.com/office/drawing/2014/main" id="{00000000-0008-0000-0100-00004B020000}"/>
            </a:ext>
          </a:extLst>
        </xdr:cNvPr>
        <xdr:cNvSpPr/>
      </xdr:nvSpPr>
      <xdr:spPr>
        <a:xfrm>
          <a:off x="545547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88" name="CustomShape 1">
          <a:extLst>
            <a:ext uri="{FF2B5EF4-FFF2-40B4-BE49-F238E27FC236}">
              <a16:creationId xmlns="" xmlns:a16="http://schemas.microsoft.com/office/drawing/2014/main" id="{00000000-0008-0000-0100-00004C020000}"/>
            </a:ext>
          </a:extLst>
        </xdr:cNvPr>
        <xdr:cNvSpPr/>
      </xdr:nvSpPr>
      <xdr:spPr>
        <a:xfrm>
          <a:off x="6258000" y="29841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89" name="CustomShape 1">
          <a:extLst>
            <a:ext uri="{FF2B5EF4-FFF2-40B4-BE49-F238E27FC236}">
              <a16:creationId xmlns="" xmlns:a16="http://schemas.microsoft.com/office/drawing/2014/main" id="{00000000-0008-0000-0100-00004D020000}"/>
            </a:ext>
          </a:extLst>
        </xdr:cNvPr>
        <xdr:cNvSpPr/>
      </xdr:nvSpPr>
      <xdr:spPr>
        <a:xfrm>
          <a:off x="6174480" y="29841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590" name="CustomShape 1">
          <a:extLst>
            <a:ext uri="{FF2B5EF4-FFF2-40B4-BE49-F238E27FC236}">
              <a16:creationId xmlns="" xmlns:a16="http://schemas.microsoft.com/office/drawing/2014/main" id="{00000000-0008-0000-0100-00004E020000}"/>
            </a:ext>
          </a:extLst>
        </xdr:cNvPr>
        <xdr:cNvSpPr/>
      </xdr:nvSpPr>
      <xdr:spPr>
        <a:xfrm>
          <a:off x="9215795" y="3302144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91" name="CustomShape 1">
          <a:extLst>
            <a:ext uri="{FF2B5EF4-FFF2-40B4-BE49-F238E27FC236}">
              <a16:creationId xmlns="" xmlns:a16="http://schemas.microsoft.com/office/drawing/2014/main" id="{00000000-0008-0000-0100-00004F020000}"/>
            </a:ext>
          </a:extLst>
        </xdr:cNvPr>
        <xdr:cNvSpPr/>
      </xdr:nvSpPr>
      <xdr:spPr>
        <a:xfrm>
          <a:off x="6319200" y="330993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92" name="CustomShape 1">
          <a:extLst>
            <a:ext uri="{FF2B5EF4-FFF2-40B4-BE49-F238E27FC236}">
              <a16:creationId xmlns="" xmlns:a16="http://schemas.microsoft.com/office/drawing/2014/main" id="{00000000-0008-0000-0100-000050020000}"/>
            </a:ext>
          </a:extLst>
        </xdr:cNvPr>
        <xdr:cNvSpPr/>
      </xdr:nvSpPr>
      <xdr:spPr>
        <a:xfrm>
          <a:off x="6258000" y="33099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93" name="CustomShape 1">
          <a:extLst>
            <a:ext uri="{FF2B5EF4-FFF2-40B4-BE49-F238E27FC236}">
              <a16:creationId xmlns="" xmlns:a16="http://schemas.microsoft.com/office/drawing/2014/main" id="{00000000-0008-0000-0100-000051020000}"/>
            </a:ext>
          </a:extLst>
        </xdr:cNvPr>
        <xdr:cNvSpPr/>
      </xdr:nvSpPr>
      <xdr:spPr>
        <a:xfrm>
          <a:off x="6174480" y="330993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94" name="CustomShape 1">
          <a:extLst>
            <a:ext uri="{FF2B5EF4-FFF2-40B4-BE49-F238E27FC236}">
              <a16:creationId xmlns="" xmlns:a16="http://schemas.microsoft.com/office/drawing/2014/main" id="{00000000-0008-0000-0100-000052020000}"/>
            </a:ext>
          </a:extLst>
        </xdr:cNvPr>
        <xdr:cNvSpPr/>
      </xdr:nvSpPr>
      <xdr:spPr>
        <a:xfrm>
          <a:off x="6319200" y="330993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95" name="CustomShape 1">
          <a:extLst>
            <a:ext uri="{FF2B5EF4-FFF2-40B4-BE49-F238E27FC236}">
              <a16:creationId xmlns="" xmlns:a16="http://schemas.microsoft.com/office/drawing/2014/main" id="{00000000-0008-0000-0100-000053020000}"/>
            </a:ext>
          </a:extLst>
        </xdr:cNvPr>
        <xdr:cNvSpPr/>
      </xdr:nvSpPr>
      <xdr:spPr>
        <a:xfrm>
          <a:off x="6162600" y="33099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96" name="CustomShape 1">
          <a:extLst>
            <a:ext uri="{FF2B5EF4-FFF2-40B4-BE49-F238E27FC236}">
              <a16:creationId xmlns="" xmlns:a16="http://schemas.microsoft.com/office/drawing/2014/main" id="{00000000-0008-0000-0100-000054020000}"/>
            </a:ext>
          </a:extLst>
        </xdr:cNvPr>
        <xdr:cNvSpPr/>
      </xdr:nvSpPr>
      <xdr:spPr>
        <a:xfrm>
          <a:off x="6319200" y="330993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97" name="CustomShape 1">
          <a:extLst>
            <a:ext uri="{FF2B5EF4-FFF2-40B4-BE49-F238E27FC236}">
              <a16:creationId xmlns="" xmlns:a16="http://schemas.microsoft.com/office/drawing/2014/main" id="{00000000-0008-0000-0100-000055020000}"/>
            </a:ext>
          </a:extLst>
        </xdr:cNvPr>
        <xdr:cNvSpPr/>
      </xdr:nvSpPr>
      <xdr:spPr>
        <a:xfrm>
          <a:off x="5455470" y="33099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98" name="CustomShape 1">
          <a:extLst>
            <a:ext uri="{FF2B5EF4-FFF2-40B4-BE49-F238E27FC236}">
              <a16:creationId xmlns="" xmlns:a16="http://schemas.microsoft.com/office/drawing/2014/main" id="{00000000-0008-0000-0100-000056020000}"/>
            </a:ext>
          </a:extLst>
        </xdr:cNvPr>
        <xdr:cNvSpPr/>
      </xdr:nvSpPr>
      <xdr:spPr>
        <a:xfrm>
          <a:off x="6258000" y="33099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99" name="CustomShape 1">
          <a:extLst>
            <a:ext uri="{FF2B5EF4-FFF2-40B4-BE49-F238E27FC236}">
              <a16:creationId xmlns="" xmlns:a16="http://schemas.microsoft.com/office/drawing/2014/main" id="{00000000-0008-0000-0100-000057020000}"/>
            </a:ext>
          </a:extLst>
        </xdr:cNvPr>
        <xdr:cNvSpPr/>
      </xdr:nvSpPr>
      <xdr:spPr>
        <a:xfrm>
          <a:off x="6174480" y="330993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600" name="CustomShape 1">
          <a:extLst>
            <a:ext uri="{FF2B5EF4-FFF2-40B4-BE49-F238E27FC236}">
              <a16:creationId xmlns="" xmlns:a16="http://schemas.microsoft.com/office/drawing/2014/main" id="{00000000-0008-0000-0100-000058020000}"/>
            </a:ext>
          </a:extLst>
        </xdr:cNvPr>
        <xdr:cNvSpPr/>
      </xdr:nvSpPr>
      <xdr:spPr>
        <a:xfrm>
          <a:off x="9215795" y="3302144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01" name="CustomShape 1">
          <a:extLst>
            <a:ext uri="{FF2B5EF4-FFF2-40B4-BE49-F238E27FC236}">
              <a16:creationId xmlns="" xmlns:a16="http://schemas.microsoft.com/office/drawing/2014/main" id="{00000000-0008-0000-0100-000059020000}"/>
            </a:ext>
          </a:extLst>
        </xdr:cNvPr>
        <xdr:cNvSpPr/>
      </xdr:nvSpPr>
      <xdr:spPr>
        <a:xfrm>
          <a:off x="6319200" y="330993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602" name="CustomShape 1">
          <a:extLst>
            <a:ext uri="{FF2B5EF4-FFF2-40B4-BE49-F238E27FC236}">
              <a16:creationId xmlns="" xmlns:a16="http://schemas.microsoft.com/office/drawing/2014/main" id="{00000000-0008-0000-0100-00005A020000}"/>
            </a:ext>
          </a:extLst>
        </xdr:cNvPr>
        <xdr:cNvSpPr/>
      </xdr:nvSpPr>
      <xdr:spPr>
        <a:xfrm>
          <a:off x="6258000" y="33099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603" name="CustomShape 1">
          <a:extLst>
            <a:ext uri="{FF2B5EF4-FFF2-40B4-BE49-F238E27FC236}">
              <a16:creationId xmlns="" xmlns:a16="http://schemas.microsoft.com/office/drawing/2014/main" id="{00000000-0008-0000-0100-00005B020000}"/>
            </a:ext>
          </a:extLst>
        </xdr:cNvPr>
        <xdr:cNvSpPr/>
      </xdr:nvSpPr>
      <xdr:spPr>
        <a:xfrm>
          <a:off x="6174480" y="330993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04" name="CustomShape 1">
          <a:extLst>
            <a:ext uri="{FF2B5EF4-FFF2-40B4-BE49-F238E27FC236}">
              <a16:creationId xmlns="" xmlns:a16="http://schemas.microsoft.com/office/drawing/2014/main" id="{00000000-0008-0000-0100-00005C020000}"/>
            </a:ext>
          </a:extLst>
        </xdr:cNvPr>
        <xdr:cNvSpPr/>
      </xdr:nvSpPr>
      <xdr:spPr>
        <a:xfrm>
          <a:off x="6319200" y="330993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605" name="CustomShape 1">
          <a:extLst>
            <a:ext uri="{FF2B5EF4-FFF2-40B4-BE49-F238E27FC236}">
              <a16:creationId xmlns="" xmlns:a16="http://schemas.microsoft.com/office/drawing/2014/main" id="{00000000-0008-0000-0100-00005D020000}"/>
            </a:ext>
          </a:extLst>
        </xdr:cNvPr>
        <xdr:cNvSpPr/>
      </xdr:nvSpPr>
      <xdr:spPr>
        <a:xfrm>
          <a:off x="6162600" y="33099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06" name="CustomShape 1">
          <a:extLst>
            <a:ext uri="{FF2B5EF4-FFF2-40B4-BE49-F238E27FC236}">
              <a16:creationId xmlns="" xmlns:a16="http://schemas.microsoft.com/office/drawing/2014/main" id="{00000000-0008-0000-0100-00005E020000}"/>
            </a:ext>
          </a:extLst>
        </xdr:cNvPr>
        <xdr:cNvSpPr/>
      </xdr:nvSpPr>
      <xdr:spPr>
        <a:xfrm>
          <a:off x="6319200" y="330993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607" name="CustomShape 1">
          <a:extLst>
            <a:ext uri="{FF2B5EF4-FFF2-40B4-BE49-F238E27FC236}">
              <a16:creationId xmlns="" xmlns:a16="http://schemas.microsoft.com/office/drawing/2014/main" id="{00000000-0008-0000-0100-00005F020000}"/>
            </a:ext>
          </a:extLst>
        </xdr:cNvPr>
        <xdr:cNvSpPr/>
      </xdr:nvSpPr>
      <xdr:spPr>
        <a:xfrm>
          <a:off x="5455470" y="33099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608" name="CustomShape 1">
          <a:extLst>
            <a:ext uri="{FF2B5EF4-FFF2-40B4-BE49-F238E27FC236}">
              <a16:creationId xmlns="" xmlns:a16="http://schemas.microsoft.com/office/drawing/2014/main" id="{00000000-0008-0000-0100-000060020000}"/>
            </a:ext>
          </a:extLst>
        </xdr:cNvPr>
        <xdr:cNvSpPr/>
      </xdr:nvSpPr>
      <xdr:spPr>
        <a:xfrm>
          <a:off x="6258000" y="33099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609" name="CustomShape 1">
          <a:extLst>
            <a:ext uri="{FF2B5EF4-FFF2-40B4-BE49-F238E27FC236}">
              <a16:creationId xmlns="" xmlns:a16="http://schemas.microsoft.com/office/drawing/2014/main" id="{00000000-0008-0000-0100-000061020000}"/>
            </a:ext>
          </a:extLst>
        </xdr:cNvPr>
        <xdr:cNvSpPr/>
      </xdr:nvSpPr>
      <xdr:spPr>
        <a:xfrm>
          <a:off x="6174480" y="330993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10" name="CustomShape 1">
          <a:extLst>
            <a:ext uri="{FF2B5EF4-FFF2-40B4-BE49-F238E27FC236}">
              <a16:creationId xmlns="" xmlns:a16="http://schemas.microsoft.com/office/drawing/2014/main" id="{00000000-0008-0000-0100-000062020000}"/>
            </a:ext>
          </a:extLst>
        </xdr:cNvPr>
        <xdr:cNvSpPr/>
      </xdr:nvSpPr>
      <xdr:spPr>
        <a:xfrm>
          <a:off x="631920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611" name="CustomShape 1">
          <a:extLst>
            <a:ext uri="{FF2B5EF4-FFF2-40B4-BE49-F238E27FC236}">
              <a16:creationId xmlns="" xmlns:a16="http://schemas.microsoft.com/office/drawing/2014/main" id="{00000000-0008-0000-0100-000063020000}"/>
            </a:ext>
          </a:extLst>
        </xdr:cNvPr>
        <xdr:cNvSpPr/>
      </xdr:nvSpPr>
      <xdr:spPr>
        <a:xfrm>
          <a:off x="616260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12" name="CustomShape 1">
          <a:extLst>
            <a:ext uri="{FF2B5EF4-FFF2-40B4-BE49-F238E27FC236}">
              <a16:creationId xmlns="" xmlns:a16="http://schemas.microsoft.com/office/drawing/2014/main" id="{00000000-0008-0000-0100-000064020000}"/>
            </a:ext>
          </a:extLst>
        </xdr:cNvPr>
        <xdr:cNvSpPr/>
      </xdr:nvSpPr>
      <xdr:spPr>
        <a:xfrm>
          <a:off x="631920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613" name="CustomShape 1">
          <a:extLst>
            <a:ext uri="{FF2B5EF4-FFF2-40B4-BE49-F238E27FC236}">
              <a16:creationId xmlns="" xmlns:a16="http://schemas.microsoft.com/office/drawing/2014/main" id="{00000000-0008-0000-0100-000065020000}"/>
            </a:ext>
          </a:extLst>
        </xdr:cNvPr>
        <xdr:cNvSpPr/>
      </xdr:nvSpPr>
      <xdr:spPr>
        <a:xfrm>
          <a:off x="625800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614" name="CustomShape 1">
          <a:extLst>
            <a:ext uri="{FF2B5EF4-FFF2-40B4-BE49-F238E27FC236}">
              <a16:creationId xmlns="" xmlns:a16="http://schemas.microsoft.com/office/drawing/2014/main" id="{00000000-0008-0000-0100-000066020000}"/>
            </a:ext>
          </a:extLst>
        </xdr:cNvPr>
        <xdr:cNvSpPr/>
      </xdr:nvSpPr>
      <xdr:spPr>
        <a:xfrm>
          <a:off x="617448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15" name="CustomShape 1">
          <a:extLst>
            <a:ext uri="{FF2B5EF4-FFF2-40B4-BE49-F238E27FC236}">
              <a16:creationId xmlns="" xmlns:a16="http://schemas.microsoft.com/office/drawing/2014/main" id="{00000000-0008-0000-0100-000067020000}"/>
            </a:ext>
          </a:extLst>
        </xdr:cNvPr>
        <xdr:cNvSpPr/>
      </xdr:nvSpPr>
      <xdr:spPr>
        <a:xfrm>
          <a:off x="631920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616" name="CustomShape 1">
          <a:extLst>
            <a:ext uri="{FF2B5EF4-FFF2-40B4-BE49-F238E27FC236}">
              <a16:creationId xmlns="" xmlns:a16="http://schemas.microsoft.com/office/drawing/2014/main" id="{00000000-0008-0000-0100-000068020000}"/>
            </a:ext>
          </a:extLst>
        </xdr:cNvPr>
        <xdr:cNvSpPr/>
      </xdr:nvSpPr>
      <xdr:spPr>
        <a:xfrm>
          <a:off x="616260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17" name="CustomShape 1">
          <a:extLst>
            <a:ext uri="{FF2B5EF4-FFF2-40B4-BE49-F238E27FC236}">
              <a16:creationId xmlns="" xmlns:a16="http://schemas.microsoft.com/office/drawing/2014/main" id="{00000000-0008-0000-0100-000069020000}"/>
            </a:ext>
          </a:extLst>
        </xdr:cNvPr>
        <xdr:cNvSpPr/>
      </xdr:nvSpPr>
      <xdr:spPr>
        <a:xfrm>
          <a:off x="631920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618" name="CustomShape 1">
          <a:extLst>
            <a:ext uri="{FF2B5EF4-FFF2-40B4-BE49-F238E27FC236}">
              <a16:creationId xmlns="" xmlns:a16="http://schemas.microsoft.com/office/drawing/2014/main" id="{00000000-0008-0000-0100-00006A020000}"/>
            </a:ext>
          </a:extLst>
        </xdr:cNvPr>
        <xdr:cNvSpPr/>
      </xdr:nvSpPr>
      <xdr:spPr>
        <a:xfrm>
          <a:off x="545547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619" name="CustomShape 1">
          <a:extLst>
            <a:ext uri="{FF2B5EF4-FFF2-40B4-BE49-F238E27FC236}">
              <a16:creationId xmlns="" xmlns:a16="http://schemas.microsoft.com/office/drawing/2014/main" id="{00000000-0008-0000-0100-00006B020000}"/>
            </a:ext>
          </a:extLst>
        </xdr:cNvPr>
        <xdr:cNvSpPr/>
      </xdr:nvSpPr>
      <xdr:spPr>
        <a:xfrm>
          <a:off x="625800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620" name="CustomShape 1">
          <a:extLst>
            <a:ext uri="{FF2B5EF4-FFF2-40B4-BE49-F238E27FC236}">
              <a16:creationId xmlns="" xmlns:a16="http://schemas.microsoft.com/office/drawing/2014/main" id="{00000000-0008-0000-0100-00006C020000}"/>
            </a:ext>
          </a:extLst>
        </xdr:cNvPr>
        <xdr:cNvSpPr/>
      </xdr:nvSpPr>
      <xdr:spPr>
        <a:xfrm>
          <a:off x="617448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21" name="CustomShape 1">
          <a:extLst>
            <a:ext uri="{FF2B5EF4-FFF2-40B4-BE49-F238E27FC236}">
              <a16:creationId xmlns="" xmlns:a16="http://schemas.microsoft.com/office/drawing/2014/main" id="{00000000-0008-0000-0100-00006D020000}"/>
            </a:ext>
          </a:extLst>
        </xdr:cNvPr>
        <xdr:cNvSpPr/>
      </xdr:nvSpPr>
      <xdr:spPr>
        <a:xfrm>
          <a:off x="631920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622" name="CustomShape 1">
          <a:extLst>
            <a:ext uri="{FF2B5EF4-FFF2-40B4-BE49-F238E27FC236}">
              <a16:creationId xmlns="" xmlns:a16="http://schemas.microsoft.com/office/drawing/2014/main" id="{00000000-0008-0000-0100-00006E020000}"/>
            </a:ext>
          </a:extLst>
        </xdr:cNvPr>
        <xdr:cNvSpPr/>
      </xdr:nvSpPr>
      <xdr:spPr>
        <a:xfrm>
          <a:off x="616260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23" name="CustomShape 1">
          <a:extLst>
            <a:ext uri="{FF2B5EF4-FFF2-40B4-BE49-F238E27FC236}">
              <a16:creationId xmlns="" xmlns:a16="http://schemas.microsoft.com/office/drawing/2014/main" id="{00000000-0008-0000-0100-00006F020000}"/>
            </a:ext>
          </a:extLst>
        </xdr:cNvPr>
        <xdr:cNvSpPr/>
      </xdr:nvSpPr>
      <xdr:spPr>
        <a:xfrm>
          <a:off x="631920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624" name="CustomShape 1">
          <a:extLst>
            <a:ext uri="{FF2B5EF4-FFF2-40B4-BE49-F238E27FC236}">
              <a16:creationId xmlns="" xmlns:a16="http://schemas.microsoft.com/office/drawing/2014/main" id="{00000000-0008-0000-0100-000070020000}"/>
            </a:ext>
          </a:extLst>
        </xdr:cNvPr>
        <xdr:cNvSpPr/>
      </xdr:nvSpPr>
      <xdr:spPr>
        <a:xfrm>
          <a:off x="545547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625" name="CustomShape 1">
          <a:extLst>
            <a:ext uri="{FF2B5EF4-FFF2-40B4-BE49-F238E27FC236}">
              <a16:creationId xmlns="" xmlns:a16="http://schemas.microsoft.com/office/drawing/2014/main" id="{00000000-0008-0000-0100-000071020000}"/>
            </a:ext>
          </a:extLst>
        </xdr:cNvPr>
        <xdr:cNvSpPr/>
      </xdr:nvSpPr>
      <xdr:spPr>
        <a:xfrm>
          <a:off x="625800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626" name="CustomShape 1">
          <a:extLst>
            <a:ext uri="{FF2B5EF4-FFF2-40B4-BE49-F238E27FC236}">
              <a16:creationId xmlns="" xmlns:a16="http://schemas.microsoft.com/office/drawing/2014/main" id="{00000000-0008-0000-0100-000072020000}"/>
            </a:ext>
          </a:extLst>
        </xdr:cNvPr>
        <xdr:cNvSpPr/>
      </xdr:nvSpPr>
      <xdr:spPr>
        <a:xfrm>
          <a:off x="617448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27" name="CustomShape 1">
          <a:extLst>
            <a:ext uri="{FF2B5EF4-FFF2-40B4-BE49-F238E27FC236}">
              <a16:creationId xmlns="" xmlns:a16="http://schemas.microsoft.com/office/drawing/2014/main" id="{00000000-0008-0000-0100-000073020000}"/>
            </a:ext>
          </a:extLst>
        </xdr:cNvPr>
        <xdr:cNvSpPr/>
      </xdr:nvSpPr>
      <xdr:spPr>
        <a:xfrm>
          <a:off x="631920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628" name="CustomShape 1">
          <a:extLst>
            <a:ext uri="{FF2B5EF4-FFF2-40B4-BE49-F238E27FC236}">
              <a16:creationId xmlns="" xmlns:a16="http://schemas.microsoft.com/office/drawing/2014/main" id="{00000000-0008-0000-0100-000074020000}"/>
            </a:ext>
          </a:extLst>
        </xdr:cNvPr>
        <xdr:cNvSpPr/>
      </xdr:nvSpPr>
      <xdr:spPr>
        <a:xfrm>
          <a:off x="616260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29" name="CustomShape 1">
          <a:extLst>
            <a:ext uri="{FF2B5EF4-FFF2-40B4-BE49-F238E27FC236}">
              <a16:creationId xmlns="" xmlns:a16="http://schemas.microsoft.com/office/drawing/2014/main" id="{00000000-0008-0000-0100-000075020000}"/>
            </a:ext>
          </a:extLst>
        </xdr:cNvPr>
        <xdr:cNvSpPr/>
      </xdr:nvSpPr>
      <xdr:spPr>
        <a:xfrm>
          <a:off x="631920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630" name="CustomShape 1">
          <a:extLst>
            <a:ext uri="{FF2B5EF4-FFF2-40B4-BE49-F238E27FC236}">
              <a16:creationId xmlns="" xmlns:a16="http://schemas.microsoft.com/office/drawing/2014/main" id="{00000000-0008-0000-0100-000076020000}"/>
            </a:ext>
          </a:extLst>
        </xdr:cNvPr>
        <xdr:cNvSpPr/>
      </xdr:nvSpPr>
      <xdr:spPr>
        <a:xfrm>
          <a:off x="625800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631" name="CustomShape 1">
          <a:extLst>
            <a:ext uri="{FF2B5EF4-FFF2-40B4-BE49-F238E27FC236}">
              <a16:creationId xmlns="" xmlns:a16="http://schemas.microsoft.com/office/drawing/2014/main" id="{00000000-0008-0000-0100-000077020000}"/>
            </a:ext>
          </a:extLst>
        </xdr:cNvPr>
        <xdr:cNvSpPr/>
      </xdr:nvSpPr>
      <xdr:spPr>
        <a:xfrm>
          <a:off x="617448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32" name="CustomShape 1">
          <a:extLst>
            <a:ext uri="{FF2B5EF4-FFF2-40B4-BE49-F238E27FC236}">
              <a16:creationId xmlns="" xmlns:a16="http://schemas.microsoft.com/office/drawing/2014/main" id="{00000000-0008-0000-0100-000078020000}"/>
            </a:ext>
          </a:extLst>
        </xdr:cNvPr>
        <xdr:cNvSpPr/>
      </xdr:nvSpPr>
      <xdr:spPr>
        <a:xfrm>
          <a:off x="631920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633" name="CustomShape 1">
          <a:extLst>
            <a:ext uri="{FF2B5EF4-FFF2-40B4-BE49-F238E27FC236}">
              <a16:creationId xmlns="" xmlns:a16="http://schemas.microsoft.com/office/drawing/2014/main" id="{00000000-0008-0000-0100-000079020000}"/>
            </a:ext>
          </a:extLst>
        </xdr:cNvPr>
        <xdr:cNvSpPr/>
      </xdr:nvSpPr>
      <xdr:spPr>
        <a:xfrm>
          <a:off x="616260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34" name="CustomShape 1">
          <a:extLst>
            <a:ext uri="{FF2B5EF4-FFF2-40B4-BE49-F238E27FC236}">
              <a16:creationId xmlns="" xmlns:a16="http://schemas.microsoft.com/office/drawing/2014/main" id="{00000000-0008-0000-0100-00007A020000}"/>
            </a:ext>
          </a:extLst>
        </xdr:cNvPr>
        <xdr:cNvSpPr/>
      </xdr:nvSpPr>
      <xdr:spPr>
        <a:xfrm>
          <a:off x="631920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635" name="CustomShape 1">
          <a:extLst>
            <a:ext uri="{FF2B5EF4-FFF2-40B4-BE49-F238E27FC236}">
              <a16:creationId xmlns="" xmlns:a16="http://schemas.microsoft.com/office/drawing/2014/main" id="{00000000-0008-0000-0100-00007B020000}"/>
            </a:ext>
          </a:extLst>
        </xdr:cNvPr>
        <xdr:cNvSpPr/>
      </xdr:nvSpPr>
      <xdr:spPr>
        <a:xfrm>
          <a:off x="545547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636" name="CustomShape 1">
          <a:extLst>
            <a:ext uri="{FF2B5EF4-FFF2-40B4-BE49-F238E27FC236}">
              <a16:creationId xmlns="" xmlns:a16="http://schemas.microsoft.com/office/drawing/2014/main" id="{00000000-0008-0000-0100-00007C020000}"/>
            </a:ext>
          </a:extLst>
        </xdr:cNvPr>
        <xdr:cNvSpPr/>
      </xdr:nvSpPr>
      <xdr:spPr>
        <a:xfrm>
          <a:off x="625800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637" name="CustomShape 1">
          <a:extLst>
            <a:ext uri="{FF2B5EF4-FFF2-40B4-BE49-F238E27FC236}">
              <a16:creationId xmlns="" xmlns:a16="http://schemas.microsoft.com/office/drawing/2014/main" id="{00000000-0008-0000-0100-00007D020000}"/>
            </a:ext>
          </a:extLst>
        </xdr:cNvPr>
        <xdr:cNvSpPr/>
      </xdr:nvSpPr>
      <xdr:spPr>
        <a:xfrm>
          <a:off x="617448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38" name="CustomShape 1">
          <a:extLst>
            <a:ext uri="{FF2B5EF4-FFF2-40B4-BE49-F238E27FC236}">
              <a16:creationId xmlns="" xmlns:a16="http://schemas.microsoft.com/office/drawing/2014/main" id="{00000000-0008-0000-0100-00007E020000}"/>
            </a:ext>
          </a:extLst>
        </xdr:cNvPr>
        <xdr:cNvSpPr/>
      </xdr:nvSpPr>
      <xdr:spPr>
        <a:xfrm>
          <a:off x="631920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639" name="CustomShape 1">
          <a:extLst>
            <a:ext uri="{FF2B5EF4-FFF2-40B4-BE49-F238E27FC236}">
              <a16:creationId xmlns="" xmlns:a16="http://schemas.microsoft.com/office/drawing/2014/main" id="{00000000-0008-0000-0100-00007F020000}"/>
            </a:ext>
          </a:extLst>
        </xdr:cNvPr>
        <xdr:cNvSpPr/>
      </xdr:nvSpPr>
      <xdr:spPr>
        <a:xfrm>
          <a:off x="616260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40" name="CustomShape 1">
          <a:extLst>
            <a:ext uri="{FF2B5EF4-FFF2-40B4-BE49-F238E27FC236}">
              <a16:creationId xmlns="" xmlns:a16="http://schemas.microsoft.com/office/drawing/2014/main" id="{00000000-0008-0000-0100-000080020000}"/>
            </a:ext>
          </a:extLst>
        </xdr:cNvPr>
        <xdr:cNvSpPr/>
      </xdr:nvSpPr>
      <xdr:spPr>
        <a:xfrm>
          <a:off x="631920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641" name="CustomShape 1">
          <a:extLst>
            <a:ext uri="{FF2B5EF4-FFF2-40B4-BE49-F238E27FC236}">
              <a16:creationId xmlns="" xmlns:a16="http://schemas.microsoft.com/office/drawing/2014/main" id="{00000000-0008-0000-0100-000081020000}"/>
            </a:ext>
          </a:extLst>
        </xdr:cNvPr>
        <xdr:cNvSpPr/>
      </xdr:nvSpPr>
      <xdr:spPr>
        <a:xfrm>
          <a:off x="545547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642" name="CustomShape 1">
          <a:extLst>
            <a:ext uri="{FF2B5EF4-FFF2-40B4-BE49-F238E27FC236}">
              <a16:creationId xmlns="" xmlns:a16="http://schemas.microsoft.com/office/drawing/2014/main" id="{00000000-0008-0000-0100-000082020000}"/>
            </a:ext>
          </a:extLst>
        </xdr:cNvPr>
        <xdr:cNvSpPr/>
      </xdr:nvSpPr>
      <xdr:spPr>
        <a:xfrm>
          <a:off x="625800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643" name="CustomShape 1">
          <a:extLst>
            <a:ext uri="{FF2B5EF4-FFF2-40B4-BE49-F238E27FC236}">
              <a16:creationId xmlns="" xmlns:a16="http://schemas.microsoft.com/office/drawing/2014/main" id="{00000000-0008-0000-0100-000083020000}"/>
            </a:ext>
          </a:extLst>
        </xdr:cNvPr>
        <xdr:cNvSpPr/>
      </xdr:nvSpPr>
      <xdr:spPr>
        <a:xfrm>
          <a:off x="617448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644" name="CustomShape 1">
          <a:extLst>
            <a:ext uri="{FF2B5EF4-FFF2-40B4-BE49-F238E27FC236}">
              <a16:creationId xmlns="" xmlns:a16="http://schemas.microsoft.com/office/drawing/2014/main" id="{00000000-0008-0000-0100-000084020000}"/>
            </a:ext>
          </a:extLst>
        </xdr:cNvPr>
        <xdr:cNvSpPr/>
      </xdr:nvSpPr>
      <xdr:spPr>
        <a:xfrm>
          <a:off x="9215795" y="3826019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645" name="CustomShape 1">
          <a:extLst>
            <a:ext uri="{FF2B5EF4-FFF2-40B4-BE49-F238E27FC236}">
              <a16:creationId xmlns="" xmlns:a16="http://schemas.microsoft.com/office/drawing/2014/main" id="{00000000-0008-0000-0100-000085020000}"/>
            </a:ext>
          </a:extLst>
        </xdr:cNvPr>
        <xdr:cNvSpPr/>
      </xdr:nvSpPr>
      <xdr:spPr>
        <a:xfrm>
          <a:off x="6258000" y="383952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646" name="CustomShape 1">
          <a:extLst>
            <a:ext uri="{FF2B5EF4-FFF2-40B4-BE49-F238E27FC236}">
              <a16:creationId xmlns="" xmlns:a16="http://schemas.microsoft.com/office/drawing/2014/main" id="{00000000-0008-0000-0100-000086020000}"/>
            </a:ext>
          </a:extLst>
        </xdr:cNvPr>
        <xdr:cNvSpPr/>
      </xdr:nvSpPr>
      <xdr:spPr>
        <a:xfrm>
          <a:off x="6174480" y="383952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47" name="CustomShape 1">
          <a:extLst>
            <a:ext uri="{FF2B5EF4-FFF2-40B4-BE49-F238E27FC236}">
              <a16:creationId xmlns="" xmlns:a16="http://schemas.microsoft.com/office/drawing/2014/main" id="{00000000-0008-0000-0100-000087020000}"/>
            </a:ext>
          </a:extLst>
        </xdr:cNvPr>
        <xdr:cNvSpPr/>
      </xdr:nvSpPr>
      <xdr:spPr>
        <a:xfrm>
          <a:off x="631920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648" name="CustomShape 1">
          <a:extLst>
            <a:ext uri="{FF2B5EF4-FFF2-40B4-BE49-F238E27FC236}">
              <a16:creationId xmlns="" xmlns:a16="http://schemas.microsoft.com/office/drawing/2014/main" id="{00000000-0008-0000-0100-000088020000}"/>
            </a:ext>
          </a:extLst>
        </xdr:cNvPr>
        <xdr:cNvSpPr/>
      </xdr:nvSpPr>
      <xdr:spPr>
        <a:xfrm>
          <a:off x="616260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49" name="CustomShape 1">
          <a:extLst>
            <a:ext uri="{FF2B5EF4-FFF2-40B4-BE49-F238E27FC236}">
              <a16:creationId xmlns="" xmlns:a16="http://schemas.microsoft.com/office/drawing/2014/main" id="{00000000-0008-0000-0100-000089020000}"/>
            </a:ext>
          </a:extLst>
        </xdr:cNvPr>
        <xdr:cNvSpPr/>
      </xdr:nvSpPr>
      <xdr:spPr>
        <a:xfrm>
          <a:off x="631920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650" name="CustomShape 1">
          <a:extLst>
            <a:ext uri="{FF2B5EF4-FFF2-40B4-BE49-F238E27FC236}">
              <a16:creationId xmlns="" xmlns:a16="http://schemas.microsoft.com/office/drawing/2014/main" id="{00000000-0008-0000-0100-00008A020000}"/>
            </a:ext>
          </a:extLst>
        </xdr:cNvPr>
        <xdr:cNvSpPr/>
      </xdr:nvSpPr>
      <xdr:spPr>
        <a:xfrm>
          <a:off x="625800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651" name="CustomShape 1">
          <a:extLst>
            <a:ext uri="{FF2B5EF4-FFF2-40B4-BE49-F238E27FC236}">
              <a16:creationId xmlns="" xmlns:a16="http://schemas.microsoft.com/office/drawing/2014/main" id="{00000000-0008-0000-0100-00008B020000}"/>
            </a:ext>
          </a:extLst>
        </xdr:cNvPr>
        <xdr:cNvSpPr/>
      </xdr:nvSpPr>
      <xdr:spPr>
        <a:xfrm>
          <a:off x="617448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52" name="CustomShape 1">
          <a:extLst>
            <a:ext uri="{FF2B5EF4-FFF2-40B4-BE49-F238E27FC236}">
              <a16:creationId xmlns="" xmlns:a16="http://schemas.microsoft.com/office/drawing/2014/main" id="{00000000-0008-0000-0100-00008C020000}"/>
            </a:ext>
          </a:extLst>
        </xdr:cNvPr>
        <xdr:cNvSpPr/>
      </xdr:nvSpPr>
      <xdr:spPr>
        <a:xfrm>
          <a:off x="631920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653" name="CustomShape 1">
          <a:extLst>
            <a:ext uri="{FF2B5EF4-FFF2-40B4-BE49-F238E27FC236}">
              <a16:creationId xmlns="" xmlns:a16="http://schemas.microsoft.com/office/drawing/2014/main" id="{00000000-0008-0000-0100-00008D020000}"/>
            </a:ext>
          </a:extLst>
        </xdr:cNvPr>
        <xdr:cNvSpPr/>
      </xdr:nvSpPr>
      <xdr:spPr>
        <a:xfrm>
          <a:off x="616260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54" name="CustomShape 1">
          <a:extLst>
            <a:ext uri="{FF2B5EF4-FFF2-40B4-BE49-F238E27FC236}">
              <a16:creationId xmlns="" xmlns:a16="http://schemas.microsoft.com/office/drawing/2014/main" id="{00000000-0008-0000-0100-00008E020000}"/>
            </a:ext>
          </a:extLst>
        </xdr:cNvPr>
        <xdr:cNvSpPr/>
      </xdr:nvSpPr>
      <xdr:spPr>
        <a:xfrm>
          <a:off x="631920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655" name="CustomShape 1">
          <a:extLst>
            <a:ext uri="{FF2B5EF4-FFF2-40B4-BE49-F238E27FC236}">
              <a16:creationId xmlns="" xmlns:a16="http://schemas.microsoft.com/office/drawing/2014/main" id="{00000000-0008-0000-0100-00008F020000}"/>
            </a:ext>
          </a:extLst>
        </xdr:cNvPr>
        <xdr:cNvSpPr/>
      </xdr:nvSpPr>
      <xdr:spPr>
        <a:xfrm>
          <a:off x="545547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656" name="CustomShape 1">
          <a:extLst>
            <a:ext uri="{FF2B5EF4-FFF2-40B4-BE49-F238E27FC236}">
              <a16:creationId xmlns="" xmlns:a16="http://schemas.microsoft.com/office/drawing/2014/main" id="{00000000-0008-0000-0100-000090020000}"/>
            </a:ext>
          </a:extLst>
        </xdr:cNvPr>
        <xdr:cNvSpPr/>
      </xdr:nvSpPr>
      <xdr:spPr>
        <a:xfrm>
          <a:off x="625800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657" name="CustomShape 1">
          <a:extLst>
            <a:ext uri="{FF2B5EF4-FFF2-40B4-BE49-F238E27FC236}">
              <a16:creationId xmlns="" xmlns:a16="http://schemas.microsoft.com/office/drawing/2014/main" id="{00000000-0008-0000-0100-000091020000}"/>
            </a:ext>
          </a:extLst>
        </xdr:cNvPr>
        <xdr:cNvSpPr/>
      </xdr:nvSpPr>
      <xdr:spPr>
        <a:xfrm>
          <a:off x="617448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58" name="CustomShape 1">
          <a:extLst>
            <a:ext uri="{FF2B5EF4-FFF2-40B4-BE49-F238E27FC236}">
              <a16:creationId xmlns="" xmlns:a16="http://schemas.microsoft.com/office/drawing/2014/main" id="{00000000-0008-0000-0100-000092020000}"/>
            </a:ext>
          </a:extLst>
        </xdr:cNvPr>
        <xdr:cNvSpPr/>
      </xdr:nvSpPr>
      <xdr:spPr>
        <a:xfrm>
          <a:off x="631920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659" name="CustomShape 1">
          <a:extLst>
            <a:ext uri="{FF2B5EF4-FFF2-40B4-BE49-F238E27FC236}">
              <a16:creationId xmlns="" xmlns:a16="http://schemas.microsoft.com/office/drawing/2014/main" id="{00000000-0008-0000-0100-000093020000}"/>
            </a:ext>
          </a:extLst>
        </xdr:cNvPr>
        <xdr:cNvSpPr/>
      </xdr:nvSpPr>
      <xdr:spPr>
        <a:xfrm>
          <a:off x="616260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60" name="CustomShape 1">
          <a:extLst>
            <a:ext uri="{FF2B5EF4-FFF2-40B4-BE49-F238E27FC236}">
              <a16:creationId xmlns="" xmlns:a16="http://schemas.microsoft.com/office/drawing/2014/main" id="{00000000-0008-0000-0100-000094020000}"/>
            </a:ext>
          </a:extLst>
        </xdr:cNvPr>
        <xdr:cNvSpPr/>
      </xdr:nvSpPr>
      <xdr:spPr>
        <a:xfrm>
          <a:off x="631920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661" name="CustomShape 1">
          <a:extLst>
            <a:ext uri="{FF2B5EF4-FFF2-40B4-BE49-F238E27FC236}">
              <a16:creationId xmlns="" xmlns:a16="http://schemas.microsoft.com/office/drawing/2014/main" id="{00000000-0008-0000-0100-000095020000}"/>
            </a:ext>
          </a:extLst>
        </xdr:cNvPr>
        <xdr:cNvSpPr/>
      </xdr:nvSpPr>
      <xdr:spPr>
        <a:xfrm>
          <a:off x="545547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662" name="CustomShape 1">
          <a:extLst>
            <a:ext uri="{FF2B5EF4-FFF2-40B4-BE49-F238E27FC236}">
              <a16:creationId xmlns="" xmlns:a16="http://schemas.microsoft.com/office/drawing/2014/main" id="{00000000-0008-0000-0100-000096020000}"/>
            </a:ext>
          </a:extLst>
        </xdr:cNvPr>
        <xdr:cNvSpPr/>
      </xdr:nvSpPr>
      <xdr:spPr>
        <a:xfrm>
          <a:off x="625800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663" name="CustomShape 1">
          <a:extLst>
            <a:ext uri="{FF2B5EF4-FFF2-40B4-BE49-F238E27FC236}">
              <a16:creationId xmlns="" xmlns:a16="http://schemas.microsoft.com/office/drawing/2014/main" id="{00000000-0008-0000-0100-000097020000}"/>
            </a:ext>
          </a:extLst>
        </xdr:cNvPr>
        <xdr:cNvSpPr/>
      </xdr:nvSpPr>
      <xdr:spPr>
        <a:xfrm>
          <a:off x="617448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64" name="CustomShape 1">
          <a:extLst>
            <a:ext uri="{FF2B5EF4-FFF2-40B4-BE49-F238E27FC236}">
              <a16:creationId xmlns="" xmlns:a16="http://schemas.microsoft.com/office/drawing/2014/main" id="{00000000-0008-0000-0100-000098020000}"/>
            </a:ext>
          </a:extLst>
        </xdr:cNvPr>
        <xdr:cNvSpPr/>
      </xdr:nvSpPr>
      <xdr:spPr>
        <a:xfrm>
          <a:off x="631920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665" name="CustomShape 1">
          <a:extLst>
            <a:ext uri="{FF2B5EF4-FFF2-40B4-BE49-F238E27FC236}">
              <a16:creationId xmlns="" xmlns:a16="http://schemas.microsoft.com/office/drawing/2014/main" id="{00000000-0008-0000-0100-000099020000}"/>
            </a:ext>
          </a:extLst>
        </xdr:cNvPr>
        <xdr:cNvSpPr/>
      </xdr:nvSpPr>
      <xdr:spPr>
        <a:xfrm>
          <a:off x="616260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66" name="CustomShape 1">
          <a:extLst>
            <a:ext uri="{FF2B5EF4-FFF2-40B4-BE49-F238E27FC236}">
              <a16:creationId xmlns="" xmlns:a16="http://schemas.microsoft.com/office/drawing/2014/main" id="{00000000-0008-0000-0100-00009A020000}"/>
            </a:ext>
          </a:extLst>
        </xdr:cNvPr>
        <xdr:cNvSpPr/>
      </xdr:nvSpPr>
      <xdr:spPr>
        <a:xfrm>
          <a:off x="631920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667" name="CustomShape 1">
          <a:extLst>
            <a:ext uri="{FF2B5EF4-FFF2-40B4-BE49-F238E27FC236}">
              <a16:creationId xmlns="" xmlns:a16="http://schemas.microsoft.com/office/drawing/2014/main" id="{00000000-0008-0000-0100-00009B020000}"/>
            </a:ext>
          </a:extLst>
        </xdr:cNvPr>
        <xdr:cNvSpPr/>
      </xdr:nvSpPr>
      <xdr:spPr>
        <a:xfrm>
          <a:off x="625800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668" name="CustomShape 1">
          <a:extLst>
            <a:ext uri="{FF2B5EF4-FFF2-40B4-BE49-F238E27FC236}">
              <a16:creationId xmlns="" xmlns:a16="http://schemas.microsoft.com/office/drawing/2014/main" id="{00000000-0008-0000-0100-00009C020000}"/>
            </a:ext>
          </a:extLst>
        </xdr:cNvPr>
        <xdr:cNvSpPr/>
      </xdr:nvSpPr>
      <xdr:spPr>
        <a:xfrm>
          <a:off x="617448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69" name="CustomShape 1">
          <a:extLst>
            <a:ext uri="{FF2B5EF4-FFF2-40B4-BE49-F238E27FC236}">
              <a16:creationId xmlns="" xmlns:a16="http://schemas.microsoft.com/office/drawing/2014/main" id="{00000000-0008-0000-0100-00009D020000}"/>
            </a:ext>
          </a:extLst>
        </xdr:cNvPr>
        <xdr:cNvSpPr/>
      </xdr:nvSpPr>
      <xdr:spPr>
        <a:xfrm>
          <a:off x="631920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670" name="CustomShape 1">
          <a:extLst>
            <a:ext uri="{FF2B5EF4-FFF2-40B4-BE49-F238E27FC236}">
              <a16:creationId xmlns="" xmlns:a16="http://schemas.microsoft.com/office/drawing/2014/main" id="{00000000-0008-0000-0100-00009E020000}"/>
            </a:ext>
          </a:extLst>
        </xdr:cNvPr>
        <xdr:cNvSpPr/>
      </xdr:nvSpPr>
      <xdr:spPr>
        <a:xfrm>
          <a:off x="616260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71" name="CustomShape 1">
          <a:extLst>
            <a:ext uri="{FF2B5EF4-FFF2-40B4-BE49-F238E27FC236}">
              <a16:creationId xmlns="" xmlns:a16="http://schemas.microsoft.com/office/drawing/2014/main" id="{00000000-0008-0000-0100-00009F020000}"/>
            </a:ext>
          </a:extLst>
        </xdr:cNvPr>
        <xdr:cNvSpPr/>
      </xdr:nvSpPr>
      <xdr:spPr>
        <a:xfrm>
          <a:off x="631920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672" name="CustomShape 1">
          <a:extLst>
            <a:ext uri="{FF2B5EF4-FFF2-40B4-BE49-F238E27FC236}">
              <a16:creationId xmlns="" xmlns:a16="http://schemas.microsoft.com/office/drawing/2014/main" id="{00000000-0008-0000-0100-0000A0020000}"/>
            </a:ext>
          </a:extLst>
        </xdr:cNvPr>
        <xdr:cNvSpPr/>
      </xdr:nvSpPr>
      <xdr:spPr>
        <a:xfrm>
          <a:off x="545547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673" name="CustomShape 1">
          <a:extLst>
            <a:ext uri="{FF2B5EF4-FFF2-40B4-BE49-F238E27FC236}">
              <a16:creationId xmlns="" xmlns:a16="http://schemas.microsoft.com/office/drawing/2014/main" id="{00000000-0008-0000-0100-0000A1020000}"/>
            </a:ext>
          </a:extLst>
        </xdr:cNvPr>
        <xdr:cNvSpPr/>
      </xdr:nvSpPr>
      <xdr:spPr>
        <a:xfrm>
          <a:off x="625800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674" name="CustomShape 1">
          <a:extLst>
            <a:ext uri="{FF2B5EF4-FFF2-40B4-BE49-F238E27FC236}">
              <a16:creationId xmlns="" xmlns:a16="http://schemas.microsoft.com/office/drawing/2014/main" id="{00000000-0008-0000-0100-0000A2020000}"/>
            </a:ext>
          </a:extLst>
        </xdr:cNvPr>
        <xdr:cNvSpPr/>
      </xdr:nvSpPr>
      <xdr:spPr>
        <a:xfrm>
          <a:off x="617448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75" name="CustomShape 1">
          <a:extLst>
            <a:ext uri="{FF2B5EF4-FFF2-40B4-BE49-F238E27FC236}">
              <a16:creationId xmlns="" xmlns:a16="http://schemas.microsoft.com/office/drawing/2014/main" id="{00000000-0008-0000-0100-0000A3020000}"/>
            </a:ext>
          </a:extLst>
        </xdr:cNvPr>
        <xdr:cNvSpPr/>
      </xdr:nvSpPr>
      <xdr:spPr>
        <a:xfrm>
          <a:off x="631920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676" name="CustomShape 1">
          <a:extLst>
            <a:ext uri="{FF2B5EF4-FFF2-40B4-BE49-F238E27FC236}">
              <a16:creationId xmlns="" xmlns:a16="http://schemas.microsoft.com/office/drawing/2014/main" id="{00000000-0008-0000-0100-0000A4020000}"/>
            </a:ext>
          </a:extLst>
        </xdr:cNvPr>
        <xdr:cNvSpPr/>
      </xdr:nvSpPr>
      <xdr:spPr>
        <a:xfrm>
          <a:off x="616260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77" name="CustomShape 1">
          <a:extLst>
            <a:ext uri="{FF2B5EF4-FFF2-40B4-BE49-F238E27FC236}">
              <a16:creationId xmlns="" xmlns:a16="http://schemas.microsoft.com/office/drawing/2014/main" id="{00000000-0008-0000-0100-0000A5020000}"/>
            </a:ext>
          </a:extLst>
        </xdr:cNvPr>
        <xdr:cNvSpPr/>
      </xdr:nvSpPr>
      <xdr:spPr>
        <a:xfrm>
          <a:off x="631920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678" name="CustomShape 1">
          <a:extLst>
            <a:ext uri="{FF2B5EF4-FFF2-40B4-BE49-F238E27FC236}">
              <a16:creationId xmlns="" xmlns:a16="http://schemas.microsoft.com/office/drawing/2014/main" id="{00000000-0008-0000-0100-0000A6020000}"/>
            </a:ext>
          </a:extLst>
        </xdr:cNvPr>
        <xdr:cNvSpPr/>
      </xdr:nvSpPr>
      <xdr:spPr>
        <a:xfrm>
          <a:off x="545547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679" name="CustomShape 1">
          <a:extLst>
            <a:ext uri="{FF2B5EF4-FFF2-40B4-BE49-F238E27FC236}">
              <a16:creationId xmlns="" xmlns:a16="http://schemas.microsoft.com/office/drawing/2014/main" id="{00000000-0008-0000-0100-0000A7020000}"/>
            </a:ext>
          </a:extLst>
        </xdr:cNvPr>
        <xdr:cNvSpPr/>
      </xdr:nvSpPr>
      <xdr:spPr>
        <a:xfrm>
          <a:off x="6258000" y="350139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680" name="CustomShape 1">
          <a:extLst>
            <a:ext uri="{FF2B5EF4-FFF2-40B4-BE49-F238E27FC236}">
              <a16:creationId xmlns="" xmlns:a16="http://schemas.microsoft.com/office/drawing/2014/main" id="{00000000-0008-0000-0100-0000A8020000}"/>
            </a:ext>
          </a:extLst>
        </xdr:cNvPr>
        <xdr:cNvSpPr/>
      </xdr:nvSpPr>
      <xdr:spPr>
        <a:xfrm>
          <a:off x="6174480" y="350139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681" name="CustomShape 1">
          <a:extLst>
            <a:ext uri="{FF2B5EF4-FFF2-40B4-BE49-F238E27FC236}">
              <a16:creationId xmlns="" xmlns:a16="http://schemas.microsoft.com/office/drawing/2014/main" id="{00000000-0008-0000-0100-0000A9020000}"/>
            </a:ext>
          </a:extLst>
        </xdr:cNvPr>
        <xdr:cNvSpPr/>
      </xdr:nvSpPr>
      <xdr:spPr>
        <a:xfrm>
          <a:off x="9215795" y="3826019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82" name="CustomShape 1">
          <a:extLst>
            <a:ext uri="{FF2B5EF4-FFF2-40B4-BE49-F238E27FC236}">
              <a16:creationId xmlns="" xmlns:a16="http://schemas.microsoft.com/office/drawing/2014/main" id="{00000000-0008-0000-0100-0000AA020000}"/>
            </a:ext>
          </a:extLst>
        </xdr:cNvPr>
        <xdr:cNvSpPr/>
      </xdr:nvSpPr>
      <xdr:spPr>
        <a:xfrm>
          <a:off x="6319200" y="383952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683" name="CustomShape 1">
          <a:extLst>
            <a:ext uri="{FF2B5EF4-FFF2-40B4-BE49-F238E27FC236}">
              <a16:creationId xmlns="" xmlns:a16="http://schemas.microsoft.com/office/drawing/2014/main" id="{00000000-0008-0000-0100-0000AB020000}"/>
            </a:ext>
          </a:extLst>
        </xdr:cNvPr>
        <xdr:cNvSpPr/>
      </xdr:nvSpPr>
      <xdr:spPr>
        <a:xfrm>
          <a:off x="6258000" y="383952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684" name="CustomShape 1">
          <a:extLst>
            <a:ext uri="{FF2B5EF4-FFF2-40B4-BE49-F238E27FC236}">
              <a16:creationId xmlns="" xmlns:a16="http://schemas.microsoft.com/office/drawing/2014/main" id="{00000000-0008-0000-0100-0000AC020000}"/>
            </a:ext>
          </a:extLst>
        </xdr:cNvPr>
        <xdr:cNvSpPr/>
      </xdr:nvSpPr>
      <xdr:spPr>
        <a:xfrm>
          <a:off x="6174480" y="383952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85" name="CustomShape 1">
          <a:extLst>
            <a:ext uri="{FF2B5EF4-FFF2-40B4-BE49-F238E27FC236}">
              <a16:creationId xmlns="" xmlns:a16="http://schemas.microsoft.com/office/drawing/2014/main" id="{00000000-0008-0000-0100-0000AD020000}"/>
            </a:ext>
          </a:extLst>
        </xdr:cNvPr>
        <xdr:cNvSpPr/>
      </xdr:nvSpPr>
      <xdr:spPr>
        <a:xfrm>
          <a:off x="6319200" y="383952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686" name="CustomShape 1">
          <a:extLst>
            <a:ext uri="{FF2B5EF4-FFF2-40B4-BE49-F238E27FC236}">
              <a16:creationId xmlns="" xmlns:a16="http://schemas.microsoft.com/office/drawing/2014/main" id="{00000000-0008-0000-0100-0000AE020000}"/>
            </a:ext>
          </a:extLst>
        </xdr:cNvPr>
        <xdr:cNvSpPr/>
      </xdr:nvSpPr>
      <xdr:spPr>
        <a:xfrm>
          <a:off x="6162600" y="383952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87" name="CustomShape 1">
          <a:extLst>
            <a:ext uri="{FF2B5EF4-FFF2-40B4-BE49-F238E27FC236}">
              <a16:creationId xmlns="" xmlns:a16="http://schemas.microsoft.com/office/drawing/2014/main" id="{00000000-0008-0000-0100-0000AF020000}"/>
            </a:ext>
          </a:extLst>
        </xdr:cNvPr>
        <xdr:cNvSpPr/>
      </xdr:nvSpPr>
      <xdr:spPr>
        <a:xfrm>
          <a:off x="6319200" y="383952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688" name="CustomShape 1">
          <a:extLst>
            <a:ext uri="{FF2B5EF4-FFF2-40B4-BE49-F238E27FC236}">
              <a16:creationId xmlns="" xmlns:a16="http://schemas.microsoft.com/office/drawing/2014/main" id="{00000000-0008-0000-0100-0000B0020000}"/>
            </a:ext>
          </a:extLst>
        </xdr:cNvPr>
        <xdr:cNvSpPr/>
      </xdr:nvSpPr>
      <xdr:spPr>
        <a:xfrm>
          <a:off x="6258000" y="383952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689" name="CustomShape 1">
          <a:extLst>
            <a:ext uri="{FF2B5EF4-FFF2-40B4-BE49-F238E27FC236}">
              <a16:creationId xmlns="" xmlns:a16="http://schemas.microsoft.com/office/drawing/2014/main" id="{00000000-0008-0000-0100-0000B1020000}"/>
            </a:ext>
          </a:extLst>
        </xdr:cNvPr>
        <xdr:cNvSpPr/>
      </xdr:nvSpPr>
      <xdr:spPr>
        <a:xfrm>
          <a:off x="6174480" y="383952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690" name="CustomShape 1">
          <a:extLst>
            <a:ext uri="{FF2B5EF4-FFF2-40B4-BE49-F238E27FC236}">
              <a16:creationId xmlns="" xmlns:a16="http://schemas.microsoft.com/office/drawing/2014/main" id="{00000000-0008-0000-0100-0000B2020000}"/>
            </a:ext>
          </a:extLst>
        </xdr:cNvPr>
        <xdr:cNvSpPr/>
      </xdr:nvSpPr>
      <xdr:spPr>
        <a:xfrm>
          <a:off x="9215795" y="3826019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91" name="CustomShape 1">
          <a:extLst>
            <a:ext uri="{FF2B5EF4-FFF2-40B4-BE49-F238E27FC236}">
              <a16:creationId xmlns="" xmlns:a16="http://schemas.microsoft.com/office/drawing/2014/main" id="{00000000-0008-0000-0100-0000B3020000}"/>
            </a:ext>
          </a:extLst>
        </xdr:cNvPr>
        <xdr:cNvSpPr/>
      </xdr:nvSpPr>
      <xdr:spPr>
        <a:xfrm>
          <a:off x="6319200" y="383952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692" name="CustomShape 1">
          <a:extLst>
            <a:ext uri="{FF2B5EF4-FFF2-40B4-BE49-F238E27FC236}">
              <a16:creationId xmlns="" xmlns:a16="http://schemas.microsoft.com/office/drawing/2014/main" id="{00000000-0008-0000-0100-0000B4020000}"/>
            </a:ext>
          </a:extLst>
        </xdr:cNvPr>
        <xdr:cNvSpPr/>
      </xdr:nvSpPr>
      <xdr:spPr>
        <a:xfrm>
          <a:off x="6258000" y="383952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693" name="CustomShape 1">
          <a:extLst>
            <a:ext uri="{FF2B5EF4-FFF2-40B4-BE49-F238E27FC236}">
              <a16:creationId xmlns="" xmlns:a16="http://schemas.microsoft.com/office/drawing/2014/main" id="{00000000-0008-0000-0100-0000B5020000}"/>
            </a:ext>
          </a:extLst>
        </xdr:cNvPr>
        <xdr:cNvSpPr/>
      </xdr:nvSpPr>
      <xdr:spPr>
        <a:xfrm>
          <a:off x="6174480" y="383952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94" name="CustomShape 1">
          <a:extLst>
            <a:ext uri="{FF2B5EF4-FFF2-40B4-BE49-F238E27FC236}">
              <a16:creationId xmlns="" xmlns:a16="http://schemas.microsoft.com/office/drawing/2014/main" id="{00000000-0008-0000-0100-0000B6020000}"/>
            </a:ext>
          </a:extLst>
        </xdr:cNvPr>
        <xdr:cNvSpPr/>
      </xdr:nvSpPr>
      <xdr:spPr>
        <a:xfrm>
          <a:off x="6319200" y="383952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695" name="CustomShape 1">
          <a:extLst>
            <a:ext uri="{FF2B5EF4-FFF2-40B4-BE49-F238E27FC236}">
              <a16:creationId xmlns="" xmlns:a16="http://schemas.microsoft.com/office/drawing/2014/main" id="{00000000-0008-0000-0100-0000B7020000}"/>
            </a:ext>
          </a:extLst>
        </xdr:cNvPr>
        <xdr:cNvSpPr/>
      </xdr:nvSpPr>
      <xdr:spPr>
        <a:xfrm>
          <a:off x="6162600" y="383952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96" name="CustomShape 1">
          <a:extLst>
            <a:ext uri="{FF2B5EF4-FFF2-40B4-BE49-F238E27FC236}">
              <a16:creationId xmlns="" xmlns:a16="http://schemas.microsoft.com/office/drawing/2014/main" id="{00000000-0008-0000-0100-0000B8020000}"/>
            </a:ext>
          </a:extLst>
        </xdr:cNvPr>
        <xdr:cNvSpPr/>
      </xdr:nvSpPr>
      <xdr:spPr>
        <a:xfrm>
          <a:off x="6319200" y="383952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697" name="CustomShape 1">
          <a:extLst>
            <a:ext uri="{FF2B5EF4-FFF2-40B4-BE49-F238E27FC236}">
              <a16:creationId xmlns="" xmlns:a16="http://schemas.microsoft.com/office/drawing/2014/main" id="{00000000-0008-0000-0100-0000B9020000}"/>
            </a:ext>
          </a:extLst>
        </xdr:cNvPr>
        <xdr:cNvSpPr/>
      </xdr:nvSpPr>
      <xdr:spPr>
        <a:xfrm>
          <a:off x="6258000" y="383952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698" name="CustomShape 1">
          <a:extLst>
            <a:ext uri="{FF2B5EF4-FFF2-40B4-BE49-F238E27FC236}">
              <a16:creationId xmlns="" xmlns:a16="http://schemas.microsoft.com/office/drawing/2014/main" id="{00000000-0008-0000-0100-0000BA020000}"/>
            </a:ext>
          </a:extLst>
        </xdr:cNvPr>
        <xdr:cNvSpPr/>
      </xdr:nvSpPr>
      <xdr:spPr>
        <a:xfrm>
          <a:off x="6174480" y="383952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699" name="CustomShape 1">
          <a:extLst>
            <a:ext uri="{FF2B5EF4-FFF2-40B4-BE49-F238E27FC236}">
              <a16:creationId xmlns="" xmlns:a16="http://schemas.microsoft.com/office/drawing/2014/main" id="{00000000-0008-0000-0100-0000BB02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700" name="CustomShape 1">
          <a:extLst>
            <a:ext uri="{FF2B5EF4-FFF2-40B4-BE49-F238E27FC236}">
              <a16:creationId xmlns="" xmlns:a16="http://schemas.microsoft.com/office/drawing/2014/main" id="{00000000-0008-0000-0100-0000BC020000}"/>
            </a:ext>
          </a:extLst>
        </xdr:cNvPr>
        <xdr:cNvSpPr/>
      </xdr:nvSpPr>
      <xdr:spPr>
        <a:xfrm>
          <a:off x="61626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01" name="CustomShape 1">
          <a:extLst>
            <a:ext uri="{FF2B5EF4-FFF2-40B4-BE49-F238E27FC236}">
              <a16:creationId xmlns="" xmlns:a16="http://schemas.microsoft.com/office/drawing/2014/main" id="{00000000-0008-0000-0100-0000BD02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702" name="CustomShape 1">
          <a:extLst>
            <a:ext uri="{FF2B5EF4-FFF2-40B4-BE49-F238E27FC236}">
              <a16:creationId xmlns="" xmlns:a16="http://schemas.microsoft.com/office/drawing/2014/main" id="{00000000-0008-0000-0100-0000BE020000}"/>
            </a:ext>
          </a:extLst>
        </xdr:cNvPr>
        <xdr:cNvSpPr/>
      </xdr:nvSpPr>
      <xdr:spPr>
        <a:xfrm>
          <a:off x="62580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703" name="CustomShape 1">
          <a:extLst>
            <a:ext uri="{FF2B5EF4-FFF2-40B4-BE49-F238E27FC236}">
              <a16:creationId xmlns="" xmlns:a16="http://schemas.microsoft.com/office/drawing/2014/main" id="{00000000-0008-0000-0100-0000BF020000}"/>
            </a:ext>
          </a:extLst>
        </xdr:cNvPr>
        <xdr:cNvSpPr/>
      </xdr:nvSpPr>
      <xdr:spPr>
        <a:xfrm>
          <a:off x="617448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04" name="CustomShape 1">
          <a:extLst>
            <a:ext uri="{FF2B5EF4-FFF2-40B4-BE49-F238E27FC236}">
              <a16:creationId xmlns="" xmlns:a16="http://schemas.microsoft.com/office/drawing/2014/main" id="{00000000-0008-0000-0100-0000C002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705" name="CustomShape 1">
          <a:extLst>
            <a:ext uri="{FF2B5EF4-FFF2-40B4-BE49-F238E27FC236}">
              <a16:creationId xmlns="" xmlns:a16="http://schemas.microsoft.com/office/drawing/2014/main" id="{00000000-0008-0000-0100-0000C1020000}"/>
            </a:ext>
          </a:extLst>
        </xdr:cNvPr>
        <xdr:cNvSpPr/>
      </xdr:nvSpPr>
      <xdr:spPr>
        <a:xfrm>
          <a:off x="61626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06" name="CustomShape 1">
          <a:extLst>
            <a:ext uri="{FF2B5EF4-FFF2-40B4-BE49-F238E27FC236}">
              <a16:creationId xmlns="" xmlns:a16="http://schemas.microsoft.com/office/drawing/2014/main" id="{00000000-0008-0000-0100-0000C202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707" name="CustomShape 1">
          <a:extLst>
            <a:ext uri="{FF2B5EF4-FFF2-40B4-BE49-F238E27FC236}">
              <a16:creationId xmlns="" xmlns:a16="http://schemas.microsoft.com/office/drawing/2014/main" id="{00000000-0008-0000-0100-0000C3020000}"/>
            </a:ext>
          </a:extLst>
        </xdr:cNvPr>
        <xdr:cNvSpPr/>
      </xdr:nvSpPr>
      <xdr:spPr>
        <a:xfrm>
          <a:off x="545547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708" name="CustomShape 1">
          <a:extLst>
            <a:ext uri="{FF2B5EF4-FFF2-40B4-BE49-F238E27FC236}">
              <a16:creationId xmlns="" xmlns:a16="http://schemas.microsoft.com/office/drawing/2014/main" id="{00000000-0008-0000-0100-0000C4020000}"/>
            </a:ext>
          </a:extLst>
        </xdr:cNvPr>
        <xdr:cNvSpPr/>
      </xdr:nvSpPr>
      <xdr:spPr>
        <a:xfrm>
          <a:off x="62580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709" name="CustomShape 1">
          <a:extLst>
            <a:ext uri="{FF2B5EF4-FFF2-40B4-BE49-F238E27FC236}">
              <a16:creationId xmlns="" xmlns:a16="http://schemas.microsoft.com/office/drawing/2014/main" id="{00000000-0008-0000-0100-0000C5020000}"/>
            </a:ext>
          </a:extLst>
        </xdr:cNvPr>
        <xdr:cNvSpPr/>
      </xdr:nvSpPr>
      <xdr:spPr>
        <a:xfrm>
          <a:off x="617448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10" name="CustomShape 1">
          <a:extLst>
            <a:ext uri="{FF2B5EF4-FFF2-40B4-BE49-F238E27FC236}">
              <a16:creationId xmlns="" xmlns:a16="http://schemas.microsoft.com/office/drawing/2014/main" id="{00000000-0008-0000-0100-0000C602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711" name="CustomShape 1">
          <a:extLst>
            <a:ext uri="{FF2B5EF4-FFF2-40B4-BE49-F238E27FC236}">
              <a16:creationId xmlns="" xmlns:a16="http://schemas.microsoft.com/office/drawing/2014/main" id="{00000000-0008-0000-0100-0000C7020000}"/>
            </a:ext>
          </a:extLst>
        </xdr:cNvPr>
        <xdr:cNvSpPr/>
      </xdr:nvSpPr>
      <xdr:spPr>
        <a:xfrm>
          <a:off x="61626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12" name="CustomShape 1">
          <a:extLst>
            <a:ext uri="{FF2B5EF4-FFF2-40B4-BE49-F238E27FC236}">
              <a16:creationId xmlns="" xmlns:a16="http://schemas.microsoft.com/office/drawing/2014/main" id="{00000000-0008-0000-0100-0000C802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713" name="CustomShape 1">
          <a:extLst>
            <a:ext uri="{FF2B5EF4-FFF2-40B4-BE49-F238E27FC236}">
              <a16:creationId xmlns="" xmlns:a16="http://schemas.microsoft.com/office/drawing/2014/main" id="{00000000-0008-0000-0100-0000C9020000}"/>
            </a:ext>
          </a:extLst>
        </xdr:cNvPr>
        <xdr:cNvSpPr/>
      </xdr:nvSpPr>
      <xdr:spPr>
        <a:xfrm>
          <a:off x="545547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714" name="CustomShape 1">
          <a:extLst>
            <a:ext uri="{FF2B5EF4-FFF2-40B4-BE49-F238E27FC236}">
              <a16:creationId xmlns="" xmlns:a16="http://schemas.microsoft.com/office/drawing/2014/main" id="{00000000-0008-0000-0100-0000CA020000}"/>
            </a:ext>
          </a:extLst>
        </xdr:cNvPr>
        <xdr:cNvSpPr/>
      </xdr:nvSpPr>
      <xdr:spPr>
        <a:xfrm>
          <a:off x="62580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715" name="CustomShape 1">
          <a:extLst>
            <a:ext uri="{FF2B5EF4-FFF2-40B4-BE49-F238E27FC236}">
              <a16:creationId xmlns="" xmlns:a16="http://schemas.microsoft.com/office/drawing/2014/main" id="{00000000-0008-0000-0100-0000CB020000}"/>
            </a:ext>
          </a:extLst>
        </xdr:cNvPr>
        <xdr:cNvSpPr/>
      </xdr:nvSpPr>
      <xdr:spPr>
        <a:xfrm>
          <a:off x="617448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16" name="CustomShape 1">
          <a:extLst>
            <a:ext uri="{FF2B5EF4-FFF2-40B4-BE49-F238E27FC236}">
              <a16:creationId xmlns="" xmlns:a16="http://schemas.microsoft.com/office/drawing/2014/main" id="{00000000-0008-0000-0100-0000CC02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717" name="CustomShape 1">
          <a:extLst>
            <a:ext uri="{FF2B5EF4-FFF2-40B4-BE49-F238E27FC236}">
              <a16:creationId xmlns="" xmlns:a16="http://schemas.microsoft.com/office/drawing/2014/main" id="{00000000-0008-0000-0100-0000CD020000}"/>
            </a:ext>
          </a:extLst>
        </xdr:cNvPr>
        <xdr:cNvSpPr/>
      </xdr:nvSpPr>
      <xdr:spPr>
        <a:xfrm>
          <a:off x="61626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18" name="CustomShape 1">
          <a:extLst>
            <a:ext uri="{FF2B5EF4-FFF2-40B4-BE49-F238E27FC236}">
              <a16:creationId xmlns="" xmlns:a16="http://schemas.microsoft.com/office/drawing/2014/main" id="{00000000-0008-0000-0100-0000CE02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719" name="CustomShape 1">
          <a:extLst>
            <a:ext uri="{FF2B5EF4-FFF2-40B4-BE49-F238E27FC236}">
              <a16:creationId xmlns="" xmlns:a16="http://schemas.microsoft.com/office/drawing/2014/main" id="{00000000-0008-0000-0100-0000CF020000}"/>
            </a:ext>
          </a:extLst>
        </xdr:cNvPr>
        <xdr:cNvSpPr/>
      </xdr:nvSpPr>
      <xdr:spPr>
        <a:xfrm>
          <a:off x="62580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720" name="CustomShape 1">
          <a:extLst>
            <a:ext uri="{FF2B5EF4-FFF2-40B4-BE49-F238E27FC236}">
              <a16:creationId xmlns="" xmlns:a16="http://schemas.microsoft.com/office/drawing/2014/main" id="{00000000-0008-0000-0100-0000D0020000}"/>
            </a:ext>
          </a:extLst>
        </xdr:cNvPr>
        <xdr:cNvSpPr/>
      </xdr:nvSpPr>
      <xdr:spPr>
        <a:xfrm>
          <a:off x="617448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21" name="CustomShape 1">
          <a:extLst>
            <a:ext uri="{FF2B5EF4-FFF2-40B4-BE49-F238E27FC236}">
              <a16:creationId xmlns="" xmlns:a16="http://schemas.microsoft.com/office/drawing/2014/main" id="{00000000-0008-0000-0100-0000D102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722" name="CustomShape 1">
          <a:extLst>
            <a:ext uri="{FF2B5EF4-FFF2-40B4-BE49-F238E27FC236}">
              <a16:creationId xmlns="" xmlns:a16="http://schemas.microsoft.com/office/drawing/2014/main" id="{00000000-0008-0000-0100-0000D2020000}"/>
            </a:ext>
          </a:extLst>
        </xdr:cNvPr>
        <xdr:cNvSpPr/>
      </xdr:nvSpPr>
      <xdr:spPr>
        <a:xfrm>
          <a:off x="61626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23" name="CustomShape 1">
          <a:extLst>
            <a:ext uri="{FF2B5EF4-FFF2-40B4-BE49-F238E27FC236}">
              <a16:creationId xmlns="" xmlns:a16="http://schemas.microsoft.com/office/drawing/2014/main" id="{00000000-0008-0000-0100-0000D302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724" name="CustomShape 1">
          <a:extLst>
            <a:ext uri="{FF2B5EF4-FFF2-40B4-BE49-F238E27FC236}">
              <a16:creationId xmlns="" xmlns:a16="http://schemas.microsoft.com/office/drawing/2014/main" id="{00000000-0008-0000-0100-0000D4020000}"/>
            </a:ext>
          </a:extLst>
        </xdr:cNvPr>
        <xdr:cNvSpPr/>
      </xdr:nvSpPr>
      <xdr:spPr>
        <a:xfrm>
          <a:off x="545547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725" name="CustomShape 1">
          <a:extLst>
            <a:ext uri="{FF2B5EF4-FFF2-40B4-BE49-F238E27FC236}">
              <a16:creationId xmlns="" xmlns:a16="http://schemas.microsoft.com/office/drawing/2014/main" id="{00000000-0008-0000-0100-0000D5020000}"/>
            </a:ext>
          </a:extLst>
        </xdr:cNvPr>
        <xdr:cNvSpPr/>
      </xdr:nvSpPr>
      <xdr:spPr>
        <a:xfrm>
          <a:off x="62580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726" name="CustomShape 1">
          <a:extLst>
            <a:ext uri="{FF2B5EF4-FFF2-40B4-BE49-F238E27FC236}">
              <a16:creationId xmlns="" xmlns:a16="http://schemas.microsoft.com/office/drawing/2014/main" id="{00000000-0008-0000-0100-0000D6020000}"/>
            </a:ext>
          </a:extLst>
        </xdr:cNvPr>
        <xdr:cNvSpPr/>
      </xdr:nvSpPr>
      <xdr:spPr>
        <a:xfrm>
          <a:off x="617448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27" name="CustomShape 1">
          <a:extLst>
            <a:ext uri="{FF2B5EF4-FFF2-40B4-BE49-F238E27FC236}">
              <a16:creationId xmlns="" xmlns:a16="http://schemas.microsoft.com/office/drawing/2014/main" id="{00000000-0008-0000-0100-0000D702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728" name="CustomShape 1">
          <a:extLst>
            <a:ext uri="{FF2B5EF4-FFF2-40B4-BE49-F238E27FC236}">
              <a16:creationId xmlns="" xmlns:a16="http://schemas.microsoft.com/office/drawing/2014/main" id="{00000000-0008-0000-0100-0000D8020000}"/>
            </a:ext>
          </a:extLst>
        </xdr:cNvPr>
        <xdr:cNvSpPr/>
      </xdr:nvSpPr>
      <xdr:spPr>
        <a:xfrm>
          <a:off x="61626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29" name="CustomShape 1">
          <a:extLst>
            <a:ext uri="{FF2B5EF4-FFF2-40B4-BE49-F238E27FC236}">
              <a16:creationId xmlns="" xmlns:a16="http://schemas.microsoft.com/office/drawing/2014/main" id="{00000000-0008-0000-0100-0000D902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730" name="CustomShape 1">
          <a:extLst>
            <a:ext uri="{FF2B5EF4-FFF2-40B4-BE49-F238E27FC236}">
              <a16:creationId xmlns="" xmlns:a16="http://schemas.microsoft.com/office/drawing/2014/main" id="{00000000-0008-0000-0100-0000DA020000}"/>
            </a:ext>
          </a:extLst>
        </xdr:cNvPr>
        <xdr:cNvSpPr/>
      </xdr:nvSpPr>
      <xdr:spPr>
        <a:xfrm>
          <a:off x="545547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731" name="CustomShape 1">
          <a:extLst>
            <a:ext uri="{FF2B5EF4-FFF2-40B4-BE49-F238E27FC236}">
              <a16:creationId xmlns="" xmlns:a16="http://schemas.microsoft.com/office/drawing/2014/main" id="{00000000-0008-0000-0100-0000DB020000}"/>
            </a:ext>
          </a:extLst>
        </xdr:cNvPr>
        <xdr:cNvSpPr/>
      </xdr:nvSpPr>
      <xdr:spPr>
        <a:xfrm>
          <a:off x="62580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732" name="CustomShape 1">
          <a:extLst>
            <a:ext uri="{FF2B5EF4-FFF2-40B4-BE49-F238E27FC236}">
              <a16:creationId xmlns="" xmlns:a16="http://schemas.microsoft.com/office/drawing/2014/main" id="{00000000-0008-0000-0100-0000DC020000}"/>
            </a:ext>
          </a:extLst>
        </xdr:cNvPr>
        <xdr:cNvSpPr/>
      </xdr:nvSpPr>
      <xdr:spPr>
        <a:xfrm>
          <a:off x="617448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733" name="CustomShape 1">
          <a:extLst>
            <a:ext uri="{FF2B5EF4-FFF2-40B4-BE49-F238E27FC236}">
              <a16:creationId xmlns="" xmlns:a16="http://schemas.microsoft.com/office/drawing/2014/main" id="{00000000-0008-0000-0100-0000DD020000}"/>
            </a:ext>
          </a:extLst>
        </xdr:cNvPr>
        <xdr:cNvSpPr/>
      </xdr:nvSpPr>
      <xdr:spPr>
        <a:xfrm>
          <a:off x="9215795"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734" name="CustomShape 1">
          <a:extLst>
            <a:ext uri="{FF2B5EF4-FFF2-40B4-BE49-F238E27FC236}">
              <a16:creationId xmlns="" xmlns:a16="http://schemas.microsoft.com/office/drawing/2014/main" id="{00000000-0008-0000-0100-0000DE020000}"/>
            </a:ext>
          </a:extLst>
        </xdr:cNvPr>
        <xdr:cNvSpPr/>
      </xdr:nvSpPr>
      <xdr:spPr>
        <a:xfrm>
          <a:off x="62580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735" name="CustomShape 1">
          <a:extLst>
            <a:ext uri="{FF2B5EF4-FFF2-40B4-BE49-F238E27FC236}">
              <a16:creationId xmlns="" xmlns:a16="http://schemas.microsoft.com/office/drawing/2014/main" id="{00000000-0008-0000-0100-0000DF020000}"/>
            </a:ext>
          </a:extLst>
        </xdr:cNvPr>
        <xdr:cNvSpPr/>
      </xdr:nvSpPr>
      <xdr:spPr>
        <a:xfrm>
          <a:off x="617448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36" name="CustomShape 1">
          <a:extLst>
            <a:ext uri="{FF2B5EF4-FFF2-40B4-BE49-F238E27FC236}">
              <a16:creationId xmlns="" xmlns:a16="http://schemas.microsoft.com/office/drawing/2014/main" id="{00000000-0008-0000-0100-0000E002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737" name="CustomShape 1">
          <a:extLst>
            <a:ext uri="{FF2B5EF4-FFF2-40B4-BE49-F238E27FC236}">
              <a16:creationId xmlns="" xmlns:a16="http://schemas.microsoft.com/office/drawing/2014/main" id="{00000000-0008-0000-0100-0000E1020000}"/>
            </a:ext>
          </a:extLst>
        </xdr:cNvPr>
        <xdr:cNvSpPr/>
      </xdr:nvSpPr>
      <xdr:spPr>
        <a:xfrm>
          <a:off x="61626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38" name="CustomShape 1">
          <a:extLst>
            <a:ext uri="{FF2B5EF4-FFF2-40B4-BE49-F238E27FC236}">
              <a16:creationId xmlns="" xmlns:a16="http://schemas.microsoft.com/office/drawing/2014/main" id="{00000000-0008-0000-0100-0000E202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739" name="CustomShape 1">
          <a:extLst>
            <a:ext uri="{FF2B5EF4-FFF2-40B4-BE49-F238E27FC236}">
              <a16:creationId xmlns="" xmlns:a16="http://schemas.microsoft.com/office/drawing/2014/main" id="{00000000-0008-0000-0100-0000E3020000}"/>
            </a:ext>
          </a:extLst>
        </xdr:cNvPr>
        <xdr:cNvSpPr/>
      </xdr:nvSpPr>
      <xdr:spPr>
        <a:xfrm>
          <a:off x="62580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740" name="CustomShape 1">
          <a:extLst>
            <a:ext uri="{FF2B5EF4-FFF2-40B4-BE49-F238E27FC236}">
              <a16:creationId xmlns="" xmlns:a16="http://schemas.microsoft.com/office/drawing/2014/main" id="{00000000-0008-0000-0100-0000E4020000}"/>
            </a:ext>
          </a:extLst>
        </xdr:cNvPr>
        <xdr:cNvSpPr/>
      </xdr:nvSpPr>
      <xdr:spPr>
        <a:xfrm>
          <a:off x="617448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41" name="CustomShape 1">
          <a:extLst>
            <a:ext uri="{FF2B5EF4-FFF2-40B4-BE49-F238E27FC236}">
              <a16:creationId xmlns="" xmlns:a16="http://schemas.microsoft.com/office/drawing/2014/main" id="{00000000-0008-0000-0100-0000E502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742" name="CustomShape 1">
          <a:extLst>
            <a:ext uri="{FF2B5EF4-FFF2-40B4-BE49-F238E27FC236}">
              <a16:creationId xmlns="" xmlns:a16="http://schemas.microsoft.com/office/drawing/2014/main" id="{00000000-0008-0000-0100-0000E6020000}"/>
            </a:ext>
          </a:extLst>
        </xdr:cNvPr>
        <xdr:cNvSpPr/>
      </xdr:nvSpPr>
      <xdr:spPr>
        <a:xfrm>
          <a:off x="61626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43" name="CustomShape 1">
          <a:extLst>
            <a:ext uri="{FF2B5EF4-FFF2-40B4-BE49-F238E27FC236}">
              <a16:creationId xmlns="" xmlns:a16="http://schemas.microsoft.com/office/drawing/2014/main" id="{00000000-0008-0000-0100-0000E702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744" name="CustomShape 1">
          <a:extLst>
            <a:ext uri="{FF2B5EF4-FFF2-40B4-BE49-F238E27FC236}">
              <a16:creationId xmlns="" xmlns:a16="http://schemas.microsoft.com/office/drawing/2014/main" id="{00000000-0008-0000-0100-0000E8020000}"/>
            </a:ext>
          </a:extLst>
        </xdr:cNvPr>
        <xdr:cNvSpPr/>
      </xdr:nvSpPr>
      <xdr:spPr>
        <a:xfrm>
          <a:off x="545547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745" name="CustomShape 1">
          <a:extLst>
            <a:ext uri="{FF2B5EF4-FFF2-40B4-BE49-F238E27FC236}">
              <a16:creationId xmlns="" xmlns:a16="http://schemas.microsoft.com/office/drawing/2014/main" id="{00000000-0008-0000-0100-0000E9020000}"/>
            </a:ext>
          </a:extLst>
        </xdr:cNvPr>
        <xdr:cNvSpPr/>
      </xdr:nvSpPr>
      <xdr:spPr>
        <a:xfrm>
          <a:off x="62580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746" name="CustomShape 1">
          <a:extLst>
            <a:ext uri="{FF2B5EF4-FFF2-40B4-BE49-F238E27FC236}">
              <a16:creationId xmlns="" xmlns:a16="http://schemas.microsoft.com/office/drawing/2014/main" id="{00000000-0008-0000-0100-0000EA020000}"/>
            </a:ext>
          </a:extLst>
        </xdr:cNvPr>
        <xdr:cNvSpPr/>
      </xdr:nvSpPr>
      <xdr:spPr>
        <a:xfrm>
          <a:off x="617448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47" name="CustomShape 1">
          <a:extLst>
            <a:ext uri="{FF2B5EF4-FFF2-40B4-BE49-F238E27FC236}">
              <a16:creationId xmlns="" xmlns:a16="http://schemas.microsoft.com/office/drawing/2014/main" id="{00000000-0008-0000-0100-0000EB02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748" name="CustomShape 1">
          <a:extLst>
            <a:ext uri="{FF2B5EF4-FFF2-40B4-BE49-F238E27FC236}">
              <a16:creationId xmlns="" xmlns:a16="http://schemas.microsoft.com/office/drawing/2014/main" id="{00000000-0008-0000-0100-0000EC020000}"/>
            </a:ext>
          </a:extLst>
        </xdr:cNvPr>
        <xdr:cNvSpPr/>
      </xdr:nvSpPr>
      <xdr:spPr>
        <a:xfrm>
          <a:off x="61626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49" name="CustomShape 1">
          <a:extLst>
            <a:ext uri="{FF2B5EF4-FFF2-40B4-BE49-F238E27FC236}">
              <a16:creationId xmlns="" xmlns:a16="http://schemas.microsoft.com/office/drawing/2014/main" id="{00000000-0008-0000-0100-0000ED02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750" name="CustomShape 1">
          <a:extLst>
            <a:ext uri="{FF2B5EF4-FFF2-40B4-BE49-F238E27FC236}">
              <a16:creationId xmlns="" xmlns:a16="http://schemas.microsoft.com/office/drawing/2014/main" id="{00000000-0008-0000-0100-0000EE020000}"/>
            </a:ext>
          </a:extLst>
        </xdr:cNvPr>
        <xdr:cNvSpPr/>
      </xdr:nvSpPr>
      <xdr:spPr>
        <a:xfrm>
          <a:off x="545547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751" name="CustomShape 1">
          <a:extLst>
            <a:ext uri="{FF2B5EF4-FFF2-40B4-BE49-F238E27FC236}">
              <a16:creationId xmlns="" xmlns:a16="http://schemas.microsoft.com/office/drawing/2014/main" id="{00000000-0008-0000-0100-0000EF020000}"/>
            </a:ext>
          </a:extLst>
        </xdr:cNvPr>
        <xdr:cNvSpPr/>
      </xdr:nvSpPr>
      <xdr:spPr>
        <a:xfrm>
          <a:off x="62580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752" name="CustomShape 1">
          <a:extLst>
            <a:ext uri="{FF2B5EF4-FFF2-40B4-BE49-F238E27FC236}">
              <a16:creationId xmlns="" xmlns:a16="http://schemas.microsoft.com/office/drawing/2014/main" id="{00000000-0008-0000-0100-0000F0020000}"/>
            </a:ext>
          </a:extLst>
        </xdr:cNvPr>
        <xdr:cNvSpPr/>
      </xdr:nvSpPr>
      <xdr:spPr>
        <a:xfrm>
          <a:off x="617448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53" name="CustomShape 1">
          <a:extLst>
            <a:ext uri="{FF2B5EF4-FFF2-40B4-BE49-F238E27FC236}">
              <a16:creationId xmlns="" xmlns:a16="http://schemas.microsoft.com/office/drawing/2014/main" id="{00000000-0008-0000-0100-0000F102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754" name="CustomShape 1">
          <a:extLst>
            <a:ext uri="{FF2B5EF4-FFF2-40B4-BE49-F238E27FC236}">
              <a16:creationId xmlns="" xmlns:a16="http://schemas.microsoft.com/office/drawing/2014/main" id="{00000000-0008-0000-0100-0000F2020000}"/>
            </a:ext>
          </a:extLst>
        </xdr:cNvPr>
        <xdr:cNvSpPr/>
      </xdr:nvSpPr>
      <xdr:spPr>
        <a:xfrm>
          <a:off x="61626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55" name="CustomShape 1">
          <a:extLst>
            <a:ext uri="{FF2B5EF4-FFF2-40B4-BE49-F238E27FC236}">
              <a16:creationId xmlns="" xmlns:a16="http://schemas.microsoft.com/office/drawing/2014/main" id="{00000000-0008-0000-0100-0000F302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756" name="CustomShape 1">
          <a:extLst>
            <a:ext uri="{FF2B5EF4-FFF2-40B4-BE49-F238E27FC236}">
              <a16:creationId xmlns="" xmlns:a16="http://schemas.microsoft.com/office/drawing/2014/main" id="{00000000-0008-0000-0100-0000F4020000}"/>
            </a:ext>
          </a:extLst>
        </xdr:cNvPr>
        <xdr:cNvSpPr/>
      </xdr:nvSpPr>
      <xdr:spPr>
        <a:xfrm>
          <a:off x="62580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757" name="CustomShape 1">
          <a:extLst>
            <a:ext uri="{FF2B5EF4-FFF2-40B4-BE49-F238E27FC236}">
              <a16:creationId xmlns="" xmlns:a16="http://schemas.microsoft.com/office/drawing/2014/main" id="{00000000-0008-0000-0100-0000F5020000}"/>
            </a:ext>
          </a:extLst>
        </xdr:cNvPr>
        <xdr:cNvSpPr/>
      </xdr:nvSpPr>
      <xdr:spPr>
        <a:xfrm>
          <a:off x="617448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58" name="CustomShape 1">
          <a:extLst>
            <a:ext uri="{FF2B5EF4-FFF2-40B4-BE49-F238E27FC236}">
              <a16:creationId xmlns="" xmlns:a16="http://schemas.microsoft.com/office/drawing/2014/main" id="{00000000-0008-0000-0100-0000F602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759" name="CustomShape 1">
          <a:extLst>
            <a:ext uri="{FF2B5EF4-FFF2-40B4-BE49-F238E27FC236}">
              <a16:creationId xmlns="" xmlns:a16="http://schemas.microsoft.com/office/drawing/2014/main" id="{00000000-0008-0000-0100-0000F7020000}"/>
            </a:ext>
          </a:extLst>
        </xdr:cNvPr>
        <xdr:cNvSpPr/>
      </xdr:nvSpPr>
      <xdr:spPr>
        <a:xfrm>
          <a:off x="61626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60" name="CustomShape 1">
          <a:extLst>
            <a:ext uri="{FF2B5EF4-FFF2-40B4-BE49-F238E27FC236}">
              <a16:creationId xmlns="" xmlns:a16="http://schemas.microsoft.com/office/drawing/2014/main" id="{00000000-0008-0000-0100-0000F802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761" name="CustomShape 1">
          <a:extLst>
            <a:ext uri="{FF2B5EF4-FFF2-40B4-BE49-F238E27FC236}">
              <a16:creationId xmlns="" xmlns:a16="http://schemas.microsoft.com/office/drawing/2014/main" id="{00000000-0008-0000-0100-0000F9020000}"/>
            </a:ext>
          </a:extLst>
        </xdr:cNvPr>
        <xdr:cNvSpPr/>
      </xdr:nvSpPr>
      <xdr:spPr>
        <a:xfrm>
          <a:off x="545547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762" name="CustomShape 1">
          <a:extLst>
            <a:ext uri="{FF2B5EF4-FFF2-40B4-BE49-F238E27FC236}">
              <a16:creationId xmlns="" xmlns:a16="http://schemas.microsoft.com/office/drawing/2014/main" id="{00000000-0008-0000-0100-0000FA020000}"/>
            </a:ext>
          </a:extLst>
        </xdr:cNvPr>
        <xdr:cNvSpPr/>
      </xdr:nvSpPr>
      <xdr:spPr>
        <a:xfrm>
          <a:off x="62580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763" name="CustomShape 1">
          <a:extLst>
            <a:ext uri="{FF2B5EF4-FFF2-40B4-BE49-F238E27FC236}">
              <a16:creationId xmlns="" xmlns:a16="http://schemas.microsoft.com/office/drawing/2014/main" id="{00000000-0008-0000-0100-0000FB020000}"/>
            </a:ext>
          </a:extLst>
        </xdr:cNvPr>
        <xdr:cNvSpPr/>
      </xdr:nvSpPr>
      <xdr:spPr>
        <a:xfrm>
          <a:off x="617448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64" name="CustomShape 1">
          <a:extLst>
            <a:ext uri="{FF2B5EF4-FFF2-40B4-BE49-F238E27FC236}">
              <a16:creationId xmlns="" xmlns:a16="http://schemas.microsoft.com/office/drawing/2014/main" id="{00000000-0008-0000-0100-0000FC02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765" name="CustomShape 1">
          <a:extLst>
            <a:ext uri="{FF2B5EF4-FFF2-40B4-BE49-F238E27FC236}">
              <a16:creationId xmlns="" xmlns:a16="http://schemas.microsoft.com/office/drawing/2014/main" id="{00000000-0008-0000-0100-0000FD020000}"/>
            </a:ext>
          </a:extLst>
        </xdr:cNvPr>
        <xdr:cNvSpPr/>
      </xdr:nvSpPr>
      <xdr:spPr>
        <a:xfrm>
          <a:off x="61626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66" name="CustomShape 1">
          <a:extLst>
            <a:ext uri="{FF2B5EF4-FFF2-40B4-BE49-F238E27FC236}">
              <a16:creationId xmlns="" xmlns:a16="http://schemas.microsoft.com/office/drawing/2014/main" id="{00000000-0008-0000-0100-0000FE02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767" name="CustomShape 1">
          <a:extLst>
            <a:ext uri="{FF2B5EF4-FFF2-40B4-BE49-F238E27FC236}">
              <a16:creationId xmlns="" xmlns:a16="http://schemas.microsoft.com/office/drawing/2014/main" id="{00000000-0008-0000-0100-0000FF020000}"/>
            </a:ext>
          </a:extLst>
        </xdr:cNvPr>
        <xdr:cNvSpPr/>
      </xdr:nvSpPr>
      <xdr:spPr>
        <a:xfrm>
          <a:off x="545547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768" name="CustomShape 1">
          <a:extLst>
            <a:ext uri="{FF2B5EF4-FFF2-40B4-BE49-F238E27FC236}">
              <a16:creationId xmlns="" xmlns:a16="http://schemas.microsoft.com/office/drawing/2014/main" id="{00000000-0008-0000-0100-000000030000}"/>
            </a:ext>
          </a:extLst>
        </xdr:cNvPr>
        <xdr:cNvSpPr/>
      </xdr:nvSpPr>
      <xdr:spPr>
        <a:xfrm>
          <a:off x="62580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769" name="CustomShape 1">
          <a:extLst>
            <a:ext uri="{FF2B5EF4-FFF2-40B4-BE49-F238E27FC236}">
              <a16:creationId xmlns="" xmlns:a16="http://schemas.microsoft.com/office/drawing/2014/main" id="{00000000-0008-0000-0100-000001030000}"/>
            </a:ext>
          </a:extLst>
        </xdr:cNvPr>
        <xdr:cNvSpPr/>
      </xdr:nvSpPr>
      <xdr:spPr>
        <a:xfrm>
          <a:off x="617448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770" name="CustomShape 1">
          <a:extLst>
            <a:ext uri="{FF2B5EF4-FFF2-40B4-BE49-F238E27FC236}">
              <a16:creationId xmlns="" xmlns:a16="http://schemas.microsoft.com/office/drawing/2014/main" id="{00000000-0008-0000-0100-000002030000}"/>
            </a:ext>
          </a:extLst>
        </xdr:cNvPr>
        <xdr:cNvSpPr/>
      </xdr:nvSpPr>
      <xdr:spPr>
        <a:xfrm>
          <a:off x="9215795"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71" name="CustomShape 1">
          <a:extLst>
            <a:ext uri="{FF2B5EF4-FFF2-40B4-BE49-F238E27FC236}">
              <a16:creationId xmlns="" xmlns:a16="http://schemas.microsoft.com/office/drawing/2014/main" id="{00000000-0008-0000-0100-00000303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772" name="CustomShape 1">
          <a:extLst>
            <a:ext uri="{FF2B5EF4-FFF2-40B4-BE49-F238E27FC236}">
              <a16:creationId xmlns="" xmlns:a16="http://schemas.microsoft.com/office/drawing/2014/main" id="{00000000-0008-0000-0100-000004030000}"/>
            </a:ext>
          </a:extLst>
        </xdr:cNvPr>
        <xdr:cNvSpPr/>
      </xdr:nvSpPr>
      <xdr:spPr>
        <a:xfrm>
          <a:off x="62580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773" name="CustomShape 1">
          <a:extLst>
            <a:ext uri="{FF2B5EF4-FFF2-40B4-BE49-F238E27FC236}">
              <a16:creationId xmlns="" xmlns:a16="http://schemas.microsoft.com/office/drawing/2014/main" id="{00000000-0008-0000-0100-000005030000}"/>
            </a:ext>
          </a:extLst>
        </xdr:cNvPr>
        <xdr:cNvSpPr/>
      </xdr:nvSpPr>
      <xdr:spPr>
        <a:xfrm>
          <a:off x="617448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74" name="CustomShape 1">
          <a:extLst>
            <a:ext uri="{FF2B5EF4-FFF2-40B4-BE49-F238E27FC236}">
              <a16:creationId xmlns="" xmlns:a16="http://schemas.microsoft.com/office/drawing/2014/main" id="{00000000-0008-0000-0100-00000603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775" name="CustomShape 1">
          <a:extLst>
            <a:ext uri="{FF2B5EF4-FFF2-40B4-BE49-F238E27FC236}">
              <a16:creationId xmlns="" xmlns:a16="http://schemas.microsoft.com/office/drawing/2014/main" id="{00000000-0008-0000-0100-000007030000}"/>
            </a:ext>
          </a:extLst>
        </xdr:cNvPr>
        <xdr:cNvSpPr/>
      </xdr:nvSpPr>
      <xdr:spPr>
        <a:xfrm>
          <a:off x="61626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76" name="CustomShape 1">
          <a:extLst>
            <a:ext uri="{FF2B5EF4-FFF2-40B4-BE49-F238E27FC236}">
              <a16:creationId xmlns="" xmlns:a16="http://schemas.microsoft.com/office/drawing/2014/main" id="{00000000-0008-0000-0100-00000803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777" name="CustomShape 1">
          <a:extLst>
            <a:ext uri="{FF2B5EF4-FFF2-40B4-BE49-F238E27FC236}">
              <a16:creationId xmlns="" xmlns:a16="http://schemas.microsoft.com/office/drawing/2014/main" id="{00000000-0008-0000-0100-000009030000}"/>
            </a:ext>
          </a:extLst>
        </xdr:cNvPr>
        <xdr:cNvSpPr/>
      </xdr:nvSpPr>
      <xdr:spPr>
        <a:xfrm>
          <a:off x="62580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778" name="CustomShape 1">
          <a:extLst>
            <a:ext uri="{FF2B5EF4-FFF2-40B4-BE49-F238E27FC236}">
              <a16:creationId xmlns="" xmlns:a16="http://schemas.microsoft.com/office/drawing/2014/main" id="{00000000-0008-0000-0100-00000A030000}"/>
            </a:ext>
          </a:extLst>
        </xdr:cNvPr>
        <xdr:cNvSpPr/>
      </xdr:nvSpPr>
      <xdr:spPr>
        <a:xfrm>
          <a:off x="617448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779" name="CustomShape 1">
          <a:extLst>
            <a:ext uri="{FF2B5EF4-FFF2-40B4-BE49-F238E27FC236}">
              <a16:creationId xmlns="" xmlns:a16="http://schemas.microsoft.com/office/drawing/2014/main" id="{00000000-0008-0000-0100-00000B030000}"/>
            </a:ext>
          </a:extLst>
        </xdr:cNvPr>
        <xdr:cNvSpPr/>
      </xdr:nvSpPr>
      <xdr:spPr>
        <a:xfrm>
          <a:off x="9215795"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80" name="CustomShape 1">
          <a:extLst>
            <a:ext uri="{FF2B5EF4-FFF2-40B4-BE49-F238E27FC236}">
              <a16:creationId xmlns="" xmlns:a16="http://schemas.microsoft.com/office/drawing/2014/main" id="{00000000-0008-0000-0100-00000C03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781" name="CustomShape 1">
          <a:extLst>
            <a:ext uri="{FF2B5EF4-FFF2-40B4-BE49-F238E27FC236}">
              <a16:creationId xmlns="" xmlns:a16="http://schemas.microsoft.com/office/drawing/2014/main" id="{00000000-0008-0000-0100-00000D030000}"/>
            </a:ext>
          </a:extLst>
        </xdr:cNvPr>
        <xdr:cNvSpPr/>
      </xdr:nvSpPr>
      <xdr:spPr>
        <a:xfrm>
          <a:off x="62580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782" name="CustomShape 1">
          <a:extLst>
            <a:ext uri="{FF2B5EF4-FFF2-40B4-BE49-F238E27FC236}">
              <a16:creationId xmlns="" xmlns:a16="http://schemas.microsoft.com/office/drawing/2014/main" id="{00000000-0008-0000-0100-00000E030000}"/>
            </a:ext>
          </a:extLst>
        </xdr:cNvPr>
        <xdr:cNvSpPr/>
      </xdr:nvSpPr>
      <xdr:spPr>
        <a:xfrm>
          <a:off x="617448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83" name="CustomShape 1">
          <a:extLst>
            <a:ext uri="{FF2B5EF4-FFF2-40B4-BE49-F238E27FC236}">
              <a16:creationId xmlns="" xmlns:a16="http://schemas.microsoft.com/office/drawing/2014/main" id="{00000000-0008-0000-0100-00000F03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784" name="CustomShape 1">
          <a:extLst>
            <a:ext uri="{FF2B5EF4-FFF2-40B4-BE49-F238E27FC236}">
              <a16:creationId xmlns="" xmlns:a16="http://schemas.microsoft.com/office/drawing/2014/main" id="{00000000-0008-0000-0100-000010030000}"/>
            </a:ext>
          </a:extLst>
        </xdr:cNvPr>
        <xdr:cNvSpPr/>
      </xdr:nvSpPr>
      <xdr:spPr>
        <a:xfrm>
          <a:off x="61626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85" name="CustomShape 1">
          <a:extLst>
            <a:ext uri="{FF2B5EF4-FFF2-40B4-BE49-F238E27FC236}">
              <a16:creationId xmlns="" xmlns:a16="http://schemas.microsoft.com/office/drawing/2014/main" id="{00000000-0008-0000-0100-00001103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786" name="CustomShape 1">
          <a:extLst>
            <a:ext uri="{FF2B5EF4-FFF2-40B4-BE49-F238E27FC236}">
              <a16:creationId xmlns="" xmlns:a16="http://schemas.microsoft.com/office/drawing/2014/main" id="{00000000-0008-0000-0100-000012030000}"/>
            </a:ext>
          </a:extLst>
        </xdr:cNvPr>
        <xdr:cNvSpPr/>
      </xdr:nvSpPr>
      <xdr:spPr>
        <a:xfrm>
          <a:off x="62580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787" name="CustomShape 1">
          <a:extLst>
            <a:ext uri="{FF2B5EF4-FFF2-40B4-BE49-F238E27FC236}">
              <a16:creationId xmlns="" xmlns:a16="http://schemas.microsoft.com/office/drawing/2014/main" id="{00000000-0008-0000-0100-000013030000}"/>
            </a:ext>
          </a:extLst>
        </xdr:cNvPr>
        <xdr:cNvSpPr/>
      </xdr:nvSpPr>
      <xdr:spPr>
        <a:xfrm>
          <a:off x="617448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88" name="CustomShape 1">
          <a:extLst>
            <a:ext uri="{FF2B5EF4-FFF2-40B4-BE49-F238E27FC236}">
              <a16:creationId xmlns="" xmlns:a16="http://schemas.microsoft.com/office/drawing/2014/main" id="{00000000-0008-0000-0100-00001403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789" name="CustomShape 1">
          <a:extLst>
            <a:ext uri="{FF2B5EF4-FFF2-40B4-BE49-F238E27FC236}">
              <a16:creationId xmlns="" xmlns:a16="http://schemas.microsoft.com/office/drawing/2014/main" id="{00000000-0008-0000-0100-000015030000}"/>
            </a:ext>
          </a:extLst>
        </xdr:cNvPr>
        <xdr:cNvSpPr/>
      </xdr:nvSpPr>
      <xdr:spPr>
        <a:xfrm>
          <a:off x="61626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90" name="CustomShape 1">
          <a:extLst>
            <a:ext uri="{FF2B5EF4-FFF2-40B4-BE49-F238E27FC236}">
              <a16:creationId xmlns="" xmlns:a16="http://schemas.microsoft.com/office/drawing/2014/main" id="{00000000-0008-0000-0100-00001603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791" name="CustomShape 1">
          <a:extLst>
            <a:ext uri="{FF2B5EF4-FFF2-40B4-BE49-F238E27FC236}">
              <a16:creationId xmlns="" xmlns:a16="http://schemas.microsoft.com/office/drawing/2014/main" id="{00000000-0008-0000-0100-000017030000}"/>
            </a:ext>
          </a:extLst>
        </xdr:cNvPr>
        <xdr:cNvSpPr/>
      </xdr:nvSpPr>
      <xdr:spPr>
        <a:xfrm>
          <a:off x="62580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792" name="CustomShape 1">
          <a:extLst>
            <a:ext uri="{FF2B5EF4-FFF2-40B4-BE49-F238E27FC236}">
              <a16:creationId xmlns="" xmlns:a16="http://schemas.microsoft.com/office/drawing/2014/main" id="{00000000-0008-0000-0100-000018030000}"/>
            </a:ext>
          </a:extLst>
        </xdr:cNvPr>
        <xdr:cNvSpPr/>
      </xdr:nvSpPr>
      <xdr:spPr>
        <a:xfrm>
          <a:off x="617448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93" name="CustomShape 1">
          <a:extLst>
            <a:ext uri="{FF2B5EF4-FFF2-40B4-BE49-F238E27FC236}">
              <a16:creationId xmlns="" xmlns:a16="http://schemas.microsoft.com/office/drawing/2014/main" id="{00000000-0008-0000-0100-00001903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794" name="CustomShape 1">
          <a:extLst>
            <a:ext uri="{FF2B5EF4-FFF2-40B4-BE49-F238E27FC236}">
              <a16:creationId xmlns="" xmlns:a16="http://schemas.microsoft.com/office/drawing/2014/main" id="{00000000-0008-0000-0100-00001A030000}"/>
            </a:ext>
          </a:extLst>
        </xdr:cNvPr>
        <xdr:cNvSpPr/>
      </xdr:nvSpPr>
      <xdr:spPr>
        <a:xfrm>
          <a:off x="61626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95" name="CustomShape 1">
          <a:extLst>
            <a:ext uri="{FF2B5EF4-FFF2-40B4-BE49-F238E27FC236}">
              <a16:creationId xmlns="" xmlns:a16="http://schemas.microsoft.com/office/drawing/2014/main" id="{00000000-0008-0000-0100-00001B03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796" name="CustomShape 1">
          <a:extLst>
            <a:ext uri="{FF2B5EF4-FFF2-40B4-BE49-F238E27FC236}">
              <a16:creationId xmlns="" xmlns:a16="http://schemas.microsoft.com/office/drawing/2014/main" id="{00000000-0008-0000-0100-00001C030000}"/>
            </a:ext>
          </a:extLst>
        </xdr:cNvPr>
        <xdr:cNvSpPr/>
      </xdr:nvSpPr>
      <xdr:spPr>
        <a:xfrm>
          <a:off x="545547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797" name="CustomShape 1">
          <a:extLst>
            <a:ext uri="{FF2B5EF4-FFF2-40B4-BE49-F238E27FC236}">
              <a16:creationId xmlns="" xmlns:a16="http://schemas.microsoft.com/office/drawing/2014/main" id="{00000000-0008-0000-0100-00001D030000}"/>
            </a:ext>
          </a:extLst>
        </xdr:cNvPr>
        <xdr:cNvSpPr/>
      </xdr:nvSpPr>
      <xdr:spPr>
        <a:xfrm>
          <a:off x="62580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798" name="CustomShape 1">
          <a:extLst>
            <a:ext uri="{FF2B5EF4-FFF2-40B4-BE49-F238E27FC236}">
              <a16:creationId xmlns="" xmlns:a16="http://schemas.microsoft.com/office/drawing/2014/main" id="{00000000-0008-0000-0100-00001E030000}"/>
            </a:ext>
          </a:extLst>
        </xdr:cNvPr>
        <xdr:cNvSpPr/>
      </xdr:nvSpPr>
      <xdr:spPr>
        <a:xfrm>
          <a:off x="617448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799" name="CustomShape 1">
          <a:extLst>
            <a:ext uri="{FF2B5EF4-FFF2-40B4-BE49-F238E27FC236}">
              <a16:creationId xmlns="" xmlns:a16="http://schemas.microsoft.com/office/drawing/2014/main" id="{00000000-0008-0000-0100-00001F03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800" name="CustomShape 1">
          <a:extLst>
            <a:ext uri="{FF2B5EF4-FFF2-40B4-BE49-F238E27FC236}">
              <a16:creationId xmlns="" xmlns:a16="http://schemas.microsoft.com/office/drawing/2014/main" id="{00000000-0008-0000-0100-000020030000}"/>
            </a:ext>
          </a:extLst>
        </xdr:cNvPr>
        <xdr:cNvSpPr/>
      </xdr:nvSpPr>
      <xdr:spPr>
        <a:xfrm>
          <a:off x="61626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01" name="CustomShape 1">
          <a:extLst>
            <a:ext uri="{FF2B5EF4-FFF2-40B4-BE49-F238E27FC236}">
              <a16:creationId xmlns="" xmlns:a16="http://schemas.microsoft.com/office/drawing/2014/main" id="{00000000-0008-0000-0100-00002103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802" name="CustomShape 1">
          <a:extLst>
            <a:ext uri="{FF2B5EF4-FFF2-40B4-BE49-F238E27FC236}">
              <a16:creationId xmlns="" xmlns:a16="http://schemas.microsoft.com/office/drawing/2014/main" id="{00000000-0008-0000-0100-000022030000}"/>
            </a:ext>
          </a:extLst>
        </xdr:cNvPr>
        <xdr:cNvSpPr/>
      </xdr:nvSpPr>
      <xdr:spPr>
        <a:xfrm>
          <a:off x="545547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803" name="CustomShape 1">
          <a:extLst>
            <a:ext uri="{FF2B5EF4-FFF2-40B4-BE49-F238E27FC236}">
              <a16:creationId xmlns="" xmlns:a16="http://schemas.microsoft.com/office/drawing/2014/main" id="{00000000-0008-0000-0100-000023030000}"/>
            </a:ext>
          </a:extLst>
        </xdr:cNvPr>
        <xdr:cNvSpPr/>
      </xdr:nvSpPr>
      <xdr:spPr>
        <a:xfrm>
          <a:off x="62580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804" name="CustomShape 1">
          <a:extLst>
            <a:ext uri="{FF2B5EF4-FFF2-40B4-BE49-F238E27FC236}">
              <a16:creationId xmlns="" xmlns:a16="http://schemas.microsoft.com/office/drawing/2014/main" id="{00000000-0008-0000-0100-000024030000}"/>
            </a:ext>
          </a:extLst>
        </xdr:cNvPr>
        <xdr:cNvSpPr/>
      </xdr:nvSpPr>
      <xdr:spPr>
        <a:xfrm>
          <a:off x="617448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05" name="CustomShape 1">
          <a:extLst>
            <a:ext uri="{FF2B5EF4-FFF2-40B4-BE49-F238E27FC236}">
              <a16:creationId xmlns="" xmlns:a16="http://schemas.microsoft.com/office/drawing/2014/main" id="{00000000-0008-0000-0100-00002503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806" name="CustomShape 1">
          <a:extLst>
            <a:ext uri="{FF2B5EF4-FFF2-40B4-BE49-F238E27FC236}">
              <a16:creationId xmlns="" xmlns:a16="http://schemas.microsoft.com/office/drawing/2014/main" id="{00000000-0008-0000-0100-000026030000}"/>
            </a:ext>
          </a:extLst>
        </xdr:cNvPr>
        <xdr:cNvSpPr/>
      </xdr:nvSpPr>
      <xdr:spPr>
        <a:xfrm>
          <a:off x="61626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07" name="CustomShape 1">
          <a:extLst>
            <a:ext uri="{FF2B5EF4-FFF2-40B4-BE49-F238E27FC236}">
              <a16:creationId xmlns="" xmlns:a16="http://schemas.microsoft.com/office/drawing/2014/main" id="{00000000-0008-0000-0100-00002703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808" name="CustomShape 1">
          <a:extLst>
            <a:ext uri="{FF2B5EF4-FFF2-40B4-BE49-F238E27FC236}">
              <a16:creationId xmlns="" xmlns:a16="http://schemas.microsoft.com/office/drawing/2014/main" id="{00000000-0008-0000-0100-000028030000}"/>
            </a:ext>
          </a:extLst>
        </xdr:cNvPr>
        <xdr:cNvSpPr/>
      </xdr:nvSpPr>
      <xdr:spPr>
        <a:xfrm>
          <a:off x="62580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809" name="CustomShape 1">
          <a:extLst>
            <a:ext uri="{FF2B5EF4-FFF2-40B4-BE49-F238E27FC236}">
              <a16:creationId xmlns="" xmlns:a16="http://schemas.microsoft.com/office/drawing/2014/main" id="{00000000-0008-0000-0100-000029030000}"/>
            </a:ext>
          </a:extLst>
        </xdr:cNvPr>
        <xdr:cNvSpPr/>
      </xdr:nvSpPr>
      <xdr:spPr>
        <a:xfrm>
          <a:off x="617448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10" name="CustomShape 1">
          <a:extLst>
            <a:ext uri="{FF2B5EF4-FFF2-40B4-BE49-F238E27FC236}">
              <a16:creationId xmlns="" xmlns:a16="http://schemas.microsoft.com/office/drawing/2014/main" id="{00000000-0008-0000-0100-00002A03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811" name="CustomShape 1">
          <a:extLst>
            <a:ext uri="{FF2B5EF4-FFF2-40B4-BE49-F238E27FC236}">
              <a16:creationId xmlns="" xmlns:a16="http://schemas.microsoft.com/office/drawing/2014/main" id="{00000000-0008-0000-0100-00002B030000}"/>
            </a:ext>
          </a:extLst>
        </xdr:cNvPr>
        <xdr:cNvSpPr/>
      </xdr:nvSpPr>
      <xdr:spPr>
        <a:xfrm>
          <a:off x="61626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12" name="CustomShape 1">
          <a:extLst>
            <a:ext uri="{FF2B5EF4-FFF2-40B4-BE49-F238E27FC236}">
              <a16:creationId xmlns="" xmlns:a16="http://schemas.microsoft.com/office/drawing/2014/main" id="{00000000-0008-0000-0100-00002C03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813" name="CustomShape 1">
          <a:extLst>
            <a:ext uri="{FF2B5EF4-FFF2-40B4-BE49-F238E27FC236}">
              <a16:creationId xmlns="" xmlns:a16="http://schemas.microsoft.com/office/drawing/2014/main" id="{00000000-0008-0000-0100-00002D030000}"/>
            </a:ext>
          </a:extLst>
        </xdr:cNvPr>
        <xdr:cNvSpPr/>
      </xdr:nvSpPr>
      <xdr:spPr>
        <a:xfrm>
          <a:off x="545547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814" name="CustomShape 1">
          <a:extLst>
            <a:ext uri="{FF2B5EF4-FFF2-40B4-BE49-F238E27FC236}">
              <a16:creationId xmlns="" xmlns:a16="http://schemas.microsoft.com/office/drawing/2014/main" id="{00000000-0008-0000-0100-00002E030000}"/>
            </a:ext>
          </a:extLst>
        </xdr:cNvPr>
        <xdr:cNvSpPr/>
      </xdr:nvSpPr>
      <xdr:spPr>
        <a:xfrm>
          <a:off x="62580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815" name="CustomShape 1">
          <a:extLst>
            <a:ext uri="{FF2B5EF4-FFF2-40B4-BE49-F238E27FC236}">
              <a16:creationId xmlns="" xmlns:a16="http://schemas.microsoft.com/office/drawing/2014/main" id="{00000000-0008-0000-0100-00002F030000}"/>
            </a:ext>
          </a:extLst>
        </xdr:cNvPr>
        <xdr:cNvSpPr/>
      </xdr:nvSpPr>
      <xdr:spPr>
        <a:xfrm>
          <a:off x="617448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16" name="CustomShape 1">
          <a:extLst>
            <a:ext uri="{FF2B5EF4-FFF2-40B4-BE49-F238E27FC236}">
              <a16:creationId xmlns="" xmlns:a16="http://schemas.microsoft.com/office/drawing/2014/main" id="{00000000-0008-0000-0100-00003003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817" name="CustomShape 1">
          <a:extLst>
            <a:ext uri="{FF2B5EF4-FFF2-40B4-BE49-F238E27FC236}">
              <a16:creationId xmlns="" xmlns:a16="http://schemas.microsoft.com/office/drawing/2014/main" id="{00000000-0008-0000-0100-000031030000}"/>
            </a:ext>
          </a:extLst>
        </xdr:cNvPr>
        <xdr:cNvSpPr/>
      </xdr:nvSpPr>
      <xdr:spPr>
        <a:xfrm>
          <a:off x="61626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18" name="CustomShape 1">
          <a:extLst>
            <a:ext uri="{FF2B5EF4-FFF2-40B4-BE49-F238E27FC236}">
              <a16:creationId xmlns="" xmlns:a16="http://schemas.microsoft.com/office/drawing/2014/main" id="{00000000-0008-0000-0100-00003203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819" name="CustomShape 1">
          <a:extLst>
            <a:ext uri="{FF2B5EF4-FFF2-40B4-BE49-F238E27FC236}">
              <a16:creationId xmlns="" xmlns:a16="http://schemas.microsoft.com/office/drawing/2014/main" id="{00000000-0008-0000-0100-000033030000}"/>
            </a:ext>
          </a:extLst>
        </xdr:cNvPr>
        <xdr:cNvSpPr/>
      </xdr:nvSpPr>
      <xdr:spPr>
        <a:xfrm>
          <a:off x="545547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820" name="CustomShape 1">
          <a:extLst>
            <a:ext uri="{FF2B5EF4-FFF2-40B4-BE49-F238E27FC236}">
              <a16:creationId xmlns="" xmlns:a16="http://schemas.microsoft.com/office/drawing/2014/main" id="{00000000-0008-0000-0100-000034030000}"/>
            </a:ext>
          </a:extLst>
        </xdr:cNvPr>
        <xdr:cNvSpPr/>
      </xdr:nvSpPr>
      <xdr:spPr>
        <a:xfrm>
          <a:off x="62580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821" name="CustomShape 1">
          <a:extLst>
            <a:ext uri="{FF2B5EF4-FFF2-40B4-BE49-F238E27FC236}">
              <a16:creationId xmlns="" xmlns:a16="http://schemas.microsoft.com/office/drawing/2014/main" id="{00000000-0008-0000-0100-000035030000}"/>
            </a:ext>
          </a:extLst>
        </xdr:cNvPr>
        <xdr:cNvSpPr/>
      </xdr:nvSpPr>
      <xdr:spPr>
        <a:xfrm>
          <a:off x="617448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822" name="CustomShape 1">
          <a:extLst>
            <a:ext uri="{FF2B5EF4-FFF2-40B4-BE49-F238E27FC236}">
              <a16:creationId xmlns="" xmlns:a16="http://schemas.microsoft.com/office/drawing/2014/main" id="{00000000-0008-0000-0100-000036030000}"/>
            </a:ext>
          </a:extLst>
        </xdr:cNvPr>
        <xdr:cNvSpPr/>
      </xdr:nvSpPr>
      <xdr:spPr>
        <a:xfrm>
          <a:off x="9215795" y="4431809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823" name="CustomShape 1">
          <a:extLst>
            <a:ext uri="{FF2B5EF4-FFF2-40B4-BE49-F238E27FC236}">
              <a16:creationId xmlns="" xmlns:a16="http://schemas.microsoft.com/office/drawing/2014/main" id="{00000000-0008-0000-0100-000037030000}"/>
            </a:ext>
          </a:extLst>
        </xdr:cNvPr>
        <xdr:cNvSpPr/>
      </xdr:nvSpPr>
      <xdr:spPr>
        <a:xfrm>
          <a:off x="6258000" y="444531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824" name="CustomShape 1">
          <a:extLst>
            <a:ext uri="{FF2B5EF4-FFF2-40B4-BE49-F238E27FC236}">
              <a16:creationId xmlns="" xmlns:a16="http://schemas.microsoft.com/office/drawing/2014/main" id="{00000000-0008-0000-0100-000038030000}"/>
            </a:ext>
          </a:extLst>
        </xdr:cNvPr>
        <xdr:cNvSpPr/>
      </xdr:nvSpPr>
      <xdr:spPr>
        <a:xfrm>
          <a:off x="6174480" y="444531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25" name="CustomShape 1">
          <a:extLst>
            <a:ext uri="{FF2B5EF4-FFF2-40B4-BE49-F238E27FC236}">
              <a16:creationId xmlns="" xmlns:a16="http://schemas.microsoft.com/office/drawing/2014/main" id="{00000000-0008-0000-0100-00003903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826" name="CustomShape 1">
          <a:extLst>
            <a:ext uri="{FF2B5EF4-FFF2-40B4-BE49-F238E27FC236}">
              <a16:creationId xmlns="" xmlns:a16="http://schemas.microsoft.com/office/drawing/2014/main" id="{00000000-0008-0000-0100-00003A030000}"/>
            </a:ext>
          </a:extLst>
        </xdr:cNvPr>
        <xdr:cNvSpPr/>
      </xdr:nvSpPr>
      <xdr:spPr>
        <a:xfrm>
          <a:off x="61626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27" name="CustomShape 1">
          <a:extLst>
            <a:ext uri="{FF2B5EF4-FFF2-40B4-BE49-F238E27FC236}">
              <a16:creationId xmlns="" xmlns:a16="http://schemas.microsoft.com/office/drawing/2014/main" id="{00000000-0008-0000-0100-00003B03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828" name="CustomShape 1">
          <a:extLst>
            <a:ext uri="{FF2B5EF4-FFF2-40B4-BE49-F238E27FC236}">
              <a16:creationId xmlns="" xmlns:a16="http://schemas.microsoft.com/office/drawing/2014/main" id="{00000000-0008-0000-0100-00003C030000}"/>
            </a:ext>
          </a:extLst>
        </xdr:cNvPr>
        <xdr:cNvSpPr/>
      </xdr:nvSpPr>
      <xdr:spPr>
        <a:xfrm>
          <a:off x="62580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829" name="CustomShape 1">
          <a:extLst>
            <a:ext uri="{FF2B5EF4-FFF2-40B4-BE49-F238E27FC236}">
              <a16:creationId xmlns="" xmlns:a16="http://schemas.microsoft.com/office/drawing/2014/main" id="{00000000-0008-0000-0100-00003D030000}"/>
            </a:ext>
          </a:extLst>
        </xdr:cNvPr>
        <xdr:cNvSpPr/>
      </xdr:nvSpPr>
      <xdr:spPr>
        <a:xfrm>
          <a:off x="617448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30" name="CustomShape 1">
          <a:extLst>
            <a:ext uri="{FF2B5EF4-FFF2-40B4-BE49-F238E27FC236}">
              <a16:creationId xmlns="" xmlns:a16="http://schemas.microsoft.com/office/drawing/2014/main" id="{00000000-0008-0000-0100-00003E03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831" name="CustomShape 1">
          <a:extLst>
            <a:ext uri="{FF2B5EF4-FFF2-40B4-BE49-F238E27FC236}">
              <a16:creationId xmlns="" xmlns:a16="http://schemas.microsoft.com/office/drawing/2014/main" id="{00000000-0008-0000-0100-00003F030000}"/>
            </a:ext>
          </a:extLst>
        </xdr:cNvPr>
        <xdr:cNvSpPr/>
      </xdr:nvSpPr>
      <xdr:spPr>
        <a:xfrm>
          <a:off x="61626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32" name="CustomShape 1">
          <a:extLst>
            <a:ext uri="{FF2B5EF4-FFF2-40B4-BE49-F238E27FC236}">
              <a16:creationId xmlns="" xmlns:a16="http://schemas.microsoft.com/office/drawing/2014/main" id="{00000000-0008-0000-0100-00004003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833" name="CustomShape 1">
          <a:extLst>
            <a:ext uri="{FF2B5EF4-FFF2-40B4-BE49-F238E27FC236}">
              <a16:creationId xmlns="" xmlns:a16="http://schemas.microsoft.com/office/drawing/2014/main" id="{00000000-0008-0000-0100-000041030000}"/>
            </a:ext>
          </a:extLst>
        </xdr:cNvPr>
        <xdr:cNvSpPr/>
      </xdr:nvSpPr>
      <xdr:spPr>
        <a:xfrm>
          <a:off x="545547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834" name="CustomShape 1">
          <a:extLst>
            <a:ext uri="{FF2B5EF4-FFF2-40B4-BE49-F238E27FC236}">
              <a16:creationId xmlns="" xmlns:a16="http://schemas.microsoft.com/office/drawing/2014/main" id="{00000000-0008-0000-0100-000042030000}"/>
            </a:ext>
          </a:extLst>
        </xdr:cNvPr>
        <xdr:cNvSpPr/>
      </xdr:nvSpPr>
      <xdr:spPr>
        <a:xfrm>
          <a:off x="62580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835" name="CustomShape 1">
          <a:extLst>
            <a:ext uri="{FF2B5EF4-FFF2-40B4-BE49-F238E27FC236}">
              <a16:creationId xmlns="" xmlns:a16="http://schemas.microsoft.com/office/drawing/2014/main" id="{00000000-0008-0000-0100-000043030000}"/>
            </a:ext>
          </a:extLst>
        </xdr:cNvPr>
        <xdr:cNvSpPr/>
      </xdr:nvSpPr>
      <xdr:spPr>
        <a:xfrm>
          <a:off x="617448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36" name="CustomShape 1">
          <a:extLst>
            <a:ext uri="{FF2B5EF4-FFF2-40B4-BE49-F238E27FC236}">
              <a16:creationId xmlns="" xmlns:a16="http://schemas.microsoft.com/office/drawing/2014/main" id="{00000000-0008-0000-0100-00004403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837" name="CustomShape 1">
          <a:extLst>
            <a:ext uri="{FF2B5EF4-FFF2-40B4-BE49-F238E27FC236}">
              <a16:creationId xmlns="" xmlns:a16="http://schemas.microsoft.com/office/drawing/2014/main" id="{00000000-0008-0000-0100-000045030000}"/>
            </a:ext>
          </a:extLst>
        </xdr:cNvPr>
        <xdr:cNvSpPr/>
      </xdr:nvSpPr>
      <xdr:spPr>
        <a:xfrm>
          <a:off x="61626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38" name="CustomShape 1">
          <a:extLst>
            <a:ext uri="{FF2B5EF4-FFF2-40B4-BE49-F238E27FC236}">
              <a16:creationId xmlns="" xmlns:a16="http://schemas.microsoft.com/office/drawing/2014/main" id="{00000000-0008-0000-0100-00004603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839" name="CustomShape 1">
          <a:extLst>
            <a:ext uri="{FF2B5EF4-FFF2-40B4-BE49-F238E27FC236}">
              <a16:creationId xmlns="" xmlns:a16="http://schemas.microsoft.com/office/drawing/2014/main" id="{00000000-0008-0000-0100-000047030000}"/>
            </a:ext>
          </a:extLst>
        </xdr:cNvPr>
        <xdr:cNvSpPr/>
      </xdr:nvSpPr>
      <xdr:spPr>
        <a:xfrm>
          <a:off x="545547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840" name="CustomShape 1">
          <a:extLst>
            <a:ext uri="{FF2B5EF4-FFF2-40B4-BE49-F238E27FC236}">
              <a16:creationId xmlns="" xmlns:a16="http://schemas.microsoft.com/office/drawing/2014/main" id="{00000000-0008-0000-0100-000048030000}"/>
            </a:ext>
          </a:extLst>
        </xdr:cNvPr>
        <xdr:cNvSpPr/>
      </xdr:nvSpPr>
      <xdr:spPr>
        <a:xfrm>
          <a:off x="62580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841" name="CustomShape 1">
          <a:extLst>
            <a:ext uri="{FF2B5EF4-FFF2-40B4-BE49-F238E27FC236}">
              <a16:creationId xmlns="" xmlns:a16="http://schemas.microsoft.com/office/drawing/2014/main" id="{00000000-0008-0000-0100-000049030000}"/>
            </a:ext>
          </a:extLst>
        </xdr:cNvPr>
        <xdr:cNvSpPr/>
      </xdr:nvSpPr>
      <xdr:spPr>
        <a:xfrm>
          <a:off x="617448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42" name="CustomShape 1">
          <a:extLst>
            <a:ext uri="{FF2B5EF4-FFF2-40B4-BE49-F238E27FC236}">
              <a16:creationId xmlns="" xmlns:a16="http://schemas.microsoft.com/office/drawing/2014/main" id="{00000000-0008-0000-0100-00004A03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843" name="CustomShape 1">
          <a:extLst>
            <a:ext uri="{FF2B5EF4-FFF2-40B4-BE49-F238E27FC236}">
              <a16:creationId xmlns="" xmlns:a16="http://schemas.microsoft.com/office/drawing/2014/main" id="{00000000-0008-0000-0100-00004B030000}"/>
            </a:ext>
          </a:extLst>
        </xdr:cNvPr>
        <xdr:cNvSpPr/>
      </xdr:nvSpPr>
      <xdr:spPr>
        <a:xfrm>
          <a:off x="61626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44" name="CustomShape 1">
          <a:extLst>
            <a:ext uri="{FF2B5EF4-FFF2-40B4-BE49-F238E27FC236}">
              <a16:creationId xmlns="" xmlns:a16="http://schemas.microsoft.com/office/drawing/2014/main" id="{00000000-0008-0000-0100-00004C03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845" name="CustomShape 1">
          <a:extLst>
            <a:ext uri="{FF2B5EF4-FFF2-40B4-BE49-F238E27FC236}">
              <a16:creationId xmlns="" xmlns:a16="http://schemas.microsoft.com/office/drawing/2014/main" id="{00000000-0008-0000-0100-00004D030000}"/>
            </a:ext>
          </a:extLst>
        </xdr:cNvPr>
        <xdr:cNvSpPr/>
      </xdr:nvSpPr>
      <xdr:spPr>
        <a:xfrm>
          <a:off x="62580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846" name="CustomShape 1">
          <a:extLst>
            <a:ext uri="{FF2B5EF4-FFF2-40B4-BE49-F238E27FC236}">
              <a16:creationId xmlns="" xmlns:a16="http://schemas.microsoft.com/office/drawing/2014/main" id="{00000000-0008-0000-0100-00004E030000}"/>
            </a:ext>
          </a:extLst>
        </xdr:cNvPr>
        <xdr:cNvSpPr/>
      </xdr:nvSpPr>
      <xdr:spPr>
        <a:xfrm>
          <a:off x="617448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47" name="CustomShape 1">
          <a:extLst>
            <a:ext uri="{FF2B5EF4-FFF2-40B4-BE49-F238E27FC236}">
              <a16:creationId xmlns="" xmlns:a16="http://schemas.microsoft.com/office/drawing/2014/main" id="{00000000-0008-0000-0100-00004F03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848" name="CustomShape 1">
          <a:extLst>
            <a:ext uri="{FF2B5EF4-FFF2-40B4-BE49-F238E27FC236}">
              <a16:creationId xmlns="" xmlns:a16="http://schemas.microsoft.com/office/drawing/2014/main" id="{00000000-0008-0000-0100-000050030000}"/>
            </a:ext>
          </a:extLst>
        </xdr:cNvPr>
        <xdr:cNvSpPr/>
      </xdr:nvSpPr>
      <xdr:spPr>
        <a:xfrm>
          <a:off x="61626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49" name="CustomShape 1">
          <a:extLst>
            <a:ext uri="{FF2B5EF4-FFF2-40B4-BE49-F238E27FC236}">
              <a16:creationId xmlns="" xmlns:a16="http://schemas.microsoft.com/office/drawing/2014/main" id="{00000000-0008-0000-0100-00005103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850" name="CustomShape 1">
          <a:extLst>
            <a:ext uri="{FF2B5EF4-FFF2-40B4-BE49-F238E27FC236}">
              <a16:creationId xmlns="" xmlns:a16="http://schemas.microsoft.com/office/drawing/2014/main" id="{00000000-0008-0000-0100-000052030000}"/>
            </a:ext>
          </a:extLst>
        </xdr:cNvPr>
        <xdr:cNvSpPr/>
      </xdr:nvSpPr>
      <xdr:spPr>
        <a:xfrm>
          <a:off x="545547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851" name="CustomShape 1">
          <a:extLst>
            <a:ext uri="{FF2B5EF4-FFF2-40B4-BE49-F238E27FC236}">
              <a16:creationId xmlns="" xmlns:a16="http://schemas.microsoft.com/office/drawing/2014/main" id="{00000000-0008-0000-0100-000053030000}"/>
            </a:ext>
          </a:extLst>
        </xdr:cNvPr>
        <xdr:cNvSpPr/>
      </xdr:nvSpPr>
      <xdr:spPr>
        <a:xfrm>
          <a:off x="62580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852" name="CustomShape 1">
          <a:extLst>
            <a:ext uri="{FF2B5EF4-FFF2-40B4-BE49-F238E27FC236}">
              <a16:creationId xmlns="" xmlns:a16="http://schemas.microsoft.com/office/drawing/2014/main" id="{00000000-0008-0000-0100-000054030000}"/>
            </a:ext>
          </a:extLst>
        </xdr:cNvPr>
        <xdr:cNvSpPr/>
      </xdr:nvSpPr>
      <xdr:spPr>
        <a:xfrm>
          <a:off x="617448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53" name="CustomShape 1">
          <a:extLst>
            <a:ext uri="{FF2B5EF4-FFF2-40B4-BE49-F238E27FC236}">
              <a16:creationId xmlns="" xmlns:a16="http://schemas.microsoft.com/office/drawing/2014/main" id="{00000000-0008-0000-0100-00005503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854" name="CustomShape 1">
          <a:extLst>
            <a:ext uri="{FF2B5EF4-FFF2-40B4-BE49-F238E27FC236}">
              <a16:creationId xmlns="" xmlns:a16="http://schemas.microsoft.com/office/drawing/2014/main" id="{00000000-0008-0000-0100-000056030000}"/>
            </a:ext>
          </a:extLst>
        </xdr:cNvPr>
        <xdr:cNvSpPr/>
      </xdr:nvSpPr>
      <xdr:spPr>
        <a:xfrm>
          <a:off x="61626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55" name="CustomShape 1">
          <a:extLst>
            <a:ext uri="{FF2B5EF4-FFF2-40B4-BE49-F238E27FC236}">
              <a16:creationId xmlns="" xmlns:a16="http://schemas.microsoft.com/office/drawing/2014/main" id="{00000000-0008-0000-0100-000057030000}"/>
            </a:ext>
          </a:extLst>
        </xdr:cNvPr>
        <xdr:cNvSpPr/>
      </xdr:nvSpPr>
      <xdr:spPr>
        <a:xfrm>
          <a:off x="631920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856" name="CustomShape 1">
          <a:extLst>
            <a:ext uri="{FF2B5EF4-FFF2-40B4-BE49-F238E27FC236}">
              <a16:creationId xmlns="" xmlns:a16="http://schemas.microsoft.com/office/drawing/2014/main" id="{00000000-0008-0000-0100-000058030000}"/>
            </a:ext>
          </a:extLst>
        </xdr:cNvPr>
        <xdr:cNvSpPr/>
      </xdr:nvSpPr>
      <xdr:spPr>
        <a:xfrm>
          <a:off x="545547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857" name="CustomShape 1">
          <a:extLst>
            <a:ext uri="{FF2B5EF4-FFF2-40B4-BE49-F238E27FC236}">
              <a16:creationId xmlns="" xmlns:a16="http://schemas.microsoft.com/office/drawing/2014/main" id="{00000000-0008-0000-0100-000059030000}"/>
            </a:ext>
          </a:extLst>
        </xdr:cNvPr>
        <xdr:cNvSpPr/>
      </xdr:nvSpPr>
      <xdr:spPr>
        <a:xfrm>
          <a:off x="6258000" y="39414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858" name="CustomShape 1">
          <a:extLst>
            <a:ext uri="{FF2B5EF4-FFF2-40B4-BE49-F238E27FC236}">
              <a16:creationId xmlns="" xmlns:a16="http://schemas.microsoft.com/office/drawing/2014/main" id="{00000000-0008-0000-0100-00005A030000}"/>
            </a:ext>
          </a:extLst>
        </xdr:cNvPr>
        <xdr:cNvSpPr/>
      </xdr:nvSpPr>
      <xdr:spPr>
        <a:xfrm>
          <a:off x="6174480" y="394144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859" name="CustomShape 1">
          <a:extLst>
            <a:ext uri="{FF2B5EF4-FFF2-40B4-BE49-F238E27FC236}">
              <a16:creationId xmlns="" xmlns:a16="http://schemas.microsoft.com/office/drawing/2014/main" id="{00000000-0008-0000-0100-00005B030000}"/>
            </a:ext>
          </a:extLst>
        </xdr:cNvPr>
        <xdr:cNvSpPr/>
      </xdr:nvSpPr>
      <xdr:spPr>
        <a:xfrm>
          <a:off x="9215795" y="4431809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60" name="CustomShape 1">
          <a:extLst>
            <a:ext uri="{FF2B5EF4-FFF2-40B4-BE49-F238E27FC236}">
              <a16:creationId xmlns="" xmlns:a16="http://schemas.microsoft.com/office/drawing/2014/main" id="{00000000-0008-0000-0100-00005C030000}"/>
            </a:ext>
          </a:extLst>
        </xdr:cNvPr>
        <xdr:cNvSpPr/>
      </xdr:nvSpPr>
      <xdr:spPr>
        <a:xfrm>
          <a:off x="6319200" y="444531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861" name="CustomShape 1">
          <a:extLst>
            <a:ext uri="{FF2B5EF4-FFF2-40B4-BE49-F238E27FC236}">
              <a16:creationId xmlns="" xmlns:a16="http://schemas.microsoft.com/office/drawing/2014/main" id="{00000000-0008-0000-0100-00005D030000}"/>
            </a:ext>
          </a:extLst>
        </xdr:cNvPr>
        <xdr:cNvSpPr/>
      </xdr:nvSpPr>
      <xdr:spPr>
        <a:xfrm>
          <a:off x="6258000" y="444531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862" name="CustomShape 1">
          <a:extLst>
            <a:ext uri="{FF2B5EF4-FFF2-40B4-BE49-F238E27FC236}">
              <a16:creationId xmlns="" xmlns:a16="http://schemas.microsoft.com/office/drawing/2014/main" id="{00000000-0008-0000-0100-00005E030000}"/>
            </a:ext>
          </a:extLst>
        </xdr:cNvPr>
        <xdr:cNvSpPr/>
      </xdr:nvSpPr>
      <xdr:spPr>
        <a:xfrm>
          <a:off x="6174480" y="444531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63" name="CustomShape 1">
          <a:extLst>
            <a:ext uri="{FF2B5EF4-FFF2-40B4-BE49-F238E27FC236}">
              <a16:creationId xmlns="" xmlns:a16="http://schemas.microsoft.com/office/drawing/2014/main" id="{00000000-0008-0000-0100-00005F030000}"/>
            </a:ext>
          </a:extLst>
        </xdr:cNvPr>
        <xdr:cNvSpPr/>
      </xdr:nvSpPr>
      <xdr:spPr>
        <a:xfrm>
          <a:off x="6319200" y="444531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864" name="CustomShape 1">
          <a:extLst>
            <a:ext uri="{FF2B5EF4-FFF2-40B4-BE49-F238E27FC236}">
              <a16:creationId xmlns="" xmlns:a16="http://schemas.microsoft.com/office/drawing/2014/main" id="{00000000-0008-0000-0100-000060030000}"/>
            </a:ext>
          </a:extLst>
        </xdr:cNvPr>
        <xdr:cNvSpPr/>
      </xdr:nvSpPr>
      <xdr:spPr>
        <a:xfrm>
          <a:off x="6162600" y="444531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65" name="CustomShape 1">
          <a:extLst>
            <a:ext uri="{FF2B5EF4-FFF2-40B4-BE49-F238E27FC236}">
              <a16:creationId xmlns="" xmlns:a16="http://schemas.microsoft.com/office/drawing/2014/main" id="{00000000-0008-0000-0100-000061030000}"/>
            </a:ext>
          </a:extLst>
        </xdr:cNvPr>
        <xdr:cNvSpPr/>
      </xdr:nvSpPr>
      <xdr:spPr>
        <a:xfrm>
          <a:off x="6319200" y="444531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866" name="CustomShape 1">
          <a:extLst>
            <a:ext uri="{FF2B5EF4-FFF2-40B4-BE49-F238E27FC236}">
              <a16:creationId xmlns="" xmlns:a16="http://schemas.microsoft.com/office/drawing/2014/main" id="{00000000-0008-0000-0100-000062030000}"/>
            </a:ext>
          </a:extLst>
        </xdr:cNvPr>
        <xdr:cNvSpPr/>
      </xdr:nvSpPr>
      <xdr:spPr>
        <a:xfrm>
          <a:off x="6258000" y="444531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867" name="CustomShape 1">
          <a:extLst>
            <a:ext uri="{FF2B5EF4-FFF2-40B4-BE49-F238E27FC236}">
              <a16:creationId xmlns="" xmlns:a16="http://schemas.microsoft.com/office/drawing/2014/main" id="{00000000-0008-0000-0100-000063030000}"/>
            </a:ext>
          </a:extLst>
        </xdr:cNvPr>
        <xdr:cNvSpPr/>
      </xdr:nvSpPr>
      <xdr:spPr>
        <a:xfrm>
          <a:off x="6174480" y="444531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868" name="CustomShape 1">
          <a:extLst>
            <a:ext uri="{FF2B5EF4-FFF2-40B4-BE49-F238E27FC236}">
              <a16:creationId xmlns="" xmlns:a16="http://schemas.microsoft.com/office/drawing/2014/main" id="{00000000-0008-0000-0100-000064030000}"/>
            </a:ext>
          </a:extLst>
        </xdr:cNvPr>
        <xdr:cNvSpPr/>
      </xdr:nvSpPr>
      <xdr:spPr>
        <a:xfrm>
          <a:off x="9215795" y="4431809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69" name="CustomShape 1">
          <a:extLst>
            <a:ext uri="{FF2B5EF4-FFF2-40B4-BE49-F238E27FC236}">
              <a16:creationId xmlns="" xmlns:a16="http://schemas.microsoft.com/office/drawing/2014/main" id="{00000000-0008-0000-0100-000065030000}"/>
            </a:ext>
          </a:extLst>
        </xdr:cNvPr>
        <xdr:cNvSpPr/>
      </xdr:nvSpPr>
      <xdr:spPr>
        <a:xfrm>
          <a:off x="6319200" y="444531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870" name="CustomShape 1">
          <a:extLst>
            <a:ext uri="{FF2B5EF4-FFF2-40B4-BE49-F238E27FC236}">
              <a16:creationId xmlns="" xmlns:a16="http://schemas.microsoft.com/office/drawing/2014/main" id="{00000000-0008-0000-0100-000066030000}"/>
            </a:ext>
          </a:extLst>
        </xdr:cNvPr>
        <xdr:cNvSpPr/>
      </xdr:nvSpPr>
      <xdr:spPr>
        <a:xfrm>
          <a:off x="6258000" y="444531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871" name="CustomShape 1">
          <a:extLst>
            <a:ext uri="{FF2B5EF4-FFF2-40B4-BE49-F238E27FC236}">
              <a16:creationId xmlns="" xmlns:a16="http://schemas.microsoft.com/office/drawing/2014/main" id="{00000000-0008-0000-0100-000067030000}"/>
            </a:ext>
          </a:extLst>
        </xdr:cNvPr>
        <xdr:cNvSpPr/>
      </xdr:nvSpPr>
      <xdr:spPr>
        <a:xfrm>
          <a:off x="6174480" y="444531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72" name="CustomShape 1">
          <a:extLst>
            <a:ext uri="{FF2B5EF4-FFF2-40B4-BE49-F238E27FC236}">
              <a16:creationId xmlns="" xmlns:a16="http://schemas.microsoft.com/office/drawing/2014/main" id="{00000000-0008-0000-0100-000068030000}"/>
            </a:ext>
          </a:extLst>
        </xdr:cNvPr>
        <xdr:cNvSpPr/>
      </xdr:nvSpPr>
      <xdr:spPr>
        <a:xfrm>
          <a:off x="6319200" y="444531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873" name="CustomShape 1">
          <a:extLst>
            <a:ext uri="{FF2B5EF4-FFF2-40B4-BE49-F238E27FC236}">
              <a16:creationId xmlns="" xmlns:a16="http://schemas.microsoft.com/office/drawing/2014/main" id="{00000000-0008-0000-0100-000069030000}"/>
            </a:ext>
          </a:extLst>
        </xdr:cNvPr>
        <xdr:cNvSpPr/>
      </xdr:nvSpPr>
      <xdr:spPr>
        <a:xfrm>
          <a:off x="6162600" y="444531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74" name="CustomShape 1">
          <a:extLst>
            <a:ext uri="{FF2B5EF4-FFF2-40B4-BE49-F238E27FC236}">
              <a16:creationId xmlns="" xmlns:a16="http://schemas.microsoft.com/office/drawing/2014/main" id="{00000000-0008-0000-0100-00006A030000}"/>
            </a:ext>
          </a:extLst>
        </xdr:cNvPr>
        <xdr:cNvSpPr/>
      </xdr:nvSpPr>
      <xdr:spPr>
        <a:xfrm>
          <a:off x="6319200" y="444531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875" name="CustomShape 1">
          <a:extLst>
            <a:ext uri="{FF2B5EF4-FFF2-40B4-BE49-F238E27FC236}">
              <a16:creationId xmlns="" xmlns:a16="http://schemas.microsoft.com/office/drawing/2014/main" id="{00000000-0008-0000-0100-00006B030000}"/>
            </a:ext>
          </a:extLst>
        </xdr:cNvPr>
        <xdr:cNvSpPr/>
      </xdr:nvSpPr>
      <xdr:spPr>
        <a:xfrm>
          <a:off x="6258000" y="444531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876" name="CustomShape 1">
          <a:extLst>
            <a:ext uri="{FF2B5EF4-FFF2-40B4-BE49-F238E27FC236}">
              <a16:creationId xmlns="" xmlns:a16="http://schemas.microsoft.com/office/drawing/2014/main" id="{00000000-0008-0000-0100-00006C030000}"/>
            </a:ext>
          </a:extLst>
        </xdr:cNvPr>
        <xdr:cNvSpPr/>
      </xdr:nvSpPr>
      <xdr:spPr>
        <a:xfrm>
          <a:off x="6174480" y="444531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77" name="CustomShape 1">
          <a:extLst>
            <a:ext uri="{FF2B5EF4-FFF2-40B4-BE49-F238E27FC236}">
              <a16:creationId xmlns="" xmlns:a16="http://schemas.microsoft.com/office/drawing/2014/main" id="{00000000-0008-0000-0100-00006D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878" name="CustomShape 1">
          <a:extLst>
            <a:ext uri="{FF2B5EF4-FFF2-40B4-BE49-F238E27FC236}">
              <a16:creationId xmlns="" xmlns:a16="http://schemas.microsoft.com/office/drawing/2014/main" id="{00000000-0008-0000-0100-00006E030000}"/>
            </a:ext>
          </a:extLst>
        </xdr:cNvPr>
        <xdr:cNvSpPr/>
      </xdr:nvSpPr>
      <xdr:spPr>
        <a:xfrm>
          <a:off x="61626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79" name="CustomShape 1">
          <a:extLst>
            <a:ext uri="{FF2B5EF4-FFF2-40B4-BE49-F238E27FC236}">
              <a16:creationId xmlns="" xmlns:a16="http://schemas.microsoft.com/office/drawing/2014/main" id="{00000000-0008-0000-0100-00006F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880" name="CustomShape 1">
          <a:extLst>
            <a:ext uri="{FF2B5EF4-FFF2-40B4-BE49-F238E27FC236}">
              <a16:creationId xmlns="" xmlns:a16="http://schemas.microsoft.com/office/drawing/2014/main" id="{00000000-0008-0000-0100-000070030000}"/>
            </a:ext>
          </a:extLst>
        </xdr:cNvPr>
        <xdr:cNvSpPr/>
      </xdr:nvSpPr>
      <xdr:spPr>
        <a:xfrm>
          <a:off x="62580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881" name="CustomShape 1">
          <a:extLst>
            <a:ext uri="{FF2B5EF4-FFF2-40B4-BE49-F238E27FC236}">
              <a16:creationId xmlns="" xmlns:a16="http://schemas.microsoft.com/office/drawing/2014/main" id="{00000000-0008-0000-0100-000071030000}"/>
            </a:ext>
          </a:extLst>
        </xdr:cNvPr>
        <xdr:cNvSpPr/>
      </xdr:nvSpPr>
      <xdr:spPr>
        <a:xfrm>
          <a:off x="617448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82" name="CustomShape 1">
          <a:extLst>
            <a:ext uri="{FF2B5EF4-FFF2-40B4-BE49-F238E27FC236}">
              <a16:creationId xmlns="" xmlns:a16="http://schemas.microsoft.com/office/drawing/2014/main" id="{00000000-0008-0000-0100-000072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883" name="CustomShape 1">
          <a:extLst>
            <a:ext uri="{FF2B5EF4-FFF2-40B4-BE49-F238E27FC236}">
              <a16:creationId xmlns="" xmlns:a16="http://schemas.microsoft.com/office/drawing/2014/main" id="{00000000-0008-0000-0100-000073030000}"/>
            </a:ext>
          </a:extLst>
        </xdr:cNvPr>
        <xdr:cNvSpPr/>
      </xdr:nvSpPr>
      <xdr:spPr>
        <a:xfrm>
          <a:off x="61626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84" name="CustomShape 1">
          <a:extLst>
            <a:ext uri="{FF2B5EF4-FFF2-40B4-BE49-F238E27FC236}">
              <a16:creationId xmlns="" xmlns:a16="http://schemas.microsoft.com/office/drawing/2014/main" id="{00000000-0008-0000-0100-000074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885" name="CustomShape 1">
          <a:extLst>
            <a:ext uri="{FF2B5EF4-FFF2-40B4-BE49-F238E27FC236}">
              <a16:creationId xmlns="" xmlns:a16="http://schemas.microsoft.com/office/drawing/2014/main" id="{00000000-0008-0000-0100-000075030000}"/>
            </a:ext>
          </a:extLst>
        </xdr:cNvPr>
        <xdr:cNvSpPr/>
      </xdr:nvSpPr>
      <xdr:spPr>
        <a:xfrm>
          <a:off x="545547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886" name="CustomShape 1">
          <a:extLst>
            <a:ext uri="{FF2B5EF4-FFF2-40B4-BE49-F238E27FC236}">
              <a16:creationId xmlns="" xmlns:a16="http://schemas.microsoft.com/office/drawing/2014/main" id="{00000000-0008-0000-0100-000076030000}"/>
            </a:ext>
          </a:extLst>
        </xdr:cNvPr>
        <xdr:cNvSpPr/>
      </xdr:nvSpPr>
      <xdr:spPr>
        <a:xfrm>
          <a:off x="62580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887" name="CustomShape 1">
          <a:extLst>
            <a:ext uri="{FF2B5EF4-FFF2-40B4-BE49-F238E27FC236}">
              <a16:creationId xmlns="" xmlns:a16="http://schemas.microsoft.com/office/drawing/2014/main" id="{00000000-0008-0000-0100-000077030000}"/>
            </a:ext>
          </a:extLst>
        </xdr:cNvPr>
        <xdr:cNvSpPr/>
      </xdr:nvSpPr>
      <xdr:spPr>
        <a:xfrm>
          <a:off x="617448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88" name="CustomShape 1">
          <a:extLst>
            <a:ext uri="{FF2B5EF4-FFF2-40B4-BE49-F238E27FC236}">
              <a16:creationId xmlns="" xmlns:a16="http://schemas.microsoft.com/office/drawing/2014/main" id="{00000000-0008-0000-0100-000078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889" name="CustomShape 1">
          <a:extLst>
            <a:ext uri="{FF2B5EF4-FFF2-40B4-BE49-F238E27FC236}">
              <a16:creationId xmlns="" xmlns:a16="http://schemas.microsoft.com/office/drawing/2014/main" id="{00000000-0008-0000-0100-000079030000}"/>
            </a:ext>
          </a:extLst>
        </xdr:cNvPr>
        <xdr:cNvSpPr/>
      </xdr:nvSpPr>
      <xdr:spPr>
        <a:xfrm>
          <a:off x="61626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90" name="CustomShape 1">
          <a:extLst>
            <a:ext uri="{FF2B5EF4-FFF2-40B4-BE49-F238E27FC236}">
              <a16:creationId xmlns="" xmlns:a16="http://schemas.microsoft.com/office/drawing/2014/main" id="{00000000-0008-0000-0100-00007A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891" name="CustomShape 1">
          <a:extLst>
            <a:ext uri="{FF2B5EF4-FFF2-40B4-BE49-F238E27FC236}">
              <a16:creationId xmlns="" xmlns:a16="http://schemas.microsoft.com/office/drawing/2014/main" id="{00000000-0008-0000-0100-00007B030000}"/>
            </a:ext>
          </a:extLst>
        </xdr:cNvPr>
        <xdr:cNvSpPr/>
      </xdr:nvSpPr>
      <xdr:spPr>
        <a:xfrm>
          <a:off x="545547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892" name="CustomShape 1">
          <a:extLst>
            <a:ext uri="{FF2B5EF4-FFF2-40B4-BE49-F238E27FC236}">
              <a16:creationId xmlns="" xmlns:a16="http://schemas.microsoft.com/office/drawing/2014/main" id="{00000000-0008-0000-0100-00007C030000}"/>
            </a:ext>
          </a:extLst>
        </xdr:cNvPr>
        <xdr:cNvSpPr/>
      </xdr:nvSpPr>
      <xdr:spPr>
        <a:xfrm>
          <a:off x="62580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893" name="CustomShape 1">
          <a:extLst>
            <a:ext uri="{FF2B5EF4-FFF2-40B4-BE49-F238E27FC236}">
              <a16:creationId xmlns="" xmlns:a16="http://schemas.microsoft.com/office/drawing/2014/main" id="{00000000-0008-0000-0100-00007D030000}"/>
            </a:ext>
          </a:extLst>
        </xdr:cNvPr>
        <xdr:cNvSpPr/>
      </xdr:nvSpPr>
      <xdr:spPr>
        <a:xfrm>
          <a:off x="617448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94" name="CustomShape 1">
          <a:extLst>
            <a:ext uri="{FF2B5EF4-FFF2-40B4-BE49-F238E27FC236}">
              <a16:creationId xmlns="" xmlns:a16="http://schemas.microsoft.com/office/drawing/2014/main" id="{00000000-0008-0000-0100-00007E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895" name="CustomShape 1">
          <a:extLst>
            <a:ext uri="{FF2B5EF4-FFF2-40B4-BE49-F238E27FC236}">
              <a16:creationId xmlns="" xmlns:a16="http://schemas.microsoft.com/office/drawing/2014/main" id="{00000000-0008-0000-0100-00007F030000}"/>
            </a:ext>
          </a:extLst>
        </xdr:cNvPr>
        <xdr:cNvSpPr/>
      </xdr:nvSpPr>
      <xdr:spPr>
        <a:xfrm>
          <a:off x="61626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96" name="CustomShape 1">
          <a:extLst>
            <a:ext uri="{FF2B5EF4-FFF2-40B4-BE49-F238E27FC236}">
              <a16:creationId xmlns="" xmlns:a16="http://schemas.microsoft.com/office/drawing/2014/main" id="{00000000-0008-0000-0100-000080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897" name="CustomShape 1">
          <a:extLst>
            <a:ext uri="{FF2B5EF4-FFF2-40B4-BE49-F238E27FC236}">
              <a16:creationId xmlns="" xmlns:a16="http://schemas.microsoft.com/office/drawing/2014/main" id="{00000000-0008-0000-0100-000081030000}"/>
            </a:ext>
          </a:extLst>
        </xdr:cNvPr>
        <xdr:cNvSpPr/>
      </xdr:nvSpPr>
      <xdr:spPr>
        <a:xfrm>
          <a:off x="62580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898" name="CustomShape 1">
          <a:extLst>
            <a:ext uri="{FF2B5EF4-FFF2-40B4-BE49-F238E27FC236}">
              <a16:creationId xmlns="" xmlns:a16="http://schemas.microsoft.com/office/drawing/2014/main" id="{00000000-0008-0000-0100-000082030000}"/>
            </a:ext>
          </a:extLst>
        </xdr:cNvPr>
        <xdr:cNvSpPr/>
      </xdr:nvSpPr>
      <xdr:spPr>
        <a:xfrm>
          <a:off x="617448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899" name="CustomShape 1">
          <a:extLst>
            <a:ext uri="{FF2B5EF4-FFF2-40B4-BE49-F238E27FC236}">
              <a16:creationId xmlns="" xmlns:a16="http://schemas.microsoft.com/office/drawing/2014/main" id="{00000000-0008-0000-0100-000083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900" name="CustomShape 1">
          <a:extLst>
            <a:ext uri="{FF2B5EF4-FFF2-40B4-BE49-F238E27FC236}">
              <a16:creationId xmlns="" xmlns:a16="http://schemas.microsoft.com/office/drawing/2014/main" id="{00000000-0008-0000-0100-000084030000}"/>
            </a:ext>
          </a:extLst>
        </xdr:cNvPr>
        <xdr:cNvSpPr/>
      </xdr:nvSpPr>
      <xdr:spPr>
        <a:xfrm>
          <a:off x="61626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01" name="CustomShape 1">
          <a:extLst>
            <a:ext uri="{FF2B5EF4-FFF2-40B4-BE49-F238E27FC236}">
              <a16:creationId xmlns="" xmlns:a16="http://schemas.microsoft.com/office/drawing/2014/main" id="{00000000-0008-0000-0100-000085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902" name="CustomShape 1">
          <a:extLst>
            <a:ext uri="{FF2B5EF4-FFF2-40B4-BE49-F238E27FC236}">
              <a16:creationId xmlns="" xmlns:a16="http://schemas.microsoft.com/office/drawing/2014/main" id="{00000000-0008-0000-0100-000086030000}"/>
            </a:ext>
          </a:extLst>
        </xdr:cNvPr>
        <xdr:cNvSpPr/>
      </xdr:nvSpPr>
      <xdr:spPr>
        <a:xfrm>
          <a:off x="545547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903" name="CustomShape 1">
          <a:extLst>
            <a:ext uri="{FF2B5EF4-FFF2-40B4-BE49-F238E27FC236}">
              <a16:creationId xmlns="" xmlns:a16="http://schemas.microsoft.com/office/drawing/2014/main" id="{00000000-0008-0000-0100-000087030000}"/>
            </a:ext>
          </a:extLst>
        </xdr:cNvPr>
        <xdr:cNvSpPr/>
      </xdr:nvSpPr>
      <xdr:spPr>
        <a:xfrm>
          <a:off x="62580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904" name="CustomShape 1">
          <a:extLst>
            <a:ext uri="{FF2B5EF4-FFF2-40B4-BE49-F238E27FC236}">
              <a16:creationId xmlns="" xmlns:a16="http://schemas.microsoft.com/office/drawing/2014/main" id="{00000000-0008-0000-0100-000088030000}"/>
            </a:ext>
          </a:extLst>
        </xdr:cNvPr>
        <xdr:cNvSpPr/>
      </xdr:nvSpPr>
      <xdr:spPr>
        <a:xfrm>
          <a:off x="617448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05" name="CustomShape 1">
          <a:extLst>
            <a:ext uri="{FF2B5EF4-FFF2-40B4-BE49-F238E27FC236}">
              <a16:creationId xmlns="" xmlns:a16="http://schemas.microsoft.com/office/drawing/2014/main" id="{00000000-0008-0000-0100-000089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906" name="CustomShape 1">
          <a:extLst>
            <a:ext uri="{FF2B5EF4-FFF2-40B4-BE49-F238E27FC236}">
              <a16:creationId xmlns="" xmlns:a16="http://schemas.microsoft.com/office/drawing/2014/main" id="{00000000-0008-0000-0100-00008A030000}"/>
            </a:ext>
          </a:extLst>
        </xdr:cNvPr>
        <xdr:cNvSpPr/>
      </xdr:nvSpPr>
      <xdr:spPr>
        <a:xfrm>
          <a:off x="61626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07" name="CustomShape 1">
          <a:extLst>
            <a:ext uri="{FF2B5EF4-FFF2-40B4-BE49-F238E27FC236}">
              <a16:creationId xmlns="" xmlns:a16="http://schemas.microsoft.com/office/drawing/2014/main" id="{00000000-0008-0000-0100-00008B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908" name="CustomShape 1">
          <a:extLst>
            <a:ext uri="{FF2B5EF4-FFF2-40B4-BE49-F238E27FC236}">
              <a16:creationId xmlns="" xmlns:a16="http://schemas.microsoft.com/office/drawing/2014/main" id="{00000000-0008-0000-0100-00008C030000}"/>
            </a:ext>
          </a:extLst>
        </xdr:cNvPr>
        <xdr:cNvSpPr/>
      </xdr:nvSpPr>
      <xdr:spPr>
        <a:xfrm>
          <a:off x="545547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909" name="CustomShape 1">
          <a:extLst>
            <a:ext uri="{FF2B5EF4-FFF2-40B4-BE49-F238E27FC236}">
              <a16:creationId xmlns="" xmlns:a16="http://schemas.microsoft.com/office/drawing/2014/main" id="{00000000-0008-0000-0100-00008D030000}"/>
            </a:ext>
          </a:extLst>
        </xdr:cNvPr>
        <xdr:cNvSpPr/>
      </xdr:nvSpPr>
      <xdr:spPr>
        <a:xfrm>
          <a:off x="62580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910" name="CustomShape 1">
          <a:extLst>
            <a:ext uri="{FF2B5EF4-FFF2-40B4-BE49-F238E27FC236}">
              <a16:creationId xmlns="" xmlns:a16="http://schemas.microsoft.com/office/drawing/2014/main" id="{00000000-0008-0000-0100-00008E030000}"/>
            </a:ext>
          </a:extLst>
        </xdr:cNvPr>
        <xdr:cNvSpPr/>
      </xdr:nvSpPr>
      <xdr:spPr>
        <a:xfrm>
          <a:off x="617448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911" name="CustomShape 1">
          <a:extLst>
            <a:ext uri="{FF2B5EF4-FFF2-40B4-BE49-F238E27FC236}">
              <a16:creationId xmlns="" xmlns:a16="http://schemas.microsoft.com/office/drawing/2014/main" id="{00000000-0008-0000-0100-00008F030000}"/>
            </a:ext>
          </a:extLst>
        </xdr:cNvPr>
        <xdr:cNvSpPr/>
      </xdr:nvSpPr>
      <xdr:spPr>
        <a:xfrm>
          <a:off x="9215795"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912" name="CustomShape 1">
          <a:extLst>
            <a:ext uri="{FF2B5EF4-FFF2-40B4-BE49-F238E27FC236}">
              <a16:creationId xmlns="" xmlns:a16="http://schemas.microsoft.com/office/drawing/2014/main" id="{00000000-0008-0000-0100-000090030000}"/>
            </a:ext>
          </a:extLst>
        </xdr:cNvPr>
        <xdr:cNvSpPr/>
      </xdr:nvSpPr>
      <xdr:spPr>
        <a:xfrm>
          <a:off x="62580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913" name="CustomShape 1">
          <a:extLst>
            <a:ext uri="{FF2B5EF4-FFF2-40B4-BE49-F238E27FC236}">
              <a16:creationId xmlns="" xmlns:a16="http://schemas.microsoft.com/office/drawing/2014/main" id="{00000000-0008-0000-0100-000091030000}"/>
            </a:ext>
          </a:extLst>
        </xdr:cNvPr>
        <xdr:cNvSpPr/>
      </xdr:nvSpPr>
      <xdr:spPr>
        <a:xfrm>
          <a:off x="617448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14" name="CustomShape 1">
          <a:extLst>
            <a:ext uri="{FF2B5EF4-FFF2-40B4-BE49-F238E27FC236}">
              <a16:creationId xmlns="" xmlns:a16="http://schemas.microsoft.com/office/drawing/2014/main" id="{00000000-0008-0000-0100-000092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915" name="CustomShape 1">
          <a:extLst>
            <a:ext uri="{FF2B5EF4-FFF2-40B4-BE49-F238E27FC236}">
              <a16:creationId xmlns="" xmlns:a16="http://schemas.microsoft.com/office/drawing/2014/main" id="{00000000-0008-0000-0100-000093030000}"/>
            </a:ext>
          </a:extLst>
        </xdr:cNvPr>
        <xdr:cNvSpPr/>
      </xdr:nvSpPr>
      <xdr:spPr>
        <a:xfrm>
          <a:off x="61626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16" name="CustomShape 1">
          <a:extLst>
            <a:ext uri="{FF2B5EF4-FFF2-40B4-BE49-F238E27FC236}">
              <a16:creationId xmlns="" xmlns:a16="http://schemas.microsoft.com/office/drawing/2014/main" id="{00000000-0008-0000-0100-000094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917" name="CustomShape 1">
          <a:extLst>
            <a:ext uri="{FF2B5EF4-FFF2-40B4-BE49-F238E27FC236}">
              <a16:creationId xmlns="" xmlns:a16="http://schemas.microsoft.com/office/drawing/2014/main" id="{00000000-0008-0000-0100-000095030000}"/>
            </a:ext>
          </a:extLst>
        </xdr:cNvPr>
        <xdr:cNvSpPr/>
      </xdr:nvSpPr>
      <xdr:spPr>
        <a:xfrm>
          <a:off x="62580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918" name="CustomShape 1">
          <a:extLst>
            <a:ext uri="{FF2B5EF4-FFF2-40B4-BE49-F238E27FC236}">
              <a16:creationId xmlns="" xmlns:a16="http://schemas.microsoft.com/office/drawing/2014/main" id="{00000000-0008-0000-0100-000096030000}"/>
            </a:ext>
          </a:extLst>
        </xdr:cNvPr>
        <xdr:cNvSpPr/>
      </xdr:nvSpPr>
      <xdr:spPr>
        <a:xfrm>
          <a:off x="617448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19" name="CustomShape 1">
          <a:extLst>
            <a:ext uri="{FF2B5EF4-FFF2-40B4-BE49-F238E27FC236}">
              <a16:creationId xmlns="" xmlns:a16="http://schemas.microsoft.com/office/drawing/2014/main" id="{00000000-0008-0000-0100-000097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920" name="CustomShape 1">
          <a:extLst>
            <a:ext uri="{FF2B5EF4-FFF2-40B4-BE49-F238E27FC236}">
              <a16:creationId xmlns="" xmlns:a16="http://schemas.microsoft.com/office/drawing/2014/main" id="{00000000-0008-0000-0100-000098030000}"/>
            </a:ext>
          </a:extLst>
        </xdr:cNvPr>
        <xdr:cNvSpPr/>
      </xdr:nvSpPr>
      <xdr:spPr>
        <a:xfrm>
          <a:off x="61626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21" name="CustomShape 1">
          <a:extLst>
            <a:ext uri="{FF2B5EF4-FFF2-40B4-BE49-F238E27FC236}">
              <a16:creationId xmlns="" xmlns:a16="http://schemas.microsoft.com/office/drawing/2014/main" id="{00000000-0008-0000-0100-000099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922" name="CustomShape 1">
          <a:extLst>
            <a:ext uri="{FF2B5EF4-FFF2-40B4-BE49-F238E27FC236}">
              <a16:creationId xmlns="" xmlns:a16="http://schemas.microsoft.com/office/drawing/2014/main" id="{00000000-0008-0000-0100-00009A030000}"/>
            </a:ext>
          </a:extLst>
        </xdr:cNvPr>
        <xdr:cNvSpPr/>
      </xdr:nvSpPr>
      <xdr:spPr>
        <a:xfrm>
          <a:off x="545547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923" name="CustomShape 1">
          <a:extLst>
            <a:ext uri="{FF2B5EF4-FFF2-40B4-BE49-F238E27FC236}">
              <a16:creationId xmlns="" xmlns:a16="http://schemas.microsoft.com/office/drawing/2014/main" id="{00000000-0008-0000-0100-00009B030000}"/>
            </a:ext>
          </a:extLst>
        </xdr:cNvPr>
        <xdr:cNvSpPr/>
      </xdr:nvSpPr>
      <xdr:spPr>
        <a:xfrm>
          <a:off x="62580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924" name="CustomShape 1">
          <a:extLst>
            <a:ext uri="{FF2B5EF4-FFF2-40B4-BE49-F238E27FC236}">
              <a16:creationId xmlns="" xmlns:a16="http://schemas.microsoft.com/office/drawing/2014/main" id="{00000000-0008-0000-0100-00009C030000}"/>
            </a:ext>
          </a:extLst>
        </xdr:cNvPr>
        <xdr:cNvSpPr/>
      </xdr:nvSpPr>
      <xdr:spPr>
        <a:xfrm>
          <a:off x="617448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25" name="CustomShape 1">
          <a:extLst>
            <a:ext uri="{FF2B5EF4-FFF2-40B4-BE49-F238E27FC236}">
              <a16:creationId xmlns="" xmlns:a16="http://schemas.microsoft.com/office/drawing/2014/main" id="{00000000-0008-0000-0100-00009D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926" name="CustomShape 1">
          <a:extLst>
            <a:ext uri="{FF2B5EF4-FFF2-40B4-BE49-F238E27FC236}">
              <a16:creationId xmlns="" xmlns:a16="http://schemas.microsoft.com/office/drawing/2014/main" id="{00000000-0008-0000-0100-00009E030000}"/>
            </a:ext>
          </a:extLst>
        </xdr:cNvPr>
        <xdr:cNvSpPr/>
      </xdr:nvSpPr>
      <xdr:spPr>
        <a:xfrm>
          <a:off x="61626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27" name="CustomShape 1">
          <a:extLst>
            <a:ext uri="{FF2B5EF4-FFF2-40B4-BE49-F238E27FC236}">
              <a16:creationId xmlns="" xmlns:a16="http://schemas.microsoft.com/office/drawing/2014/main" id="{00000000-0008-0000-0100-00009F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928" name="CustomShape 1">
          <a:extLst>
            <a:ext uri="{FF2B5EF4-FFF2-40B4-BE49-F238E27FC236}">
              <a16:creationId xmlns="" xmlns:a16="http://schemas.microsoft.com/office/drawing/2014/main" id="{00000000-0008-0000-0100-0000A0030000}"/>
            </a:ext>
          </a:extLst>
        </xdr:cNvPr>
        <xdr:cNvSpPr/>
      </xdr:nvSpPr>
      <xdr:spPr>
        <a:xfrm>
          <a:off x="545547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929" name="CustomShape 1">
          <a:extLst>
            <a:ext uri="{FF2B5EF4-FFF2-40B4-BE49-F238E27FC236}">
              <a16:creationId xmlns="" xmlns:a16="http://schemas.microsoft.com/office/drawing/2014/main" id="{00000000-0008-0000-0100-0000A1030000}"/>
            </a:ext>
          </a:extLst>
        </xdr:cNvPr>
        <xdr:cNvSpPr/>
      </xdr:nvSpPr>
      <xdr:spPr>
        <a:xfrm>
          <a:off x="62580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930" name="CustomShape 1">
          <a:extLst>
            <a:ext uri="{FF2B5EF4-FFF2-40B4-BE49-F238E27FC236}">
              <a16:creationId xmlns="" xmlns:a16="http://schemas.microsoft.com/office/drawing/2014/main" id="{00000000-0008-0000-0100-0000A2030000}"/>
            </a:ext>
          </a:extLst>
        </xdr:cNvPr>
        <xdr:cNvSpPr/>
      </xdr:nvSpPr>
      <xdr:spPr>
        <a:xfrm>
          <a:off x="617448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31" name="CustomShape 1">
          <a:extLst>
            <a:ext uri="{FF2B5EF4-FFF2-40B4-BE49-F238E27FC236}">
              <a16:creationId xmlns="" xmlns:a16="http://schemas.microsoft.com/office/drawing/2014/main" id="{00000000-0008-0000-0100-0000A3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932" name="CustomShape 1">
          <a:extLst>
            <a:ext uri="{FF2B5EF4-FFF2-40B4-BE49-F238E27FC236}">
              <a16:creationId xmlns="" xmlns:a16="http://schemas.microsoft.com/office/drawing/2014/main" id="{00000000-0008-0000-0100-0000A4030000}"/>
            </a:ext>
          </a:extLst>
        </xdr:cNvPr>
        <xdr:cNvSpPr/>
      </xdr:nvSpPr>
      <xdr:spPr>
        <a:xfrm>
          <a:off x="61626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33" name="CustomShape 1">
          <a:extLst>
            <a:ext uri="{FF2B5EF4-FFF2-40B4-BE49-F238E27FC236}">
              <a16:creationId xmlns="" xmlns:a16="http://schemas.microsoft.com/office/drawing/2014/main" id="{00000000-0008-0000-0100-0000A5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934" name="CustomShape 1">
          <a:extLst>
            <a:ext uri="{FF2B5EF4-FFF2-40B4-BE49-F238E27FC236}">
              <a16:creationId xmlns="" xmlns:a16="http://schemas.microsoft.com/office/drawing/2014/main" id="{00000000-0008-0000-0100-0000A6030000}"/>
            </a:ext>
          </a:extLst>
        </xdr:cNvPr>
        <xdr:cNvSpPr/>
      </xdr:nvSpPr>
      <xdr:spPr>
        <a:xfrm>
          <a:off x="62580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935" name="CustomShape 1">
          <a:extLst>
            <a:ext uri="{FF2B5EF4-FFF2-40B4-BE49-F238E27FC236}">
              <a16:creationId xmlns="" xmlns:a16="http://schemas.microsoft.com/office/drawing/2014/main" id="{00000000-0008-0000-0100-0000A7030000}"/>
            </a:ext>
          </a:extLst>
        </xdr:cNvPr>
        <xdr:cNvSpPr/>
      </xdr:nvSpPr>
      <xdr:spPr>
        <a:xfrm>
          <a:off x="617448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36" name="CustomShape 1">
          <a:extLst>
            <a:ext uri="{FF2B5EF4-FFF2-40B4-BE49-F238E27FC236}">
              <a16:creationId xmlns="" xmlns:a16="http://schemas.microsoft.com/office/drawing/2014/main" id="{00000000-0008-0000-0100-0000A8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937" name="CustomShape 1">
          <a:extLst>
            <a:ext uri="{FF2B5EF4-FFF2-40B4-BE49-F238E27FC236}">
              <a16:creationId xmlns="" xmlns:a16="http://schemas.microsoft.com/office/drawing/2014/main" id="{00000000-0008-0000-0100-0000A9030000}"/>
            </a:ext>
          </a:extLst>
        </xdr:cNvPr>
        <xdr:cNvSpPr/>
      </xdr:nvSpPr>
      <xdr:spPr>
        <a:xfrm>
          <a:off x="61626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38" name="CustomShape 1">
          <a:extLst>
            <a:ext uri="{FF2B5EF4-FFF2-40B4-BE49-F238E27FC236}">
              <a16:creationId xmlns="" xmlns:a16="http://schemas.microsoft.com/office/drawing/2014/main" id="{00000000-0008-0000-0100-0000AA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939" name="CustomShape 1">
          <a:extLst>
            <a:ext uri="{FF2B5EF4-FFF2-40B4-BE49-F238E27FC236}">
              <a16:creationId xmlns="" xmlns:a16="http://schemas.microsoft.com/office/drawing/2014/main" id="{00000000-0008-0000-0100-0000AB030000}"/>
            </a:ext>
          </a:extLst>
        </xdr:cNvPr>
        <xdr:cNvSpPr/>
      </xdr:nvSpPr>
      <xdr:spPr>
        <a:xfrm>
          <a:off x="545547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940" name="CustomShape 1">
          <a:extLst>
            <a:ext uri="{FF2B5EF4-FFF2-40B4-BE49-F238E27FC236}">
              <a16:creationId xmlns="" xmlns:a16="http://schemas.microsoft.com/office/drawing/2014/main" id="{00000000-0008-0000-0100-0000AC030000}"/>
            </a:ext>
          </a:extLst>
        </xdr:cNvPr>
        <xdr:cNvSpPr/>
      </xdr:nvSpPr>
      <xdr:spPr>
        <a:xfrm>
          <a:off x="62580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941" name="CustomShape 1">
          <a:extLst>
            <a:ext uri="{FF2B5EF4-FFF2-40B4-BE49-F238E27FC236}">
              <a16:creationId xmlns="" xmlns:a16="http://schemas.microsoft.com/office/drawing/2014/main" id="{00000000-0008-0000-0100-0000AD030000}"/>
            </a:ext>
          </a:extLst>
        </xdr:cNvPr>
        <xdr:cNvSpPr/>
      </xdr:nvSpPr>
      <xdr:spPr>
        <a:xfrm>
          <a:off x="617448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42" name="CustomShape 1">
          <a:extLst>
            <a:ext uri="{FF2B5EF4-FFF2-40B4-BE49-F238E27FC236}">
              <a16:creationId xmlns="" xmlns:a16="http://schemas.microsoft.com/office/drawing/2014/main" id="{00000000-0008-0000-0100-0000AE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943" name="CustomShape 1">
          <a:extLst>
            <a:ext uri="{FF2B5EF4-FFF2-40B4-BE49-F238E27FC236}">
              <a16:creationId xmlns="" xmlns:a16="http://schemas.microsoft.com/office/drawing/2014/main" id="{00000000-0008-0000-0100-0000AF030000}"/>
            </a:ext>
          </a:extLst>
        </xdr:cNvPr>
        <xdr:cNvSpPr/>
      </xdr:nvSpPr>
      <xdr:spPr>
        <a:xfrm>
          <a:off x="61626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44" name="CustomShape 1">
          <a:extLst>
            <a:ext uri="{FF2B5EF4-FFF2-40B4-BE49-F238E27FC236}">
              <a16:creationId xmlns="" xmlns:a16="http://schemas.microsoft.com/office/drawing/2014/main" id="{00000000-0008-0000-0100-0000B0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945" name="CustomShape 1">
          <a:extLst>
            <a:ext uri="{FF2B5EF4-FFF2-40B4-BE49-F238E27FC236}">
              <a16:creationId xmlns="" xmlns:a16="http://schemas.microsoft.com/office/drawing/2014/main" id="{00000000-0008-0000-0100-0000B1030000}"/>
            </a:ext>
          </a:extLst>
        </xdr:cNvPr>
        <xdr:cNvSpPr/>
      </xdr:nvSpPr>
      <xdr:spPr>
        <a:xfrm>
          <a:off x="545547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946" name="CustomShape 1">
          <a:extLst>
            <a:ext uri="{FF2B5EF4-FFF2-40B4-BE49-F238E27FC236}">
              <a16:creationId xmlns="" xmlns:a16="http://schemas.microsoft.com/office/drawing/2014/main" id="{00000000-0008-0000-0100-0000B2030000}"/>
            </a:ext>
          </a:extLst>
        </xdr:cNvPr>
        <xdr:cNvSpPr/>
      </xdr:nvSpPr>
      <xdr:spPr>
        <a:xfrm>
          <a:off x="62580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947" name="CustomShape 1">
          <a:extLst>
            <a:ext uri="{FF2B5EF4-FFF2-40B4-BE49-F238E27FC236}">
              <a16:creationId xmlns="" xmlns:a16="http://schemas.microsoft.com/office/drawing/2014/main" id="{00000000-0008-0000-0100-0000B3030000}"/>
            </a:ext>
          </a:extLst>
        </xdr:cNvPr>
        <xdr:cNvSpPr/>
      </xdr:nvSpPr>
      <xdr:spPr>
        <a:xfrm>
          <a:off x="617448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948" name="CustomShape 1">
          <a:extLst>
            <a:ext uri="{FF2B5EF4-FFF2-40B4-BE49-F238E27FC236}">
              <a16:creationId xmlns="" xmlns:a16="http://schemas.microsoft.com/office/drawing/2014/main" id="{00000000-0008-0000-0100-0000B4030000}"/>
            </a:ext>
          </a:extLst>
        </xdr:cNvPr>
        <xdr:cNvSpPr/>
      </xdr:nvSpPr>
      <xdr:spPr>
        <a:xfrm>
          <a:off x="9215795"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49" name="CustomShape 1">
          <a:extLst>
            <a:ext uri="{FF2B5EF4-FFF2-40B4-BE49-F238E27FC236}">
              <a16:creationId xmlns="" xmlns:a16="http://schemas.microsoft.com/office/drawing/2014/main" id="{00000000-0008-0000-0100-0000B5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950" name="CustomShape 1">
          <a:extLst>
            <a:ext uri="{FF2B5EF4-FFF2-40B4-BE49-F238E27FC236}">
              <a16:creationId xmlns="" xmlns:a16="http://schemas.microsoft.com/office/drawing/2014/main" id="{00000000-0008-0000-0100-0000B6030000}"/>
            </a:ext>
          </a:extLst>
        </xdr:cNvPr>
        <xdr:cNvSpPr/>
      </xdr:nvSpPr>
      <xdr:spPr>
        <a:xfrm>
          <a:off x="62580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951" name="CustomShape 1">
          <a:extLst>
            <a:ext uri="{FF2B5EF4-FFF2-40B4-BE49-F238E27FC236}">
              <a16:creationId xmlns="" xmlns:a16="http://schemas.microsoft.com/office/drawing/2014/main" id="{00000000-0008-0000-0100-0000B7030000}"/>
            </a:ext>
          </a:extLst>
        </xdr:cNvPr>
        <xdr:cNvSpPr/>
      </xdr:nvSpPr>
      <xdr:spPr>
        <a:xfrm>
          <a:off x="617448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52" name="CustomShape 1">
          <a:extLst>
            <a:ext uri="{FF2B5EF4-FFF2-40B4-BE49-F238E27FC236}">
              <a16:creationId xmlns="" xmlns:a16="http://schemas.microsoft.com/office/drawing/2014/main" id="{00000000-0008-0000-0100-0000B8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953" name="CustomShape 1">
          <a:extLst>
            <a:ext uri="{FF2B5EF4-FFF2-40B4-BE49-F238E27FC236}">
              <a16:creationId xmlns="" xmlns:a16="http://schemas.microsoft.com/office/drawing/2014/main" id="{00000000-0008-0000-0100-0000B9030000}"/>
            </a:ext>
          </a:extLst>
        </xdr:cNvPr>
        <xdr:cNvSpPr/>
      </xdr:nvSpPr>
      <xdr:spPr>
        <a:xfrm>
          <a:off x="61626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54" name="CustomShape 1">
          <a:extLst>
            <a:ext uri="{FF2B5EF4-FFF2-40B4-BE49-F238E27FC236}">
              <a16:creationId xmlns="" xmlns:a16="http://schemas.microsoft.com/office/drawing/2014/main" id="{00000000-0008-0000-0100-0000BA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955" name="CustomShape 1">
          <a:extLst>
            <a:ext uri="{FF2B5EF4-FFF2-40B4-BE49-F238E27FC236}">
              <a16:creationId xmlns="" xmlns:a16="http://schemas.microsoft.com/office/drawing/2014/main" id="{00000000-0008-0000-0100-0000BB030000}"/>
            </a:ext>
          </a:extLst>
        </xdr:cNvPr>
        <xdr:cNvSpPr/>
      </xdr:nvSpPr>
      <xdr:spPr>
        <a:xfrm>
          <a:off x="62580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956" name="CustomShape 1">
          <a:extLst>
            <a:ext uri="{FF2B5EF4-FFF2-40B4-BE49-F238E27FC236}">
              <a16:creationId xmlns="" xmlns:a16="http://schemas.microsoft.com/office/drawing/2014/main" id="{00000000-0008-0000-0100-0000BC030000}"/>
            </a:ext>
          </a:extLst>
        </xdr:cNvPr>
        <xdr:cNvSpPr/>
      </xdr:nvSpPr>
      <xdr:spPr>
        <a:xfrm>
          <a:off x="617448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957" name="CustomShape 1">
          <a:extLst>
            <a:ext uri="{FF2B5EF4-FFF2-40B4-BE49-F238E27FC236}">
              <a16:creationId xmlns="" xmlns:a16="http://schemas.microsoft.com/office/drawing/2014/main" id="{00000000-0008-0000-0100-0000BD030000}"/>
            </a:ext>
          </a:extLst>
        </xdr:cNvPr>
        <xdr:cNvSpPr/>
      </xdr:nvSpPr>
      <xdr:spPr>
        <a:xfrm>
          <a:off x="9215795"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58" name="CustomShape 1">
          <a:extLst>
            <a:ext uri="{FF2B5EF4-FFF2-40B4-BE49-F238E27FC236}">
              <a16:creationId xmlns="" xmlns:a16="http://schemas.microsoft.com/office/drawing/2014/main" id="{00000000-0008-0000-0100-0000BE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959" name="CustomShape 1">
          <a:extLst>
            <a:ext uri="{FF2B5EF4-FFF2-40B4-BE49-F238E27FC236}">
              <a16:creationId xmlns="" xmlns:a16="http://schemas.microsoft.com/office/drawing/2014/main" id="{00000000-0008-0000-0100-0000BF030000}"/>
            </a:ext>
          </a:extLst>
        </xdr:cNvPr>
        <xdr:cNvSpPr/>
      </xdr:nvSpPr>
      <xdr:spPr>
        <a:xfrm>
          <a:off x="62580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960" name="CustomShape 1">
          <a:extLst>
            <a:ext uri="{FF2B5EF4-FFF2-40B4-BE49-F238E27FC236}">
              <a16:creationId xmlns="" xmlns:a16="http://schemas.microsoft.com/office/drawing/2014/main" id="{00000000-0008-0000-0100-0000C0030000}"/>
            </a:ext>
          </a:extLst>
        </xdr:cNvPr>
        <xdr:cNvSpPr/>
      </xdr:nvSpPr>
      <xdr:spPr>
        <a:xfrm>
          <a:off x="617448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61" name="CustomShape 1">
          <a:extLst>
            <a:ext uri="{FF2B5EF4-FFF2-40B4-BE49-F238E27FC236}">
              <a16:creationId xmlns="" xmlns:a16="http://schemas.microsoft.com/office/drawing/2014/main" id="{00000000-0008-0000-0100-0000C1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962" name="CustomShape 1">
          <a:extLst>
            <a:ext uri="{FF2B5EF4-FFF2-40B4-BE49-F238E27FC236}">
              <a16:creationId xmlns="" xmlns:a16="http://schemas.microsoft.com/office/drawing/2014/main" id="{00000000-0008-0000-0100-0000C2030000}"/>
            </a:ext>
          </a:extLst>
        </xdr:cNvPr>
        <xdr:cNvSpPr/>
      </xdr:nvSpPr>
      <xdr:spPr>
        <a:xfrm>
          <a:off x="61626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63" name="CustomShape 1">
          <a:extLst>
            <a:ext uri="{FF2B5EF4-FFF2-40B4-BE49-F238E27FC236}">
              <a16:creationId xmlns="" xmlns:a16="http://schemas.microsoft.com/office/drawing/2014/main" id="{00000000-0008-0000-0100-0000C3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964" name="CustomShape 1">
          <a:extLst>
            <a:ext uri="{FF2B5EF4-FFF2-40B4-BE49-F238E27FC236}">
              <a16:creationId xmlns="" xmlns:a16="http://schemas.microsoft.com/office/drawing/2014/main" id="{00000000-0008-0000-0100-0000C4030000}"/>
            </a:ext>
          </a:extLst>
        </xdr:cNvPr>
        <xdr:cNvSpPr/>
      </xdr:nvSpPr>
      <xdr:spPr>
        <a:xfrm>
          <a:off x="62580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965" name="CustomShape 1">
          <a:extLst>
            <a:ext uri="{FF2B5EF4-FFF2-40B4-BE49-F238E27FC236}">
              <a16:creationId xmlns="" xmlns:a16="http://schemas.microsoft.com/office/drawing/2014/main" id="{00000000-0008-0000-0100-0000C5030000}"/>
            </a:ext>
          </a:extLst>
        </xdr:cNvPr>
        <xdr:cNvSpPr/>
      </xdr:nvSpPr>
      <xdr:spPr>
        <a:xfrm>
          <a:off x="617448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66" name="CustomShape 1">
          <a:extLst>
            <a:ext uri="{FF2B5EF4-FFF2-40B4-BE49-F238E27FC236}">
              <a16:creationId xmlns="" xmlns:a16="http://schemas.microsoft.com/office/drawing/2014/main" id="{00000000-0008-0000-0100-0000C6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967" name="CustomShape 1">
          <a:extLst>
            <a:ext uri="{FF2B5EF4-FFF2-40B4-BE49-F238E27FC236}">
              <a16:creationId xmlns="" xmlns:a16="http://schemas.microsoft.com/office/drawing/2014/main" id="{00000000-0008-0000-0100-0000C7030000}"/>
            </a:ext>
          </a:extLst>
        </xdr:cNvPr>
        <xdr:cNvSpPr/>
      </xdr:nvSpPr>
      <xdr:spPr>
        <a:xfrm>
          <a:off x="61626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68" name="CustomShape 1">
          <a:extLst>
            <a:ext uri="{FF2B5EF4-FFF2-40B4-BE49-F238E27FC236}">
              <a16:creationId xmlns="" xmlns:a16="http://schemas.microsoft.com/office/drawing/2014/main" id="{00000000-0008-0000-0100-0000C8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969" name="CustomShape 1">
          <a:extLst>
            <a:ext uri="{FF2B5EF4-FFF2-40B4-BE49-F238E27FC236}">
              <a16:creationId xmlns="" xmlns:a16="http://schemas.microsoft.com/office/drawing/2014/main" id="{00000000-0008-0000-0100-0000C9030000}"/>
            </a:ext>
          </a:extLst>
        </xdr:cNvPr>
        <xdr:cNvSpPr/>
      </xdr:nvSpPr>
      <xdr:spPr>
        <a:xfrm>
          <a:off x="62580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970" name="CustomShape 1">
          <a:extLst>
            <a:ext uri="{FF2B5EF4-FFF2-40B4-BE49-F238E27FC236}">
              <a16:creationId xmlns="" xmlns:a16="http://schemas.microsoft.com/office/drawing/2014/main" id="{00000000-0008-0000-0100-0000CA030000}"/>
            </a:ext>
          </a:extLst>
        </xdr:cNvPr>
        <xdr:cNvSpPr/>
      </xdr:nvSpPr>
      <xdr:spPr>
        <a:xfrm>
          <a:off x="617448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71" name="CustomShape 1">
          <a:extLst>
            <a:ext uri="{FF2B5EF4-FFF2-40B4-BE49-F238E27FC236}">
              <a16:creationId xmlns="" xmlns:a16="http://schemas.microsoft.com/office/drawing/2014/main" id="{00000000-0008-0000-0100-0000CB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972" name="CustomShape 1">
          <a:extLst>
            <a:ext uri="{FF2B5EF4-FFF2-40B4-BE49-F238E27FC236}">
              <a16:creationId xmlns="" xmlns:a16="http://schemas.microsoft.com/office/drawing/2014/main" id="{00000000-0008-0000-0100-0000CC030000}"/>
            </a:ext>
          </a:extLst>
        </xdr:cNvPr>
        <xdr:cNvSpPr/>
      </xdr:nvSpPr>
      <xdr:spPr>
        <a:xfrm>
          <a:off x="61626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73" name="CustomShape 1">
          <a:extLst>
            <a:ext uri="{FF2B5EF4-FFF2-40B4-BE49-F238E27FC236}">
              <a16:creationId xmlns="" xmlns:a16="http://schemas.microsoft.com/office/drawing/2014/main" id="{00000000-0008-0000-0100-0000CD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974" name="CustomShape 1">
          <a:extLst>
            <a:ext uri="{FF2B5EF4-FFF2-40B4-BE49-F238E27FC236}">
              <a16:creationId xmlns="" xmlns:a16="http://schemas.microsoft.com/office/drawing/2014/main" id="{00000000-0008-0000-0100-0000CE030000}"/>
            </a:ext>
          </a:extLst>
        </xdr:cNvPr>
        <xdr:cNvSpPr/>
      </xdr:nvSpPr>
      <xdr:spPr>
        <a:xfrm>
          <a:off x="545547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975" name="CustomShape 1">
          <a:extLst>
            <a:ext uri="{FF2B5EF4-FFF2-40B4-BE49-F238E27FC236}">
              <a16:creationId xmlns="" xmlns:a16="http://schemas.microsoft.com/office/drawing/2014/main" id="{00000000-0008-0000-0100-0000CF030000}"/>
            </a:ext>
          </a:extLst>
        </xdr:cNvPr>
        <xdr:cNvSpPr/>
      </xdr:nvSpPr>
      <xdr:spPr>
        <a:xfrm>
          <a:off x="62580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976" name="CustomShape 1">
          <a:extLst>
            <a:ext uri="{FF2B5EF4-FFF2-40B4-BE49-F238E27FC236}">
              <a16:creationId xmlns="" xmlns:a16="http://schemas.microsoft.com/office/drawing/2014/main" id="{00000000-0008-0000-0100-0000D0030000}"/>
            </a:ext>
          </a:extLst>
        </xdr:cNvPr>
        <xdr:cNvSpPr/>
      </xdr:nvSpPr>
      <xdr:spPr>
        <a:xfrm>
          <a:off x="617448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77" name="CustomShape 1">
          <a:extLst>
            <a:ext uri="{FF2B5EF4-FFF2-40B4-BE49-F238E27FC236}">
              <a16:creationId xmlns="" xmlns:a16="http://schemas.microsoft.com/office/drawing/2014/main" id="{00000000-0008-0000-0100-0000D1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978" name="CustomShape 1">
          <a:extLst>
            <a:ext uri="{FF2B5EF4-FFF2-40B4-BE49-F238E27FC236}">
              <a16:creationId xmlns="" xmlns:a16="http://schemas.microsoft.com/office/drawing/2014/main" id="{00000000-0008-0000-0100-0000D2030000}"/>
            </a:ext>
          </a:extLst>
        </xdr:cNvPr>
        <xdr:cNvSpPr/>
      </xdr:nvSpPr>
      <xdr:spPr>
        <a:xfrm>
          <a:off x="61626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79" name="CustomShape 1">
          <a:extLst>
            <a:ext uri="{FF2B5EF4-FFF2-40B4-BE49-F238E27FC236}">
              <a16:creationId xmlns="" xmlns:a16="http://schemas.microsoft.com/office/drawing/2014/main" id="{00000000-0008-0000-0100-0000D3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980" name="CustomShape 1">
          <a:extLst>
            <a:ext uri="{FF2B5EF4-FFF2-40B4-BE49-F238E27FC236}">
              <a16:creationId xmlns="" xmlns:a16="http://schemas.microsoft.com/office/drawing/2014/main" id="{00000000-0008-0000-0100-0000D4030000}"/>
            </a:ext>
          </a:extLst>
        </xdr:cNvPr>
        <xdr:cNvSpPr/>
      </xdr:nvSpPr>
      <xdr:spPr>
        <a:xfrm>
          <a:off x="545547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981" name="CustomShape 1">
          <a:extLst>
            <a:ext uri="{FF2B5EF4-FFF2-40B4-BE49-F238E27FC236}">
              <a16:creationId xmlns="" xmlns:a16="http://schemas.microsoft.com/office/drawing/2014/main" id="{00000000-0008-0000-0100-0000D5030000}"/>
            </a:ext>
          </a:extLst>
        </xdr:cNvPr>
        <xdr:cNvSpPr/>
      </xdr:nvSpPr>
      <xdr:spPr>
        <a:xfrm>
          <a:off x="62580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982" name="CustomShape 1">
          <a:extLst>
            <a:ext uri="{FF2B5EF4-FFF2-40B4-BE49-F238E27FC236}">
              <a16:creationId xmlns="" xmlns:a16="http://schemas.microsoft.com/office/drawing/2014/main" id="{00000000-0008-0000-0100-0000D6030000}"/>
            </a:ext>
          </a:extLst>
        </xdr:cNvPr>
        <xdr:cNvSpPr/>
      </xdr:nvSpPr>
      <xdr:spPr>
        <a:xfrm>
          <a:off x="617448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83" name="CustomShape 1">
          <a:extLst>
            <a:ext uri="{FF2B5EF4-FFF2-40B4-BE49-F238E27FC236}">
              <a16:creationId xmlns="" xmlns:a16="http://schemas.microsoft.com/office/drawing/2014/main" id="{00000000-0008-0000-0100-0000D7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984" name="CustomShape 1">
          <a:extLst>
            <a:ext uri="{FF2B5EF4-FFF2-40B4-BE49-F238E27FC236}">
              <a16:creationId xmlns="" xmlns:a16="http://schemas.microsoft.com/office/drawing/2014/main" id="{00000000-0008-0000-0100-0000D8030000}"/>
            </a:ext>
          </a:extLst>
        </xdr:cNvPr>
        <xdr:cNvSpPr/>
      </xdr:nvSpPr>
      <xdr:spPr>
        <a:xfrm>
          <a:off x="61626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85" name="CustomShape 1">
          <a:extLst>
            <a:ext uri="{FF2B5EF4-FFF2-40B4-BE49-F238E27FC236}">
              <a16:creationId xmlns="" xmlns:a16="http://schemas.microsoft.com/office/drawing/2014/main" id="{00000000-0008-0000-0100-0000D9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986" name="CustomShape 1">
          <a:extLst>
            <a:ext uri="{FF2B5EF4-FFF2-40B4-BE49-F238E27FC236}">
              <a16:creationId xmlns="" xmlns:a16="http://schemas.microsoft.com/office/drawing/2014/main" id="{00000000-0008-0000-0100-0000DA030000}"/>
            </a:ext>
          </a:extLst>
        </xdr:cNvPr>
        <xdr:cNvSpPr/>
      </xdr:nvSpPr>
      <xdr:spPr>
        <a:xfrm>
          <a:off x="62580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987" name="CustomShape 1">
          <a:extLst>
            <a:ext uri="{FF2B5EF4-FFF2-40B4-BE49-F238E27FC236}">
              <a16:creationId xmlns="" xmlns:a16="http://schemas.microsoft.com/office/drawing/2014/main" id="{00000000-0008-0000-0100-0000DB030000}"/>
            </a:ext>
          </a:extLst>
        </xdr:cNvPr>
        <xdr:cNvSpPr/>
      </xdr:nvSpPr>
      <xdr:spPr>
        <a:xfrm>
          <a:off x="617448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88" name="CustomShape 1">
          <a:extLst>
            <a:ext uri="{FF2B5EF4-FFF2-40B4-BE49-F238E27FC236}">
              <a16:creationId xmlns="" xmlns:a16="http://schemas.microsoft.com/office/drawing/2014/main" id="{00000000-0008-0000-0100-0000DC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989" name="CustomShape 1">
          <a:extLst>
            <a:ext uri="{FF2B5EF4-FFF2-40B4-BE49-F238E27FC236}">
              <a16:creationId xmlns="" xmlns:a16="http://schemas.microsoft.com/office/drawing/2014/main" id="{00000000-0008-0000-0100-0000DD030000}"/>
            </a:ext>
          </a:extLst>
        </xdr:cNvPr>
        <xdr:cNvSpPr/>
      </xdr:nvSpPr>
      <xdr:spPr>
        <a:xfrm>
          <a:off x="61626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90" name="CustomShape 1">
          <a:extLst>
            <a:ext uri="{FF2B5EF4-FFF2-40B4-BE49-F238E27FC236}">
              <a16:creationId xmlns="" xmlns:a16="http://schemas.microsoft.com/office/drawing/2014/main" id="{00000000-0008-0000-0100-0000DE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991" name="CustomShape 1">
          <a:extLst>
            <a:ext uri="{FF2B5EF4-FFF2-40B4-BE49-F238E27FC236}">
              <a16:creationId xmlns="" xmlns:a16="http://schemas.microsoft.com/office/drawing/2014/main" id="{00000000-0008-0000-0100-0000DF030000}"/>
            </a:ext>
          </a:extLst>
        </xdr:cNvPr>
        <xdr:cNvSpPr/>
      </xdr:nvSpPr>
      <xdr:spPr>
        <a:xfrm>
          <a:off x="545547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992" name="CustomShape 1">
          <a:extLst>
            <a:ext uri="{FF2B5EF4-FFF2-40B4-BE49-F238E27FC236}">
              <a16:creationId xmlns="" xmlns:a16="http://schemas.microsoft.com/office/drawing/2014/main" id="{00000000-0008-0000-0100-0000E0030000}"/>
            </a:ext>
          </a:extLst>
        </xdr:cNvPr>
        <xdr:cNvSpPr/>
      </xdr:nvSpPr>
      <xdr:spPr>
        <a:xfrm>
          <a:off x="62580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993" name="CustomShape 1">
          <a:extLst>
            <a:ext uri="{FF2B5EF4-FFF2-40B4-BE49-F238E27FC236}">
              <a16:creationId xmlns="" xmlns:a16="http://schemas.microsoft.com/office/drawing/2014/main" id="{00000000-0008-0000-0100-0000E1030000}"/>
            </a:ext>
          </a:extLst>
        </xdr:cNvPr>
        <xdr:cNvSpPr/>
      </xdr:nvSpPr>
      <xdr:spPr>
        <a:xfrm>
          <a:off x="617448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94" name="CustomShape 1">
          <a:extLst>
            <a:ext uri="{FF2B5EF4-FFF2-40B4-BE49-F238E27FC236}">
              <a16:creationId xmlns="" xmlns:a16="http://schemas.microsoft.com/office/drawing/2014/main" id="{00000000-0008-0000-0100-0000E2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995" name="CustomShape 1">
          <a:extLst>
            <a:ext uri="{FF2B5EF4-FFF2-40B4-BE49-F238E27FC236}">
              <a16:creationId xmlns="" xmlns:a16="http://schemas.microsoft.com/office/drawing/2014/main" id="{00000000-0008-0000-0100-0000E3030000}"/>
            </a:ext>
          </a:extLst>
        </xdr:cNvPr>
        <xdr:cNvSpPr/>
      </xdr:nvSpPr>
      <xdr:spPr>
        <a:xfrm>
          <a:off x="61626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996" name="CustomShape 1">
          <a:extLst>
            <a:ext uri="{FF2B5EF4-FFF2-40B4-BE49-F238E27FC236}">
              <a16:creationId xmlns="" xmlns:a16="http://schemas.microsoft.com/office/drawing/2014/main" id="{00000000-0008-0000-0100-0000E4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997" name="CustomShape 1">
          <a:extLst>
            <a:ext uri="{FF2B5EF4-FFF2-40B4-BE49-F238E27FC236}">
              <a16:creationId xmlns="" xmlns:a16="http://schemas.microsoft.com/office/drawing/2014/main" id="{00000000-0008-0000-0100-0000E5030000}"/>
            </a:ext>
          </a:extLst>
        </xdr:cNvPr>
        <xdr:cNvSpPr/>
      </xdr:nvSpPr>
      <xdr:spPr>
        <a:xfrm>
          <a:off x="545547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998" name="CustomShape 1">
          <a:extLst>
            <a:ext uri="{FF2B5EF4-FFF2-40B4-BE49-F238E27FC236}">
              <a16:creationId xmlns="" xmlns:a16="http://schemas.microsoft.com/office/drawing/2014/main" id="{00000000-0008-0000-0100-0000E6030000}"/>
            </a:ext>
          </a:extLst>
        </xdr:cNvPr>
        <xdr:cNvSpPr/>
      </xdr:nvSpPr>
      <xdr:spPr>
        <a:xfrm>
          <a:off x="62580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999" name="CustomShape 1">
          <a:extLst>
            <a:ext uri="{FF2B5EF4-FFF2-40B4-BE49-F238E27FC236}">
              <a16:creationId xmlns="" xmlns:a16="http://schemas.microsoft.com/office/drawing/2014/main" id="{00000000-0008-0000-0100-0000E7030000}"/>
            </a:ext>
          </a:extLst>
        </xdr:cNvPr>
        <xdr:cNvSpPr/>
      </xdr:nvSpPr>
      <xdr:spPr>
        <a:xfrm>
          <a:off x="617448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00" name="CustomShape 1">
          <a:extLst>
            <a:ext uri="{FF2B5EF4-FFF2-40B4-BE49-F238E27FC236}">
              <a16:creationId xmlns="" xmlns:a16="http://schemas.microsoft.com/office/drawing/2014/main" id="{00000000-0008-0000-0100-0000E8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001" name="CustomShape 1">
          <a:extLst>
            <a:ext uri="{FF2B5EF4-FFF2-40B4-BE49-F238E27FC236}">
              <a16:creationId xmlns="" xmlns:a16="http://schemas.microsoft.com/office/drawing/2014/main" id="{00000000-0008-0000-0100-0000E9030000}"/>
            </a:ext>
          </a:extLst>
        </xdr:cNvPr>
        <xdr:cNvSpPr/>
      </xdr:nvSpPr>
      <xdr:spPr>
        <a:xfrm>
          <a:off x="61626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02" name="CustomShape 1">
          <a:extLst>
            <a:ext uri="{FF2B5EF4-FFF2-40B4-BE49-F238E27FC236}">
              <a16:creationId xmlns="" xmlns:a16="http://schemas.microsoft.com/office/drawing/2014/main" id="{00000000-0008-0000-0100-0000EA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003" name="CustomShape 1">
          <a:extLst>
            <a:ext uri="{FF2B5EF4-FFF2-40B4-BE49-F238E27FC236}">
              <a16:creationId xmlns="" xmlns:a16="http://schemas.microsoft.com/office/drawing/2014/main" id="{00000000-0008-0000-0100-0000EB030000}"/>
            </a:ext>
          </a:extLst>
        </xdr:cNvPr>
        <xdr:cNvSpPr/>
      </xdr:nvSpPr>
      <xdr:spPr>
        <a:xfrm>
          <a:off x="62580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004" name="CustomShape 1">
          <a:extLst>
            <a:ext uri="{FF2B5EF4-FFF2-40B4-BE49-F238E27FC236}">
              <a16:creationId xmlns="" xmlns:a16="http://schemas.microsoft.com/office/drawing/2014/main" id="{00000000-0008-0000-0100-0000EC030000}"/>
            </a:ext>
          </a:extLst>
        </xdr:cNvPr>
        <xdr:cNvSpPr/>
      </xdr:nvSpPr>
      <xdr:spPr>
        <a:xfrm>
          <a:off x="617448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05" name="CustomShape 1">
          <a:extLst>
            <a:ext uri="{FF2B5EF4-FFF2-40B4-BE49-F238E27FC236}">
              <a16:creationId xmlns="" xmlns:a16="http://schemas.microsoft.com/office/drawing/2014/main" id="{00000000-0008-0000-0100-0000ED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006" name="CustomShape 1">
          <a:extLst>
            <a:ext uri="{FF2B5EF4-FFF2-40B4-BE49-F238E27FC236}">
              <a16:creationId xmlns="" xmlns:a16="http://schemas.microsoft.com/office/drawing/2014/main" id="{00000000-0008-0000-0100-0000EE030000}"/>
            </a:ext>
          </a:extLst>
        </xdr:cNvPr>
        <xdr:cNvSpPr/>
      </xdr:nvSpPr>
      <xdr:spPr>
        <a:xfrm>
          <a:off x="61626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07" name="CustomShape 1">
          <a:extLst>
            <a:ext uri="{FF2B5EF4-FFF2-40B4-BE49-F238E27FC236}">
              <a16:creationId xmlns="" xmlns:a16="http://schemas.microsoft.com/office/drawing/2014/main" id="{00000000-0008-0000-0100-0000EF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008" name="CustomShape 1">
          <a:extLst>
            <a:ext uri="{FF2B5EF4-FFF2-40B4-BE49-F238E27FC236}">
              <a16:creationId xmlns="" xmlns:a16="http://schemas.microsoft.com/office/drawing/2014/main" id="{00000000-0008-0000-0100-0000F0030000}"/>
            </a:ext>
          </a:extLst>
        </xdr:cNvPr>
        <xdr:cNvSpPr/>
      </xdr:nvSpPr>
      <xdr:spPr>
        <a:xfrm>
          <a:off x="545547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009" name="CustomShape 1">
          <a:extLst>
            <a:ext uri="{FF2B5EF4-FFF2-40B4-BE49-F238E27FC236}">
              <a16:creationId xmlns="" xmlns:a16="http://schemas.microsoft.com/office/drawing/2014/main" id="{00000000-0008-0000-0100-0000F1030000}"/>
            </a:ext>
          </a:extLst>
        </xdr:cNvPr>
        <xdr:cNvSpPr/>
      </xdr:nvSpPr>
      <xdr:spPr>
        <a:xfrm>
          <a:off x="62580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010" name="CustomShape 1">
          <a:extLst>
            <a:ext uri="{FF2B5EF4-FFF2-40B4-BE49-F238E27FC236}">
              <a16:creationId xmlns="" xmlns:a16="http://schemas.microsoft.com/office/drawing/2014/main" id="{00000000-0008-0000-0100-0000F2030000}"/>
            </a:ext>
          </a:extLst>
        </xdr:cNvPr>
        <xdr:cNvSpPr/>
      </xdr:nvSpPr>
      <xdr:spPr>
        <a:xfrm>
          <a:off x="617448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11" name="CustomShape 1">
          <a:extLst>
            <a:ext uri="{FF2B5EF4-FFF2-40B4-BE49-F238E27FC236}">
              <a16:creationId xmlns="" xmlns:a16="http://schemas.microsoft.com/office/drawing/2014/main" id="{00000000-0008-0000-0100-0000F3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012" name="CustomShape 1">
          <a:extLst>
            <a:ext uri="{FF2B5EF4-FFF2-40B4-BE49-F238E27FC236}">
              <a16:creationId xmlns="" xmlns:a16="http://schemas.microsoft.com/office/drawing/2014/main" id="{00000000-0008-0000-0100-0000F4030000}"/>
            </a:ext>
          </a:extLst>
        </xdr:cNvPr>
        <xdr:cNvSpPr/>
      </xdr:nvSpPr>
      <xdr:spPr>
        <a:xfrm>
          <a:off x="61626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13" name="CustomShape 1">
          <a:extLst>
            <a:ext uri="{FF2B5EF4-FFF2-40B4-BE49-F238E27FC236}">
              <a16:creationId xmlns="" xmlns:a16="http://schemas.microsoft.com/office/drawing/2014/main" id="{00000000-0008-0000-0100-0000F5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014" name="CustomShape 1">
          <a:extLst>
            <a:ext uri="{FF2B5EF4-FFF2-40B4-BE49-F238E27FC236}">
              <a16:creationId xmlns="" xmlns:a16="http://schemas.microsoft.com/office/drawing/2014/main" id="{00000000-0008-0000-0100-0000F6030000}"/>
            </a:ext>
          </a:extLst>
        </xdr:cNvPr>
        <xdr:cNvSpPr/>
      </xdr:nvSpPr>
      <xdr:spPr>
        <a:xfrm>
          <a:off x="545547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015" name="CustomShape 1">
          <a:extLst>
            <a:ext uri="{FF2B5EF4-FFF2-40B4-BE49-F238E27FC236}">
              <a16:creationId xmlns="" xmlns:a16="http://schemas.microsoft.com/office/drawing/2014/main" id="{00000000-0008-0000-0100-0000F7030000}"/>
            </a:ext>
          </a:extLst>
        </xdr:cNvPr>
        <xdr:cNvSpPr/>
      </xdr:nvSpPr>
      <xdr:spPr>
        <a:xfrm>
          <a:off x="62580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016" name="CustomShape 1">
          <a:extLst>
            <a:ext uri="{FF2B5EF4-FFF2-40B4-BE49-F238E27FC236}">
              <a16:creationId xmlns="" xmlns:a16="http://schemas.microsoft.com/office/drawing/2014/main" id="{00000000-0008-0000-0100-0000F8030000}"/>
            </a:ext>
          </a:extLst>
        </xdr:cNvPr>
        <xdr:cNvSpPr/>
      </xdr:nvSpPr>
      <xdr:spPr>
        <a:xfrm>
          <a:off x="617448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17" name="CustomShape 1">
          <a:extLst>
            <a:ext uri="{FF2B5EF4-FFF2-40B4-BE49-F238E27FC236}">
              <a16:creationId xmlns="" xmlns:a16="http://schemas.microsoft.com/office/drawing/2014/main" id="{00000000-0008-0000-0100-0000F9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018" name="CustomShape 1">
          <a:extLst>
            <a:ext uri="{FF2B5EF4-FFF2-40B4-BE49-F238E27FC236}">
              <a16:creationId xmlns="" xmlns:a16="http://schemas.microsoft.com/office/drawing/2014/main" id="{00000000-0008-0000-0100-0000FA030000}"/>
            </a:ext>
          </a:extLst>
        </xdr:cNvPr>
        <xdr:cNvSpPr/>
      </xdr:nvSpPr>
      <xdr:spPr>
        <a:xfrm>
          <a:off x="61626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19" name="CustomShape 1">
          <a:extLst>
            <a:ext uri="{FF2B5EF4-FFF2-40B4-BE49-F238E27FC236}">
              <a16:creationId xmlns="" xmlns:a16="http://schemas.microsoft.com/office/drawing/2014/main" id="{00000000-0008-0000-0100-0000FB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020" name="CustomShape 1">
          <a:extLst>
            <a:ext uri="{FF2B5EF4-FFF2-40B4-BE49-F238E27FC236}">
              <a16:creationId xmlns="" xmlns:a16="http://schemas.microsoft.com/office/drawing/2014/main" id="{00000000-0008-0000-0100-0000FC030000}"/>
            </a:ext>
          </a:extLst>
        </xdr:cNvPr>
        <xdr:cNvSpPr/>
      </xdr:nvSpPr>
      <xdr:spPr>
        <a:xfrm>
          <a:off x="62580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021" name="CustomShape 1">
          <a:extLst>
            <a:ext uri="{FF2B5EF4-FFF2-40B4-BE49-F238E27FC236}">
              <a16:creationId xmlns="" xmlns:a16="http://schemas.microsoft.com/office/drawing/2014/main" id="{00000000-0008-0000-0100-0000FD030000}"/>
            </a:ext>
          </a:extLst>
        </xdr:cNvPr>
        <xdr:cNvSpPr/>
      </xdr:nvSpPr>
      <xdr:spPr>
        <a:xfrm>
          <a:off x="617448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22" name="CustomShape 1">
          <a:extLst>
            <a:ext uri="{FF2B5EF4-FFF2-40B4-BE49-F238E27FC236}">
              <a16:creationId xmlns="" xmlns:a16="http://schemas.microsoft.com/office/drawing/2014/main" id="{00000000-0008-0000-0100-0000FE03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023" name="CustomShape 1">
          <a:extLst>
            <a:ext uri="{FF2B5EF4-FFF2-40B4-BE49-F238E27FC236}">
              <a16:creationId xmlns="" xmlns:a16="http://schemas.microsoft.com/office/drawing/2014/main" id="{00000000-0008-0000-0100-0000FF030000}"/>
            </a:ext>
          </a:extLst>
        </xdr:cNvPr>
        <xdr:cNvSpPr/>
      </xdr:nvSpPr>
      <xdr:spPr>
        <a:xfrm>
          <a:off x="61626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24" name="CustomShape 1">
          <a:extLst>
            <a:ext uri="{FF2B5EF4-FFF2-40B4-BE49-F238E27FC236}">
              <a16:creationId xmlns="" xmlns:a16="http://schemas.microsoft.com/office/drawing/2014/main" id="{00000000-0008-0000-0100-00000004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025" name="CustomShape 1">
          <a:extLst>
            <a:ext uri="{FF2B5EF4-FFF2-40B4-BE49-F238E27FC236}">
              <a16:creationId xmlns="" xmlns:a16="http://schemas.microsoft.com/office/drawing/2014/main" id="{00000000-0008-0000-0100-000001040000}"/>
            </a:ext>
          </a:extLst>
        </xdr:cNvPr>
        <xdr:cNvSpPr/>
      </xdr:nvSpPr>
      <xdr:spPr>
        <a:xfrm>
          <a:off x="545547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026" name="CustomShape 1">
          <a:extLst>
            <a:ext uri="{FF2B5EF4-FFF2-40B4-BE49-F238E27FC236}">
              <a16:creationId xmlns="" xmlns:a16="http://schemas.microsoft.com/office/drawing/2014/main" id="{00000000-0008-0000-0100-000002040000}"/>
            </a:ext>
          </a:extLst>
        </xdr:cNvPr>
        <xdr:cNvSpPr/>
      </xdr:nvSpPr>
      <xdr:spPr>
        <a:xfrm>
          <a:off x="62580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027" name="CustomShape 1">
          <a:extLst>
            <a:ext uri="{FF2B5EF4-FFF2-40B4-BE49-F238E27FC236}">
              <a16:creationId xmlns="" xmlns:a16="http://schemas.microsoft.com/office/drawing/2014/main" id="{00000000-0008-0000-0100-000003040000}"/>
            </a:ext>
          </a:extLst>
        </xdr:cNvPr>
        <xdr:cNvSpPr/>
      </xdr:nvSpPr>
      <xdr:spPr>
        <a:xfrm>
          <a:off x="617448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28" name="CustomShape 1">
          <a:extLst>
            <a:ext uri="{FF2B5EF4-FFF2-40B4-BE49-F238E27FC236}">
              <a16:creationId xmlns="" xmlns:a16="http://schemas.microsoft.com/office/drawing/2014/main" id="{00000000-0008-0000-0100-00000404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029" name="CustomShape 1">
          <a:extLst>
            <a:ext uri="{FF2B5EF4-FFF2-40B4-BE49-F238E27FC236}">
              <a16:creationId xmlns="" xmlns:a16="http://schemas.microsoft.com/office/drawing/2014/main" id="{00000000-0008-0000-0100-000005040000}"/>
            </a:ext>
          </a:extLst>
        </xdr:cNvPr>
        <xdr:cNvSpPr/>
      </xdr:nvSpPr>
      <xdr:spPr>
        <a:xfrm>
          <a:off x="61626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30" name="CustomShape 1">
          <a:extLst>
            <a:ext uri="{FF2B5EF4-FFF2-40B4-BE49-F238E27FC236}">
              <a16:creationId xmlns="" xmlns:a16="http://schemas.microsoft.com/office/drawing/2014/main" id="{00000000-0008-0000-0100-000006040000}"/>
            </a:ext>
          </a:extLst>
        </xdr:cNvPr>
        <xdr:cNvSpPr/>
      </xdr:nvSpPr>
      <xdr:spPr>
        <a:xfrm>
          <a:off x="631920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031" name="CustomShape 1">
          <a:extLst>
            <a:ext uri="{FF2B5EF4-FFF2-40B4-BE49-F238E27FC236}">
              <a16:creationId xmlns="" xmlns:a16="http://schemas.microsoft.com/office/drawing/2014/main" id="{00000000-0008-0000-0100-000007040000}"/>
            </a:ext>
          </a:extLst>
        </xdr:cNvPr>
        <xdr:cNvSpPr/>
      </xdr:nvSpPr>
      <xdr:spPr>
        <a:xfrm>
          <a:off x="545547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032" name="CustomShape 1">
          <a:extLst>
            <a:ext uri="{FF2B5EF4-FFF2-40B4-BE49-F238E27FC236}">
              <a16:creationId xmlns="" xmlns:a16="http://schemas.microsoft.com/office/drawing/2014/main" id="{00000000-0008-0000-0100-000008040000}"/>
            </a:ext>
          </a:extLst>
        </xdr:cNvPr>
        <xdr:cNvSpPr/>
      </xdr:nvSpPr>
      <xdr:spPr>
        <a:xfrm>
          <a:off x="6258000" y="46386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033" name="CustomShape 1">
          <a:extLst>
            <a:ext uri="{FF2B5EF4-FFF2-40B4-BE49-F238E27FC236}">
              <a16:creationId xmlns="" xmlns:a16="http://schemas.microsoft.com/office/drawing/2014/main" id="{00000000-0008-0000-0100-000009040000}"/>
            </a:ext>
          </a:extLst>
        </xdr:cNvPr>
        <xdr:cNvSpPr/>
      </xdr:nvSpPr>
      <xdr:spPr>
        <a:xfrm>
          <a:off x="6174480" y="46386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34" name="CustomShape 1">
          <a:extLst>
            <a:ext uri="{FF2B5EF4-FFF2-40B4-BE49-F238E27FC236}">
              <a16:creationId xmlns="" xmlns:a16="http://schemas.microsoft.com/office/drawing/2014/main" id="{00000000-0008-0000-0100-00000A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035" name="CustomShape 1">
          <a:extLst>
            <a:ext uri="{FF2B5EF4-FFF2-40B4-BE49-F238E27FC236}">
              <a16:creationId xmlns="" xmlns:a16="http://schemas.microsoft.com/office/drawing/2014/main" id="{00000000-0008-0000-0100-00000B040000}"/>
            </a:ext>
          </a:extLst>
        </xdr:cNvPr>
        <xdr:cNvSpPr/>
      </xdr:nvSpPr>
      <xdr:spPr>
        <a:xfrm>
          <a:off x="61626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36" name="CustomShape 1">
          <a:extLst>
            <a:ext uri="{FF2B5EF4-FFF2-40B4-BE49-F238E27FC236}">
              <a16:creationId xmlns="" xmlns:a16="http://schemas.microsoft.com/office/drawing/2014/main" id="{00000000-0008-0000-0100-00000C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037" name="CustomShape 1">
          <a:extLst>
            <a:ext uri="{FF2B5EF4-FFF2-40B4-BE49-F238E27FC236}">
              <a16:creationId xmlns="" xmlns:a16="http://schemas.microsoft.com/office/drawing/2014/main" id="{00000000-0008-0000-0100-00000D040000}"/>
            </a:ext>
          </a:extLst>
        </xdr:cNvPr>
        <xdr:cNvSpPr/>
      </xdr:nvSpPr>
      <xdr:spPr>
        <a:xfrm>
          <a:off x="62580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038" name="CustomShape 1">
          <a:extLst>
            <a:ext uri="{FF2B5EF4-FFF2-40B4-BE49-F238E27FC236}">
              <a16:creationId xmlns="" xmlns:a16="http://schemas.microsoft.com/office/drawing/2014/main" id="{00000000-0008-0000-0100-00000E040000}"/>
            </a:ext>
          </a:extLst>
        </xdr:cNvPr>
        <xdr:cNvSpPr/>
      </xdr:nvSpPr>
      <xdr:spPr>
        <a:xfrm>
          <a:off x="617448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39" name="CustomShape 1">
          <a:extLst>
            <a:ext uri="{FF2B5EF4-FFF2-40B4-BE49-F238E27FC236}">
              <a16:creationId xmlns="" xmlns:a16="http://schemas.microsoft.com/office/drawing/2014/main" id="{00000000-0008-0000-0100-00000F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040" name="CustomShape 1">
          <a:extLst>
            <a:ext uri="{FF2B5EF4-FFF2-40B4-BE49-F238E27FC236}">
              <a16:creationId xmlns="" xmlns:a16="http://schemas.microsoft.com/office/drawing/2014/main" id="{00000000-0008-0000-0100-000010040000}"/>
            </a:ext>
          </a:extLst>
        </xdr:cNvPr>
        <xdr:cNvSpPr/>
      </xdr:nvSpPr>
      <xdr:spPr>
        <a:xfrm>
          <a:off x="61626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41" name="CustomShape 1">
          <a:extLst>
            <a:ext uri="{FF2B5EF4-FFF2-40B4-BE49-F238E27FC236}">
              <a16:creationId xmlns="" xmlns:a16="http://schemas.microsoft.com/office/drawing/2014/main" id="{00000000-0008-0000-0100-000011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042" name="CustomShape 1">
          <a:extLst>
            <a:ext uri="{FF2B5EF4-FFF2-40B4-BE49-F238E27FC236}">
              <a16:creationId xmlns="" xmlns:a16="http://schemas.microsoft.com/office/drawing/2014/main" id="{00000000-0008-0000-0100-000012040000}"/>
            </a:ext>
          </a:extLst>
        </xdr:cNvPr>
        <xdr:cNvSpPr/>
      </xdr:nvSpPr>
      <xdr:spPr>
        <a:xfrm>
          <a:off x="545547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043" name="CustomShape 1">
          <a:extLst>
            <a:ext uri="{FF2B5EF4-FFF2-40B4-BE49-F238E27FC236}">
              <a16:creationId xmlns="" xmlns:a16="http://schemas.microsoft.com/office/drawing/2014/main" id="{00000000-0008-0000-0100-000013040000}"/>
            </a:ext>
          </a:extLst>
        </xdr:cNvPr>
        <xdr:cNvSpPr/>
      </xdr:nvSpPr>
      <xdr:spPr>
        <a:xfrm>
          <a:off x="62580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044" name="CustomShape 1">
          <a:extLst>
            <a:ext uri="{FF2B5EF4-FFF2-40B4-BE49-F238E27FC236}">
              <a16:creationId xmlns="" xmlns:a16="http://schemas.microsoft.com/office/drawing/2014/main" id="{00000000-0008-0000-0100-000014040000}"/>
            </a:ext>
          </a:extLst>
        </xdr:cNvPr>
        <xdr:cNvSpPr/>
      </xdr:nvSpPr>
      <xdr:spPr>
        <a:xfrm>
          <a:off x="617448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45" name="CustomShape 1">
          <a:extLst>
            <a:ext uri="{FF2B5EF4-FFF2-40B4-BE49-F238E27FC236}">
              <a16:creationId xmlns="" xmlns:a16="http://schemas.microsoft.com/office/drawing/2014/main" id="{00000000-0008-0000-0100-000015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046" name="CustomShape 1">
          <a:extLst>
            <a:ext uri="{FF2B5EF4-FFF2-40B4-BE49-F238E27FC236}">
              <a16:creationId xmlns="" xmlns:a16="http://schemas.microsoft.com/office/drawing/2014/main" id="{00000000-0008-0000-0100-000016040000}"/>
            </a:ext>
          </a:extLst>
        </xdr:cNvPr>
        <xdr:cNvSpPr/>
      </xdr:nvSpPr>
      <xdr:spPr>
        <a:xfrm>
          <a:off x="61626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47" name="CustomShape 1">
          <a:extLst>
            <a:ext uri="{FF2B5EF4-FFF2-40B4-BE49-F238E27FC236}">
              <a16:creationId xmlns="" xmlns:a16="http://schemas.microsoft.com/office/drawing/2014/main" id="{00000000-0008-0000-0100-000017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048" name="CustomShape 1">
          <a:extLst>
            <a:ext uri="{FF2B5EF4-FFF2-40B4-BE49-F238E27FC236}">
              <a16:creationId xmlns="" xmlns:a16="http://schemas.microsoft.com/office/drawing/2014/main" id="{00000000-0008-0000-0100-000018040000}"/>
            </a:ext>
          </a:extLst>
        </xdr:cNvPr>
        <xdr:cNvSpPr/>
      </xdr:nvSpPr>
      <xdr:spPr>
        <a:xfrm>
          <a:off x="545547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049" name="CustomShape 1">
          <a:extLst>
            <a:ext uri="{FF2B5EF4-FFF2-40B4-BE49-F238E27FC236}">
              <a16:creationId xmlns="" xmlns:a16="http://schemas.microsoft.com/office/drawing/2014/main" id="{00000000-0008-0000-0100-000019040000}"/>
            </a:ext>
          </a:extLst>
        </xdr:cNvPr>
        <xdr:cNvSpPr/>
      </xdr:nvSpPr>
      <xdr:spPr>
        <a:xfrm>
          <a:off x="62580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050" name="CustomShape 1">
          <a:extLst>
            <a:ext uri="{FF2B5EF4-FFF2-40B4-BE49-F238E27FC236}">
              <a16:creationId xmlns="" xmlns:a16="http://schemas.microsoft.com/office/drawing/2014/main" id="{00000000-0008-0000-0100-00001A040000}"/>
            </a:ext>
          </a:extLst>
        </xdr:cNvPr>
        <xdr:cNvSpPr/>
      </xdr:nvSpPr>
      <xdr:spPr>
        <a:xfrm>
          <a:off x="617448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51" name="CustomShape 1">
          <a:extLst>
            <a:ext uri="{FF2B5EF4-FFF2-40B4-BE49-F238E27FC236}">
              <a16:creationId xmlns="" xmlns:a16="http://schemas.microsoft.com/office/drawing/2014/main" id="{00000000-0008-0000-0100-00001B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052" name="CustomShape 1">
          <a:extLst>
            <a:ext uri="{FF2B5EF4-FFF2-40B4-BE49-F238E27FC236}">
              <a16:creationId xmlns="" xmlns:a16="http://schemas.microsoft.com/office/drawing/2014/main" id="{00000000-0008-0000-0100-00001C040000}"/>
            </a:ext>
          </a:extLst>
        </xdr:cNvPr>
        <xdr:cNvSpPr/>
      </xdr:nvSpPr>
      <xdr:spPr>
        <a:xfrm>
          <a:off x="61626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53" name="CustomShape 1">
          <a:extLst>
            <a:ext uri="{FF2B5EF4-FFF2-40B4-BE49-F238E27FC236}">
              <a16:creationId xmlns="" xmlns:a16="http://schemas.microsoft.com/office/drawing/2014/main" id="{00000000-0008-0000-0100-00001D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054" name="CustomShape 1">
          <a:extLst>
            <a:ext uri="{FF2B5EF4-FFF2-40B4-BE49-F238E27FC236}">
              <a16:creationId xmlns="" xmlns:a16="http://schemas.microsoft.com/office/drawing/2014/main" id="{00000000-0008-0000-0100-00001E040000}"/>
            </a:ext>
          </a:extLst>
        </xdr:cNvPr>
        <xdr:cNvSpPr/>
      </xdr:nvSpPr>
      <xdr:spPr>
        <a:xfrm>
          <a:off x="62580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055" name="CustomShape 1">
          <a:extLst>
            <a:ext uri="{FF2B5EF4-FFF2-40B4-BE49-F238E27FC236}">
              <a16:creationId xmlns="" xmlns:a16="http://schemas.microsoft.com/office/drawing/2014/main" id="{00000000-0008-0000-0100-00001F040000}"/>
            </a:ext>
          </a:extLst>
        </xdr:cNvPr>
        <xdr:cNvSpPr/>
      </xdr:nvSpPr>
      <xdr:spPr>
        <a:xfrm>
          <a:off x="617448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56" name="CustomShape 1">
          <a:extLst>
            <a:ext uri="{FF2B5EF4-FFF2-40B4-BE49-F238E27FC236}">
              <a16:creationId xmlns="" xmlns:a16="http://schemas.microsoft.com/office/drawing/2014/main" id="{00000000-0008-0000-0100-000020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057" name="CustomShape 1">
          <a:extLst>
            <a:ext uri="{FF2B5EF4-FFF2-40B4-BE49-F238E27FC236}">
              <a16:creationId xmlns="" xmlns:a16="http://schemas.microsoft.com/office/drawing/2014/main" id="{00000000-0008-0000-0100-000021040000}"/>
            </a:ext>
          </a:extLst>
        </xdr:cNvPr>
        <xdr:cNvSpPr/>
      </xdr:nvSpPr>
      <xdr:spPr>
        <a:xfrm>
          <a:off x="61626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58" name="CustomShape 1">
          <a:extLst>
            <a:ext uri="{FF2B5EF4-FFF2-40B4-BE49-F238E27FC236}">
              <a16:creationId xmlns="" xmlns:a16="http://schemas.microsoft.com/office/drawing/2014/main" id="{00000000-0008-0000-0100-000022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059" name="CustomShape 1">
          <a:extLst>
            <a:ext uri="{FF2B5EF4-FFF2-40B4-BE49-F238E27FC236}">
              <a16:creationId xmlns="" xmlns:a16="http://schemas.microsoft.com/office/drawing/2014/main" id="{00000000-0008-0000-0100-000023040000}"/>
            </a:ext>
          </a:extLst>
        </xdr:cNvPr>
        <xdr:cNvSpPr/>
      </xdr:nvSpPr>
      <xdr:spPr>
        <a:xfrm>
          <a:off x="545547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060" name="CustomShape 1">
          <a:extLst>
            <a:ext uri="{FF2B5EF4-FFF2-40B4-BE49-F238E27FC236}">
              <a16:creationId xmlns="" xmlns:a16="http://schemas.microsoft.com/office/drawing/2014/main" id="{00000000-0008-0000-0100-000024040000}"/>
            </a:ext>
          </a:extLst>
        </xdr:cNvPr>
        <xdr:cNvSpPr/>
      </xdr:nvSpPr>
      <xdr:spPr>
        <a:xfrm>
          <a:off x="62580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061" name="CustomShape 1">
          <a:extLst>
            <a:ext uri="{FF2B5EF4-FFF2-40B4-BE49-F238E27FC236}">
              <a16:creationId xmlns="" xmlns:a16="http://schemas.microsoft.com/office/drawing/2014/main" id="{00000000-0008-0000-0100-000025040000}"/>
            </a:ext>
          </a:extLst>
        </xdr:cNvPr>
        <xdr:cNvSpPr/>
      </xdr:nvSpPr>
      <xdr:spPr>
        <a:xfrm>
          <a:off x="617448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62" name="CustomShape 1">
          <a:extLst>
            <a:ext uri="{FF2B5EF4-FFF2-40B4-BE49-F238E27FC236}">
              <a16:creationId xmlns="" xmlns:a16="http://schemas.microsoft.com/office/drawing/2014/main" id="{00000000-0008-0000-0100-000026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063" name="CustomShape 1">
          <a:extLst>
            <a:ext uri="{FF2B5EF4-FFF2-40B4-BE49-F238E27FC236}">
              <a16:creationId xmlns="" xmlns:a16="http://schemas.microsoft.com/office/drawing/2014/main" id="{00000000-0008-0000-0100-000027040000}"/>
            </a:ext>
          </a:extLst>
        </xdr:cNvPr>
        <xdr:cNvSpPr/>
      </xdr:nvSpPr>
      <xdr:spPr>
        <a:xfrm>
          <a:off x="61626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64" name="CustomShape 1">
          <a:extLst>
            <a:ext uri="{FF2B5EF4-FFF2-40B4-BE49-F238E27FC236}">
              <a16:creationId xmlns="" xmlns:a16="http://schemas.microsoft.com/office/drawing/2014/main" id="{00000000-0008-0000-0100-000028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065" name="CustomShape 1">
          <a:extLst>
            <a:ext uri="{FF2B5EF4-FFF2-40B4-BE49-F238E27FC236}">
              <a16:creationId xmlns="" xmlns:a16="http://schemas.microsoft.com/office/drawing/2014/main" id="{00000000-0008-0000-0100-000029040000}"/>
            </a:ext>
          </a:extLst>
        </xdr:cNvPr>
        <xdr:cNvSpPr/>
      </xdr:nvSpPr>
      <xdr:spPr>
        <a:xfrm>
          <a:off x="545547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066" name="CustomShape 1">
          <a:extLst>
            <a:ext uri="{FF2B5EF4-FFF2-40B4-BE49-F238E27FC236}">
              <a16:creationId xmlns="" xmlns:a16="http://schemas.microsoft.com/office/drawing/2014/main" id="{00000000-0008-0000-0100-00002A040000}"/>
            </a:ext>
          </a:extLst>
        </xdr:cNvPr>
        <xdr:cNvSpPr/>
      </xdr:nvSpPr>
      <xdr:spPr>
        <a:xfrm>
          <a:off x="62580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067" name="CustomShape 1">
          <a:extLst>
            <a:ext uri="{FF2B5EF4-FFF2-40B4-BE49-F238E27FC236}">
              <a16:creationId xmlns="" xmlns:a16="http://schemas.microsoft.com/office/drawing/2014/main" id="{00000000-0008-0000-0100-00002B040000}"/>
            </a:ext>
          </a:extLst>
        </xdr:cNvPr>
        <xdr:cNvSpPr/>
      </xdr:nvSpPr>
      <xdr:spPr>
        <a:xfrm>
          <a:off x="617448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68" name="CustomShape 1">
          <a:extLst>
            <a:ext uri="{FF2B5EF4-FFF2-40B4-BE49-F238E27FC236}">
              <a16:creationId xmlns="" xmlns:a16="http://schemas.microsoft.com/office/drawing/2014/main" id="{00000000-0008-0000-0100-00002C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069" name="CustomShape 1">
          <a:extLst>
            <a:ext uri="{FF2B5EF4-FFF2-40B4-BE49-F238E27FC236}">
              <a16:creationId xmlns="" xmlns:a16="http://schemas.microsoft.com/office/drawing/2014/main" id="{00000000-0008-0000-0100-00002D040000}"/>
            </a:ext>
          </a:extLst>
        </xdr:cNvPr>
        <xdr:cNvSpPr/>
      </xdr:nvSpPr>
      <xdr:spPr>
        <a:xfrm>
          <a:off x="62580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070" name="CustomShape 1">
          <a:extLst>
            <a:ext uri="{FF2B5EF4-FFF2-40B4-BE49-F238E27FC236}">
              <a16:creationId xmlns="" xmlns:a16="http://schemas.microsoft.com/office/drawing/2014/main" id="{00000000-0008-0000-0100-00002E040000}"/>
            </a:ext>
          </a:extLst>
        </xdr:cNvPr>
        <xdr:cNvSpPr/>
      </xdr:nvSpPr>
      <xdr:spPr>
        <a:xfrm>
          <a:off x="617448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71" name="CustomShape 1">
          <a:extLst>
            <a:ext uri="{FF2B5EF4-FFF2-40B4-BE49-F238E27FC236}">
              <a16:creationId xmlns="" xmlns:a16="http://schemas.microsoft.com/office/drawing/2014/main" id="{00000000-0008-0000-0100-00002F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072" name="CustomShape 1">
          <a:extLst>
            <a:ext uri="{FF2B5EF4-FFF2-40B4-BE49-F238E27FC236}">
              <a16:creationId xmlns="" xmlns:a16="http://schemas.microsoft.com/office/drawing/2014/main" id="{00000000-0008-0000-0100-000030040000}"/>
            </a:ext>
          </a:extLst>
        </xdr:cNvPr>
        <xdr:cNvSpPr/>
      </xdr:nvSpPr>
      <xdr:spPr>
        <a:xfrm>
          <a:off x="61626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73" name="CustomShape 1">
          <a:extLst>
            <a:ext uri="{FF2B5EF4-FFF2-40B4-BE49-F238E27FC236}">
              <a16:creationId xmlns="" xmlns:a16="http://schemas.microsoft.com/office/drawing/2014/main" id="{00000000-0008-0000-0100-000031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074" name="CustomShape 1">
          <a:extLst>
            <a:ext uri="{FF2B5EF4-FFF2-40B4-BE49-F238E27FC236}">
              <a16:creationId xmlns="" xmlns:a16="http://schemas.microsoft.com/office/drawing/2014/main" id="{00000000-0008-0000-0100-000032040000}"/>
            </a:ext>
          </a:extLst>
        </xdr:cNvPr>
        <xdr:cNvSpPr/>
      </xdr:nvSpPr>
      <xdr:spPr>
        <a:xfrm>
          <a:off x="545547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075" name="CustomShape 1">
          <a:extLst>
            <a:ext uri="{FF2B5EF4-FFF2-40B4-BE49-F238E27FC236}">
              <a16:creationId xmlns="" xmlns:a16="http://schemas.microsoft.com/office/drawing/2014/main" id="{00000000-0008-0000-0100-000033040000}"/>
            </a:ext>
          </a:extLst>
        </xdr:cNvPr>
        <xdr:cNvSpPr/>
      </xdr:nvSpPr>
      <xdr:spPr>
        <a:xfrm>
          <a:off x="62580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076" name="CustomShape 1">
          <a:extLst>
            <a:ext uri="{FF2B5EF4-FFF2-40B4-BE49-F238E27FC236}">
              <a16:creationId xmlns="" xmlns:a16="http://schemas.microsoft.com/office/drawing/2014/main" id="{00000000-0008-0000-0100-000034040000}"/>
            </a:ext>
          </a:extLst>
        </xdr:cNvPr>
        <xdr:cNvSpPr/>
      </xdr:nvSpPr>
      <xdr:spPr>
        <a:xfrm>
          <a:off x="617448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77" name="CustomShape 1">
          <a:extLst>
            <a:ext uri="{FF2B5EF4-FFF2-40B4-BE49-F238E27FC236}">
              <a16:creationId xmlns="" xmlns:a16="http://schemas.microsoft.com/office/drawing/2014/main" id="{00000000-0008-0000-0100-000035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078" name="CustomShape 1">
          <a:extLst>
            <a:ext uri="{FF2B5EF4-FFF2-40B4-BE49-F238E27FC236}">
              <a16:creationId xmlns="" xmlns:a16="http://schemas.microsoft.com/office/drawing/2014/main" id="{00000000-0008-0000-0100-000036040000}"/>
            </a:ext>
          </a:extLst>
        </xdr:cNvPr>
        <xdr:cNvSpPr/>
      </xdr:nvSpPr>
      <xdr:spPr>
        <a:xfrm>
          <a:off x="61626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79" name="CustomShape 1">
          <a:extLst>
            <a:ext uri="{FF2B5EF4-FFF2-40B4-BE49-F238E27FC236}">
              <a16:creationId xmlns="" xmlns:a16="http://schemas.microsoft.com/office/drawing/2014/main" id="{00000000-0008-0000-0100-000037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080" name="CustomShape 1">
          <a:extLst>
            <a:ext uri="{FF2B5EF4-FFF2-40B4-BE49-F238E27FC236}">
              <a16:creationId xmlns="" xmlns:a16="http://schemas.microsoft.com/office/drawing/2014/main" id="{00000000-0008-0000-0100-000038040000}"/>
            </a:ext>
          </a:extLst>
        </xdr:cNvPr>
        <xdr:cNvSpPr/>
      </xdr:nvSpPr>
      <xdr:spPr>
        <a:xfrm>
          <a:off x="62580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081" name="CustomShape 1">
          <a:extLst>
            <a:ext uri="{FF2B5EF4-FFF2-40B4-BE49-F238E27FC236}">
              <a16:creationId xmlns="" xmlns:a16="http://schemas.microsoft.com/office/drawing/2014/main" id="{00000000-0008-0000-0100-000039040000}"/>
            </a:ext>
          </a:extLst>
        </xdr:cNvPr>
        <xdr:cNvSpPr/>
      </xdr:nvSpPr>
      <xdr:spPr>
        <a:xfrm>
          <a:off x="617448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82" name="CustomShape 1">
          <a:extLst>
            <a:ext uri="{FF2B5EF4-FFF2-40B4-BE49-F238E27FC236}">
              <a16:creationId xmlns="" xmlns:a16="http://schemas.microsoft.com/office/drawing/2014/main" id="{00000000-0008-0000-0100-00003A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083" name="CustomShape 1">
          <a:extLst>
            <a:ext uri="{FF2B5EF4-FFF2-40B4-BE49-F238E27FC236}">
              <a16:creationId xmlns="" xmlns:a16="http://schemas.microsoft.com/office/drawing/2014/main" id="{00000000-0008-0000-0100-00003B040000}"/>
            </a:ext>
          </a:extLst>
        </xdr:cNvPr>
        <xdr:cNvSpPr/>
      </xdr:nvSpPr>
      <xdr:spPr>
        <a:xfrm>
          <a:off x="61626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84" name="CustomShape 1">
          <a:extLst>
            <a:ext uri="{FF2B5EF4-FFF2-40B4-BE49-F238E27FC236}">
              <a16:creationId xmlns="" xmlns:a16="http://schemas.microsoft.com/office/drawing/2014/main" id="{00000000-0008-0000-0100-00003C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085" name="CustomShape 1">
          <a:extLst>
            <a:ext uri="{FF2B5EF4-FFF2-40B4-BE49-F238E27FC236}">
              <a16:creationId xmlns="" xmlns:a16="http://schemas.microsoft.com/office/drawing/2014/main" id="{00000000-0008-0000-0100-00003D040000}"/>
            </a:ext>
          </a:extLst>
        </xdr:cNvPr>
        <xdr:cNvSpPr/>
      </xdr:nvSpPr>
      <xdr:spPr>
        <a:xfrm>
          <a:off x="545547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086" name="CustomShape 1">
          <a:extLst>
            <a:ext uri="{FF2B5EF4-FFF2-40B4-BE49-F238E27FC236}">
              <a16:creationId xmlns="" xmlns:a16="http://schemas.microsoft.com/office/drawing/2014/main" id="{00000000-0008-0000-0100-00003E040000}"/>
            </a:ext>
          </a:extLst>
        </xdr:cNvPr>
        <xdr:cNvSpPr/>
      </xdr:nvSpPr>
      <xdr:spPr>
        <a:xfrm>
          <a:off x="62580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087" name="CustomShape 1">
          <a:extLst>
            <a:ext uri="{FF2B5EF4-FFF2-40B4-BE49-F238E27FC236}">
              <a16:creationId xmlns="" xmlns:a16="http://schemas.microsoft.com/office/drawing/2014/main" id="{00000000-0008-0000-0100-00003F040000}"/>
            </a:ext>
          </a:extLst>
        </xdr:cNvPr>
        <xdr:cNvSpPr/>
      </xdr:nvSpPr>
      <xdr:spPr>
        <a:xfrm>
          <a:off x="617448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88" name="CustomShape 1">
          <a:extLst>
            <a:ext uri="{FF2B5EF4-FFF2-40B4-BE49-F238E27FC236}">
              <a16:creationId xmlns="" xmlns:a16="http://schemas.microsoft.com/office/drawing/2014/main" id="{00000000-0008-0000-0100-000040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089" name="CustomShape 1">
          <a:extLst>
            <a:ext uri="{FF2B5EF4-FFF2-40B4-BE49-F238E27FC236}">
              <a16:creationId xmlns="" xmlns:a16="http://schemas.microsoft.com/office/drawing/2014/main" id="{00000000-0008-0000-0100-000041040000}"/>
            </a:ext>
          </a:extLst>
        </xdr:cNvPr>
        <xdr:cNvSpPr/>
      </xdr:nvSpPr>
      <xdr:spPr>
        <a:xfrm>
          <a:off x="61626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90" name="CustomShape 1">
          <a:extLst>
            <a:ext uri="{FF2B5EF4-FFF2-40B4-BE49-F238E27FC236}">
              <a16:creationId xmlns="" xmlns:a16="http://schemas.microsoft.com/office/drawing/2014/main" id="{00000000-0008-0000-0100-000042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091" name="CustomShape 1">
          <a:extLst>
            <a:ext uri="{FF2B5EF4-FFF2-40B4-BE49-F238E27FC236}">
              <a16:creationId xmlns="" xmlns:a16="http://schemas.microsoft.com/office/drawing/2014/main" id="{00000000-0008-0000-0100-000043040000}"/>
            </a:ext>
          </a:extLst>
        </xdr:cNvPr>
        <xdr:cNvSpPr/>
      </xdr:nvSpPr>
      <xdr:spPr>
        <a:xfrm>
          <a:off x="545547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092" name="CustomShape 1">
          <a:extLst>
            <a:ext uri="{FF2B5EF4-FFF2-40B4-BE49-F238E27FC236}">
              <a16:creationId xmlns="" xmlns:a16="http://schemas.microsoft.com/office/drawing/2014/main" id="{00000000-0008-0000-0100-000044040000}"/>
            </a:ext>
          </a:extLst>
        </xdr:cNvPr>
        <xdr:cNvSpPr/>
      </xdr:nvSpPr>
      <xdr:spPr>
        <a:xfrm>
          <a:off x="62580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093" name="CustomShape 1">
          <a:extLst>
            <a:ext uri="{FF2B5EF4-FFF2-40B4-BE49-F238E27FC236}">
              <a16:creationId xmlns="" xmlns:a16="http://schemas.microsoft.com/office/drawing/2014/main" id="{00000000-0008-0000-0100-000045040000}"/>
            </a:ext>
          </a:extLst>
        </xdr:cNvPr>
        <xdr:cNvSpPr/>
      </xdr:nvSpPr>
      <xdr:spPr>
        <a:xfrm>
          <a:off x="617448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94" name="CustomShape 1">
          <a:extLst>
            <a:ext uri="{FF2B5EF4-FFF2-40B4-BE49-F238E27FC236}">
              <a16:creationId xmlns="" xmlns:a16="http://schemas.microsoft.com/office/drawing/2014/main" id="{00000000-0008-0000-0100-000046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095" name="CustomShape 1">
          <a:extLst>
            <a:ext uri="{FF2B5EF4-FFF2-40B4-BE49-F238E27FC236}">
              <a16:creationId xmlns="" xmlns:a16="http://schemas.microsoft.com/office/drawing/2014/main" id="{00000000-0008-0000-0100-000047040000}"/>
            </a:ext>
          </a:extLst>
        </xdr:cNvPr>
        <xdr:cNvSpPr/>
      </xdr:nvSpPr>
      <xdr:spPr>
        <a:xfrm>
          <a:off x="61626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96" name="CustomShape 1">
          <a:extLst>
            <a:ext uri="{FF2B5EF4-FFF2-40B4-BE49-F238E27FC236}">
              <a16:creationId xmlns="" xmlns:a16="http://schemas.microsoft.com/office/drawing/2014/main" id="{00000000-0008-0000-0100-000048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097" name="CustomShape 1">
          <a:extLst>
            <a:ext uri="{FF2B5EF4-FFF2-40B4-BE49-F238E27FC236}">
              <a16:creationId xmlns="" xmlns:a16="http://schemas.microsoft.com/office/drawing/2014/main" id="{00000000-0008-0000-0100-000049040000}"/>
            </a:ext>
          </a:extLst>
        </xdr:cNvPr>
        <xdr:cNvSpPr/>
      </xdr:nvSpPr>
      <xdr:spPr>
        <a:xfrm>
          <a:off x="62580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098" name="CustomShape 1">
          <a:extLst>
            <a:ext uri="{FF2B5EF4-FFF2-40B4-BE49-F238E27FC236}">
              <a16:creationId xmlns="" xmlns:a16="http://schemas.microsoft.com/office/drawing/2014/main" id="{00000000-0008-0000-0100-00004A040000}"/>
            </a:ext>
          </a:extLst>
        </xdr:cNvPr>
        <xdr:cNvSpPr/>
      </xdr:nvSpPr>
      <xdr:spPr>
        <a:xfrm>
          <a:off x="617448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099" name="CustomShape 1">
          <a:extLst>
            <a:ext uri="{FF2B5EF4-FFF2-40B4-BE49-F238E27FC236}">
              <a16:creationId xmlns="" xmlns:a16="http://schemas.microsoft.com/office/drawing/2014/main" id="{00000000-0008-0000-0100-00004B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100" name="CustomShape 1">
          <a:extLst>
            <a:ext uri="{FF2B5EF4-FFF2-40B4-BE49-F238E27FC236}">
              <a16:creationId xmlns="" xmlns:a16="http://schemas.microsoft.com/office/drawing/2014/main" id="{00000000-0008-0000-0100-00004C040000}"/>
            </a:ext>
          </a:extLst>
        </xdr:cNvPr>
        <xdr:cNvSpPr/>
      </xdr:nvSpPr>
      <xdr:spPr>
        <a:xfrm>
          <a:off x="61626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01" name="CustomShape 1">
          <a:extLst>
            <a:ext uri="{FF2B5EF4-FFF2-40B4-BE49-F238E27FC236}">
              <a16:creationId xmlns="" xmlns:a16="http://schemas.microsoft.com/office/drawing/2014/main" id="{00000000-0008-0000-0100-00004D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102" name="CustomShape 1">
          <a:extLst>
            <a:ext uri="{FF2B5EF4-FFF2-40B4-BE49-F238E27FC236}">
              <a16:creationId xmlns="" xmlns:a16="http://schemas.microsoft.com/office/drawing/2014/main" id="{00000000-0008-0000-0100-00004E040000}"/>
            </a:ext>
          </a:extLst>
        </xdr:cNvPr>
        <xdr:cNvSpPr/>
      </xdr:nvSpPr>
      <xdr:spPr>
        <a:xfrm>
          <a:off x="545547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103" name="CustomShape 1">
          <a:extLst>
            <a:ext uri="{FF2B5EF4-FFF2-40B4-BE49-F238E27FC236}">
              <a16:creationId xmlns="" xmlns:a16="http://schemas.microsoft.com/office/drawing/2014/main" id="{00000000-0008-0000-0100-00004F040000}"/>
            </a:ext>
          </a:extLst>
        </xdr:cNvPr>
        <xdr:cNvSpPr/>
      </xdr:nvSpPr>
      <xdr:spPr>
        <a:xfrm>
          <a:off x="62580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104" name="CustomShape 1">
          <a:extLst>
            <a:ext uri="{FF2B5EF4-FFF2-40B4-BE49-F238E27FC236}">
              <a16:creationId xmlns="" xmlns:a16="http://schemas.microsoft.com/office/drawing/2014/main" id="{00000000-0008-0000-0100-000050040000}"/>
            </a:ext>
          </a:extLst>
        </xdr:cNvPr>
        <xdr:cNvSpPr/>
      </xdr:nvSpPr>
      <xdr:spPr>
        <a:xfrm>
          <a:off x="617448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05" name="CustomShape 1">
          <a:extLst>
            <a:ext uri="{FF2B5EF4-FFF2-40B4-BE49-F238E27FC236}">
              <a16:creationId xmlns="" xmlns:a16="http://schemas.microsoft.com/office/drawing/2014/main" id="{00000000-0008-0000-0100-000051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106" name="CustomShape 1">
          <a:extLst>
            <a:ext uri="{FF2B5EF4-FFF2-40B4-BE49-F238E27FC236}">
              <a16:creationId xmlns="" xmlns:a16="http://schemas.microsoft.com/office/drawing/2014/main" id="{00000000-0008-0000-0100-000052040000}"/>
            </a:ext>
          </a:extLst>
        </xdr:cNvPr>
        <xdr:cNvSpPr/>
      </xdr:nvSpPr>
      <xdr:spPr>
        <a:xfrm>
          <a:off x="61626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07" name="CustomShape 1">
          <a:extLst>
            <a:ext uri="{FF2B5EF4-FFF2-40B4-BE49-F238E27FC236}">
              <a16:creationId xmlns="" xmlns:a16="http://schemas.microsoft.com/office/drawing/2014/main" id="{00000000-0008-0000-0100-000053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108" name="CustomShape 1">
          <a:extLst>
            <a:ext uri="{FF2B5EF4-FFF2-40B4-BE49-F238E27FC236}">
              <a16:creationId xmlns="" xmlns:a16="http://schemas.microsoft.com/office/drawing/2014/main" id="{00000000-0008-0000-0100-000054040000}"/>
            </a:ext>
          </a:extLst>
        </xdr:cNvPr>
        <xdr:cNvSpPr/>
      </xdr:nvSpPr>
      <xdr:spPr>
        <a:xfrm>
          <a:off x="545547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109" name="CustomShape 1">
          <a:extLst>
            <a:ext uri="{FF2B5EF4-FFF2-40B4-BE49-F238E27FC236}">
              <a16:creationId xmlns="" xmlns:a16="http://schemas.microsoft.com/office/drawing/2014/main" id="{00000000-0008-0000-0100-000055040000}"/>
            </a:ext>
          </a:extLst>
        </xdr:cNvPr>
        <xdr:cNvSpPr/>
      </xdr:nvSpPr>
      <xdr:spPr>
        <a:xfrm>
          <a:off x="62580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110" name="CustomShape 1">
          <a:extLst>
            <a:ext uri="{FF2B5EF4-FFF2-40B4-BE49-F238E27FC236}">
              <a16:creationId xmlns="" xmlns:a16="http://schemas.microsoft.com/office/drawing/2014/main" id="{00000000-0008-0000-0100-000056040000}"/>
            </a:ext>
          </a:extLst>
        </xdr:cNvPr>
        <xdr:cNvSpPr/>
      </xdr:nvSpPr>
      <xdr:spPr>
        <a:xfrm>
          <a:off x="617448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11" name="CustomShape 1">
          <a:extLst>
            <a:ext uri="{FF2B5EF4-FFF2-40B4-BE49-F238E27FC236}">
              <a16:creationId xmlns="" xmlns:a16="http://schemas.microsoft.com/office/drawing/2014/main" id="{00000000-0008-0000-0100-000057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112" name="CustomShape 1">
          <a:extLst>
            <a:ext uri="{FF2B5EF4-FFF2-40B4-BE49-F238E27FC236}">
              <a16:creationId xmlns="" xmlns:a16="http://schemas.microsoft.com/office/drawing/2014/main" id="{00000000-0008-0000-0100-000058040000}"/>
            </a:ext>
          </a:extLst>
        </xdr:cNvPr>
        <xdr:cNvSpPr/>
      </xdr:nvSpPr>
      <xdr:spPr>
        <a:xfrm>
          <a:off x="62580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113" name="CustomShape 1">
          <a:extLst>
            <a:ext uri="{FF2B5EF4-FFF2-40B4-BE49-F238E27FC236}">
              <a16:creationId xmlns="" xmlns:a16="http://schemas.microsoft.com/office/drawing/2014/main" id="{00000000-0008-0000-0100-000059040000}"/>
            </a:ext>
          </a:extLst>
        </xdr:cNvPr>
        <xdr:cNvSpPr/>
      </xdr:nvSpPr>
      <xdr:spPr>
        <a:xfrm>
          <a:off x="617448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14" name="CustomShape 1">
          <a:extLst>
            <a:ext uri="{FF2B5EF4-FFF2-40B4-BE49-F238E27FC236}">
              <a16:creationId xmlns="" xmlns:a16="http://schemas.microsoft.com/office/drawing/2014/main" id="{00000000-0008-0000-0100-00005A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115" name="CustomShape 1">
          <a:extLst>
            <a:ext uri="{FF2B5EF4-FFF2-40B4-BE49-F238E27FC236}">
              <a16:creationId xmlns="" xmlns:a16="http://schemas.microsoft.com/office/drawing/2014/main" id="{00000000-0008-0000-0100-00005B040000}"/>
            </a:ext>
          </a:extLst>
        </xdr:cNvPr>
        <xdr:cNvSpPr/>
      </xdr:nvSpPr>
      <xdr:spPr>
        <a:xfrm>
          <a:off x="61626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16" name="CustomShape 1">
          <a:extLst>
            <a:ext uri="{FF2B5EF4-FFF2-40B4-BE49-F238E27FC236}">
              <a16:creationId xmlns="" xmlns:a16="http://schemas.microsoft.com/office/drawing/2014/main" id="{00000000-0008-0000-0100-00005C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117" name="CustomShape 1">
          <a:extLst>
            <a:ext uri="{FF2B5EF4-FFF2-40B4-BE49-F238E27FC236}">
              <a16:creationId xmlns="" xmlns:a16="http://schemas.microsoft.com/office/drawing/2014/main" id="{00000000-0008-0000-0100-00005D040000}"/>
            </a:ext>
          </a:extLst>
        </xdr:cNvPr>
        <xdr:cNvSpPr/>
      </xdr:nvSpPr>
      <xdr:spPr>
        <a:xfrm>
          <a:off x="545547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118" name="CustomShape 1">
          <a:extLst>
            <a:ext uri="{FF2B5EF4-FFF2-40B4-BE49-F238E27FC236}">
              <a16:creationId xmlns="" xmlns:a16="http://schemas.microsoft.com/office/drawing/2014/main" id="{00000000-0008-0000-0100-00005E040000}"/>
            </a:ext>
          </a:extLst>
        </xdr:cNvPr>
        <xdr:cNvSpPr/>
      </xdr:nvSpPr>
      <xdr:spPr>
        <a:xfrm>
          <a:off x="62580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119" name="CustomShape 1">
          <a:extLst>
            <a:ext uri="{FF2B5EF4-FFF2-40B4-BE49-F238E27FC236}">
              <a16:creationId xmlns="" xmlns:a16="http://schemas.microsoft.com/office/drawing/2014/main" id="{00000000-0008-0000-0100-00005F040000}"/>
            </a:ext>
          </a:extLst>
        </xdr:cNvPr>
        <xdr:cNvSpPr/>
      </xdr:nvSpPr>
      <xdr:spPr>
        <a:xfrm>
          <a:off x="617448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20" name="CustomShape 1">
          <a:extLst>
            <a:ext uri="{FF2B5EF4-FFF2-40B4-BE49-F238E27FC236}">
              <a16:creationId xmlns="" xmlns:a16="http://schemas.microsoft.com/office/drawing/2014/main" id="{00000000-0008-0000-0100-000060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121" name="CustomShape 1">
          <a:extLst>
            <a:ext uri="{FF2B5EF4-FFF2-40B4-BE49-F238E27FC236}">
              <a16:creationId xmlns="" xmlns:a16="http://schemas.microsoft.com/office/drawing/2014/main" id="{00000000-0008-0000-0100-000061040000}"/>
            </a:ext>
          </a:extLst>
        </xdr:cNvPr>
        <xdr:cNvSpPr/>
      </xdr:nvSpPr>
      <xdr:spPr>
        <a:xfrm>
          <a:off x="61626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22" name="CustomShape 1">
          <a:extLst>
            <a:ext uri="{FF2B5EF4-FFF2-40B4-BE49-F238E27FC236}">
              <a16:creationId xmlns="" xmlns:a16="http://schemas.microsoft.com/office/drawing/2014/main" id="{00000000-0008-0000-0100-000062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123" name="CustomShape 1">
          <a:extLst>
            <a:ext uri="{FF2B5EF4-FFF2-40B4-BE49-F238E27FC236}">
              <a16:creationId xmlns="" xmlns:a16="http://schemas.microsoft.com/office/drawing/2014/main" id="{00000000-0008-0000-0100-000063040000}"/>
            </a:ext>
          </a:extLst>
        </xdr:cNvPr>
        <xdr:cNvSpPr/>
      </xdr:nvSpPr>
      <xdr:spPr>
        <a:xfrm>
          <a:off x="62580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124" name="CustomShape 1">
          <a:extLst>
            <a:ext uri="{FF2B5EF4-FFF2-40B4-BE49-F238E27FC236}">
              <a16:creationId xmlns="" xmlns:a16="http://schemas.microsoft.com/office/drawing/2014/main" id="{00000000-0008-0000-0100-000064040000}"/>
            </a:ext>
          </a:extLst>
        </xdr:cNvPr>
        <xdr:cNvSpPr/>
      </xdr:nvSpPr>
      <xdr:spPr>
        <a:xfrm>
          <a:off x="617448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25" name="CustomShape 1">
          <a:extLst>
            <a:ext uri="{FF2B5EF4-FFF2-40B4-BE49-F238E27FC236}">
              <a16:creationId xmlns="" xmlns:a16="http://schemas.microsoft.com/office/drawing/2014/main" id="{00000000-0008-0000-0100-000065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126" name="CustomShape 1">
          <a:extLst>
            <a:ext uri="{FF2B5EF4-FFF2-40B4-BE49-F238E27FC236}">
              <a16:creationId xmlns="" xmlns:a16="http://schemas.microsoft.com/office/drawing/2014/main" id="{00000000-0008-0000-0100-000066040000}"/>
            </a:ext>
          </a:extLst>
        </xdr:cNvPr>
        <xdr:cNvSpPr/>
      </xdr:nvSpPr>
      <xdr:spPr>
        <a:xfrm>
          <a:off x="61626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27" name="CustomShape 1">
          <a:extLst>
            <a:ext uri="{FF2B5EF4-FFF2-40B4-BE49-F238E27FC236}">
              <a16:creationId xmlns="" xmlns:a16="http://schemas.microsoft.com/office/drawing/2014/main" id="{00000000-0008-0000-0100-000067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128" name="CustomShape 1">
          <a:extLst>
            <a:ext uri="{FF2B5EF4-FFF2-40B4-BE49-F238E27FC236}">
              <a16:creationId xmlns="" xmlns:a16="http://schemas.microsoft.com/office/drawing/2014/main" id="{00000000-0008-0000-0100-000068040000}"/>
            </a:ext>
          </a:extLst>
        </xdr:cNvPr>
        <xdr:cNvSpPr/>
      </xdr:nvSpPr>
      <xdr:spPr>
        <a:xfrm>
          <a:off x="545547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129" name="CustomShape 1">
          <a:extLst>
            <a:ext uri="{FF2B5EF4-FFF2-40B4-BE49-F238E27FC236}">
              <a16:creationId xmlns="" xmlns:a16="http://schemas.microsoft.com/office/drawing/2014/main" id="{00000000-0008-0000-0100-000069040000}"/>
            </a:ext>
          </a:extLst>
        </xdr:cNvPr>
        <xdr:cNvSpPr/>
      </xdr:nvSpPr>
      <xdr:spPr>
        <a:xfrm>
          <a:off x="62580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130" name="CustomShape 1">
          <a:extLst>
            <a:ext uri="{FF2B5EF4-FFF2-40B4-BE49-F238E27FC236}">
              <a16:creationId xmlns="" xmlns:a16="http://schemas.microsoft.com/office/drawing/2014/main" id="{00000000-0008-0000-0100-00006A040000}"/>
            </a:ext>
          </a:extLst>
        </xdr:cNvPr>
        <xdr:cNvSpPr/>
      </xdr:nvSpPr>
      <xdr:spPr>
        <a:xfrm>
          <a:off x="617448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31" name="CustomShape 1">
          <a:extLst>
            <a:ext uri="{FF2B5EF4-FFF2-40B4-BE49-F238E27FC236}">
              <a16:creationId xmlns="" xmlns:a16="http://schemas.microsoft.com/office/drawing/2014/main" id="{00000000-0008-0000-0100-00006B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132" name="CustomShape 1">
          <a:extLst>
            <a:ext uri="{FF2B5EF4-FFF2-40B4-BE49-F238E27FC236}">
              <a16:creationId xmlns="" xmlns:a16="http://schemas.microsoft.com/office/drawing/2014/main" id="{00000000-0008-0000-0100-00006C040000}"/>
            </a:ext>
          </a:extLst>
        </xdr:cNvPr>
        <xdr:cNvSpPr/>
      </xdr:nvSpPr>
      <xdr:spPr>
        <a:xfrm>
          <a:off x="61626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33" name="CustomShape 1">
          <a:extLst>
            <a:ext uri="{FF2B5EF4-FFF2-40B4-BE49-F238E27FC236}">
              <a16:creationId xmlns="" xmlns:a16="http://schemas.microsoft.com/office/drawing/2014/main" id="{00000000-0008-0000-0100-00006D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134" name="CustomShape 1">
          <a:extLst>
            <a:ext uri="{FF2B5EF4-FFF2-40B4-BE49-F238E27FC236}">
              <a16:creationId xmlns="" xmlns:a16="http://schemas.microsoft.com/office/drawing/2014/main" id="{00000000-0008-0000-0100-00006E040000}"/>
            </a:ext>
          </a:extLst>
        </xdr:cNvPr>
        <xdr:cNvSpPr/>
      </xdr:nvSpPr>
      <xdr:spPr>
        <a:xfrm>
          <a:off x="545547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135" name="CustomShape 1">
          <a:extLst>
            <a:ext uri="{FF2B5EF4-FFF2-40B4-BE49-F238E27FC236}">
              <a16:creationId xmlns="" xmlns:a16="http://schemas.microsoft.com/office/drawing/2014/main" id="{00000000-0008-0000-0100-00006F040000}"/>
            </a:ext>
          </a:extLst>
        </xdr:cNvPr>
        <xdr:cNvSpPr/>
      </xdr:nvSpPr>
      <xdr:spPr>
        <a:xfrm>
          <a:off x="62580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136" name="CustomShape 1">
          <a:extLst>
            <a:ext uri="{FF2B5EF4-FFF2-40B4-BE49-F238E27FC236}">
              <a16:creationId xmlns="" xmlns:a16="http://schemas.microsoft.com/office/drawing/2014/main" id="{00000000-0008-0000-0100-000070040000}"/>
            </a:ext>
          </a:extLst>
        </xdr:cNvPr>
        <xdr:cNvSpPr/>
      </xdr:nvSpPr>
      <xdr:spPr>
        <a:xfrm>
          <a:off x="617448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37" name="CustomShape 1">
          <a:extLst>
            <a:ext uri="{FF2B5EF4-FFF2-40B4-BE49-F238E27FC236}">
              <a16:creationId xmlns="" xmlns:a16="http://schemas.microsoft.com/office/drawing/2014/main" id="{00000000-0008-0000-0100-000071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138" name="CustomShape 1">
          <a:extLst>
            <a:ext uri="{FF2B5EF4-FFF2-40B4-BE49-F238E27FC236}">
              <a16:creationId xmlns="" xmlns:a16="http://schemas.microsoft.com/office/drawing/2014/main" id="{00000000-0008-0000-0100-000072040000}"/>
            </a:ext>
          </a:extLst>
        </xdr:cNvPr>
        <xdr:cNvSpPr/>
      </xdr:nvSpPr>
      <xdr:spPr>
        <a:xfrm>
          <a:off x="61626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39" name="CustomShape 1">
          <a:extLst>
            <a:ext uri="{FF2B5EF4-FFF2-40B4-BE49-F238E27FC236}">
              <a16:creationId xmlns="" xmlns:a16="http://schemas.microsoft.com/office/drawing/2014/main" id="{00000000-0008-0000-0100-000073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140" name="CustomShape 1">
          <a:extLst>
            <a:ext uri="{FF2B5EF4-FFF2-40B4-BE49-F238E27FC236}">
              <a16:creationId xmlns="" xmlns:a16="http://schemas.microsoft.com/office/drawing/2014/main" id="{00000000-0008-0000-0100-000074040000}"/>
            </a:ext>
          </a:extLst>
        </xdr:cNvPr>
        <xdr:cNvSpPr/>
      </xdr:nvSpPr>
      <xdr:spPr>
        <a:xfrm>
          <a:off x="62580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141" name="CustomShape 1">
          <a:extLst>
            <a:ext uri="{FF2B5EF4-FFF2-40B4-BE49-F238E27FC236}">
              <a16:creationId xmlns="" xmlns:a16="http://schemas.microsoft.com/office/drawing/2014/main" id="{00000000-0008-0000-0100-000075040000}"/>
            </a:ext>
          </a:extLst>
        </xdr:cNvPr>
        <xdr:cNvSpPr/>
      </xdr:nvSpPr>
      <xdr:spPr>
        <a:xfrm>
          <a:off x="617448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42" name="CustomShape 1">
          <a:extLst>
            <a:ext uri="{FF2B5EF4-FFF2-40B4-BE49-F238E27FC236}">
              <a16:creationId xmlns="" xmlns:a16="http://schemas.microsoft.com/office/drawing/2014/main" id="{00000000-0008-0000-0100-000076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143" name="CustomShape 1">
          <a:extLst>
            <a:ext uri="{FF2B5EF4-FFF2-40B4-BE49-F238E27FC236}">
              <a16:creationId xmlns="" xmlns:a16="http://schemas.microsoft.com/office/drawing/2014/main" id="{00000000-0008-0000-0100-000077040000}"/>
            </a:ext>
          </a:extLst>
        </xdr:cNvPr>
        <xdr:cNvSpPr/>
      </xdr:nvSpPr>
      <xdr:spPr>
        <a:xfrm>
          <a:off x="61626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44" name="CustomShape 1">
          <a:extLst>
            <a:ext uri="{FF2B5EF4-FFF2-40B4-BE49-F238E27FC236}">
              <a16:creationId xmlns="" xmlns:a16="http://schemas.microsoft.com/office/drawing/2014/main" id="{00000000-0008-0000-0100-000078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145" name="CustomShape 1">
          <a:extLst>
            <a:ext uri="{FF2B5EF4-FFF2-40B4-BE49-F238E27FC236}">
              <a16:creationId xmlns="" xmlns:a16="http://schemas.microsoft.com/office/drawing/2014/main" id="{00000000-0008-0000-0100-000079040000}"/>
            </a:ext>
          </a:extLst>
        </xdr:cNvPr>
        <xdr:cNvSpPr/>
      </xdr:nvSpPr>
      <xdr:spPr>
        <a:xfrm>
          <a:off x="545547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146" name="CustomShape 1">
          <a:extLst>
            <a:ext uri="{FF2B5EF4-FFF2-40B4-BE49-F238E27FC236}">
              <a16:creationId xmlns="" xmlns:a16="http://schemas.microsoft.com/office/drawing/2014/main" id="{00000000-0008-0000-0100-00007A040000}"/>
            </a:ext>
          </a:extLst>
        </xdr:cNvPr>
        <xdr:cNvSpPr/>
      </xdr:nvSpPr>
      <xdr:spPr>
        <a:xfrm>
          <a:off x="62580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147" name="CustomShape 1">
          <a:extLst>
            <a:ext uri="{FF2B5EF4-FFF2-40B4-BE49-F238E27FC236}">
              <a16:creationId xmlns="" xmlns:a16="http://schemas.microsoft.com/office/drawing/2014/main" id="{00000000-0008-0000-0100-00007B040000}"/>
            </a:ext>
          </a:extLst>
        </xdr:cNvPr>
        <xdr:cNvSpPr/>
      </xdr:nvSpPr>
      <xdr:spPr>
        <a:xfrm>
          <a:off x="617448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48" name="CustomShape 1">
          <a:extLst>
            <a:ext uri="{FF2B5EF4-FFF2-40B4-BE49-F238E27FC236}">
              <a16:creationId xmlns="" xmlns:a16="http://schemas.microsoft.com/office/drawing/2014/main" id="{00000000-0008-0000-0100-00007C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149" name="CustomShape 1">
          <a:extLst>
            <a:ext uri="{FF2B5EF4-FFF2-40B4-BE49-F238E27FC236}">
              <a16:creationId xmlns="" xmlns:a16="http://schemas.microsoft.com/office/drawing/2014/main" id="{00000000-0008-0000-0100-00007D040000}"/>
            </a:ext>
          </a:extLst>
        </xdr:cNvPr>
        <xdr:cNvSpPr/>
      </xdr:nvSpPr>
      <xdr:spPr>
        <a:xfrm>
          <a:off x="61626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50" name="CustomShape 1">
          <a:extLst>
            <a:ext uri="{FF2B5EF4-FFF2-40B4-BE49-F238E27FC236}">
              <a16:creationId xmlns="" xmlns:a16="http://schemas.microsoft.com/office/drawing/2014/main" id="{00000000-0008-0000-0100-00007E040000}"/>
            </a:ext>
          </a:extLst>
        </xdr:cNvPr>
        <xdr:cNvSpPr/>
      </xdr:nvSpPr>
      <xdr:spPr>
        <a:xfrm>
          <a:off x="631920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151" name="CustomShape 1">
          <a:extLst>
            <a:ext uri="{FF2B5EF4-FFF2-40B4-BE49-F238E27FC236}">
              <a16:creationId xmlns="" xmlns:a16="http://schemas.microsoft.com/office/drawing/2014/main" id="{00000000-0008-0000-0100-00007F040000}"/>
            </a:ext>
          </a:extLst>
        </xdr:cNvPr>
        <xdr:cNvSpPr/>
      </xdr:nvSpPr>
      <xdr:spPr>
        <a:xfrm>
          <a:off x="545547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152" name="CustomShape 1">
          <a:extLst>
            <a:ext uri="{FF2B5EF4-FFF2-40B4-BE49-F238E27FC236}">
              <a16:creationId xmlns="" xmlns:a16="http://schemas.microsoft.com/office/drawing/2014/main" id="{00000000-0008-0000-0100-000080040000}"/>
            </a:ext>
          </a:extLst>
        </xdr:cNvPr>
        <xdr:cNvSpPr/>
      </xdr:nvSpPr>
      <xdr:spPr>
        <a:xfrm>
          <a:off x="6258000" y="50063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153" name="CustomShape 1">
          <a:extLst>
            <a:ext uri="{FF2B5EF4-FFF2-40B4-BE49-F238E27FC236}">
              <a16:creationId xmlns="" xmlns:a16="http://schemas.microsoft.com/office/drawing/2014/main" id="{00000000-0008-0000-0100-000081040000}"/>
            </a:ext>
          </a:extLst>
        </xdr:cNvPr>
        <xdr:cNvSpPr/>
      </xdr:nvSpPr>
      <xdr:spPr>
        <a:xfrm>
          <a:off x="6174480" y="500634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1154" name="CustomShape 1">
          <a:extLst>
            <a:ext uri="{FF2B5EF4-FFF2-40B4-BE49-F238E27FC236}">
              <a16:creationId xmlns="" xmlns:a16="http://schemas.microsoft.com/office/drawing/2014/main" id="{00000000-0008-0000-0100-000082040000}"/>
            </a:ext>
          </a:extLst>
        </xdr:cNvPr>
        <xdr:cNvSpPr/>
      </xdr:nvSpPr>
      <xdr:spPr>
        <a:xfrm>
          <a:off x="9215795" y="5321444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55" name="CustomShape 1">
          <a:extLst>
            <a:ext uri="{FF2B5EF4-FFF2-40B4-BE49-F238E27FC236}">
              <a16:creationId xmlns="" xmlns:a16="http://schemas.microsoft.com/office/drawing/2014/main" id="{00000000-0008-0000-0100-000083040000}"/>
            </a:ext>
          </a:extLst>
        </xdr:cNvPr>
        <xdr:cNvSpPr/>
      </xdr:nvSpPr>
      <xdr:spPr>
        <a:xfrm>
          <a:off x="6319200" y="533114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156" name="CustomShape 1">
          <a:extLst>
            <a:ext uri="{FF2B5EF4-FFF2-40B4-BE49-F238E27FC236}">
              <a16:creationId xmlns="" xmlns:a16="http://schemas.microsoft.com/office/drawing/2014/main" id="{00000000-0008-0000-0100-000084040000}"/>
            </a:ext>
          </a:extLst>
        </xdr:cNvPr>
        <xdr:cNvSpPr/>
      </xdr:nvSpPr>
      <xdr:spPr>
        <a:xfrm>
          <a:off x="6258000" y="533114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157" name="CustomShape 1">
          <a:extLst>
            <a:ext uri="{FF2B5EF4-FFF2-40B4-BE49-F238E27FC236}">
              <a16:creationId xmlns="" xmlns:a16="http://schemas.microsoft.com/office/drawing/2014/main" id="{00000000-0008-0000-0100-000085040000}"/>
            </a:ext>
          </a:extLst>
        </xdr:cNvPr>
        <xdr:cNvSpPr/>
      </xdr:nvSpPr>
      <xdr:spPr>
        <a:xfrm>
          <a:off x="6174480" y="533114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58" name="CustomShape 1">
          <a:extLst>
            <a:ext uri="{FF2B5EF4-FFF2-40B4-BE49-F238E27FC236}">
              <a16:creationId xmlns="" xmlns:a16="http://schemas.microsoft.com/office/drawing/2014/main" id="{00000000-0008-0000-0100-000086040000}"/>
            </a:ext>
          </a:extLst>
        </xdr:cNvPr>
        <xdr:cNvSpPr/>
      </xdr:nvSpPr>
      <xdr:spPr>
        <a:xfrm>
          <a:off x="6319200" y="533114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159" name="CustomShape 1">
          <a:extLst>
            <a:ext uri="{FF2B5EF4-FFF2-40B4-BE49-F238E27FC236}">
              <a16:creationId xmlns="" xmlns:a16="http://schemas.microsoft.com/office/drawing/2014/main" id="{00000000-0008-0000-0100-000087040000}"/>
            </a:ext>
          </a:extLst>
        </xdr:cNvPr>
        <xdr:cNvSpPr/>
      </xdr:nvSpPr>
      <xdr:spPr>
        <a:xfrm>
          <a:off x="6162600" y="533114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60" name="CustomShape 1">
          <a:extLst>
            <a:ext uri="{FF2B5EF4-FFF2-40B4-BE49-F238E27FC236}">
              <a16:creationId xmlns="" xmlns:a16="http://schemas.microsoft.com/office/drawing/2014/main" id="{00000000-0008-0000-0100-000088040000}"/>
            </a:ext>
          </a:extLst>
        </xdr:cNvPr>
        <xdr:cNvSpPr/>
      </xdr:nvSpPr>
      <xdr:spPr>
        <a:xfrm>
          <a:off x="6319200" y="533114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161" name="CustomShape 1">
          <a:extLst>
            <a:ext uri="{FF2B5EF4-FFF2-40B4-BE49-F238E27FC236}">
              <a16:creationId xmlns="" xmlns:a16="http://schemas.microsoft.com/office/drawing/2014/main" id="{00000000-0008-0000-0100-000089040000}"/>
            </a:ext>
          </a:extLst>
        </xdr:cNvPr>
        <xdr:cNvSpPr/>
      </xdr:nvSpPr>
      <xdr:spPr>
        <a:xfrm>
          <a:off x="5455470" y="533114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162" name="CustomShape 1">
          <a:extLst>
            <a:ext uri="{FF2B5EF4-FFF2-40B4-BE49-F238E27FC236}">
              <a16:creationId xmlns="" xmlns:a16="http://schemas.microsoft.com/office/drawing/2014/main" id="{00000000-0008-0000-0100-00008A040000}"/>
            </a:ext>
          </a:extLst>
        </xdr:cNvPr>
        <xdr:cNvSpPr/>
      </xdr:nvSpPr>
      <xdr:spPr>
        <a:xfrm>
          <a:off x="6258000" y="533114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163" name="CustomShape 1">
          <a:extLst>
            <a:ext uri="{FF2B5EF4-FFF2-40B4-BE49-F238E27FC236}">
              <a16:creationId xmlns="" xmlns:a16="http://schemas.microsoft.com/office/drawing/2014/main" id="{00000000-0008-0000-0100-00008B040000}"/>
            </a:ext>
          </a:extLst>
        </xdr:cNvPr>
        <xdr:cNvSpPr/>
      </xdr:nvSpPr>
      <xdr:spPr>
        <a:xfrm>
          <a:off x="6174480" y="533114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64" name="CustomShape 1">
          <a:extLst>
            <a:ext uri="{FF2B5EF4-FFF2-40B4-BE49-F238E27FC236}">
              <a16:creationId xmlns="" xmlns:a16="http://schemas.microsoft.com/office/drawing/2014/main" id="{00000000-0008-0000-0100-00008C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165" name="CustomShape 1">
          <a:extLst>
            <a:ext uri="{FF2B5EF4-FFF2-40B4-BE49-F238E27FC236}">
              <a16:creationId xmlns="" xmlns:a16="http://schemas.microsoft.com/office/drawing/2014/main" id="{00000000-0008-0000-0100-00008D040000}"/>
            </a:ext>
          </a:extLst>
        </xdr:cNvPr>
        <xdr:cNvSpPr/>
      </xdr:nvSpPr>
      <xdr:spPr>
        <a:xfrm>
          <a:off x="61626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66" name="CustomShape 1">
          <a:extLst>
            <a:ext uri="{FF2B5EF4-FFF2-40B4-BE49-F238E27FC236}">
              <a16:creationId xmlns="" xmlns:a16="http://schemas.microsoft.com/office/drawing/2014/main" id="{00000000-0008-0000-0100-00008E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167" name="CustomShape 1">
          <a:extLst>
            <a:ext uri="{FF2B5EF4-FFF2-40B4-BE49-F238E27FC236}">
              <a16:creationId xmlns="" xmlns:a16="http://schemas.microsoft.com/office/drawing/2014/main" id="{00000000-0008-0000-0100-00008F040000}"/>
            </a:ext>
          </a:extLst>
        </xdr:cNvPr>
        <xdr:cNvSpPr/>
      </xdr:nvSpPr>
      <xdr:spPr>
        <a:xfrm>
          <a:off x="62580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168" name="CustomShape 1">
          <a:extLst>
            <a:ext uri="{FF2B5EF4-FFF2-40B4-BE49-F238E27FC236}">
              <a16:creationId xmlns="" xmlns:a16="http://schemas.microsoft.com/office/drawing/2014/main" id="{00000000-0008-0000-0100-000090040000}"/>
            </a:ext>
          </a:extLst>
        </xdr:cNvPr>
        <xdr:cNvSpPr/>
      </xdr:nvSpPr>
      <xdr:spPr>
        <a:xfrm>
          <a:off x="617448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69" name="CustomShape 1">
          <a:extLst>
            <a:ext uri="{FF2B5EF4-FFF2-40B4-BE49-F238E27FC236}">
              <a16:creationId xmlns="" xmlns:a16="http://schemas.microsoft.com/office/drawing/2014/main" id="{00000000-0008-0000-0100-000091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170" name="CustomShape 1">
          <a:extLst>
            <a:ext uri="{FF2B5EF4-FFF2-40B4-BE49-F238E27FC236}">
              <a16:creationId xmlns="" xmlns:a16="http://schemas.microsoft.com/office/drawing/2014/main" id="{00000000-0008-0000-0100-000092040000}"/>
            </a:ext>
          </a:extLst>
        </xdr:cNvPr>
        <xdr:cNvSpPr/>
      </xdr:nvSpPr>
      <xdr:spPr>
        <a:xfrm>
          <a:off x="61626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71" name="CustomShape 1">
          <a:extLst>
            <a:ext uri="{FF2B5EF4-FFF2-40B4-BE49-F238E27FC236}">
              <a16:creationId xmlns="" xmlns:a16="http://schemas.microsoft.com/office/drawing/2014/main" id="{00000000-0008-0000-0100-000093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172" name="CustomShape 1">
          <a:extLst>
            <a:ext uri="{FF2B5EF4-FFF2-40B4-BE49-F238E27FC236}">
              <a16:creationId xmlns="" xmlns:a16="http://schemas.microsoft.com/office/drawing/2014/main" id="{00000000-0008-0000-0100-000094040000}"/>
            </a:ext>
          </a:extLst>
        </xdr:cNvPr>
        <xdr:cNvSpPr/>
      </xdr:nvSpPr>
      <xdr:spPr>
        <a:xfrm>
          <a:off x="545547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173" name="CustomShape 1">
          <a:extLst>
            <a:ext uri="{FF2B5EF4-FFF2-40B4-BE49-F238E27FC236}">
              <a16:creationId xmlns="" xmlns:a16="http://schemas.microsoft.com/office/drawing/2014/main" id="{00000000-0008-0000-0100-000095040000}"/>
            </a:ext>
          </a:extLst>
        </xdr:cNvPr>
        <xdr:cNvSpPr/>
      </xdr:nvSpPr>
      <xdr:spPr>
        <a:xfrm>
          <a:off x="62580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174" name="CustomShape 1">
          <a:extLst>
            <a:ext uri="{FF2B5EF4-FFF2-40B4-BE49-F238E27FC236}">
              <a16:creationId xmlns="" xmlns:a16="http://schemas.microsoft.com/office/drawing/2014/main" id="{00000000-0008-0000-0100-000096040000}"/>
            </a:ext>
          </a:extLst>
        </xdr:cNvPr>
        <xdr:cNvSpPr/>
      </xdr:nvSpPr>
      <xdr:spPr>
        <a:xfrm>
          <a:off x="617448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75" name="CustomShape 1">
          <a:extLst>
            <a:ext uri="{FF2B5EF4-FFF2-40B4-BE49-F238E27FC236}">
              <a16:creationId xmlns="" xmlns:a16="http://schemas.microsoft.com/office/drawing/2014/main" id="{00000000-0008-0000-0100-000097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176" name="CustomShape 1">
          <a:extLst>
            <a:ext uri="{FF2B5EF4-FFF2-40B4-BE49-F238E27FC236}">
              <a16:creationId xmlns="" xmlns:a16="http://schemas.microsoft.com/office/drawing/2014/main" id="{00000000-0008-0000-0100-000098040000}"/>
            </a:ext>
          </a:extLst>
        </xdr:cNvPr>
        <xdr:cNvSpPr/>
      </xdr:nvSpPr>
      <xdr:spPr>
        <a:xfrm>
          <a:off x="61626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77" name="CustomShape 1">
          <a:extLst>
            <a:ext uri="{FF2B5EF4-FFF2-40B4-BE49-F238E27FC236}">
              <a16:creationId xmlns="" xmlns:a16="http://schemas.microsoft.com/office/drawing/2014/main" id="{00000000-0008-0000-0100-000099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178" name="CustomShape 1">
          <a:extLst>
            <a:ext uri="{FF2B5EF4-FFF2-40B4-BE49-F238E27FC236}">
              <a16:creationId xmlns="" xmlns:a16="http://schemas.microsoft.com/office/drawing/2014/main" id="{00000000-0008-0000-0100-00009A040000}"/>
            </a:ext>
          </a:extLst>
        </xdr:cNvPr>
        <xdr:cNvSpPr/>
      </xdr:nvSpPr>
      <xdr:spPr>
        <a:xfrm>
          <a:off x="545547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179" name="CustomShape 1">
          <a:extLst>
            <a:ext uri="{FF2B5EF4-FFF2-40B4-BE49-F238E27FC236}">
              <a16:creationId xmlns="" xmlns:a16="http://schemas.microsoft.com/office/drawing/2014/main" id="{00000000-0008-0000-0100-00009B040000}"/>
            </a:ext>
          </a:extLst>
        </xdr:cNvPr>
        <xdr:cNvSpPr/>
      </xdr:nvSpPr>
      <xdr:spPr>
        <a:xfrm>
          <a:off x="62580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180" name="CustomShape 1">
          <a:extLst>
            <a:ext uri="{FF2B5EF4-FFF2-40B4-BE49-F238E27FC236}">
              <a16:creationId xmlns="" xmlns:a16="http://schemas.microsoft.com/office/drawing/2014/main" id="{00000000-0008-0000-0100-00009C040000}"/>
            </a:ext>
          </a:extLst>
        </xdr:cNvPr>
        <xdr:cNvSpPr/>
      </xdr:nvSpPr>
      <xdr:spPr>
        <a:xfrm>
          <a:off x="617448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81" name="CustomShape 1">
          <a:extLst>
            <a:ext uri="{FF2B5EF4-FFF2-40B4-BE49-F238E27FC236}">
              <a16:creationId xmlns="" xmlns:a16="http://schemas.microsoft.com/office/drawing/2014/main" id="{00000000-0008-0000-0100-00009D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182" name="CustomShape 1">
          <a:extLst>
            <a:ext uri="{FF2B5EF4-FFF2-40B4-BE49-F238E27FC236}">
              <a16:creationId xmlns="" xmlns:a16="http://schemas.microsoft.com/office/drawing/2014/main" id="{00000000-0008-0000-0100-00009E040000}"/>
            </a:ext>
          </a:extLst>
        </xdr:cNvPr>
        <xdr:cNvSpPr/>
      </xdr:nvSpPr>
      <xdr:spPr>
        <a:xfrm>
          <a:off x="61626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83" name="CustomShape 1">
          <a:extLst>
            <a:ext uri="{FF2B5EF4-FFF2-40B4-BE49-F238E27FC236}">
              <a16:creationId xmlns="" xmlns:a16="http://schemas.microsoft.com/office/drawing/2014/main" id="{00000000-0008-0000-0100-00009F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184" name="CustomShape 1">
          <a:extLst>
            <a:ext uri="{FF2B5EF4-FFF2-40B4-BE49-F238E27FC236}">
              <a16:creationId xmlns="" xmlns:a16="http://schemas.microsoft.com/office/drawing/2014/main" id="{00000000-0008-0000-0100-0000A0040000}"/>
            </a:ext>
          </a:extLst>
        </xdr:cNvPr>
        <xdr:cNvSpPr/>
      </xdr:nvSpPr>
      <xdr:spPr>
        <a:xfrm>
          <a:off x="62580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185" name="CustomShape 1">
          <a:extLst>
            <a:ext uri="{FF2B5EF4-FFF2-40B4-BE49-F238E27FC236}">
              <a16:creationId xmlns="" xmlns:a16="http://schemas.microsoft.com/office/drawing/2014/main" id="{00000000-0008-0000-0100-0000A1040000}"/>
            </a:ext>
          </a:extLst>
        </xdr:cNvPr>
        <xdr:cNvSpPr/>
      </xdr:nvSpPr>
      <xdr:spPr>
        <a:xfrm>
          <a:off x="617448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86" name="CustomShape 1">
          <a:extLst>
            <a:ext uri="{FF2B5EF4-FFF2-40B4-BE49-F238E27FC236}">
              <a16:creationId xmlns="" xmlns:a16="http://schemas.microsoft.com/office/drawing/2014/main" id="{00000000-0008-0000-0100-0000A2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187" name="CustomShape 1">
          <a:extLst>
            <a:ext uri="{FF2B5EF4-FFF2-40B4-BE49-F238E27FC236}">
              <a16:creationId xmlns="" xmlns:a16="http://schemas.microsoft.com/office/drawing/2014/main" id="{00000000-0008-0000-0100-0000A3040000}"/>
            </a:ext>
          </a:extLst>
        </xdr:cNvPr>
        <xdr:cNvSpPr/>
      </xdr:nvSpPr>
      <xdr:spPr>
        <a:xfrm>
          <a:off x="61626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88" name="CustomShape 1">
          <a:extLst>
            <a:ext uri="{FF2B5EF4-FFF2-40B4-BE49-F238E27FC236}">
              <a16:creationId xmlns="" xmlns:a16="http://schemas.microsoft.com/office/drawing/2014/main" id="{00000000-0008-0000-0100-0000A4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189" name="CustomShape 1">
          <a:extLst>
            <a:ext uri="{FF2B5EF4-FFF2-40B4-BE49-F238E27FC236}">
              <a16:creationId xmlns="" xmlns:a16="http://schemas.microsoft.com/office/drawing/2014/main" id="{00000000-0008-0000-0100-0000A5040000}"/>
            </a:ext>
          </a:extLst>
        </xdr:cNvPr>
        <xdr:cNvSpPr/>
      </xdr:nvSpPr>
      <xdr:spPr>
        <a:xfrm>
          <a:off x="545547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190" name="CustomShape 1">
          <a:extLst>
            <a:ext uri="{FF2B5EF4-FFF2-40B4-BE49-F238E27FC236}">
              <a16:creationId xmlns="" xmlns:a16="http://schemas.microsoft.com/office/drawing/2014/main" id="{00000000-0008-0000-0100-0000A6040000}"/>
            </a:ext>
          </a:extLst>
        </xdr:cNvPr>
        <xdr:cNvSpPr/>
      </xdr:nvSpPr>
      <xdr:spPr>
        <a:xfrm>
          <a:off x="62580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191" name="CustomShape 1">
          <a:extLst>
            <a:ext uri="{FF2B5EF4-FFF2-40B4-BE49-F238E27FC236}">
              <a16:creationId xmlns="" xmlns:a16="http://schemas.microsoft.com/office/drawing/2014/main" id="{00000000-0008-0000-0100-0000A7040000}"/>
            </a:ext>
          </a:extLst>
        </xdr:cNvPr>
        <xdr:cNvSpPr/>
      </xdr:nvSpPr>
      <xdr:spPr>
        <a:xfrm>
          <a:off x="617448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92" name="CustomShape 1">
          <a:extLst>
            <a:ext uri="{FF2B5EF4-FFF2-40B4-BE49-F238E27FC236}">
              <a16:creationId xmlns="" xmlns:a16="http://schemas.microsoft.com/office/drawing/2014/main" id="{00000000-0008-0000-0100-0000A8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193" name="CustomShape 1">
          <a:extLst>
            <a:ext uri="{FF2B5EF4-FFF2-40B4-BE49-F238E27FC236}">
              <a16:creationId xmlns="" xmlns:a16="http://schemas.microsoft.com/office/drawing/2014/main" id="{00000000-0008-0000-0100-0000A9040000}"/>
            </a:ext>
          </a:extLst>
        </xdr:cNvPr>
        <xdr:cNvSpPr/>
      </xdr:nvSpPr>
      <xdr:spPr>
        <a:xfrm>
          <a:off x="61626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94" name="CustomShape 1">
          <a:extLst>
            <a:ext uri="{FF2B5EF4-FFF2-40B4-BE49-F238E27FC236}">
              <a16:creationId xmlns="" xmlns:a16="http://schemas.microsoft.com/office/drawing/2014/main" id="{00000000-0008-0000-0100-0000AA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195" name="CustomShape 1">
          <a:extLst>
            <a:ext uri="{FF2B5EF4-FFF2-40B4-BE49-F238E27FC236}">
              <a16:creationId xmlns="" xmlns:a16="http://schemas.microsoft.com/office/drawing/2014/main" id="{00000000-0008-0000-0100-0000AB040000}"/>
            </a:ext>
          </a:extLst>
        </xdr:cNvPr>
        <xdr:cNvSpPr/>
      </xdr:nvSpPr>
      <xdr:spPr>
        <a:xfrm>
          <a:off x="545547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196" name="CustomShape 1">
          <a:extLst>
            <a:ext uri="{FF2B5EF4-FFF2-40B4-BE49-F238E27FC236}">
              <a16:creationId xmlns="" xmlns:a16="http://schemas.microsoft.com/office/drawing/2014/main" id="{00000000-0008-0000-0100-0000AC040000}"/>
            </a:ext>
          </a:extLst>
        </xdr:cNvPr>
        <xdr:cNvSpPr/>
      </xdr:nvSpPr>
      <xdr:spPr>
        <a:xfrm>
          <a:off x="62580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197" name="CustomShape 1">
          <a:extLst>
            <a:ext uri="{FF2B5EF4-FFF2-40B4-BE49-F238E27FC236}">
              <a16:creationId xmlns="" xmlns:a16="http://schemas.microsoft.com/office/drawing/2014/main" id="{00000000-0008-0000-0100-0000AD040000}"/>
            </a:ext>
          </a:extLst>
        </xdr:cNvPr>
        <xdr:cNvSpPr/>
      </xdr:nvSpPr>
      <xdr:spPr>
        <a:xfrm>
          <a:off x="617448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1198" name="CustomShape 1">
          <a:extLst>
            <a:ext uri="{FF2B5EF4-FFF2-40B4-BE49-F238E27FC236}">
              <a16:creationId xmlns="" xmlns:a16="http://schemas.microsoft.com/office/drawing/2014/main" id="{00000000-0008-0000-0100-0000AE040000}"/>
            </a:ext>
          </a:extLst>
        </xdr:cNvPr>
        <xdr:cNvSpPr/>
      </xdr:nvSpPr>
      <xdr:spPr>
        <a:xfrm>
          <a:off x="9215795"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199" name="CustomShape 1">
          <a:extLst>
            <a:ext uri="{FF2B5EF4-FFF2-40B4-BE49-F238E27FC236}">
              <a16:creationId xmlns="" xmlns:a16="http://schemas.microsoft.com/office/drawing/2014/main" id="{00000000-0008-0000-0100-0000AF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200" name="CustomShape 1">
          <a:extLst>
            <a:ext uri="{FF2B5EF4-FFF2-40B4-BE49-F238E27FC236}">
              <a16:creationId xmlns="" xmlns:a16="http://schemas.microsoft.com/office/drawing/2014/main" id="{00000000-0008-0000-0100-0000B0040000}"/>
            </a:ext>
          </a:extLst>
        </xdr:cNvPr>
        <xdr:cNvSpPr/>
      </xdr:nvSpPr>
      <xdr:spPr>
        <a:xfrm>
          <a:off x="62580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201" name="CustomShape 1">
          <a:extLst>
            <a:ext uri="{FF2B5EF4-FFF2-40B4-BE49-F238E27FC236}">
              <a16:creationId xmlns="" xmlns:a16="http://schemas.microsoft.com/office/drawing/2014/main" id="{00000000-0008-0000-0100-0000B1040000}"/>
            </a:ext>
          </a:extLst>
        </xdr:cNvPr>
        <xdr:cNvSpPr/>
      </xdr:nvSpPr>
      <xdr:spPr>
        <a:xfrm>
          <a:off x="617448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02" name="CustomShape 1">
          <a:extLst>
            <a:ext uri="{FF2B5EF4-FFF2-40B4-BE49-F238E27FC236}">
              <a16:creationId xmlns="" xmlns:a16="http://schemas.microsoft.com/office/drawing/2014/main" id="{00000000-0008-0000-0100-0000B2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203" name="CustomShape 1">
          <a:extLst>
            <a:ext uri="{FF2B5EF4-FFF2-40B4-BE49-F238E27FC236}">
              <a16:creationId xmlns="" xmlns:a16="http://schemas.microsoft.com/office/drawing/2014/main" id="{00000000-0008-0000-0100-0000B3040000}"/>
            </a:ext>
          </a:extLst>
        </xdr:cNvPr>
        <xdr:cNvSpPr/>
      </xdr:nvSpPr>
      <xdr:spPr>
        <a:xfrm>
          <a:off x="61626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04" name="CustomShape 1">
          <a:extLst>
            <a:ext uri="{FF2B5EF4-FFF2-40B4-BE49-F238E27FC236}">
              <a16:creationId xmlns="" xmlns:a16="http://schemas.microsoft.com/office/drawing/2014/main" id="{00000000-0008-0000-0100-0000B4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205" name="CustomShape 1">
          <a:extLst>
            <a:ext uri="{FF2B5EF4-FFF2-40B4-BE49-F238E27FC236}">
              <a16:creationId xmlns="" xmlns:a16="http://schemas.microsoft.com/office/drawing/2014/main" id="{00000000-0008-0000-0100-0000B5040000}"/>
            </a:ext>
          </a:extLst>
        </xdr:cNvPr>
        <xdr:cNvSpPr/>
      </xdr:nvSpPr>
      <xdr:spPr>
        <a:xfrm>
          <a:off x="545547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206" name="CustomShape 1">
          <a:extLst>
            <a:ext uri="{FF2B5EF4-FFF2-40B4-BE49-F238E27FC236}">
              <a16:creationId xmlns="" xmlns:a16="http://schemas.microsoft.com/office/drawing/2014/main" id="{00000000-0008-0000-0100-0000B6040000}"/>
            </a:ext>
          </a:extLst>
        </xdr:cNvPr>
        <xdr:cNvSpPr/>
      </xdr:nvSpPr>
      <xdr:spPr>
        <a:xfrm>
          <a:off x="62580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207" name="CustomShape 1">
          <a:extLst>
            <a:ext uri="{FF2B5EF4-FFF2-40B4-BE49-F238E27FC236}">
              <a16:creationId xmlns="" xmlns:a16="http://schemas.microsoft.com/office/drawing/2014/main" id="{00000000-0008-0000-0100-0000B7040000}"/>
            </a:ext>
          </a:extLst>
        </xdr:cNvPr>
        <xdr:cNvSpPr/>
      </xdr:nvSpPr>
      <xdr:spPr>
        <a:xfrm>
          <a:off x="617448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08" name="CustomShape 1">
          <a:extLst>
            <a:ext uri="{FF2B5EF4-FFF2-40B4-BE49-F238E27FC236}">
              <a16:creationId xmlns="" xmlns:a16="http://schemas.microsoft.com/office/drawing/2014/main" id="{00000000-0008-0000-0100-0000B8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209" name="CustomShape 1">
          <a:extLst>
            <a:ext uri="{FF2B5EF4-FFF2-40B4-BE49-F238E27FC236}">
              <a16:creationId xmlns="" xmlns:a16="http://schemas.microsoft.com/office/drawing/2014/main" id="{00000000-0008-0000-0100-0000B9040000}"/>
            </a:ext>
          </a:extLst>
        </xdr:cNvPr>
        <xdr:cNvSpPr/>
      </xdr:nvSpPr>
      <xdr:spPr>
        <a:xfrm>
          <a:off x="62580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210" name="CustomShape 1">
          <a:extLst>
            <a:ext uri="{FF2B5EF4-FFF2-40B4-BE49-F238E27FC236}">
              <a16:creationId xmlns="" xmlns:a16="http://schemas.microsoft.com/office/drawing/2014/main" id="{00000000-0008-0000-0100-0000BA040000}"/>
            </a:ext>
          </a:extLst>
        </xdr:cNvPr>
        <xdr:cNvSpPr/>
      </xdr:nvSpPr>
      <xdr:spPr>
        <a:xfrm>
          <a:off x="617448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11" name="CustomShape 1">
          <a:extLst>
            <a:ext uri="{FF2B5EF4-FFF2-40B4-BE49-F238E27FC236}">
              <a16:creationId xmlns="" xmlns:a16="http://schemas.microsoft.com/office/drawing/2014/main" id="{00000000-0008-0000-0100-0000BB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212" name="CustomShape 1">
          <a:extLst>
            <a:ext uri="{FF2B5EF4-FFF2-40B4-BE49-F238E27FC236}">
              <a16:creationId xmlns="" xmlns:a16="http://schemas.microsoft.com/office/drawing/2014/main" id="{00000000-0008-0000-0100-0000BC040000}"/>
            </a:ext>
          </a:extLst>
        </xdr:cNvPr>
        <xdr:cNvSpPr/>
      </xdr:nvSpPr>
      <xdr:spPr>
        <a:xfrm>
          <a:off x="61626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13" name="CustomShape 1">
          <a:extLst>
            <a:ext uri="{FF2B5EF4-FFF2-40B4-BE49-F238E27FC236}">
              <a16:creationId xmlns="" xmlns:a16="http://schemas.microsoft.com/office/drawing/2014/main" id="{00000000-0008-0000-0100-0000BD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214" name="CustomShape 1">
          <a:extLst>
            <a:ext uri="{FF2B5EF4-FFF2-40B4-BE49-F238E27FC236}">
              <a16:creationId xmlns="" xmlns:a16="http://schemas.microsoft.com/office/drawing/2014/main" id="{00000000-0008-0000-0100-0000BE040000}"/>
            </a:ext>
          </a:extLst>
        </xdr:cNvPr>
        <xdr:cNvSpPr/>
      </xdr:nvSpPr>
      <xdr:spPr>
        <a:xfrm>
          <a:off x="545547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215" name="CustomShape 1">
          <a:extLst>
            <a:ext uri="{FF2B5EF4-FFF2-40B4-BE49-F238E27FC236}">
              <a16:creationId xmlns="" xmlns:a16="http://schemas.microsoft.com/office/drawing/2014/main" id="{00000000-0008-0000-0100-0000BF040000}"/>
            </a:ext>
          </a:extLst>
        </xdr:cNvPr>
        <xdr:cNvSpPr/>
      </xdr:nvSpPr>
      <xdr:spPr>
        <a:xfrm>
          <a:off x="62580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216" name="CustomShape 1">
          <a:extLst>
            <a:ext uri="{FF2B5EF4-FFF2-40B4-BE49-F238E27FC236}">
              <a16:creationId xmlns="" xmlns:a16="http://schemas.microsoft.com/office/drawing/2014/main" id="{00000000-0008-0000-0100-0000C0040000}"/>
            </a:ext>
          </a:extLst>
        </xdr:cNvPr>
        <xdr:cNvSpPr/>
      </xdr:nvSpPr>
      <xdr:spPr>
        <a:xfrm>
          <a:off x="617448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17" name="CustomShape 1">
          <a:extLst>
            <a:ext uri="{FF2B5EF4-FFF2-40B4-BE49-F238E27FC236}">
              <a16:creationId xmlns="" xmlns:a16="http://schemas.microsoft.com/office/drawing/2014/main" id="{00000000-0008-0000-0100-0000C1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218" name="CustomShape 1">
          <a:extLst>
            <a:ext uri="{FF2B5EF4-FFF2-40B4-BE49-F238E27FC236}">
              <a16:creationId xmlns="" xmlns:a16="http://schemas.microsoft.com/office/drawing/2014/main" id="{00000000-0008-0000-0100-0000C2040000}"/>
            </a:ext>
          </a:extLst>
        </xdr:cNvPr>
        <xdr:cNvSpPr/>
      </xdr:nvSpPr>
      <xdr:spPr>
        <a:xfrm>
          <a:off x="61626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19" name="CustomShape 1">
          <a:extLst>
            <a:ext uri="{FF2B5EF4-FFF2-40B4-BE49-F238E27FC236}">
              <a16:creationId xmlns="" xmlns:a16="http://schemas.microsoft.com/office/drawing/2014/main" id="{00000000-0008-0000-0100-0000C3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220" name="CustomShape 1">
          <a:extLst>
            <a:ext uri="{FF2B5EF4-FFF2-40B4-BE49-F238E27FC236}">
              <a16:creationId xmlns="" xmlns:a16="http://schemas.microsoft.com/office/drawing/2014/main" id="{00000000-0008-0000-0100-0000C4040000}"/>
            </a:ext>
          </a:extLst>
        </xdr:cNvPr>
        <xdr:cNvSpPr/>
      </xdr:nvSpPr>
      <xdr:spPr>
        <a:xfrm>
          <a:off x="545547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221" name="CustomShape 1">
          <a:extLst>
            <a:ext uri="{FF2B5EF4-FFF2-40B4-BE49-F238E27FC236}">
              <a16:creationId xmlns="" xmlns:a16="http://schemas.microsoft.com/office/drawing/2014/main" id="{00000000-0008-0000-0100-0000C5040000}"/>
            </a:ext>
          </a:extLst>
        </xdr:cNvPr>
        <xdr:cNvSpPr/>
      </xdr:nvSpPr>
      <xdr:spPr>
        <a:xfrm>
          <a:off x="62580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222" name="CustomShape 1">
          <a:extLst>
            <a:ext uri="{FF2B5EF4-FFF2-40B4-BE49-F238E27FC236}">
              <a16:creationId xmlns="" xmlns:a16="http://schemas.microsoft.com/office/drawing/2014/main" id="{00000000-0008-0000-0100-0000C6040000}"/>
            </a:ext>
          </a:extLst>
        </xdr:cNvPr>
        <xdr:cNvSpPr/>
      </xdr:nvSpPr>
      <xdr:spPr>
        <a:xfrm>
          <a:off x="617448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23" name="CustomShape 1">
          <a:extLst>
            <a:ext uri="{FF2B5EF4-FFF2-40B4-BE49-F238E27FC236}">
              <a16:creationId xmlns="" xmlns:a16="http://schemas.microsoft.com/office/drawing/2014/main" id="{00000000-0008-0000-0100-0000C7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224" name="CustomShape 1">
          <a:extLst>
            <a:ext uri="{FF2B5EF4-FFF2-40B4-BE49-F238E27FC236}">
              <a16:creationId xmlns="" xmlns:a16="http://schemas.microsoft.com/office/drawing/2014/main" id="{00000000-0008-0000-0100-0000C8040000}"/>
            </a:ext>
          </a:extLst>
        </xdr:cNvPr>
        <xdr:cNvSpPr/>
      </xdr:nvSpPr>
      <xdr:spPr>
        <a:xfrm>
          <a:off x="61626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25" name="CustomShape 1">
          <a:extLst>
            <a:ext uri="{FF2B5EF4-FFF2-40B4-BE49-F238E27FC236}">
              <a16:creationId xmlns="" xmlns:a16="http://schemas.microsoft.com/office/drawing/2014/main" id="{00000000-0008-0000-0100-0000C9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226" name="CustomShape 1">
          <a:extLst>
            <a:ext uri="{FF2B5EF4-FFF2-40B4-BE49-F238E27FC236}">
              <a16:creationId xmlns="" xmlns:a16="http://schemas.microsoft.com/office/drawing/2014/main" id="{00000000-0008-0000-0100-0000CA040000}"/>
            </a:ext>
          </a:extLst>
        </xdr:cNvPr>
        <xdr:cNvSpPr/>
      </xdr:nvSpPr>
      <xdr:spPr>
        <a:xfrm>
          <a:off x="62580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227" name="CustomShape 1">
          <a:extLst>
            <a:ext uri="{FF2B5EF4-FFF2-40B4-BE49-F238E27FC236}">
              <a16:creationId xmlns="" xmlns:a16="http://schemas.microsoft.com/office/drawing/2014/main" id="{00000000-0008-0000-0100-0000CB040000}"/>
            </a:ext>
          </a:extLst>
        </xdr:cNvPr>
        <xdr:cNvSpPr/>
      </xdr:nvSpPr>
      <xdr:spPr>
        <a:xfrm>
          <a:off x="617448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28" name="CustomShape 1">
          <a:extLst>
            <a:ext uri="{FF2B5EF4-FFF2-40B4-BE49-F238E27FC236}">
              <a16:creationId xmlns="" xmlns:a16="http://schemas.microsoft.com/office/drawing/2014/main" id="{00000000-0008-0000-0100-0000CC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229" name="CustomShape 1">
          <a:extLst>
            <a:ext uri="{FF2B5EF4-FFF2-40B4-BE49-F238E27FC236}">
              <a16:creationId xmlns="" xmlns:a16="http://schemas.microsoft.com/office/drawing/2014/main" id="{00000000-0008-0000-0100-0000CD040000}"/>
            </a:ext>
          </a:extLst>
        </xdr:cNvPr>
        <xdr:cNvSpPr/>
      </xdr:nvSpPr>
      <xdr:spPr>
        <a:xfrm>
          <a:off x="61626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30" name="CustomShape 1">
          <a:extLst>
            <a:ext uri="{FF2B5EF4-FFF2-40B4-BE49-F238E27FC236}">
              <a16:creationId xmlns="" xmlns:a16="http://schemas.microsoft.com/office/drawing/2014/main" id="{00000000-0008-0000-0100-0000CE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231" name="CustomShape 1">
          <a:extLst>
            <a:ext uri="{FF2B5EF4-FFF2-40B4-BE49-F238E27FC236}">
              <a16:creationId xmlns="" xmlns:a16="http://schemas.microsoft.com/office/drawing/2014/main" id="{00000000-0008-0000-0100-0000CF040000}"/>
            </a:ext>
          </a:extLst>
        </xdr:cNvPr>
        <xdr:cNvSpPr/>
      </xdr:nvSpPr>
      <xdr:spPr>
        <a:xfrm>
          <a:off x="545547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232" name="CustomShape 1">
          <a:extLst>
            <a:ext uri="{FF2B5EF4-FFF2-40B4-BE49-F238E27FC236}">
              <a16:creationId xmlns="" xmlns:a16="http://schemas.microsoft.com/office/drawing/2014/main" id="{00000000-0008-0000-0100-0000D0040000}"/>
            </a:ext>
          </a:extLst>
        </xdr:cNvPr>
        <xdr:cNvSpPr/>
      </xdr:nvSpPr>
      <xdr:spPr>
        <a:xfrm>
          <a:off x="62580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233" name="CustomShape 1">
          <a:extLst>
            <a:ext uri="{FF2B5EF4-FFF2-40B4-BE49-F238E27FC236}">
              <a16:creationId xmlns="" xmlns:a16="http://schemas.microsoft.com/office/drawing/2014/main" id="{00000000-0008-0000-0100-0000D1040000}"/>
            </a:ext>
          </a:extLst>
        </xdr:cNvPr>
        <xdr:cNvSpPr/>
      </xdr:nvSpPr>
      <xdr:spPr>
        <a:xfrm>
          <a:off x="617448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34" name="CustomShape 1">
          <a:extLst>
            <a:ext uri="{FF2B5EF4-FFF2-40B4-BE49-F238E27FC236}">
              <a16:creationId xmlns="" xmlns:a16="http://schemas.microsoft.com/office/drawing/2014/main" id="{00000000-0008-0000-0100-0000D2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235" name="CustomShape 1">
          <a:extLst>
            <a:ext uri="{FF2B5EF4-FFF2-40B4-BE49-F238E27FC236}">
              <a16:creationId xmlns="" xmlns:a16="http://schemas.microsoft.com/office/drawing/2014/main" id="{00000000-0008-0000-0100-0000D3040000}"/>
            </a:ext>
          </a:extLst>
        </xdr:cNvPr>
        <xdr:cNvSpPr/>
      </xdr:nvSpPr>
      <xdr:spPr>
        <a:xfrm>
          <a:off x="61626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36" name="CustomShape 1">
          <a:extLst>
            <a:ext uri="{FF2B5EF4-FFF2-40B4-BE49-F238E27FC236}">
              <a16:creationId xmlns="" xmlns:a16="http://schemas.microsoft.com/office/drawing/2014/main" id="{00000000-0008-0000-0100-0000D4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237" name="CustomShape 1">
          <a:extLst>
            <a:ext uri="{FF2B5EF4-FFF2-40B4-BE49-F238E27FC236}">
              <a16:creationId xmlns="" xmlns:a16="http://schemas.microsoft.com/office/drawing/2014/main" id="{00000000-0008-0000-0100-0000D5040000}"/>
            </a:ext>
          </a:extLst>
        </xdr:cNvPr>
        <xdr:cNvSpPr/>
      </xdr:nvSpPr>
      <xdr:spPr>
        <a:xfrm>
          <a:off x="545547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238" name="CustomShape 1">
          <a:extLst>
            <a:ext uri="{FF2B5EF4-FFF2-40B4-BE49-F238E27FC236}">
              <a16:creationId xmlns="" xmlns:a16="http://schemas.microsoft.com/office/drawing/2014/main" id="{00000000-0008-0000-0100-0000D6040000}"/>
            </a:ext>
          </a:extLst>
        </xdr:cNvPr>
        <xdr:cNvSpPr/>
      </xdr:nvSpPr>
      <xdr:spPr>
        <a:xfrm>
          <a:off x="62580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239" name="CustomShape 1">
          <a:extLst>
            <a:ext uri="{FF2B5EF4-FFF2-40B4-BE49-F238E27FC236}">
              <a16:creationId xmlns="" xmlns:a16="http://schemas.microsoft.com/office/drawing/2014/main" id="{00000000-0008-0000-0100-0000D7040000}"/>
            </a:ext>
          </a:extLst>
        </xdr:cNvPr>
        <xdr:cNvSpPr/>
      </xdr:nvSpPr>
      <xdr:spPr>
        <a:xfrm>
          <a:off x="617448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1240" name="CustomShape 1">
          <a:extLst>
            <a:ext uri="{FF2B5EF4-FFF2-40B4-BE49-F238E27FC236}">
              <a16:creationId xmlns="" xmlns:a16="http://schemas.microsoft.com/office/drawing/2014/main" id="{00000000-0008-0000-0100-0000D8040000}"/>
            </a:ext>
          </a:extLst>
        </xdr:cNvPr>
        <xdr:cNvSpPr/>
      </xdr:nvSpPr>
      <xdr:spPr>
        <a:xfrm>
          <a:off x="9215795" y="6091064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41" name="CustomShape 1">
          <a:extLst>
            <a:ext uri="{FF2B5EF4-FFF2-40B4-BE49-F238E27FC236}">
              <a16:creationId xmlns="" xmlns:a16="http://schemas.microsoft.com/office/drawing/2014/main" id="{00000000-0008-0000-0100-0000D9040000}"/>
            </a:ext>
          </a:extLst>
        </xdr:cNvPr>
        <xdr:cNvSpPr/>
      </xdr:nvSpPr>
      <xdr:spPr>
        <a:xfrm>
          <a:off x="6319200" y="610457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242" name="CustomShape 1">
          <a:extLst>
            <a:ext uri="{FF2B5EF4-FFF2-40B4-BE49-F238E27FC236}">
              <a16:creationId xmlns="" xmlns:a16="http://schemas.microsoft.com/office/drawing/2014/main" id="{00000000-0008-0000-0100-0000DA040000}"/>
            </a:ext>
          </a:extLst>
        </xdr:cNvPr>
        <xdr:cNvSpPr/>
      </xdr:nvSpPr>
      <xdr:spPr>
        <a:xfrm>
          <a:off x="6258000" y="610457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243" name="CustomShape 1">
          <a:extLst>
            <a:ext uri="{FF2B5EF4-FFF2-40B4-BE49-F238E27FC236}">
              <a16:creationId xmlns="" xmlns:a16="http://schemas.microsoft.com/office/drawing/2014/main" id="{00000000-0008-0000-0100-0000DB040000}"/>
            </a:ext>
          </a:extLst>
        </xdr:cNvPr>
        <xdr:cNvSpPr/>
      </xdr:nvSpPr>
      <xdr:spPr>
        <a:xfrm>
          <a:off x="6174480" y="610457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44" name="CustomShape 1">
          <a:extLst>
            <a:ext uri="{FF2B5EF4-FFF2-40B4-BE49-F238E27FC236}">
              <a16:creationId xmlns="" xmlns:a16="http://schemas.microsoft.com/office/drawing/2014/main" id="{00000000-0008-0000-0100-0000DC040000}"/>
            </a:ext>
          </a:extLst>
        </xdr:cNvPr>
        <xdr:cNvSpPr/>
      </xdr:nvSpPr>
      <xdr:spPr>
        <a:xfrm>
          <a:off x="6319200" y="610457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245" name="CustomShape 1">
          <a:extLst>
            <a:ext uri="{FF2B5EF4-FFF2-40B4-BE49-F238E27FC236}">
              <a16:creationId xmlns="" xmlns:a16="http://schemas.microsoft.com/office/drawing/2014/main" id="{00000000-0008-0000-0100-0000DD040000}"/>
            </a:ext>
          </a:extLst>
        </xdr:cNvPr>
        <xdr:cNvSpPr/>
      </xdr:nvSpPr>
      <xdr:spPr>
        <a:xfrm>
          <a:off x="6162600" y="610457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46" name="CustomShape 1">
          <a:extLst>
            <a:ext uri="{FF2B5EF4-FFF2-40B4-BE49-F238E27FC236}">
              <a16:creationId xmlns="" xmlns:a16="http://schemas.microsoft.com/office/drawing/2014/main" id="{00000000-0008-0000-0100-0000DE040000}"/>
            </a:ext>
          </a:extLst>
        </xdr:cNvPr>
        <xdr:cNvSpPr/>
      </xdr:nvSpPr>
      <xdr:spPr>
        <a:xfrm>
          <a:off x="6319200" y="610457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247" name="CustomShape 1">
          <a:extLst>
            <a:ext uri="{FF2B5EF4-FFF2-40B4-BE49-F238E27FC236}">
              <a16:creationId xmlns="" xmlns:a16="http://schemas.microsoft.com/office/drawing/2014/main" id="{00000000-0008-0000-0100-0000DF040000}"/>
            </a:ext>
          </a:extLst>
        </xdr:cNvPr>
        <xdr:cNvSpPr/>
      </xdr:nvSpPr>
      <xdr:spPr>
        <a:xfrm>
          <a:off x="5455470" y="610457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248" name="CustomShape 1">
          <a:extLst>
            <a:ext uri="{FF2B5EF4-FFF2-40B4-BE49-F238E27FC236}">
              <a16:creationId xmlns="" xmlns:a16="http://schemas.microsoft.com/office/drawing/2014/main" id="{00000000-0008-0000-0100-0000E0040000}"/>
            </a:ext>
          </a:extLst>
        </xdr:cNvPr>
        <xdr:cNvSpPr/>
      </xdr:nvSpPr>
      <xdr:spPr>
        <a:xfrm>
          <a:off x="6258000" y="610457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249" name="CustomShape 1">
          <a:extLst>
            <a:ext uri="{FF2B5EF4-FFF2-40B4-BE49-F238E27FC236}">
              <a16:creationId xmlns="" xmlns:a16="http://schemas.microsoft.com/office/drawing/2014/main" id="{00000000-0008-0000-0100-0000E1040000}"/>
            </a:ext>
          </a:extLst>
        </xdr:cNvPr>
        <xdr:cNvSpPr/>
      </xdr:nvSpPr>
      <xdr:spPr>
        <a:xfrm>
          <a:off x="6174480" y="610457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50" name="CustomShape 1">
          <a:extLst>
            <a:ext uri="{FF2B5EF4-FFF2-40B4-BE49-F238E27FC236}">
              <a16:creationId xmlns="" xmlns:a16="http://schemas.microsoft.com/office/drawing/2014/main" id="{00000000-0008-0000-0100-0000E2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251" name="CustomShape 1">
          <a:extLst>
            <a:ext uri="{FF2B5EF4-FFF2-40B4-BE49-F238E27FC236}">
              <a16:creationId xmlns="" xmlns:a16="http://schemas.microsoft.com/office/drawing/2014/main" id="{00000000-0008-0000-0100-0000E3040000}"/>
            </a:ext>
          </a:extLst>
        </xdr:cNvPr>
        <xdr:cNvSpPr/>
      </xdr:nvSpPr>
      <xdr:spPr>
        <a:xfrm>
          <a:off x="61626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52" name="CustomShape 1">
          <a:extLst>
            <a:ext uri="{FF2B5EF4-FFF2-40B4-BE49-F238E27FC236}">
              <a16:creationId xmlns="" xmlns:a16="http://schemas.microsoft.com/office/drawing/2014/main" id="{00000000-0008-0000-0100-0000E4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253" name="CustomShape 1">
          <a:extLst>
            <a:ext uri="{FF2B5EF4-FFF2-40B4-BE49-F238E27FC236}">
              <a16:creationId xmlns="" xmlns:a16="http://schemas.microsoft.com/office/drawing/2014/main" id="{00000000-0008-0000-0100-0000E5040000}"/>
            </a:ext>
          </a:extLst>
        </xdr:cNvPr>
        <xdr:cNvSpPr/>
      </xdr:nvSpPr>
      <xdr:spPr>
        <a:xfrm>
          <a:off x="62580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254" name="CustomShape 1">
          <a:extLst>
            <a:ext uri="{FF2B5EF4-FFF2-40B4-BE49-F238E27FC236}">
              <a16:creationId xmlns="" xmlns:a16="http://schemas.microsoft.com/office/drawing/2014/main" id="{00000000-0008-0000-0100-0000E6040000}"/>
            </a:ext>
          </a:extLst>
        </xdr:cNvPr>
        <xdr:cNvSpPr/>
      </xdr:nvSpPr>
      <xdr:spPr>
        <a:xfrm>
          <a:off x="617448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55" name="CustomShape 1">
          <a:extLst>
            <a:ext uri="{FF2B5EF4-FFF2-40B4-BE49-F238E27FC236}">
              <a16:creationId xmlns="" xmlns:a16="http://schemas.microsoft.com/office/drawing/2014/main" id="{00000000-0008-0000-0100-0000E7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256" name="CustomShape 1">
          <a:extLst>
            <a:ext uri="{FF2B5EF4-FFF2-40B4-BE49-F238E27FC236}">
              <a16:creationId xmlns="" xmlns:a16="http://schemas.microsoft.com/office/drawing/2014/main" id="{00000000-0008-0000-0100-0000E8040000}"/>
            </a:ext>
          </a:extLst>
        </xdr:cNvPr>
        <xdr:cNvSpPr/>
      </xdr:nvSpPr>
      <xdr:spPr>
        <a:xfrm>
          <a:off x="61626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57" name="CustomShape 1">
          <a:extLst>
            <a:ext uri="{FF2B5EF4-FFF2-40B4-BE49-F238E27FC236}">
              <a16:creationId xmlns="" xmlns:a16="http://schemas.microsoft.com/office/drawing/2014/main" id="{00000000-0008-0000-0100-0000E9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258" name="CustomShape 1">
          <a:extLst>
            <a:ext uri="{FF2B5EF4-FFF2-40B4-BE49-F238E27FC236}">
              <a16:creationId xmlns="" xmlns:a16="http://schemas.microsoft.com/office/drawing/2014/main" id="{00000000-0008-0000-0100-0000EA040000}"/>
            </a:ext>
          </a:extLst>
        </xdr:cNvPr>
        <xdr:cNvSpPr/>
      </xdr:nvSpPr>
      <xdr:spPr>
        <a:xfrm>
          <a:off x="545547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259" name="CustomShape 1">
          <a:extLst>
            <a:ext uri="{FF2B5EF4-FFF2-40B4-BE49-F238E27FC236}">
              <a16:creationId xmlns="" xmlns:a16="http://schemas.microsoft.com/office/drawing/2014/main" id="{00000000-0008-0000-0100-0000EB040000}"/>
            </a:ext>
          </a:extLst>
        </xdr:cNvPr>
        <xdr:cNvSpPr/>
      </xdr:nvSpPr>
      <xdr:spPr>
        <a:xfrm>
          <a:off x="62580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260" name="CustomShape 1">
          <a:extLst>
            <a:ext uri="{FF2B5EF4-FFF2-40B4-BE49-F238E27FC236}">
              <a16:creationId xmlns="" xmlns:a16="http://schemas.microsoft.com/office/drawing/2014/main" id="{00000000-0008-0000-0100-0000EC040000}"/>
            </a:ext>
          </a:extLst>
        </xdr:cNvPr>
        <xdr:cNvSpPr/>
      </xdr:nvSpPr>
      <xdr:spPr>
        <a:xfrm>
          <a:off x="617448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61" name="CustomShape 1">
          <a:extLst>
            <a:ext uri="{FF2B5EF4-FFF2-40B4-BE49-F238E27FC236}">
              <a16:creationId xmlns="" xmlns:a16="http://schemas.microsoft.com/office/drawing/2014/main" id="{00000000-0008-0000-0100-0000ED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262" name="CustomShape 1">
          <a:extLst>
            <a:ext uri="{FF2B5EF4-FFF2-40B4-BE49-F238E27FC236}">
              <a16:creationId xmlns="" xmlns:a16="http://schemas.microsoft.com/office/drawing/2014/main" id="{00000000-0008-0000-0100-0000EE040000}"/>
            </a:ext>
          </a:extLst>
        </xdr:cNvPr>
        <xdr:cNvSpPr/>
      </xdr:nvSpPr>
      <xdr:spPr>
        <a:xfrm>
          <a:off x="61626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63" name="CustomShape 1">
          <a:extLst>
            <a:ext uri="{FF2B5EF4-FFF2-40B4-BE49-F238E27FC236}">
              <a16:creationId xmlns="" xmlns:a16="http://schemas.microsoft.com/office/drawing/2014/main" id="{00000000-0008-0000-0100-0000EF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264" name="CustomShape 1">
          <a:extLst>
            <a:ext uri="{FF2B5EF4-FFF2-40B4-BE49-F238E27FC236}">
              <a16:creationId xmlns="" xmlns:a16="http://schemas.microsoft.com/office/drawing/2014/main" id="{00000000-0008-0000-0100-0000F0040000}"/>
            </a:ext>
          </a:extLst>
        </xdr:cNvPr>
        <xdr:cNvSpPr/>
      </xdr:nvSpPr>
      <xdr:spPr>
        <a:xfrm>
          <a:off x="545547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265" name="CustomShape 1">
          <a:extLst>
            <a:ext uri="{FF2B5EF4-FFF2-40B4-BE49-F238E27FC236}">
              <a16:creationId xmlns="" xmlns:a16="http://schemas.microsoft.com/office/drawing/2014/main" id="{00000000-0008-0000-0100-0000F1040000}"/>
            </a:ext>
          </a:extLst>
        </xdr:cNvPr>
        <xdr:cNvSpPr/>
      </xdr:nvSpPr>
      <xdr:spPr>
        <a:xfrm>
          <a:off x="62580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266" name="CustomShape 1">
          <a:extLst>
            <a:ext uri="{FF2B5EF4-FFF2-40B4-BE49-F238E27FC236}">
              <a16:creationId xmlns="" xmlns:a16="http://schemas.microsoft.com/office/drawing/2014/main" id="{00000000-0008-0000-0100-0000F2040000}"/>
            </a:ext>
          </a:extLst>
        </xdr:cNvPr>
        <xdr:cNvSpPr/>
      </xdr:nvSpPr>
      <xdr:spPr>
        <a:xfrm>
          <a:off x="617448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67" name="CustomShape 1">
          <a:extLst>
            <a:ext uri="{FF2B5EF4-FFF2-40B4-BE49-F238E27FC236}">
              <a16:creationId xmlns="" xmlns:a16="http://schemas.microsoft.com/office/drawing/2014/main" id="{00000000-0008-0000-0100-0000F3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268" name="CustomShape 1">
          <a:extLst>
            <a:ext uri="{FF2B5EF4-FFF2-40B4-BE49-F238E27FC236}">
              <a16:creationId xmlns="" xmlns:a16="http://schemas.microsoft.com/office/drawing/2014/main" id="{00000000-0008-0000-0100-0000F4040000}"/>
            </a:ext>
          </a:extLst>
        </xdr:cNvPr>
        <xdr:cNvSpPr/>
      </xdr:nvSpPr>
      <xdr:spPr>
        <a:xfrm>
          <a:off x="61626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69" name="CustomShape 1">
          <a:extLst>
            <a:ext uri="{FF2B5EF4-FFF2-40B4-BE49-F238E27FC236}">
              <a16:creationId xmlns="" xmlns:a16="http://schemas.microsoft.com/office/drawing/2014/main" id="{00000000-0008-0000-0100-0000F5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270" name="CustomShape 1">
          <a:extLst>
            <a:ext uri="{FF2B5EF4-FFF2-40B4-BE49-F238E27FC236}">
              <a16:creationId xmlns="" xmlns:a16="http://schemas.microsoft.com/office/drawing/2014/main" id="{00000000-0008-0000-0100-0000F6040000}"/>
            </a:ext>
          </a:extLst>
        </xdr:cNvPr>
        <xdr:cNvSpPr/>
      </xdr:nvSpPr>
      <xdr:spPr>
        <a:xfrm>
          <a:off x="62580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271" name="CustomShape 1">
          <a:extLst>
            <a:ext uri="{FF2B5EF4-FFF2-40B4-BE49-F238E27FC236}">
              <a16:creationId xmlns="" xmlns:a16="http://schemas.microsoft.com/office/drawing/2014/main" id="{00000000-0008-0000-0100-0000F7040000}"/>
            </a:ext>
          </a:extLst>
        </xdr:cNvPr>
        <xdr:cNvSpPr/>
      </xdr:nvSpPr>
      <xdr:spPr>
        <a:xfrm>
          <a:off x="617448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72" name="CustomShape 1">
          <a:extLst>
            <a:ext uri="{FF2B5EF4-FFF2-40B4-BE49-F238E27FC236}">
              <a16:creationId xmlns="" xmlns:a16="http://schemas.microsoft.com/office/drawing/2014/main" id="{00000000-0008-0000-0100-0000F8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273" name="CustomShape 1">
          <a:extLst>
            <a:ext uri="{FF2B5EF4-FFF2-40B4-BE49-F238E27FC236}">
              <a16:creationId xmlns="" xmlns:a16="http://schemas.microsoft.com/office/drawing/2014/main" id="{00000000-0008-0000-0100-0000F9040000}"/>
            </a:ext>
          </a:extLst>
        </xdr:cNvPr>
        <xdr:cNvSpPr/>
      </xdr:nvSpPr>
      <xdr:spPr>
        <a:xfrm>
          <a:off x="61626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74" name="CustomShape 1">
          <a:extLst>
            <a:ext uri="{FF2B5EF4-FFF2-40B4-BE49-F238E27FC236}">
              <a16:creationId xmlns="" xmlns:a16="http://schemas.microsoft.com/office/drawing/2014/main" id="{00000000-0008-0000-0100-0000FA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275" name="CustomShape 1">
          <a:extLst>
            <a:ext uri="{FF2B5EF4-FFF2-40B4-BE49-F238E27FC236}">
              <a16:creationId xmlns="" xmlns:a16="http://schemas.microsoft.com/office/drawing/2014/main" id="{00000000-0008-0000-0100-0000FB040000}"/>
            </a:ext>
          </a:extLst>
        </xdr:cNvPr>
        <xdr:cNvSpPr/>
      </xdr:nvSpPr>
      <xdr:spPr>
        <a:xfrm>
          <a:off x="545547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276" name="CustomShape 1">
          <a:extLst>
            <a:ext uri="{FF2B5EF4-FFF2-40B4-BE49-F238E27FC236}">
              <a16:creationId xmlns="" xmlns:a16="http://schemas.microsoft.com/office/drawing/2014/main" id="{00000000-0008-0000-0100-0000FC040000}"/>
            </a:ext>
          </a:extLst>
        </xdr:cNvPr>
        <xdr:cNvSpPr/>
      </xdr:nvSpPr>
      <xdr:spPr>
        <a:xfrm>
          <a:off x="62580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277" name="CustomShape 1">
          <a:extLst>
            <a:ext uri="{FF2B5EF4-FFF2-40B4-BE49-F238E27FC236}">
              <a16:creationId xmlns="" xmlns:a16="http://schemas.microsoft.com/office/drawing/2014/main" id="{00000000-0008-0000-0100-0000FD040000}"/>
            </a:ext>
          </a:extLst>
        </xdr:cNvPr>
        <xdr:cNvSpPr/>
      </xdr:nvSpPr>
      <xdr:spPr>
        <a:xfrm>
          <a:off x="617448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78" name="CustomShape 1">
          <a:extLst>
            <a:ext uri="{FF2B5EF4-FFF2-40B4-BE49-F238E27FC236}">
              <a16:creationId xmlns="" xmlns:a16="http://schemas.microsoft.com/office/drawing/2014/main" id="{00000000-0008-0000-0100-0000FE04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279" name="CustomShape 1">
          <a:extLst>
            <a:ext uri="{FF2B5EF4-FFF2-40B4-BE49-F238E27FC236}">
              <a16:creationId xmlns="" xmlns:a16="http://schemas.microsoft.com/office/drawing/2014/main" id="{00000000-0008-0000-0100-0000FF040000}"/>
            </a:ext>
          </a:extLst>
        </xdr:cNvPr>
        <xdr:cNvSpPr/>
      </xdr:nvSpPr>
      <xdr:spPr>
        <a:xfrm>
          <a:off x="61626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80" name="CustomShape 1">
          <a:extLst>
            <a:ext uri="{FF2B5EF4-FFF2-40B4-BE49-F238E27FC236}">
              <a16:creationId xmlns="" xmlns:a16="http://schemas.microsoft.com/office/drawing/2014/main" id="{00000000-0008-0000-0100-00000005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281" name="CustomShape 1">
          <a:extLst>
            <a:ext uri="{FF2B5EF4-FFF2-40B4-BE49-F238E27FC236}">
              <a16:creationId xmlns="" xmlns:a16="http://schemas.microsoft.com/office/drawing/2014/main" id="{00000000-0008-0000-0100-000001050000}"/>
            </a:ext>
          </a:extLst>
        </xdr:cNvPr>
        <xdr:cNvSpPr/>
      </xdr:nvSpPr>
      <xdr:spPr>
        <a:xfrm>
          <a:off x="545547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282" name="CustomShape 1">
          <a:extLst>
            <a:ext uri="{FF2B5EF4-FFF2-40B4-BE49-F238E27FC236}">
              <a16:creationId xmlns="" xmlns:a16="http://schemas.microsoft.com/office/drawing/2014/main" id="{00000000-0008-0000-0100-000002050000}"/>
            </a:ext>
          </a:extLst>
        </xdr:cNvPr>
        <xdr:cNvSpPr/>
      </xdr:nvSpPr>
      <xdr:spPr>
        <a:xfrm>
          <a:off x="62580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283" name="CustomShape 1">
          <a:extLst>
            <a:ext uri="{FF2B5EF4-FFF2-40B4-BE49-F238E27FC236}">
              <a16:creationId xmlns="" xmlns:a16="http://schemas.microsoft.com/office/drawing/2014/main" id="{00000000-0008-0000-0100-000003050000}"/>
            </a:ext>
          </a:extLst>
        </xdr:cNvPr>
        <xdr:cNvSpPr/>
      </xdr:nvSpPr>
      <xdr:spPr>
        <a:xfrm>
          <a:off x="617448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1284" name="CustomShape 1">
          <a:extLst>
            <a:ext uri="{FF2B5EF4-FFF2-40B4-BE49-F238E27FC236}">
              <a16:creationId xmlns="" xmlns:a16="http://schemas.microsoft.com/office/drawing/2014/main" id="{00000000-0008-0000-0100-000004050000}"/>
            </a:ext>
          </a:extLst>
        </xdr:cNvPr>
        <xdr:cNvSpPr/>
      </xdr:nvSpPr>
      <xdr:spPr>
        <a:xfrm>
          <a:off x="9215795"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85" name="CustomShape 1">
          <a:extLst>
            <a:ext uri="{FF2B5EF4-FFF2-40B4-BE49-F238E27FC236}">
              <a16:creationId xmlns="" xmlns:a16="http://schemas.microsoft.com/office/drawing/2014/main" id="{00000000-0008-0000-0100-00000505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286" name="CustomShape 1">
          <a:extLst>
            <a:ext uri="{FF2B5EF4-FFF2-40B4-BE49-F238E27FC236}">
              <a16:creationId xmlns="" xmlns:a16="http://schemas.microsoft.com/office/drawing/2014/main" id="{00000000-0008-0000-0100-000006050000}"/>
            </a:ext>
          </a:extLst>
        </xdr:cNvPr>
        <xdr:cNvSpPr/>
      </xdr:nvSpPr>
      <xdr:spPr>
        <a:xfrm>
          <a:off x="62580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287" name="CustomShape 1">
          <a:extLst>
            <a:ext uri="{FF2B5EF4-FFF2-40B4-BE49-F238E27FC236}">
              <a16:creationId xmlns="" xmlns:a16="http://schemas.microsoft.com/office/drawing/2014/main" id="{00000000-0008-0000-0100-000007050000}"/>
            </a:ext>
          </a:extLst>
        </xdr:cNvPr>
        <xdr:cNvSpPr/>
      </xdr:nvSpPr>
      <xdr:spPr>
        <a:xfrm>
          <a:off x="617448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88" name="CustomShape 1">
          <a:extLst>
            <a:ext uri="{FF2B5EF4-FFF2-40B4-BE49-F238E27FC236}">
              <a16:creationId xmlns="" xmlns:a16="http://schemas.microsoft.com/office/drawing/2014/main" id="{00000000-0008-0000-0100-00000805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289" name="CustomShape 1">
          <a:extLst>
            <a:ext uri="{FF2B5EF4-FFF2-40B4-BE49-F238E27FC236}">
              <a16:creationId xmlns="" xmlns:a16="http://schemas.microsoft.com/office/drawing/2014/main" id="{00000000-0008-0000-0100-000009050000}"/>
            </a:ext>
          </a:extLst>
        </xdr:cNvPr>
        <xdr:cNvSpPr/>
      </xdr:nvSpPr>
      <xdr:spPr>
        <a:xfrm>
          <a:off x="61626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90" name="CustomShape 1">
          <a:extLst>
            <a:ext uri="{FF2B5EF4-FFF2-40B4-BE49-F238E27FC236}">
              <a16:creationId xmlns="" xmlns:a16="http://schemas.microsoft.com/office/drawing/2014/main" id="{00000000-0008-0000-0100-00000A05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291" name="CustomShape 1">
          <a:extLst>
            <a:ext uri="{FF2B5EF4-FFF2-40B4-BE49-F238E27FC236}">
              <a16:creationId xmlns="" xmlns:a16="http://schemas.microsoft.com/office/drawing/2014/main" id="{00000000-0008-0000-0100-00000B050000}"/>
            </a:ext>
          </a:extLst>
        </xdr:cNvPr>
        <xdr:cNvSpPr/>
      </xdr:nvSpPr>
      <xdr:spPr>
        <a:xfrm>
          <a:off x="545547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292" name="CustomShape 1">
          <a:extLst>
            <a:ext uri="{FF2B5EF4-FFF2-40B4-BE49-F238E27FC236}">
              <a16:creationId xmlns="" xmlns:a16="http://schemas.microsoft.com/office/drawing/2014/main" id="{00000000-0008-0000-0100-00000C050000}"/>
            </a:ext>
          </a:extLst>
        </xdr:cNvPr>
        <xdr:cNvSpPr/>
      </xdr:nvSpPr>
      <xdr:spPr>
        <a:xfrm>
          <a:off x="62580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293" name="CustomShape 1">
          <a:extLst>
            <a:ext uri="{FF2B5EF4-FFF2-40B4-BE49-F238E27FC236}">
              <a16:creationId xmlns="" xmlns:a16="http://schemas.microsoft.com/office/drawing/2014/main" id="{00000000-0008-0000-0100-00000D050000}"/>
            </a:ext>
          </a:extLst>
        </xdr:cNvPr>
        <xdr:cNvSpPr/>
      </xdr:nvSpPr>
      <xdr:spPr>
        <a:xfrm>
          <a:off x="617448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1294" name="CustomShape 1">
          <a:extLst>
            <a:ext uri="{FF2B5EF4-FFF2-40B4-BE49-F238E27FC236}">
              <a16:creationId xmlns="" xmlns:a16="http://schemas.microsoft.com/office/drawing/2014/main" id="{00000000-0008-0000-0100-00000E050000}"/>
            </a:ext>
          </a:extLst>
        </xdr:cNvPr>
        <xdr:cNvSpPr/>
      </xdr:nvSpPr>
      <xdr:spPr>
        <a:xfrm>
          <a:off x="9215795" y="6056774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95" name="CustomShape 1">
          <a:extLst>
            <a:ext uri="{FF2B5EF4-FFF2-40B4-BE49-F238E27FC236}">
              <a16:creationId xmlns="" xmlns:a16="http://schemas.microsoft.com/office/drawing/2014/main" id="{00000000-0008-0000-0100-00000F050000}"/>
            </a:ext>
          </a:extLst>
        </xdr:cNvPr>
        <xdr:cNvSpPr/>
      </xdr:nvSpPr>
      <xdr:spPr>
        <a:xfrm>
          <a:off x="6319200" y="60702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296" name="CustomShape 1">
          <a:extLst>
            <a:ext uri="{FF2B5EF4-FFF2-40B4-BE49-F238E27FC236}">
              <a16:creationId xmlns="" xmlns:a16="http://schemas.microsoft.com/office/drawing/2014/main" id="{00000000-0008-0000-0100-000010050000}"/>
            </a:ext>
          </a:extLst>
        </xdr:cNvPr>
        <xdr:cNvSpPr/>
      </xdr:nvSpPr>
      <xdr:spPr>
        <a:xfrm>
          <a:off x="6258000" y="60702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297" name="CustomShape 1">
          <a:extLst>
            <a:ext uri="{FF2B5EF4-FFF2-40B4-BE49-F238E27FC236}">
              <a16:creationId xmlns="" xmlns:a16="http://schemas.microsoft.com/office/drawing/2014/main" id="{00000000-0008-0000-0100-000011050000}"/>
            </a:ext>
          </a:extLst>
        </xdr:cNvPr>
        <xdr:cNvSpPr/>
      </xdr:nvSpPr>
      <xdr:spPr>
        <a:xfrm>
          <a:off x="6174480" y="60702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298" name="CustomShape 1">
          <a:extLst>
            <a:ext uri="{FF2B5EF4-FFF2-40B4-BE49-F238E27FC236}">
              <a16:creationId xmlns="" xmlns:a16="http://schemas.microsoft.com/office/drawing/2014/main" id="{00000000-0008-0000-0100-000012050000}"/>
            </a:ext>
          </a:extLst>
        </xdr:cNvPr>
        <xdr:cNvSpPr/>
      </xdr:nvSpPr>
      <xdr:spPr>
        <a:xfrm>
          <a:off x="6319200" y="60702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299" name="CustomShape 1">
          <a:extLst>
            <a:ext uri="{FF2B5EF4-FFF2-40B4-BE49-F238E27FC236}">
              <a16:creationId xmlns="" xmlns:a16="http://schemas.microsoft.com/office/drawing/2014/main" id="{00000000-0008-0000-0100-000013050000}"/>
            </a:ext>
          </a:extLst>
        </xdr:cNvPr>
        <xdr:cNvSpPr/>
      </xdr:nvSpPr>
      <xdr:spPr>
        <a:xfrm>
          <a:off x="6162600" y="60702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00" name="CustomShape 1">
          <a:extLst>
            <a:ext uri="{FF2B5EF4-FFF2-40B4-BE49-F238E27FC236}">
              <a16:creationId xmlns="" xmlns:a16="http://schemas.microsoft.com/office/drawing/2014/main" id="{00000000-0008-0000-0100-000014050000}"/>
            </a:ext>
          </a:extLst>
        </xdr:cNvPr>
        <xdr:cNvSpPr/>
      </xdr:nvSpPr>
      <xdr:spPr>
        <a:xfrm>
          <a:off x="6319200" y="60702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301" name="CustomShape 1">
          <a:extLst>
            <a:ext uri="{FF2B5EF4-FFF2-40B4-BE49-F238E27FC236}">
              <a16:creationId xmlns="" xmlns:a16="http://schemas.microsoft.com/office/drawing/2014/main" id="{00000000-0008-0000-0100-000015050000}"/>
            </a:ext>
          </a:extLst>
        </xdr:cNvPr>
        <xdr:cNvSpPr/>
      </xdr:nvSpPr>
      <xdr:spPr>
        <a:xfrm>
          <a:off x="5455470" y="60702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302" name="CustomShape 1">
          <a:extLst>
            <a:ext uri="{FF2B5EF4-FFF2-40B4-BE49-F238E27FC236}">
              <a16:creationId xmlns="" xmlns:a16="http://schemas.microsoft.com/office/drawing/2014/main" id="{00000000-0008-0000-0100-000016050000}"/>
            </a:ext>
          </a:extLst>
        </xdr:cNvPr>
        <xdr:cNvSpPr/>
      </xdr:nvSpPr>
      <xdr:spPr>
        <a:xfrm>
          <a:off x="6258000" y="60702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303" name="CustomShape 1">
          <a:extLst>
            <a:ext uri="{FF2B5EF4-FFF2-40B4-BE49-F238E27FC236}">
              <a16:creationId xmlns="" xmlns:a16="http://schemas.microsoft.com/office/drawing/2014/main" id="{00000000-0008-0000-0100-000017050000}"/>
            </a:ext>
          </a:extLst>
        </xdr:cNvPr>
        <xdr:cNvSpPr/>
      </xdr:nvSpPr>
      <xdr:spPr>
        <a:xfrm>
          <a:off x="6174480" y="60702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1304" name="CustomShape 1">
          <a:extLst>
            <a:ext uri="{FF2B5EF4-FFF2-40B4-BE49-F238E27FC236}">
              <a16:creationId xmlns="" xmlns:a16="http://schemas.microsoft.com/office/drawing/2014/main" id="{00000000-0008-0000-0100-000018050000}"/>
            </a:ext>
          </a:extLst>
        </xdr:cNvPr>
        <xdr:cNvSpPr/>
      </xdr:nvSpPr>
      <xdr:spPr>
        <a:xfrm>
          <a:off x="9215795" y="6056774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05" name="CustomShape 1">
          <a:extLst>
            <a:ext uri="{FF2B5EF4-FFF2-40B4-BE49-F238E27FC236}">
              <a16:creationId xmlns="" xmlns:a16="http://schemas.microsoft.com/office/drawing/2014/main" id="{00000000-0008-0000-0100-000019050000}"/>
            </a:ext>
          </a:extLst>
        </xdr:cNvPr>
        <xdr:cNvSpPr/>
      </xdr:nvSpPr>
      <xdr:spPr>
        <a:xfrm>
          <a:off x="6319200" y="60702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306" name="CustomShape 1">
          <a:extLst>
            <a:ext uri="{FF2B5EF4-FFF2-40B4-BE49-F238E27FC236}">
              <a16:creationId xmlns="" xmlns:a16="http://schemas.microsoft.com/office/drawing/2014/main" id="{00000000-0008-0000-0100-00001A050000}"/>
            </a:ext>
          </a:extLst>
        </xdr:cNvPr>
        <xdr:cNvSpPr/>
      </xdr:nvSpPr>
      <xdr:spPr>
        <a:xfrm>
          <a:off x="6258000" y="60702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307" name="CustomShape 1">
          <a:extLst>
            <a:ext uri="{FF2B5EF4-FFF2-40B4-BE49-F238E27FC236}">
              <a16:creationId xmlns="" xmlns:a16="http://schemas.microsoft.com/office/drawing/2014/main" id="{00000000-0008-0000-0100-00001B050000}"/>
            </a:ext>
          </a:extLst>
        </xdr:cNvPr>
        <xdr:cNvSpPr/>
      </xdr:nvSpPr>
      <xdr:spPr>
        <a:xfrm>
          <a:off x="6174480" y="60702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08" name="CustomShape 1">
          <a:extLst>
            <a:ext uri="{FF2B5EF4-FFF2-40B4-BE49-F238E27FC236}">
              <a16:creationId xmlns="" xmlns:a16="http://schemas.microsoft.com/office/drawing/2014/main" id="{00000000-0008-0000-0100-00001C050000}"/>
            </a:ext>
          </a:extLst>
        </xdr:cNvPr>
        <xdr:cNvSpPr/>
      </xdr:nvSpPr>
      <xdr:spPr>
        <a:xfrm>
          <a:off x="6319200" y="60702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309" name="CustomShape 1">
          <a:extLst>
            <a:ext uri="{FF2B5EF4-FFF2-40B4-BE49-F238E27FC236}">
              <a16:creationId xmlns="" xmlns:a16="http://schemas.microsoft.com/office/drawing/2014/main" id="{00000000-0008-0000-0100-00001D050000}"/>
            </a:ext>
          </a:extLst>
        </xdr:cNvPr>
        <xdr:cNvSpPr/>
      </xdr:nvSpPr>
      <xdr:spPr>
        <a:xfrm>
          <a:off x="6162600" y="60702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10" name="CustomShape 1">
          <a:extLst>
            <a:ext uri="{FF2B5EF4-FFF2-40B4-BE49-F238E27FC236}">
              <a16:creationId xmlns="" xmlns:a16="http://schemas.microsoft.com/office/drawing/2014/main" id="{00000000-0008-0000-0100-00001E050000}"/>
            </a:ext>
          </a:extLst>
        </xdr:cNvPr>
        <xdr:cNvSpPr/>
      </xdr:nvSpPr>
      <xdr:spPr>
        <a:xfrm>
          <a:off x="6319200" y="60702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311" name="CustomShape 1">
          <a:extLst>
            <a:ext uri="{FF2B5EF4-FFF2-40B4-BE49-F238E27FC236}">
              <a16:creationId xmlns="" xmlns:a16="http://schemas.microsoft.com/office/drawing/2014/main" id="{00000000-0008-0000-0100-00001F050000}"/>
            </a:ext>
          </a:extLst>
        </xdr:cNvPr>
        <xdr:cNvSpPr/>
      </xdr:nvSpPr>
      <xdr:spPr>
        <a:xfrm>
          <a:off x="5455470" y="60702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312" name="CustomShape 1">
          <a:extLst>
            <a:ext uri="{FF2B5EF4-FFF2-40B4-BE49-F238E27FC236}">
              <a16:creationId xmlns="" xmlns:a16="http://schemas.microsoft.com/office/drawing/2014/main" id="{00000000-0008-0000-0100-000020050000}"/>
            </a:ext>
          </a:extLst>
        </xdr:cNvPr>
        <xdr:cNvSpPr/>
      </xdr:nvSpPr>
      <xdr:spPr>
        <a:xfrm>
          <a:off x="6258000" y="607028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313" name="CustomShape 1">
          <a:extLst>
            <a:ext uri="{FF2B5EF4-FFF2-40B4-BE49-F238E27FC236}">
              <a16:creationId xmlns="" xmlns:a16="http://schemas.microsoft.com/office/drawing/2014/main" id="{00000000-0008-0000-0100-000021050000}"/>
            </a:ext>
          </a:extLst>
        </xdr:cNvPr>
        <xdr:cNvSpPr/>
      </xdr:nvSpPr>
      <xdr:spPr>
        <a:xfrm>
          <a:off x="6174480" y="607028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1314" name="CustomShape 1">
          <a:extLst>
            <a:ext uri="{FF2B5EF4-FFF2-40B4-BE49-F238E27FC236}">
              <a16:creationId xmlns="" xmlns:a16="http://schemas.microsoft.com/office/drawing/2014/main" id="{00000000-0008-0000-0100-000022050000}"/>
            </a:ext>
          </a:extLst>
        </xdr:cNvPr>
        <xdr:cNvSpPr/>
      </xdr:nvSpPr>
      <xdr:spPr>
        <a:xfrm>
          <a:off x="9215795" y="6091064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15" name="CustomShape 1">
          <a:extLst>
            <a:ext uri="{FF2B5EF4-FFF2-40B4-BE49-F238E27FC236}">
              <a16:creationId xmlns="" xmlns:a16="http://schemas.microsoft.com/office/drawing/2014/main" id="{00000000-0008-0000-0100-000023050000}"/>
            </a:ext>
          </a:extLst>
        </xdr:cNvPr>
        <xdr:cNvSpPr/>
      </xdr:nvSpPr>
      <xdr:spPr>
        <a:xfrm>
          <a:off x="6319200" y="610457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316" name="CustomShape 1">
          <a:extLst>
            <a:ext uri="{FF2B5EF4-FFF2-40B4-BE49-F238E27FC236}">
              <a16:creationId xmlns="" xmlns:a16="http://schemas.microsoft.com/office/drawing/2014/main" id="{00000000-0008-0000-0100-000024050000}"/>
            </a:ext>
          </a:extLst>
        </xdr:cNvPr>
        <xdr:cNvSpPr/>
      </xdr:nvSpPr>
      <xdr:spPr>
        <a:xfrm>
          <a:off x="6258000" y="610457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317" name="CustomShape 1">
          <a:extLst>
            <a:ext uri="{FF2B5EF4-FFF2-40B4-BE49-F238E27FC236}">
              <a16:creationId xmlns="" xmlns:a16="http://schemas.microsoft.com/office/drawing/2014/main" id="{00000000-0008-0000-0100-000025050000}"/>
            </a:ext>
          </a:extLst>
        </xdr:cNvPr>
        <xdr:cNvSpPr/>
      </xdr:nvSpPr>
      <xdr:spPr>
        <a:xfrm>
          <a:off x="6174480" y="610457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18" name="CustomShape 1">
          <a:extLst>
            <a:ext uri="{FF2B5EF4-FFF2-40B4-BE49-F238E27FC236}">
              <a16:creationId xmlns="" xmlns:a16="http://schemas.microsoft.com/office/drawing/2014/main" id="{00000000-0008-0000-0100-000026050000}"/>
            </a:ext>
          </a:extLst>
        </xdr:cNvPr>
        <xdr:cNvSpPr/>
      </xdr:nvSpPr>
      <xdr:spPr>
        <a:xfrm>
          <a:off x="6319200" y="610457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319" name="CustomShape 1">
          <a:extLst>
            <a:ext uri="{FF2B5EF4-FFF2-40B4-BE49-F238E27FC236}">
              <a16:creationId xmlns="" xmlns:a16="http://schemas.microsoft.com/office/drawing/2014/main" id="{00000000-0008-0000-0100-000027050000}"/>
            </a:ext>
          </a:extLst>
        </xdr:cNvPr>
        <xdr:cNvSpPr/>
      </xdr:nvSpPr>
      <xdr:spPr>
        <a:xfrm>
          <a:off x="6162600" y="610457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20" name="CustomShape 1">
          <a:extLst>
            <a:ext uri="{FF2B5EF4-FFF2-40B4-BE49-F238E27FC236}">
              <a16:creationId xmlns="" xmlns:a16="http://schemas.microsoft.com/office/drawing/2014/main" id="{00000000-0008-0000-0100-000028050000}"/>
            </a:ext>
          </a:extLst>
        </xdr:cNvPr>
        <xdr:cNvSpPr/>
      </xdr:nvSpPr>
      <xdr:spPr>
        <a:xfrm>
          <a:off x="6319200" y="610457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321" name="CustomShape 1">
          <a:extLst>
            <a:ext uri="{FF2B5EF4-FFF2-40B4-BE49-F238E27FC236}">
              <a16:creationId xmlns="" xmlns:a16="http://schemas.microsoft.com/office/drawing/2014/main" id="{00000000-0008-0000-0100-000029050000}"/>
            </a:ext>
          </a:extLst>
        </xdr:cNvPr>
        <xdr:cNvSpPr/>
      </xdr:nvSpPr>
      <xdr:spPr>
        <a:xfrm>
          <a:off x="5455470" y="610457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322" name="CustomShape 1">
          <a:extLst>
            <a:ext uri="{FF2B5EF4-FFF2-40B4-BE49-F238E27FC236}">
              <a16:creationId xmlns="" xmlns:a16="http://schemas.microsoft.com/office/drawing/2014/main" id="{00000000-0008-0000-0100-00002A050000}"/>
            </a:ext>
          </a:extLst>
        </xdr:cNvPr>
        <xdr:cNvSpPr/>
      </xdr:nvSpPr>
      <xdr:spPr>
        <a:xfrm>
          <a:off x="6258000" y="610457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323" name="CustomShape 1">
          <a:extLst>
            <a:ext uri="{FF2B5EF4-FFF2-40B4-BE49-F238E27FC236}">
              <a16:creationId xmlns="" xmlns:a16="http://schemas.microsoft.com/office/drawing/2014/main" id="{00000000-0008-0000-0100-00002B050000}"/>
            </a:ext>
          </a:extLst>
        </xdr:cNvPr>
        <xdr:cNvSpPr/>
      </xdr:nvSpPr>
      <xdr:spPr>
        <a:xfrm>
          <a:off x="6174480" y="610457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1324" name="CustomShape 1">
          <a:extLst>
            <a:ext uri="{FF2B5EF4-FFF2-40B4-BE49-F238E27FC236}">
              <a16:creationId xmlns="" xmlns:a16="http://schemas.microsoft.com/office/drawing/2014/main" id="{00000000-0008-0000-0100-00002C050000}"/>
            </a:ext>
          </a:extLst>
        </xdr:cNvPr>
        <xdr:cNvSpPr/>
      </xdr:nvSpPr>
      <xdr:spPr>
        <a:xfrm>
          <a:off x="9215795"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25" name="CustomShape 1">
          <a:extLst>
            <a:ext uri="{FF2B5EF4-FFF2-40B4-BE49-F238E27FC236}">
              <a16:creationId xmlns="" xmlns:a16="http://schemas.microsoft.com/office/drawing/2014/main" id="{00000000-0008-0000-0100-00002D05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326" name="CustomShape 1">
          <a:extLst>
            <a:ext uri="{FF2B5EF4-FFF2-40B4-BE49-F238E27FC236}">
              <a16:creationId xmlns="" xmlns:a16="http://schemas.microsoft.com/office/drawing/2014/main" id="{00000000-0008-0000-0100-00002E050000}"/>
            </a:ext>
          </a:extLst>
        </xdr:cNvPr>
        <xdr:cNvSpPr/>
      </xdr:nvSpPr>
      <xdr:spPr>
        <a:xfrm>
          <a:off x="62580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327" name="CustomShape 1">
          <a:extLst>
            <a:ext uri="{FF2B5EF4-FFF2-40B4-BE49-F238E27FC236}">
              <a16:creationId xmlns="" xmlns:a16="http://schemas.microsoft.com/office/drawing/2014/main" id="{00000000-0008-0000-0100-00002F050000}"/>
            </a:ext>
          </a:extLst>
        </xdr:cNvPr>
        <xdr:cNvSpPr/>
      </xdr:nvSpPr>
      <xdr:spPr>
        <a:xfrm>
          <a:off x="617448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28" name="CustomShape 1">
          <a:extLst>
            <a:ext uri="{FF2B5EF4-FFF2-40B4-BE49-F238E27FC236}">
              <a16:creationId xmlns="" xmlns:a16="http://schemas.microsoft.com/office/drawing/2014/main" id="{00000000-0008-0000-0100-00003005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329" name="CustomShape 1">
          <a:extLst>
            <a:ext uri="{FF2B5EF4-FFF2-40B4-BE49-F238E27FC236}">
              <a16:creationId xmlns="" xmlns:a16="http://schemas.microsoft.com/office/drawing/2014/main" id="{00000000-0008-0000-0100-000031050000}"/>
            </a:ext>
          </a:extLst>
        </xdr:cNvPr>
        <xdr:cNvSpPr/>
      </xdr:nvSpPr>
      <xdr:spPr>
        <a:xfrm>
          <a:off x="61626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30" name="CustomShape 1">
          <a:extLst>
            <a:ext uri="{FF2B5EF4-FFF2-40B4-BE49-F238E27FC236}">
              <a16:creationId xmlns="" xmlns:a16="http://schemas.microsoft.com/office/drawing/2014/main" id="{00000000-0008-0000-0100-000032050000}"/>
            </a:ext>
          </a:extLst>
        </xdr:cNvPr>
        <xdr:cNvSpPr/>
      </xdr:nvSpPr>
      <xdr:spPr>
        <a:xfrm>
          <a:off x="631920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331" name="CustomShape 1">
          <a:extLst>
            <a:ext uri="{FF2B5EF4-FFF2-40B4-BE49-F238E27FC236}">
              <a16:creationId xmlns="" xmlns:a16="http://schemas.microsoft.com/office/drawing/2014/main" id="{00000000-0008-0000-0100-000033050000}"/>
            </a:ext>
          </a:extLst>
        </xdr:cNvPr>
        <xdr:cNvSpPr/>
      </xdr:nvSpPr>
      <xdr:spPr>
        <a:xfrm>
          <a:off x="545547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332" name="CustomShape 1">
          <a:extLst>
            <a:ext uri="{FF2B5EF4-FFF2-40B4-BE49-F238E27FC236}">
              <a16:creationId xmlns="" xmlns:a16="http://schemas.microsoft.com/office/drawing/2014/main" id="{00000000-0008-0000-0100-000034050000}"/>
            </a:ext>
          </a:extLst>
        </xdr:cNvPr>
        <xdr:cNvSpPr/>
      </xdr:nvSpPr>
      <xdr:spPr>
        <a:xfrm>
          <a:off x="6258000" y="557593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333" name="CustomShape 1">
          <a:extLst>
            <a:ext uri="{FF2B5EF4-FFF2-40B4-BE49-F238E27FC236}">
              <a16:creationId xmlns="" xmlns:a16="http://schemas.microsoft.com/office/drawing/2014/main" id="{00000000-0008-0000-0100-000035050000}"/>
            </a:ext>
          </a:extLst>
        </xdr:cNvPr>
        <xdr:cNvSpPr/>
      </xdr:nvSpPr>
      <xdr:spPr>
        <a:xfrm>
          <a:off x="6174480" y="557593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34" name="CustomShape 1">
          <a:extLst>
            <a:ext uri="{FF2B5EF4-FFF2-40B4-BE49-F238E27FC236}">
              <a16:creationId xmlns="" xmlns:a16="http://schemas.microsoft.com/office/drawing/2014/main" id="{00000000-0008-0000-0100-000036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335" name="CustomShape 1">
          <a:extLst>
            <a:ext uri="{FF2B5EF4-FFF2-40B4-BE49-F238E27FC236}">
              <a16:creationId xmlns="" xmlns:a16="http://schemas.microsoft.com/office/drawing/2014/main" id="{00000000-0008-0000-0100-000037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36" name="CustomShape 1">
          <a:extLst>
            <a:ext uri="{FF2B5EF4-FFF2-40B4-BE49-F238E27FC236}">
              <a16:creationId xmlns="" xmlns:a16="http://schemas.microsoft.com/office/drawing/2014/main" id="{00000000-0008-0000-0100-000038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337" name="CustomShape 1">
          <a:extLst>
            <a:ext uri="{FF2B5EF4-FFF2-40B4-BE49-F238E27FC236}">
              <a16:creationId xmlns="" xmlns:a16="http://schemas.microsoft.com/office/drawing/2014/main" id="{00000000-0008-0000-0100-000039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338" name="CustomShape 1">
          <a:extLst>
            <a:ext uri="{FF2B5EF4-FFF2-40B4-BE49-F238E27FC236}">
              <a16:creationId xmlns="" xmlns:a16="http://schemas.microsoft.com/office/drawing/2014/main" id="{00000000-0008-0000-0100-00003A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39" name="CustomShape 1">
          <a:extLst>
            <a:ext uri="{FF2B5EF4-FFF2-40B4-BE49-F238E27FC236}">
              <a16:creationId xmlns="" xmlns:a16="http://schemas.microsoft.com/office/drawing/2014/main" id="{00000000-0008-0000-0100-00003B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340" name="CustomShape 1">
          <a:extLst>
            <a:ext uri="{FF2B5EF4-FFF2-40B4-BE49-F238E27FC236}">
              <a16:creationId xmlns="" xmlns:a16="http://schemas.microsoft.com/office/drawing/2014/main" id="{00000000-0008-0000-0100-00003C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41" name="CustomShape 1">
          <a:extLst>
            <a:ext uri="{FF2B5EF4-FFF2-40B4-BE49-F238E27FC236}">
              <a16:creationId xmlns="" xmlns:a16="http://schemas.microsoft.com/office/drawing/2014/main" id="{00000000-0008-0000-0100-00003D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342" name="CustomShape 1">
          <a:extLst>
            <a:ext uri="{FF2B5EF4-FFF2-40B4-BE49-F238E27FC236}">
              <a16:creationId xmlns="" xmlns:a16="http://schemas.microsoft.com/office/drawing/2014/main" id="{00000000-0008-0000-0100-00003E050000}"/>
            </a:ext>
          </a:extLst>
        </xdr:cNvPr>
        <xdr:cNvSpPr/>
      </xdr:nvSpPr>
      <xdr:spPr>
        <a:xfrm>
          <a:off x="545547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343" name="CustomShape 1">
          <a:extLst>
            <a:ext uri="{FF2B5EF4-FFF2-40B4-BE49-F238E27FC236}">
              <a16:creationId xmlns="" xmlns:a16="http://schemas.microsoft.com/office/drawing/2014/main" id="{00000000-0008-0000-0100-00003F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344" name="CustomShape 1">
          <a:extLst>
            <a:ext uri="{FF2B5EF4-FFF2-40B4-BE49-F238E27FC236}">
              <a16:creationId xmlns="" xmlns:a16="http://schemas.microsoft.com/office/drawing/2014/main" id="{00000000-0008-0000-0100-000040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45" name="CustomShape 1">
          <a:extLst>
            <a:ext uri="{FF2B5EF4-FFF2-40B4-BE49-F238E27FC236}">
              <a16:creationId xmlns="" xmlns:a16="http://schemas.microsoft.com/office/drawing/2014/main" id="{00000000-0008-0000-0100-000041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346" name="CustomShape 1">
          <a:extLst>
            <a:ext uri="{FF2B5EF4-FFF2-40B4-BE49-F238E27FC236}">
              <a16:creationId xmlns="" xmlns:a16="http://schemas.microsoft.com/office/drawing/2014/main" id="{00000000-0008-0000-0100-000042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47" name="CustomShape 1">
          <a:extLst>
            <a:ext uri="{FF2B5EF4-FFF2-40B4-BE49-F238E27FC236}">
              <a16:creationId xmlns="" xmlns:a16="http://schemas.microsoft.com/office/drawing/2014/main" id="{00000000-0008-0000-0100-000043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348" name="CustomShape 1">
          <a:extLst>
            <a:ext uri="{FF2B5EF4-FFF2-40B4-BE49-F238E27FC236}">
              <a16:creationId xmlns="" xmlns:a16="http://schemas.microsoft.com/office/drawing/2014/main" id="{00000000-0008-0000-0100-000044050000}"/>
            </a:ext>
          </a:extLst>
        </xdr:cNvPr>
        <xdr:cNvSpPr/>
      </xdr:nvSpPr>
      <xdr:spPr>
        <a:xfrm>
          <a:off x="545547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349" name="CustomShape 1">
          <a:extLst>
            <a:ext uri="{FF2B5EF4-FFF2-40B4-BE49-F238E27FC236}">
              <a16:creationId xmlns="" xmlns:a16="http://schemas.microsoft.com/office/drawing/2014/main" id="{00000000-0008-0000-0100-000045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350" name="CustomShape 1">
          <a:extLst>
            <a:ext uri="{FF2B5EF4-FFF2-40B4-BE49-F238E27FC236}">
              <a16:creationId xmlns="" xmlns:a16="http://schemas.microsoft.com/office/drawing/2014/main" id="{00000000-0008-0000-0100-000046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51" name="CustomShape 1">
          <a:extLst>
            <a:ext uri="{FF2B5EF4-FFF2-40B4-BE49-F238E27FC236}">
              <a16:creationId xmlns="" xmlns:a16="http://schemas.microsoft.com/office/drawing/2014/main" id="{00000000-0008-0000-0100-000047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352" name="CustomShape 1">
          <a:extLst>
            <a:ext uri="{FF2B5EF4-FFF2-40B4-BE49-F238E27FC236}">
              <a16:creationId xmlns="" xmlns:a16="http://schemas.microsoft.com/office/drawing/2014/main" id="{00000000-0008-0000-0100-000048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53" name="CustomShape 1">
          <a:extLst>
            <a:ext uri="{FF2B5EF4-FFF2-40B4-BE49-F238E27FC236}">
              <a16:creationId xmlns="" xmlns:a16="http://schemas.microsoft.com/office/drawing/2014/main" id="{00000000-0008-0000-0100-000049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354" name="CustomShape 1">
          <a:extLst>
            <a:ext uri="{FF2B5EF4-FFF2-40B4-BE49-F238E27FC236}">
              <a16:creationId xmlns="" xmlns:a16="http://schemas.microsoft.com/office/drawing/2014/main" id="{00000000-0008-0000-0100-00004A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355" name="CustomShape 1">
          <a:extLst>
            <a:ext uri="{FF2B5EF4-FFF2-40B4-BE49-F238E27FC236}">
              <a16:creationId xmlns="" xmlns:a16="http://schemas.microsoft.com/office/drawing/2014/main" id="{00000000-0008-0000-0100-00004B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56" name="CustomShape 1">
          <a:extLst>
            <a:ext uri="{FF2B5EF4-FFF2-40B4-BE49-F238E27FC236}">
              <a16:creationId xmlns="" xmlns:a16="http://schemas.microsoft.com/office/drawing/2014/main" id="{00000000-0008-0000-0100-00004C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357" name="CustomShape 1">
          <a:extLst>
            <a:ext uri="{FF2B5EF4-FFF2-40B4-BE49-F238E27FC236}">
              <a16:creationId xmlns="" xmlns:a16="http://schemas.microsoft.com/office/drawing/2014/main" id="{00000000-0008-0000-0100-00004D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58" name="CustomShape 1">
          <a:extLst>
            <a:ext uri="{FF2B5EF4-FFF2-40B4-BE49-F238E27FC236}">
              <a16:creationId xmlns="" xmlns:a16="http://schemas.microsoft.com/office/drawing/2014/main" id="{00000000-0008-0000-0100-00004E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359" name="CustomShape 1">
          <a:extLst>
            <a:ext uri="{FF2B5EF4-FFF2-40B4-BE49-F238E27FC236}">
              <a16:creationId xmlns="" xmlns:a16="http://schemas.microsoft.com/office/drawing/2014/main" id="{00000000-0008-0000-0100-00004F050000}"/>
            </a:ext>
          </a:extLst>
        </xdr:cNvPr>
        <xdr:cNvSpPr/>
      </xdr:nvSpPr>
      <xdr:spPr>
        <a:xfrm>
          <a:off x="545547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360" name="CustomShape 1">
          <a:extLst>
            <a:ext uri="{FF2B5EF4-FFF2-40B4-BE49-F238E27FC236}">
              <a16:creationId xmlns="" xmlns:a16="http://schemas.microsoft.com/office/drawing/2014/main" id="{00000000-0008-0000-0100-000050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361" name="CustomShape 1">
          <a:extLst>
            <a:ext uri="{FF2B5EF4-FFF2-40B4-BE49-F238E27FC236}">
              <a16:creationId xmlns="" xmlns:a16="http://schemas.microsoft.com/office/drawing/2014/main" id="{00000000-0008-0000-0100-000051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62" name="CustomShape 1">
          <a:extLst>
            <a:ext uri="{FF2B5EF4-FFF2-40B4-BE49-F238E27FC236}">
              <a16:creationId xmlns="" xmlns:a16="http://schemas.microsoft.com/office/drawing/2014/main" id="{00000000-0008-0000-0100-000052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363" name="CustomShape 1">
          <a:extLst>
            <a:ext uri="{FF2B5EF4-FFF2-40B4-BE49-F238E27FC236}">
              <a16:creationId xmlns="" xmlns:a16="http://schemas.microsoft.com/office/drawing/2014/main" id="{00000000-0008-0000-0100-000053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64" name="CustomShape 1">
          <a:extLst>
            <a:ext uri="{FF2B5EF4-FFF2-40B4-BE49-F238E27FC236}">
              <a16:creationId xmlns="" xmlns:a16="http://schemas.microsoft.com/office/drawing/2014/main" id="{00000000-0008-0000-0100-000054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365" name="CustomShape 1">
          <a:extLst>
            <a:ext uri="{FF2B5EF4-FFF2-40B4-BE49-F238E27FC236}">
              <a16:creationId xmlns="" xmlns:a16="http://schemas.microsoft.com/office/drawing/2014/main" id="{00000000-0008-0000-0100-000055050000}"/>
            </a:ext>
          </a:extLst>
        </xdr:cNvPr>
        <xdr:cNvSpPr/>
      </xdr:nvSpPr>
      <xdr:spPr>
        <a:xfrm>
          <a:off x="545547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366" name="CustomShape 1">
          <a:extLst>
            <a:ext uri="{FF2B5EF4-FFF2-40B4-BE49-F238E27FC236}">
              <a16:creationId xmlns="" xmlns:a16="http://schemas.microsoft.com/office/drawing/2014/main" id="{00000000-0008-0000-0100-000056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367" name="CustomShape 1">
          <a:extLst>
            <a:ext uri="{FF2B5EF4-FFF2-40B4-BE49-F238E27FC236}">
              <a16:creationId xmlns="" xmlns:a16="http://schemas.microsoft.com/office/drawing/2014/main" id="{00000000-0008-0000-0100-000057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68" name="CustomShape 1">
          <a:extLst>
            <a:ext uri="{FF2B5EF4-FFF2-40B4-BE49-F238E27FC236}">
              <a16:creationId xmlns="" xmlns:a16="http://schemas.microsoft.com/office/drawing/2014/main" id="{00000000-0008-0000-0100-000058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369" name="CustomShape 1">
          <a:extLst>
            <a:ext uri="{FF2B5EF4-FFF2-40B4-BE49-F238E27FC236}">
              <a16:creationId xmlns="" xmlns:a16="http://schemas.microsoft.com/office/drawing/2014/main" id="{00000000-0008-0000-0100-000059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370" name="CustomShape 1">
          <a:extLst>
            <a:ext uri="{FF2B5EF4-FFF2-40B4-BE49-F238E27FC236}">
              <a16:creationId xmlns="" xmlns:a16="http://schemas.microsoft.com/office/drawing/2014/main" id="{00000000-0008-0000-0100-00005A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71" name="CustomShape 1">
          <a:extLst>
            <a:ext uri="{FF2B5EF4-FFF2-40B4-BE49-F238E27FC236}">
              <a16:creationId xmlns="" xmlns:a16="http://schemas.microsoft.com/office/drawing/2014/main" id="{00000000-0008-0000-0100-00005B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372" name="CustomShape 1">
          <a:extLst>
            <a:ext uri="{FF2B5EF4-FFF2-40B4-BE49-F238E27FC236}">
              <a16:creationId xmlns="" xmlns:a16="http://schemas.microsoft.com/office/drawing/2014/main" id="{00000000-0008-0000-0100-00005C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73" name="CustomShape 1">
          <a:extLst>
            <a:ext uri="{FF2B5EF4-FFF2-40B4-BE49-F238E27FC236}">
              <a16:creationId xmlns="" xmlns:a16="http://schemas.microsoft.com/office/drawing/2014/main" id="{00000000-0008-0000-0100-00005D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374" name="CustomShape 1">
          <a:extLst>
            <a:ext uri="{FF2B5EF4-FFF2-40B4-BE49-F238E27FC236}">
              <a16:creationId xmlns="" xmlns:a16="http://schemas.microsoft.com/office/drawing/2014/main" id="{00000000-0008-0000-0100-00005E050000}"/>
            </a:ext>
          </a:extLst>
        </xdr:cNvPr>
        <xdr:cNvSpPr/>
      </xdr:nvSpPr>
      <xdr:spPr>
        <a:xfrm>
          <a:off x="545547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375" name="CustomShape 1">
          <a:extLst>
            <a:ext uri="{FF2B5EF4-FFF2-40B4-BE49-F238E27FC236}">
              <a16:creationId xmlns="" xmlns:a16="http://schemas.microsoft.com/office/drawing/2014/main" id="{00000000-0008-0000-0100-00005F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376" name="CustomShape 1">
          <a:extLst>
            <a:ext uri="{FF2B5EF4-FFF2-40B4-BE49-F238E27FC236}">
              <a16:creationId xmlns="" xmlns:a16="http://schemas.microsoft.com/office/drawing/2014/main" id="{00000000-0008-0000-0100-000060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77" name="CustomShape 1">
          <a:extLst>
            <a:ext uri="{FF2B5EF4-FFF2-40B4-BE49-F238E27FC236}">
              <a16:creationId xmlns="" xmlns:a16="http://schemas.microsoft.com/office/drawing/2014/main" id="{00000000-0008-0000-0100-000061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378" name="CustomShape 1">
          <a:extLst>
            <a:ext uri="{FF2B5EF4-FFF2-40B4-BE49-F238E27FC236}">
              <a16:creationId xmlns="" xmlns:a16="http://schemas.microsoft.com/office/drawing/2014/main" id="{00000000-0008-0000-0100-000062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79" name="CustomShape 1">
          <a:extLst>
            <a:ext uri="{FF2B5EF4-FFF2-40B4-BE49-F238E27FC236}">
              <a16:creationId xmlns="" xmlns:a16="http://schemas.microsoft.com/office/drawing/2014/main" id="{00000000-0008-0000-0100-000063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380" name="CustomShape 1">
          <a:extLst>
            <a:ext uri="{FF2B5EF4-FFF2-40B4-BE49-F238E27FC236}">
              <a16:creationId xmlns="" xmlns:a16="http://schemas.microsoft.com/office/drawing/2014/main" id="{00000000-0008-0000-0100-000064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381" name="CustomShape 1">
          <a:extLst>
            <a:ext uri="{FF2B5EF4-FFF2-40B4-BE49-F238E27FC236}">
              <a16:creationId xmlns="" xmlns:a16="http://schemas.microsoft.com/office/drawing/2014/main" id="{00000000-0008-0000-0100-000065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82" name="CustomShape 1">
          <a:extLst>
            <a:ext uri="{FF2B5EF4-FFF2-40B4-BE49-F238E27FC236}">
              <a16:creationId xmlns="" xmlns:a16="http://schemas.microsoft.com/office/drawing/2014/main" id="{00000000-0008-0000-0100-000066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383" name="CustomShape 1">
          <a:extLst>
            <a:ext uri="{FF2B5EF4-FFF2-40B4-BE49-F238E27FC236}">
              <a16:creationId xmlns="" xmlns:a16="http://schemas.microsoft.com/office/drawing/2014/main" id="{00000000-0008-0000-0100-000067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84" name="CustomShape 1">
          <a:extLst>
            <a:ext uri="{FF2B5EF4-FFF2-40B4-BE49-F238E27FC236}">
              <a16:creationId xmlns="" xmlns:a16="http://schemas.microsoft.com/office/drawing/2014/main" id="{00000000-0008-0000-0100-000068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385" name="CustomShape 1">
          <a:extLst>
            <a:ext uri="{FF2B5EF4-FFF2-40B4-BE49-F238E27FC236}">
              <a16:creationId xmlns="" xmlns:a16="http://schemas.microsoft.com/office/drawing/2014/main" id="{00000000-0008-0000-0100-000069050000}"/>
            </a:ext>
          </a:extLst>
        </xdr:cNvPr>
        <xdr:cNvSpPr/>
      </xdr:nvSpPr>
      <xdr:spPr>
        <a:xfrm>
          <a:off x="545547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386" name="CustomShape 1">
          <a:extLst>
            <a:ext uri="{FF2B5EF4-FFF2-40B4-BE49-F238E27FC236}">
              <a16:creationId xmlns="" xmlns:a16="http://schemas.microsoft.com/office/drawing/2014/main" id="{00000000-0008-0000-0100-00006A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387" name="CustomShape 1">
          <a:extLst>
            <a:ext uri="{FF2B5EF4-FFF2-40B4-BE49-F238E27FC236}">
              <a16:creationId xmlns="" xmlns:a16="http://schemas.microsoft.com/office/drawing/2014/main" id="{00000000-0008-0000-0100-00006B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88" name="CustomShape 1">
          <a:extLst>
            <a:ext uri="{FF2B5EF4-FFF2-40B4-BE49-F238E27FC236}">
              <a16:creationId xmlns="" xmlns:a16="http://schemas.microsoft.com/office/drawing/2014/main" id="{00000000-0008-0000-0100-00006C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389" name="CustomShape 1">
          <a:extLst>
            <a:ext uri="{FF2B5EF4-FFF2-40B4-BE49-F238E27FC236}">
              <a16:creationId xmlns="" xmlns:a16="http://schemas.microsoft.com/office/drawing/2014/main" id="{00000000-0008-0000-0100-00006D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90" name="CustomShape 1">
          <a:extLst>
            <a:ext uri="{FF2B5EF4-FFF2-40B4-BE49-F238E27FC236}">
              <a16:creationId xmlns="" xmlns:a16="http://schemas.microsoft.com/office/drawing/2014/main" id="{00000000-0008-0000-0100-00006E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391" name="CustomShape 1">
          <a:extLst>
            <a:ext uri="{FF2B5EF4-FFF2-40B4-BE49-F238E27FC236}">
              <a16:creationId xmlns="" xmlns:a16="http://schemas.microsoft.com/office/drawing/2014/main" id="{00000000-0008-0000-0100-00006F050000}"/>
            </a:ext>
          </a:extLst>
        </xdr:cNvPr>
        <xdr:cNvSpPr/>
      </xdr:nvSpPr>
      <xdr:spPr>
        <a:xfrm>
          <a:off x="545547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392" name="CustomShape 1">
          <a:extLst>
            <a:ext uri="{FF2B5EF4-FFF2-40B4-BE49-F238E27FC236}">
              <a16:creationId xmlns="" xmlns:a16="http://schemas.microsoft.com/office/drawing/2014/main" id="{00000000-0008-0000-0100-000070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393" name="CustomShape 1">
          <a:extLst>
            <a:ext uri="{FF2B5EF4-FFF2-40B4-BE49-F238E27FC236}">
              <a16:creationId xmlns="" xmlns:a16="http://schemas.microsoft.com/office/drawing/2014/main" id="{00000000-0008-0000-0100-000071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94" name="CustomShape 1">
          <a:extLst>
            <a:ext uri="{FF2B5EF4-FFF2-40B4-BE49-F238E27FC236}">
              <a16:creationId xmlns="" xmlns:a16="http://schemas.microsoft.com/office/drawing/2014/main" id="{00000000-0008-0000-0100-000072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395" name="CustomShape 1">
          <a:extLst>
            <a:ext uri="{FF2B5EF4-FFF2-40B4-BE49-F238E27FC236}">
              <a16:creationId xmlns="" xmlns:a16="http://schemas.microsoft.com/office/drawing/2014/main" id="{00000000-0008-0000-0100-000073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96" name="CustomShape 1">
          <a:extLst>
            <a:ext uri="{FF2B5EF4-FFF2-40B4-BE49-F238E27FC236}">
              <a16:creationId xmlns="" xmlns:a16="http://schemas.microsoft.com/office/drawing/2014/main" id="{00000000-0008-0000-0100-000074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397" name="CustomShape 1">
          <a:extLst>
            <a:ext uri="{FF2B5EF4-FFF2-40B4-BE49-F238E27FC236}">
              <a16:creationId xmlns="" xmlns:a16="http://schemas.microsoft.com/office/drawing/2014/main" id="{00000000-0008-0000-0100-000075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398" name="CustomShape 1">
          <a:extLst>
            <a:ext uri="{FF2B5EF4-FFF2-40B4-BE49-F238E27FC236}">
              <a16:creationId xmlns="" xmlns:a16="http://schemas.microsoft.com/office/drawing/2014/main" id="{00000000-0008-0000-0100-000076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399" name="CustomShape 1">
          <a:extLst>
            <a:ext uri="{FF2B5EF4-FFF2-40B4-BE49-F238E27FC236}">
              <a16:creationId xmlns="" xmlns:a16="http://schemas.microsoft.com/office/drawing/2014/main" id="{00000000-0008-0000-0100-000077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400" name="CustomShape 1">
          <a:extLst>
            <a:ext uri="{FF2B5EF4-FFF2-40B4-BE49-F238E27FC236}">
              <a16:creationId xmlns="" xmlns:a16="http://schemas.microsoft.com/office/drawing/2014/main" id="{00000000-0008-0000-0100-000078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01" name="CustomShape 1">
          <a:extLst>
            <a:ext uri="{FF2B5EF4-FFF2-40B4-BE49-F238E27FC236}">
              <a16:creationId xmlns="" xmlns:a16="http://schemas.microsoft.com/office/drawing/2014/main" id="{00000000-0008-0000-0100-000079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402" name="CustomShape 1">
          <a:extLst>
            <a:ext uri="{FF2B5EF4-FFF2-40B4-BE49-F238E27FC236}">
              <a16:creationId xmlns="" xmlns:a16="http://schemas.microsoft.com/office/drawing/2014/main" id="{00000000-0008-0000-0100-00007A050000}"/>
            </a:ext>
          </a:extLst>
        </xdr:cNvPr>
        <xdr:cNvSpPr/>
      </xdr:nvSpPr>
      <xdr:spPr>
        <a:xfrm>
          <a:off x="545547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403" name="CustomShape 1">
          <a:extLst>
            <a:ext uri="{FF2B5EF4-FFF2-40B4-BE49-F238E27FC236}">
              <a16:creationId xmlns="" xmlns:a16="http://schemas.microsoft.com/office/drawing/2014/main" id="{00000000-0008-0000-0100-00007B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404" name="CustomShape 1">
          <a:extLst>
            <a:ext uri="{FF2B5EF4-FFF2-40B4-BE49-F238E27FC236}">
              <a16:creationId xmlns="" xmlns:a16="http://schemas.microsoft.com/office/drawing/2014/main" id="{00000000-0008-0000-0100-00007C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05" name="CustomShape 1">
          <a:extLst>
            <a:ext uri="{FF2B5EF4-FFF2-40B4-BE49-F238E27FC236}">
              <a16:creationId xmlns="" xmlns:a16="http://schemas.microsoft.com/office/drawing/2014/main" id="{00000000-0008-0000-0100-00007D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406" name="CustomShape 1">
          <a:extLst>
            <a:ext uri="{FF2B5EF4-FFF2-40B4-BE49-F238E27FC236}">
              <a16:creationId xmlns="" xmlns:a16="http://schemas.microsoft.com/office/drawing/2014/main" id="{00000000-0008-0000-0100-00007E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07" name="CustomShape 1">
          <a:extLst>
            <a:ext uri="{FF2B5EF4-FFF2-40B4-BE49-F238E27FC236}">
              <a16:creationId xmlns="" xmlns:a16="http://schemas.microsoft.com/office/drawing/2014/main" id="{00000000-0008-0000-0100-00007F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408" name="CustomShape 1">
          <a:extLst>
            <a:ext uri="{FF2B5EF4-FFF2-40B4-BE49-F238E27FC236}">
              <a16:creationId xmlns="" xmlns:a16="http://schemas.microsoft.com/office/drawing/2014/main" id="{00000000-0008-0000-0100-000080050000}"/>
            </a:ext>
          </a:extLst>
        </xdr:cNvPr>
        <xdr:cNvSpPr/>
      </xdr:nvSpPr>
      <xdr:spPr>
        <a:xfrm>
          <a:off x="545547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409" name="CustomShape 1">
          <a:extLst>
            <a:ext uri="{FF2B5EF4-FFF2-40B4-BE49-F238E27FC236}">
              <a16:creationId xmlns="" xmlns:a16="http://schemas.microsoft.com/office/drawing/2014/main" id="{00000000-0008-0000-0100-000081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410" name="CustomShape 1">
          <a:extLst>
            <a:ext uri="{FF2B5EF4-FFF2-40B4-BE49-F238E27FC236}">
              <a16:creationId xmlns="" xmlns:a16="http://schemas.microsoft.com/office/drawing/2014/main" id="{00000000-0008-0000-0100-000082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11" name="CustomShape 1">
          <a:extLst>
            <a:ext uri="{FF2B5EF4-FFF2-40B4-BE49-F238E27FC236}">
              <a16:creationId xmlns="" xmlns:a16="http://schemas.microsoft.com/office/drawing/2014/main" id="{00000000-0008-0000-0100-000083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412" name="CustomShape 1">
          <a:extLst>
            <a:ext uri="{FF2B5EF4-FFF2-40B4-BE49-F238E27FC236}">
              <a16:creationId xmlns="" xmlns:a16="http://schemas.microsoft.com/office/drawing/2014/main" id="{00000000-0008-0000-0100-000084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413" name="CustomShape 1">
          <a:extLst>
            <a:ext uri="{FF2B5EF4-FFF2-40B4-BE49-F238E27FC236}">
              <a16:creationId xmlns="" xmlns:a16="http://schemas.microsoft.com/office/drawing/2014/main" id="{00000000-0008-0000-0100-000085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14" name="CustomShape 1">
          <a:extLst>
            <a:ext uri="{FF2B5EF4-FFF2-40B4-BE49-F238E27FC236}">
              <a16:creationId xmlns="" xmlns:a16="http://schemas.microsoft.com/office/drawing/2014/main" id="{00000000-0008-0000-0100-000086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415" name="CustomShape 1">
          <a:extLst>
            <a:ext uri="{FF2B5EF4-FFF2-40B4-BE49-F238E27FC236}">
              <a16:creationId xmlns="" xmlns:a16="http://schemas.microsoft.com/office/drawing/2014/main" id="{00000000-0008-0000-0100-000087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16" name="CustomShape 1">
          <a:extLst>
            <a:ext uri="{FF2B5EF4-FFF2-40B4-BE49-F238E27FC236}">
              <a16:creationId xmlns="" xmlns:a16="http://schemas.microsoft.com/office/drawing/2014/main" id="{00000000-0008-0000-0100-000088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417" name="CustomShape 1">
          <a:extLst>
            <a:ext uri="{FF2B5EF4-FFF2-40B4-BE49-F238E27FC236}">
              <a16:creationId xmlns="" xmlns:a16="http://schemas.microsoft.com/office/drawing/2014/main" id="{00000000-0008-0000-0100-000089050000}"/>
            </a:ext>
          </a:extLst>
        </xdr:cNvPr>
        <xdr:cNvSpPr/>
      </xdr:nvSpPr>
      <xdr:spPr>
        <a:xfrm>
          <a:off x="545547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418" name="CustomShape 1">
          <a:extLst>
            <a:ext uri="{FF2B5EF4-FFF2-40B4-BE49-F238E27FC236}">
              <a16:creationId xmlns="" xmlns:a16="http://schemas.microsoft.com/office/drawing/2014/main" id="{00000000-0008-0000-0100-00008A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419" name="CustomShape 1">
          <a:extLst>
            <a:ext uri="{FF2B5EF4-FFF2-40B4-BE49-F238E27FC236}">
              <a16:creationId xmlns="" xmlns:a16="http://schemas.microsoft.com/office/drawing/2014/main" id="{00000000-0008-0000-0100-00008B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20" name="CustomShape 1">
          <a:extLst>
            <a:ext uri="{FF2B5EF4-FFF2-40B4-BE49-F238E27FC236}">
              <a16:creationId xmlns="" xmlns:a16="http://schemas.microsoft.com/office/drawing/2014/main" id="{00000000-0008-0000-0100-00008C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421" name="CustomShape 1">
          <a:extLst>
            <a:ext uri="{FF2B5EF4-FFF2-40B4-BE49-F238E27FC236}">
              <a16:creationId xmlns="" xmlns:a16="http://schemas.microsoft.com/office/drawing/2014/main" id="{00000000-0008-0000-0100-00008D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22" name="CustomShape 1">
          <a:extLst>
            <a:ext uri="{FF2B5EF4-FFF2-40B4-BE49-F238E27FC236}">
              <a16:creationId xmlns="" xmlns:a16="http://schemas.microsoft.com/office/drawing/2014/main" id="{00000000-0008-0000-0100-00008E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423" name="CustomShape 1">
          <a:extLst>
            <a:ext uri="{FF2B5EF4-FFF2-40B4-BE49-F238E27FC236}">
              <a16:creationId xmlns="" xmlns:a16="http://schemas.microsoft.com/office/drawing/2014/main" id="{00000000-0008-0000-0100-00008F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424" name="CustomShape 1">
          <a:extLst>
            <a:ext uri="{FF2B5EF4-FFF2-40B4-BE49-F238E27FC236}">
              <a16:creationId xmlns="" xmlns:a16="http://schemas.microsoft.com/office/drawing/2014/main" id="{00000000-0008-0000-0100-000090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25" name="CustomShape 1">
          <a:extLst>
            <a:ext uri="{FF2B5EF4-FFF2-40B4-BE49-F238E27FC236}">
              <a16:creationId xmlns="" xmlns:a16="http://schemas.microsoft.com/office/drawing/2014/main" id="{00000000-0008-0000-0100-000091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426" name="CustomShape 1">
          <a:extLst>
            <a:ext uri="{FF2B5EF4-FFF2-40B4-BE49-F238E27FC236}">
              <a16:creationId xmlns="" xmlns:a16="http://schemas.microsoft.com/office/drawing/2014/main" id="{00000000-0008-0000-0100-000092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27" name="CustomShape 1">
          <a:extLst>
            <a:ext uri="{FF2B5EF4-FFF2-40B4-BE49-F238E27FC236}">
              <a16:creationId xmlns="" xmlns:a16="http://schemas.microsoft.com/office/drawing/2014/main" id="{00000000-0008-0000-0100-000093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428" name="CustomShape 1">
          <a:extLst>
            <a:ext uri="{FF2B5EF4-FFF2-40B4-BE49-F238E27FC236}">
              <a16:creationId xmlns="" xmlns:a16="http://schemas.microsoft.com/office/drawing/2014/main" id="{00000000-0008-0000-0100-000094050000}"/>
            </a:ext>
          </a:extLst>
        </xdr:cNvPr>
        <xdr:cNvSpPr/>
      </xdr:nvSpPr>
      <xdr:spPr>
        <a:xfrm>
          <a:off x="545547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429" name="CustomShape 1">
          <a:extLst>
            <a:ext uri="{FF2B5EF4-FFF2-40B4-BE49-F238E27FC236}">
              <a16:creationId xmlns="" xmlns:a16="http://schemas.microsoft.com/office/drawing/2014/main" id="{00000000-0008-0000-0100-000095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430" name="CustomShape 1">
          <a:extLst>
            <a:ext uri="{FF2B5EF4-FFF2-40B4-BE49-F238E27FC236}">
              <a16:creationId xmlns="" xmlns:a16="http://schemas.microsoft.com/office/drawing/2014/main" id="{00000000-0008-0000-0100-000096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31" name="CustomShape 1">
          <a:extLst>
            <a:ext uri="{FF2B5EF4-FFF2-40B4-BE49-F238E27FC236}">
              <a16:creationId xmlns="" xmlns:a16="http://schemas.microsoft.com/office/drawing/2014/main" id="{00000000-0008-0000-0100-000097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432" name="CustomShape 1">
          <a:extLst>
            <a:ext uri="{FF2B5EF4-FFF2-40B4-BE49-F238E27FC236}">
              <a16:creationId xmlns="" xmlns:a16="http://schemas.microsoft.com/office/drawing/2014/main" id="{00000000-0008-0000-0100-000098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33" name="CustomShape 1">
          <a:extLst>
            <a:ext uri="{FF2B5EF4-FFF2-40B4-BE49-F238E27FC236}">
              <a16:creationId xmlns="" xmlns:a16="http://schemas.microsoft.com/office/drawing/2014/main" id="{00000000-0008-0000-0100-000099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434" name="CustomShape 1">
          <a:extLst>
            <a:ext uri="{FF2B5EF4-FFF2-40B4-BE49-F238E27FC236}">
              <a16:creationId xmlns="" xmlns:a16="http://schemas.microsoft.com/office/drawing/2014/main" id="{00000000-0008-0000-0100-00009A050000}"/>
            </a:ext>
          </a:extLst>
        </xdr:cNvPr>
        <xdr:cNvSpPr/>
      </xdr:nvSpPr>
      <xdr:spPr>
        <a:xfrm>
          <a:off x="545547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435" name="CustomShape 1">
          <a:extLst>
            <a:ext uri="{FF2B5EF4-FFF2-40B4-BE49-F238E27FC236}">
              <a16:creationId xmlns="" xmlns:a16="http://schemas.microsoft.com/office/drawing/2014/main" id="{00000000-0008-0000-0100-00009B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436" name="CustomShape 1">
          <a:extLst>
            <a:ext uri="{FF2B5EF4-FFF2-40B4-BE49-F238E27FC236}">
              <a16:creationId xmlns="" xmlns:a16="http://schemas.microsoft.com/office/drawing/2014/main" id="{00000000-0008-0000-0100-00009C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37" name="CustomShape 1">
          <a:extLst>
            <a:ext uri="{FF2B5EF4-FFF2-40B4-BE49-F238E27FC236}">
              <a16:creationId xmlns="" xmlns:a16="http://schemas.microsoft.com/office/drawing/2014/main" id="{00000000-0008-0000-0100-00009D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438" name="CustomShape 1">
          <a:extLst>
            <a:ext uri="{FF2B5EF4-FFF2-40B4-BE49-F238E27FC236}">
              <a16:creationId xmlns="" xmlns:a16="http://schemas.microsoft.com/office/drawing/2014/main" id="{00000000-0008-0000-0100-00009E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39" name="CustomShape 1">
          <a:extLst>
            <a:ext uri="{FF2B5EF4-FFF2-40B4-BE49-F238E27FC236}">
              <a16:creationId xmlns="" xmlns:a16="http://schemas.microsoft.com/office/drawing/2014/main" id="{00000000-0008-0000-0100-00009F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440" name="CustomShape 1">
          <a:extLst>
            <a:ext uri="{FF2B5EF4-FFF2-40B4-BE49-F238E27FC236}">
              <a16:creationId xmlns="" xmlns:a16="http://schemas.microsoft.com/office/drawing/2014/main" id="{00000000-0008-0000-0100-0000A0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441" name="CustomShape 1">
          <a:extLst>
            <a:ext uri="{FF2B5EF4-FFF2-40B4-BE49-F238E27FC236}">
              <a16:creationId xmlns="" xmlns:a16="http://schemas.microsoft.com/office/drawing/2014/main" id="{00000000-0008-0000-0100-0000A1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42" name="CustomShape 1">
          <a:extLst>
            <a:ext uri="{FF2B5EF4-FFF2-40B4-BE49-F238E27FC236}">
              <a16:creationId xmlns="" xmlns:a16="http://schemas.microsoft.com/office/drawing/2014/main" id="{00000000-0008-0000-0100-0000A2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443" name="CustomShape 1">
          <a:extLst>
            <a:ext uri="{FF2B5EF4-FFF2-40B4-BE49-F238E27FC236}">
              <a16:creationId xmlns="" xmlns:a16="http://schemas.microsoft.com/office/drawing/2014/main" id="{00000000-0008-0000-0100-0000A3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44" name="CustomShape 1">
          <a:extLst>
            <a:ext uri="{FF2B5EF4-FFF2-40B4-BE49-F238E27FC236}">
              <a16:creationId xmlns="" xmlns:a16="http://schemas.microsoft.com/office/drawing/2014/main" id="{00000000-0008-0000-0100-0000A4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445" name="CustomShape 1">
          <a:extLst>
            <a:ext uri="{FF2B5EF4-FFF2-40B4-BE49-F238E27FC236}">
              <a16:creationId xmlns="" xmlns:a16="http://schemas.microsoft.com/office/drawing/2014/main" id="{00000000-0008-0000-0100-0000A5050000}"/>
            </a:ext>
          </a:extLst>
        </xdr:cNvPr>
        <xdr:cNvSpPr/>
      </xdr:nvSpPr>
      <xdr:spPr>
        <a:xfrm>
          <a:off x="545547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446" name="CustomShape 1">
          <a:extLst>
            <a:ext uri="{FF2B5EF4-FFF2-40B4-BE49-F238E27FC236}">
              <a16:creationId xmlns="" xmlns:a16="http://schemas.microsoft.com/office/drawing/2014/main" id="{00000000-0008-0000-0100-0000A6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447" name="CustomShape 1">
          <a:extLst>
            <a:ext uri="{FF2B5EF4-FFF2-40B4-BE49-F238E27FC236}">
              <a16:creationId xmlns="" xmlns:a16="http://schemas.microsoft.com/office/drawing/2014/main" id="{00000000-0008-0000-0100-0000A7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48" name="CustomShape 1">
          <a:extLst>
            <a:ext uri="{FF2B5EF4-FFF2-40B4-BE49-F238E27FC236}">
              <a16:creationId xmlns="" xmlns:a16="http://schemas.microsoft.com/office/drawing/2014/main" id="{00000000-0008-0000-0100-0000A8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449" name="CustomShape 1">
          <a:extLst>
            <a:ext uri="{FF2B5EF4-FFF2-40B4-BE49-F238E27FC236}">
              <a16:creationId xmlns="" xmlns:a16="http://schemas.microsoft.com/office/drawing/2014/main" id="{00000000-0008-0000-0100-0000A9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50" name="CustomShape 1">
          <a:extLst>
            <a:ext uri="{FF2B5EF4-FFF2-40B4-BE49-F238E27FC236}">
              <a16:creationId xmlns="" xmlns:a16="http://schemas.microsoft.com/office/drawing/2014/main" id="{00000000-0008-0000-0100-0000AA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451" name="CustomShape 1">
          <a:extLst>
            <a:ext uri="{FF2B5EF4-FFF2-40B4-BE49-F238E27FC236}">
              <a16:creationId xmlns="" xmlns:a16="http://schemas.microsoft.com/office/drawing/2014/main" id="{00000000-0008-0000-0100-0000AB050000}"/>
            </a:ext>
          </a:extLst>
        </xdr:cNvPr>
        <xdr:cNvSpPr/>
      </xdr:nvSpPr>
      <xdr:spPr>
        <a:xfrm>
          <a:off x="545547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452" name="CustomShape 1">
          <a:extLst>
            <a:ext uri="{FF2B5EF4-FFF2-40B4-BE49-F238E27FC236}">
              <a16:creationId xmlns="" xmlns:a16="http://schemas.microsoft.com/office/drawing/2014/main" id="{00000000-0008-0000-0100-0000AC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453" name="CustomShape 1">
          <a:extLst>
            <a:ext uri="{FF2B5EF4-FFF2-40B4-BE49-F238E27FC236}">
              <a16:creationId xmlns="" xmlns:a16="http://schemas.microsoft.com/office/drawing/2014/main" id="{00000000-0008-0000-0100-0000AD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54" name="CustomShape 1">
          <a:extLst>
            <a:ext uri="{FF2B5EF4-FFF2-40B4-BE49-F238E27FC236}">
              <a16:creationId xmlns="" xmlns:a16="http://schemas.microsoft.com/office/drawing/2014/main" id="{00000000-0008-0000-0100-0000AE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455" name="CustomShape 1">
          <a:extLst>
            <a:ext uri="{FF2B5EF4-FFF2-40B4-BE49-F238E27FC236}">
              <a16:creationId xmlns="" xmlns:a16="http://schemas.microsoft.com/office/drawing/2014/main" id="{00000000-0008-0000-0100-0000AF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456" name="CustomShape 1">
          <a:extLst>
            <a:ext uri="{FF2B5EF4-FFF2-40B4-BE49-F238E27FC236}">
              <a16:creationId xmlns="" xmlns:a16="http://schemas.microsoft.com/office/drawing/2014/main" id="{00000000-0008-0000-0100-0000B0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57" name="CustomShape 1">
          <a:extLst>
            <a:ext uri="{FF2B5EF4-FFF2-40B4-BE49-F238E27FC236}">
              <a16:creationId xmlns="" xmlns:a16="http://schemas.microsoft.com/office/drawing/2014/main" id="{00000000-0008-0000-0100-0000B1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458" name="CustomShape 1">
          <a:extLst>
            <a:ext uri="{FF2B5EF4-FFF2-40B4-BE49-F238E27FC236}">
              <a16:creationId xmlns="" xmlns:a16="http://schemas.microsoft.com/office/drawing/2014/main" id="{00000000-0008-0000-0100-0000B2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59" name="CustomShape 1">
          <a:extLst>
            <a:ext uri="{FF2B5EF4-FFF2-40B4-BE49-F238E27FC236}">
              <a16:creationId xmlns="" xmlns:a16="http://schemas.microsoft.com/office/drawing/2014/main" id="{00000000-0008-0000-0100-0000B3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460" name="CustomShape 1">
          <a:extLst>
            <a:ext uri="{FF2B5EF4-FFF2-40B4-BE49-F238E27FC236}">
              <a16:creationId xmlns="" xmlns:a16="http://schemas.microsoft.com/office/drawing/2014/main" id="{00000000-0008-0000-0100-0000B4050000}"/>
            </a:ext>
          </a:extLst>
        </xdr:cNvPr>
        <xdr:cNvSpPr/>
      </xdr:nvSpPr>
      <xdr:spPr>
        <a:xfrm>
          <a:off x="545547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461" name="CustomShape 1">
          <a:extLst>
            <a:ext uri="{FF2B5EF4-FFF2-40B4-BE49-F238E27FC236}">
              <a16:creationId xmlns="" xmlns:a16="http://schemas.microsoft.com/office/drawing/2014/main" id="{00000000-0008-0000-0100-0000B5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462" name="CustomShape 1">
          <a:extLst>
            <a:ext uri="{FF2B5EF4-FFF2-40B4-BE49-F238E27FC236}">
              <a16:creationId xmlns="" xmlns:a16="http://schemas.microsoft.com/office/drawing/2014/main" id="{00000000-0008-0000-0100-0000B6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63" name="CustomShape 1">
          <a:extLst>
            <a:ext uri="{FF2B5EF4-FFF2-40B4-BE49-F238E27FC236}">
              <a16:creationId xmlns="" xmlns:a16="http://schemas.microsoft.com/office/drawing/2014/main" id="{00000000-0008-0000-0100-0000B7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464" name="CustomShape 1">
          <a:extLst>
            <a:ext uri="{FF2B5EF4-FFF2-40B4-BE49-F238E27FC236}">
              <a16:creationId xmlns="" xmlns:a16="http://schemas.microsoft.com/office/drawing/2014/main" id="{00000000-0008-0000-0100-0000B8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65" name="CustomShape 1">
          <a:extLst>
            <a:ext uri="{FF2B5EF4-FFF2-40B4-BE49-F238E27FC236}">
              <a16:creationId xmlns="" xmlns:a16="http://schemas.microsoft.com/office/drawing/2014/main" id="{00000000-0008-0000-0100-0000B9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466" name="CustomShape 1">
          <a:extLst>
            <a:ext uri="{FF2B5EF4-FFF2-40B4-BE49-F238E27FC236}">
              <a16:creationId xmlns="" xmlns:a16="http://schemas.microsoft.com/office/drawing/2014/main" id="{00000000-0008-0000-0100-0000BA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467" name="CustomShape 1">
          <a:extLst>
            <a:ext uri="{FF2B5EF4-FFF2-40B4-BE49-F238E27FC236}">
              <a16:creationId xmlns="" xmlns:a16="http://schemas.microsoft.com/office/drawing/2014/main" id="{00000000-0008-0000-0100-0000BB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68" name="CustomShape 1">
          <a:extLst>
            <a:ext uri="{FF2B5EF4-FFF2-40B4-BE49-F238E27FC236}">
              <a16:creationId xmlns="" xmlns:a16="http://schemas.microsoft.com/office/drawing/2014/main" id="{00000000-0008-0000-0100-0000BC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469" name="CustomShape 1">
          <a:extLst>
            <a:ext uri="{FF2B5EF4-FFF2-40B4-BE49-F238E27FC236}">
              <a16:creationId xmlns="" xmlns:a16="http://schemas.microsoft.com/office/drawing/2014/main" id="{00000000-0008-0000-0100-0000BD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70" name="CustomShape 1">
          <a:extLst>
            <a:ext uri="{FF2B5EF4-FFF2-40B4-BE49-F238E27FC236}">
              <a16:creationId xmlns="" xmlns:a16="http://schemas.microsoft.com/office/drawing/2014/main" id="{00000000-0008-0000-0100-0000BE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471" name="CustomShape 1">
          <a:extLst>
            <a:ext uri="{FF2B5EF4-FFF2-40B4-BE49-F238E27FC236}">
              <a16:creationId xmlns="" xmlns:a16="http://schemas.microsoft.com/office/drawing/2014/main" id="{00000000-0008-0000-0100-0000BF050000}"/>
            </a:ext>
          </a:extLst>
        </xdr:cNvPr>
        <xdr:cNvSpPr/>
      </xdr:nvSpPr>
      <xdr:spPr>
        <a:xfrm>
          <a:off x="545547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472" name="CustomShape 1">
          <a:extLst>
            <a:ext uri="{FF2B5EF4-FFF2-40B4-BE49-F238E27FC236}">
              <a16:creationId xmlns="" xmlns:a16="http://schemas.microsoft.com/office/drawing/2014/main" id="{00000000-0008-0000-0100-0000C0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473" name="CustomShape 1">
          <a:extLst>
            <a:ext uri="{FF2B5EF4-FFF2-40B4-BE49-F238E27FC236}">
              <a16:creationId xmlns="" xmlns:a16="http://schemas.microsoft.com/office/drawing/2014/main" id="{00000000-0008-0000-0100-0000C1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74" name="CustomShape 1">
          <a:extLst>
            <a:ext uri="{FF2B5EF4-FFF2-40B4-BE49-F238E27FC236}">
              <a16:creationId xmlns="" xmlns:a16="http://schemas.microsoft.com/office/drawing/2014/main" id="{00000000-0008-0000-0100-0000C2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475" name="CustomShape 1">
          <a:extLst>
            <a:ext uri="{FF2B5EF4-FFF2-40B4-BE49-F238E27FC236}">
              <a16:creationId xmlns="" xmlns:a16="http://schemas.microsoft.com/office/drawing/2014/main" id="{00000000-0008-0000-0100-0000C3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76" name="CustomShape 1">
          <a:extLst>
            <a:ext uri="{FF2B5EF4-FFF2-40B4-BE49-F238E27FC236}">
              <a16:creationId xmlns="" xmlns:a16="http://schemas.microsoft.com/office/drawing/2014/main" id="{00000000-0008-0000-0100-0000C4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477" name="CustomShape 1">
          <a:extLst>
            <a:ext uri="{FF2B5EF4-FFF2-40B4-BE49-F238E27FC236}">
              <a16:creationId xmlns="" xmlns:a16="http://schemas.microsoft.com/office/drawing/2014/main" id="{00000000-0008-0000-0100-0000C5050000}"/>
            </a:ext>
          </a:extLst>
        </xdr:cNvPr>
        <xdr:cNvSpPr/>
      </xdr:nvSpPr>
      <xdr:spPr>
        <a:xfrm>
          <a:off x="545547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478" name="CustomShape 1">
          <a:extLst>
            <a:ext uri="{FF2B5EF4-FFF2-40B4-BE49-F238E27FC236}">
              <a16:creationId xmlns="" xmlns:a16="http://schemas.microsoft.com/office/drawing/2014/main" id="{00000000-0008-0000-0100-0000C6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479" name="CustomShape 1">
          <a:extLst>
            <a:ext uri="{FF2B5EF4-FFF2-40B4-BE49-F238E27FC236}">
              <a16:creationId xmlns="" xmlns:a16="http://schemas.microsoft.com/office/drawing/2014/main" id="{00000000-0008-0000-0100-0000C7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80" name="CustomShape 1">
          <a:extLst>
            <a:ext uri="{FF2B5EF4-FFF2-40B4-BE49-F238E27FC236}">
              <a16:creationId xmlns="" xmlns:a16="http://schemas.microsoft.com/office/drawing/2014/main" id="{00000000-0008-0000-0100-0000C8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481" name="CustomShape 1">
          <a:extLst>
            <a:ext uri="{FF2B5EF4-FFF2-40B4-BE49-F238E27FC236}">
              <a16:creationId xmlns="" xmlns:a16="http://schemas.microsoft.com/office/drawing/2014/main" id="{00000000-0008-0000-0100-0000C9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82" name="CustomShape 1">
          <a:extLst>
            <a:ext uri="{FF2B5EF4-FFF2-40B4-BE49-F238E27FC236}">
              <a16:creationId xmlns="" xmlns:a16="http://schemas.microsoft.com/office/drawing/2014/main" id="{00000000-0008-0000-0100-0000CA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483" name="CustomShape 1">
          <a:extLst>
            <a:ext uri="{FF2B5EF4-FFF2-40B4-BE49-F238E27FC236}">
              <a16:creationId xmlns="" xmlns:a16="http://schemas.microsoft.com/office/drawing/2014/main" id="{00000000-0008-0000-0100-0000CB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484" name="CustomShape 1">
          <a:extLst>
            <a:ext uri="{FF2B5EF4-FFF2-40B4-BE49-F238E27FC236}">
              <a16:creationId xmlns="" xmlns:a16="http://schemas.microsoft.com/office/drawing/2014/main" id="{00000000-0008-0000-0100-0000CC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85" name="CustomShape 1">
          <a:extLst>
            <a:ext uri="{FF2B5EF4-FFF2-40B4-BE49-F238E27FC236}">
              <a16:creationId xmlns="" xmlns:a16="http://schemas.microsoft.com/office/drawing/2014/main" id="{00000000-0008-0000-0100-0000CD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486" name="CustomShape 1">
          <a:extLst>
            <a:ext uri="{FF2B5EF4-FFF2-40B4-BE49-F238E27FC236}">
              <a16:creationId xmlns="" xmlns:a16="http://schemas.microsoft.com/office/drawing/2014/main" id="{00000000-0008-0000-0100-0000CE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87" name="CustomShape 1">
          <a:extLst>
            <a:ext uri="{FF2B5EF4-FFF2-40B4-BE49-F238E27FC236}">
              <a16:creationId xmlns="" xmlns:a16="http://schemas.microsoft.com/office/drawing/2014/main" id="{00000000-0008-0000-0100-0000CF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488" name="CustomShape 1">
          <a:extLst>
            <a:ext uri="{FF2B5EF4-FFF2-40B4-BE49-F238E27FC236}">
              <a16:creationId xmlns="" xmlns:a16="http://schemas.microsoft.com/office/drawing/2014/main" id="{00000000-0008-0000-0100-0000D0050000}"/>
            </a:ext>
          </a:extLst>
        </xdr:cNvPr>
        <xdr:cNvSpPr/>
      </xdr:nvSpPr>
      <xdr:spPr>
        <a:xfrm>
          <a:off x="545547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489" name="CustomShape 1">
          <a:extLst>
            <a:ext uri="{FF2B5EF4-FFF2-40B4-BE49-F238E27FC236}">
              <a16:creationId xmlns="" xmlns:a16="http://schemas.microsoft.com/office/drawing/2014/main" id="{00000000-0008-0000-0100-0000D1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490" name="CustomShape 1">
          <a:extLst>
            <a:ext uri="{FF2B5EF4-FFF2-40B4-BE49-F238E27FC236}">
              <a16:creationId xmlns="" xmlns:a16="http://schemas.microsoft.com/office/drawing/2014/main" id="{00000000-0008-0000-0100-0000D2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91" name="CustomShape 1">
          <a:extLst>
            <a:ext uri="{FF2B5EF4-FFF2-40B4-BE49-F238E27FC236}">
              <a16:creationId xmlns="" xmlns:a16="http://schemas.microsoft.com/office/drawing/2014/main" id="{00000000-0008-0000-0100-0000D3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492" name="CustomShape 1">
          <a:extLst>
            <a:ext uri="{FF2B5EF4-FFF2-40B4-BE49-F238E27FC236}">
              <a16:creationId xmlns="" xmlns:a16="http://schemas.microsoft.com/office/drawing/2014/main" id="{00000000-0008-0000-0100-0000D4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493" name="CustomShape 1">
          <a:extLst>
            <a:ext uri="{FF2B5EF4-FFF2-40B4-BE49-F238E27FC236}">
              <a16:creationId xmlns="" xmlns:a16="http://schemas.microsoft.com/office/drawing/2014/main" id="{00000000-0008-0000-0100-0000D5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494" name="CustomShape 1">
          <a:extLst>
            <a:ext uri="{FF2B5EF4-FFF2-40B4-BE49-F238E27FC236}">
              <a16:creationId xmlns="" xmlns:a16="http://schemas.microsoft.com/office/drawing/2014/main" id="{00000000-0008-0000-0100-0000D6050000}"/>
            </a:ext>
          </a:extLst>
        </xdr:cNvPr>
        <xdr:cNvSpPr/>
      </xdr:nvSpPr>
      <xdr:spPr>
        <a:xfrm>
          <a:off x="545547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495" name="CustomShape 1">
          <a:extLst>
            <a:ext uri="{FF2B5EF4-FFF2-40B4-BE49-F238E27FC236}">
              <a16:creationId xmlns="" xmlns:a16="http://schemas.microsoft.com/office/drawing/2014/main" id="{00000000-0008-0000-0100-0000D7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496" name="CustomShape 1">
          <a:extLst>
            <a:ext uri="{FF2B5EF4-FFF2-40B4-BE49-F238E27FC236}">
              <a16:creationId xmlns="" xmlns:a16="http://schemas.microsoft.com/office/drawing/2014/main" id="{00000000-0008-0000-0100-0000D8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1497" name="CustomShape 1">
          <a:extLst>
            <a:ext uri="{FF2B5EF4-FFF2-40B4-BE49-F238E27FC236}">
              <a16:creationId xmlns="" xmlns:a16="http://schemas.microsoft.com/office/drawing/2014/main" id="{00000000-0008-0000-0100-0000D9050000}"/>
            </a:ext>
          </a:extLst>
        </xdr:cNvPr>
        <xdr:cNvSpPr/>
      </xdr:nvSpPr>
      <xdr:spPr>
        <a:xfrm>
          <a:off x="9215795" y="6913071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498" name="CustomShape 1">
          <a:extLst>
            <a:ext uri="{FF2B5EF4-FFF2-40B4-BE49-F238E27FC236}">
              <a16:creationId xmlns="" xmlns:a16="http://schemas.microsoft.com/office/drawing/2014/main" id="{00000000-0008-0000-0100-0000DA050000}"/>
            </a:ext>
          </a:extLst>
        </xdr:cNvPr>
        <xdr:cNvSpPr/>
      </xdr:nvSpPr>
      <xdr:spPr>
        <a:xfrm>
          <a:off x="6258000" y="692658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499" name="CustomShape 1">
          <a:extLst>
            <a:ext uri="{FF2B5EF4-FFF2-40B4-BE49-F238E27FC236}">
              <a16:creationId xmlns="" xmlns:a16="http://schemas.microsoft.com/office/drawing/2014/main" id="{00000000-0008-0000-0100-0000DB050000}"/>
            </a:ext>
          </a:extLst>
        </xdr:cNvPr>
        <xdr:cNvSpPr/>
      </xdr:nvSpPr>
      <xdr:spPr>
        <a:xfrm>
          <a:off x="6174480" y="692658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00" name="CustomShape 1">
          <a:extLst>
            <a:ext uri="{FF2B5EF4-FFF2-40B4-BE49-F238E27FC236}">
              <a16:creationId xmlns="" xmlns:a16="http://schemas.microsoft.com/office/drawing/2014/main" id="{00000000-0008-0000-0100-0000DC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501" name="CustomShape 1">
          <a:extLst>
            <a:ext uri="{FF2B5EF4-FFF2-40B4-BE49-F238E27FC236}">
              <a16:creationId xmlns="" xmlns:a16="http://schemas.microsoft.com/office/drawing/2014/main" id="{00000000-0008-0000-0100-0000DD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02" name="CustomShape 1">
          <a:extLst>
            <a:ext uri="{FF2B5EF4-FFF2-40B4-BE49-F238E27FC236}">
              <a16:creationId xmlns="" xmlns:a16="http://schemas.microsoft.com/office/drawing/2014/main" id="{00000000-0008-0000-0100-0000DE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503" name="CustomShape 1">
          <a:extLst>
            <a:ext uri="{FF2B5EF4-FFF2-40B4-BE49-F238E27FC236}">
              <a16:creationId xmlns="" xmlns:a16="http://schemas.microsoft.com/office/drawing/2014/main" id="{00000000-0008-0000-0100-0000DF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504" name="CustomShape 1">
          <a:extLst>
            <a:ext uri="{FF2B5EF4-FFF2-40B4-BE49-F238E27FC236}">
              <a16:creationId xmlns="" xmlns:a16="http://schemas.microsoft.com/office/drawing/2014/main" id="{00000000-0008-0000-0100-0000E0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05" name="CustomShape 1">
          <a:extLst>
            <a:ext uri="{FF2B5EF4-FFF2-40B4-BE49-F238E27FC236}">
              <a16:creationId xmlns="" xmlns:a16="http://schemas.microsoft.com/office/drawing/2014/main" id="{00000000-0008-0000-0100-0000E1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506" name="CustomShape 1">
          <a:extLst>
            <a:ext uri="{FF2B5EF4-FFF2-40B4-BE49-F238E27FC236}">
              <a16:creationId xmlns="" xmlns:a16="http://schemas.microsoft.com/office/drawing/2014/main" id="{00000000-0008-0000-0100-0000E2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07" name="CustomShape 1">
          <a:extLst>
            <a:ext uri="{FF2B5EF4-FFF2-40B4-BE49-F238E27FC236}">
              <a16:creationId xmlns="" xmlns:a16="http://schemas.microsoft.com/office/drawing/2014/main" id="{00000000-0008-0000-0100-0000E3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508" name="CustomShape 1">
          <a:extLst>
            <a:ext uri="{FF2B5EF4-FFF2-40B4-BE49-F238E27FC236}">
              <a16:creationId xmlns="" xmlns:a16="http://schemas.microsoft.com/office/drawing/2014/main" id="{00000000-0008-0000-0100-0000E4050000}"/>
            </a:ext>
          </a:extLst>
        </xdr:cNvPr>
        <xdr:cNvSpPr/>
      </xdr:nvSpPr>
      <xdr:spPr>
        <a:xfrm>
          <a:off x="545547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509" name="CustomShape 1">
          <a:extLst>
            <a:ext uri="{FF2B5EF4-FFF2-40B4-BE49-F238E27FC236}">
              <a16:creationId xmlns="" xmlns:a16="http://schemas.microsoft.com/office/drawing/2014/main" id="{00000000-0008-0000-0100-0000E5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510" name="CustomShape 1">
          <a:extLst>
            <a:ext uri="{FF2B5EF4-FFF2-40B4-BE49-F238E27FC236}">
              <a16:creationId xmlns="" xmlns:a16="http://schemas.microsoft.com/office/drawing/2014/main" id="{00000000-0008-0000-0100-0000E6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11" name="CustomShape 1">
          <a:extLst>
            <a:ext uri="{FF2B5EF4-FFF2-40B4-BE49-F238E27FC236}">
              <a16:creationId xmlns="" xmlns:a16="http://schemas.microsoft.com/office/drawing/2014/main" id="{00000000-0008-0000-0100-0000E7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512" name="CustomShape 1">
          <a:extLst>
            <a:ext uri="{FF2B5EF4-FFF2-40B4-BE49-F238E27FC236}">
              <a16:creationId xmlns="" xmlns:a16="http://schemas.microsoft.com/office/drawing/2014/main" id="{00000000-0008-0000-0100-0000E8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13" name="CustomShape 1">
          <a:extLst>
            <a:ext uri="{FF2B5EF4-FFF2-40B4-BE49-F238E27FC236}">
              <a16:creationId xmlns="" xmlns:a16="http://schemas.microsoft.com/office/drawing/2014/main" id="{00000000-0008-0000-0100-0000E9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514" name="CustomShape 1">
          <a:extLst>
            <a:ext uri="{FF2B5EF4-FFF2-40B4-BE49-F238E27FC236}">
              <a16:creationId xmlns="" xmlns:a16="http://schemas.microsoft.com/office/drawing/2014/main" id="{00000000-0008-0000-0100-0000EA050000}"/>
            </a:ext>
          </a:extLst>
        </xdr:cNvPr>
        <xdr:cNvSpPr/>
      </xdr:nvSpPr>
      <xdr:spPr>
        <a:xfrm>
          <a:off x="545547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515" name="CustomShape 1">
          <a:extLst>
            <a:ext uri="{FF2B5EF4-FFF2-40B4-BE49-F238E27FC236}">
              <a16:creationId xmlns="" xmlns:a16="http://schemas.microsoft.com/office/drawing/2014/main" id="{00000000-0008-0000-0100-0000EB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516" name="CustomShape 1">
          <a:extLst>
            <a:ext uri="{FF2B5EF4-FFF2-40B4-BE49-F238E27FC236}">
              <a16:creationId xmlns="" xmlns:a16="http://schemas.microsoft.com/office/drawing/2014/main" id="{00000000-0008-0000-0100-0000EC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17" name="CustomShape 1">
          <a:extLst>
            <a:ext uri="{FF2B5EF4-FFF2-40B4-BE49-F238E27FC236}">
              <a16:creationId xmlns="" xmlns:a16="http://schemas.microsoft.com/office/drawing/2014/main" id="{00000000-0008-0000-0100-0000ED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518" name="CustomShape 1">
          <a:extLst>
            <a:ext uri="{FF2B5EF4-FFF2-40B4-BE49-F238E27FC236}">
              <a16:creationId xmlns="" xmlns:a16="http://schemas.microsoft.com/office/drawing/2014/main" id="{00000000-0008-0000-0100-0000EE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19" name="CustomShape 1">
          <a:extLst>
            <a:ext uri="{FF2B5EF4-FFF2-40B4-BE49-F238E27FC236}">
              <a16:creationId xmlns="" xmlns:a16="http://schemas.microsoft.com/office/drawing/2014/main" id="{00000000-0008-0000-0100-0000EF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520" name="CustomShape 1">
          <a:extLst>
            <a:ext uri="{FF2B5EF4-FFF2-40B4-BE49-F238E27FC236}">
              <a16:creationId xmlns="" xmlns:a16="http://schemas.microsoft.com/office/drawing/2014/main" id="{00000000-0008-0000-0100-0000F0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521" name="CustomShape 1">
          <a:extLst>
            <a:ext uri="{FF2B5EF4-FFF2-40B4-BE49-F238E27FC236}">
              <a16:creationId xmlns="" xmlns:a16="http://schemas.microsoft.com/office/drawing/2014/main" id="{00000000-0008-0000-0100-0000F1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22" name="CustomShape 1">
          <a:extLst>
            <a:ext uri="{FF2B5EF4-FFF2-40B4-BE49-F238E27FC236}">
              <a16:creationId xmlns="" xmlns:a16="http://schemas.microsoft.com/office/drawing/2014/main" id="{00000000-0008-0000-0100-0000F2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523" name="CustomShape 1">
          <a:extLst>
            <a:ext uri="{FF2B5EF4-FFF2-40B4-BE49-F238E27FC236}">
              <a16:creationId xmlns="" xmlns:a16="http://schemas.microsoft.com/office/drawing/2014/main" id="{00000000-0008-0000-0100-0000F3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24" name="CustomShape 1">
          <a:extLst>
            <a:ext uri="{FF2B5EF4-FFF2-40B4-BE49-F238E27FC236}">
              <a16:creationId xmlns="" xmlns:a16="http://schemas.microsoft.com/office/drawing/2014/main" id="{00000000-0008-0000-0100-0000F4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525" name="CustomShape 1">
          <a:extLst>
            <a:ext uri="{FF2B5EF4-FFF2-40B4-BE49-F238E27FC236}">
              <a16:creationId xmlns="" xmlns:a16="http://schemas.microsoft.com/office/drawing/2014/main" id="{00000000-0008-0000-0100-0000F5050000}"/>
            </a:ext>
          </a:extLst>
        </xdr:cNvPr>
        <xdr:cNvSpPr/>
      </xdr:nvSpPr>
      <xdr:spPr>
        <a:xfrm>
          <a:off x="545547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526" name="CustomShape 1">
          <a:extLst>
            <a:ext uri="{FF2B5EF4-FFF2-40B4-BE49-F238E27FC236}">
              <a16:creationId xmlns="" xmlns:a16="http://schemas.microsoft.com/office/drawing/2014/main" id="{00000000-0008-0000-0100-0000F6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527" name="CustomShape 1">
          <a:extLst>
            <a:ext uri="{FF2B5EF4-FFF2-40B4-BE49-F238E27FC236}">
              <a16:creationId xmlns="" xmlns:a16="http://schemas.microsoft.com/office/drawing/2014/main" id="{00000000-0008-0000-0100-0000F7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28" name="CustomShape 1">
          <a:extLst>
            <a:ext uri="{FF2B5EF4-FFF2-40B4-BE49-F238E27FC236}">
              <a16:creationId xmlns="" xmlns:a16="http://schemas.microsoft.com/office/drawing/2014/main" id="{00000000-0008-0000-0100-0000F8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529" name="CustomShape 1">
          <a:extLst>
            <a:ext uri="{FF2B5EF4-FFF2-40B4-BE49-F238E27FC236}">
              <a16:creationId xmlns="" xmlns:a16="http://schemas.microsoft.com/office/drawing/2014/main" id="{00000000-0008-0000-0100-0000F9050000}"/>
            </a:ext>
          </a:extLst>
        </xdr:cNvPr>
        <xdr:cNvSpPr/>
      </xdr:nvSpPr>
      <xdr:spPr>
        <a:xfrm>
          <a:off x="61626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30" name="CustomShape 1">
          <a:extLst>
            <a:ext uri="{FF2B5EF4-FFF2-40B4-BE49-F238E27FC236}">
              <a16:creationId xmlns="" xmlns:a16="http://schemas.microsoft.com/office/drawing/2014/main" id="{00000000-0008-0000-0100-0000FA050000}"/>
            </a:ext>
          </a:extLst>
        </xdr:cNvPr>
        <xdr:cNvSpPr/>
      </xdr:nvSpPr>
      <xdr:spPr>
        <a:xfrm>
          <a:off x="631920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531" name="CustomShape 1">
          <a:extLst>
            <a:ext uri="{FF2B5EF4-FFF2-40B4-BE49-F238E27FC236}">
              <a16:creationId xmlns="" xmlns:a16="http://schemas.microsoft.com/office/drawing/2014/main" id="{00000000-0008-0000-0100-0000FB050000}"/>
            </a:ext>
          </a:extLst>
        </xdr:cNvPr>
        <xdr:cNvSpPr/>
      </xdr:nvSpPr>
      <xdr:spPr>
        <a:xfrm>
          <a:off x="545547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532" name="CustomShape 1">
          <a:extLst>
            <a:ext uri="{FF2B5EF4-FFF2-40B4-BE49-F238E27FC236}">
              <a16:creationId xmlns="" xmlns:a16="http://schemas.microsoft.com/office/drawing/2014/main" id="{00000000-0008-0000-0100-0000FC050000}"/>
            </a:ext>
          </a:extLst>
        </xdr:cNvPr>
        <xdr:cNvSpPr/>
      </xdr:nvSpPr>
      <xdr:spPr>
        <a:xfrm>
          <a:off x="6258000" y="645033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533" name="CustomShape 1">
          <a:extLst>
            <a:ext uri="{FF2B5EF4-FFF2-40B4-BE49-F238E27FC236}">
              <a16:creationId xmlns="" xmlns:a16="http://schemas.microsoft.com/office/drawing/2014/main" id="{00000000-0008-0000-0100-0000FD050000}"/>
            </a:ext>
          </a:extLst>
        </xdr:cNvPr>
        <xdr:cNvSpPr/>
      </xdr:nvSpPr>
      <xdr:spPr>
        <a:xfrm>
          <a:off x="6174480" y="645033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1534" name="CustomShape 1">
          <a:extLst>
            <a:ext uri="{FF2B5EF4-FFF2-40B4-BE49-F238E27FC236}">
              <a16:creationId xmlns="" xmlns:a16="http://schemas.microsoft.com/office/drawing/2014/main" id="{00000000-0008-0000-0100-0000FE050000}"/>
            </a:ext>
          </a:extLst>
        </xdr:cNvPr>
        <xdr:cNvSpPr/>
      </xdr:nvSpPr>
      <xdr:spPr>
        <a:xfrm>
          <a:off x="9215795" y="6913071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35" name="CustomShape 1">
          <a:extLst>
            <a:ext uri="{FF2B5EF4-FFF2-40B4-BE49-F238E27FC236}">
              <a16:creationId xmlns="" xmlns:a16="http://schemas.microsoft.com/office/drawing/2014/main" id="{00000000-0008-0000-0100-0000FF050000}"/>
            </a:ext>
          </a:extLst>
        </xdr:cNvPr>
        <xdr:cNvSpPr/>
      </xdr:nvSpPr>
      <xdr:spPr>
        <a:xfrm>
          <a:off x="6319200" y="692658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536" name="CustomShape 1">
          <a:extLst>
            <a:ext uri="{FF2B5EF4-FFF2-40B4-BE49-F238E27FC236}">
              <a16:creationId xmlns="" xmlns:a16="http://schemas.microsoft.com/office/drawing/2014/main" id="{00000000-0008-0000-0100-000000060000}"/>
            </a:ext>
          </a:extLst>
        </xdr:cNvPr>
        <xdr:cNvSpPr/>
      </xdr:nvSpPr>
      <xdr:spPr>
        <a:xfrm>
          <a:off x="6258000" y="692658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537" name="CustomShape 1">
          <a:extLst>
            <a:ext uri="{FF2B5EF4-FFF2-40B4-BE49-F238E27FC236}">
              <a16:creationId xmlns="" xmlns:a16="http://schemas.microsoft.com/office/drawing/2014/main" id="{00000000-0008-0000-0100-000001060000}"/>
            </a:ext>
          </a:extLst>
        </xdr:cNvPr>
        <xdr:cNvSpPr/>
      </xdr:nvSpPr>
      <xdr:spPr>
        <a:xfrm>
          <a:off x="6174480" y="692658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38" name="CustomShape 1">
          <a:extLst>
            <a:ext uri="{FF2B5EF4-FFF2-40B4-BE49-F238E27FC236}">
              <a16:creationId xmlns="" xmlns:a16="http://schemas.microsoft.com/office/drawing/2014/main" id="{00000000-0008-0000-0100-000002060000}"/>
            </a:ext>
          </a:extLst>
        </xdr:cNvPr>
        <xdr:cNvSpPr/>
      </xdr:nvSpPr>
      <xdr:spPr>
        <a:xfrm>
          <a:off x="6319200" y="692658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539" name="CustomShape 1">
          <a:extLst>
            <a:ext uri="{FF2B5EF4-FFF2-40B4-BE49-F238E27FC236}">
              <a16:creationId xmlns="" xmlns:a16="http://schemas.microsoft.com/office/drawing/2014/main" id="{00000000-0008-0000-0100-000003060000}"/>
            </a:ext>
          </a:extLst>
        </xdr:cNvPr>
        <xdr:cNvSpPr/>
      </xdr:nvSpPr>
      <xdr:spPr>
        <a:xfrm>
          <a:off x="6162600" y="692658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40" name="CustomShape 1">
          <a:extLst>
            <a:ext uri="{FF2B5EF4-FFF2-40B4-BE49-F238E27FC236}">
              <a16:creationId xmlns="" xmlns:a16="http://schemas.microsoft.com/office/drawing/2014/main" id="{00000000-0008-0000-0100-000004060000}"/>
            </a:ext>
          </a:extLst>
        </xdr:cNvPr>
        <xdr:cNvSpPr/>
      </xdr:nvSpPr>
      <xdr:spPr>
        <a:xfrm>
          <a:off x="6319200" y="692658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541" name="CustomShape 1">
          <a:extLst>
            <a:ext uri="{FF2B5EF4-FFF2-40B4-BE49-F238E27FC236}">
              <a16:creationId xmlns="" xmlns:a16="http://schemas.microsoft.com/office/drawing/2014/main" id="{00000000-0008-0000-0100-000005060000}"/>
            </a:ext>
          </a:extLst>
        </xdr:cNvPr>
        <xdr:cNvSpPr/>
      </xdr:nvSpPr>
      <xdr:spPr>
        <a:xfrm>
          <a:off x="6258000" y="692658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542" name="CustomShape 1">
          <a:extLst>
            <a:ext uri="{FF2B5EF4-FFF2-40B4-BE49-F238E27FC236}">
              <a16:creationId xmlns="" xmlns:a16="http://schemas.microsoft.com/office/drawing/2014/main" id="{00000000-0008-0000-0100-000006060000}"/>
            </a:ext>
          </a:extLst>
        </xdr:cNvPr>
        <xdr:cNvSpPr/>
      </xdr:nvSpPr>
      <xdr:spPr>
        <a:xfrm>
          <a:off x="6174480" y="692658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1543" name="CustomShape 1">
          <a:extLst>
            <a:ext uri="{FF2B5EF4-FFF2-40B4-BE49-F238E27FC236}">
              <a16:creationId xmlns="" xmlns:a16="http://schemas.microsoft.com/office/drawing/2014/main" id="{00000000-0008-0000-0100-000007060000}"/>
            </a:ext>
          </a:extLst>
        </xdr:cNvPr>
        <xdr:cNvSpPr/>
      </xdr:nvSpPr>
      <xdr:spPr>
        <a:xfrm>
          <a:off x="9215795" y="6913071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44" name="CustomShape 1">
          <a:extLst>
            <a:ext uri="{FF2B5EF4-FFF2-40B4-BE49-F238E27FC236}">
              <a16:creationId xmlns="" xmlns:a16="http://schemas.microsoft.com/office/drawing/2014/main" id="{00000000-0008-0000-0100-000008060000}"/>
            </a:ext>
          </a:extLst>
        </xdr:cNvPr>
        <xdr:cNvSpPr/>
      </xdr:nvSpPr>
      <xdr:spPr>
        <a:xfrm>
          <a:off x="6319200" y="692658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545" name="CustomShape 1">
          <a:extLst>
            <a:ext uri="{FF2B5EF4-FFF2-40B4-BE49-F238E27FC236}">
              <a16:creationId xmlns="" xmlns:a16="http://schemas.microsoft.com/office/drawing/2014/main" id="{00000000-0008-0000-0100-000009060000}"/>
            </a:ext>
          </a:extLst>
        </xdr:cNvPr>
        <xdr:cNvSpPr/>
      </xdr:nvSpPr>
      <xdr:spPr>
        <a:xfrm>
          <a:off x="6258000" y="692658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546" name="CustomShape 1">
          <a:extLst>
            <a:ext uri="{FF2B5EF4-FFF2-40B4-BE49-F238E27FC236}">
              <a16:creationId xmlns="" xmlns:a16="http://schemas.microsoft.com/office/drawing/2014/main" id="{00000000-0008-0000-0100-00000A060000}"/>
            </a:ext>
          </a:extLst>
        </xdr:cNvPr>
        <xdr:cNvSpPr/>
      </xdr:nvSpPr>
      <xdr:spPr>
        <a:xfrm>
          <a:off x="6174480" y="692658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47" name="CustomShape 1">
          <a:extLst>
            <a:ext uri="{FF2B5EF4-FFF2-40B4-BE49-F238E27FC236}">
              <a16:creationId xmlns="" xmlns:a16="http://schemas.microsoft.com/office/drawing/2014/main" id="{00000000-0008-0000-0100-00000B060000}"/>
            </a:ext>
          </a:extLst>
        </xdr:cNvPr>
        <xdr:cNvSpPr/>
      </xdr:nvSpPr>
      <xdr:spPr>
        <a:xfrm>
          <a:off x="6319200" y="692658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548" name="CustomShape 1">
          <a:extLst>
            <a:ext uri="{FF2B5EF4-FFF2-40B4-BE49-F238E27FC236}">
              <a16:creationId xmlns="" xmlns:a16="http://schemas.microsoft.com/office/drawing/2014/main" id="{00000000-0008-0000-0100-00000C060000}"/>
            </a:ext>
          </a:extLst>
        </xdr:cNvPr>
        <xdr:cNvSpPr/>
      </xdr:nvSpPr>
      <xdr:spPr>
        <a:xfrm>
          <a:off x="6162600" y="692658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49" name="CustomShape 1">
          <a:extLst>
            <a:ext uri="{FF2B5EF4-FFF2-40B4-BE49-F238E27FC236}">
              <a16:creationId xmlns="" xmlns:a16="http://schemas.microsoft.com/office/drawing/2014/main" id="{00000000-0008-0000-0100-00000D060000}"/>
            </a:ext>
          </a:extLst>
        </xdr:cNvPr>
        <xdr:cNvSpPr/>
      </xdr:nvSpPr>
      <xdr:spPr>
        <a:xfrm>
          <a:off x="6319200" y="692658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550" name="CustomShape 1">
          <a:extLst>
            <a:ext uri="{FF2B5EF4-FFF2-40B4-BE49-F238E27FC236}">
              <a16:creationId xmlns="" xmlns:a16="http://schemas.microsoft.com/office/drawing/2014/main" id="{00000000-0008-0000-0100-00000E060000}"/>
            </a:ext>
          </a:extLst>
        </xdr:cNvPr>
        <xdr:cNvSpPr/>
      </xdr:nvSpPr>
      <xdr:spPr>
        <a:xfrm>
          <a:off x="6258000" y="692658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551" name="CustomShape 1">
          <a:extLst>
            <a:ext uri="{FF2B5EF4-FFF2-40B4-BE49-F238E27FC236}">
              <a16:creationId xmlns="" xmlns:a16="http://schemas.microsoft.com/office/drawing/2014/main" id="{00000000-0008-0000-0100-00000F060000}"/>
            </a:ext>
          </a:extLst>
        </xdr:cNvPr>
        <xdr:cNvSpPr/>
      </xdr:nvSpPr>
      <xdr:spPr>
        <a:xfrm>
          <a:off x="6174480" y="692658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52" name="CustomShape 1">
          <a:extLst>
            <a:ext uri="{FF2B5EF4-FFF2-40B4-BE49-F238E27FC236}">
              <a16:creationId xmlns="" xmlns:a16="http://schemas.microsoft.com/office/drawing/2014/main" id="{00000000-0008-0000-0100-000010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553" name="CustomShape 1">
          <a:extLst>
            <a:ext uri="{FF2B5EF4-FFF2-40B4-BE49-F238E27FC236}">
              <a16:creationId xmlns="" xmlns:a16="http://schemas.microsoft.com/office/drawing/2014/main" id="{00000000-0008-0000-0100-000011060000}"/>
            </a:ext>
          </a:extLst>
        </xdr:cNvPr>
        <xdr:cNvSpPr/>
      </xdr:nvSpPr>
      <xdr:spPr>
        <a:xfrm>
          <a:off x="61626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54" name="CustomShape 1">
          <a:extLst>
            <a:ext uri="{FF2B5EF4-FFF2-40B4-BE49-F238E27FC236}">
              <a16:creationId xmlns="" xmlns:a16="http://schemas.microsoft.com/office/drawing/2014/main" id="{00000000-0008-0000-0100-000012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555" name="CustomShape 1">
          <a:extLst>
            <a:ext uri="{FF2B5EF4-FFF2-40B4-BE49-F238E27FC236}">
              <a16:creationId xmlns="" xmlns:a16="http://schemas.microsoft.com/office/drawing/2014/main" id="{00000000-0008-0000-0100-000013060000}"/>
            </a:ext>
          </a:extLst>
        </xdr:cNvPr>
        <xdr:cNvSpPr/>
      </xdr:nvSpPr>
      <xdr:spPr>
        <a:xfrm>
          <a:off x="62580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556" name="CustomShape 1">
          <a:extLst>
            <a:ext uri="{FF2B5EF4-FFF2-40B4-BE49-F238E27FC236}">
              <a16:creationId xmlns="" xmlns:a16="http://schemas.microsoft.com/office/drawing/2014/main" id="{00000000-0008-0000-0100-000014060000}"/>
            </a:ext>
          </a:extLst>
        </xdr:cNvPr>
        <xdr:cNvSpPr/>
      </xdr:nvSpPr>
      <xdr:spPr>
        <a:xfrm>
          <a:off x="617448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57" name="CustomShape 1">
          <a:extLst>
            <a:ext uri="{FF2B5EF4-FFF2-40B4-BE49-F238E27FC236}">
              <a16:creationId xmlns="" xmlns:a16="http://schemas.microsoft.com/office/drawing/2014/main" id="{00000000-0008-0000-0100-000015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558" name="CustomShape 1">
          <a:extLst>
            <a:ext uri="{FF2B5EF4-FFF2-40B4-BE49-F238E27FC236}">
              <a16:creationId xmlns="" xmlns:a16="http://schemas.microsoft.com/office/drawing/2014/main" id="{00000000-0008-0000-0100-000016060000}"/>
            </a:ext>
          </a:extLst>
        </xdr:cNvPr>
        <xdr:cNvSpPr/>
      </xdr:nvSpPr>
      <xdr:spPr>
        <a:xfrm>
          <a:off x="61626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59" name="CustomShape 1">
          <a:extLst>
            <a:ext uri="{FF2B5EF4-FFF2-40B4-BE49-F238E27FC236}">
              <a16:creationId xmlns="" xmlns:a16="http://schemas.microsoft.com/office/drawing/2014/main" id="{00000000-0008-0000-0100-000017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560" name="CustomShape 1">
          <a:extLst>
            <a:ext uri="{FF2B5EF4-FFF2-40B4-BE49-F238E27FC236}">
              <a16:creationId xmlns="" xmlns:a16="http://schemas.microsoft.com/office/drawing/2014/main" id="{00000000-0008-0000-0100-000018060000}"/>
            </a:ext>
          </a:extLst>
        </xdr:cNvPr>
        <xdr:cNvSpPr/>
      </xdr:nvSpPr>
      <xdr:spPr>
        <a:xfrm>
          <a:off x="545547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561" name="CustomShape 1">
          <a:extLst>
            <a:ext uri="{FF2B5EF4-FFF2-40B4-BE49-F238E27FC236}">
              <a16:creationId xmlns="" xmlns:a16="http://schemas.microsoft.com/office/drawing/2014/main" id="{00000000-0008-0000-0100-000019060000}"/>
            </a:ext>
          </a:extLst>
        </xdr:cNvPr>
        <xdr:cNvSpPr/>
      </xdr:nvSpPr>
      <xdr:spPr>
        <a:xfrm>
          <a:off x="62580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562" name="CustomShape 1">
          <a:extLst>
            <a:ext uri="{FF2B5EF4-FFF2-40B4-BE49-F238E27FC236}">
              <a16:creationId xmlns="" xmlns:a16="http://schemas.microsoft.com/office/drawing/2014/main" id="{00000000-0008-0000-0100-00001A060000}"/>
            </a:ext>
          </a:extLst>
        </xdr:cNvPr>
        <xdr:cNvSpPr/>
      </xdr:nvSpPr>
      <xdr:spPr>
        <a:xfrm>
          <a:off x="617448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63" name="CustomShape 1">
          <a:extLst>
            <a:ext uri="{FF2B5EF4-FFF2-40B4-BE49-F238E27FC236}">
              <a16:creationId xmlns="" xmlns:a16="http://schemas.microsoft.com/office/drawing/2014/main" id="{00000000-0008-0000-0100-00001B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564" name="CustomShape 1">
          <a:extLst>
            <a:ext uri="{FF2B5EF4-FFF2-40B4-BE49-F238E27FC236}">
              <a16:creationId xmlns="" xmlns:a16="http://schemas.microsoft.com/office/drawing/2014/main" id="{00000000-0008-0000-0100-00001C060000}"/>
            </a:ext>
          </a:extLst>
        </xdr:cNvPr>
        <xdr:cNvSpPr/>
      </xdr:nvSpPr>
      <xdr:spPr>
        <a:xfrm>
          <a:off x="61626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65" name="CustomShape 1">
          <a:extLst>
            <a:ext uri="{FF2B5EF4-FFF2-40B4-BE49-F238E27FC236}">
              <a16:creationId xmlns="" xmlns:a16="http://schemas.microsoft.com/office/drawing/2014/main" id="{00000000-0008-0000-0100-00001D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566" name="CustomShape 1">
          <a:extLst>
            <a:ext uri="{FF2B5EF4-FFF2-40B4-BE49-F238E27FC236}">
              <a16:creationId xmlns="" xmlns:a16="http://schemas.microsoft.com/office/drawing/2014/main" id="{00000000-0008-0000-0100-00001E060000}"/>
            </a:ext>
          </a:extLst>
        </xdr:cNvPr>
        <xdr:cNvSpPr/>
      </xdr:nvSpPr>
      <xdr:spPr>
        <a:xfrm>
          <a:off x="545547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567" name="CustomShape 1">
          <a:extLst>
            <a:ext uri="{FF2B5EF4-FFF2-40B4-BE49-F238E27FC236}">
              <a16:creationId xmlns="" xmlns:a16="http://schemas.microsoft.com/office/drawing/2014/main" id="{00000000-0008-0000-0100-00001F060000}"/>
            </a:ext>
          </a:extLst>
        </xdr:cNvPr>
        <xdr:cNvSpPr/>
      </xdr:nvSpPr>
      <xdr:spPr>
        <a:xfrm>
          <a:off x="62580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568" name="CustomShape 1">
          <a:extLst>
            <a:ext uri="{FF2B5EF4-FFF2-40B4-BE49-F238E27FC236}">
              <a16:creationId xmlns="" xmlns:a16="http://schemas.microsoft.com/office/drawing/2014/main" id="{00000000-0008-0000-0100-000020060000}"/>
            </a:ext>
          </a:extLst>
        </xdr:cNvPr>
        <xdr:cNvSpPr/>
      </xdr:nvSpPr>
      <xdr:spPr>
        <a:xfrm>
          <a:off x="617448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69" name="CustomShape 1">
          <a:extLst>
            <a:ext uri="{FF2B5EF4-FFF2-40B4-BE49-F238E27FC236}">
              <a16:creationId xmlns="" xmlns:a16="http://schemas.microsoft.com/office/drawing/2014/main" id="{00000000-0008-0000-0100-000021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570" name="CustomShape 1">
          <a:extLst>
            <a:ext uri="{FF2B5EF4-FFF2-40B4-BE49-F238E27FC236}">
              <a16:creationId xmlns="" xmlns:a16="http://schemas.microsoft.com/office/drawing/2014/main" id="{00000000-0008-0000-0100-000022060000}"/>
            </a:ext>
          </a:extLst>
        </xdr:cNvPr>
        <xdr:cNvSpPr/>
      </xdr:nvSpPr>
      <xdr:spPr>
        <a:xfrm>
          <a:off x="61626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71" name="CustomShape 1">
          <a:extLst>
            <a:ext uri="{FF2B5EF4-FFF2-40B4-BE49-F238E27FC236}">
              <a16:creationId xmlns="" xmlns:a16="http://schemas.microsoft.com/office/drawing/2014/main" id="{00000000-0008-0000-0100-000023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572" name="CustomShape 1">
          <a:extLst>
            <a:ext uri="{FF2B5EF4-FFF2-40B4-BE49-F238E27FC236}">
              <a16:creationId xmlns="" xmlns:a16="http://schemas.microsoft.com/office/drawing/2014/main" id="{00000000-0008-0000-0100-000024060000}"/>
            </a:ext>
          </a:extLst>
        </xdr:cNvPr>
        <xdr:cNvSpPr/>
      </xdr:nvSpPr>
      <xdr:spPr>
        <a:xfrm>
          <a:off x="62580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573" name="CustomShape 1">
          <a:extLst>
            <a:ext uri="{FF2B5EF4-FFF2-40B4-BE49-F238E27FC236}">
              <a16:creationId xmlns="" xmlns:a16="http://schemas.microsoft.com/office/drawing/2014/main" id="{00000000-0008-0000-0100-000025060000}"/>
            </a:ext>
          </a:extLst>
        </xdr:cNvPr>
        <xdr:cNvSpPr/>
      </xdr:nvSpPr>
      <xdr:spPr>
        <a:xfrm>
          <a:off x="617448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74" name="CustomShape 1">
          <a:extLst>
            <a:ext uri="{FF2B5EF4-FFF2-40B4-BE49-F238E27FC236}">
              <a16:creationId xmlns="" xmlns:a16="http://schemas.microsoft.com/office/drawing/2014/main" id="{00000000-0008-0000-0100-000026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575" name="CustomShape 1">
          <a:extLst>
            <a:ext uri="{FF2B5EF4-FFF2-40B4-BE49-F238E27FC236}">
              <a16:creationId xmlns="" xmlns:a16="http://schemas.microsoft.com/office/drawing/2014/main" id="{00000000-0008-0000-0100-000027060000}"/>
            </a:ext>
          </a:extLst>
        </xdr:cNvPr>
        <xdr:cNvSpPr/>
      </xdr:nvSpPr>
      <xdr:spPr>
        <a:xfrm>
          <a:off x="61626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76" name="CustomShape 1">
          <a:extLst>
            <a:ext uri="{FF2B5EF4-FFF2-40B4-BE49-F238E27FC236}">
              <a16:creationId xmlns="" xmlns:a16="http://schemas.microsoft.com/office/drawing/2014/main" id="{00000000-0008-0000-0100-000028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577" name="CustomShape 1">
          <a:extLst>
            <a:ext uri="{FF2B5EF4-FFF2-40B4-BE49-F238E27FC236}">
              <a16:creationId xmlns="" xmlns:a16="http://schemas.microsoft.com/office/drawing/2014/main" id="{00000000-0008-0000-0100-000029060000}"/>
            </a:ext>
          </a:extLst>
        </xdr:cNvPr>
        <xdr:cNvSpPr/>
      </xdr:nvSpPr>
      <xdr:spPr>
        <a:xfrm>
          <a:off x="545547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578" name="CustomShape 1">
          <a:extLst>
            <a:ext uri="{FF2B5EF4-FFF2-40B4-BE49-F238E27FC236}">
              <a16:creationId xmlns="" xmlns:a16="http://schemas.microsoft.com/office/drawing/2014/main" id="{00000000-0008-0000-0100-00002A060000}"/>
            </a:ext>
          </a:extLst>
        </xdr:cNvPr>
        <xdr:cNvSpPr/>
      </xdr:nvSpPr>
      <xdr:spPr>
        <a:xfrm>
          <a:off x="62580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579" name="CustomShape 1">
          <a:extLst>
            <a:ext uri="{FF2B5EF4-FFF2-40B4-BE49-F238E27FC236}">
              <a16:creationId xmlns="" xmlns:a16="http://schemas.microsoft.com/office/drawing/2014/main" id="{00000000-0008-0000-0100-00002B060000}"/>
            </a:ext>
          </a:extLst>
        </xdr:cNvPr>
        <xdr:cNvSpPr/>
      </xdr:nvSpPr>
      <xdr:spPr>
        <a:xfrm>
          <a:off x="617448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80" name="CustomShape 1">
          <a:extLst>
            <a:ext uri="{FF2B5EF4-FFF2-40B4-BE49-F238E27FC236}">
              <a16:creationId xmlns="" xmlns:a16="http://schemas.microsoft.com/office/drawing/2014/main" id="{00000000-0008-0000-0100-00002C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581" name="CustomShape 1">
          <a:extLst>
            <a:ext uri="{FF2B5EF4-FFF2-40B4-BE49-F238E27FC236}">
              <a16:creationId xmlns="" xmlns:a16="http://schemas.microsoft.com/office/drawing/2014/main" id="{00000000-0008-0000-0100-00002D060000}"/>
            </a:ext>
          </a:extLst>
        </xdr:cNvPr>
        <xdr:cNvSpPr/>
      </xdr:nvSpPr>
      <xdr:spPr>
        <a:xfrm>
          <a:off x="61626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82" name="CustomShape 1">
          <a:extLst>
            <a:ext uri="{FF2B5EF4-FFF2-40B4-BE49-F238E27FC236}">
              <a16:creationId xmlns="" xmlns:a16="http://schemas.microsoft.com/office/drawing/2014/main" id="{00000000-0008-0000-0100-00002E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583" name="CustomShape 1">
          <a:extLst>
            <a:ext uri="{FF2B5EF4-FFF2-40B4-BE49-F238E27FC236}">
              <a16:creationId xmlns="" xmlns:a16="http://schemas.microsoft.com/office/drawing/2014/main" id="{00000000-0008-0000-0100-00002F060000}"/>
            </a:ext>
          </a:extLst>
        </xdr:cNvPr>
        <xdr:cNvSpPr/>
      </xdr:nvSpPr>
      <xdr:spPr>
        <a:xfrm>
          <a:off x="545547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584" name="CustomShape 1">
          <a:extLst>
            <a:ext uri="{FF2B5EF4-FFF2-40B4-BE49-F238E27FC236}">
              <a16:creationId xmlns="" xmlns:a16="http://schemas.microsoft.com/office/drawing/2014/main" id="{00000000-0008-0000-0100-000030060000}"/>
            </a:ext>
          </a:extLst>
        </xdr:cNvPr>
        <xdr:cNvSpPr/>
      </xdr:nvSpPr>
      <xdr:spPr>
        <a:xfrm>
          <a:off x="62580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585" name="CustomShape 1">
          <a:extLst>
            <a:ext uri="{FF2B5EF4-FFF2-40B4-BE49-F238E27FC236}">
              <a16:creationId xmlns="" xmlns:a16="http://schemas.microsoft.com/office/drawing/2014/main" id="{00000000-0008-0000-0100-000031060000}"/>
            </a:ext>
          </a:extLst>
        </xdr:cNvPr>
        <xdr:cNvSpPr/>
      </xdr:nvSpPr>
      <xdr:spPr>
        <a:xfrm>
          <a:off x="617448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86" name="CustomShape 1">
          <a:extLst>
            <a:ext uri="{FF2B5EF4-FFF2-40B4-BE49-F238E27FC236}">
              <a16:creationId xmlns="" xmlns:a16="http://schemas.microsoft.com/office/drawing/2014/main" id="{00000000-0008-0000-0100-000032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587" name="CustomShape 1">
          <a:extLst>
            <a:ext uri="{FF2B5EF4-FFF2-40B4-BE49-F238E27FC236}">
              <a16:creationId xmlns="" xmlns:a16="http://schemas.microsoft.com/office/drawing/2014/main" id="{00000000-0008-0000-0100-000033060000}"/>
            </a:ext>
          </a:extLst>
        </xdr:cNvPr>
        <xdr:cNvSpPr/>
      </xdr:nvSpPr>
      <xdr:spPr>
        <a:xfrm>
          <a:off x="62580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588" name="CustomShape 1">
          <a:extLst>
            <a:ext uri="{FF2B5EF4-FFF2-40B4-BE49-F238E27FC236}">
              <a16:creationId xmlns="" xmlns:a16="http://schemas.microsoft.com/office/drawing/2014/main" id="{00000000-0008-0000-0100-000034060000}"/>
            </a:ext>
          </a:extLst>
        </xdr:cNvPr>
        <xdr:cNvSpPr/>
      </xdr:nvSpPr>
      <xdr:spPr>
        <a:xfrm>
          <a:off x="617448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89" name="CustomShape 1">
          <a:extLst>
            <a:ext uri="{FF2B5EF4-FFF2-40B4-BE49-F238E27FC236}">
              <a16:creationId xmlns="" xmlns:a16="http://schemas.microsoft.com/office/drawing/2014/main" id="{00000000-0008-0000-0100-000035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590" name="CustomShape 1">
          <a:extLst>
            <a:ext uri="{FF2B5EF4-FFF2-40B4-BE49-F238E27FC236}">
              <a16:creationId xmlns="" xmlns:a16="http://schemas.microsoft.com/office/drawing/2014/main" id="{00000000-0008-0000-0100-000036060000}"/>
            </a:ext>
          </a:extLst>
        </xdr:cNvPr>
        <xdr:cNvSpPr/>
      </xdr:nvSpPr>
      <xdr:spPr>
        <a:xfrm>
          <a:off x="61626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91" name="CustomShape 1">
          <a:extLst>
            <a:ext uri="{FF2B5EF4-FFF2-40B4-BE49-F238E27FC236}">
              <a16:creationId xmlns="" xmlns:a16="http://schemas.microsoft.com/office/drawing/2014/main" id="{00000000-0008-0000-0100-000037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592" name="CustomShape 1">
          <a:extLst>
            <a:ext uri="{FF2B5EF4-FFF2-40B4-BE49-F238E27FC236}">
              <a16:creationId xmlns="" xmlns:a16="http://schemas.microsoft.com/office/drawing/2014/main" id="{00000000-0008-0000-0100-000038060000}"/>
            </a:ext>
          </a:extLst>
        </xdr:cNvPr>
        <xdr:cNvSpPr/>
      </xdr:nvSpPr>
      <xdr:spPr>
        <a:xfrm>
          <a:off x="545547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593" name="CustomShape 1">
          <a:extLst>
            <a:ext uri="{FF2B5EF4-FFF2-40B4-BE49-F238E27FC236}">
              <a16:creationId xmlns="" xmlns:a16="http://schemas.microsoft.com/office/drawing/2014/main" id="{00000000-0008-0000-0100-000039060000}"/>
            </a:ext>
          </a:extLst>
        </xdr:cNvPr>
        <xdr:cNvSpPr/>
      </xdr:nvSpPr>
      <xdr:spPr>
        <a:xfrm>
          <a:off x="62580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594" name="CustomShape 1">
          <a:extLst>
            <a:ext uri="{FF2B5EF4-FFF2-40B4-BE49-F238E27FC236}">
              <a16:creationId xmlns="" xmlns:a16="http://schemas.microsoft.com/office/drawing/2014/main" id="{00000000-0008-0000-0100-00003A060000}"/>
            </a:ext>
          </a:extLst>
        </xdr:cNvPr>
        <xdr:cNvSpPr/>
      </xdr:nvSpPr>
      <xdr:spPr>
        <a:xfrm>
          <a:off x="617448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95" name="CustomShape 1">
          <a:extLst>
            <a:ext uri="{FF2B5EF4-FFF2-40B4-BE49-F238E27FC236}">
              <a16:creationId xmlns="" xmlns:a16="http://schemas.microsoft.com/office/drawing/2014/main" id="{00000000-0008-0000-0100-00003B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596" name="CustomShape 1">
          <a:extLst>
            <a:ext uri="{FF2B5EF4-FFF2-40B4-BE49-F238E27FC236}">
              <a16:creationId xmlns="" xmlns:a16="http://schemas.microsoft.com/office/drawing/2014/main" id="{00000000-0008-0000-0100-00003C060000}"/>
            </a:ext>
          </a:extLst>
        </xdr:cNvPr>
        <xdr:cNvSpPr/>
      </xdr:nvSpPr>
      <xdr:spPr>
        <a:xfrm>
          <a:off x="62580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597" name="CustomShape 1">
          <a:extLst>
            <a:ext uri="{FF2B5EF4-FFF2-40B4-BE49-F238E27FC236}">
              <a16:creationId xmlns="" xmlns:a16="http://schemas.microsoft.com/office/drawing/2014/main" id="{00000000-0008-0000-0100-00003D060000}"/>
            </a:ext>
          </a:extLst>
        </xdr:cNvPr>
        <xdr:cNvSpPr/>
      </xdr:nvSpPr>
      <xdr:spPr>
        <a:xfrm>
          <a:off x="617448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598" name="CustomShape 1">
          <a:extLst>
            <a:ext uri="{FF2B5EF4-FFF2-40B4-BE49-F238E27FC236}">
              <a16:creationId xmlns="" xmlns:a16="http://schemas.microsoft.com/office/drawing/2014/main" id="{00000000-0008-0000-0100-00003E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599" name="CustomShape 1">
          <a:extLst>
            <a:ext uri="{FF2B5EF4-FFF2-40B4-BE49-F238E27FC236}">
              <a16:creationId xmlns="" xmlns:a16="http://schemas.microsoft.com/office/drawing/2014/main" id="{00000000-0008-0000-0100-00003F060000}"/>
            </a:ext>
          </a:extLst>
        </xdr:cNvPr>
        <xdr:cNvSpPr/>
      </xdr:nvSpPr>
      <xdr:spPr>
        <a:xfrm>
          <a:off x="61626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00" name="CustomShape 1">
          <a:extLst>
            <a:ext uri="{FF2B5EF4-FFF2-40B4-BE49-F238E27FC236}">
              <a16:creationId xmlns="" xmlns:a16="http://schemas.microsoft.com/office/drawing/2014/main" id="{00000000-0008-0000-0100-000040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601" name="CustomShape 1">
          <a:extLst>
            <a:ext uri="{FF2B5EF4-FFF2-40B4-BE49-F238E27FC236}">
              <a16:creationId xmlns="" xmlns:a16="http://schemas.microsoft.com/office/drawing/2014/main" id="{00000000-0008-0000-0100-000041060000}"/>
            </a:ext>
          </a:extLst>
        </xdr:cNvPr>
        <xdr:cNvSpPr/>
      </xdr:nvSpPr>
      <xdr:spPr>
        <a:xfrm>
          <a:off x="545547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602" name="CustomShape 1">
          <a:extLst>
            <a:ext uri="{FF2B5EF4-FFF2-40B4-BE49-F238E27FC236}">
              <a16:creationId xmlns="" xmlns:a16="http://schemas.microsoft.com/office/drawing/2014/main" id="{00000000-0008-0000-0100-000042060000}"/>
            </a:ext>
          </a:extLst>
        </xdr:cNvPr>
        <xdr:cNvSpPr/>
      </xdr:nvSpPr>
      <xdr:spPr>
        <a:xfrm>
          <a:off x="62580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603" name="CustomShape 1">
          <a:extLst>
            <a:ext uri="{FF2B5EF4-FFF2-40B4-BE49-F238E27FC236}">
              <a16:creationId xmlns="" xmlns:a16="http://schemas.microsoft.com/office/drawing/2014/main" id="{00000000-0008-0000-0100-000043060000}"/>
            </a:ext>
          </a:extLst>
        </xdr:cNvPr>
        <xdr:cNvSpPr/>
      </xdr:nvSpPr>
      <xdr:spPr>
        <a:xfrm>
          <a:off x="617448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04" name="CustomShape 1">
          <a:extLst>
            <a:ext uri="{FF2B5EF4-FFF2-40B4-BE49-F238E27FC236}">
              <a16:creationId xmlns="" xmlns:a16="http://schemas.microsoft.com/office/drawing/2014/main" id="{00000000-0008-0000-0100-000044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605" name="CustomShape 1">
          <a:extLst>
            <a:ext uri="{FF2B5EF4-FFF2-40B4-BE49-F238E27FC236}">
              <a16:creationId xmlns="" xmlns:a16="http://schemas.microsoft.com/office/drawing/2014/main" id="{00000000-0008-0000-0100-000045060000}"/>
            </a:ext>
          </a:extLst>
        </xdr:cNvPr>
        <xdr:cNvSpPr/>
      </xdr:nvSpPr>
      <xdr:spPr>
        <a:xfrm>
          <a:off x="61626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06" name="CustomShape 1">
          <a:extLst>
            <a:ext uri="{FF2B5EF4-FFF2-40B4-BE49-F238E27FC236}">
              <a16:creationId xmlns="" xmlns:a16="http://schemas.microsoft.com/office/drawing/2014/main" id="{00000000-0008-0000-0100-000046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607" name="CustomShape 1">
          <a:extLst>
            <a:ext uri="{FF2B5EF4-FFF2-40B4-BE49-F238E27FC236}">
              <a16:creationId xmlns="" xmlns:a16="http://schemas.microsoft.com/office/drawing/2014/main" id="{00000000-0008-0000-0100-000047060000}"/>
            </a:ext>
          </a:extLst>
        </xdr:cNvPr>
        <xdr:cNvSpPr/>
      </xdr:nvSpPr>
      <xdr:spPr>
        <a:xfrm>
          <a:off x="545547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608" name="CustomShape 1">
          <a:extLst>
            <a:ext uri="{FF2B5EF4-FFF2-40B4-BE49-F238E27FC236}">
              <a16:creationId xmlns="" xmlns:a16="http://schemas.microsoft.com/office/drawing/2014/main" id="{00000000-0008-0000-0100-000048060000}"/>
            </a:ext>
          </a:extLst>
        </xdr:cNvPr>
        <xdr:cNvSpPr/>
      </xdr:nvSpPr>
      <xdr:spPr>
        <a:xfrm>
          <a:off x="62580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609" name="CustomShape 1">
          <a:extLst>
            <a:ext uri="{FF2B5EF4-FFF2-40B4-BE49-F238E27FC236}">
              <a16:creationId xmlns="" xmlns:a16="http://schemas.microsoft.com/office/drawing/2014/main" id="{00000000-0008-0000-0100-000049060000}"/>
            </a:ext>
          </a:extLst>
        </xdr:cNvPr>
        <xdr:cNvSpPr/>
      </xdr:nvSpPr>
      <xdr:spPr>
        <a:xfrm>
          <a:off x="617448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10" name="CustomShape 1">
          <a:extLst>
            <a:ext uri="{FF2B5EF4-FFF2-40B4-BE49-F238E27FC236}">
              <a16:creationId xmlns="" xmlns:a16="http://schemas.microsoft.com/office/drawing/2014/main" id="{00000000-0008-0000-0100-00004A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611" name="CustomShape 1">
          <a:extLst>
            <a:ext uri="{FF2B5EF4-FFF2-40B4-BE49-F238E27FC236}">
              <a16:creationId xmlns="" xmlns:a16="http://schemas.microsoft.com/office/drawing/2014/main" id="{00000000-0008-0000-0100-00004B060000}"/>
            </a:ext>
          </a:extLst>
        </xdr:cNvPr>
        <xdr:cNvSpPr/>
      </xdr:nvSpPr>
      <xdr:spPr>
        <a:xfrm>
          <a:off x="61626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12" name="CustomShape 1">
          <a:extLst>
            <a:ext uri="{FF2B5EF4-FFF2-40B4-BE49-F238E27FC236}">
              <a16:creationId xmlns="" xmlns:a16="http://schemas.microsoft.com/office/drawing/2014/main" id="{00000000-0008-0000-0100-00004C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613" name="CustomShape 1">
          <a:extLst>
            <a:ext uri="{FF2B5EF4-FFF2-40B4-BE49-F238E27FC236}">
              <a16:creationId xmlns="" xmlns:a16="http://schemas.microsoft.com/office/drawing/2014/main" id="{00000000-0008-0000-0100-00004D060000}"/>
            </a:ext>
          </a:extLst>
        </xdr:cNvPr>
        <xdr:cNvSpPr/>
      </xdr:nvSpPr>
      <xdr:spPr>
        <a:xfrm>
          <a:off x="62580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614" name="CustomShape 1">
          <a:extLst>
            <a:ext uri="{FF2B5EF4-FFF2-40B4-BE49-F238E27FC236}">
              <a16:creationId xmlns="" xmlns:a16="http://schemas.microsoft.com/office/drawing/2014/main" id="{00000000-0008-0000-0100-00004E060000}"/>
            </a:ext>
          </a:extLst>
        </xdr:cNvPr>
        <xdr:cNvSpPr/>
      </xdr:nvSpPr>
      <xdr:spPr>
        <a:xfrm>
          <a:off x="617448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15" name="CustomShape 1">
          <a:extLst>
            <a:ext uri="{FF2B5EF4-FFF2-40B4-BE49-F238E27FC236}">
              <a16:creationId xmlns="" xmlns:a16="http://schemas.microsoft.com/office/drawing/2014/main" id="{00000000-0008-0000-0100-00004F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616" name="CustomShape 1">
          <a:extLst>
            <a:ext uri="{FF2B5EF4-FFF2-40B4-BE49-F238E27FC236}">
              <a16:creationId xmlns="" xmlns:a16="http://schemas.microsoft.com/office/drawing/2014/main" id="{00000000-0008-0000-0100-000050060000}"/>
            </a:ext>
          </a:extLst>
        </xdr:cNvPr>
        <xdr:cNvSpPr/>
      </xdr:nvSpPr>
      <xdr:spPr>
        <a:xfrm>
          <a:off x="61626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17" name="CustomShape 1">
          <a:extLst>
            <a:ext uri="{FF2B5EF4-FFF2-40B4-BE49-F238E27FC236}">
              <a16:creationId xmlns="" xmlns:a16="http://schemas.microsoft.com/office/drawing/2014/main" id="{00000000-0008-0000-0100-000051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618" name="CustomShape 1">
          <a:extLst>
            <a:ext uri="{FF2B5EF4-FFF2-40B4-BE49-F238E27FC236}">
              <a16:creationId xmlns="" xmlns:a16="http://schemas.microsoft.com/office/drawing/2014/main" id="{00000000-0008-0000-0100-000052060000}"/>
            </a:ext>
          </a:extLst>
        </xdr:cNvPr>
        <xdr:cNvSpPr/>
      </xdr:nvSpPr>
      <xdr:spPr>
        <a:xfrm>
          <a:off x="545547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619" name="CustomShape 1">
          <a:extLst>
            <a:ext uri="{FF2B5EF4-FFF2-40B4-BE49-F238E27FC236}">
              <a16:creationId xmlns="" xmlns:a16="http://schemas.microsoft.com/office/drawing/2014/main" id="{00000000-0008-0000-0100-000053060000}"/>
            </a:ext>
          </a:extLst>
        </xdr:cNvPr>
        <xdr:cNvSpPr/>
      </xdr:nvSpPr>
      <xdr:spPr>
        <a:xfrm>
          <a:off x="62580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620" name="CustomShape 1">
          <a:extLst>
            <a:ext uri="{FF2B5EF4-FFF2-40B4-BE49-F238E27FC236}">
              <a16:creationId xmlns="" xmlns:a16="http://schemas.microsoft.com/office/drawing/2014/main" id="{00000000-0008-0000-0100-000054060000}"/>
            </a:ext>
          </a:extLst>
        </xdr:cNvPr>
        <xdr:cNvSpPr/>
      </xdr:nvSpPr>
      <xdr:spPr>
        <a:xfrm>
          <a:off x="617448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21" name="CustomShape 1">
          <a:extLst>
            <a:ext uri="{FF2B5EF4-FFF2-40B4-BE49-F238E27FC236}">
              <a16:creationId xmlns="" xmlns:a16="http://schemas.microsoft.com/office/drawing/2014/main" id="{00000000-0008-0000-0100-000055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622" name="CustomShape 1">
          <a:extLst>
            <a:ext uri="{FF2B5EF4-FFF2-40B4-BE49-F238E27FC236}">
              <a16:creationId xmlns="" xmlns:a16="http://schemas.microsoft.com/office/drawing/2014/main" id="{00000000-0008-0000-0100-000056060000}"/>
            </a:ext>
          </a:extLst>
        </xdr:cNvPr>
        <xdr:cNvSpPr/>
      </xdr:nvSpPr>
      <xdr:spPr>
        <a:xfrm>
          <a:off x="61626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23" name="CustomShape 1">
          <a:extLst>
            <a:ext uri="{FF2B5EF4-FFF2-40B4-BE49-F238E27FC236}">
              <a16:creationId xmlns="" xmlns:a16="http://schemas.microsoft.com/office/drawing/2014/main" id="{00000000-0008-0000-0100-000057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624" name="CustomShape 1">
          <a:extLst>
            <a:ext uri="{FF2B5EF4-FFF2-40B4-BE49-F238E27FC236}">
              <a16:creationId xmlns="" xmlns:a16="http://schemas.microsoft.com/office/drawing/2014/main" id="{00000000-0008-0000-0100-000058060000}"/>
            </a:ext>
          </a:extLst>
        </xdr:cNvPr>
        <xdr:cNvSpPr/>
      </xdr:nvSpPr>
      <xdr:spPr>
        <a:xfrm>
          <a:off x="545547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625" name="CustomShape 1">
          <a:extLst>
            <a:ext uri="{FF2B5EF4-FFF2-40B4-BE49-F238E27FC236}">
              <a16:creationId xmlns="" xmlns:a16="http://schemas.microsoft.com/office/drawing/2014/main" id="{00000000-0008-0000-0100-000059060000}"/>
            </a:ext>
          </a:extLst>
        </xdr:cNvPr>
        <xdr:cNvSpPr/>
      </xdr:nvSpPr>
      <xdr:spPr>
        <a:xfrm>
          <a:off x="62580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626" name="CustomShape 1">
          <a:extLst>
            <a:ext uri="{FF2B5EF4-FFF2-40B4-BE49-F238E27FC236}">
              <a16:creationId xmlns="" xmlns:a16="http://schemas.microsoft.com/office/drawing/2014/main" id="{00000000-0008-0000-0100-00005A060000}"/>
            </a:ext>
          </a:extLst>
        </xdr:cNvPr>
        <xdr:cNvSpPr/>
      </xdr:nvSpPr>
      <xdr:spPr>
        <a:xfrm>
          <a:off x="617448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27" name="CustomShape 1">
          <a:extLst>
            <a:ext uri="{FF2B5EF4-FFF2-40B4-BE49-F238E27FC236}">
              <a16:creationId xmlns="" xmlns:a16="http://schemas.microsoft.com/office/drawing/2014/main" id="{00000000-0008-0000-0100-00005B060000}"/>
            </a:ext>
          </a:extLst>
        </xdr:cNvPr>
        <xdr:cNvSpPr/>
      </xdr:nvSpPr>
      <xdr:spPr>
        <a:xfrm>
          <a:off x="6319200" y="74333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628" name="CustomShape 1">
          <a:extLst>
            <a:ext uri="{FF2B5EF4-FFF2-40B4-BE49-F238E27FC236}">
              <a16:creationId xmlns="" xmlns:a16="http://schemas.microsoft.com/office/drawing/2014/main" id="{00000000-0008-0000-0100-00005C060000}"/>
            </a:ext>
          </a:extLst>
        </xdr:cNvPr>
        <xdr:cNvSpPr/>
      </xdr:nvSpPr>
      <xdr:spPr>
        <a:xfrm>
          <a:off x="6258000" y="74333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629" name="CustomShape 1">
          <a:extLst>
            <a:ext uri="{FF2B5EF4-FFF2-40B4-BE49-F238E27FC236}">
              <a16:creationId xmlns="" xmlns:a16="http://schemas.microsoft.com/office/drawing/2014/main" id="{00000000-0008-0000-0100-00005D060000}"/>
            </a:ext>
          </a:extLst>
        </xdr:cNvPr>
        <xdr:cNvSpPr/>
      </xdr:nvSpPr>
      <xdr:spPr>
        <a:xfrm>
          <a:off x="6174480" y="74333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30" name="CustomShape 1">
          <a:extLst>
            <a:ext uri="{FF2B5EF4-FFF2-40B4-BE49-F238E27FC236}">
              <a16:creationId xmlns="" xmlns:a16="http://schemas.microsoft.com/office/drawing/2014/main" id="{00000000-0008-0000-0100-00005E060000}"/>
            </a:ext>
          </a:extLst>
        </xdr:cNvPr>
        <xdr:cNvSpPr/>
      </xdr:nvSpPr>
      <xdr:spPr>
        <a:xfrm>
          <a:off x="6319200" y="74333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631" name="CustomShape 1">
          <a:extLst>
            <a:ext uri="{FF2B5EF4-FFF2-40B4-BE49-F238E27FC236}">
              <a16:creationId xmlns="" xmlns:a16="http://schemas.microsoft.com/office/drawing/2014/main" id="{00000000-0008-0000-0100-00005F060000}"/>
            </a:ext>
          </a:extLst>
        </xdr:cNvPr>
        <xdr:cNvSpPr/>
      </xdr:nvSpPr>
      <xdr:spPr>
        <a:xfrm>
          <a:off x="6162600" y="74333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32" name="CustomShape 1">
          <a:extLst>
            <a:ext uri="{FF2B5EF4-FFF2-40B4-BE49-F238E27FC236}">
              <a16:creationId xmlns="" xmlns:a16="http://schemas.microsoft.com/office/drawing/2014/main" id="{00000000-0008-0000-0100-000060060000}"/>
            </a:ext>
          </a:extLst>
        </xdr:cNvPr>
        <xdr:cNvSpPr/>
      </xdr:nvSpPr>
      <xdr:spPr>
        <a:xfrm>
          <a:off x="6319200" y="74333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633" name="CustomShape 1">
          <a:extLst>
            <a:ext uri="{FF2B5EF4-FFF2-40B4-BE49-F238E27FC236}">
              <a16:creationId xmlns="" xmlns:a16="http://schemas.microsoft.com/office/drawing/2014/main" id="{00000000-0008-0000-0100-000061060000}"/>
            </a:ext>
          </a:extLst>
        </xdr:cNvPr>
        <xdr:cNvSpPr/>
      </xdr:nvSpPr>
      <xdr:spPr>
        <a:xfrm>
          <a:off x="5455470" y="74333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634" name="CustomShape 1">
          <a:extLst>
            <a:ext uri="{FF2B5EF4-FFF2-40B4-BE49-F238E27FC236}">
              <a16:creationId xmlns="" xmlns:a16="http://schemas.microsoft.com/office/drawing/2014/main" id="{00000000-0008-0000-0100-000062060000}"/>
            </a:ext>
          </a:extLst>
        </xdr:cNvPr>
        <xdr:cNvSpPr/>
      </xdr:nvSpPr>
      <xdr:spPr>
        <a:xfrm>
          <a:off x="6258000" y="74333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635" name="CustomShape 1">
          <a:extLst>
            <a:ext uri="{FF2B5EF4-FFF2-40B4-BE49-F238E27FC236}">
              <a16:creationId xmlns="" xmlns:a16="http://schemas.microsoft.com/office/drawing/2014/main" id="{00000000-0008-0000-0100-000063060000}"/>
            </a:ext>
          </a:extLst>
        </xdr:cNvPr>
        <xdr:cNvSpPr/>
      </xdr:nvSpPr>
      <xdr:spPr>
        <a:xfrm>
          <a:off x="6174480" y="74333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36" name="CustomShape 1">
          <a:extLst>
            <a:ext uri="{FF2B5EF4-FFF2-40B4-BE49-F238E27FC236}">
              <a16:creationId xmlns="" xmlns:a16="http://schemas.microsoft.com/office/drawing/2014/main" id="{00000000-0008-0000-0100-000064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637" name="CustomShape 1">
          <a:extLst>
            <a:ext uri="{FF2B5EF4-FFF2-40B4-BE49-F238E27FC236}">
              <a16:creationId xmlns="" xmlns:a16="http://schemas.microsoft.com/office/drawing/2014/main" id="{00000000-0008-0000-0100-000065060000}"/>
            </a:ext>
          </a:extLst>
        </xdr:cNvPr>
        <xdr:cNvSpPr/>
      </xdr:nvSpPr>
      <xdr:spPr>
        <a:xfrm>
          <a:off x="61626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38" name="CustomShape 1">
          <a:extLst>
            <a:ext uri="{FF2B5EF4-FFF2-40B4-BE49-F238E27FC236}">
              <a16:creationId xmlns="" xmlns:a16="http://schemas.microsoft.com/office/drawing/2014/main" id="{00000000-0008-0000-0100-000066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639" name="CustomShape 1">
          <a:extLst>
            <a:ext uri="{FF2B5EF4-FFF2-40B4-BE49-F238E27FC236}">
              <a16:creationId xmlns="" xmlns:a16="http://schemas.microsoft.com/office/drawing/2014/main" id="{00000000-0008-0000-0100-000067060000}"/>
            </a:ext>
          </a:extLst>
        </xdr:cNvPr>
        <xdr:cNvSpPr/>
      </xdr:nvSpPr>
      <xdr:spPr>
        <a:xfrm>
          <a:off x="62580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640" name="CustomShape 1">
          <a:extLst>
            <a:ext uri="{FF2B5EF4-FFF2-40B4-BE49-F238E27FC236}">
              <a16:creationId xmlns="" xmlns:a16="http://schemas.microsoft.com/office/drawing/2014/main" id="{00000000-0008-0000-0100-000068060000}"/>
            </a:ext>
          </a:extLst>
        </xdr:cNvPr>
        <xdr:cNvSpPr/>
      </xdr:nvSpPr>
      <xdr:spPr>
        <a:xfrm>
          <a:off x="617448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41" name="CustomShape 1">
          <a:extLst>
            <a:ext uri="{FF2B5EF4-FFF2-40B4-BE49-F238E27FC236}">
              <a16:creationId xmlns="" xmlns:a16="http://schemas.microsoft.com/office/drawing/2014/main" id="{00000000-0008-0000-0100-000069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642" name="CustomShape 1">
          <a:extLst>
            <a:ext uri="{FF2B5EF4-FFF2-40B4-BE49-F238E27FC236}">
              <a16:creationId xmlns="" xmlns:a16="http://schemas.microsoft.com/office/drawing/2014/main" id="{00000000-0008-0000-0100-00006A060000}"/>
            </a:ext>
          </a:extLst>
        </xdr:cNvPr>
        <xdr:cNvSpPr/>
      </xdr:nvSpPr>
      <xdr:spPr>
        <a:xfrm>
          <a:off x="61626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43" name="CustomShape 1">
          <a:extLst>
            <a:ext uri="{FF2B5EF4-FFF2-40B4-BE49-F238E27FC236}">
              <a16:creationId xmlns="" xmlns:a16="http://schemas.microsoft.com/office/drawing/2014/main" id="{00000000-0008-0000-0100-00006B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644" name="CustomShape 1">
          <a:extLst>
            <a:ext uri="{FF2B5EF4-FFF2-40B4-BE49-F238E27FC236}">
              <a16:creationId xmlns="" xmlns:a16="http://schemas.microsoft.com/office/drawing/2014/main" id="{00000000-0008-0000-0100-00006C060000}"/>
            </a:ext>
          </a:extLst>
        </xdr:cNvPr>
        <xdr:cNvSpPr/>
      </xdr:nvSpPr>
      <xdr:spPr>
        <a:xfrm>
          <a:off x="545547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645" name="CustomShape 1">
          <a:extLst>
            <a:ext uri="{FF2B5EF4-FFF2-40B4-BE49-F238E27FC236}">
              <a16:creationId xmlns="" xmlns:a16="http://schemas.microsoft.com/office/drawing/2014/main" id="{00000000-0008-0000-0100-00006D060000}"/>
            </a:ext>
          </a:extLst>
        </xdr:cNvPr>
        <xdr:cNvSpPr/>
      </xdr:nvSpPr>
      <xdr:spPr>
        <a:xfrm>
          <a:off x="62580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646" name="CustomShape 1">
          <a:extLst>
            <a:ext uri="{FF2B5EF4-FFF2-40B4-BE49-F238E27FC236}">
              <a16:creationId xmlns="" xmlns:a16="http://schemas.microsoft.com/office/drawing/2014/main" id="{00000000-0008-0000-0100-00006E060000}"/>
            </a:ext>
          </a:extLst>
        </xdr:cNvPr>
        <xdr:cNvSpPr/>
      </xdr:nvSpPr>
      <xdr:spPr>
        <a:xfrm>
          <a:off x="617448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47" name="CustomShape 1">
          <a:extLst>
            <a:ext uri="{FF2B5EF4-FFF2-40B4-BE49-F238E27FC236}">
              <a16:creationId xmlns="" xmlns:a16="http://schemas.microsoft.com/office/drawing/2014/main" id="{00000000-0008-0000-0100-00006F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648" name="CustomShape 1">
          <a:extLst>
            <a:ext uri="{FF2B5EF4-FFF2-40B4-BE49-F238E27FC236}">
              <a16:creationId xmlns="" xmlns:a16="http://schemas.microsoft.com/office/drawing/2014/main" id="{00000000-0008-0000-0100-000070060000}"/>
            </a:ext>
          </a:extLst>
        </xdr:cNvPr>
        <xdr:cNvSpPr/>
      </xdr:nvSpPr>
      <xdr:spPr>
        <a:xfrm>
          <a:off x="61626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49" name="CustomShape 1">
          <a:extLst>
            <a:ext uri="{FF2B5EF4-FFF2-40B4-BE49-F238E27FC236}">
              <a16:creationId xmlns="" xmlns:a16="http://schemas.microsoft.com/office/drawing/2014/main" id="{00000000-0008-0000-0100-000071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650" name="CustomShape 1">
          <a:extLst>
            <a:ext uri="{FF2B5EF4-FFF2-40B4-BE49-F238E27FC236}">
              <a16:creationId xmlns="" xmlns:a16="http://schemas.microsoft.com/office/drawing/2014/main" id="{00000000-0008-0000-0100-000072060000}"/>
            </a:ext>
          </a:extLst>
        </xdr:cNvPr>
        <xdr:cNvSpPr/>
      </xdr:nvSpPr>
      <xdr:spPr>
        <a:xfrm>
          <a:off x="545547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651" name="CustomShape 1">
          <a:extLst>
            <a:ext uri="{FF2B5EF4-FFF2-40B4-BE49-F238E27FC236}">
              <a16:creationId xmlns="" xmlns:a16="http://schemas.microsoft.com/office/drawing/2014/main" id="{00000000-0008-0000-0100-000073060000}"/>
            </a:ext>
          </a:extLst>
        </xdr:cNvPr>
        <xdr:cNvSpPr/>
      </xdr:nvSpPr>
      <xdr:spPr>
        <a:xfrm>
          <a:off x="62580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652" name="CustomShape 1">
          <a:extLst>
            <a:ext uri="{FF2B5EF4-FFF2-40B4-BE49-F238E27FC236}">
              <a16:creationId xmlns="" xmlns:a16="http://schemas.microsoft.com/office/drawing/2014/main" id="{00000000-0008-0000-0100-000074060000}"/>
            </a:ext>
          </a:extLst>
        </xdr:cNvPr>
        <xdr:cNvSpPr/>
      </xdr:nvSpPr>
      <xdr:spPr>
        <a:xfrm>
          <a:off x="617448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53" name="CustomShape 1">
          <a:extLst>
            <a:ext uri="{FF2B5EF4-FFF2-40B4-BE49-F238E27FC236}">
              <a16:creationId xmlns="" xmlns:a16="http://schemas.microsoft.com/office/drawing/2014/main" id="{00000000-0008-0000-0100-000075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654" name="CustomShape 1">
          <a:extLst>
            <a:ext uri="{FF2B5EF4-FFF2-40B4-BE49-F238E27FC236}">
              <a16:creationId xmlns="" xmlns:a16="http://schemas.microsoft.com/office/drawing/2014/main" id="{00000000-0008-0000-0100-000076060000}"/>
            </a:ext>
          </a:extLst>
        </xdr:cNvPr>
        <xdr:cNvSpPr/>
      </xdr:nvSpPr>
      <xdr:spPr>
        <a:xfrm>
          <a:off x="61626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55" name="CustomShape 1">
          <a:extLst>
            <a:ext uri="{FF2B5EF4-FFF2-40B4-BE49-F238E27FC236}">
              <a16:creationId xmlns="" xmlns:a16="http://schemas.microsoft.com/office/drawing/2014/main" id="{00000000-0008-0000-0100-000077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656" name="CustomShape 1">
          <a:extLst>
            <a:ext uri="{FF2B5EF4-FFF2-40B4-BE49-F238E27FC236}">
              <a16:creationId xmlns="" xmlns:a16="http://schemas.microsoft.com/office/drawing/2014/main" id="{00000000-0008-0000-0100-000078060000}"/>
            </a:ext>
          </a:extLst>
        </xdr:cNvPr>
        <xdr:cNvSpPr/>
      </xdr:nvSpPr>
      <xdr:spPr>
        <a:xfrm>
          <a:off x="62580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657" name="CustomShape 1">
          <a:extLst>
            <a:ext uri="{FF2B5EF4-FFF2-40B4-BE49-F238E27FC236}">
              <a16:creationId xmlns="" xmlns:a16="http://schemas.microsoft.com/office/drawing/2014/main" id="{00000000-0008-0000-0100-000079060000}"/>
            </a:ext>
          </a:extLst>
        </xdr:cNvPr>
        <xdr:cNvSpPr/>
      </xdr:nvSpPr>
      <xdr:spPr>
        <a:xfrm>
          <a:off x="617448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58" name="CustomShape 1">
          <a:extLst>
            <a:ext uri="{FF2B5EF4-FFF2-40B4-BE49-F238E27FC236}">
              <a16:creationId xmlns="" xmlns:a16="http://schemas.microsoft.com/office/drawing/2014/main" id="{00000000-0008-0000-0100-00007A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659" name="CustomShape 1">
          <a:extLst>
            <a:ext uri="{FF2B5EF4-FFF2-40B4-BE49-F238E27FC236}">
              <a16:creationId xmlns="" xmlns:a16="http://schemas.microsoft.com/office/drawing/2014/main" id="{00000000-0008-0000-0100-00007B060000}"/>
            </a:ext>
          </a:extLst>
        </xdr:cNvPr>
        <xdr:cNvSpPr/>
      </xdr:nvSpPr>
      <xdr:spPr>
        <a:xfrm>
          <a:off x="61626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60" name="CustomShape 1">
          <a:extLst>
            <a:ext uri="{FF2B5EF4-FFF2-40B4-BE49-F238E27FC236}">
              <a16:creationId xmlns="" xmlns:a16="http://schemas.microsoft.com/office/drawing/2014/main" id="{00000000-0008-0000-0100-00007C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661" name="CustomShape 1">
          <a:extLst>
            <a:ext uri="{FF2B5EF4-FFF2-40B4-BE49-F238E27FC236}">
              <a16:creationId xmlns="" xmlns:a16="http://schemas.microsoft.com/office/drawing/2014/main" id="{00000000-0008-0000-0100-00007D060000}"/>
            </a:ext>
          </a:extLst>
        </xdr:cNvPr>
        <xdr:cNvSpPr/>
      </xdr:nvSpPr>
      <xdr:spPr>
        <a:xfrm>
          <a:off x="545547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662" name="CustomShape 1">
          <a:extLst>
            <a:ext uri="{FF2B5EF4-FFF2-40B4-BE49-F238E27FC236}">
              <a16:creationId xmlns="" xmlns:a16="http://schemas.microsoft.com/office/drawing/2014/main" id="{00000000-0008-0000-0100-00007E060000}"/>
            </a:ext>
          </a:extLst>
        </xdr:cNvPr>
        <xdr:cNvSpPr/>
      </xdr:nvSpPr>
      <xdr:spPr>
        <a:xfrm>
          <a:off x="62580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663" name="CustomShape 1">
          <a:extLst>
            <a:ext uri="{FF2B5EF4-FFF2-40B4-BE49-F238E27FC236}">
              <a16:creationId xmlns="" xmlns:a16="http://schemas.microsoft.com/office/drawing/2014/main" id="{00000000-0008-0000-0100-00007F060000}"/>
            </a:ext>
          </a:extLst>
        </xdr:cNvPr>
        <xdr:cNvSpPr/>
      </xdr:nvSpPr>
      <xdr:spPr>
        <a:xfrm>
          <a:off x="617448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64" name="CustomShape 1">
          <a:extLst>
            <a:ext uri="{FF2B5EF4-FFF2-40B4-BE49-F238E27FC236}">
              <a16:creationId xmlns="" xmlns:a16="http://schemas.microsoft.com/office/drawing/2014/main" id="{00000000-0008-0000-0100-000080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665" name="CustomShape 1">
          <a:extLst>
            <a:ext uri="{FF2B5EF4-FFF2-40B4-BE49-F238E27FC236}">
              <a16:creationId xmlns="" xmlns:a16="http://schemas.microsoft.com/office/drawing/2014/main" id="{00000000-0008-0000-0100-000081060000}"/>
            </a:ext>
          </a:extLst>
        </xdr:cNvPr>
        <xdr:cNvSpPr/>
      </xdr:nvSpPr>
      <xdr:spPr>
        <a:xfrm>
          <a:off x="61626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66" name="CustomShape 1">
          <a:extLst>
            <a:ext uri="{FF2B5EF4-FFF2-40B4-BE49-F238E27FC236}">
              <a16:creationId xmlns="" xmlns:a16="http://schemas.microsoft.com/office/drawing/2014/main" id="{00000000-0008-0000-0100-000082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667" name="CustomShape 1">
          <a:extLst>
            <a:ext uri="{FF2B5EF4-FFF2-40B4-BE49-F238E27FC236}">
              <a16:creationId xmlns="" xmlns:a16="http://schemas.microsoft.com/office/drawing/2014/main" id="{00000000-0008-0000-0100-000083060000}"/>
            </a:ext>
          </a:extLst>
        </xdr:cNvPr>
        <xdr:cNvSpPr/>
      </xdr:nvSpPr>
      <xdr:spPr>
        <a:xfrm>
          <a:off x="545547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668" name="CustomShape 1">
          <a:extLst>
            <a:ext uri="{FF2B5EF4-FFF2-40B4-BE49-F238E27FC236}">
              <a16:creationId xmlns="" xmlns:a16="http://schemas.microsoft.com/office/drawing/2014/main" id="{00000000-0008-0000-0100-000084060000}"/>
            </a:ext>
          </a:extLst>
        </xdr:cNvPr>
        <xdr:cNvSpPr/>
      </xdr:nvSpPr>
      <xdr:spPr>
        <a:xfrm>
          <a:off x="62580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669" name="CustomShape 1">
          <a:extLst>
            <a:ext uri="{FF2B5EF4-FFF2-40B4-BE49-F238E27FC236}">
              <a16:creationId xmlns="" xmlns:a16="http://schemas.microsoft.com/office/drawing/2014/main" id="{00000000-0008-0000-0100-000085060000}"/>
            </a:ext>
          </a:extLst>
        </xdr:cNvPr>
        <xdr:cNvSpPr/>
      </xdr:nvSpPr>
      <xdr:spPr>
        <a:xfrm>
          <a:off x="617448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70" name="CustomShape 1">
          <a:extLst>
            <a:ext uri="{FF2B5EF4-FFF2-40B4-BE49-F238E27FC236}">
              <a16:creationId xmlns="" xmlns:a16="http://schemas.microsoft.com/office/drawing/2014/main" id="{00000000-0008-0000-0100-000086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671" name="CustomShape 1">
          <a:extLst>
            <a:ext uri="{FF2B5EF4-FFF2-40B4-BE49-F238E27FC236}">
              <a16:creationId xmlns="" xmlns:a16="http://schemas.microsoft.com/office/drawing/2014/main" id="{00000000-0008-0000-0100-000087060000}"/>
            </a:ext>
          </a:extLst>
        </xdr:cNvPr>
        <xdr:cNvSpPr/>
      </xdr:nvSpPr>
      <xdr:spPr>
        <a:xfrm>
          <a:off x="62580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672" name="CustomShape 1">
          <a:extLst>
            <a:ext uri="{FF2B5EF4-FFF2-40B4-BE49-F238E27FC236}">
              <a16:creationId xmlns="" xmlns:a16="http://schemas.microsoft.com/office/drawing/2014/main" id="{00000000-0008-0000-0100-000088060000}"/>
            </a:ext>
          </a:extLst>
        </xdr:cNvPr>
        <xdr:cNvSpPr/>
      </xdr:nvSpPr>
      <xdr:spPr>
        <a:xfrm>
          <a:off x="617448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73" name="CustomShape 1">
          <a:extLst>
            <a:ext uri="{FF2B5EF4-FFF2-40B4-BE49-F238E27FC236}">
              <a16:creationId xmlns="" xmlns:a16="http://schemas.microsoft.com/office/drawing/2014/main" id="{00000000-0008-0000-0100-000089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674" name="CustomShape 1">
          <a:extLst>
            <a:ext uri="{FF2B5EF4-FFF2-40B4-BE49-F238E27FC236}">
              <a16:creationId xmlns="" xmlns:a16="http://schemas.microsoft.com/office/drawing/2014/main" id="{00000000-0008-0000-0100-00008A060000}"/>
            </a:ext>
          </a:extLst>
        </xdr:cNvPr>
        <xdr:cNvSpPr/>
      </xdr:nvSpPr>
      <xdr:spPr>
        <a:xfrm>
          <a:off x="61626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75" name="CustomShape 1">
          <a:extLst>
            <a:ext uri="{FF2B5EF4-FFF2-40B4-BE49-F238E27FC236}">
              <a16:creationId xmlns="" xmlns:a16="http://schemas.microsoft.com/office/drawing/2014/main" id="{00000000-0008-0000-0100-00008B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676" name="CustomShape 1">
          <a:extLst>
            <a:ext uri="{FF2B5EF4-FFF2-40B4-BE49-F238E27FC236}">
              <a16:creationId xmlns="" xmlns:a16="http://schemas.microsoft.com/office/drawing/2014/main" id="{00000000-0008-0000-0100-00008C060000}"/>
            </a:ext>
          </a:extLst>
        </xdr:cNvPr>
        <xdr:cNvSpPr/>
      </xdr:nvSpPr>
      <xdr:spPr>
        <a:xfrm>
          <a:off x="545547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677" name="CustomShape 1">
          <a:extLst>
            <a:ext uri="{FF2B5EF4-FFF2-40B4-BE49-F238E27FC236}">
              <a16:creationId xmlns="" xmlns:a16="http://schemas.microsoft.com/office/drawing/2014/main" id="{00000000-0008-0000-0100-00008D060000}"/>
            </a:ext>
          </a:extLst>
        </xdr:cNvPr>
        <xdr:cNvSpPr/>
      </xdr:nvSpPr>
      <xdr:spPr>
        <a:xfrm>
          <a:off x="62580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678" name="CustomShape 1">
          <a:extLst>
            <a:ext uri="{FF2B5EF4-FFF2-40B4-BE49-F238E27FC236}">
              <a16:creationId xmlns="" xmlns:a16="http://schemas.microsoft.com/office/drawing/2014/main" id="{00000000-0008-0000-0100-00008E060000}"/>
            </a:ext>
          </a:extLst>
        </xdr:cNvPr>
        <xdr:cNvSpPr/>
      </xdr:nvSpPr>
      <xdr:spPr>
        <a:xfrm>
          <a:off x="617448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79" name="CustomShape 1">
          <a:extLst>
            <a:ext uri="{FF2B5EF4-FFF2-40B4-BE49-F238E27FC236}">
              <a16:creationId xmlns="" xmlns:a16="http://schemas.microsoft.com/office/drawing/2014/main" id="{00000000-0008-0000-0100-00008F060000}"/>
            </a:ext>
          </a:extLst>
        </xdr:cNvPr>
        <xdr:cNvSpPr/>
      </xdr:nvSpPr>
      <xdr:spPr>
        <a:xfrm>
          <a:off x="6319200" y="73971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680" name="CustomShape 1">
          <a:extLst>
            <a:ext uri="{FF2B5EF4-FFF2-40B4-BE49-F238E27FC236}">
              <a16:creationId xmlns="" xmlns:a16="http://schemas.microsoft.com/office/drawing/2014/main" id="{00000000-0008-0000-0100-000090060000}"/>
            </a:ext>
          </a:extLst>
        </xdr:cNvPr>
        <xdr:cNvSpPr/>
      </xdr:nvSpPr>
      <xdr:spPr>
        <a:xfrm>
          <a:off x="6258000" y="73971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681" name="CustomShape 1">
          <a:extLst>
            <a:ext uri="{FF2B5EF4-FFF2-40B4-BE49-F238E27FC236}">
              <a16:creationId xmlns="" xmlns:a16="http://schemas.microsoft.com/office/drawing/2014/main" id="{00000000-0008-0000-0100-000091060000}"/>
            </a:ext>
          </a:extLst>
        </xdr:cNvPr>
        <xdr:cNvSpPr/>
      </xdr:nvSpPr>
      <xdr:spPr>
        <a:xfrm>
          <a:off x="6174480" y="73971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82" name="CustomShape 1">
          <a:extLst>
            <a:ext uri="{FF2B5EF4-FFF2-40B4-BE49-F238E27FC236}">
              <a16:creationId xmlns="" xmlns:a16="http://schemas.microsoft.com/office/drawing/2014/main" id="{00000000-0008-0000-0100-000092060000}"/>
            </a:ext>
          </a:extLst>
        </xdr:cNvPr>
        <xdr:cNvSpPr/>
      </xdr:nvSpPr>
      <xdr:spPr>
        <a:xfrm>
          <a:off x="6319200" y="73971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683" name="CustomShape 1">
          <a:extLst>
            <a:ext uri="{FF2B5EF4-FFF2-40B4-BE49-F238E27FC236}">
              <a16:creationId xmlns="" xmlns:a16="http://schemas.microsoft.com/office/drawing/2014/main" id="{00000000-0008-0000-0100-000093060000}"/>
            </a:ext>
          </a:extLst>
        </xdr:cNvPr>
        <xdr:cNvSpPr/>
      </xdr:nvSpPr>
      <xdr:spPr>
        <a:xfrm>
          <a:off x="6162600" y="73971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84" name="CustomShape 1">
          <a:extLst>
            <a:ext uri="{FF2B5EF4-FFF2-40B4-BE49-F238E27FC236}">
              <a16:creationId xmlns="" xmlns:a16="http://schemas.microsoft.com/office/drawing/2014/main" id="{00000000-0008-0000-0100-000094060000}"/>
            </a:ext>
          </a:extLst>
        </xdr:cNvPr>
        <xdr:cNvSpPr/>
      </xdr:nvSpPr>
      <xdr:spPr>
        <a:xfrm>
          <a:off x="6319200" y="73971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685" name="CustomShape 1">
          <a:extLst>
            <a:ext uri="{FF2B5EF4-FFF2-40B4-BE49-F238E27FC236}">
              <a16:creationId xmlns="" xmlns:a16="http://schemas.microsoft.com/office/drawing/2014/main" id="{00000000-0008-0000-0100-000095060000}"/>
            </a:ext>
          </a:extLst>
        </xdr:cNvPr>
        <xdr:cNvSpPr/>
      </xdr:nvSpPr>
      <xdr:spPr>
        <a:xfrm>
          <a:off x="5455470" y="73971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686" name="CustomShape 1">
          <a:extLst>
            <a:ext uri="{FF2B5EF4-FFF2-40B4-BE49-F238E27FC236}">
              <a16:creationId xmlns="" xmlns:a16="http://schemas.microsoft.com/office/drawing/2014/main" id="{00000000-0008-0000-0100-000096060000}"/>
            </a:ext>
          </a:extLst>
        </xdr:cNvPr>
        <xdr:cNvSpPr/>
      </xdr:nvSpPr>
      <xdr:spPr>
        <a:xfrm>
          <a:off x="6258000" y="73971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687" name="CustomShape 1">
          <a:extLst>
            <a:ext uri="{FF2B5EF4-FFF2-40B4-BE49-F238E27FC236}">
              <a16:creationId xmlns="" xmlns:a16="http://schemas.microsoft.com/office/drawing/2014/main" id="{00000000-0008-0000-0100-000097060000}"/>
            </a:ext>
          </a:extLst>
        </xdr:cNvPr>
        <xdr:cNvSpPr/>
      </xdr:nvSpPr>
      <xdr:spPr>
        <a:xfrm>
          <a:off x="6174480" y="73971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88" name="CustomShape 1">
          <a:extLst>
            <a:ext uri="{FF2B5EF4-FFF2-40B4-BE49-F238E27FC236}">
              <a16:creationId xmlns="" xmlns:a16="http://schemas.microsoft.com/office/drawing/2014/main" id="{00000000-0008-0000-0100-000098060000}"/>
            </a:ext>
          </a:extLst>
        </xdr:cNvPr>
        <xdr:cNvSpPr/>
      </xdr:nvSpPr>
      <xdr:spPr>
        <a:xfrm>
          <a:off x="6319200" y="73971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689" name="CustomShape 1">
          <a:extLst>
            <a:ext uri="{FF2B5EF4-FFF2-40B4-BE49-F238E27FC236}">
              <a16:creationId xmlns="" xmlns:a16="http://schemas.microsoft.com/office/drawing/2014/main" id="{00000000-0008-0000-0100-000099060000}"/>
            </a:ext>
          </a:extLst>
        </xdr:cNvPr>
        <xdr:cNvSpPr/>
      </xdr:nvSpPr>
      <xdr:spPr>
        <a:xfrm>
          <a:off x="6258000" y="73971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690" name="CustomShape 1">
          <a:extLst>
            <a:ext uri="{FF2B5EF4-FFF2-40B4-BE49-F238E27FC236}">
              <a16:creationId xmlns="" xmlns:a16="http://schemas.microsoft.com/office/drawing/2014/main" id="{00000000-0008-0000-0100-00009A060000}"/>
            </a:ext>
          </a:extLst>
        </xdr:cNvPr>
        <xdr:cNvSpPr/>
      </xdr:nvSpPr>
      <xdr:spPr>
        <a:xfrm>
          <a:off x="6174480" y="73971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91" name="CustomShape 1">
          <a:extLst>
            <a:ext uri="{FF2B5EF4-FFF2-40B4-BE49-F238E27FC236}">
              <a16:creationId xmlns="" xmlns:a16="http://schemas.microsoft.com/office/drawing/2014/main" id="{00000000-0008-0000-0100-00009B060000}"/>
            </a:ext>
          </a:extLst>
        </xdr:cNvPr>
        <xdr:cNvSpPr/>
      </xdr:nvSpPr>
      <xdr:spPr>
        <a:xfrm>
          <a:off x="6319200" y="73971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692" name="CustomShape 1">
          <a:extLst>
            <a:ext uri="{FF2B5EF4-FFF2-40B4-BE49-F238E27FC236}">
              <a16:creationId xmlns="" xmlns:a16="http://schemas.microsoft.com/office/drawing/2014/main" id="{00000000-0008-0000-0100-00009C060000}"/>
            </a:ext>
          </a:extLst>
        </xdr:cNvPr>
        <xdr:cNvSpPr/>
      </xdr:nvSpPr>
      <xdr:spPr>
        <a:xfrm>
          <a:off x="6162600" y="73971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93" name="CustomShape 1">
          <a:extLst>
            <a:ext uri="{FF2B5EF4-FFF2-40B4-BE49-F238E27FC236}">
              <a16:creationId xmlns="" xmlns:a16="http://schemas.microsoft.com/office/drawing/2014/main" id="{00000000-0008-0000-0100-00009D060000}"/>
            </a:ext>
          </a:extLst>
        </xdr:cNvPr>
        <xdr:cNvSpPr/>
      </xdr:nvSpPr>
      <xdr:spPr>
        <a:xfrm>
          <a:off x="6319200" y="73971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694" name="CustomShape 1">
          <a:extLst>
            <a:ext uri="{FF2B5EF4-FFF2-40B4-BE49-F238E27FC236}">
              <a16:creationId xmlns="" xmlns:a16="http://schemas.microsoft.com/office/drawing/2014/main" id="{00000000-0008-0000-0100-00009E060000}"/>
            </a:ext>
          </a:extLst>
        </xdr:cNvPr>
        <xdr:cNvSpPr/>
      </xdr:nvSpPr>
      <xdr:spPr>
        <a:xfrm>
          <a:off x="5455470" y="73971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695" name="CustomShape 1">
          <a:extLst>
            <a:ext uri="{FF2B5EF4-FFF2-40B4-BE49-F238E27FC236}">
              <a16:creationId xmlns="" xmlns:a16="http://schemas.microsoft.com/office/drawing/2014/main" id="{00000000-0008-0000-0100-00009F060000}"/>
            </a:ext>
          </a:extLst>
        </xdr:cNvPr>
        <xdr:cNvSpPr/>
      </xdr:nvSpPr>
      <xdr:spPr>
        <a:xfrm>
          <a:off x="6258000" y="73971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696" name="CustomShape 1">
          <a:extLst>
            <a:ext uri="{FF2B5EF4-FFF2-40B4-BE49-F238E27FC236}">
              <a16:creationId xmlns="" xmlns:a16="http://schemas.microsoft.com/office/drawing/2014/main" id="{00000000-0008-0000-0100-0000A0060000}"/>
            </a:ext>
          </a:extLst>
        </xdr:cNvPr>
        <xdr:cNvSpPr/>
      </xdr:nvSpPr>
      <xdr:spPr>
        <a:xfrm>
          <a:off x="6174480" y="73971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697" name="CustomShape 1">
          <a:extLst>
            <a:ext uri="{FF2B5EF4-FFF2-40B4-BE49-F238E27FC236}">
              <a16:creationId xmlns="" xmlns:a16="http://schemas.microsoft.com/office/drawing/2014/main" id="{00000000-0008-0000-0100-0000A1060000}"/>
            </a:ext>
          </a:extLst>
        </xdr:cNvPr>
        <xdr:cNvSpPr/>
      </xdr:nvSpPr>
      <xdr:spPr>
        <a:xfrm>
          <a:off x="6319200" y="74333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698" name="CustomShape 1">
          <a:extLst>
            <a:ext uri="{FF2B5EF4-FFF2-40B4-BE49-F238E27FC236}">
              <a16:creationId xmlns="" xmlns:a16="http://schemas.microsoft.com/office/drawing/2014/main" id="{00000000-0008-0000-0100-0000A2060000}"/>
            </a:ext>
          </a:extLst>
        </xdr:cNvPr>
        <xdr:cNvSpPr/>
      </xdr:nvSpPr>
      <xdr:spPr>
        <a:xfrm>
          <a:off x="6258000" y="74333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699" name="CustomShape 1">
          <a:extLst>
            <a:ext uri="{FF2B5EF4-FFF2-40B4-BE49-F238E27FC236}">
              <a16:creationId xmlns="" xmlns:a16="http://schemas.microsoft.com/office/drawing/2014/main" id="{00000000-0008-0000-0100-0000A3060000}"/>
            </a:ext>
          </a:extLst>
        </xdr:cNvPr>
        <xdr:cNvSpPr/>
      </xdr:nvSpPr>
      <xdr:spPr>
        <a:xfrm>
          <a:off x="6174480" y="74333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00" name="CustomShape 1">
          <a:extLst>
            <a:ext uri="{FF2B5EF4-FFF2-40B4-BE49-F238E27FC236}">
              <a16:creationId xmlns="" xmlns:a16="http://schemas.microsoft.com/office/drawing/2014/main" id="{00000000-0008-0000-0100-0000A4060000}"/>
            </a:ext>
          </a:extLst>
        </xdr:cNvPr>
        <xdr:cNvSpPr/>
      </xdr:nvSpPr>
      <xdr:spPr>
        <a:xfrm>
          <a:off x="6319200" y="74333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701" name="CustomShape 1">
          <a:extLst>
            <a:ext uri="{FF2B5EF4-FFF2-40B4-BE49-F238E27FC236}">
              <a16:creationId xmlns="" xmlns:a16="http://schemas.microsoft.com/office/drawing/2014/main" id="{00000000-0008-0000-0100-0000A5060000}"/>
            </a:ext>
          </a:extLst>
        </xdr:cNvPr>
        <xdr:cNvSpPr/>
      </xdr:nvSpPr>
      <xdr:spPr>
        <a:xfrm>
          <a:off x="6162600" y="74333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02" name="CustomShape 1">
          <a:extLst>
            <a:ext uri="{FF2B5EF4-FFF2-40B4-BE49-F238E27FC236}">
              <a16:creationId xmlns="" xmlns:a16="http://schemas.microsoft.com/office/drawing/2014/main" id="{00000000-0008-0000-0100-0000A6060000}"/>
            </a:ext>
          </a:extLst>
        </xdr:cNvPr>
        <xdr:cNvSpPr/>
      </xdr:nvSpPr>
      <xdr:spPr>
        <a:xfrm>
          <a:off x="6319200" y="74333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703" name="CustomShape 1">
          <a:extLst>
            <a:ext uri="{FF2B5EF4-FFF2-40B4-BE49-F238E27FC236}">
              <a16:creationId xmlns="" xmlns:a16="http://schemas.microsoft.com/office/drawing/2014/main" id="{00000000-0008-0000-0100-0000A7060000}"/>
            </a:ext>
          </a:extLst>
        </xdr:cNvPr>
        <xdr:cNvSpPr/>
      </xdr:nvSpPr>
      <xdr:spPr>
        <a:xfrm>
          <a:off x="5455470" y="74333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704" name="CustomShape 1">
          <a:extLst>
            <a:ext uri="{FF2B5EF4-FFF2-40B4-BE49-F238E27FC236}">
              <a16:creationId xmlns="" xmlns:a16="http://schemas.microsoft.com/office/drawing/2014/main" id="{00000000-0008-0000-0100-0000A8060000}"/>
            </a:ext>
          </a:extLst>
        </xdr:cNvPr>
        <xdr:cNvSpPr/>
      </xdr:nvSpPr>
      <xdr:spPr>
        <a:xfrm>
          <a:off x="6258000" y="74333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705" name="CustomShape 1">
          <a:extLst>
            <a:ext uri="{FF2B5EF4-FFF2-40B4-BE49-F238E27FC236}">
              <a16:creationId xmlns="" xmlns:a16="http://schemas.microsoft.com/office/drawing/2014/main" id="{00000000-0008-0000-0100-0000A9060000}"/>
            </a:ext>
          </a:extLst>
        </xdr:cNvPr>
        <xdr:cNvSpPr/>
      </xdr:nvSpPr>
      <xdr:spPr>
        <a:xfrm>
          <a:off x="6174480" y="74333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06" name="CustomShape 1">
          <a:extLst>
            <a:ext uri="{FF2B5EF4-FFF2-40B4-BE49-F238E27FC236}">
              <a16:creationId xmlns="" xmlns:a16="http://schemas.microsoft.com/office/drawing/2014/main" id="{00000000-0008-0000-0100-0000AA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707" name="CustomShape 1">
          <a:extLst>
            <a:ext uri="{FF2B5EF4-FFF2-40B4-BE49-F238E27FC236}">
              <a16:creationId xmlns="" xmlns:a16="http://schemas.microsoft.com/office/drawing/2014/main" id="{00000000-0008-0000-0100-0000AB060000}"/>
            </a:ext>
          </a:extLst>
        </xdr:cNvPr>
        <xdr:cNvSpPr/>
      </xdr:nvSpPr>
      <xdr:spPr>
        <a:xfrm>
          <a:off x="62580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708" name="CustomShape 1">
          <a:extLst>
            <a:ext uri="{FF2B5EF4-FFF2-40B4-BE49-F238E27FC236}">
              <a16:creationId xmlns="" xmlns:a16="http://schemas.microsoft.com/office/drawing/2014/main" id="{00000000-0008-0000-0100-0000AC060000}"/>
            </a:ext>
          </a:extLst>
        </xdr:cNvPr>
        <xdr:cNvSpPr/>
      </xdr:nvSpPr>
      <xdr:spPr>
        <a:xfrm>
          <a:off x="617448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09" name="CustomShape 1">
          <a:extLst>
            <a:ext uri="{FF2B5EF4-FFF2-40B4-BE49-F238E27FC236}">
              <a16:creationId xmlns="" xmlns:a16="http://schemas.microsoft.com/office/drawing/2014/main" id="{00000000-0008-0000-0100-0000AD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710" name="CustomShape 1">
          <a:extLst>
            <a:ext uri="{FF2B5EF4-FFF2-40B4-BE49-F238E27FC236}">
              <a16:creationId xmlns="" xmlns:a16="http://schemas.microsoft.com/office/drawing/2014/main" id="{00000000-0008-0000-0100-0000AE060000}"/>
            </a:ext>
          </a:extLst>
        </xdr:cNvPr>
        <xdr:cNvSpPr/>
      </xdr:nvSpPr>
      <xdr:spPr>
        <a:xfrm>
          <a:off x="61626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11" name="CustomShape 1">
          <a:extLst>
            <a:ext uri="{FF2B5EF4-FFF2-40B4-BE49-F238E27FC236}">
              <a16:creationId xmlns="" xmlns:a16="http://schemas.microsoft.com/office/drawing/2014/main" id="{00000000-0008-0000-0100-0000AF060000}"/>
            </a:ext>
          </a:extLst>
        </xdr:cNvPr>
        <xdr:cNvSpPr/>
      </xdr:nvSpPr>
      <xdr:spPr>
        <a:xfrm>
          <a:off x="631920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712" name="CustomShape 1">
          <a:extLst>
            <a:ext uri="{FF2B5EF4-FFF2-40B4-BE49-F238E27FC236}">
              <a16:creationId xmlns="" xmlns:a16="http://schemas.microsoft.com/office/drawing/2014/main" id="{00000000-0008-0000-0100-0000B0060000}"/>
            </a:ext>
          </a:extLst>
        </xdr:cNvPr>
        <xdr:cNvSpPr/>
      </xdr:nvSpPr>
      <xdr:spPr>
        <a:xfrm>
          <a:off x="545547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713" name="CustomShape 1">
          <a:extLst>
            <a:ext uri="{FF2B5EF4-FFF2-40B4-BE49-F238E27FC236}">
              <a16:creationId xmlns="" xmlns:a16="http://schemas.microsoft.com/office/drawing/2014/main" id="{00000000-0008-0000-0100-0000B1060000}"/>
            </a:ext>
          </a:extLst>
        </xdr:cNvPr>
        <xdr:cNvSpPr/>
      </xdr:nvSpPr>
      <xdr:spPr>
        <a:xfrm>
          <a:off x="6258000" y="715708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714" name="CustomShape 1">
          <a:extLst>
            <a:ext uri="{FF2B5EF4-FFF2-40B4-BE49-F238E27FC236}">
              <a16:creationId xmlns="" xmlns:a16="http://schemas.microsoft.com/office/drawing/2014/main" id="{00000000-0008-0000-0100-0000B2060000}"/>
            </a:ext>
          </a:extLst>
        </xdr:cNvPr>
        <xdr:cNvSpPr/>
      </xdr:nvSpPr>
      <xdr:spPr>
        <a:xfrm>
          <a:off x="6174480" y="715708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1715" name="CustomShape 1">
          <a:extLst>
            <a:ext uri="{FF2B5EF4-FFF2-40B4-BE49-F238E27FC236}">
              <a16:creationId xmlns="" xmlns:a16="http://schemas.microsoft.com/office/drawing/2014/main" id="{00000000-0008-0000-0100-0000B3060000}"/>
            </a:ext>
          </a:extLst>
        </xdr:cNvPr>
        <xdr:cNvSpPr/>
      </xdr:nvSpPr>
      <xdr:spPr>
        <a:xfrm>
          <a:off x="9215795" y="74333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16" name="CustomShape 1">
          <a:extLst>
            <a:ext uri="{FF2B5EF4-FFF2-40B4-BE49-F238E27FC236}">
              <a16:creationId xmlns="" xmlns:a16="http://schemas.microsoft.com/office/drawing/2014/main" id="{00000000-0008-0000-0100-0000B4060000}"/>
            </a:ext>
          </a:extLst>
        </xdr:cNvPr>
        <xdr:cNvSpPr/>
      </xdr:nvSpPr>
      <xdr:spPr>
        <a:xfrm>
          <a:off x="6319200" y="74333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717" name="CustomShape 1">
          <a:extLst>
            <a:ext uri="{FF2B5EF4-FFF2-40B4-BE49-F238E27FC236}">
              <a16:creationId xmlns="" xmlns:a16="http://schemas.microsoft.com/office/drawing/2014/main" id="{00000000-0008-0000-0100-0000B5060000}"/>
            </a:ext>
          </a:extLst>
        </xdr:cNvPr>
        <xdr:cNvSpPr/>
      </xdr:nvSpPr>
      <xdr:spPr>
        <a:xfrm>
          <a:off x="6258000" y="74333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718" name="CustomShape 1">
          <a:extLst>
            <a:ext uri="{FF2B5EF4-FFF2-40B4-BE49-F238E27FC236}">
              <a16:creationId xmlns="" xmlns:a16="http://schemas.microsoft.com/office/drawing/2014/main" id="{00000000-0008-0000-0100-0000B6060000}"/>
            </a:ext>
          </a:extLst>
        </xdr:cNvPr>
        <xdr:cNvSpPr/>
      </xdr:nvSpPr>
      <xdr:spPr>
        <a:xfrm>
          <a:off x="6174480" y="74333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19" name="CustomShape 1">
          <a:extLst>
            <a:ext uri="{FF2B5EF4-FFF2-40B4-BE49-F238E27FC236}">
              <a16:creationId xmlns="" xmlns:a16="http://schemas.microsoft.com/office/drawing/2014/main" id="{00000000-0008-0000-0100-0000B7060000}"/>
            </a:ext>
          </a:extLst>
        </xdr:cNvPr>
        <xdr:cNvSpPr/>
      </xdr:nvSpPr>
      <xdr:spPr>
        <a:xfrm>
          <a:off x="6319200" y="74333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720" name="CustomShape 1">
          <a:extLst>
            <a:ext uri="{FF2B5EF4-FFF2-40B4-BE49-F238E27FC236}">
              <a16:creationId xmlns="" xmlns:a16="http://schemas.microsoft.com/office/drawing/2014/main" id="{00000000-0008-0000-0100-0000B8060000}"/>
            </a:ext>
          </a:extLst>
        </xdr:cNvPr>
        <xdr:cNvSpPr/>
      </xdr:nvSpPr>
      <xdr:spPr>
        <a:xfrm>
          <a:off x="6162600" y="74333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21" name="CustomShape 1">
          <a:extLst>
            <a:ext uri="{FF2B5EF4-FFF2-40B4-BE49-F238E27FC236}">
              <a16:creationId xmlns="" xmlns:a16="http://schemas.microsoft.com/office/drawing/2014/main" id="{00000000-0008-0000-0100-0000B9060000}"/>
            </a:ext>
          </a:extLst>
        </xdr:cNvPr>
        <xdr:cNvSpPr/>
      </xdr:nvSpPr>
      <xdr:spPr>
        <a:xfrm>
          <a:off x="6319200" y="74333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722" name="CustomShape 1">
          <a:extLst>
            <a:ext uri="{FF2B5EF4-FFF2-40B4-BE49-F238E27FC236}">
              <a16:creationId xmlns="" xmlns:a16="http://schemas.microsoft.com/office/drawing/2014/main" id="{00000000-0008-0000-0100-0000BA060000}"/>
            </a:ext>
          </a:extLst>
        </xdr:cNvPr>
        <xdr:cNvSpPr/>
      </xdr:nvSpPr>
      <xdr:spPr>
        <a:xfrm>
          <a:off x="5455470" y="74333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723" name="CustomShape 1">
          <a:extLst>
            <a:ext uri="{FF2B5EF4-FFF2-40B4-BE49-F238E27FC236}">
              <a16:creationId xmlns="" xmlns:a16="http://schemas.microsoft.com/office/drawing/2014/main" id="{00000000-0008-0000-0100-0000BB060000}"/>
            </a:ext>
          </a:extLst>
        </xdr:cNvPr>
        <xdr:cNvSpPr/>
      </xdr:nvSpPr>
      <xdr:spPr>
        <a:xfrm>
          <a:off x="6258000" y="74333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724" name="CustomShape 1">
          <a:extLst>
            <a:ext uri="{FF2B5EF4-FFF2-40B4-BE49-F238E27FC236}">
              <a16:creationId xmlns="" xmlns:a16="http://schemas.microsoft.com/office/drawing/2014/main" id="{00000000-0008-0000-0100-0000BC060000}"/>
            </a:ext>
          </a:extLst>
        </xdr:cNvPr>
        <xdr:cNvSpPr/>
      </xdr:nvSpPr>
      <xdr:spPr>
        <a:xfrm>
          <a:off x="6174480" y="74333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1725" name="CustomShape 1">
          <a:extLst>
            <a:ext uri="{FF2B5EF4-FFF2-40B4-BE49-F238E27FC236}">
              <a16:creationId xmlns="" xmlns:a16="http://schemas.microsoft.com/office/drawing/2014/main" id="{00000000-0008-0000-0100-0000BD060000}"/>
            </a:ext>
          </a:extLst>
        </xdr:cNvPr>
        <xdr:cNvSpPr/>
      </xdr:nvSpPr>
      <xdr:spPr>
        <a:xfrm>
          <a:off x="7791525" y="74333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xdr:row>
      <xdr:rowOff>0</xdr:rowOff>
    </xdr:from>
    <xdr:ext cx="184320" cy="270112"/>
    <xdr:sp macro="" textlink="">
      <xdr:nvSpPr>
        <xdr:cNvPr id="1726" name="CustomShape 1">
          <a:extLst>
            <a:ext uri="{FF2B5EF4-FFF2-40B4-BE49-F238E27FC236}">
              <a16:creationId xmlns="" xmlns:a16="http://schemas.microsoft.com/office/drawing/2014/main" id="{00000000-0008-0000-0100-0000BE060000}"/>
            </a:ext>
          </a:extLst>
        </xdr:cNvPr>
        <xdr:cNvSpPr/>
      </xdr:nvSpPr>
      <xdr:spPr>
        <a:xfrm>
          <a:off x="7696125" y="74333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1727" name="CustomShape 1">
          <a:extLst>
            <a:ext uri="{FF2B5EF4-FFF2-40B4-BE49-F238E27FC236}">
              <a16:creationId xmlns="" xmlns:a16="http://schemas.microsoft.com/office/drawing/2014/main" id="{00000000-0008-0000-0100-0000BF060000}"/>
            </a:ext>
          </a:extLst>
        </xdr:cNvPr>
        <xdr:cNvSpPr/>
      </xdr:nvSpPr>
      <xdr:spPr>
        <a:xfrm>
          <a:off x="7791525" y="74333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xdr:row>
      <xdr:rowOff>0</xdr:rowOff>
    </xdr:from>
    <xdr:ext cx="184320" cy="270112"/>
    <xdr:sp macro="" textlink="">
      <xdr:nvSpPr>
        <xdr:cNvPr id="1728" name="CustomShape 1">
          <a:extLst>
            <a:ext uri="{FF2B5EF4-FFF2-40B4-BE49-F238E27FC236}">
              <a16:creationId xmlns="" xmlns:a16="http://schemas.microsoft.com/office/drawing/2014/main" id="{00000000-0008-0000-0100-0000C0060000}"/>
            </a:ext>
          </a:extLst>
        </xdr:cNvPr>
        <xdr:cNvSpPr/>
      </xdr:nvSpPr>
      <xdr:spPr>
        <a:xfrm>
          <a:off x="7696125" y="74333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1729" name="CustomShape 1">
          <a:extLst>
            <a:ext uri="{FF2B5EF4-FFF2-40B4-BE49-F238E27FC236}">
              <a16:creationId xmlns="" xmlns:a16="http://schemas.microsoft.com/office/drawing/2014/main" id="{00000000-0008-0000-0100-0000C1060000}"/>
            </a:ext>
          </a:extLst>
        </xdr:cNvPr>
        <xdr:cNvSpPr/>
      </xdr:nvSpPr>
      <xdr:spPr>
        <a:xfrm>
          <a:off x="7791525" y="74333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xdr:row>
      <xdr:rowOff>0</xdr:rowOff>
    </xdr:from>
    <xdr:ext cx="184320" cy="270112"/>
    <xdr:sp macro="" textlink="">
      <xdr:nvSpPr>
        <xdr:cNvPr id="1730" name="CustomShape 1">
          <a:extLst>
            <a:ext uri="{FF2B5EF4-FFF2-40B4-BE49-F238E27FC236}">
              <a16:creationId xmlns="" xmlns:a16="http://schemas.microsoft.com/office/drawing/2014/main" id="{00000000-0008-0000-0100-0000C2060000}"/>
            </a:ext>
          </a:extLst>
        </xdr:cNvPr>
        <xdr:cNvSpPr/>
      </xdr:nvSpPr>
      <xdr:spPr>
        <a:xfrm>
          <a:off x="7696125" y="74333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731" name="CustomShape 1">
          <a:extLst>
            <a:ext uri="{FF2B5EF4-FFF2-40B4-BE49-F238E27FC236}">
              <a16:creationId xmlns="" xmlns:a16="http://schemas.microsoft.com/office/drawing/2014/main" id="{00000000-0008-0000-0100-0000C3060000}"/>
            </a:ext>
          </a:extLst>
        </xdr:cNvPr>
        <xdr:cNvSpPr/>
      </xdr:nvSpPr>
      <xdr:spPr>
        <a:xfrm>
          <a:off x="5455470" y="74333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1732" name="CustomShape 1">
          <a:extLst>
            <a:ext uri="{FF2B5EF4-FFF2-40B4-BE49-F238E27FC236}">
              <a16:creationId xmlns="" xmlns:a16="http://schemas.microsoft.com/office/drawing/2014/main" id="{00000000-0008-0000-0100-0000C4060000}"/>
            </a:ext>
          </a:extLst>
        </xdr:cNvPr>
        <xdr:cNvSpPr/>
      </xdr:nvSpPr>
      <xdr:spPr>
        <a:xfrm>
          <a:off x="7791525" y="74333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xdr:row>
      <xdr:rowOff>0</xdr:rowOff>
    </xdr:from>
    <xdr:ext cx="184320" cy="270112"/>
    <xdr:sp macro="" textlink="">
      <xdr:nvSpPr>
        <xdr:cNvPr id="1733" name="CustomShape 1">
          <a:extLst>
            <a:ext uri="{FF2B5EF4-FFF2-40B4-BE49-F238E27FC236}">
              <a16:creationId xmlns="" xmlns:a16="http://schemas.microsoft.com/office/drawing/2014/main" id="{00000000-0008-0000-0100-0000C5060000}"/>
            </a:ext>
          </a:extLst>
        </xdr:cNvPr>
        <xdr:cNvSpPr/>
      </xdr:nvSpPr>
      <xdr:spPr>
        <a:xfrm>
          <a:off x="7696125" y="74333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1734" name="CustomShape 1">
          <a:extLst>
            <a:ext uri="{FF2B5EF4-FFF2-40B4-BE49-F238E27FC236}">
              <a16:creationId xmlns="" xmlns:a16="http://schemas.microsoft.com/office/drawing/2014/main" id="{00000000-0008-0000-0100-0000C6060000}"/>
            </a:ext>
          </a:extLst>
        </xdr:cNvPr>
        <xdr:cNvSpPr/>
      </xdr:nvSpPr>
      <xdr:spPr>
        <a:xfrm>
          <a:off x="7791525" y="74333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xdr:row>
      <xdr:rowOff>0</xdr:rowOff>
    </xdr:from>
    <xdr:ext cx="184320" cy="270112"/>
    <xdr:sp macro="" textlink="">
      <xdr:nvSpPr>
        <xdr:cNvPr id="1735" name="CustomShape 1">
          <a:extLst>
            <a:ext uri="{FF2B5EF4-FFF2-40B4-BE49-F238E27FC236}">
              <a16:creationId xmlns="" xmlns:a16="http://schemas.microsoft.com/office/drawing/2014/main" id="{00000000-0008-0000-0100-0000C7060000}"/>
            </a:ext>
          </a:extLst>
        </xdr:cNvPr>
        <xdr:cNvSpPr/>
      </xdr:nvSpPr>
      <xdr:spPr>
        <a:xfrm>
          <a:off x="7696125" y="74333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736" name="CustomShape 1">
          <a:extLst>
            <a:ext uri="{FF2B5EF4-FFF2-40B4-BE49-F238E27FC236}">
              <a16:creationId xmlns="" xmlns:a16="http://schemas.microsoft.com/office/drawing/2014/main" id="{00000000-0008-0000-0100-0000C8060000}"/>
            </a:ext>
          </a:extLst>
        </xdr:cNvPr>
        <xdr:cNvSpPr/>
      </xdr:nvSpPr>
      <xdr:spPr>
        <a:xfrm>
          <a:off x="5455470" y="74333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1737" name="CustomShape 1">
          <a:extLst>
            <a:ext uri="{FF2B5EF4-FFF2-40B4-BE49-F238E27FC236}">
              <a16:creationId xmlns="" xmlns:a16="http://schemas.microsoft.com/office/drawing/2014/main" id="{00000000-0008-0000-0100-0000C9060000}"/>
            </a:ext>
          </a:extLst>
        </xdr:cNvPr>
        <xdr:cNvSpPr/>
      </xdr:nvSpPr>
      <xdr:spPr>
        <a:xfrm>
          <a:off x="7791525" y="74333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1738" name="CustomShape 1">
          <a:extLst>
            <a:ext uri="{FF2B5EF4-FFF2-40B4-BE49-F238E27FC236}">
              <a16:creationId xmlns="" xmlns:a16="http://schemas.microsoft.com/office/drawing/2014/main" id="{00000000-0008-0000-0100-0000CA060000}"/>
            </a:ext>
          </a:extLst>
        </xdr:cNvPr>
        <xdr:cNvSpPr/>
      </xdr:nvSpPr>
      <xdr:spPr>
        <a:xfrm>
          <a:off x="7791525" y="74333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xdr:row>
      <xdr:rowOff>0</xdr:rowOff>
    </xdr:from>
    <xdr:ext cx="184320" cy="270112"/>
    <xdr:sp macro="" textlink="">
      <xdr:nvSpPr>
        <xdr:cNvPr id="1739" name="CustomShape 1">
          <a:extLst>
            <a:ext uri="{FF2B5EF4-FFF2-40B4-BE49-F238E27FC236}">
              <a16:creationId xmlns="" xmlns:a16="http://schemas.microsoft.com/office/drawing/2014/main" id="{00000000-0008-0000-0100-0000CB060000}"/>
            </a:ext>
          </a:extLst>
        </xdr:cNvPr>
        <xdr:cNvSpPr/>
      </xdr:nvSpPr>
      <xdr:spPr>
        <a:xfrm>
          <a:off x="7696125" y="74333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740" name="CustomShape 1">
          <a:extLst>
            <a:ext uri="{FF2B5EF4-FFF2-40B4-BE49-F238E27FC236}">
              <a16:creationId xmlns="" xmlns:a16="http://schemas.microsoft.com/office/drawing/2014/main" id="{00000000-0008-0000-0100-0000CC060000}"/>
            </a:ext>
          </a:extLst>
        </xdr:cNvPr>
        <xdr:cNvSpPr/>
      </xdr:nvSpPr>
      <xdr:spPr>
        <a:xfrm>
          <a:off x="5455470" y="74333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1741" name="CustomShape 1">
          <a:extLst>
            <a:ext uri="{FF2B5EF4-FFF2-40B4-BE49-F238E27FC236}">
              <a16:creationId xmlns="" xmlns:a16="http://schemas.microsoft.com/office/drawing/2014/main" id="{00000000-0008-0000-0100-0000CD060000}"/>
            </a:ext>
          </a:extLst>
        </xdr:cNvPr>
        <xdr:cNvSpPr/>
      </xdr:nvSpPr>
      <xdr:spPr>
        <a:xfrm>
          <a:off x="7791525" y="74333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42" name="CustomShape 1">
          <a:extLst>
            <a:ext uri="{FF2B5EF4-FFF2-40B4-BE49-F238E27FC236}">
              <a16:creationId xmlns="" xmlns:a16="http://schemas.microsoft.com/office/drawing/2014/main" id="{00000000-0008-0000-0100-0000CE060000}"/>
            </a:ext>
          </a:extLst>
        </xdr:cNvPr>
        <xdr:cNvSpPr/>
      </xdr:nvSpPr>
      <xdr:spPr>
        <a:xfrm>
          <a:off x="6319200" y="73971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743" name="CustomShape 1">
          <a:extLst>
            <a:ext uri="{FF2B5EF4-FFF2-40B4-BE49-F238E27FC236}">
              <a16:creationId xmlns="" xmlns:a16="http://schemas.microsoft.com/office/drawing/2014/main" id="{00000000-0008-0000-0100-0000CF060000}"/>
            </a:ext>
          </a:extLst>
        </xdr:cNvPr>
        <xdr:cNvSpPr/>
      </xdr:nvSpPr>
      <xdr:spPr>
        <a:xfrm>
          <a:off x="6258000" y="73971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744" name="CustomShape 1">
          <a:extLst>
            <a:ext uri="{FF2B5EF4-FFF2-40B4-BE49-F238E27FC236}">
              <a16:creationId xmlns="" xmlns:a16="http://schemas.microsoft.com/office/drawing/2014/main" id="{00000000-0008-0000-0100-0000D0060000}"/>
            </a:ext>
          </a:extLst>
        </xdr:cNvPr>
        <xdr:cNvSpPr/>
      </xdr:nvSpPr>
      <xdr:spPr>
        <a:xfrm>
          <a:off x="6174480" y="73971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45" name="CustomShape 1">
          <a:extLst>
            <a:ext uri="{FF2B5EF4-FFF2-40B4-BE49-F238E27FC236}">
              <a16:creationId xmlns="" xmlns:a16="http://schemas.microsoft.com/office/drawing/2014/main" id="{00000000-0008-0000-0100-0000D1060000}"/>
            </a:ext>
          </a:extLst>
        </xdr:cNvPr>
        <xdr:cNvSpPr/>
      </xdr:nvSpPr>
      <xdr:spPr>
        <a:xfrm>
          <a:off x="6319200" y="73971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746" name="CustomShape 1">
          <a:extLst>
            <a:ext uri="{FF2B5EF4-FFF2-40B4-BE49-F238E27FC236}">
              <a16:creationId xmlns="" xmlns:a16="http://schemas.microsoft.com/office/drawing/2014/main" id="{00000000-0008-0000-0100-0000D2060000}"/>
            </a:ext>
          </a:extLst>
        </xdr:cNvPr>
        <xdr:cNvSpPr/>
      </xdr:nvSpPr>
      <xdr:spPr>
        <a:xfrm>
          <a:off x="6162600" y="73971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47" name="CustomShape 1">
          <a:extLst>
            <a:ext uri="{FF2B5EF4-FFF2-40B4-BE49-F238E27FC236}">
              <a16:creationId xmlns="" xmlns:a16="http://schemas.microsoft.com/office/drawing/2014/main" id="{00000000-0008-0000-0100-0000D3060000}"/>
            </a:ext>
          </a:extLst>
        </xdr:cNvPr>
        <xdr:cNvSpPr/>
      </xdr:nvSpPr>
      <xdr:spPr>
        <a:xfrm>
          <a:off x="6319200" y="73971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748" name="CustomShape 1">
          <a:extLst>
            <a:ext uri="{FF2B5EF4-FFF2-40B4-BE49-F238E27FC236}">
              <a16:creationId xmlns="" xmlns:a16="http://schemas.microsoft.com/office/drawing/2014/main" id="{00000000-0008-0000-0100-0000D4060000}"/>
            </a:ext>
          </a:extLst>
        </xdr:cNvPr>
        <xdr:cNvSpPr/>
      </xdr:nvSpPr>
      <xdr:spPr>
        <a:xfrm>
          <a:off x="5455470" y="73971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749" name="CustomShape 1">
          <a:extLst>
            <a:ext uri="{FF2B5EF4-FFF2-40B4-BE49-F238E27FC236}">
              <a16:creationId xmlns="" xmlns:a16="http://schemas.microsoft.com/office/drawing/2014/main" id="{00000000-0008-0000-0100-0000D5060000}"/>
            </a:ext>
          </a:extLst>
        </xdr:cNvPr>
        <xdr:cNvSpPr/>
      </xdr:nvSpPr>
      <xdr:spPr>
        <a:xfrm>
          <a:off x="6258000" y="73971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750" name="CustomShape 1">
          <a:extLst>
            <a:ext uri="{FF2B5EF4-FFF2-40B4-BE49-F238E27FC236}">
              <a16:creationId xmlns="" xmlns:a16="http://schemas.microsoft.com/office/drawing/2014/main" id="{00000000-0008-0000-0100-0000D6060000}"/>
            </a:ext>
          </a:extLst>
        </xdr:cNvPr>
        <xdr:cNvSpPr/>
      </xdr:nvSpPr>
      <xdr:spPr>
        <a:xfrm>
          <a:off x="6174480" y="73971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51" name="CustomShape 1">
          <a:extLst>
            <a:ext uri="{FF2B5EF4-FFF2-40B4-BE49-F238E27FC236}">
              <a16:creationId xmlns="" xmlns:a16="http://schemas.microsoft.com/office/drawing/2014/main" id="{00000000-0008-0000-0100-0000D7060000}"/>
            </a:ext>
          </a:extLst>
        </xdr:cNvPr>
        <xdr:cNvSpPr/>
      </xdr:nvSpPr>
      <xdr:spPr>
        <a:xfrm>
          <a:off x="6319200" y="73971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752" name="CustomShape 1">
          <a:extLst>
            <a:ext uri="{FF2B5EF4-FFF2-40B4-BE49-F238E27FC236}">
              <a16:creationId xmlns="" xmlns:a16="http://schemas.microsoft.com/office/drawing/2014/main" id="{00000000-0008-0000-0100-0000D8060000}"/>
            </a:ext>
          </a:extLst>
        </xdr:cNvPr>
        <xdr:cNvSpPr/>
      </xdr:nvSpPr>
      <xdr:spPr>
        <a:xfrm>
          <a:off x="6258000" y="73971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753" name="CustomShape 1">
          <a:extLst>
            <a:ext uri="{FF2B5EF4-FFF2-40B4-BE49-F238E27FC236}">
              <a16:creationId xmlns="" xmlns:a16="http://schemas.microsoft.com/office/drawing/2014/main" id="{00000000-0008-0000-0100-0000D9060000}"/>
            </a:ext>
          </a:extLst>
        </xdr:cNvPr>
        <xdr:cNvSpPr/>
      </xdr:nvSpPr>
      <xdr:spPr>
        <a:xfrm>
          <a:off x="6174480" y="73971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54" name="CustomShape 1">
          <a:extLst>
            <a:ext uri="{FF2B5EF4-FFF2-40B4-BE49-F238E27FC236}">
              <a16:creationId xmlns="" xmlns:a16="http://schemas.microsoft.com/office/drawing/2014/main" id="{00000000-0008-0000-0100-0000DA060000}"/>
            </a:ext>
          </a:extLst>
        </xdr:cNvPr>
        <xdr:cNvSpPr/>
      </xdr:nvSpPr>
      <xdr:spPr>
        <a:xfrm>
          <a:off x="6319200" y="73971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755" name="CustomShape 1">
          <a:extLst>
            <a:ext uri="{FF2B5EF4-FFF2-40B4-BE49-F238E27FC236}">
              <a16:creationId xmlns="" xmlns:a16="http://schemas.microsoft.com/office/drawing/2014/main" id="{00000000-0008-0000-0100-0000DB060000}"/>
            </a:ext>
          </a:extLst>
        </xdr:cNvPr>
        <xdr:cNvSpPr/>
      </xdr:nvSpPr>
      <xdr:spPr>
        <a:xfrm>
          <a:off x="6162600" y="73971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56" name="CustomShape 1">
          <a:extLst>
            <a:ext uri="{FF2B5EF4-FFF2-40B4-BE49-F238E27FC236}">
              <a16:creationId xmlns="" xmlns:a16="http://schemas.microsoft.com/office/drawing/2014/main" id="{00000000-0008-0000-0100-0000DC060000}"/>
            </a:ext>
          </a:extLst>
        </xdr:cNvPr>
        <xdr:cNvSpPr/>
      </xdr:nvSpPr>
      <xdr:spPr>
        <a:xfrm>
          <a:off x="6319200" y="73971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757" name="CustomShape 1">
          <a:extLst>
            <a:ext uri="{FF2B5EF4-FFF2-40B4-BE49-F238E27FC236}">
              <a16:creationId xmlns="" xmlns:a16="http://schemas.microsoft.com/office/drawing/2014/main" id="{00000000-0008-0000-0100-0000DD060000}"/>
            </a:ext>
          </a:extLst>
        </xdr:cNvPr>
        <xdr:cNvSpPr/>
      </xdr:nvSpPr>
      <xdr:spPr>
        <a:xfrm>
          <a:off x="5455470" y="73971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758" name="CustomShape 1">
          <a:extLst>
            <a:ext uri="{FF2B5EF4-FFF2-40B4-BE49-F238E27FC236}">
              <a16:creationId xmlns="" xmlns:a16="http://schemas.microsoft.com/office/drawing/2014/main" id="{00000000-0008-0000-0100-0000DE060000}"/>
            </a:ext>
          </a:extLst>
        </xdr:cNvPr>
        <xdr:cNvSpPr/>
      </xdr:nvSpPr>
      <xdr:spPr>
        <a:xfrm>
          <a:off x="6258000" y="73971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759" name="CustomShape 1">
          <a:extLst>
            <a:ext uri="{FF2B5EF4-FFF2-40B4-BE49-F238E27FC236}">
              <a16:creationId xmlns="" xmlns:a16="http://schemas.microsoft.com/office/drawing/2014/main" id="{00000000-0008-0000-0100-0000DF060000}"/>
            </a:ext>
          </a:extLst>
        </xdr:cNvPr>
        <xdr:cNvSpPr/>
      </xdr:nvSpPr>
      <xdr:spPr>
        <a:xfrm>
          <a:off x="6174480" y="73971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1760" name="CustomShape 1">
          <a:extLst>
            <a:ext uri="{FF2B5EF4-FFF2-40B4-BE49-F238E27FC236}">
              <a16:creationId xmlns="" xmlns:a16="http://schemas.microsoft.com/office/drawing/2014/main" id="{00000000-0008-0000-0100-0000E0060000}"/>
            </a:ext>
          </a:extLst>
        </xdr:cNvPr>
        <xdr:cNvSpPr/>
      </xdr:nvSpPr>
      <xdr:spPr>
        <a:xfrm>
          <a:off x="9215795" y="741789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61" name="CustomShape 1">
          <a:extLst>
            <a:ext uri="{FF2B5EF4-FFF2-40B4-BE49-F238E27FC236}">
              <a16:creationId xmlns="" xmlns:a16="http://schemas.microsoft.com/office/drawing/2014/main" id="{00000000-0008-0000-0100-0000E106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762" name="CustomShape 1">
          <a:extLst>
            <a:ext uri="{FF2B5EF4-FFF2-40B4-BE49-F238E27FC236}">
              <a16:creationId xmlns="" xmlns:a16="http://schemas.microsoft.com/office/drawing/2014/main" id="{00000000-0008-0000-0100-0000E206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63" name="CustomShape 1">
          <a:extLst>
            <a:ext uri="{FF2B5EF4-FFF2-40B4-BE49-F238E27FC236}">
              <a16:creationId xmlns="" xmlns:a16="http://schemas.microsoft.com/office/drawing/2014/main" id="{00000000-0008-0000-0100-0000E306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764" name="CustomShape 1">
          <a:extLst>
            <a:ext uri="{FF2B5EF4-FFF2-40B4-BE49-F238E27FC236}">
              <a16:creationId xmlns="" xmlns:a16="http://schemas.microsoft.com/office/drawing/2014/main" id="{00000000-0008-0000-0100-0000E406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765" name="CustomShape 1">
          <a:extLst>
            <a:ext uri="{FF2B5EF4-FFF2-40B4-BE49-F238E27FC236}">
              <a16:creationId xmlns="" xmlns:a16="http://schemas.microsoft.com/office/drawing/2014/main" id="{00000000-0008-0000-0100-0000E506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66" name="CustomShape 1">
          <a:extLst>
            <a:ext uri="{FF2B5EF4-FFF2-40B4-BE49-F238E27FC236}">
              <a16:creationId xmlns="" xmlns:a16="http://schemas.microsoft.com/office/drawing/2014/main" id="{00000000-0008-0000-0100-0000E606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767" name="CustomShape 1">
          <a:extLst>
            <a:ext uri="{FF2B5EF4-FFF2-40B4-BE49-F238E27FC236}">
              <a16:creationId xmlns="" xmlns:a16="http://schemas.microsoft.com/office/drawing/2014/main" id="{00000000-0008-0000-0100-0000E706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68" name="CustomShape 1">
          <a:extLst>
            <a:ext uri="{FF2B5EF4-FFF2-40B4-BE49-F238E27FC236}">
              <a16:creationId xmlns="" xmlns:a16="http://schemas.microsoft.com/office/drawing/2014/main" id="{00000000-0008-0000-0100-0000E806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769" name="CustomShape 1">
          <a:extLst>
            <a:ext uri="{FF2B5EF4-FFF2-40B4-BE49-F238E27FC236}">
              <a16:creationId xmlns="" xmlns:a16="http://schemas.microsoft.com/office/drawing/2014/main" id="{00000000-0008-0000-0100-0000E9060000}"/>
            </a:ext>
          </a:extLst>
        </xdr:cNvPr>
        <xdr:cNvSpPr/>
      </xdr:nvSpPr>
      <xdr:spPr>
        <a:xfrm>
          <a:off x="545547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770" name="CustomShape 1">
          <a:extLst>
            <a:ext uri="{FF2B5EF4-FFF2-40B4-BE49-F238E27FC236}">
              <a16:creationId xmlns="" xmlns:a16="http://schemas.microsoft.com/office/drawing/2014/main" id="{00000000-0008-0000-0100-0000EA06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771" name="CustomShape 1">
          <a:extLst>
            <a:ext uri="{FF2B5EF4-FFF2-40B4-BE49-F238E27FC236}">
              <a16:creationId xmlns="" xmlns:a16="http://schemas.microsoft.com/office/drawing/2014/main" id="{00000000-0008-0000-0100-0000EB06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72" name="CustomShape 1">
          <a:extLst>
            <a:ext uri="{FF2B5EF4-FFF2-40B4-BE49-F238E27FC236}">
              <a16:creationId xmlns="" xmlns:a16="http://schemas.microsoft.com/office/drawing/2014/main" id="{00000000-0008-0000-0100-0000EC06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773" name="CustomShape 1">
          <a:extLst>
            <a:ext uri="{FF2B5EF4-FFF2-40B4-BE49-F238E27FC236}">
              <a16:creationId xmlns="" xmlns:a16="http://schemas.microsoft.com/office/drawing/2014/main" id="{00000000-0008-0000-0100-0000ED06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74" name="CustomShape 1">
          <a:extLst>
            <a:ext uri="{FF2B5EF4-FFF2-40B4-BE49-F238E27FC236}">
              <a16:creationId xmlns="" xmlns:a16="http://schemas.microsoft.com/office/drawing/2014/main" id="{00000000-0008-0000-0100-0000EE06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775" name="CustomShape 1">
          <a:extLst>
            <a:ext uri="{FF2B5EF4-FFF2-40B4-BE49-F238E27FC236}">
              <a16:creationId xmlns="" xmlns:a16="http://schemas.microsoft.com/office/drawing/2014/main" id="{00000000-0008-0000-0100-0000EF060000}"/>
            </a:ext>
          </a:extLst>
        </xdr:cNvPr>
        <xdr:cNvSpPr/>
      </xdr:nvSpPr>
      <xdr:spPr>
        <a:xfrm>
          <a:off x="545547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776" name="CustomShape 1">
          <a:extLst>
            <a:ext uri="{FF2B5EF4-FFF2-40B4-BE49-F238E27FC236}">
              <a16:creationId xmlns="" xmlns:a16="http://schemas.microsoft.com/office/drawing/2014/main" id="{00000000-0008-0000-0100-0000F006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777" name="CustomShape 1">
          <a:extLst>
            <a:ext uri="{FF2B5EF4-FFF2-40B4-BE49-F238E27FC236}">
              <a16:creationId xmlns="" xmlns:a16="http://schemas.microsoft.com/office/drawing/2014/main" id="{00000000-0008-0000-0100-0000F106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78" name="CustomShape 1">
          <a:extLst>
            <a:ext uri="{FF2B5EF4-FFF2-40B4-BE49-F238E27FC236}">
              <a16:creationId xmlns="" xmlns:a16="http://schemas.microsoft.com/office/drawing/2014/main" id="{00000000-0008-0000-0100-0000F206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779" name="CustomShape 1">
          <a:extLst>
            <a:ext uri="{FF2B5EF4-FFF2-40B4-BE49-F238E27FC236}">
              <a16:creationId xmlns="" xmlns:a16="http://schemas.microsoft.com/office/drawing/2014/main" id="{00000000-0008-0000-0100-0000F306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80" name="CustomShape 1">
          <a:extLst>
            <a:ext uri="{FF2B5EF4-FFF2-40B4-BE49-F238E27FC236}">
              <a16:creationId xmlns="" xmlns:a16="http://schemas.microsoft.com/office/drawing/2014/main" id="{00000000-0008-0000-0100-0000F406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781" name="CustomShape 1">
          <a:extLst>
            <a:ext uri="{FF2B5EF4-FFF2-40B4-BE49-F238E27FC236}">
              <a16:creationId xmlns="" xmlns:a16="http://schemas.microsoft.com/office/drawing/2014/main" id="{00000000-0008-0000-0100-0000F506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782" name="CustomShape 1">
          <a:extLst>
            <a:ext uri="{FF2B5EF4-FFF2-40B4-BE49-F238E27FC236}">
              <a16:creationId xmlns="" xmlns:a16="http://schemas.microsoft.com/office/drawing/2014/main" id="{00000000-0008-0000-0100-0000F606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83" name="CustomShape 1">
          <a:extLst>
            <a:ext uri="{FF2B5EF4-FFF2-40B4-BE49-F238E27FC236}">
              <a16:creationId xmlns="" xmlns:a16="http://schemas.microsoft.com/office/drawing/2014/main" id="{00000000-0008-0000-0100-0000F706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784" name="CustomShape 1">
          <a:extLst>
            <a:ext uri="{FF2B5EF4-FFF2-40B4-BE49-F238E27FC236}">
              <a16:creationId xmlns="" xmlns:a16="http://schemas.microsoft.com/office/drawing/2014/main" id="{00000000-0008-0000-0100-0000F806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85" name="CustomShape 1">
          <a:extLst>
            <a:ext uri="{FF2B5EF4-FFF2-40B4-BE49-F238E27FC236}">
              <a16:creationId xmlns="" xmlns:a16="http://schemas.microsoft.com/office/drawing/2014/main" id="{00000000-0008-0000-0100-0000F906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786" name="CustomShape 1">
          <a:extLst>
            <a:ext uri="{FF2B5EF4-FFF2-40B4-BE49-F238E27FC236}">
              <a16:creationId xmlns="" xmlns:a16="http://schemas.microsoft.com/office/drawing/2014/main" id="{00000000-0008-0000-0100-0000FA060000}"/>
            </a:ext>
          </a:extLst>
        </xdr:cNvPr>
        <xdr:cNvSpPr/>
      </xdr:nvSpPr>
      <xdr:spPr>
        <a:xfrm>
          <a:off x="545547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787" name="CustomShape 1">
          <a:extLst>
            <a:ext uri="{FF2B5EF4-FFF2-40B4-BE49-F238E27FC236}">
              <a16:creationId xmlns="" xmlns:a16="http://schemas.microsoft.com/office/drawing/2014/main" id="{00000000-0008-0000-0100-0000FB06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788" name="CustomShape 1">
          <a:extLst>
            <a:ext uri="{FF2B5EF4-FFF2-40B4-BE49-F238E27FC236}">
              <a16:creationId xmlns="" xmlns:a16="http://schemas.microsoft.com/office/drawing/2014/main" id="{00000000-0008-0000-0100-0000FC06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89" name="CustomShape 1">
          <a:extLst>
            <a:ext uri="{FF2B5EF4-FFF2-40B4-BE49-F238E27FC236}">
              <a16:creationId xmlns="" xmlns:a16="http://schemas.microsoft.com/office/drawing/2014/main" id="{00000000-0008-0000-0100-0000FD06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790" name="CustomShape 1">
          <a:extLst>
            <a:ext uri="{FF2B5EF4-FFF2-40B4-BE49-F238E27FC236}">
              <a16:creationId xmlns="" xmlns:a16="http://schemas.microsoft.com/office/drawing/2014/main" id="{00000000-0008-0000-0100-0000FE06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91" name="CustomShape 1">
          <a:extLst>
            <a:ext uri="{FF2B5EF4-FFF2-40B4-BE49-F238E27FC236}">
              <a16:creationId xmlns="" xmlns:a16="http://schemas.microsoft.com/office/drawing/2014/main" id="{00000000-0008-0000-0100-0000FF06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792" name="CustomShape 1">
          <a:extLst>
            <a:ext uri="{FF2B5EF4-FFF2-40B4-BE49-F238E27FC236}">
              <a16:creationId xmlns="" xmlns:a16="http://schemas.microsoft.com/office/drawing/2014/main" id="{00000000-0008-0000-0100-000000070000}"/>
            </a:ext>
          </a:extLst>
        </xdr:cNvPr>
        <xdr:cNvSpPr/>
      </xdr:nvSpPr>
      <xdr:spPr>
        <a:xfrm>
          <a:off x="545547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793" name="CustomShape 1">
          <a:extLst>
            <a:ext uri="{FF2B5EF4-FFF2-40B4-BE49-F238E27FC236}">
              <a16:creationId xmlns="" xmlns:a16="http://schemas.microsoft.com/office/drawing/2014/main" id="{00000000-0008-0000-0100-000001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794" name="CustomShape 1">
          <a:extLst>
            <a:ext uri="{FF2B5EF4-FFF2-40B4-BE49-F238E27FC236}">
              <a16:creationId xmlns="" xmlns:a16="http://schemas.microsoft.com/office/drawing/2014/main" id="{00000000-0008-0000-0100-000002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95" name="CustomShape 1">
          <a:extLst>
            <a:ext uri="{FF2B5EF4-FFF2-40B4-BE49-F238E27FC236}">
              <a16:creationId xmlns="" xmlns:a16="http://schemas.microsoft.com/office/drawing/2014/main" id="{00000000-0008-0000-0100-000003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796" name="CustomShape 1">
          <a:extLst>
            <a:ext uri="{FF2B5EF4-FFF2-40B4-BE49-F238E27FC236}">
              <a16:creationId xmlns="" xmlns:a16="http://schemas.microsoft.com/office/drawing/2014/main" id="{00000000-0008-0000-0100-000004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797" name="CustomShape 1">
          <a:extLst>
            <a:ext uri="{FF2B5EF4-FFF2-40B4-BE49-F238E27FC236}">
              <a16:creationId xmlns="" xmlns:a16="http://schemas.microsoft.com/office/drawing/2014/main" id="{00000000-0008-0000-0100-000005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798" name="CustomShape 1">
          <a:extLst>
            <a:ext uri="{FF2B5EF4-FFF2-40B4-BE49-F238E27FC236}">
              <a16:creationId xmlns="" xmlns:a16="http://schemas.microsoft.com/office/drawing/2014/main" id="{00000000-0008-0000-0100-000006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799" name="CustomShape 1">
          <a:extLst>
            <a:ext uri="{FF2B5EF4-FFF2-40B4-BE49-F238E27FC236}">
              <a16:creationId xmlns="" xmlns:a16="http://schemas.microsoft.com/office/drawing/2014/main" id="{00000000-0008-0000-0100-00000707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00" name="CustomShape 1">
          <a:extLst>
            <a:ext uri="{FF2B5EF4-FFF2-40B4-BE49-F238E27FC236}">
              <a16:creationId xmlns="" xmlns:a16="http://schemas.microsoft.com/office/drawing/2014/main" id="{00000000-0008-0000-0100-000008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801" name="CustomShape 1">
          <a:extLst>
            <a:ext uri="{FF2B5EF4-FFF2-40B4-BE49-F238E27FC236}">
              <a16:creationId xmlns="" xmlns:a16="http://schemas.microsoft.com/office/drawing/2014/main" id="{00000000-0008-0000-0100-000009070000}"/>
            </a:ext>
          </a:extLst>
        </xdr:cNvPr>
        <xdr:cNvSpPr/>
      </xdr:nvSpPr>
      <xdr:spPr>
        <a:xfrm>
          <a:off x="545547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802" name="CustomShape 1">
          <a:extLst>
            <a:ext uri="{FF2B5EF4-FFF2-40B4-BE49-F238E27FC236}">
              <a16:creationId xmlns="" xmlns:a16="http://schemas.microsoft.com/office/drawing/2014/main" id="{00000000-0008-0000-0100-00000A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803" name="CustomShape 1">
          <a:extLst>
            <a:ext uri="{FF2B5EF4-FFF2-40B4-BE49-F238E27FC236}">
              <a16:creationId xmlns="" xmlns:a16="http://schemas.microsoft.com/office/drawing/2014/main" id="{00000000-0008-0000-0100-00000B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04" name="CustomShape 1">
          <a:extLst>
            <a:ext uri="{FF2B5EF4-FFF2-40B4-BE49-F238E27FC236}">
              <a16:creationId xmlns="" xmlns:a16="http://schemas.microsoft.com/office/drawing/2014/main" id="{00000000-0008-0000-0100-00000C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805" name="CustomShape 1">
          <a:extLst>
            <a:ext uri="{FF2B5EF4-FFF2-40B4-BE49-F238E27FC236}">
              <a16:creationId xmlns="" xmlns:a16="http://schemas.microsoft.com/office/drawing/2014/main" id="{00000000-0008-0000-0100-00000D07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06" name="CustomShape 1">
          <a:extLst>
            <a:ext uri="{FF2B5EF4-FFF2-40B4-BE49-F238E27FC236}">
              <a16:creationId xmlns="" xmlns:a16="http://schemas.microsoft.com/office/drawing/2014/main" id="{00000000-0008-0000-0100-00000E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807" name="CustomShape 1">
          <a:extLst>
            <a:ext uri="{FF2B5EF4-FFF2-40B4-BE49-F238E27FC236}">
              <a16:creationId xmlns="" xmlns:a16="http://schemas.microsoft.com/office/drawing/2014/main" id="{00000000-0008-0000-0100-00000F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808" name="CustomShape 1">
          <a:extLst>
            <a:ext uri="{FF2B5EF4-FFF2-40B4-BE49-F238E27FC236}">
              <a16:creationId xmlns="" xmlns:a16="http://schemas.microsoft.com/office/drawing/2014/main" id="{00000000-0008-0000-0100-000010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09" name="CustomShape 1">
          <a:extLst>
            <a:ext uri="{FF2B5EF4-FFF2-40B4-BE49-F238E27FC236}">
              <a16:creationId xmlns="" xmlns:a16="http://schemas.microsoft.com/office/drawing/2014/main" id="{00000000-0008-0000-0100-000011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810" name="CustomShape 1">
          <a:extLst>
            <a:ext uri="{FF2B5EF4-FFF2-40B4-BE49-F238E27FC236}">
              <a16:creationId xmlns="" xmlns:a16="http://schemas.microsoft.com/office/drawing/2014/main" id="{00000000-0008-0000-0100-00001207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11" name="CustomShape 1">
          <a:extLst>
            <a:ext uri="{FF2B5EF4-FFF2-40B4-BE49-F238E27FC236}">
              <a16:creationId xmlns="" xmlns:a16="http://schemas.microsoft.com/office/drawing/2014/main" id="{00000000-0008-0000-0100-000013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812" name="CustomShape 1">
          <a:extLst>
            <a:ext uri="{FF2B5EF4-FFF2-40B4-BE49-F238E27FC236}">
              <a16:creationId xmlns="" xmlns:a16="http://schemas.microsoft.com/office/drawing/2014/main" id="{00000000-0008-0000-0100-000014070000}"/>
            </a:ext>
          </a:extLst>
        </xdr:cNvPr>
        <xdr:cNvSpPr/>
      </xdr:nvSpPr>
      <xdr:spPr>
        <a:xfrm>
          <a:off x="545547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813" name="CustomShape 1">
          <a:extLst>
            <a:ext uri="{FF2B5EF4-FFF2-40B4-BE49-F238E27FC236}">
              <a16:creationId xmlns="" xmlns:a16="http://schemas.microsoft.com/office/drawing/2014/main" id="{00000000-0008-0000-0100-000015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814" name="CustomShape 1">
          <a:extLst>
            <a:ext uri="{FF2B5EF4-FFF2-40B4-BE49-F238E27FC236}">
              <a16:creationId xmlns="" xmlns:a16="http://schemas.microsoft.com/office/drawing/2014/main" id="{00000000-0008-0000-0100-000016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15" name="CustomShape 1">
          <a:extLst>
            <a:ext uri="{FF2B5EF4-FFF2-40B4-BE49-F238E27FC236}">
              <a16:creationId xmlns="" xmlns:a16="http://schemas.microsoft.com/office/drawing/2014/main" id="{00000000-0008-0000-0100-000017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816" name="CustomShape 1">
          <a:extLst>
            <a:ext uri="{FF2B5EF4-FFF2-40B4-BE49-F238E27FC236}">
              <a16:creationId xmlns="" xmlns:a16="http://schemas.microsoft.com/office/drawing/2014/main" id="{00000000-0008-0000-0100-00001807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17" name="CustomShape 1">
          <a:extLst>
            <a:ext uri="{FF2B5EF4-FFF2-40B4-BE49-F238E27FC236}">
              <a16:creationId xmlns="" xmlns:a16="http://schemas.microsoft.com/office/drawing/2014/main" id="{00000000-0008-0000-0100-000019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818" name="CustomShape 1">
          <a:extLst>
            <a:ext uri="{FF2B5EF4-FFF2-40B4-BE49-F238E27FC236}">
              <a16:creationId xmlns="" xmlns:a16="http://schemas.microsoft.com/office/drawing/2014/main" id="{00000000-0008-0000-0100-00001A070000}"/>
            </a:ext>
          </a:extLst>
        </xdr:cNvPr>
        <xdr:cNvSpPr/>
      </xdr:nvSpPr>
      <xdr:spPr>
        <a:xfrm>
          <a:off x="545547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819" name="CustomShape 1">
          <a:extLst>
            <a:ext uri="{FF2B5EF4-FFF2-40B4-BE49-F238E27FC236}">
              <a16:creationId xmlns="" xmlns:a16="http://schemas.microsoft.com/office/drawing/2014/main" id="{00000000-0008-0000-0100-00001B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820" name="CustomShape 1">
          <a:extLst>
            <a:ext uri="{FF2B5EF4-FFF2-40B4-BE49-F238E27FC236}">
              <a16:creationId xmlns="" xmlns:a16="http://schemas.microsoft.com/office/drawing/2014/main" id="{00000000-0008-0000-0100-00001C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21" name="CustomShape 1">
          <a:extLst>
            <a:ext uri="{FF2B5EF4-FFF2-40B4-BE49-F238E27FC236}">
              <a16:creationId xmlns="" xmlns:a16="http://schemas.microsoft.com/office/drawing/2014/main" id="{00000000-0008-0000-0100-00001D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822" name="CustomShape 1">
          <a:extLst>
            <a:ext uri="{FF2B5EF4-FFF2-40B4-BE49-F238E27FC236}">
              <a16:creationId xmlns="" xmlns:a16="http://schemas.microsoft.com/office/drawing/2014/main" id="{00000000-0008-0000-0100-00001E07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23" name="CustomShape 1">
          <a:extLst>
            <a:ext uri="{FF2B5EF4-FFF2-40B4-BE49-F238E27FC236}">
              <a16:creationId xmlns="" xmlns:a16="http://schemas.microsoft.com/office/drawing/2014/main" id="{00000000-0008-0000-0100-00001F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824" name="CustomShape 1">
          <a:extLst>
            <a:ext uri="{FF2B5EF4-FFF2-40B4-BE49-F238E27FC236}">
              <a16:creationId xmlns="" xmlns:a16="http://schemas.microsoft.com/office/drawing/2014/main" id="{00000000-0008-0000-0100-000020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825" name="CustomShape 1">
          <a:extLst>
            <a:ext uri="{FF2B5EF4-FFF2-40B4-BE49-F238E27FC236}">
              <a16:creationId xmlns="" xmlns:a16="http://schemas.microsoft.com/office/drawing/2014/main" id="{00000000-0008-0000-0100-000021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26" name="CustomShape 1">
          <a:extLst>
            <a:ext uri="{FF2B5EF4-FFF2-40B4-BE49-F238E27FC236}">
              <a16:creationId xmlns="" xmlns:a16="http://schemas.microsoft.com/office/drawing/2014/main" id="{00000000-0008-0000-0100-000022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827" name="CustomShape 1">
          <a:extLst>
            <a:ext uri="{FF2B5EF4-FFF2-40B4-BE49-F238E27FC236}">
              <a16:creationId xmlns="" xmlns:a16="http://schemas.microsoft.com/office/drawing/2014/main" id="{00000000-0008-0000-0100-00002307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28" name="CustomShape 1">
          <a:extLst>
            <a:ext uri="{FF2B5EF4-FFF2-40B4-BE49-F238E27FC236}">
              <a16:creationId xmlns="" xmlns:a16="http://schemas.microsoft.com/office/drawing/2014/main" id="{00000000-0008-0000-0100-000024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829" name="CustomShape 1">
          <a:extLst>
            <a:ext uri="{FF2B5EF4-FFF2-40B4-BE49-F238E27FC236}">
              <a16:creationId xmlns="" xmlns:a16="http://schemas.microsoft.com/office/drawing/2014/main" id="{00000000-0008-0000-0100-000025070000}"/>
            </a:ext>
          </a:extLst>
        </xdr:cNvPr>
        <xdr:cNvSpPr/>
      </xdr:nvSpPr>
      <xdr:spPr>
        <a:xfrm>
          <a:off x="545547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830" name="CustomShape 1">
          <a:extLst>
            <a:ext uri="{FF2B5EF4-FFF2-40B4-BE49-F238E27FC236}">
              <a16:creationId xmlns="" xmlns:a16="http://schemas.microsoft.com/office/drawing/2014/main" id="{00000000-0008-0000-0100-000026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831" name="CustomShape 1">
          <a:extLst>
            <a:ext uri="{FF2B5EF4-FFF2-40B4-BE49-F238E27FC236}">
              <a16:creationId xmlns="" xmlns:a16="http://schemas.microsoft.com/office/drawing/2014/main" id="{00000000-0008-0000-0100-000027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32" name="CustomShape 1">
          <a:extLst>
            <a:ext uri="{FF2B5EF4-FFF2-40B4-BE49-F238E27FC236}">
              <a16:creationId xmlns="" xmlns:a16="http://schemas.microsoft.com/office/drawing/2014/main" id="{00000000-0008-0000-0100-000028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833" name="CustomShape 1">
          <a:extLst>
            <a:ext uri="{FF2B5EF4-FFF2-40B4-BE49-F238E27FC236}">
              <a16:creationId xmlns="" xmlns:a16="http://schemas.microsoft.com/office/drawing/2014/main" id="{00000000-0008-0000-0100-00002907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34" name="CustomShape 1">
          <a:extLst>
            <a:ext uri="{FF2B5EF4-FFF2-40B4-BE49-F238E27FC236}">
              <a16:creationId xmlns="" xmlns:a16="http://schemas.microsoft.com/office/drawing/2014/main" id="{00000000-0008-0000-0100-00002A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835" name="CustomShape 1">
          <a:extLst>
            <a:ext uri="{FF2B5EF4-FFF2-40B4-BE49-F238E27FC236}">
              <a16:creationId xmlns="" xmlns:a16="http://schemas.microsoft.com/office/drawing/2014/main" id="{00000000-0008-0000-0100-00002B070000}"/>
            </a:ext>
          </a:extLst>
        </xdr:cNvPr>
        <xdr:cNvSpPr/>
      </xdr:nvSpPr>
      <xdr:spPr>
        <a:xfrm>
          <a:off x="545547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836" name="CustomShape 1">
          <a:extLst>
            <a:ext uri="{FF2B5EF4-FFF2-40B4-BE49-F238E27FC236}">
              <a16:creationId xmlns="" xmlns:a16="http://schemas.microsoft.com/office/drawing/2014/main" id="{00000000-0008-0000-0100-00002C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837" name="CustomShape 1">
          <a:extLst>
            <a:ext uri="{FF2B5EF4-FFF2-40B4-BE49-F238E27FC236}">
              <a16:creationId xmlns="" xmlns:a16="http://schemas.microsoft.com/office/drawing/2014/main" id="{00000000-0008-0000-0100-00002D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38" name="CustomShape 1">
          <a:extLst>
            <a:ext uri="{FF2B5EF4-FFF2-40B4-BE49-F238E27FC236}">
              <a16:creationId xmlns="" xmlns:a16="http://schemas.microsoft.com/office/drawing/2014/main" id="{00000000-0008-0000-0100-00002E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839" name="CustomShape 1">
          <a:extLst>
            <a:ext uri="{FF2B5EF4-FFF2-40B4-BE49-F238E27FC236}">
              <a16:creationId xmlns="" xmlns:a16="http://schemas.microsoft.com/office/drawing/2014/main" id="{00000000-0008-0000-0100-00002F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840" name="CustomShape 1">
          <a:extLst>
            <a:ext uri="{FF2B5EF4-FFF2-40B4-BE49-F238E27FC236}">
              <a16:creationId xmlns="" xmlns:a16="http://schemas.microsoft.com/office/drawing/2014/main" id="{00000000-0008-0000-0100-000030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41" name="CustomShape 1">
          <a:extLst>
            <a:ext uri="{FF2B5EF4-FFF2-40B4-BE49-F238E27FC236}">
              <a16:creationId xmlns="" xmlns:a16="http://schemas.microsoft.com/office/drawing/2014/main" id="{00000000-0008-0000-0100-000031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842" name="CustomShape 1">
          <a:extLst>
            <a:ext uri="{FF2B5EF4-FFF2-40B4-BE49-F238E27FC236}">
              <a16:creationId xmlns="" xmlns:a16="http://schemas.microsoft.com/office/drawing/2014/main" id="{00000000-0008-0000-0100-00003207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43" name="CustomShape 1">
          <a:extLst>
            <a:ext uri="{FF2B5EF4-FFF2-40B4-BE49-F238E27FC236}">
              <a16:creationId xmlns="" xmlns:a16="http://schemas.microsoft.com/office/drawing/2014/main" id="{00000000-0008-0000-0100-000033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844" name="CustomShape 1">
          <a:extLst>
            <a:ext uri="{FF2B5EF4-FFF2-40B4-BE49-F238E27FC236}">
              <a16:creationId xmlns="" xmlns:a16="http://schemas.microsoft.com/office/drawing/2014/main" id="{00000000-0008-0000-0100-000034070000}"/>
            </a:ext>
          </a:extLst>
        </xdr:cNvPr>
        <xdr:cNvSpPr/>
      </xdr:nvSpPr>
      <xdr:spPr>
        <a:xfrm>
          <a:off x="545547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845" name="CustomShape 1">
          <a:extLst>
            <a:ext uri="{FF2B5EF4-FFF2-40B4-BE49-F238E27FC236}">
              <a16:creationId xmlns="" xmlns:a16="http://schemas.microsoft.com/office/drawing/2014/main" id="{00000000-0008-0000-0100-000035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846" name="CustomShape 1">
          <a:extLst>
            <a:ext uri="{FF2B5EF4-FFF2-40B4-BE49-F238E27FC236}">
              <a16:creationId xmlns="" xmlns:a16="http://schemas.microsoft.com/office/drawing/2014/main" id="{00000000-0008-0000-0100-000036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47" name="CustomShape 1">
          <a:extLst>
            <a:ext uri="{FF2B5EF4-FFF2-40B4-BE49-F238E27FC236}">
              <a16:creationId xmlns="" xmlns:a16="http://schemas.microsoft.com/office/drawing/2014/main" id="{00000000-0008-0000-0100-000037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848" name="CustomShape 1">
          <a:extLst>
            <a:ext uri="{FF2B5EF4-FFF2-40B4-BE49-F238E27FC236}">
              <a16:creationId xmlns="" xmlns:a16="http://schemas.microsoft.com/office/drawing/2014/main" id="{00000000-0008-0000-0100-00003807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49" name="CustomShape 1">
          <a:extLst>
            <a:ext uri="{FF2B5EF4-FFF2-40B4-BE49-F238E27FC236}">
              <a16:creationId xmlns="" xmlns:a16="http://schemas.microsoft.com/office/drawing/2014/main" id="{00000000-0008-0000-0100-000039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850" name="CustomShape 1">
          <a:extLst>
            <a:ext uri="{FF2B5EF4-FFF2-40B4-BE49-F238E27FC236}">
              <a16:creationId xmlns="" xmlns:a16="http://schemas.microsoft.com/office/drawing/2014/main" id="{00000000-0008-0000-0100-00003A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851" name="CustomShape 1">
          <a:extLst>
            <a:ext uri="{FF2B5EF4-FFF2-40B4-BE49-F238E27FC236}">
              <a16:creationId xmlns="" xmlns:a16="http://schemas.microsoft.com/office/drawing/2014/main" id="{00000000-0008-0000-0100-00003B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52" name="CustomShape 1">
          <a:extLst>
            <a:ext uri="{FF2B5EF4-FFF2-40B4-BE49-F238E27FC236}">
              <a16:creationId xmlns="" xmlns:a16="http://schemas.microsoft.com/office/drawing/2014/main" id="{00000000-0008-0000-0100-00003C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853" name="CustomShape 1">
          <a:extLst>
            <a:ext uri="{FF2B5EF4-FFF2-40B4-BE49-F238E27FC236}">
              <a16:creationId xmlns="" xmlns:a16="http://schemas.microsoft.com/office/drawing/2014/main" id="{00000000-0008-0000-0100-00003D07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54" name="CustomShape 1">
          <a:extLst>
            <a:ext uri="{FF2B5EF4-FFF2-40B4-BE49-F238E27FC236}">
              <a16:creationId xmlns="" xmlns:a16="http://schemas.microsoft.com/office/drawing/2014/main" id="{00000000-0008-0000-0100-00003E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855" name="CustomShape 1">
          <a:extLst>
            <a:ext uri="{FF2B5EF4-FFF2-40B4-BE49-F238E27FC236}">
              <a16:creationId xmlns="" xmlns:a16="http://schemas.microsoft.com/office/drawing/2014/main" id="{00000000-0008-0000-0100-00003F070000}"/>
            </a:ext>
          </a:extLst>
        </xdr:cNvPr>
        <xdr:cNvSpPr/>
      </xdr:nvSpPr>
      <xdr:spPr>
        <a:xfrm>
          <a:off x="545547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856" name="CustomShape 1">
          <a:extLst>
            <a:ext uri="{FF2B5EF4-FFF2-40B4-BE49-F238E27FC236}">
              <a16:creationId xmlns="" xmlns:a16="http://schemas.microsoft.com/office/drawing/2014/main" id="{00000000-0008-0000-0100-000040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857" name="CustomShape 1">
          <a:extLst>
            <a:ext uri="{FF2B5EF4-FFF2-40B4-BE49-F238E27FC236}">
              <a16:creationId xmlns="" xmlns:a16="http://schemas.microsoft.com/office/drawing/2014/main" id="{00000000-0008-0000-0100-000041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58" name="CustomShape 1">
          <a:extLst>
            <a:ext uri="{FF2B5EF4-FFF2-40B4-BE49-F238E27FC236}">
              <a16:creationId xmlns="" xmlns:a16="http://schemas.microsoft.com/office/drawing/2014/main" id="{00000000-0008-0000-0100-000042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859" name="CustomShape 1">
          <a:extLst>
            <a:ext uri="{FF2B5EF4-FFF2-40B4-BE49-F238E27FC236}">
              <a16:creationId xmlns="" xmlns:a16="http://schemas.microsoft.com/office/drawing/2014/main" id="{00000000-0008-0000-0100-00004307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60" name="CustomShape 1">
          <a:extLst>
            <a:ext uri="{FF2B5EF4-FFF2-40B4-BE49-F238E27FC236}">
              <a16:creationId xmlns="" xmlns:a16="http://schemas.microsoft.com/office/drawing/2014/main" id="{00000000-0008-0000-0100-000044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861" name="CustomShape 1">
          <a:extLst>
            <a:ext uri="{FF2B5EF4-FFF2-40B4-BE49-F238E27FC236}">
              <a16:creationId xmlns="" xmlns:a16="http://schemas.microsoft.com/office/drawing/2014/main" id="{00000000-0008-0000-0100-000045070000}"/>
            </a:ext>
          </a:extLst>
        </xdr:cNvPr>
        <xdr:cNvSpPr/>
      </xdr:nvSpPr>
      <xdr:spPr>
        <a:xfrm>
          <a:off x="545547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862" name="CustomShape 1">
          <a:extLst>
            <a:ext uri="{FF2B5EF4-FFF2-40B4-BE49-F238E27FC236}">
              <a16:creationId xmlns="" xmlns:a16="http://schemas.microsoft.com/office/drawing/2014/main" id="{00000000-0008-0000-0100-000046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863" name="CustomShape 1">
          <a:extLst>
            <a:ext uri="{FF2B5EF4-FFF2-40B4-BE49-F238E27FC236}">
              <a16:creationId xmlns="" xmlns:a16="http://schemas.microsoft.com/office/drawing/2014/main" id="{00000000-0008-0000-0100-000047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64" name="CustomShape 1">
          <a:extLst>
            <a:ext uri="{FF2B5EF4-FFF2-40B4-BE49-F238E27FC236}">
              <a16:creationId xmlns="" xmlns:a16="http://schemas.microsoft.com/office/drawing/2014/main" id="{00000000-0008-0000-0100-000048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865" name="CustomShape 1">
          <a:extLst>
            <a:ext uri="{FF2B5EF4-FFF2-40B4-BE49-F238E27FC236}">
              <a16:creationId xmlns="" xmlns:a16="http://schemas.microsoft.com/office/drawing/2014/main" id="{00000000-0008-0000-0100-00004907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66" name="CustomShape 1">
          <a:extLst>
            <a:ext uri="{FF2B5EF4-FFF2-40B4-BE49-F238E27FC236}">
              <a16:creationId xmlns="" xmlns:a16="http://schemas.microsoft.com/office/drawing/2014/main" id="{00000000-0008-0000-0100-00004A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867" name="CustomShape 1">
          <a:extLst>
            <a:ext uri="{FF2B5EF4-FFF2-40B4-BE49-F238E27FC236}">
              <a16:creationId xmlns="" xmlns:a16="http://schemas.microsoft.com/office/drawing/2014/main" id="{00000000-0008-0000-0100-00004B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868" name="CustomShape 1">
          <a:extLst>
            <a:ext uri="{FF2B5EF4-FFF2-40B4-BE49-F238E27FC236}">
              <a16:creationId xmlns="" xmlns:a16="http://schemas.microsoft.com/office/drawing/2014/main" id="{00000000-0008-0000-0100-00004C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69" name="CustomShape 1">
          <a:extLst>
            <a:ext uri="{FF2B5EF4-FFF2-40B4-BE49-F238E27FC236}">
              <a16:creationId xmlns="" xmlns:a16="http://schemas.microsoft.com/office/drawing/2014/main" id="{00000000-0008-0000-0100-00004D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870" name="CustomShape 1">
          <a:extLst>
            <a:ext uri="{FF2B5EF4-FFF2-40B4-BE49-F238E27FC236}">
              <a16:creationId xmlns="" xmlns:a16="http://schemas.microsoft.com/office/drawing/2014/main" id="{00000000-0008-0000-0100-00004E07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71" name="CustomShape 1">
          <a:extLst>
            <a:ext uri="{FF2B5EF4-FFF2-40B4-BE49-F238E27FC236}">
              <a16:creationId xmlns="" xmlns:a16="http://schemas.microsoft.com/office/drawing/2014/main" id="{00000000-0008-0000-0100-00004F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872" name="CustomShape 1">
          <a:extLst>
            <a:ext uri="{FF2B5EF4-FFF2-40B4-BE49-F238E27FC236}">
              <a16:creationId xmlns="" xmlns:a16="http://schemas.microsoft.com/office/drawing/2014/main" id="{00000000-0008-0000-0100-000050070000}"/>
            </a:ext>
          </a:extLst>
        </xdr:cNvPr>
        <xdr:cNvSpPr/>
      </xdr:nvSpPr>
      <xdr:spPr>
        <a:xfrm>
          <a:off x="545547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873" name="CustomShape 1">
          <a:extLst>
            <a:ext uri="{FF2B5EF4-FFF2-40B4-BE49-F238E27FC236}">
              <a16:creationId xmlns="" xmlns:a16="http://schemas.microsoft.com/office/drawing/2014/main" id="{00000000-0008-0000-0100-000051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874" name="CustomShape 1">
          <a:extLst>
            <a:ext uri="{FF2B5EF4-FFF2-40B4-BE49-F238E27FC236}">
              <a16:creationId xmlns="" xmlns:a16="http://schemas.microsoft.com/office/drawing/2014/main" id="{00000000-0008-0000-0100-000052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75" name="CustomShape 1">
          <a:extLst>
            <a:ext uri="{FF2B5EF4-FFF2-40B4-BE49-F238E27FC236}">
              <a16:creationId xmlns="" xmlns:a16="http://schemas.microsoft.com/office/drawing/2014/main" id="{00000000-0008-0000-0100-000053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876" name="CustomShape 1">
          <a:extLst>
            <a:ext uri="{FF2B5EF4-FFF2-40B4-BE49-F238E27FC236}">
              <a16:creationId xmlns="" xmlns:a16="http://schemas.microsoft.com/office/drawing/2014/main" id="{00000000-0008-0000-0100-00005407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77" name="CustomShape 1">
          <a:extLst>
            <a:ext uri="{FF2B5EF4-FFF2-40B4-BE49-F238E27FC236}">
              <a16:creationId xmlns="" xmlns:a16="http://schemas.microsoft.com/office/drawing/2014/main" id="{00000000-0008-0000-0100-000055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878" name="CustomShape 1">
          <a:extLst>
            <a:ext uri="{FF2B5EF4-FFF2-40B4-BE49-F238E27FC236}">
              <a16:creationId xmlns="" xmlns:a16="http://schemas.microsoft.com/office/drawing/2014/main" id="{00000000-0008-0000-0100-000056070000}"/>
            </a:ext>
          </a:extLst>
        </xdr:cNvPr>
        <xdr:cNvSpPr/>
      </xdr:nvSpPr>
      <xdr:spPr>
        <a:xfrm>
          <a:off x="545547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879" name="CustomShape 1">
          <a:extLst>
            <a:ext uri="{FF2B5EF4-FFF2-40B4-BE49-F238E27FC236}">
              <a16:creationId xmlns="" xmlns:a16="http://schemas.microsoft.com/office/drawing/2014/main" id="{00000000-0008-0000-0100-000057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880" name="CustomShape 1">
          <a:extLst>
            <a:ext uri="{FF2B5EF4-FFF2-40B4-BE49-F238E27FC236}">
              <a16:creationId xmlns="" xmlns:a16="http://schemas.microsoft.com/office/drawing/2014/main" id="{00000000-0008-0000-0100-000058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81" name="CustomShape 1">
          <a:extLst>
            <a:ext uri="{FF2B5EF4-FFF2-40B4-BE49-F238E27FC236}">
              <a16:creationId xmlns="" xmlns:a16="http://schemas.microsoft.com/office/drawing/2014/main" id="{00000000-0008-0000-0100-000059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882" name="CustomShape 1">
          <a:extLst>
            <a:ext uri="{FF2B5EF4-FFF2-40B4-BE49-F238E27FC236}">
              <a16:creationId xmlns="" xmlns:a16="http://schemas.microsoft.com/office/drawing/2014/main" id="{00000000-0008-0000-0100-00005A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883" name="CustomShape 1">
          <a:extLst>
            <a:ext uri="{FF2B5EF4-FFF2-40B4-BE49-F238E27FC236}">
              <a16:creationId xmlns="" xmlns:a16="http://schemas.microsoft.com/office/drawing/2014/main" id="{00000000-0008-0000-0100-00005B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84" name="CustomShape 1">
          <a:extLst>
            <a:ext uri="{FF2B5EF4-FFF2-40B4-BE49-F238E27FC236}">
              <a16:creationId xmlns="" xmlns:a16="http://schemas.microsoft.com/office/drawing/2014/main" id="{00000000-0008-0000-0100-00005C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885" name="CustomShape 1">
          <a:extLst>
            <a:ext uri="{FF2B5EF4-FFF2-40B4-BE49-F238E27FC236}">
              <a16:creationId xmlns="" xmlns:a16="http://schemas.microsoft.com/office/drawing/2014/main" id="{00000000-0008-0000-0100-00005D07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86" name="CustomShape 1">
          <a:extLst>
            <a:ext uri="{FF2B5EF4-FFF2-40B4-BE49-F238E27FC236}">
              <a16:creationId xmlns="" xmlns:a16="http://schemas.microsoft.com/office/drawing/2014/main" id="{00000000-0008-0000-0100-00005E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887" name="CustomShape 1">
          <a:extLst>
            <a:ext uri="{FF2B5EF4-FFF2-40B4-BE49-F238E27FC236}">
              <a16:creationId xmlns="" xmlns:a16="http://schemas.microsoft.com/office/drawing/2014/main" id="{00000000-0008-0000-0100-00005F070000}"/>
            </a:ext>
          </a:extLst>
        </xdr:cNvPr>
        <xdr:cNvSpPr/>
      </xdr:nvSpPr>
      <xdr:spPr>
        <a:xfrm>
          <a:off x="545547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888" name="CustomShape 1">
          <a:extLst>
            <a:ext uri="{FF2B5EF4-FFF2-40B4-BE49-F238E27FC236}">
              <a16:creationId xmlns="" xmlns:a16="http://schemas.microsoft.com/office/drawing/2014/main" id="{00000000-0008-0000-0100-000060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889" name="CustomShape 1">
          <a:extLst>
            <a:ext uri="{FF2B5EF4-FFF2-40B4-BE49-F238E27FC236}">
              <a16:creationId xmlns="" xmlns:a16="http://schemas.microsoft.com/office/drawing/2014/main" id="{00000000-0008-0000-0100-000061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90" name="CustomShape 1">
          <a:extLst>
            <a:ext uri="{FF2B5EF4-FFF2-40B4-BE49-F238E27FC236}">
              <a16:creationId xmlns="" xmlns:a16="http://schemas.microsoft.com/office/drawing/2014/main" id="{00000000-0008-0000-0100-000062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891" name="CustomShape 1">
          <a:extLst>
            <a:ext uri="{FF2B5EF4-FFF2-40B4-BE49-F238E27FC236}">
              <a16:creationId xmlns="" xmlns:a16="http://schemas.microsoft.com/office/drawing/2014/main" id="{00000000-0008-0000-0100-00006307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92" name="CustomShape 1">
          <a:extLst>
            <a:ext uri="{FF2B5EF4-FFF2-40B4-BE49-F238E27FC236}">
              <a16:creationId xmlns="" xmlns:a16="http://schemas.microsoft.com/office/drawing/2014/main" id="{00000000-0008-0000-0100-000064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893" name="CustomShape 1">
          <a:extLst>
            <a:ext uri="{FF2B5EF4-FFF2-40B4-BE49-F238E27FC236}">
              <a16:creationId xmlns="" xmlns:a16="http://schemas.microsoft.com/office/drawing/2014/main" id="{00000000-0008-0000-0100-000065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894" name="CustomShape 1">
          <a:extLst>
            <a:ext uri="{FF2B5EF4-FFF2-40B4-BE49-F238E27FC236}">
              <a16:creationId xmlns="" xmlns:a16="http://schemas.microsoft.com/office/drawing/2014/main" id="{00000000-0008-0000-0100-000066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95" name="CustomShape 1">
          <a:extLst>
            <a:ext uri="{FF2B5EF4-FFF2-40B4-BE49-F238E27FC236}">
              <a16:creationId xmlns="" xmlns:a16="http://schemas.microsoft.com/office/drawing/2014/main" id="{00000000-0008-0000-0100-000067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896" name="CustomShape 1">
          <a:extLst>
            <a:ext uri="{FF2B5EF4-FFF2-40B4-BE49-F238E27FC236}">
              <a16:creationId xmlns="" xmlns:a16="http://schemas.microsoft.com/office/drawing/2014/main" id="{00000000-0008-0000-0100-00006807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897" name="CustomShape 1">
          <a:extLst>
            <a:ext uri="{FF2B5EF4-FFF2-40B4-BE49-F238E27FC236}">
              <a16:creationId xmlns="" xmlns:a16="http://schemas.microsoft.com/office/drawing/2014/main" id="{00000000-0008-0000-0100-000069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898" name="CustomShape 1">
          <a:extLst>
            <a:ext uri="{FF2B5EF4-FFF2-40B4-BE49-F238E27FC236}">
              <a16:creationId xmlns="" xmlns:a16="http://schemas.microsoft.com/office/drawing/2014/main" id="{00000000-0008-0000-0100-00006A070000}"/>
            </a:ext>
          </a:extLst>
        </xdr:cNvPr>
        <xdr:cNvSpPr/>
      </xdr:nvSpPr>
      <xdr:spPr>
        <a:xfrm>
          <a:off x="545547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899" name="CustomShape 1">
          <a:extLst>
            <a:ext uri="{FF2B5EF4-FFF2-40B4-BE49-F238E27FC236}">
              <a16:creationId xmlns="" xmlns:a16="http://schemas.microsoft.com/office/drawing/2014/main" id="{00000000-0008-0000-0100-00006B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900" name="CustomShape 1">
          <a:extLst>
            <a:ext uri="{FF2B5EF4-FFF2-40B4-BE49-F238E27FC236}">
              <a16:creationId xmlns="" xmlns:a16="http://schemas.microsoft.com/office/drawing/2014/main" id="{00000000-0008-0000-0100-00006C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01" name="CustomShape 1">
          <a:extLst>
            <a:ext uri="{FF2B5EF4-FFF2-40B4-BE49-F238E27FC236}">
              <a16:creationId xmlns="" xmlns:a16="http://schemas.microsoft.com/office/drawing/2014/main" id="{00000000-0008-0000-0100-00006D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902" name="CustomShape 1">
          <a:extLst>
            <a:ext uri="{FF2B5EF4-FFF2-40B4-BE49-F238E27FC236}">
              <a16:creationId xmlns="" xmlns:a16="http://schemas.microsoft.com/office/drawing/2014/main" id="{00000000-0008-0000-0100-00006E07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03" name="CustomShape 1">
          <a:extLst>
            <a:ext uri="{FF2B5EF4-FFF2-40B4-BE49-F238E27FC236}">
              <a16:creationId xmlns="" xmlns:a16="http://schemas.microsoft.com/office/drawing/2014/main" id="{00000000-0008-0000-0100-00006F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904" name="CustomShape 1">
          <a:extLst>
            <a:ext uri="{FF2B5EF4-FFF2-40B4-BE49-F238E27FC236}">
              <a16:creationId xmlns="" xmlns:a16="http://schemas.microsoft.com/office/drawing/2014/main" id="{00000000-0008-0000-0100-000070070000}"/>
            </a:ext>
          </a:extLst>
        </xdr:cNvPr>
        <xdr:cNvSpPr/>
      </xdr:nvSpPr>
      <xdr:spPr>
        <a:xfrm>
          <a:off x="545547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905" name="CustomShape 1">
          <a:extLst>
            <a:ext uri="{FF2B5EF4-FFF2-40B4-BE49-F238E27FC236}">
              <a16:creationId xmlns="" xmlns:a16="http://schemas.microsoft.com/office/drawing/2014/main" id="{00000000-0008-0000-0100-000071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906" name="CustomShape 1">
          <a:extLst>
            <a:ext uri="{FF2B5EF4-FFF2-40B4-BE49-F238E27FC236}">
              <a16:creationId xmlns="" xmlns:a16="http://schemas.microsoft.com/office/drawing/2014/main" id="{00000000-0008-0000-0100-000072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07" name="CustomShape 1">
          <a:extLst>
            <a:ext uri="{FF2B5EF4-FFF2-40B4-BE49-F238E27FC236}">
              <a16:creationId xmlns="" xmlns:a16="http://schemas.microsoft.com/office/drawing/2014/main" id="{00000000-0008-0000-0100-000073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908" name="CustomShape 1">
          <a:extLst>
            <a:ext uri="{FF2B5EF4-FFF2-40B4-BE49-F238E27FC236}">
              <a16:creationId xmlns="" xmlns:a16="http://schemas.microsoft.com/office/drawing/2014/main" id="{00000000-0008-0000-0100-00007407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09" name="CustomShape 1">
          <a:extLst>
            <a:ext uri="{FF2B5EF4-FFF2-40B4-BE49-F238E27FC236}">
              <a16:creationId xmlns="" xmlns:a16="http://schemas.microsoft.com/office/drawing/2014/main" id="{00000000-0008-0000-0100-000075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910" name="CustomShape 1">
          <a:extLst>
            <a:ext uri="{FF2B5EF4-FFF2-40B4-BE49-F238E27FC236}">
              <a16:creationId xmlns="" xmlns:a16="http://schemas.microsoft.com/office/drawing/2014/main" id="{00000000-0008-0000-0100-000076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911" name="CustomShape 1">
          <a:extLst>
            <a:ext uri="{FF2B5EF4-FFF2-40B4-BE49-F238E27FC236}">
              <a16:creationId xmlns="" xmlns:a16="http://schemas.microsoft.com/office/drawing/2014/main" id="{00000000-0008-0000-0100-000077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12" name="CustomShape 1">
          <a:extLst>
            <a:ext uri="{FF2B5EF4-FFF2-40B4-BE49-F238E27FC236}">
              <a16:creationId xmlns="" xmlns:a16="http://schemas.microsoft.com/office/drawing/2014/main" id="{00000000-0008-0000-0100-000078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913" name="CustomShape 1">
          <a:extLst>
            <a:ext uri="{FF2B5EF4-FFF2-40B4-BE49-F238E27FC236}">
              <a16:creationId xmlns="" xmlns:a16="http://schemas.microsoft.com/office/drawing/2014/main" id="{00000000-0008-0000-0100-00007907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14" name="CustomShape 1">
          <a:extLst>
            <a:ext uri="{FF2B5EF4-FFF2-40B4-BE49-F238E27FC236}">
              <a16:creationId xmlns="" xmlns:a16="http://schemas.microsoft.com/office/drawing/2014/main" id="{00000000-0008-0000-0100-00007A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915" name="CustomShape 1">
          <a:extLst>
            <a:ext uri="{FF2B5EF4-FFF2-40B4-BE49-F238E27FC236}">
              <a16:creationId xmlns="" xmlns:a16="http://schemas.microsoft.com/office/drawing/2014/main" id="{00000000-0008-0000-0100-00007B070000}"/>
            </a:ext>
          </a:extLst>
        </xdr:cNvPr>
        <xdr:cNvSpPr/>
      </xdr:nvSpPr>
      <xdr:spPr>
        <a:xfrm>
          <a:off x="545547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916" name="CustomShape 1">
          <a:extLst>
            <a:ext uri="{FF2B5EF4-FFF2-40B4-BE49-F238E27FC236}">
              <a16:creationId xmlns="" xmlns:a16="http://schemas.microsoft.com/office/drawing/2014/main" id="{00000000-0008-0000-0100-00007C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917" name="CustomShape 1">
          <a:extLst>
            <a:ext uri="{FF2B5EF4-FFF2-40B4-BE49-F238E27FC236}">
              <a16:creationId xmlns="" xmlns:a16="http://schemas.microsoft.com/office/drawing/2014/main" id="{00000000-0008-0000-0100-00007D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18" name="CustomShape 1">
          <a:extLst>
            <a:ext uri="{FF2B5EF4-FFF2-40B4-BE49-F238E27FC236}">
              <a16:creationId xmlns="" xmlns:a16="http://schemas.microsoft.com/office/drawing/2014/main" id="{00000000-0008-0000-0100-00007E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919" name="CustomShape 1">
          <a:extLst>
            <a:ext uri="{FF2B5EF4-FFF2-40B4-BE49-F238E27FC236}">
              <a16:creationId xmlns="" xmlns:a16="http://schemas.microsoft.com/office/drawing/2014/main" id="{00000000-0008-0000-0100-00007F07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20" name="CustomShape 1">
          <a:extLst>
            <a:ext uri="{FF2B5EF4-FFF2-40B4-BE49-F238E27FC236}">
              <a16:creationId xmlns="" xmlns:a16="http://schemas.microsoft.com/office/drawing/2014/main" id="{00000000-0008-0000-0100-000080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921" name="CustomShape 1">
          <a:extLst>
            <a:ext uri="{FF2B5EF4-FFF2-40B4-BE49-F238E27FC236}">
              <a16:creationId xmlns="" xmlns:a16="http://schemas.microsoft.com/office/drawing/2014/main" id="{00000000-0008-0000-0100-000081070000}"/>
            </a:ext>
          </a:extLst>
        </xdr:cNvPr>
        <xdr:cNvSpPr/>
      </xdr:nvSpPr>
      <xdr:spPr>
        <a:xfrm>
          <a:off x="545547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922" name="CustomShape 1">
          <a:extLst>
            <a:ext uri="{FF2B5EF4-FFF2-40B4-BE49-F238E27FC236}">
              <a16:creationId xmlns="" xmlns:a16="http://schemas.microsoft.com/office/drawing/2014/main" id="{00000000-0008-0000-0100-000082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923" name="CustomShape 1">
          <a:extLst>
            <a:ext uri="{FF2B5EF4-FFF2-40B4-BE49-F238E27FC236}">
              <a16:creationId xmlns="" xmlns:a16="http://schemas.microsoft.com/office/drawing/2014/main" id="{00000000-0008-0000-0100-000083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924" name="CustomShape 1">
          <a:extLst>
            <a:ext uri="{FF2B5EF4-FFF2-40B4-BE49-F238E27FC236}">
              <a16:creationId xmlns="" xmlns:a16="http://schemas.microsoft.com/office/drawing/2014/main" id="{00000000-0008-0000-0100-000084070000}"/>
            </a:ext>
          </a:extLst>
        </xdr:cNvPr>
        <xdr:cNvSpPr/>
      </xdr:nvSpPr>
      <xdr:spPr>
        <a:xfrm>
          <a:off x="6258000"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925" name="CustomShape 1">
          <a:extLst>
            <a:ext uri="{FF2B5EF4-FFF2-40B4-BE49-F238E27FC236}">
              <a16:creationId xmlns="" xmlns:a16="http://schemas.microsoft.com/office/drawing/2014/main" id="{00000000-0008-0000-0100-000085070000}"/>
            </a:ext>
          </a:extLst>
        </xdr:cNvPr>
        <xdr:cNvSpPr/>
      </xdr:nvSpPr>
      <xdr:spPr>
        <a:xfrm>
          <a:off x="6174480" y="79686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26" name="CustomShape 1">
          <a:extLst>
            <a:ext uri="{FF2B5EF4-FFF2-40B4-BE49-F238E27FC236}">
              <a16:creationId xmlns="" xmlns:a16="http://schemas.microsoft.com/office/drawing/2014/main" id="{00000000-0008-0000-0100-000086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927" name="CustomShape 1">
          <a:extLst>
            <a:ext uri="{FF2B5EF4-FFF2-40B4-BE49-F238E27FC236}">
              <a16:creationId xmlns="" xmlns:a16="http://schemas.microsoft.com/office/drawing/2014/main" id="{00000000-0008-0000-0100-00008707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28" name="CustomShape 1">
          <a:extLst>
            <a:ext uri="{FF2B5EF4-FFF2-40B4-BE49-F238E27FC236}">
              <a16:creationId xmlns="" xmlns:a16="http://schemas.microsoft.com/office/drawing/2014/main" id="{00000000-0008-0000-0100-000088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929" name="CustomShape 1">
          <a:extLst>
            <a:ext uri="{FF2B5EF4-FFF2-40B4-BE49-F238E27FC236}">
              <a16:creationId xmlns="" xmlns:a16="http://schemas.microsoft.com/office/drawing/2014/main" id="{00000000-0008-0000-0100-000089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930" name="CustomShape 1">
          <a:extLst>
            <a:ext uri="{FF2B5EF4-FFF2-40B4-BE49-F238E27FC236}">
              <a16:creationId xmlns="" xmlns:a16="http://schemas.microsoft.com/office/drawing/2014/main" id="{00000000-0008-0000-0100-00008A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31" name="CustomShape 1">
          <a:extLst>
            <a:ext uri="{FF2B5EF4-FFF2-40B4-BE49-F238E27FC236}">
              <a16:creationId xmlns="" xmlns:a16="http://schemas.microsoft.com/office/drawing/2014/main" id="{00000000-0008-0000-0100-00008B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932" name="CustomShape 1">
          <a:extLst>
            <a:ext uri="{FF2B5EF4-FFF2-40B4-BE49-F238E27FC236}">
              <a16:creationId xmlns="" xmlns:a16="http://schemas.microsoft.com/office/drawing/2014/main" id="{00000000-0008-0000-0100-00008C07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33" name="CustomShape 1">
          <a:extLst>
            <a:ext uri="{FF2B5EF4-FFF2-40B4-BE49-F238E27FC236}">
              <a16:creationId xmlns="" xmlns:a16="http://schemas.microsoft.com/office/drawing/2014/main" id="{00000000-0008-0000-0100-00008D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934" name="CustomShape 1">
          <a:extLst>
            <a:ext uri="{FF2B5EF4-FFF2-40B4-BE49-F238E27FC236}">
              <a16:creationId xmlns="" xmlns:a16="http://schemas.microsoft.com/office/drawing/2014/main" id="{00000000-0008-0000-0100-00008E070000}"/>
            </a:ext>
          </a:extLst>
        </xdr:cNvPr>
        <xdr:cNvSpPr/>
      </xdr:nvSpPr>
      <xdr:spPr>
        <a:xfrm>
          <a:off x="545547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935" name="CustomShape 1">
          <a:extLst>
            <a:ext uri="{FF2B5EF4-FFF2-40B4-BE49-F238E27FC236}">
              <a16:creationId xmlns="" xmlns:a16="http://schemas.microsoft.com/office/drawing/2014/main" id="{00000000-0008-0000-0100-00008F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936" name="CustomShape 1">
          <a:extLst>
            <a:ext uri="{FF2B5EF4-FFF2-40B4-BE49-F238E27FC236}">
              <a16:creationId xmlns="" xmlns:a16="http://schemas.microsoft.com/office/drawing/2014/main" id="{00000000-0008-0000-0100-000090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37" name="CustomShape 1">
          <a:extLst>
            <a:ext uri="{FF2B5EF4-FFF2-40B4-BE49-F238E27FC236}">
              <a16:creationId xmlns="" xmlns:a16="http://schemas.microsoft.com/office/drawing/2014/main" id="{00000000-0008-0000-0100-000091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938" name="CustomShape 1">
          <a:extLst>
            <a:ext uri="{FF2B5EF4-FFF2-40B4-BE49-F238E27FC236}">
              <a16:creationId xmlns="" xmlns:a16="http://schemas.microsoft.com/office/drawing/2014/main" id="{00000000-0008-0000-0100-00009207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39" name="CustomShape 1">
          <a:extLst>
            <a:ext uri="{FF2B5EF4-FFF2-40B4-BE49-F238E27FC236}">
              <a16:creationId xmlns="" xmlns:a16="http://schemas.microsoft.com/office/drawing/2014/main" id="{00000000-0008-0000-0100-000093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940" name="CustomShape 1">
          <a:extLst>
            <a:ext uri="{FF2B5EF4-FFF2-40B4-BE49-F238E27FC236}">
              <a16:creationId xmlns="" xmlns:a16="http://schemas.microsoft.com/office/drawing/2014/main" id="{00000000-0008-0000-0100-000094070000}"/>
            </a:ext>
          </a:extLst>
        </xdr:cNvPr>
        <xdr:cNvSpPr/>
      </xdr:nvSpPr>
      <xdr:spPr>
        <a:xfrm>
          <a:off x="545547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941" name="CustomShape 1">
          <a:extLst>
            <a:ext uri="{FF2B5EF4-FFF2-40B4-BE49-F238E27FC236}">
              <a16:creationId xmlns="" xmlns:a16="http://schemas.microsoft.com/office/drawing/2014/main" id="{00000000-0008-0000-0100-000095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942" name="CustomShape 1">
          <a:extLst>
            <a:ext uri="{FF2B5EF4-FFF2-40B4-BE49-F238E27FC236}">
              <a16:creationId xmlns="" xmlns:a16="http://schemas.microsoft.com/office/drawing/2014/main" id="{00000000-0008-0000-0100-000096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43" name="CustomShape 1">
          <a:extLst>
            <a:ext uri="{FF2B5EF4-FFF2-40B4-BE49-F238E27FC236}">
              <a16:creationId xmlns="" xmlns:a16="http://schemas.microsoft.com/office/drawing/2014/main" id="{00000000-0008-0000-0100-000097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944" name="CustomShape 1">
          <a:extLst>
            <a:ext uri="{FF2B5EF4-FFF2-40B4-BE49-F238E27FC236}">
              <a16:creationId xmlns="" xmlns:a16="http://schemas.microsoft.com/office/drawing/2014/main" id="{00000000-0008-0000-0100-00009807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45" name="CustomShape 1">
          <a:extLst>
            <a:ext uri="{FF2B5EF4-FFF2-40B4-BE49-F238E27FC236}">
              <a16:creationId xmlns="" xmlns:a16="http://schemas.microsoft.com/office/drawing/2014/main" id="{00000000-0008-0000-0100-000099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946" name="CustomShape 1">
          <a:extLst>
            <a:ext uri="{FF2B5EF4-FFF2-40B4-BE49-F238E27FC236}">
              <a16:creationId xmlns="" xmlns:a16="http://schemas.microsoft.com/office/drawing/2014/main" id="{00000000-0008-0000-0100-00009A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947" name="CustomShape 1">
          <a:extLst>
            <a:ext uri="{FF2B5EF4-FFF2-40B4-BE49-F238E27FC236}">
              <a16:creationId xmlns="" xmlns:a16="http://schemas.microsoft.com/office/drawing/2014/main" id="{00000000-0008-0000-0100-00009B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48" name="CustomShape 1">
          <a:extLst>
            <a:ext uri="{FF2B5EF4-FFF2-40B4-BE49-F238E27FC236}">
              <a16:creationId xmlns="" xmlns:a16="http://schemas.microsoft.com/office/drawing/2014/main" id="{00000000-0008-0000-0100-00009C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949" name="CustomShape 1">
          <a:extLst>
            <a:ext uri="{FF2B5EF4-FFF2-40B4-BE49-F238E27FC236}">
              <a16:creationId xmlns="" xmlns:a16="http://schemas.microsoft.com/office/drawing/2014/main" id="{00000000-0008-0000-0100-00009D07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50" name="CustomShape 1">
          <a:extLst>
            <a:ext uri="{FF2B5EF4-FFF2-40B4-BE49-F238E27FC236}">
              <a16:creationId xmlns="" xmlns:a16="http://schemas.microsoft.com/office/drawing/2014/main" id="{00000000-0008-0000-0100-00009E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951" name="CustomShape 1">
          <a:extLst>
            <a:ext uri="{FF2B5EF4-FFF2-40B4-BE49-F238E27FC236}">
              <a16:creationId xmlns="" xmlns:a16="http://schemas.microsoft.com/office/drawing/2014/main" id="{00000000-0008-0000-0100-00009F070000}"/>
            </a:ext>
          </a:extLst>
        </xdr:cNvPr>
        <xdr:cNvSpPr/>
      </xdr:nvSpPr>
      <xdr:spPr>
        <a:xfrm>
          <a:off x="545547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952" name="CustomShape 1">
          <a:extLst>
            <a:ext uri="{FF2B5EF4-FFF2-40B4-BE49-F238E27FC236}">
              <a16:creationId xmlns="" xmlns:a16="http://schemas.microsoft.com/office/drawing/2014/main" id="{00000000-0008-0000-0100-0000A0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953" name="CustomShape 1">
          <a:extLst>
            <a:ext uri="{FF2B5EF4-FFF2-40B4-BE49-F238E27FC236}">
              <a16:creationId xmlns="" xmlns:a16="http://schemas.microsoft.com/office/drawing/2014/main" id="{00000000-0008-0000-0100-0000A1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54" name="CustomShape 1">
          <a:extLst>
            <a:ext uri="{FF2B5EF4-FFF2-40B4-BE49-F238E27FC236}">
              <a16:creationId xmlns="" xmlns:a16="http://schemas.microsoft.com/office/drawing/2014/main" id="{00000000-0008-0000-0100-0000A2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955" name="CustomShape 1">
          <a:extLst>
            <a:ext uri="{FF2B5EF4-FFF2-40B4-BE49-F238E27FC236}">
              <a16:creationId xmlns="" xmlns:a16="http://schemas.microsoft.com/office/drawing/2014/main" id="{00000000-0008-0000-0100-0000A3070000}"/>
            </a:ext>
          </a:extLst>
        </xdr:cNvPr>
        <xdr:cNvSpPr/>
      </xdr:nvSpPr>
      <xdr:spPr>
        <a:xfrm>
          <a:off x="61626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56" name="CustomShape 1">
          <a:extLst>
            <a:ext uri="{FF2B5EF4-FFF2-40B4-BE49-F238E27FC236}">
              <a16:creationId xmlns="" xmlns:a16="http://schemas.microsoft.com/office/drawing/2014/main" id="{00000000-0008-0000-0100-0000A4070000}"/>
            </a:ext>
          </a:extLst>
        </xdr:cNvPr>
        <xdr:cNvSpPr/>
      </xdr:nvSpPr>
      <xdr:spPr>
        <a:xfrm>
          <a:off x="631920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957" name="CustomShape 1">
          <a:extLst>
            <a:ext uri="{FF2B5EF4-FFF2-40B4-BE49-F238E27FC236}">
              <a16:creationId xmlns="" xmlns:a16="http://schemas.microsoft.com/office/drawing/2014/main" id="{00000000-0008-0000-0100-0000A5070000}"/>
            </a:ext>
          </a:extLst>
        </xdr:cNvPr>
        <xdr:cNvSpPr/>
      </xdr:nvSpPr>
      <xdr:spPr>
        <a:xfrm>
          <a:off x="545547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958" name="CustomShape 1">
          <a:extLst>
            <a:ext uri="{FF2B5EF4-FFF2-40B4-BE49-F238E27FC236}">
              <a16:creationId xmlns="" xmlns:a16="http://schemas.microsoft.com/office/drawing/2014/main" id="{00000000-0008-0000-0100-0000A6070000}"/>
            </a:ext>
          </a:extLst>
        </xdr:cNvPr>
        <xdr:cNvSpPr/>
      </xdr:nvSpPr>
      <xdr:spPr>
        <a:xfrm>
          <a:off x="6258000" y="764857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959" name="CustomShape 1">
          <a:extLst>
            <a:ext uri="{FF2B5EF4-FFF2-40B4-BE49-F238E27FC236}">
              <a16:creationId xmlns="" xmlns:a16="http://schemas.microsoft.com/office/drawing/2014/main" id="{00000000-0008-0000-0100-0000A7070000}"/>
            </a:ext>
          </a:extLst>
        </xdr:cNvPr>
        <xdr:cNvSpPr/>
      </xdr:nvSpPr>
      <xdr:spPr>
        <a:xfrm>
          <a:off x="6174480" y="764857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60" name="CustomShape 1">
          <a:extLst>
            <a:ext uri="{FF2B5EF4-FFF2-40B4-BE49-F238E27FC236}">
              <a16:creationId xmlns="" xmlns:a16="http://schemas.microsoft.com/office/drawing/2014/main" id="{00000000-0008-0000-0100-0000A8070000}"/>
            </a:ext>
          </a:extLst>
        </xdr:cNvPr>
        <xdr:cNvSpPr/>
      </xdr:nvSpPr>
      <xdr:spPr>
        <a:xfrm>
          <a:off x="6319200" y="79686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961" name="CustomShape 1">
          <a:extLst>
            <a:ext uri="{FF2B5EF4-FFF2-40B4-BE49-F238E27FC236}">
              <a16:creationId xmlns="" xmlns:a16="http://schemas.microsoft.com/office/drawing/2014/main" id="{00000000-0008-0000-0100-0000A9070000}"/>
            </a:ext>
          </a:extLst>
        </xdr:cNvPr>
        <xdr:cNvSpPr/>
      </xdr:nvSpPr>
      <xdr:spPr>
        <a:xfrm>
          <a:off x="6258000"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962" name="CustomShape 1">
          <a:extLst>
            <a:ext uri="{FF2B5EF4-FFF2-40B4-BE49-F238E27FC236}">
              <a16:creationId xmlns="" xmlns:a16="http://schemas.microsoft.com/office/drawing/2014/main" id="{00000000-0008-0000-0100-0000AA070000}"/>
            </a:ext>
          </a:extLst>
        </xdr:cNvPr>
        <xdr:cNvSpPr/>
      </xdr:nvSpPr>
      <xdr:spPr>
        <a:xfrm>
          <a:off x="6174480" y="79686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63" name="CustomShape 1">
          <a:extLst>
            <a:ext uri="{FF2B5EF4-FFF2-40B4-BE49-F238E27FC236}">
              <a16:creationId xmlns="" xmlns:a16="http://schemas.microsoft.com/office/drawing/2014/main" id="{00000000-0008-0000-0100-0000AB070000}"/>
            </a:ext>
          </a:extLst>
        </xdr:cNvPr>
        <xdr:cNvSpPr/>
      </xdr:nvSpPr>
      <xdr:spPr>
        <a:xfrm>
          <a:off x="6319200" y="79686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964" name="CustomShape 1">
          <a:extLst>
            <a:ext uri="{FF2B5EF4-FFF2-40B4-BE49-F238E27FC236}">
              <a16:creationId xmlns="" xmlns:a16="http://schemas.microsoft.com/office/drawing/2014/main" id="{00000000-0008-0000-0100-0000AC070000}"/>
            </a:ext>
          </a:extLst>
        </xdr:cNvPr>
        <xdr:cNvSpPr/>
      </xdr:nvSpPr>
      <xdr:spPr>
        <a:xfrm>
          <a:off x="6162600"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65" name="CustomShape 1">
          <a:extLst>
            <a:ext uri="{FF2B5EF4-FFF2-40B4-BE49-F238E27FC236}">
              <a16:creationId xmlns="" xmlns:a16="http://schemas.microsoft.com/office/drawing/2014/main" id="{00000000-0008-0000-0100-0000AD070000}"/>
            </a:ext>
          </a:extLst>
        </xdr:cNvPr>
        <xdr:cNvSpPr/>
      </xdr:nvSpPr>
      <xdr:spPr>
        <a:xfrm>
          <a:off x="6319200" y="79686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966" name="CustomShape 1">
          <a:extLst>
            <a:ext uri="{FF2B5EF4-FFF2-40B4-BE49-F238E27FC236}">
              <a16:creationId xmlns="" xmlns:a16="http://schemas.microsoft.com/office/drawing/2014/main" id="{00000000-0008-0000-0100-0000AE070000}"/>
            </a:ext>
          </a:extLst>
        </xdr:cNvPr>
        <xdr:cNvSpPr/>
      </xdr:nvSpPr>
      <xdr:spPr>
        <a:xfrm>
          <a:off x="6258000"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967" name="CustomShape 1">
          <a:extLst>
            <a:ext uri="{FF2B5EF4-FFF2-40B4-BE49-F238E27FC236}">
              <a16:creationId xmlns="" xmlns:a16="http://schemas.microsoft.com/office/drawing/2014/main" id="{00000000-0008-0000-0100-0000AF070000}"/>
            </a:ext>
          </a:extLst>
        </xdr:cNvPr>
        <xdr:cNvSpPr/>
      </xdr:nvSpPr>
      <xdr:spPr>
        <a:xfrm>
          <a:off x="6174480" y="79686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68" name="CustomShape 1">
          <a:extLst>
            <a:ext uri="{FF2B5EF4-FFF2-40B4-BE49-F238E27FC236}">
              <a16:creationId xmlns="" xmlns:a16="http://schemas.microsoft.com/office/drawing/2014/main" id="{00000000-0008-0000-0100-0000B0070000}"/>
            </a:ext>
          </a:extLst>
        </xdr:cNvPr>
        <xdr:cNvSpPr/>
      </xdr:nvSpPr>
      <xdr:spPr>
        <a:xfrm>
          <a:off x="6319200" y="79686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969" name="CustomShape 1">
          <a:extLst>
            <a:ext uri="{FF2B5EF4-FFF2-40B4-BE49-F238E27FC236}">
              <a16:creationId xmlns="" xmlns:a16="http://schemas.microsoft.com/office/drawing/2014/main" id="{00000000-0008-0000-0100-0000B1070000}"/>
            </a:ext>
          </a:extLst>
        </xdr:cNvPr>
        <xdr:cNvSpPr/>
      </xdr:nvSpPr>
      <xdr:spPr>
        <a:xfrm>
          <a:off x="6258000"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970" name="CustomShape 1">
          <a:extLst>
            <a:ext uri="{FF2B5EF4-FFF2-40B4-BE49-F238E27FC236}">
              <a16:creationId xmlns="" xmlns:a16="http://schemas.microsoft.com/office/drawing/2014/main" id="{00000000-0008-0000-0100-0000B2070000}"/>
            </a:ext>
          </a:extLst>
        </xdr:cNvPr>
        <xdr:cNvSpPr/>
      </xdr:nvSpPr>
      <xdr:spPr>
        <a:xfrm>
          <a:off x="6174480" y="79686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71" name="CustomShape 1">
          <a:extLst>
            <a:ext uri="{FF2B5EF4-FFF2-40B4-BE49-F238E27FC236}">
              <a16:creationId xmlns="" xmlns:a16="http://schemas.microsoft.com/office/drawing/2014/main" id="{00000000-0008-0000-0100-0000B3070000}"/>
            </a:ext>
          </a:extLst>
        </xdr:cNvPr>
        <xdr:cNvSpPr/>
      </xdr:nvSpPr>
      <xdr:spPr>
        <a:xfrm>
          <a:off x="6319200" y="79686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972" name="CustomShape 1">
          <a:extLst>
            <a:ext uri="{FF2B5EF4-FFF2-40B4-BE49-F238E27FC236}">
              <a16:creationId xmlns="" xmlns:a16="http://schemas.microsoft.com/office/drawing/2014/main" id="{00000000-0008-0000-0100-0000B4070000}"/>
            </a:ext>
          </a:extLst>
        </xdr:cNvPr>
        <xdr:cNvSpPr/>
      </xdr:nvSpPr>
      <xdr:spPr>
        <a:xfrm>
          <a:off x="6162600"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73" name="CustomShape 1">
          <a:extLst>
            <a:ext uri="{FF2B5EF4-FFF2-40B4-BE49-F238E27FC236}">
              <a16:creationId xmlns="" xmlns:a16="http://schemas.microsoft.com/office/drawing/2014/main" id="{00000000-0008-0000-0100-0000B5070000}"/>
            </a:ext>
          </a:extLst>
        </xdr:cNvPr>
        <xdr:cNvSpPr/>
      </xdr:nvSpPr>
      <xdr:spPr>
        <a:xfrm>
          <a:off x="6319200" y="79686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974" name="CustomShape 1">
          <a:extLst>
            <a:ext uri="{FF2B5EF4-FFF2-40B4-BE49-F238E27FC236}">
              <a16:creationId xmlns="" xmlns:a16="http://schemas.microsoft.com/office/drawing/2014/main" id="{00000000-0008-0000-0100-0000B6070000}"/>
            </a:ext>
          </a:extLst>
        </xdr:cNvPr>
        <xdr:cNvSpPr/>
      </xdr:nvSpPr>
      <xdr:spPr>
        <a:xfrm>
          <a:off x="6258000"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975" name="CustomShape 1">
          <a:extLst>
            <a:ext uri="{FF2B5EF4-FFF2-40B4-BE49-F238E27FC236}">
              <a16:creationId xmlns="" xmlns:a16="http://schemas.microsoft.com/office/drawing/2014/main" id="{00000000-0008-0000-0100-0000B7070000}"/>
            </a:ext>
          </a:extLst>
        </xdr:cNvPr>
        <xdr:cNvSpPr/>
      </xdr:nvSpPr>
      <xdr:spPr>
        <a:xfrm>
          <a:off x="6174480" y="79686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76" name="CustomShape 1">
          <a:extLst>
            <a:ext uri="{FF2B5EF4-FFF2-40B4-BE49-F238E27FC236}">
              <a16:creationId xmlns="" xmlns:a16="http://schemas.microsoft.com/office/drawing/2014/main" id="{00000000-0008-0000-0100-0000B8070000}"/>
            </a:ext>
          </a:extLst>
        </xdr:cNvPr>
        <xdr:cNvSpPr/>
      </xdr:nvSpPr>
      <xdr:spPr>
        <a:xfrm>
          <a:off x="6319200" y="79686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977" name="CustomShape 1">
          <a:extLst>
            <a:ext uri="{FF2B5EF4-FFF2-40B4-BE49-F238E27FC236}">
              <a16:creationId xmlns="" xmlns:a16="http://schemas.microsoft.com/office/drawing/2014/main" id="{00000000-0008-0000-0100-0000B9070000}"/>
            </a:ext>
          </a:extLst>
        </xdr:cNvPr>
        <xdr:cNvSpPr/>
      </xdr:nvSpPr>
      <xdr:spPr>
        <a:xfrm>
          <a:off x="6258000"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978" name="CustomShape 1">
          <a:extLst>
            <a:ext uri="{FF2B5EF4-FFF2-40B4-BE49-F238E27FC236}">
              <a16:creationId xmlns="" xmlns:a16="http://schemas.microsoft.com/office/drawing/2014/main" id="{00000000-0008-0000-0100-0000BA070000}"/>
            </a:ext>
          </a:extLst>
        </xdr:cNvPr>
        <xdr:cNvSpPr/>
      </xdr:nvSpPr>
      <xdr:spPr>
        <a:xfrm>
          <a:off x="6174480" y="79686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79" name="CustomShape 1">
          <a:extLst>
            <a:ext uri="{FF2B5EF4-FFF2-40B4-BE49-F238E27FC236}">
              <a16:creationId xmlns="" xmlns:a16="http://schemas.microsoft.com/office/drawing/2014/main" id="{00000000-0008-0000-0100-0000BB070000}"/>
            </a:ext>
          </a:extLst>
        </xdr:cNvPr>
        <xdr:cNvSpPr/>
      </xdr:nvSpPr>
      <xdr:spPr>
        <a:xfrm>
          <a:off x="6319200" y="79686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980" name="CustomShape 1">
          <a:extLst>
            <a:ext uri="{FF2B5EF4-FFF2-40B4-BE49-F238E27FC236}">
              <a16:creationId xmlns="" xmlns:a16="http://schemas.microsoft.com/office/drawing/2014/main" id="{00000000-0008-0000-0100-0000BC070000}"/>
            </a:ext>
          </a:extLst>
        </xdr:cNvPr>
        <xdr:cNvSpPr/>
      </xdr:nvSpPr>
      <xdr:spPr>
        <a:xfrm>
          <a:off x="6162600"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81" name="CustomShape 1">
          <a:extLst>
            <a:ext uri="{FF2B5EF4-FFF2-40B4-BE49-F238E27FC236}">
              <a16:creationId xmlns="" xmlns:a16="http://schemas.microsoft.com/office/drawing/2014/main" id="{00000000-0008-0000-0100-0000BD070000}"/>
            </a:ext>
          </a:extLst>
        </xdr:cNvPr>
        <xdr:cNvSpPr/>
      </xdr:nvSpPr>
      <xdr:spPr>
        <a:xfrm>
          <a:off x="6319200" y="79686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982" name="CustomShape 1">
          <a:extLst>
            <a:ext uri="{FF2B5EF4-FFF2-40B4-BE49-F238E27FC236}">
              <a16:creationId xmlns="" xmlns:a16="http://schemas.microsoft.com/office/drawing/2014/main" id="{00000000-0008-0000-0100-0000BE070000}"/>
            </a:ext>
          </a:extLst>
        </xdr:cNvPr>
        <xdr:cNvSpPr/>
      </xdr:nvSpPr>
      <xdr:spPr>
        <a:xfrm>
          <a:off x="5455470"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983" name="CustomShape 1">
          <a:extLst>
            <a:ext uri="{FF2B5EF4-FFF2-40B4-BE49-F238E27FC236}">
              <a16:creationId xmlns="" xmlns:a16="http://schemas.microsoft.com/office/drawing/2014/main" id="{00000000-0008-0000-0100-0000BF070000}"/>
            </a:ext>
          </a:extLst>
        </xdr:cNvPr>
        <xdr:cNvSpPr/>
      </xdr:nvSpPr>
      <xdr:spPr>
        <a:xfrm>
          <a:off x="6258000"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984" name="CustomShape 1">
          <a:extLst>
            <a:ext uri="{FF2B5EF4-FFF2-40B4-BE49-F238E27FC236}">
              <a16:creationId xmlns="" xmlns:a16="http://schemas.microsoft.com/office/drawing/2014/main" id="{00000000-0008-0000-0100-0000C0070000}"/>
            </a:ext>
          </a:extLst>
        </xdr:cNvPr>
        <xdr:cNvSpPr/>
      </xdr:nvSpPr>
      <xdr:spPr>
        <a:xfrm>
          <a:off x="6174480" y="79686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85" name="CustomShape 1">
          <a:extLst>
            <a:ext uri="{FF2B5EF4-FFF2-40B4-BE49-F238E27FC236}">
              <a16:creationId xmlns="" xmlns:a16="http://schemas.microsoft.com/office/drawing/2014/main" id="{00000000-0008-0000-0100-0000C1070000}"/>
            </a:ext>
          </a:extLst>
        </xdr:cNvPr>
        <xdr:cNvSpPr/>
      </xdr:nvSpPr>
      <xdr:spPr>
        <a:xfrm>
          <a:off x="6319200" y="79305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986" name="CustomShape 1">
          <a:extLst>
            <a:ext uri="{FF2B5EF4-FFF2-40B4-BE49-F238E27FC236}">
              <a16:creationId xmlns="" xmlns:a16="http://schemas.microsoft.com/office/drawing/2014/main" id="{00000000-0008-0000-0100-0000C2070000}"/>
            </a:ext>
          </a:extLst>
        </xdr:cNvPr>
        <xdr:cNvSpPr/>
      </xdr:nvSpPr>
      <xdr:spPr>
        <a:xfrm>
          <a:off x="6258000" y="79305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987" name="CustomShape 1">
          <a:extLst>
            <a:ext uri="{FF2B5EF4-FFF2-40B4-BE49-F238E27FC236}">
              <a16:creationId xmlns="" xmlns:a16="http://schemas.microsoft.com/office/drawing/2014/main" id="{00000000-0008-0000-0100-0000C3070000}"/>
            </a:ext>
          </a:extLst>
        </xdr:cNvPr>
        <xdr:cNvSpPr/>
      </xdr:nvSpPr>
      <xdr:spPr>
        <a:xfrm>
          <a:off x="6174480" y="79305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88" name="CustomShape 1">
          <a:extLst>
            <a:ext uri="{FF2B5EF4-FFF2-40B4-BE49-F238E27FC236}">
              <a16:creationId xmlns="" xmlns:a16="http://schemas.microsoft.com/office/drawing/2014/main" id="{00000000-0008-0000-0100-0000C4070000}"/>
            </a:ext>
          </a:extLst>
        </xdr:cNvPr>
        <xdr:cNvSpPr/>
      </xdr:nvSpPr>
      <xdr:spPr>
        <a:xfrm>
          <a:off x="6319200" y="79305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989" name="CustomShape 1">
          <a:extLst>
            <a:ext uri="{FF2B5EF4-FFF2-40B4-BE49-F238E27FC236}">
              <a16:creationId xmlns="" xmlns:a16="http://schemas.microsoft.com/office/drawing/2014/main" id="{00000000-0008-0000-0100-0000C5070000}"/>
            </a:ext>
          </a:extLst>
        </xdr:cNvPr>
        <xdr:cNvSpPr/>
      </xdr:nvSpPr>
      <xdr:spPr>
        <a:xfrm>
          <a:off x="6162600" y="79305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90" name="CustomShape 1">
          <a:extLst>
            <a:ext uri="{FF2B5EF4-FFF2-40B4-BE49-F238E27FC236}">
              <a16:creationId xmlns="" xmlns:a16="http://schemas.microsoft.com/office/drawing/2014/main" id="{00000000-0008-0000-0100-0000C6070000}"/>
            </a:ext>
          </a:extLst>
        </xdr:cNvPr>
        <xdr:cNvSpPr/>
      </xdr:nvSpPr>
      <xdr:spPr>
        <a:xfrm>
          <a:off x="6319200" y="79305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1991" name="CustomShape 1">
          <a:extLst>
            <a:ext uri="{FF2B5EF4-FFF2-40B4-BE49-F238E27FC236}">
              <a16:creationId xmlns="" xmlns:a16="http://schemas.microsoft.com/office/drawing/2014/main" id="{00000000-0008-0000-0100-0000C7070000}"/>
            </a:ext>
          </a:extLst>
        </xdr:cNvPr>
        <xdr:cNvSpPr/>
      </xdr:nvSpPr>
      <xdr:spPr>
        <a:xfrm>
          <a:off x="5455470" y="79305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992" name="CustomShape 1">
          <a:extLst>
            <a:ext uri="{FF2B5EF4-FFF2-40B4-BE49-F238E27FC236}">
              <a16:creationId xmlns="" xmlns:a16="http://schemas.microsoft.com/office/drawing/2014/main" id="{00000000-0008-0000-0100-0000C8070000}"/>
            </a:ext>
          </a:extLst>
        </xdr:cNvPr>
        <xdr:cNvSpPr/>
      </xdr:nvSpPr>
      <xdr:spPr>
        <a:xfrm>
          <a:off x="6258000" y="79305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993" name="CustomShape 1">
          <a:extLst>
            <a:ext uri="{FF2B5EF4-FFF2-40B4-BE49-F238E27FC236}">
              <a16:creationId xmlns="" xmlns:a16="http://schemas.microsoft.com/office/drawing/2014/main" id="{00000000-0008-0000-0100-0000C9070000}"/>
            </a:ext>
          </a:extLst>
        </xdr:cNvPr>
        <xdr:cNvSpPr/>
      </xdr:nvSpPr>
      <xdr:spPr>
        <a:xfrm>
          <a:off x="6174480" y="79305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94" name="CustomShape 1">
          <a:extLst>
            <a:ext uri="{FF2B5EF4-FFF2-40B4-BE49-F238E27FC236}">
              <a16:creationId xmlns="" xmlns:a16="http://schemas.microsoft.com/office/drawing/2014/main" id="{00000000-0008-0000-0100-0000CA070000}"/>
            </a:ext>
          </a:extLst>
        </xdr:cNvPr>
        <xdr:cNvSpPr/>
      </xdr:nvSpPr>
      <xdr:spPr>
        <a:xfrm>
          <a:off x="6319200" y="79305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1995" name="CustomShape 1">
          <a:extLst>
            <a:ext uri="{FF2B5EF4-FFF2-40B4-BE49-F238E27FC236}">
              <a16:creationId xmlns="" xmlns:a16="http://schemas.microsoft.com/office/drawing/2014/main" id="{00000000-0008-0000-0100-0000CB070000}"/>
            </a:ext>
          </a:extLst>
        </xdr:cNvPr>
        <xdr:cNvSpPr/>
      </xdr:nvSpPr>
      <xdr:spPr>
        <a:xfrm>
          <a:off x="6258000" y="79305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1996" name="CustomShape 1">
          <a:extLst>
            <a:ext uri="{FF2B5EF4-FFF2-40B4-BE49-F238E27FC236}">
              <a16:creationId xmlns="" xmlns:a16="http://schemas.microsoft.com/office/drawing/2014/main" id="{00000000-0008-0000-0100-0000CC070000}"/>
            </a:ext>
          </a:extLst>
        </xdr:cNvPr>
        <xdr:cNvSpPr/>
      </xdr:nvSpPr>
      <xdr:spPr>
        <a:xfrm>
          <a:off x="6174480" y="79305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97" name="CustomShape 1">
          <a:extLst>
            <a:ext uri="{FF2B5EF4-FFF2-40B4-BE49-F238E27FC236}">
              <a16:creationId xmlns="" xmlns:a16="http://schemas.microsoft.com/office/drawing/2014/main" id="{00000000-0008-0000-0100-0000CD070000}"/>
            </a:ext>
          </a:extLst>
        </xdr:cNvPr>
        <xdr:cNvSpPr/>
      </xdr:nvSpPr>
      <xdr:spPr>
        <a:xfrm>
          <a:off x="6319200" y="79305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1998" name="CustomShape 1">
          <a:extLst>
            <a:ext uri="{FF2B5EF4-FFF2-40B4-BE49-F238E27FC236}">
              <a16:creationId xmlns="" xmlns:a16="http://schemas.microsoft.com/office/drawing/2014/main" id="{00000000-0008-0000-0100-0000CE070000}"/>
            </a:ext>
          </a:extLst>
        </xdr:cNvPr>
        <xdr:cNvSpPr/>
      </xdr:nvSpPr>
      <xdr:spPr>
        <a:xfrm>
          <a:off x="6162600" y="79305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1999" name="CustomShape 1">
          <a:extLst>
            <a:ext uri="{FF2B5EF4-FFF2-40B4-BE49-F238E27FC236}">
              <a16:creationId xmlns="" xmlns:a16="http://schemas.microsoft.com/office/drawing/2014/main" id="{00000000-0008-0000-0100-0000CF070000}"/>
            </a:ext>
          </a:extLst>
        </xdr:cNvPr>
        <xdr:cNvSpPr/>
      </xdr:nvSpPr>
      <xdr:spPr>
        <a:xfrm>
          <a:off x="6319200" y="79305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000" name="CustomShape 1">
          <a:extLst>
            <a:ext uri="{FF2B5EF4-FFF2-40B4-BE49-F238E27FC236}">
              <a16:creationId xmlns="" xmlns:a16="http://schemas.microsoft.com/office/drawing/2014/main" id="{00000000-0008-0000-0100-0000D0070000}"/>
            </a:ext>
          </a:extLst>
        </xdr:cNvPr>
        <xdr:cNvSpPr/>
      </xdr:nvSpPr>
      <xdr:spPr>
        <a:xfrm>
          <a:off x="5455470" y="79305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001" name="CustomShape 1">
          <a:extLst>
            <a:ext uri="{FF2B5EF4-FFF2-40B4-BE49-F238E27FC236}">
              <a16:creationId xmlns="" xmlns:a16="http://schemas.microsoft.com/office/drawing/2014/main" id="{00000000-0008-0000-0100-0000D1070000}"/>
            </a:ext>
          </a:extLst>
        </xdr:cNvPr>
        <xdr:cNvSpPr/>
      </xdr:nvSpPr>
      <xdr:spPr>
        <a:xfrm>
          <a:off x="6258000" y="79305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002" name="CustomShape 1">
          <a:extLst>
            <a:ext uri="{FF2B5EF4-FFF2-40B4-BE49-F238E27FC236}">
              <a16:creationId xmlns="" xmlns:a16="http://schemas.microsoft.com/office/drawing/2014/main" id="{00000000-0008-0000-0100-0000D2070000}"/>
            </a:ext>
          </a:extLst>
        </xdr:cNvPr>
        <xdr:cNvSpPr/>
      </xdr:nvSpPr>
      <xdr:spPr>
        <a:xfrm>
          <a:off x="6174480" y="79305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003" name="CustomShape 1">
          <a:extLst>
            <a:ext uri="{FF2B5EF4-FFF2-40B4-BE49-F238E27FC236}">
              <a16:creationId xmlns="" xmlns:a16="http://schemas.microsoft.com/office/drawing/2014/main" id="{00000000-0008-0000-0100-0000D3070000}"/>
            </a:ext>
          </a:extLst>
        </xdr:cNvPr>
        <xdr:cNvSpPr/>
      </xdr:nvSpPr>
      <xdr:spPr>
        <a:xfrm>
          <a:off x="6319200" y="79686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004" name="CustomShape 1">
          <a:extLst>
            <a:ext uri="{FF2B5EF4-FFF2-40B4-BE49-F238E27FC236}">
              <a16:creationId xmlns="" xmlns:a16="http://schemas.microsoft.com/office/drawing/2014/main" id="{00000000-0008-0000-0100-0000D4070000}"/>
            </a:ext>
          </a:extLst>
        </xdr:cNvPr>
        <xdr:cNvSpPr/>
      </xdr:nvSpPr>
      <xdr:spPr>
        <a:xfrm>
          <a:off x="6258000"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005" name="CustomShape 1">
          <a:extLst>
            <a:ext uri="{FF2B5EF4-FFF2-40B4-BE49-F238E27FC236}">
              <a16:creationId xmlns="" xmlns:a16="http://schemas.microsoft.com/office/drawing/2014/main" id="{00000000-0008-0000-0100-0000D5070000}"/>
            </a:ext>
          </a:extLst>
        </xdr:cNvPr>
        <xdr:cNvSpPr/>
      </xdr:nvSpPr>
      <xdr:spPr>
        <a:xfrm>
          <a:off x="6174480" y="79686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006" name="CustomShape 1">
          <a:extLst>
            <a:ext uri="{FF2B5EF4-FFF2-40B4-BE49-F238E27FC236}">
              <a16:creationId xmlns="" xmlns:a16="http://schemas.microsoft.com/office/drawing/2014/main" id="{00000000-0008-0000-0100-0000D6070000}"/>
            </a:ext>
          </a:extLst>
        </xdr:cNvPr>
        <xdr:cNvSpPr/>
      </xdr:nvSpPr>
      <xdr:spPr>
        <a:xfrm>
          <a:off x="6319200" y="79686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007" name="CustomShape 1">
          <a:extLst>
            <a:ext uri="{FF2B5EF4-FFF2-40B4-BE49-F238E27FC236}">
              <a16:creationId xmlns="" xmlns:a16="http://schemas.microsoft.com/office/drawing/2014/main" id="{00000000-0008-0000-0100-0000D7070000}"/>
            </a:ext>
          </a:extLst>
        </xdr:cNvPr>
        <xdr:cNvSpPr/>
      </xdr:nvSpPr>
      <xdr:spPr>
        <a:xfrm>
          <a:off x="6162600"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008" name="CustomShape 1">
          <a:extLst>
            <a:ext uri="{FF2B5EF4-FFF2-40B4-BE49-F238E27FC236}">
              <a16:creationId xmlns="" xmlns:a16="http://schemas.microsoft.com/office/drawing/2014/main" id="{00000000-0008-0000-0100-0000D8070000}"/>
            </a:ext>
          </a:extLst>
        </xdr:cNvPr>
        <xdr:cNvSpPr/>
      </xdr:nvSpPr>
      <xdr:spPr>
        <a:xfrm>
          <a:off x="6319200" y="79686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009" name="CustomShape 1">
          <a:extLst>
            <a:ext uri="{FF2B5EF4-FFF2-40B4-BE49-F238E27FC236}">
              <a16:creationId xmlns="" xmlns:a16="http://schemas.microsoft.com/office/drawing/2014/main" id="{00000000-0008-0000-0100-0000D9070000}"/>
            </a:ext>
          </a:extLst>
        </xdr:cNvPr>
        <xdr:cNvSpPr/>
      </xdr:nvSpPr>
      <xdr:spPr>
        <a:xfrm>
          <a:off x="5455470"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010" name="CustomShape 1">
          <a:extLst>
            <a:ext uri="{FF2B5EF4-FFF2-40B4-BE49-F238E27FC236}">
              <a16:creationId xmlns="" xmlns:a16="http://schemas.microsoft.com/office/drawing/2014/main" id="{00000000-0008-0000-0100-0000DA070000}"/>
            </a:ext>
          </a:extLst>
        </xdr:cNvPr>
        <xdr:cNvSpPr/>
      </xdr:nvSpPr>
      <xdr:spPr>
        <a:xfrm>
          <a:off x="6258000"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011" name="CustomShape 1">
          <a:extLst>
            <a:ext uri="{FF2B5EF4-FFF2-40B4-BE49-F238E27FC236}">
              <a16:creationId xmlns="" xmlns:a16="http://schemas.microsoft.com/office/drawing/2014/main" id="{00000000-0008-0000-0100-0000DB070000}"/>
            </a:ext>
          </a:extLst>
        </xdr:cNvPr>
        <xdr:cNvSpPr/>
      </xdr:nvSpPr>
      <xdr:spPr>
        <a:xfrm>
          <a:off x="6174480" y="79686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012" name="CustomShape 1">
          <a:extLst>
            <a:ext uri="{FF2B5EF4-FFF2-40B4-BE49-F238E27FC236}">
              <a16:creationId xmlns="" xmlns:a16="http://schemas.microsoft.com/office/drawing/2014/main" id="{00000000-0008-0000-0100-0000DC070000}"/>
            </a:ext>
          </a:extLst>
        </xdr:cNvPr>
        <xdr:cNvSpPr/>
      </xdr:nvSpPr>
      <xdr:spPr>
        <a:xfrm>
          <a:off x="9215795"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013" name="CustomShape 1">
          <a:extLst>
            <a:ext uri="{FF2B5EF4-FFF2-40B4-BE49-F238E27FC236}">
              <a16:creationId xmlns="" xmlns:a16="http://schemas.microsoft.com/office/drawing/2014/main" id="{00000000-0008-0000-0100-0000DD070000}"/>
            </a:ext>
          </a:extLst>
        </xdr:cNvPr>
        <xdr:cNvSpPr/>
      </xdr:nvSpPr>
      <xdr:spPr>
        <a:xfrm>
          <a:off x="6319200" y="79686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014" name="CustomShape 1">
          <a:extLst>
            <a:ext uri="{FF2B5EF4-FFF2-40B4-BE49-F238E27FC236}">
              <a16:creationId xmlns="" xmlns:a16="http://schemas.microsoft.com/office/drawing/2014/main" id="{00000000-0008-0000-0100-0000DE070000}"/>
            </a:ext>
          </a:extLst>
        </xdr:cNvPr>
        <xdr:cNvSpPr/>
      </xdr:nvSpPr>
      <xdr:spPr>
        <a:xfrm>
          <a:off x="6258000"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015" name="CustomShape 1">
          <a:extLst>
            <a:ext uri="{FF2B5EF4-FFF2-40B4-BE49-F238E27FC236}">
              <a16:creationId xmlns="" xmlns:a16="http://schemas.microsoft.com/office/drawing/2014/main" id="{00000000-0008-0000-0100-0000DF070000}"/>
            </a:ext>
          </a:extLst>
        </xdr:cNvPr>
        <xdr:cNvSpPr/>
      </xdr:nvSpPr>
      <xdr:spPr>
        <a:xfrm>
          <a:off x="6174480" y="79686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016" name="CustomShape 1">
          <a:extLst>
            <a:ext uri="{FF2B5EF4-FFF2-40B4-BE49-F238E27FC236}">
              <a16:creationId xmlns="" xmlns:a16="http://schemas.microsoft.com/office/drawing/2014/main" id="{00000000-0008-0000-0100-0000E0070000}"/>
            </a:ext>
          </a:extLst>
        </xdr:cNvPr>
        <xdr:cNvSpPr/>
      </xdr:nvSpPr>
      <xdr:spPr>
        <a:xfrm>
          <a:off x="6319200" y="79686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017" name="CustomShape 1">
          <a:extLst>
            <a:ext uri="{FF2B5EF4-FFF2-40B4-BE49-F238E27FC236}">
              <a16:creationId xmlns="" xmlns:a16="http://schemas.microsoft.com/office/drawing/2014/main" id="{00000000-0008-0000-0100-0000E1070000}"/>
            </a:ext>
          </a:extLst>
        </xdr:cNvPr>
        <xdr:cNvSpPr/>
      </xdr:nvSpPr>
      <xdr:spPr>
        <a:xfrm>
          <a:off x="6162600"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018" name="CustomShape 1">
          <a:extLst>
            <a:ext uri="{FF2B5EF4-FFF2-40B4-BE49-F238E27FC236}">
              <a16:creationId xmlns="" xmlns:a16="http://schemas.microsoft.com/office/drawing/2014/main" id="{00000000-0008-0000-0100-0000E2070000}"/>
            </a:ext>
          </a:extLst>
        </xdr:cNvPr>
        <xdr:cNvSpPr/>
      </xdr:nvSpPr>
      <xdr:spPr>
        <a:xfrm>
          <a:off x="6319200" y="79686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019" name="CustomShape 1">
          <a:extLst>
            <a:ext uri="{FF2B5EF4-FFF2-40B4-BE49-F238E27FC236}">
              <a16:creationId xmlns="" xmlns:a16="http://schemas.microsoft.com/office/drawing/2014/main" id="{00000000-0008-0000-0100-0000E3070000}"/>
            </a:ext>
          </a:extLst>
        </xdr:cNvPr>
        <xdr:cNvSpPr/>
      </xdr:nvSpPr>
      <xdr:spPr>
        <a:xfrm>
          <a:off x="5455470"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020" name="CustomShape 1">
          <a:extLst>
            <a:ext uri="{FF2B5EF4-FFF2-40B4-BE49-F238E27FC236}">
              <a16:creationId xmlns="" xmlns:a16="http://schemas.microsoft.com/office/drawing/2014/main" id="{00000000-0008-0000-0100-0000E4070000}"/>
            </a:ext>
          </a:extLst>
        </xdr:cNvPr>
        <xdr:cNvSpPr/>
      </xdr:nvSpPr>
      <xdr:spPr>
        <a:xfrm>
          <a:off x="6258000"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021" name="CustomShape 1">
          <a:extLst>
            <a:ext uri="{FF2B5EF4-FFF2-40B4-BE49-F238E27FC236}">
              <a16:creationId xmlns="" xmlns:a16="http://schemas.microsoft.com/office/drawing/2014/main" id="{00000000-0008-0000-0100-0000E5070000}"/>
            </a:ext>
          </a:extLst>
        </xdr:cNvPr>
        <xdr:cNvSpPr/>
      </xdr:nvSpPr>
      <xdr:spPr>
        <a:xfrm>
          <a:off x="6174480" y="79686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2022" name="CustomShape 1">
          <a:extLst>
            <a:ext uri="{FF2B5EF4-FFF2-40B4-BE49-F238E27FC236}">
              <a16:creationId xmlns="" xmlns:a16="http://schemas.microsoft.com/office/drawing/2014/main" id="{00000000-0008-0000-0100-0000E6070000}"/>
            </a:ext>
          </a:extLst>
        </xdr:cNvPr>
        <xdr:cNvSpPr/>
      </xdr:nvSpPr>
      <xdr:spPr>
        <a:xfrm>
          <a:off x="7791525"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xdr:row>
      <xdr:rowOff>0</xdr:rowOff>
    </xdr:from>
    <xdr:ext cx="184320" cy="270112"/>
    <xdr:sp macro="" textlink="">
      <xdr:nvSpPr>
        <xdr:cNvPr id="2023" name="CustomShape 1">
          <a:extLst>
            <a:ext uri="{FF2B5EF4-FFF2-40B4-BE49-F238E27FC236}">
              <a16:creationId xmlns="" xmlns:a16="http://schemas.microsoft.com/office/drawing/2014/main" id="{00000000-0008-0000-0100-0000E7070000}"/>
            </a:ext>
          </a:extLst>
        </xdr:cNvPr>
        <xdr:cNvSpPr/>
      </xdr:nvSpPr>
      <xdr:spPr>
        <a:xfrm>
          <a:off x="7696125"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2024" name="CustomShape 1">
          <a:extLst>
            <a:ext uri="{FF2B5EF4-FFF2-40B4-BE49-F238E27FC236}">
              <a16:creationId xmlns="" xmlns:a16="http://schemas.microsoft.com/office/drawing/2014/main" id="{00000000-0008-0000-0100-0000E8070000}"/>
            </a:ext>
          </a:extLst>
        </xdr:cNvPr>
        <xdr:cNvSpPr/>
      </xdr:nvSpPr>
      <xdr:spPr>
        <a:xfrm>
          <a:off x="7791525"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xdr:row>
      <xdr:rowOff>0</xdr:rowOff>
    </xdr:from>
    <xdr:ext cx="184320" cy="270112"/>
    <xdr:sp macro="" textlink="">
      <xdr:nvSpPr>
        <xdr:cNvPr id="2025" name="CustomShape 1">
          <a:extLst>
            <a:ext uri="{FF2B5EF4-FFF2-40B4-BE49-F238E27FC236}">
              <a16:creationId xmlns="" xmlns:a16="http://schemas.microsoft.com/office/drawing/2014/main" id="{00000000-0008-0000-0100-0000E9070000}"/>
            </a:ext>
          </a:extLst>
        </xdr:cNvPr>
        <xdr:cNvSpPr/>
      </xdr:nvSpPr>
      <xdr:spPr>
        <a:xfrm>
          <a:off x="7696125"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2026" name="CustomShape 1">
          <a:extLst>
            <a:ext uri="{FF2B5EF4-FFF2-40B4-BE49-F238E27FC236}">
              <a16:creationId xmlns="" xmlns:a16="http://schemas.microsoft.com/office/drawing/2014/main" id="{00000000-0008-0000-0100-0000EA070000}"/>
            </a:ext>
          </a:extLst>
        </xdr:cNvPr>
        <xdr:cNvSpPr/>
      </xdr:nvSpPr>
      <xdr:spPr>
        <a:xfrm>
          <a:off x="7791525"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xdr:row>
      <xdr:rowOff>0</xdr:rowOff>
    </xdr:from>
    <xdr:ext cx="184320" cy="270112"/>
    <xdr:sp macro="" textlink="">
      <xdr:nvSpPr>
        <xdr:cNvPr id="2027" name="CustomShape 1">
          <a:extLst>
            <a:ext uri="{FF2B5EF4-FFF2-40B4-BE49-F238E27FC236}">
              <a16:creationId xmlns="" xmlns:a16="http://schemas.microsoft.com/office/drawing/2014/main" id="{00000000-0008-0000-0100-0000EB070000}"/>
            </a:ext>
          </a:extLst>
        </xdr:cNvPr>
        <xdr:cNvSpPr/>
      </xdr:nvSpPr>
      <xdr:spPr>
        <a:xfrm>
          <a:off x="7696125"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028" name="CustomShape 1">
          <a:extLst>
            <a:ext uri="{FF2B5EF4-FFF2-40B4-BE49-F238E27FC236}">
              <a16:creationId xmlns="" xmlns:a16="http://schemas.microsoft.com/office/drawing/2014/main" id="{00000000-0008-0000-0100-0000EC070000}"/>
            </a:ext>
          </a:extLst>
        </xdr:cNvPr>
        <xdr:cNvSpPr/>
      </xdr:nvSpPr>
      <xdr:spPr>
        <a:xfrm>
          <a:off x="5455470"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2029" name="CustomShape 1">
          <a:extLst>
            <a:ext uri="{FF2B5EF4-FFF2-40B4-BE49-F238E27FC236}">
              <a16:creationId xmlns="" xmlns:a16="http://schemas.microsoft.com/office/drawing/2014/main" id="{00000000-0008-0000-0100-0000ED070000}"/>
            </a:ext>
          </a:extLst>
        </xdr:cNvPr>
        <xdr:cNvSpPr/>
      </xdr:nvSpPr>
      <xdr:spPr>
        <a:xfrm>
          <a:off x="7791525"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xdr:row>
      <xdr:rowOff>0</xdr:rowOff>
    </xdr:from>
    <xdr:ext cx="184320" cy="270112"/>
    <xdr:sp macro="" textlink="">
      <xdr:nvSpPr>
        <xdr:cNvPr id="2030" name="CustomShape 1">
          <a:extLst>
            <a:ext uri="{FF2B5EF4-FFF2-40B4-BE49-F238E27FC236}">
              <a16:creationId xmlns="" xmlns:a16="http://schemas.microsoft.com/office/drawing/2014/main" id="{00000000-0008-0000-0100-0000EE070000}"/>
            </a:ext>
          </a:extLst>
        </xdr:cNvPr>
        <xdr:cNvSpPr/>
      </xdr:nvSpPr>
      <xdr:spPr>
        <a:xfrm>
          <a:off x="7696125"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2031" name="CustomShape 1">
          <a:extLst>
            <a:ext uri="{FF2B5EF4-FFF2-40B4-BE49-F238E27FC236}">
              <a16:creationId xmlns="" xmlns:a16="http://schemas.microsoft.com/office/drawing/2014/main" id="{00000000-0008-0000-0100-0000EF070000}"/>
            </a:ext>
          </a:extLst>
        </xdr:cNvPr>
        <xdr:cNvSpPr/>
      </xdr:nvSpPr>
      <xdr:spPr>
        <a:xfrm>
          <a:off x="7791525"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xdr:row>
      <xdr:rowOff>0</xdr:rowOff>
    </xdr:from>
    <xdr:ext cx="184320" cy="270112"/>
    <xdr:sp macro="" textlink="">
      <xdr:nvSpPr>
        <xdr:cNvPr id="2032" name="CustomShape 1">
          <a:extLst>
            <a:ext uri="{FF2B5EF4-FFF2-40B4-BE49-F238E27FC236}">
              <a16:creationId xmlns="" xmlns:a16="http://schemas.microsoft.com/office/drawing/2014/main" id="{00000000-0008-0000-0100-0000F0070000}"/>
            </a:ext>
          </a:extLst>
        </xdr:cNvPr>
        <xdr:cNvSpPr/>
      </xdr:nvSpPr>
      <xdr:spPr>
        <a:xfrm>
          <a:off x="7696125"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033" name="CustomShape 1">
          <a:extLst>
            <a:ext uri="{FF2B5EF4-FFF2-40B4-BE49-F238E27FC236}">
              <a16:creationId xmlns="" xmlns:a16="http://schemas.microsoft.com/office/drawing/2014/main" id="{00000000-0008-0000-0100-0000F1070000}"/>
            </a:ext>
          </a:extLst>
        </xdr:cNvPr>
        <xdr:cNvSpPr/>
      </xdr:nvSpPr>
      <xdr:spPr>
        <a:xfrm>
          <a:off x="5455470"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2034" name="CustomShape 1">
          <a:extLst>
            <a:ext uri="{FF2B5EF4-FFF2-40B4-BE49-F238E27FC236}">
              <a16:creationId xmlns="" xmlns:a16="http://schemas.microsoft.com/office/drawing/2014/main" id="{00000000-0008-0000-0100-0000F2070000}"/>
            </a:ext>
          </a:extLst>
        </xdr:cNvPr>
        <xdr:cNvSpPr/>
      </xdr:nvSpPr>
      <xdr:spPr>
        <a:xfrm>
          <a:off x="7791525"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2035" name="CustomShape 1">
          <a:extLst>
            <a:ext uri="{FF2B5EF4-FFF2-40B4-BE49-F238E27FC236}">
              <a16:creationId xmlns="" xmlns:a16="http://schemas.microsoft.com/office/drawing/2014/main" id="{00000000-0008-0000-0100-0000F3070000}"/>
            </a:ext>
          </a:extLst>
        </xdr:cNvPr>
        <xdr:cNvSpPr/>
      </xdr:nvSpPr>
      <xdr:spPr>
        <a:xfrm>
          <a:off x="7791525"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xdr:row>
      <xdr:rowOff>0</xdr:rowOff>
    </xdr:from>
    <xdr:ext cx="184320" cy="270112"/>
    <xdr:sp macro="" textlink="">
      <xdr:nvSpPr>
        <xdr:cNvPr id="2036" name="CustomShape 1">
          <a:extLst>
            <a:ext uri="{FF2B5EF4-FFF2-40B4-BE49-F238E27FC236}">
              <a16:creationId xmlns="" xmlns:a16="http://schemas.microsoft.com/office/drawing/2014/main" id="{00000000-0008-0000-0100-0000F4070000}"/>
            </a:ext>
          </a:extLst>
        </xdr:cNvPr>
        <xdr:cNvSpPr/>
      </xdr:nvSpPr>
      <xdr:spPr>
        <a:xfrm>
          <a:off x="7696125"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037" name="CustomShape 1">
          <a:extLst>
            <a:ext uri="{FF2B5EF4-FFF2-40B4-BE49-F238E27FC236}">
              <a16:creationId xmlns="" xmlns:a16="http://schemas.microsoft.com/office/drawing/2014/main" id="{00000000-0008-0000-0100-0000F5070000}"/>
            </a:ext>
          </a:extLst>
        </xdr:cNvPr>
        <xdr:cNvSpPr/>
      </xdr:nvSpPr>
      <xdr:spPr>
        <a:xfrm>
          <a:off x="5455470"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2038" name="CustomShape 1">
          <a:extLst>
            <a:ext uri="{FF2B5EF4-FFF2-40B4-BE49-F238E27FC236}">
              <a16:creationId xmlns="" xmlns:a16="http://schemas.microsoft.com/office/drawing/2014/main" id="{00000000-0008-0000-0100-0000F6070000}"/>
            </a:ext>
          </a:extLst>
        </xdr:cNvPr>
        <xdr:cNvSpPr/>
      </xdr:nvSpPr>
      <xdr:spPr>
        <a:xfrm>
          <a:off x="7791525" y="79686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039" name="CustomShape 1">
          <a:extLst>
            <a:ext uri="{FF2B5EF4-FFF2-40B4-BE49-F238E27FC236}">
              <a16:creationId xmlns="" xmlns:a16="http://schemas.microsoft.com/office/drawing/2014/main" id="{00000000-0008-0000-0100-0000F7070000}"/>
            </a:ext>
          </a:extLst>
        </xdr:cNvPr>
        <xdr:cNvSpPr/>
      </xdr:nvSpPr>
      <xdr:spPr>
        <a:xfrm>
          <a:off x="6319200" y="79305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040" name="CustomShape 1">
          <a:extLst>
            <a:ext uri="{FF2B5EF4-FFF2-40B4-BE49-F238E27FC236}">
              <a16:creationId xmlns="" xmlns:a16="http://schemas.microsoft.com/office/drawing/2014/main" id="{00000000-0008-0000-0100-0000F8070000}"/>
            </a:ext>
          </a:extLst>
        </xdr:cNvPr>
        <xdr:cNvSpPr/>
      </xdr:nvSpPr>
      <xdr:spPr>
        <a:xfrm>
          <a:off x="6258000" y="79305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041" name="CustomShape 1">
          <a:extLst>
            <a:ext uri="{FF2B5EF4-FFF2-40B4-BE49-F238E27FC236}">
              <a16:creationId xmlns="" xmlns:a16="http://schemas.microsoft.com/office/drawing/2014/main" id="{00000000-0008-0000-0100-0000F9070000}"/>
            </a:ext>
          </a:extLst>
        </xdr:cNvPr>
        <xdr:cNvSpPr/>
      </xdr:nvSpPr>
      <xdr:spPr>
        <a:xfrm>
          <a:off x="6174480" y="79305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042" name="CustomShape 1">
          <a:extLst>
            <a:ext uri="{FF2B5EF4-FFF2-40B4-BE49-F238E27FC236}">
              <a16:creationId xmlns="" xmlns:a16="http://schemas.microsoft.com/office/drawing/2014/main" id="{00000000-0008-0000-0100-0000FA070000}"/>
            </a:ext>
          </a:extLst>
        </xdr:cNvPr>
        <xdr:cNvSpPr/>
      </xdr:nvSpPr>
      <xdr:spPr>
        <a:xfrm>
          <a:off x="6319200" y="79305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043" name="CustomShape 1">
          <a:extLst>
            <a:ext uri="{FF2B5EF4-FFF2-40B4-BE49-F238E27FC236}">
              <a16:creationId xmlns="" xmlns:a16="http://schemas.microsoft.com/office/drawing/2014/main" id="{00000000-0008-0000-0100-0000FB070000}"/>
            </a:ext>
          </a:extLst>
        </xdr:cNvPr>
        <xdr:cNvSpPr/>
      </xdr:nvSpPr>
      <xdr:spPr>
        <a:xfrm>
          <a:off x="6162600" y="79305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044" name="CustomShape 1">
          <a:extLst>
            <a:ext uri="{FF2B5EF4-FFF2-40B4-BE49-F238E27FC236}">
              <a16:creationId xmlns="" xmlns:a16="http://schemas.microsoft.com/office/drawing/2014/main" id="{00000000-0008-0000-0100-0000FC070000}"/>
            </a:ext>
          </a:extLst>
        </xdr:cNvPr>
        <xdr:cNvSpPr/>
      </xdr:nvSpPr>
      <xdr:spPr>
        <a:xfrm>
          <a:off x="6319200" y="79305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045" name="CustomShape 1">
          <a:extLst>
            <a:ext uri="{FF2B5EF4-FFF2-40B4-BE49-F238E27FC236}">
              <a16:creationId xmlns="" xmlns:a16="http://schemas.microsoft.com/office/drawing/2014/main" id="{00000000-0008-0000-0100-0000FD070000}"/>
            </a:ext>
          </a:extLst>
        </xdr:cNvPr>
        <xdr:cNvSpPr/>
      </xdr:nvSpPr>
      <xdr:spPr>
        <a:xfrm>
          <a:off x="5455470" y="79305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046" name="CustomShape 1">
          <a:extLst>
            <a:ext uri="{FF2B5EF4-FFF2-40B4-BE49-F238E27FC236}">
              <a16:creationId xmlns="" xmlns:a16="http://schemas.microsoft.com/office/drawing/2014/main" id="{00000000-0008-0000-0100-0000FE070000}"/>
            </a:ext>
          </a:extLst>
        </xdr:cNvPr>
        <xdr:cNvSpPr/>
      </xdr:nvSpPr>
      <xdr:spPr>
        <a:xfrm>
          <a:off x="6258000" y="79305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047" name="CustomShape 1">
          <a:extLst>
            <a:ext uri="{FF2B5EF4-FFF2-40B4-BE49-F238E27FC236}">
              <a16:creationId xmlns="" xmlns:a16="http://schemas.microsoft.com/office/drawing/2014/main" id="{00000000-0008-0000-0100-0000FF070000}"/>
            </a:ext>
          </a:extLst>
        </xdr:cNvPr>
        <xdr:cNvSpPr/>
      </xdr:nvSpPr>
      <xdr:spPr>
        <a:xfrm>
          <a:off x="6174480" y="79305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048" name="CustomShape 1">
          <a:extLst>
            <a:ext uri="{FF2B5EF4-FFF2-40B4-BE49-F238E27FC236}">
              <a16:creationId xmlns="" xmlns:a16="http://schemas.microsoft.com/office/drawing/2014/main" id="{00000000-0008-0000-0100-000000080000}"/>
            </a:ext>
          </a:extLst>
        </xdr:cNvPr>
        <xdr:cNvSpPr/>
      </xdr:nvSpPr>
      <xdr:spPr>
        <a:xfrm>
          <a:off x="6319200" y="79305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049" name="CustomShape 1">
          <a:extLst>
            <a:ext uri="{FF2B5EF4-FFF2-40B4-BE49-F238E27FC236}">
              <a16:creationId xmlns="" xmlns:a16="http://schemas.microsoft.com/office/drawing/2014/main" id="{00000000-0008-0000-0100-000001080000}"/>
            </a:ext>
          </a:extLst>
        </xdr:cNvPr>
        <xdr:cNvSpPr/>
      </xdr:nvSpPr>
      <xdr:spPr>
        <a:xfrm>
          <a:off x="6258000" y="79305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050" name="CustomShape 1">
          <a:extLst>
            <a:ext uri="{FF2B5EF4-FFF2-40B4-BE49-F238E27FC236}">
              <a16:creationId xmlns="" xmlns:a16="http://schemas.microsoft.com/office/drawing/2014/main" id="{00000000-0008-0000-0100-000002080000}"/>
            </a:ext>
          </a:extLst>
        </xdr:cNvPr>
        <xdr:cNvSpPr/>
      </xdr:nvSpPr>
      <xdr:spPr>
        <a:xfrm>
          <a:off x="6174480" y="79305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051" name="CustomShape 1">
          <a:extLst>
            <a:ext uri="{FF2B5EF4-FFF2-40B4-BE49-F238E27FC236}">
              <a16:creationId xmlns="" xmlns:a16="http://schemas.microsoft.com/office/drawing/2014/main" id="{00000000-0008-0000-0100-000003080000}"/>
            </a:ext>
          </a:extLst>
        </xdr:cNvPr>
        <xdr:cNvSpPr/>
      </xdr:nvSpPr>
      <xdr:spPr>
        <a:xfrm>
          <a:off x="6319200" y="79305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052" name="CustomShape 1">
          <a:extLst>
            <a:ext uri="{FF2B5EF4-FFF2-40B4-BE49-F238E27FC236}">
              <a16:creationId xmlns="" xmlns:a16="http://schemas.microsoft.com/office/drawing/2014/main" id="{00000000-0008-0000-0100-000004080000}"/>
            </a:ext>
          </a:extLst>
        </xdr:cNvPr>
        <xdr:cNvSpPr/>
      </xdr:nvSpPr>
      <xdr:spPr>
        <a:xfrm>
          <a:off x="6162600" y="79305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053" name="CustomShape 1">
          <a:extLst>
            <a:ext uri="{FF2B5EF4-FFF2-40B4-BE49-F238E27FC236}">
              <a16:creationId xmlns="" xmlns:a16="http://schemas.microsoft.com/office/drawing/2014/main" id="{00000000-0008-0000-0100-000005080000}"/>
            </a:ext>
          </a:extLst>
        </xdr:cNvPr>
        <xdr:cNvSpPr/>
      </xdr:nvSpPr>
      <xdr:spPr>
        <a:xfrm>
          <a:off x="6319200" y="79305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054" name="CustomShape 1">
          <a:extLst>
            <a:ext uri="{FF2B5EF4-FFF2-40B4-BE49-F238E27FC236}">
              <a16:creationId xmlns="" xmlns:a16="http://schemas.microsoft.com/office/drawing/2014/main" id="{00000000-0008-0000-0100-000006080000}"/>
            </a:ext>
          </a:extLst>
        </xdr:cNvPr>
        <xdr:cNvSpPr/>
      </xdr:nvSpPr>
      <xdr:spPr>
        <a:xfrm>
          <a:off x="5455470" y="79305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055" name="CustomShape 1">
          <a:extLst>
            <a:ext uri="{FF2B5EF4-FFF2-40B4-BE49-F238E27FC236}">
              <a16:creationId xmlns="" xmlns:a16="http://schemas.microsoft.com/office/drawing/2014/main" id="{00000000-0008-0000-0100-000007080000}"/>
            </a:ext>
          </a:extLst>
        </xdr:cNvPr>
        <xdr:cNvSpPr/>
      </xdr:nvSpPr>
      <xdr:spPr>
        <a:xfrm>
          <a:off x="6258000" y="793051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056" name="CustomShape 1">
          <a:extLst>
            <a:ext uri="{FF2B5EF4-FFF2-40B4-BE49-F238E27FC236}">
              <a16:creationId xmlns="" xmlns:a16="http://schemas.microsoft.com/office/drawing/2014/main" id="{00000000-0008-0000-0100-000008080000}"/>
            </a:ext>
          </a:extLst>
        </xdr:cNvPr>
        <xdr:cNvSpPr/>
      </xdr:nvSpPr>
      <xdr:spPr>
        <a:xfrm>
          <a:off x="6174480" y="793051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057" name="CustomShape 1">
          <a:extLst>
            <a:ext uri="{FF2B5EF4-FFF2-40B4-BE49-F238E27FC236}">
              <a16:creationId xmlns="" xmlns:a16="http://schemas.microsoft.com/office/drawing/2014/main" id="{00000000-0008-0000-0100-000009080000}"/>
            </a:ext>
          </a:extLst>
        </xdr:cNvPr>
        <xdr:cNvSpPr/>
      </xdr:nvSpPr>
      <xdr:spPr>
        <a:xfrm>
          <a:off x="9215795" y="795129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058" name="CustomShape 1">
          <a:extLst>
            <a:ext uri="{FF2B5EF4-FFF2-40B4-BE49-F238E27FC236}">
              <a16:creationId xmlns="" xmlns:a16="http://schemas.microsoft.com/office/drawing/2014/main" id="{00000000-0008-0000-0100-00000A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059" name="CustomShape 1">
          <a:extLst>
            <a:ext uri="{FF2B5EF4-FFF2-40B4-BE49-F238E27FC236}">
              <a16:creationId xmlns="" xmlns:a16="http://schemas.microsoft.com/office/drawing/2014/main" id="{00000000-0008-0000-0100-00000B080000}"/>
            </a:ext>
          </a:extLst>
        </xdr:cNvPr>
        <xdr:cNvSpPr/>
      </xdr:nvSpPr>
      <xdr:spPr>
        <a:xfrm>
          <a:off x="61626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060" name="CustomShape 1">
          <a:extLst>
            <a:ext uri="{FF2B5EF4-FFF2-40B4-BE49-F238E27FC236}">
              <a16:creationId xmlns="" xmlns:a16="http://schemas.microsoft.com/office/drawing/2014/main" id="{00000000-0008-0000-0100-00000C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061" name="CustomShape 1">
          <a:extLst>
            <a:ext uri="{FF2B5EF4-FFF2-40B4-BE49-F238E27FC236}">
              <a16:creationId xmlns="" xmlns:a16="http://schemas.microsoft.com/office/drawing/2014/main" id="{00000000-0008-0000-0100-00000D080000}"/>
            </a:ext>
          </a:extLst>
        </xdr:cNvPr>
        <xdr:cNvSpPr/>
      </xdr:nvSpPr>
      <xdr:spPr>
        <a:xfrm>
          <a:off x="62580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062" name="CustomShape 1">
          <a:extLst>
            <a:ext uri="{FF2B5EF4-FFF2-40B4-BE49-F238E27FC236}">
              <a16:creationId xmlns="" xmlns:a16="http://schemas.microsoft.com/office/drawing/2014/main" id="{00000000-0008-0000-0100-00000E080000}"/>
            </a:ext>
          </a:extLst>
        </xdr:cNvPr>
        <xdr:cNvSpPr/>
      </xdr:nvSpPr>
      <xdr:spPr>
        <a:xfrm>
          <a:off x="617448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063" name="CustomShape 1">
          <a:extLst>
            <a:ext uri="{FF2B5EF4-FFF2-40B4-BE49-F238E27FC236}">
              <a16:creationId xmlns="" xmlns:a16="http://schemas.microsoft.com/office/drawing/2014/main" id="{00000000-0008-0000-0100-00000F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064" name="CustomShape 1">
          <a:extLst>
            <a:ext uri="{FF2B5EF4-FFF2-40B4-BE49-F238E27FC236}">
              <a16:creationId xmlns="" xmlns:a16="http://schemas.microsoft.com/office/drawing/2014/main" id="{00000000-0008-0000-0100-000010080000}"/>
            </a:ext>
          </a:extLst>
        </xdr:cNvPr>
        <xdr:cNvSpPr/>
      </xdr:nvSpPr>
      <xdr:spPr>
        <a:xfrm>
          <a:off x="61626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065" name="CustomShape 1">
          <a:extLst>
            <a:ext uri="{FF2B5EF4-FFF2-40B4-BE49-F238E27FC236}">
              <a16:creationId xmlns="" xmlns:a16="http://schemas.microsoft.com/office/drawing/2014/main" id="{00000000-0008-0000-0100-000011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066" name="CustomShape 1">
          <a:extLst>
            <a:ext uri="{FF2B5EF4-FFF2-40B4-BE49-F238E27FC236}">
              <a16:creationId xmlns="" xmlns:a16="http://schemas.microsoft.com/office/drawing/2014/main" id="{00000000-0008-0000-0100-000012080000}"/>
            </a:ext>
          </a:extLst>
        </xdr:cNvPr>
        <xdr:cNvSpPr/>
      </xdr:nvSpPr>
      <xdr:spPr>
        <a:xfrm>
          <a:off x="545547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067" name="CustomShape 1">
          <a:extLst>
            <a:ext uri="{FF2B5EF4-FFF2-40B4-BE49-F238E27FC236}">
              <a16:creationId xmlns="" xmlns:a16="http://schemas.microsoft.com/office/drawing/2014/main" id="{00000000-0008-0000-0100-000013080000}"/>
            </a:ext>
          </a:extLst>
        </xdr:cNvPr>
        <xdr:cNvSpPr/>
      </xdr:nvSpPr>
      <xdr:spPr>
        <a:xfrm>
          <a:off x="62580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068" name="CustomShape 1">
          <a:extLst>
            <a:ext uri="{FF2B5EF4-FFF2-40B4-BE49-F238E27FC236}">
              <a16:creationId xmlns="" xmlns:a16="http://schemas.microsoft.com/office/drawing/2014/main" id="{00000000-0008-0000-0100-000014080000}"/>
            </a:ext>
          </a:extLst>
        </xdr:cNvPr>
        <xdr:cNvSpPr/>
      </xdr:nvSpPr>
      <xdr:spPr>
        <a:xfrm>
          <a:off x="617448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069" name="CustomShape 1">
          <a:extLst>
            <a:ext uri="{FF2B5EF4-FFF2-40B4-BE49-F238E27FC236}">
              <a16:creationId xmlns="" xmlns:a16="http://schemas.microsoft.com/office/drawing/2014/main" id="{00000000-0008-0000-0100-000015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070" name="CustomShape 1">
          <a:extLst>
            <a:ext uri="{FF2B5EF4-FFF2-40B4-BE49-F238E27FC236}">
              <a16:creationId xmlns="" xmlns:a16="http://schemas.microsoft.com/office/drawing/2014/main" id="{00000000-0008-0000-0100-000016080000}"/>
            </a:ext>
          </a:extLst>
        </xdr:cNvPr>
        <xdr:cNvSpPr/>
      </xdr:nvSpPr>
      <xdr:spPr>
        <a:xfrm>
          <a:off x="61626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071" name="CustomShape 1">
          <a:extLst>
            <a:ext uri="{FF2B5EF4-FFF2-40B4-BE49-F238E27FC236}">
              <a16:creationId xmlns="" xmlns:a16="http://schemas.microsoft.com/office/drawing/2014/main" id="{00000000-0008-0000-0100-000017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072" name="CustomShape 1">
          <a:extLst>
            <a:ext uri="{FF2B5EF4-FFF2-40B4-BE49-F238E27FC236}">
              <a16:creationId xmlns="" xmlns:a16="http://schemas.microsoft.com/office/drawing/2014/main" id="{00000000-0008-0000-0100-000018080000}"/>
            </a:ext>
          </a:extLst>
        </xdr:cNvPr>
        <xdr:cNvSpPr/>
      </xdr:nvSpPr>
      <xdr:spPr>
        <a:xfrm>
          <a:off x="545547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073" name="CustomShape 1">
          <a:extLst>
            <a:ext uri="{FF2B5EF4-FFF2-40B4-BE49-F238E27FC236}">
              <a16:creationId xmlns="" xmlns:a16="http://schemas.microsoft.com/office/drawing/2014/main" id="{00000000-0008-0000-0100-000019080000}"/>
            </a:ext>
          </a:extLst>
        </xdr:cNvPr>
        <xdr:cNvSpPr/>
      </xdr:nvSpPr>
      <xdr:spPr>
        <a:xfrm>
          <a:off x="62580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074" name="CustomShape 1">
          <a:extLst>
            <a:ext uri="{FF2B5EF4-FFF2-40B4-BE49-F238E27FC236}">
              <a16:creationId xmlns="" xmlns:a16="http://schemas.microsoft.com/office/drawing/2014/main" id="{00000000-0008-0000-0100-00001A080000}"/>
            </a:ext>
          </a:extLst>
        </xdr:cNvPr>
        <xdr:cNvSpPr/>
      </xdr:nvSpPr>
      <xdr:spPr>
        <a:xfrm>
          <a:off x="617448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075" name="CustomShape 1">
          <a:extLst>
            <a:ext uri="{FF2B5EF4-FFF2-40B4-BE49-F238E27FC236}">
              <a16:creationId xmlns="" xmlns:a16="http://schemas.microsoft.com/office/drawing/2014/main" id="{00000000-0008-0000-0100-00001B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076" name="CustomShape 1">
          <a:extLst>
            <a:ext uri="{FF2B5EF4-FFF2-40B4-BE49-F238E27FC236}">
              <a16:creationId xmlns="" xmlns:a16="http://schemas.microsoft.com/office/drawing/2014/main" id="{00000000-0008-0000-0100-00001C080000}"/>
            </a:ext>
          </a:extLst>
        </xdr:cNvPr>
        <xdr:cNvSpPr/>
      </xdr:nvSpPr>
      <xdr:spPr>
        <a:xfrm>
          <a:off x="61626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077" name="CustomShape 1">
          <a:extLst>
            <a:ext uri="{FF2B5EF4-FFF2-40B4-BE49-F238E27FC236}">
              <a16:creationId xmlns="" xmlns:a16="http://schemas.microsoft.com/office/drawing/2014/main" id="{00000000-0008-0000-0100-00001D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078" name="CustomShape 1">
          <a:extLst>
            <a:ext uri="{FF2B5EF4-FFF2-40B4-BE49-F238E27FC236}">
              <a16:creationId xmlns="" xmlns:a16="http://schemas.microsoft.com/office/drawing/2014/main" id="{00000000-0008-0000-0100-00001E080000}"/>
            </a:ext>
          </a:extLst>
        </xdr:cNvPr>
        <xdr:cNvSpPr/>
      </xdr:nvSpPr>
      <xdr:spPr>
        <a:xfrm>
          <a:off x="62580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079" name="CustomShape 1">
          <a:extLst>
            <a:ext uri="{FF2B5EF4-FFF2-40B4-BE49-F238E27FC236}">
              <a16:creationId xmlns="" xmlns:a16="http://schemas.microsoft.com/office/drawing/2014/main" id="{00000000-0008-0000-0100-00001F080000}"/>
            </a:ext>
          </a:extLst>
        </xdr:cNvPr>
        <xdr:cNvSpPr/>
      </xdr:nvSpPr>
      <xdr:spPr>
        <a:xfrm>
          <a:off x="617448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080" name="CustomShape 1">
          <a:extLst>
            <a:ext uri="{FF2B5EF4-FFF2-40B4-BE49-F238E27FC236}">
              <a16:creationId xmlns="" xmlns:a16="http://schemas.microsoft.com/office/drawing/2014/main" id="{00000000-0008-0000-0100-000020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081" name="CustomShape 1">
          <a:extLst>
            <a:ext uri="{FF2B5EF4-FFF2-40B4-BE49-F238E27FC236}">
              <a16:creationId xmlns="" xmlns:a16="http://schemas.microsoft.com/office/drawing/2014/main" id="{00000000-0008-0000-0100-000021080000}"/>
            </a:ext>
          </a:extLst>
        </xdr:cNvPr>
        <xdr:cNvSpPr/>
      </xdr:nvSpPr>
      <xdr:spPr>
        <a:xfrm>
          <a:off x="61626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082" name="CustomShape 1">
          <a:extLst>
            <a:ext uri="{FF2B5EF4-FFF2-40B4-BE49-F238E27FC236}">
              <a16:creationId xmlns="" xmlns:a16="http://schemas.microsoft.com/office/drawing/2014/main" id="{00000000-0008-0000-0100-000022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083" name="CustomShape 1">
          <a:extLst>
            <a:ext uri="{FF2B5EF4-FFF2-40B4-BE49-F238E27FC236}">
              <a16:creationId xmlns="" xmlns:a16="http://schemas.microsoft.com/office/drawing/2014/main" id="{00000000-0008-0000-0100-000023080000}"/>
            </a:ext>
          </a:extLst>
        </xdr:cNvPr>
        <xdr:cNvSpPr/>
      </xdr:nvSpPr>
      <xdr:spPr>
        <a:xfrm>
          <a:off x="545547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084" name="CustomShape 1">
          <a:extLst>
            <a:ext uri="{FF2B5EF4-FFF2-40B4-BE49-F238E27FC236}">
              <a16:creationId xmlns="" xmlns:a16="http://schemas.microsoft.com/office/drawing/2014/main" id="{00000000-0008-0000-0100-000024080000}"/>
            </a:ext>
          </a:extLst>
        </xdr:cNvPr>
        <xdr:cNvSpPr/>
      </xdr:nvSpPr>
      <xdr:spPr>
        <a:xfrm>
          <a:off x="62580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085" name="CustomShape 1">
          <a:extLst>
            <a:ext uri="{FF2B5EF4-FFF2-40B4-BE49-F238E27FC236}">
              <a16:creationId xmlns="" xmlns:a16="http://schemas.microsoft.com/office/drawing/2014/main" id="{00000000-0008-0000-0100-000025080000}"/>
            </a:ext>
          </a:extLst>
        </xdr:cNvPr>
        <xdr:cNvSpPr/>
      </xdr:nvSpPr>
      <xdr:spPr>
        <a:xfrm>
          <a:off x="617448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086" name="CustomShape 1">
          <a:extLst>
            <a:ext uri="{FF2B5EF4-FFF2-40B4-BE49-F238E27FC236}">
              <a16:creationId xmlns="" xmlns:a16="http://schemas.microsoft.com/office/drawing/2014/main" id="{00000000-0008-0000-0100-000026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087" name="CustomShape 1">
          <a:extLst>
            <a:ext uri="{FF2B5EF4-FFF2-40B4-BE49-F238E27FC236}">
              <a16:creationId xmlns="" xmlns:a16="http://schemas.microsoft.com/office/drawing/2014/main" id="{00000000-0008-0000-0100-000027080000}"/>
            </a:ext>
          </a:extLst>
        </xdr:cNvPr>
        <xdr:cNvSpPr/>
      </xdr:nvSpPr>
      <xdr:spPr>
        <a:xfrm>
          <a:off x="61626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088" name="CustomShape 1">
          <a:extLst>
            <a:ext uri="{FF2B5EF4-FFF2-40B4-BE49-F238E27FC236}">
              <a16:creationId xmlns="" xmlns:a16="http://schemas.microsoft.com/office/drawing/2014/main" id="{00000000-0008-0000-0100-000028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089" name="CustomShape 1">
          <a:extLst>
            <a:ext uri="{FF2B5EF4-FFF2-40B4-BE49-F238E27FC236}">
              <a16:creationId xmlns="" xmlns:a16="http://schemas.microsoft.com/office/drawing/2014/main" id="{00000000-0008-0000-0100-000029080000}"/>
            </a:ext>
          </a:extLst>
        </xdr:cNvPr>
        <xdr:cNvSpPr/>
      </xdr:nvSpPr>
      <xdr:spPr>
        <a:xfrm>
          <a:off x="545547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090" name="CustomShape 1">
          <a:extLst>
            <a:ext uri="{FF2B5EF4-FFF2-40B4-BE49-F238E27FC236}">
              <a16:creationId xmlns="" xmlns:a16="http://schemas.microsoft.com/office/drawing/2014/main" id="{00000000-0008-0000-0100-00002A080000}"/>
            </a:ext>
          </a:extLst>
        </xdr:cNvPr>
        <xdr:cNvSpPr/>
      </xdr:nvSpPr>
      <xdr:spPr>
        <a:xfrm>
          <a:off x="62580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091" name="CustomShape 1">
          <a:extLst>
            <a:ext uri="{FF2B5EF4-FFF2-40B4-BE49-F238E27FC236}">
              <a16:creationId xmlns="" xmlns:a16="http://schemas.microsoft.com/office/drawing/2014/main" id="{00000000-0008-0000-0100-00002B080000}"/>
            </a:ext>
          </a:extLst>
        </xdr:cNvPr>
        <xdr:cNvSpPr/>
      </xdr:nvSpPr>
      <xdr:spPr>
        <a:xfrm>
          <a:off x="617448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092" name="CustomShape 1">
          <a:extLst>
            <a:ext uri="{FF2B5EF4-FFF2-40B4-BE49-F238E27FC236}">
              <a16:creationId xmlns="" xmlns:a16="http://schemas.microsoft.com/office/drawing/2014/main" id="{00000000-0008-0000-0100-00002C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093" name="CustomShape 1">
          <a:extLst>
            <a:ext uri="{FF2B5EF4-FFF2-40B4-BE49-F238E27FC236}">
              <a16:creationId xmlns="" xmlns:a16="http://schemas.microsoft.com/office/drawing/2014/main" id="{00000000-0008-0000-0100-00002D080000}"/>
            </a:ext>
          </a:extLst>
        </xdr:cNvPr>
        <xdr:cNvSpPr/>
      </xdr:nvSpPr>
      <xdr:spPr>
        <a:xfrm>
          <a:off x="62580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094" name="CustomShape 1">
          <a:extLst>
            <a:ext uri="{FF2B5EF4-FFF2-40B4-BE49-F238E27FC236}">
              <a16:creationId xmlns="" xmlns:a16="http://schemas.microsoft.com/office/drawing/2014/main" id="{00000000-0008-0000-0100-00002E080000}"/>
            </a:ext>
          </a:extLst>
        </xdr:cNvPr>
        <xdr:cNvSpPr/>
      </xdr:nvSpPr>
      <xdr:spPr>
        <a:xfrm>
          <a:off x="617448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095" name="CustomShape 1">
          <a:extLst>
            <a:ext uri="{FF2B5EF4-FFF2-40B4-BE49-F238E27FC236}">
              <a16:creationId xmlns="" xmlns:a16="http://schemas.microsoft.com/office/drawing/2014/main" id="{00000000-0008-0000-0100-00002F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096" name="CustomShape 1">
          <a:extLst>
            <a:ext uri="{FF2B5EF4-FFF2-40B4-BE49-F238E27FC236}">
              <a16:creationId xmlns="" xmlns:a16="http://schemas.microsoft.com/office/drawing/2014/main" id="{00000000-0008-0000-0100-000030080000}"/>
            </a:ext>
          </a:extLst>
        </xdr:cNvPr>
        <xdr:cNvSpPr/>
      </xdr:nvSpPr>
      <xdr:spPr>
        <a:xfrm>
          <a:off x="61626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097" name="CustomShape 1">
          <a:extLst>
            <a:ext uri="{FF2B5EF4-FFF2-40B4-BE49-F238E27FC236}">
              <a16:creationId xmlns="" xmlns:a16="http://schemas.microsoft.com/office/drawing/2014/main" id="{00000000-0008-0000-0100-000031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098" name="CustomShape 1">
          <a:extLst>
            <a:ext uri="{FF2B5EF4-FFF2-40B4-BE49-F238E27FC236}">
              <a16:creationId xmlns="" xmlns:a16="http://schemas.microsoft.com/office/drawing/2014/main" id="{00000000-0008-0000-0100-000032080000}"/>
            </a:ext>
          </a:extLst>
        </xdr:cNvPr>
        <xdr:cNvSpPr/>
      </xdr:nvSpPr>
      <xdr:spPr>
        <a:xfrm>
          <a:off x="545547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099" name="CustomShape 1">
          <a:extLst>
            <a:ext uri="{FF2B5EF4-FFF2-40B4-BE49-F238E27FC236}">
              <a16:creationId xmlns="" xmlns:a16="http://schemas.microsoft.com/office/drawing/2014/main" id="{00000000-0008-0000-0100-000033080000}"/>
            </a:ext>
          </a:extLst>
        </xdr:cNvPr>
        <xdr:cNvSpPr/>
      </xdr:nvSpPr>
      <xdr:spPr>
        <a:xfrm>
          <a:off x="62580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100" name="CustomShape 1">
          <a:extLst>
            <a:ext uri="{FF2B5EF4-FFF2-40B4-BE49-F238E27FC236}">
              <a16:creationId xmlns="" xmlns:a16="http://schemas.microsoft.com/office/drawing/2014/main" id="{00000000-0008-0000-0100-000034080000}"/>
            </a:ext>
          </a:extLst>
        </xdr:cNvPr>
        <xdr:cNvSpPr/>
      </xdr:nvSpPr>
      <xdr:spPr>
        <a:xfrm>
          <a:off x="617448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01" name="CustomShape 1">
          <a:extLst>
            <a:ext uri="{FF2B5EF4-FFF2-40B4-BE49-F238E27FC236}">
              <a16:creationId xmlns="" xmlns:a16="http://schemas.microsoft.com/office/drawing/2014/main" id="{00000000-0008-0000-0100-000035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102" name="CustomShape 1">
          <a:extLst>
            <a:ext uri="{FF2B5EF4-FFF2-40B4-BE49-F238E27FC236}">
              <a16:creationId xmlns="" xmlns:a16="http://schemas.microsoft.com/office/drawing/2014/main" id="{00000000-0008-0000-0100-000036080000}"/>
            </a:ext>
          </a:extLst>
        </xdr:cNvPr>
        <xdr:cNvSpPr/>
      </xdr:nvSpPr>
      <xdr:spPr>
        <a:xfrm>
          <a:off x="62580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103" name="CustomShape 1">
          <a:extLst>
            <a:ext uri="{FF2B5EF4-FFF2-40B4-BE49-F238E27FC236}">
              <a16:creationId xmlns="" xmlns:a16="http://schemas.microsoft.com/office/drawing/2014/main" id="{00000000-0008-0000-0100-000037080000}"/>
            </a:ext>
          </a:extLst>
        </xdr:cNvPr>
        <xdr:cNvSpPr/>
      </xdr:nvSpPr>
      <xdr:spPr>
        <a:xfrm>
          <a:off x="617448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04" name="CustomShape 1">
          <a:extLst>
            <a:ext uri="{FF2B5EF4-FFF2-40B4-BE49-F238E27FC236}">
              <a16:creationId xmlns="" xmlns:a16="http://schemas.microsoft.com/office/drawing/2014/main" id="{00000000-0008-0000-0100-000038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105" name="CustomShape 1">
          <a:extLst>
            <a:ext uri="{FF2B5EF4-FFF2-40B4-BE49-F238E27FC236}">
              <a16:creationId xmlns="" xmlns:a16="http://schemas.microsoft.com/office/drawing/2014/main" id="{00000000-0008-0000-0100-000039080000}"/>
            </a:ext>
          </a:extLst>
        </xdr:cNvPr>
        <xdr:cNvSpPr/>
      </xdr:nvSpPr>
      <xdr:spPr>
        <a:xfrm>
          <a:off x="61626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06" name="CustomShape 1">
          <a:extLst>
            <a:ext uri="{FF2B5EF4-FFF2-40B4-BE49-F238E27FC236}">
              <a16:creationId xmlns="" xmlns:a16="http://schemas.microsoft.com/office/drawing/2014/main" id="{00000000-0008-0000-0100-00003A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107" name="CustomShape 1">
          <a:extLst>
            <a:ext uri="{FF2B5EF4-FFF2-40B4-BE49-F238E27FC236}">
              <a16:creationId xmlns="" xmlns:a16="http://schemas.microsoft.com/office/drawing/2014/main" id="{00000000-0008-0000-0100-00003B080000}"/>
            </a:ext>
          </a:extLst>
        </xdr:cNvPr>
        <xdr:cNvSpPr/>
      </xdr:nvSpPr>
      <xdr:spPr>
        <a:xfrm>
          <a:off x="545547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108" name="CustomShape 1">
          <a:extLst>
            <a:ext uri="{FF2B5EF4-FFF2-40B4-BE49-F238E27FC236}">
              <a16:creationId xmlns="" xmlns:a16="http://schemas.microsoft.com/office/drawing/2014/main" id="{00000000-0008-0000-0100-00003C080000}"/>
            </a:ext>
          </a:extLst>
        </xdr:cNvPr>
        <xdr:cNvSpPr/>
      </xdr:nvSpPr>
      <xdr:spPr>
        <a:xfrm>
          <a:off x="62580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109" name="CustomShape 1">
          <a:extLst>
            <a:ext uri="{FF2B5EF4-FFF2-40B4-BE49-F238E27FC236}">
              <a16:creationId xmlns="" xmlns:a16="http://schemas.microsoft.com/office/drawing/2014/main" id="{00000000-0008-0000-0100-00003D080000}"/>
            </a:ext>
          </a:extLst>
        </xdr:cNvPr>
        <xdr:cNvSpPr/>
      </xdr:nvSpPr>
      <xdr:spPr>
        <a:xfrm>
          <a:off x="617448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10" name="CustomShape 1">
          <a:extLst>
            <a:ext uri="{FF2B5EF4-FFF2-40B4-BE49-F238E27FC236}">
              <a16:creationId xmlns="" xmlns:a16="http://schemas.microsoft.com/office/drawing/2014/main" id="{00000000-0008-0000-0100-00003E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111" name="CustomShape 1">
          <a:extLst>
            <a:ext uri="{FF2B5EF4-FFF2-40B4-BE49-F238E27FC236}">
              <a16:creationId xmlns="" xmlns:a16="http://schemas.microsoft.com/office/drawing/2014/main" id="{00000000-0008-0000-0100-00003F080000}"/>
            </a:ext>
          </a:extLst>
        </xdr:cNvPr>
        <xdr:cNvSpPr/>
      </xdr:nvSpPr>
      <xdr:spPr>
        <a:xfrm>
          <a:off x="61626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12" name="CustomShape 1">
          <a:extLst>
            <a:ext uri="{FF2B5EF4-FFF2-40B4-BE49-F238E27FC236}">
              <a16:creationId xmlns="" xmlns:a16="http://schemas.microsoft.com/office/drawing/2014/main" id="{00000000-0008-0000-0100-000040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113" name="CustomShape 1">
          <a:extLst>
            <a:ext uri="{FF2B5EF4-FFF2-40B4-BE49-F238E27FC236}">
              <a16:creationId xmlns="" xmlns:a16="http://schemas.microsoft.com/office/drawing/2014/main" id="{00000000-0008-0000-0100-000041080000}"/>
            </a:ext>
          </a:extLst>
        </xdr:cNvPr>
        <xdr:cNvSpPr/>
      </xdr:nvSpPr>
      <xdr:spPr>
        <a:xfrm>
          <a:off x="545547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114" name="CustomShape 1">
          <a:extLst>
            <a:ext uri="{FF2B5EF4-FFF2-40B4-BE49-F238E27FC236}">
              <a16:creationId xmlns="" xmlns:a16="http://schemas.microsoft.com/office/drawing/2014/main" id="{00000000-0008-0000-0100-000042080000}"/>
            </a:ext>
          </a:extLst>
        </xdr:cNvPr>
        <xdr:cNvSpPr/>
      </xdr:nvSpPr>
      <xdr:spPr>
        <a:xfrm>
          <a:off x="62580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115" name="CustomShape 1">
          <a:extLst>
            <a:ext uri="{FF2B5EF4-FFF2-40B4-BE49-F238E27FC236}">
              <a16:creationId xmlns="" xmlns:a16="http://schemas.microsoft.com/office/drawing/2014/main" id="{00000000-0008-0000-0100-000043080000}"/>
            </a:ext>
          </a:extLst>
        </xdr:cNvPr>
        <xdr:cNvSpPr/>
      </xdr:nvSpPr>
      <xdr:spPr>
        <a:xfrm>
          <a:off x="617448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16" name="CustomShape 1">
          <a:extLst>
            <a:ext uri="{FF2B5EF4-FFF2-40B4-BE49-F238E27FC236}">
              <a16:creationId xmlns="" xmlns:a16="http://schemas.microsoft.com/office/drawing/2014/main" id="{00000000-0008-0000-0100-000044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117" name="CustomShape 1">
          <a:extLst>
            <a:ext uri="{FF2B5EF4-FFF2-40B4-BE49-F238E27FC236}">
              <a16:creationId xmlns="" xmlns:a16="http://schemas.microsoft.com/office/drawing/2014/main" id="{00000000-0008-0000-0100-000045080000}"/>
            </a:ext>
          </a:extLst>
        </xdr:cNvPr>
        <xdr:cNvSpPr/>
      </xdr:nvSpPr>
      <xdr:spPr>
        <a:xfrm>
          <a:off x="61626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18" name="CustomShape 1">
          <a:extLst>
            <a:ext uri="{FF2B5EF4-FFF2-40B4-BE49-F238E27FC236}">
              <a16:creationId xmlns="" xmlns:a16="http://schemas.microsoft.com/office/drawing/2014/main" id="{00000000-0008-0000-0100-000046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119" name="CustomShape 1">
          <a:extLst>
            <a:ext uri="{FF2B5EF4-FFF2-40B4-BE49-F238E27FC236}">
              <a16:creationId xmlns="" xmlns:a16="http://schemas.microsoft.com/office/drawing/2014/main" id="{00000000-0008-0000-0100-000047080000}"/>
            </a:ext>
          </a:extLst>
        </xdr:cNvPr>
        <xdr:cNvSpPr/>
      </xdr:nvSpPr>
      <xdr:spPr>
        <a:xfrm>
          <a:off x="62580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120" name="CustomShape 1">
          <a:extLst>
            <a:ext uri="{FF2B5EF4-FFF2-40B4-BE49-F238E27FC236}">
              <a16:creationId xmlns="" xmlns:a16="http://schemas.microsoft.com/office/drawing/2014/main" id="{00000000-0008-0000-0100-000048080000}"/>
            </a:ext>
          </a:extLst>
        </xdr:cNvPr>
        <xdr:cNvSpPr/>
      </xdr:nvSpPr>
      <xdr:spPr>
        <a:xfrm>
          <a:off x="617448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21" name="CustomShape 1">
          <a:extLst>
            <a:ext uri="{FF2B5EF4-FFF2-40B4-BE49-F238E27FC236}">
              <a16:creationId xmlns="" xmlns:a16="http://schemas.microsoft.com/office/drawing/2014/main" id="{00000000-0008-0000-0100-000049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122" name="CustomShape 1">
          <a:extLst>
            <a:ext uri="{FF2B5EF4-FFF2-40B4-BE49-F238E27FC236}">
              <a16:creationId xmlns="" xmlns:a16="http://schemas.microsoft.com/office/drawing/2014/main" id="{00000000-0008-0000-0100-00004A080000}"/>
            </a:ext>
          </a:extLst>
        </xdr:cNvPr>
        <xdr:cNvSpPr/>
      </xdr:nvSpPr>
      <xdr:spPr>
        <a:xfrm>
          <a:off x="61626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23" name="CustomShape 1">
          <a:extLst>
            <a:ext uri="{FF2B5EF4-FFF2-40B4-BE49-F238E27FC236}">
              <a16:creationId xmlns="" xmlns:a16="http://schemas.microsoft.com/office/drawing/2014/main" id="{00000000-0008-0000-0100-00004B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124" name="CustomShape 1">
          <a:extLst>
            <a:ext uri="{FF2B5EF4-FFF2-40B4-BE49-F238E27FC236}">
              <a16:creationId xmlns="" xmlns:a16="http://schemas.microsoft.com/office/drawing/2014/main" id="{00000000-0008-0000-0100-00004C080000}"/>
            </a:ext>
          </a:extLst>
        </xdr:cNvPr>
        <xdr:cNvSpPr/>
      </xdr:nvSpPr>
      <xdr:spPr>
        <a:xfrm>
          <a:off x="545547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125" name="CustomShape 1">
          <a:extLst>
            <a:ext uri="{FF2B5EF4-FFF2-40B4-BE49-F238E27FC236}">
              <a16:creationId xmlns="" xmlns:a16="http://schemas.microsoft.com/office/drawing/2014/main" id="{00000000-0008-0000-0100-00004D080000}"/>
            </a:ext>
          </a:extLst>
        </xdr:cNvPr>
        <xdr:cNvSpPr/>
      </xdr:nvSpPr>
      <xdr:spPr>
        <a:xfrm>
          <a:off x="62580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126" name="CustomShape 1">
          <a:extLst>
            <a:ext uri="{FF2B5EF4-FFF2-40B4-BE49-F238E27FC236}">
              <a16:creationId xmlns="" xmlns:a16="http://schemas.microsoft.com/office/drawing/2014/main" id="{00000000-0008-0000-0100-00004E080000}"/>
            </a:ext>
          </a:extLst>
        </xdr:cNvPr>
        <xdr:cNvSpPr/>
      </xdr:nvSpPr>
      <xdr:spPr>
        <a:xfrm>
          <a:off x="617448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27" name="CustomShape 1">
          <a:extLst>
            <a:ext uri="{FF2B5EF4-FFF2-40B4-BE49-F238E27FC236}">
              <a16:creationId xmlns="" xmlns:a16="http://schemas.microsoft.com/office/drawing/2014/main" id="{00000000-0008-0000-0100-00004F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128" name="CustomShape 1">
          <a:extLst>
            <a:ext uri="{FF2B5EF4-FFF2-40B4-BE49-F238E27FC236}">
              <a16:creationId xmlns="" xmlns:a16="http://schemas.microsoft.com/office/drawing/2014/main" id="{00000000-0008-0000-0100-000050080000}"/>
            </a:ext>
          </a:extLst>
        </xdr:cNvPr>
        <xdr:cNvSpPr/>
      </xdr:nvSpPr>
      <xdr:spPr>
        <a:xfrm>
          <a:off x="61626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29" name="CustomShape 1">
          <a:extLst>
            <a:ext uri="{FF2B5EF4-FFF2-40B4-BE49-F238E27FC236}">
              <a16:creationId xmlns="" xmlns:a16="http://schemas.microsoft.com/office/drawing/2014/main" id="{00000000-0008-0000-0100-000051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130" name="CustomShape 1">
          <a:extLst>
            <a:ext uri="{FF2B5EF4-FFF2-40B4-BE49-F238E27FC236}">
              <a16:creationId xmlns="" xmlns:a16="http://schemas.microsoft.com/office/drawing/2014/main" id="{00000000-0008-0000-0100-000052080000}"/>
            </a:ext>
          </a:extLst>
        </xdr:cNvPr>
        <xdr:cNvSpPr/>
      </xdr:nvSpPr>
      <xdr:spPr>
        <a:xfrm>
          <a:off x="545547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131" name="CustomShape 1">
          <a:extLst>
            <a:ext uri="{FF2B5EF4-FFF2-40B4-BE49-F238E27FC236}">
              <a16:creationId xmlns="" xmlns:a16="http://schemas.microsoft.com/office/drawing/2014/main" id="{00000000-0008-0000-0100-000053080000}"/>
            </a:ext>
          </a:extLst>
        </xdr:cNvPr>
        <xdr:cNvSpPr/>
      </xdr:nvSpPr>
      <xdr:spPr>
        <a:xfrm>
          <a:off x="62580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132" name="CustomShape 1">
          <a:extLst>
            <a:ext uri="{FF2B5EF4-FFF2-40B4-BE49-F238E27FC236}">
              <a16:creationId xmlns="" xmlns:a16="http://schemas.microsoft.com/office/drawing/2014/main" id="{00000000-0008-0000-0100-000054080000}"/>
            </a:ext>
          </a:extLst>
        </xdr:cNvPr>
        <xdr:cNvSpPr/>
      </xdr:nvSpPr>
      <xdr:spPr>
        <a:xfrm>
          <a:off x="617448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33" name="CustomShape 1">
          <a:extLst>
            <a:ext uri="{FF2B5EF4-FFF2-40B4-BE49-F238E27FC236}">
              <a16:creationId xmlns="" xmlns:a16="http://schemas.microsoft.com/office/drawing/2014/main" id="{00000000-0008-0000-0100-000055080000}"/>
            </a:ext>
          </a:extLst>
        </xdr:cNvPr>
        <xdr:cNvSpPr/>
      </xdr:nvSpPr>
      <xdr:spPr>
        <a:xfrm>
          <a:off x="6319200" y="837723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134" name="CustomShape 1">
          <a:extLst>
            <a:ext uri="{FF2B5EF4-FFF2-40B4-BE49-F238E27FC236}">
              <a16:creationId xmlns="" xmlns:a16="http://schemas.microsoft.com/office/drawing/2014/main" id="{00000000-0008-0000-0100-000056080000}"/>
            </a:ext>
          </a:extLst>
        </xdr:cNvPr>
        <xdr:cNvSpPr/>
      </xdr:nvSpPr>
      <xdr:spPr>
        <a:xfrm>
          <a:off x="6258000" y="83772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135" name="CustomShape 1">
          <a:extLst>
            <a:ext uri="{FF2B5EF4-FFF2-40B4-BE49-F238E27FC236}">
              <a16:creationId xmlns="" xmlns:a16="http://schemas.microsoft.com/office/drawing/2014/main" id="{00000000-0008-0000-0100-000057080000}"/>
            </a:ext>
          </a:extLst>
        </xdr:cNvPr>
        <xdr:cNvSpPr/>
      </xdr:nvSpPr>
      <xdr:spPr>
        <a:xfrm>
          <a:off x="6174480" y="837723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36" name="CustomShape 1">
          <a:extLst>
            <a:ext uri="{FF2B5EF4-FFF2-40B4-BE49-F238E27FC236}">
              <a16:creationId xmlns="" xmlns:a16="http://schemas.microsoft.com/office/drawing/2014/main" id="{00000000-0008-0000-0100-000058080000}"/>
            </a:ext>
          </a:extLst>
        </xdr:cNvPr>
        <xdr:cNvSpPr/>
      </xdr:nvSpPr>
      <xdr:spPr>
        <a:xfrm>
          <a:off x="6319200" y="837723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137" name="CustomShape 1">
          <a:extLst>
            <a:ext uri="{FF2B5EF4-FFF2-40B4-BE49-F238E27FC236}">
              <a16:creationId xmlns="" xmlns:a16="http://schemas.microsoft.com/office/drawing/2014/main" id="{00000000-0008-0000-0100-000059080000}"/>
            </a:ext>
          </a:extLst>
        </xdr:cNvPr>
        <xdr:cNvSpPr/>
      </xdr:nvSpPr>
      <xdr:spPr>
        <a:xfrm>
          <a:off x="6162600" y="83772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38" name="CustomShape 1">
          <a:extLst>
            <a:ext uri="{FF2B5EF4-FFF2-40B4-BE49-F238E27FC236}">
              <a16:creationId xmlns="" xmlns:a16="http://schemas.microsoft.com/office/drawing/2014/main" id="{00000000-0008-0000-0100-00005A080000}"/>
            </a:ext>
          </a:extLst>
        </xdr:cNvPr>
        <xdr:cNvSpPr/>
      </xdr:nvSpPr>
      <xdr:spPr>
        <a:xfrm>
          <a:off x="6319200" y="837723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139" name="CustomShape 1">
          <a:extLst>
            <a:ext uri="{FF2B5EF4-FFF2-40B4-BE49-F238E27FC236}">
              <a16:creationId xmlns="" xmlns:a16="http://schemas.microsoft.com/office/drawing/2014/main" id="{00000000-0008-0000-0100-00005B080000}"/>
            </a:ext>
          </a:extLst>
        </xdr:cNvPr>
        <xdr:cNvSpPr/>
      </xdr:nvSpPr>
      <xdr:spPr>
        <a:xfrm>
          <a:off x="5455470" y="83772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140" name="CustomShape 1">
          <a:extLst>
            <a:ext uri="{FF2B5EF4-FFF2-40B4-BE49-F238E27FC236}">
              <a16:creationId xmlns="" xmlns:a16="http://schemas.microsoft.com/office/drawing/2014/main" id="{00000000-0008-0000-0100-00005C080000}"/>
            </a:ext>
          </a:extLst>
        </xdr:cNvPr>
        <xdr:cNvSpPr/>
      </xdr:nvSpPr>
      <xdr:spPr>
        <a:xfrm>
          <a:off x="6258000" y="83772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141" name="CustomShape 1">
          <a:extLst>
            <a:ext uri="{FF2B5EF4-FFF2-40B4-BE49-F238E27FC236}">
              <a16:creationId xmlns="" xmlns:a16="http://schemas.microsoft.com/office/drawing/2014/main" id="{00000000-0008-0000-0100-00005D080000}"/>
            </a:ext>
          </a:extLst>
        </xdr:cNvPr>
        <xdr:cNvSpPr/>
      </xdr:nvSpPr>
      <xdr:spPr>
        <a:xfrm>
          <a:off x="6174480" y="837723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42" name="CustomShape 1">
          <a:extLst>
            <a:ext uri="{FF2B5EF4-FFF2-40B4-BE49-F238E27FC236}">
              <a16:creationId xmlns="" xmlns:a16="http://schemas.microsoft.com/office/drawing/2014/main" id="{00000000-0008-0000-0100-00005E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143" name="CustomShape 1">
          <a:extLst>
            <a:ext uri="{FF2B5EF4-FFF2-40B4-BE49-F238E27FC236}">
              <a16:creationId xmlns="" xmlns:a16="http://schemas.microsoft.com/office/drawing/2014/main" id="{00000000-0008-0000-0100-00005F080000}"/>
            </a:ext>
          </a:extLst>
        </xdr:cNvPr>
        <xdr:cNvSpPr/>
      </xdr:nvSpPr>
      <xdr:spPr>
        <a:xfrm>
          <a:off x="61626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44" name="CustomShape 1">
          <a:extLst>
            <a:ext uri="{FF2B5EF4-FFF2-40B4-BE49-F238E27FC236}">
              <a16:creationId xmlns="" xmlns:a16="http://schemas.microsoft.com/office/drawing/2014/main" id="{00000000-0008-0000-0100-000060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145" name="CustomShape 1">
          <a:extLst>
            <a:ext uri="{FF2B5EF4-FFF2-40B4-BE49-F238E27FC236}">
              <a16:creationId xmlns="" xmlns:a16="http://schemas.microsoft.com/office/drawing/2014/main" id="{00000000-0008-0000-0100-000061080000}"/>
            </a:ext>
          </a:extLst>
        </xdr:cNvPr>
        <xdr:cNvSpPr/>
      </xdr:nvSpPr>
      <xdr:spPr>
        <a:xfrm>
          <a:off x="62580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146" name="CustomShape 1">
          <a:extLst>
            <a:ext uri="{FF2B5EF4-FFF2-40B4-BE49-F238E27FC236}">
              <a16:creationId xmlns="" xmlns:a16="http://schemas.microsoft.com/office/drawing/2014/main" id="{00000000-0008-0000-0100-000062080000}"/>
            </a:ext>
          </a:extLst>
        </xdr:cNvPr>
        <xdr:cNvSpPr/>
      </xdr:nvSpPr>
      <xdr:spPr>
        <a:xfrm>
          <a:off x="617448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47" name="CustomShape 1">
          <a:extLst>
            <a:ext uri="{FF2B5EF4-FFF2-40B4-BE49-F238E27FC236}">
              <a16:creationId xmlns="" xmlns:a16="http://schemas.microsoft.com/office/drawing/2014/main" id="{00000000-0008-0000-0100-000063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148" name="CustomShape 1">
          <a:extLst>
            <a:ext uri="{FF2B5EF4-FFF2-40B4-BE49-F238E27FC236}">
              <a16:creationId xmlns="" xmlns:a16="http://schemas.microsoft.com/office/drawing/2014/main" id="{00000000-0008-0000-0100-000064080000}"/>
            </a:ext>
          </a:extLst>
        </xdr:cNvPr>
        <xdr:cNvSpPr/>
      </xdr:nvSpPr>
      <xdr:spPr>
        <a:xfrm>
          <a:off x="61626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49" name="CustomShape 1">
          <a:extLst>
            <a:ext uri="{FF2B5EF4-FFF2-40B4-BE49-F238E27FC236}">
              <a16:creationId xmlns="" xmlns:a16="http://schemas.microsoft.com/office/drawing/2014/main" id="{00000000-0008-0000-0100-000065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150" name="CustomShape 1">
          <a:extLst>
            <a:ext uri="{FF2B5EF4-FFF2-40B4-BE49-F238E27FC236}">
              <a16:creationId xmlns="" xmlns:a16="http://schemas.microsoft.com/office/drawing/2014/main" id="{00000000-0008-0000-0100-000066080000}"/>
            </a:ext>
          </a:extLst>
        </xdr:cNvPr>
        <xdr:cNvSpPr/>
      </xdr:nvSpPr>
      <xdr:spPr>
        <a:xfrm>
          <a:off x="545547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151" name="CustomShape 1">
          <a:extLst>
            <a:ext uri="{FF2B5EF4-FFF2-40B4-BE49-F238E27FC236}">
              <a16:creationId xmlns="" xmlns:a16="http://schemas.microsoft.com/office/drawing/2014/main" id="{00000000-0008-0000-0100-000067080000}"/>
            </a:ext>
          </a:extLst>
        </xdr:cNvPr>
        <xdr:cNvSpPr/>
      </xdr:nvSpPr>
      <xdr:spPr>
        <a:xfrm>
          <a:off x="62580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152" name="CustomShape 1">
          <a:extLst>
            <a:ext uri="{FF2B5EF4-FFF2-40B4-BE49-F238E27FC236}">
              <a16:creationId xmlns="" xmlns:a16="http://schemas.microsoft.com/office/drawing/2014/main" id="{00000000-0008-0000-0100-000068080000}"/>
            </a:ext>
          </a:extLst>
        </xdr:cNvPr>
        <xdr:cNvSpPr/>
      </xdr:nvSpPr>
      <xdr:spPr>
        <a:xfrm>
          <a:off x="617448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53" name="CustomShape 1">
          <a:extLst>
            <a:ext uri="{FF2B5EF4-FFF2-40B4-BE49-F238E27FC236}">
              <a16:creationId xmlns="" xmlns:a16="http://schemas.microsoft.com/office/drawing/2014/main" id="{00000000-0008-0000-0100-000069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154" name="CustomShape 1">
          <a:extLst>
            <a:ext uri="{FF2B5EF4-FFF2-40B4-BE49-F238E27FC236}">
              <a16:creationId xmlns="" xmlns:a16="http://schemas.microsoft.com/office/drawing/2014/main" id="{00000000-0008-0000-0100-00006A080000}"/>
            </a:ext>
          </a:extLst>
        </xdr:cNvPr>
        <xdr:cNvSpPr/>
      </xdr:nvSpPr>
      <xdr:spPr>
        <a:xfrm>
          <a:off x="61626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55" name="CustomShape 1">
          <a:extLst>
            <a:ext uri="{FF2B5EF4-FFF2-40B4-BE49-F238E27FC236}">
              <a16:creationId xmlns="" xmlns:a16="http://schemas.microsoft.com/office/drawing/2014/main" id="{00000000-0008-0000-0100-00006B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156" name="CustomShape 1">
          <a:extLst>
            <a:ext uri="{FF2B5EF4-FFF2-40B4-BE49-F238E27FC236}">
              <a16:creationId xmlns="" xmlns:a16="http://schemas.microsoft.com/office/drawing/2014/main" id="{00000000-0008-0000-0100-00006C080000}"/>
            </a:ext>
          </a:extLst>
        </xdr:cNvPr>
        <xdr:cNvSpPr/>
      </xdr:nvSpPr>
      <xdr:spPr>
        <a:xfrm>
          <a:off x="545547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157" name="CustomShape 1">
          <a:extLst>
            <a:ext uri="{FF2B5EF4-FFF2-40B4-BE49-F238E27FC236}">
              <a16:creationId xmlns="" xmlns:a16="http://schemas.microsoft.com/office/drawing/2014/main" id="{00000000-0008-0000-0100-00006D080000}"/>
            </a:ext>
          </a:extLst>
        </xdr:cNvPr>
        <xdr:cNvSpPr/>
      </xdr:nvSpPr>
      <xdr:spPr>
        <a:xfrm>
          <a:off x="62580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158" name="CustomShape 1">
          <a:extLst>
            <a:ext uri="{FF2B5EF4-FFF2-40B4-BE49-F238E27FC236}">
              <a16:creationId xmlns="" xmlns:a16="http://schemas.microsoft.com/office/drawing/2014/main" id="{00000000-0008-0000-0100-00006E080000}"/>
            </a:ext>
          </a:extLst>
        </xdr:cNvPr>
        <xdr:cNvSpPr/>
      </xdr:nvSpPr>
      <xdr:spPr>
        <a:xfrm>
          <a:off x="617448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59" name="CustomShape 1">
          <a:extLst>
            <a:ext uri="{FF2B5EF4-FFF2-40B4-BE49-F238E27FC236}">
              <a16:creationId xmlns="" xmlns:a16="http://schemas.microsoft.com/office/drawing/2014/main" id="{00000000-0008-0000-0100-00006F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160" name="CustomShape 1">
          <a:extLst>
            <a:ext uri="{FF2B5EF4-FFF2-40B4-BE49-F238E27FC236}">
              <a16:creationId xmlns="" xmlns:a16="http://schemas.microsoft.com/office/drawing/2014/main" id="{00000000-0008-0000-0100-000070080000}"/>
            </a:ext>
          </a:extLst>
        </xdr:cNvPr>
        <xdr:cNvSpPr/>
      </xdr:nvSpPr>
      <xdr:spPr>
        <a:xfrm>
          <a:off x="61626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61" name="CustomShape 1">
          <a:extLst>
            <a:ext uri="{FF2B5EF4-FFF2-40B4-BE49-F238E27FC236}">
              <a16:creationId xmlns="" xmlns:a16="http://schemas.microsoft.com/office/drawing/2014/main" id="{00000000-0008-0000-0100-000071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162" name="CustomShape 1">
          <a:extLst>
            <a:ext uri="{FF2B5EF4-FFF2-40B4-BE49-F238E27FC236}">
              <a16:creationId xmlns="" xmlns:a16="http://schemas.microsoft.com/office/drawing/2014/main" id="{00000000-0008-0000-0100-000072080000}"/>
            </a:ext>
          </a:extLst>
        </xdr:cNvPr>
        <xdr:cNvSpPr/>
      </xdr:nvSpPr>
      <xdr:spPr>
        <a:xfrm>
          <a:off x="62580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163" name="CustomShape 1">
          <a:extLst>
            <a:ext uri="{FF2B5EF4-FFF2-40B4-BE49-F238E27FC236}">
              <a16:creationId xmlns="" xmlns:a16="http://schemas.microsoft.com/office/drawing/2014/main" id="{00000000-0008-0000-0100-000073080000}"/>
            </a:ext>
          </a:extLst>
        </xdr:cNvPr>
        <xdr:cNvSpPr/>
      </xdr:nvSpPr>
      <xdr:spPr>
        <a:xfrm>
          <a:off x="617448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64" name="CustomShape 1">
          <a:extLst>
            <a:ext uri="{FF2B5EF4-FFF2-40B4-BE49-F238E27FC236}">
              <a16:creationId xmlns="" xmlns:a16="http://schemas.microsoft.com/office/drawing/2014/main" id="{00000000-0008-0000-0100-000074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165" name="CustomShape 1">
          <a:extLst>
            <a:ext uri="{FF2B5EF4-FFF2-40B4-BE49-F238E27FC236}">
              <a16:creationId xmlns="" xmlns:a16="http://schemas.microsoft.com/office/drawing/2014/main" id="{00000000-0008-0000-0100-000075080000}"/>
            </a:ext>
          </a:extLst>
        </xdr:cNvPr>
        <xdr:cNvSpPr/>
      </xdr:nvSpPr>
      <xdr:spPr>
        <a:xfrm>
          <a:off x="61626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66" name="CustomShape 1">
          <a:extLst>
            <a:ext uri="{FF2B5EF4-FFF2-40B4-BE49-F238E27FC236}">
              <a16:creationId xmlns="" xmlns:a16="http://schemas.microsoft.com/office/drawing/2014/main" id="{00000000-0008-0000-0100-000076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167" name="CustomShape 1">
          <a:extLst>
            <a:ext uri="{FF2B5EF4-FFF2-40B4-BE49-F238E27FC236}">
              <a16:creationId xmlns="" xmlns:a16="http://schemas.microsoft.com/office/drawing/2014/main" id="{00000000-0008-0000-0100-000077080000}"/>
            </a:ext>
          </a:extLst>
        </xdr:cNvPr>
        <xdr:cNvSpPr/>
      </xdr:nvSpPr>
      <xdr:spPr>
        <a:xfrm>
          <a:off x="545547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168" name="CustomShape 1">
          <a:extLst>
            <a:ext uri="{FF2B5EF4-FFF2-40B4-BE49-F238E27FC236}">
              <a16:creationId xmlns="" xmlns:a16="http://schemas.microsoft.com/office/drawing/2014/main" id="{00000000-0008-0000-0100-000078080000}"/>
            </a:ext>
          </a:extLst>
        </xdr:cNvPr>
        <xdr:cNvSpPr/>
      </xdr:nvSpPr>
      <xdr:spPr>
        <a:xfrm>
          <a:off x="62580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169" name="CustomShape 1">
          <a:extLst>
            <a:ext uri="{FF2B5EF4-FFF2-40B4-BE49-F238E27FC236}">
              <a16:creationId xmlns="" xmlns:a16="http://schemas.microsoft.com/office/drawing/2014/main" id="{00000000-0008-0000-0100-000079080000}"/>
            </a:ext>
          </a:extLst>
        </xdr:cNvPr>
        <xdr:cNvSpPr/>
      </xdr:nvSpPr>
      <xdr:spPr>
        <a:xfrm>
          <a:off x="617448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70" name="CustomShape 1">
          <a:extLst>
            <a:ext uri="{FF2B5EF4-FFF2-40B4-BE49-F238E27FC236}">
              <a16:creationId xmlns="" xmlns:a16="http://schemas.microsoft.com/office/drawing/2014/main" id="{00000000-0008-0000-0100-00007A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171" name="CustomShape 1">
          <a:extLst>
            <a:ext uri="{FF2B5EF4-FFF2-40B4-BE49-F238E27FC236}">
              <a16:creationId xmlns="" xmlns:a16="http://schemas.microsoft.com/office/drawing/2014/main" id="{00000000-0008-0000-0100-00007B080000}"/>
            </a:ext>
          </a:extLst>
        </xdr:cNvPr>
        <xdr:cNvSpPr/>
      </xdr:nvSpPr>
      <xdr:spPr>
        <a:xfrm>
          <a:off x="61626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72" name="CustomShape 1">
          <a:extLst>
            <a:ext uri="{FF2B5EF4-FFF2-40B4-BE49-F238E27FC236}">
              <a16:creationId xmlns="" xmlns:a16="http://schemas.microsoft.com/office/drawing/2014/main" id="{00000000-0008-0000-0100-00007C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173" name="CustomShape 1">
          <a:extLst>
            <a:ext uri="{FF2B5EF4-FFF2-40B4-BE49-F238E27FC236}">
              <a16:creationId xmlns="" xmlns:a16="http://schemas.microsoft.com/office/drawing/2014/main" id="{00000000-0008-0000-0100-00007D080000}"/>
            </a:ext>
          </a:extLst>
        </xdr:cNvPr>
        <xdr:cNvSpPr/>
      </xdr:nvSpPr>
      <xdr:spPr>
        <a:xfrm>
          <a:off x="545547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174" name="CustomShape 1">
          <a:extLst>
            <a:ext uri="{FF2B5EF4-FFF2-40B4-BE49-F238E27FC236}">
              <a16:creationId xmlns="" xmlns:a16="http://schemas.microsoft.com/office/drawing/2014/main" id="{00000000-0008-0000-0100-00007E080000}"/>
            </a:ext>
          </a:extLst>
        </xdr:cNvPr>
        <xdr:cNvSpPr/>
      </xdr:nvSpPr>
      <xdr:spPr>
        <a:xfrm>
          <a:off x="62580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175" name="CustomShape 1">
          <a:extLst>
            <a:ext uri="{FF2B5EF4-FFF2-40B4-BE49-F238E27FC236}">
              <a16:creationId xmlns="" xmlns:a16="http://schemas.microsoft.com/office/drawing/2014/main" id="{00000000-0008-0000-0100-00007F080000}"/>
            </a:ext>
          </a:extLst>
        </xdr:cNvPr>
        <xdr:cNvSpPr/>
      </xdr:nvSpPr>
      <xdr:spPr>
        <a:xfrm>
          <a:off x="617448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76" name="CustomShape 1">
          <a:extLst>
            <a:ext uri="{FF2B5EF4-FFF2-40B4-BE49-F238E27FC236}">
              <a16:creationId xmlns="" xmlns:a16="http://schemas.microsoft.com/office/drawing/2014/main" id="{00000000-0008-0000-0100-000080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177" name="CustomShape 1">
          <a:extLst>
            <a:ext uri="{FF2B5EF4-FFF2-40B4-BE49-F238E27FC236}">
              <a16:creationId xmlns="" xmlns:a16="http://schemas.microsoft.com/office/drawing/2014/main" id="{00000000-0008-0000-0100-000081080000}"/>
            </a:ext>
          </a:extLst>
        </xdr:cNvPr>
        <xdr:cNvSpPr/>
      </xdr:nvSpPr>
      <xdr:spPr>
        <a:xfrm>
          <a:off x="62580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178" name="CustomShape 1">
          <a:extLst>
            <a:ext uri="{FF2B5EF4-FFF2-40B4-BE49-F238E27FC236}">
              <a16:creationId xmlns="" xmlns:a16="http://schemas.microsoft.com/office/drawing/2014/main" id="{00000000-0008-0000-0100-000082080000}"/>
            </a:ext>
          </a:extLst>
        </xdr:cNvPr>
        <xdr:cNvSpPr/>
      </xdr:nvSpPr>
      <xdr:spPr>
        <a:xfrm>
          <a:off x="617448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79" name="CustomShape 1">
          <a:extLst>
            <a:ext uri="{FF2B5EF4-FFF2-40B4-BE49-F238E27FC236}">
              <a16:creationId xmlns="" xmlns:a16="http://schemas.microsoft.com/office/drawing/2014/main" id="{00000000-0008-0000-0100-000083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180" name="CustomShape 1">
          <a:extLst>
            <a:ext uri="{FF2B5EF4-FFF2-40B4-BE49-F238E27FC236}">
              <a16:creationId xmlns="" xmlns:a16="http://schemas.microsoft.com/office/drawing/2014/main" id="{00000000-0008-0000-0100-000084080000}"/>
            </a:ext>
          </a:extLst>
        </xdr:cNvPr>
        <xdr:cNvSpPr/>
      </xdr:nvSpPr>
      <xdr:spPr>
        <a:xfrm>
          <a:off x="61626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81" name="CustomShape 1">
          <a:extLst>
            <a:ext uri="{FF2B5EF4-FFF2-40B4-BE49-F238E27FC236}">
              <a16:creationId xmlns="" xmlns:a16="http://schemas.microsoft.com/office/drawing/2014/main" id="{00000000-0008-0000-0100-000085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182" name="CustomShape 1">
          <a:extLst>
            <a:ext uri="{FF2B5EF4-FFF2-40B4-BE49-F238E27FC236}">
              <a16:creationId xmlns="" xmlns:a16="http://schemas.microsoft.com/office/drawing/2014/main" id="{00000000-0008-0000-0100-000086080000}"/>
            </a:ext>
          </a:extLst>
        </xdr:cNvPr>
        <xdr:cNvSpPr/>
      </xdr:nvSpPr>
      <xdr:spPr>
        <a:xfrm>
          <a:off x="545547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183" name="CustomShape 1">
          <a:extLst>
            <a:ext uri="{FF2B5EF4-FFF2-40B4-BE49-F238E27FC236}">
              <a16:creationId xmlns="" xmlns:a16="http://schemas.microsoft.com/office/drawing/2014/main" id="{00000000-0008-0000-0100-000087080000}"/>
            </a:ext>
          </a:extLst>
        </xdr:cNvPr>
        <xdr:cNvSpPr/>
      </xdr:nvSpPr>
      <xdr:spPr>
        <a:xfrm>
          <a:off x="62580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184" name="CustomShape 1">
          <a:extLst>
            <a:ext uri="{FF2B5EF4-FFF2-40B4-BE49-F238E27FC236}">
              <a16:creationId xmlns="" xmlns:a16="http://schemas.microsoft.com/office/drawing/2014/main" id="{00000000-0008-0000-0100-000088080000}"/>
            </a:ext>
          </a:extLst>
        </xdr:cNvPr>
        <xdr:cNvSpPr/>
      </xdr:nvSpPr>
      <xdr:spPr>
        <a:xfrm>
          <a:off x="617448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85" name="CustomShape 1">
          <a:extLst>
            <a:ext uri="{FF2B5EF4-FFF2-40B4-BE49-F238E27FC236}">
              <a16:creationId xmlns="" xmlns:a16="http://schemas.microsoft.com/office/drawing/2014/main" id="{00000000-0008-0000-0100-000089080000}"/>
            </a:ext>
          </a:extLst>
        </xdr:cNvPr>
        <xdr:cNvSpPr/>
      </xdr:nvSpPr>
      <xdr:spPr>
        <a:xfrm>
          <a:off x="6319200" y="83477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186" name="CustomShape 1">
          <a:extLst>
            <a:ext uri="{FF2B5EF4-FFF2-40B4-BE49-F238E27FC236}">
              <a16:creationId xmlns="" xmlns:a16="http://schemas.microsoft.com/office/drawing/2014/main" id="{00000000-0008-0000-0100-00008A080000}"/>
            </a:ext>
          </a:extLst>
        </xdr:cNvPr>
        <xdr:cNvSpPr/>
      </xdr:nvSpPr>
      <xdr:spPr>
        <a:xfrm>
          <a:off x="6258000" y="83477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187" name="CustomShape 1">
          <a:extLst>
            <a:ext uri="{FF2B5EF4-FFF2-40B4-BE49-F238E27FC236}">
              <a16:creationId xmlns="" xmlns:a16="http://schemas.microsoft.com/office/drawing/2014/main" id="{00000000-0008-0000-0100-00008B080000}"/>
            </a:ext>
          </a:extLst>
        </xdr:cNvPr>
        <xdr:cNvSpPr/>
      </xdr:nvSpPr>
      <xdr:spPr>
        <a:xfrm>
          <a:off x="6174480" y="83477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88" name="CustomShape 1">
          <a:extLst>
            <a:ext uri="{FF2B5EF4-FFF2-40B4-BE49-F238E27FC236}">
              <a16:creationId xmlns="" xmlns:a16="http://schemas.microsoft.com/office/drawing/2014/main" id="{00000000-0008-0000-0100-00008C080000}"/>
            </a:ext>
          </a:extLst>
        </xdr:cNvPr>
        <xdr:cNvSpPr/>
      </xdr:nvSpPr>
      <xdr:spPr>
        <a:xfrm>
          <a:off x="6319200" y="83477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189" name="CustomShape 1">
          <a:extLst>
            <a:ext uri="{FF2B5EF4-FFF2-40B4-BE49-F238E27FC236}">
              <a16:creationId xmlns="" xmlns:a16="http://schemas.microsoft.com/office/drawing/2014/main" id="{00000000-0008-0000-0100-00008D080000}"/>
            </a:ext>
          </a:extLst>
        </xdr:cNvPr>
        <xdr:cNvSpPr/>
      </xdr:nvSpPr>
      <xdr:spPr>
        <a:xfrm>
          <a:off x="6162600" y="83477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90" name="CustomShape 1">
          <a:extLst>
            <a:ext uri="{FF2B5EF4-FFF2-40B4-BE49-F238E27FC236}">
              <a16:creationId xmlns="" xmlns:a16="http://schemas.microsoft.com/office/drawing/2014/main" id="{00000000-0008-0000-0100-00008E080000}"/>
            </a:ext>
          </a:extLst>
        </xdr:cNvPr>
        <xdr:cNvSpPr/>
      </xdr:nvSpPr>
      <xdr:spPr>
        <a:xfrm>
          <a:off x="6319200" y="83477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191" name="CustomShape 1">
          <a:extLst>
            <a:ext uri="{FF2B5EF4-FFF2-40B4-BE49-F238E27FC236}">
              <a16:creationId xmlns="" xmlns:a16="http://schemas.microsoft.com/office/drawing/2014/main" id="{00000000-0008-0000-0100-00008F080000}"/>
            </a:ext>
          </a:extLst>
        </xdr:cNvPr>
        <xdr:cNvSpPr/>
      </xdr:nvSpPr>
      <xdr:spPr>
        <a:xfrm>
          <a:off x="5455470" y="83477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192" name="CustomShape 1">
          <a:extLst>
            <a:ext uri="{FF2B5EF4-FFF2-40B4-BE49-F238E27FC236}">
              <a16:creationId xmlns="" xmlns:a16="http://schemas.microsoft.com/office/drawing/2014/main" id="{00000000-0008-0000-0100-000090080000}"/>
            </a:ext>
          </a:extLst>
        </xdr:cNvPr>
        <xdr:cNvSpPr/>
      </xdr:nvSpPr>
      <xdr:spPr>
        <a:xfrm>
          <a:off x="6258000" y="83477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193" name="CustomShape 1">
          <a:extLst>
            <a:ext uri="{FF2B5EF4-FFF2-40B4-BE49-F238E27FC236}">
              <a16:creationId xmlns="" xmlns:a16="http://schemas.microsoft.com/office/drawing/2014/main" id="{00000000-0008-0000-0100-000091080000}"/>
            </a:ext>
          </a:extLst>
        </xdr:cNvPr>
        <xdr:cNvSpPr/>
      </xdr:nvSpPr>
      <xdr:spPr>
        <a:xfrm>
          <a:off x="6174480" y="83477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94" name="CustomShape 1">
          <a:extLst>
            <a:ext uri="{FF2B5EF4-FFF2-40B4-BE49-F238E27FC236}">
              <a16:creationId xmlns="" xmlns:a16="http://schemas.microsoft.com/office/drawing/2014/main" id="{00000000-0008-0000-0100-000092080000}"/>
            </a:ext>
          </a:extLst>
        </xdr:cNvPr>
        <xdr:cNvSpPr/>
      </xdr:nvSpPr>
      <xdr:spPr>
        <a:xfrm>
          <a:off x="6319200" y="83477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195" name="CustomShape 1">
          <a:extLst>
            <a:ext uri="{FF2B5EF4-FFF2-40B4-BE49-F238E27FC236}">
              <a16:creationId xmlns="" xmlns:a16="http://schemas.microsoft.com/office/drawing/2014/main" id="{00000000-0008-0000-0100-000093080000}"/>
            </a:ext>
          </a:extLst>
        </xdr:cNvPr>
        <xdr:cNvSpPr/>
      </xdr:nvSpPr>
      <xdr:spPr>
        <a:xfrm>
          <a:off x="6258000" y="83477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196" name="CustomShape 1">
          <a:extLst>
            <a:ext uri="{FF2B5EF4-FFF2-40B4-BE49-F238E27FC236}">
              <a16:creationId xmlns="" xmlns:a16="http://schemas.microsoft.com/office/drawing/2014/main" id="{00000000-0008-0000-0100-000094080000}"/>
            </a:ext>
          </a:extLst>
        </xdr:cNvPr>
        <xdr:cNvSpPr/>
      </xdr:nvSpPr>
      <xdr:spPr>
        <a:xfrm>
          <a:off x="6174480" y="83477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97" name="CustomShape 1">
          <a:extLst>
            <a:ext uri="{FF2B5EF4-FFF2-40B4-BE49-F238E27FC236}">
              <a16:creationId xmlns="" xmlns:a16="http://schemas.microsoft.com/office/drawing/2014/main" id="{00000000-0008-0000-0100-000095080000}"/>
            </a:ext>
          </a:extLst>
        </xdr:cNvPr>
        <xdr:cNvSpPr/>
      </xdr:nvSpPr>
      <xdr:spPr>
        <a:xfrm>
          <a:off x="6319200" y="83477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198" name="CustomShape 1">
          <a:extLst>
            <a:ext uri="{FF2B5EF4-FFF2-40B4-BE49-F238E27FC236}">
              <a16:creationId xmlns="" xmlns:a16="http://schemas.microsoft.com/office/drawing/2014/main" id="{00000000-0008-0000-0100-000096080000}"/>
            </a:ext>
          </a:extLst>
        </xdr:cNvPr>
        <xdr:cNvSpPr/>
      </xdr:nvSpPr>
      <xdr:spPr>
        <a:xfrm>
          <a:off x="6162600" y="83477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199" name="CustomShape 1">
          <a:extLst>
            <a:ext uri="{FF2B5EF4-FFF2-40B4-BE49-F238E27FC236}">
              <a16:creationId xmlns="" xmlns:a16="http://schemas.microsoft.com/office/drawing/2014/main" id="{00000000-0008-0000-0100-000097080000}"/>
            </a:ext>
          </a:extLst>
        </xdr:cNvPr>
        <xdr:cNvSpPr/>
      </xdr:nvSpPr>
      <xdr:spPr>
        <a:xfrm>
          <a:off x="6319200" y="83477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200" name="CustomShape 1">
          <a:extLst>
            <a:ext uri="{FF2B5EF4-FFF2-40B4-BE49-F238E27FC236}">
              <a16:creationId xmlns="" xmlns:a16="http://schemas.microsoft.com/office/drawing/2014/main" id="{00000000-0008-0000-0100-000098080000}"/>
            </a:ext>
          </a:extLst>
        </xdr:cNvPr>
        <xdr:cNvSpPr/>
      </xdr:nvSpPr>
      <xdr:spPr>
        <a:xfrm>
          <a:off x="5455470" y="83477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201" name="CustomShape 1">
          <a:extLst>
            <a:ext uri="{FF2B5EF4-FFF2-40B4-BE49-F238E27FC236}">
              <a16:creationId xmlns="" xmlns:a16="http://schemas.microsoft.com/office/drawing/2014/main" id="{00000000-0008-0000-0100-000099080000}"/>
            </a:ext>
          </a:extLst>
        </xdr:cNvPr>
        <xdr:cNvSpPr/>
      </xdr:nvSpPr>
      <xdr:spPr>
        <a:xfrm>
          <a:off x="6258000" y="83477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202" name="CustomShape 1">
          <a:extLst>
            <a:ext uri="{FF2B5EF4-FFF2-40B4-BE49-F238E27FC236}">
              <a16:creationId xmlns="" xmlns:a16="http://schemas.microsoft.com/office/drawing/2014/main" id="{00000000-0008-0000-0100-00009A080000}"/>
            </a:ext>
          </a:extLst>
        </xdr:cNvPr>
        <xdr:cNvSpPr/>
      </xdr:nvSpPr>
      <xdr:spPr>
        <a:xfrm>
          <a:off x="6174480" y="83477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203" name="CustomShape 1">
          <a:extLst>
            <a:ext uri="{FF2B5EF4-FFF2-40B4-BE49-F238E27FC236}">
              <a16:creationId xmlns="" xmlns:a16="http://schemas.microsoft.com/office/drawing/2014/main" id="{00000000-0008-0000-0100-00009B080000}"/>
            </a:ext>
          </a:extLst>
        </xdr:cNvPr>
        <xdr:cNvSpPr/>
      </xdr:nvSpPr>
      <xdr:spPr>
        <a:xfrm>
          <a:off x="6319200" y="837723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204" name="CustomShape 1">
          <a:extLst>
            <a:ext uri="{FF2B5EF4-FFF2-40B4-BE49-F238E27FC236}">
              <a16:creationId xmlns="" xmlns:a16="http://schemas.microsoft.com/office/drawing/2014/main" id="{00000000-0008-0000-0100-00009C080000}"/>
            </a:ext>
          </a:extLst>
        </xdr:cNvPr>
        <xdr:cNvSpPr/>
      </xdr:nvSpPr>
      <xdr:spPr>
        <a:xfrm>
          <a:off x="6258000" y="83772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205" name="CustomShape 1">
          <a:extLst>
            <a:ext uri="{FF2B5EF4-FFF2-40B4-BE49-F238E27FC236}">
              <a16:creationId xmlns="" xmlns:a16="http://schemas.microsoft.com/office/drawing/2014/main" id="{00000000-0008-0000-0100-00009D080000}"/>
            </a:ext>
          </a:extLst>
        </xdr:cNvPr>
        <xdr:cNvSpPr/>
      </xdr:nvSpPr>
      <xdr:spPr>
        <a:xfrm>
          <a:off x="6174480" y="837723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206" name="CustomShape 1">
          <a:extLst>
            <a:ext uri="{FF2B5EF4-FFF2-40B4-BE49-F238E27FC236}">
              <a16:creationId xmlns="" xmlns:a16="http://schemas.microsoft.com/office/drawing/2014/main" id="{00000000-0008-0000-0100-00009E080000}"/>
            </a:ext>
          </a:extLst>
        </xdr:cNvPr>
        <xdr:cNvSpPr/>
      </xdr:nvSpPr>
      <xdr:spPr>
        <a:xfrm>
          <a:off x="6319200" y="837723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207" name="CustomShape 1">
          <a:extLst>
            <a:ext uri="{FF2B5EF4-FFF2-40B4-BE49-F238E27FC236}">
              <a16:creationId xmlns="" xmlns:a16="http://schemas.microsoft.com/office/drawing/2014/main" id="{00000000-0008-0000-0100-00009F080000}"/>
            </a:ext>
          </a:extLst>
        </xdr:cNvPr>
        <xdr:cNvSpPr/>
      </xdr:nvSpPr>
      <xdr:spPr>
        <a:xfrm>
          <a:off x="6162600" y="83772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208" name="CustomShape 1">
          <a:extLst>
            <a:ext uri="{FF2B5EF4-FFF2-40B4-BE49-F238E27FC236}">
              <a16:creationId xmlns="" xmlns:a16="http://schemas.microsoft.com/office/drawing/2014/main" id="{00000000-0008-0000-0100-0000A0080000}"/>
            </a:ext>
          </a:extLst>
        </xdr:cNvPr>
        <xdr:cNvSpPr/>
      </xdr:nvSpPr>
      <xdr:spPr>
        <a:xfrm>
          <a:off x="6319200" y="837723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209" name="CustomShape 1">
          <a:extLst>
            <a:ext uri="{FF2B5EF4-FFF2-40B4-BE49-F238E27FC236}">
              <a16:creationId xmlns="" xmlns:a16="http://schemas.microsoft.com/office/drawing/2014/main" id="{00000000-0008-0000-0100-0000A1080000}"/>
            </a:ext>
          </a:extLst>
        </xdr:cNvPr>
        <xdr:cNvSpPr/>
      </xdr:nvSpPr>
      <xdr:spPr>
        <a:xfrm>
          <a:off x="5455470" y="83772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210" name="CustomShape 1">
          <a:extLst>
            <a:ext uri="{FF2B5EF4-FFF2-40B4-BE49-F238E27FC236}">
              <a16:creationId xmlns="" xmlns:a16="http://schemas.microsoft.com/office/drawing/2014/main" id="{00000000-0008-0000-0100-0000A2080000}"/>
            </a:ext>
          </a:extLst>
        </xdr:cNvPr>
        <xdr:cNvSpPr/>
      </xdr:nvSpPr>
      <xdr:spPr>
        <a:xfrm>
          <a:off x="6258000" y="83772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211" name="CustomShape 1">
          <a:extLst>
            <a:ext uri="{FF2B5EF4-FFF2-40B4-BE49-F238E27FC236}">
              <a16:creationId xmlns="" xmlns:a16="http://schemas.microsoft.com/office/drawing/2014/main" id="{00000000-0008-0000-0100-0000A3080000}"/>
            </a:ext>
          </a:extLst>
        </xdr:cNvPr>
        <xdr:cNvSpPr/>
      </xdr:nvSpPr>
      <xdr:spPr>
        <a:xfrm>
          <a:off x="6174480" y="837723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212" name="CustomShape 1">
          <a:extLst>
            <a:ext uri="{FF2B5EF4-FFF2-40B4-BE49-F238E27FC236}">
              <a16:creationId xmlns="" xmlns:a16="http://schemas.microsoft.com/office/drawing/2014/main" id="{00000000-0008-0000-0100-0000A4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213" name="CustomShape 1">
          <a:extLst>
            <a:ext uri="{FF2B5EF4-FFF2-40B4-BE49-F238E27FC236}">
              <a16:creationId xmlns="" xmlns:a16="http://schemas.microsoft.com/office/drawing/2014/main" id="{00000000-0008-0000-0100-0000A5080000}"/>
            </a:ext>
          </a:extLst>
        </xdr:cNvPr>
        <xdr:cNvSpPr/>
      </xdr:nvSpPr>
      <xdr:spPr>
        <a:xfrm>
          <a:off x="62580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214" name="CustomShape 1">
          <a:extLst>
            <a:ext uri="{FF2B5EF4-FFF2-40B4-BE49-F238E27FC236}">
              <a16:creationId xmlns="" xmlns:a16="http://schemas.microsoft.com/office/drawing/2014/main" id="{00000000-0008-0000-0100-0000A6080000}"/>
            </a:ext>
          </a:extLst>
        </xdr:cNvPr>
        <xdr:cNvSpPr/>
      </xdr:nvSpPr>
      <xdr:spPr>
        <a:xfrm>
          <a:off x="617448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215" name="CustomShape 1">
          <a:extLst>
            <a:ext uri="{FF2B5EF4-FFF2-40B4-BE49-F238E27FC236}">
              <a16:creationId xmlns="" xmlns:a16="http://schemas.microsoft.com/office/drawing/2014/main" id="{00000000-0008-0000-0100-0000A7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216" name="CustomShape 1">
          <a:extLst>
            <a:ext uri="{FF2B5EF4-FFF2-40B4-BE49-F238E27FC236}">
              <a16:creationId xmlns="" xmlns:a16="http://schemas.microsoft.com/office/drawing/2014/main" id="{00000000-0008-0000-0100-0000A8080000}"/>
            </a:ext>
          </a:extLst>
        </xdr:cNvPr>
        <xdr:cNvSpPr/>
      </xdr:nvSpPr>
      <xdr:spPr>
        <a:xfrm>
          <a:off x="61626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217" name="CustomShape 1">
          <a:extLst>
            <a:ext uri="{FF2B5EF4-FFF2-40B4-BE49-F238E27FC236}">
              <a16:creationId xmlns="" xmlns:a16="http://schemas.microsoft.com/office/drawing/2014/main" id="{00000000-0008-0000-0100-0000A9080000}"/>
            </a:ext>
          </a:extLst>
        </xdr:cNvPr>
        <xdr:cNvSpPr/>
      </xdr:nvSpPr>
      <xdr:spPr>
        <a:xfrm>
          <a:off x="631920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218" name="CustomShape 1">
          <a:extLst>
            <a:ext uri="{FF2B5EF4-FFF2-40B4-BE49-F238E27FC236}">
              <a16:creationId xmlns="" xmlns:a16="http://schemas.microsoft.com/office/drawing/2014/main" id="{00000000-0008-0000-0100-0000AA080000}"/>
            </a:ext>
          </a:extLst>
        </xdr:cNvPr>
        <xdr:cNvSpPr/>
      </xdr:nvSpPr>
      <xdr:spPr>
        <a:xfrm>
          <a:off x="545547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219" name="CustomShape 1">
          <a:extLst>
            <a:ext uri="{FF2B5EF4-FFF2-40B4-BE49-F238E27FC236}">
              <a16:creationId xmlns="" xmlns:a16="http://schemas.microsoft.com/office/drawing/2014/main" id="{00000000-0008-0000-0100-0000AB080000}"/>
            </a:ext>
          </a:extLst>
        </xdr:cNvPr>
        <xdr:cNvSpPr/>
      </xdr:nvSpPr>
      <xdr:spPr>
        <a:xfrm>
          <a:off x="6258000" y="814673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220" name="CustomShape 1">
          <a:extLst>
            <a:ext uri="{FF2B5EF4-FFF2-40B4-BE49-F238E27FC236}">
              <a16:creationId xmlns="" xmlns:a16="http://schemas.microsoft.com/office/drawing/2014/main" id="{00000000-0008-0000-0100-0000AC080000}"/>
            </a:ext>
          </a:extLst>
        </xdr:cNvPr>
        <xdr:cNvSpPr/>
      </xdr:nvSpPr>
      <xdr:spPr>
        <a:xfrm>
          <a:off x="6174480" y="814673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221" name="CustomShape 1">
          <a:extLst>
            <a:ext uri="{FF2B5EF4-FFF2-40B4-BE49-F238E27FC236}">
              <a16:creationId xmlns="" xmlns:a16="http://schemas.microsoft.com/office/drawing/2014/main" id="{00000000-0008-0000-0100-0000AD080000}"/>
            </a:ext>
          </a:extLst>
        </xdr:cNvPr>
        <xdr:cNvSpPr/>
      </xdr:nvSpPr>
      <xdr:spPr>
        <a:xfrm>
          <a:off x="9215795" y="83772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222" name="CustomShape 1">
          <a:extLst>
            <a:ext uri="{FF2B5EF4-FFF2-40B4-BE49-F238E27FC236}">
              <a16:creationId xmlns="" xmlns:a16="http://schemas.microsoft.com/office/drawing/2014/main" id="{00000000-0008-0000-0100-0000AE080000}"/>
            </a:ext>
          </a:extLst>
        </xdr:cNvPr>
        <xdr:cNvSpPr/>
      </xdr:nvSpPr>
      <xdr:spPr>
        <a:xfrm>
          <a:off x="6319200" y="837723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223" name="CustomShape 1">
          <a:extLst>
            <a:ext uri="{FF2B5EF4-FFF2-40B4-BE49-F238E27FC236}">
              <a16:creationId xmlns="" xmlns:a16="http://schemas.microsoft.com/office/drawing/2014/main" id="{00000000-0008-0000-0100-0000AF080000}"/>
            </a:ext>
          </a:extLst>
        </xdr:cNvPr>
        <xdr:cNvSpPr/>
      </xdr:nvSpPr>
      <xdr:spPr>
        <a:xfrm>
          <a:off x="6258000" y="83772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224" name="CustomShape 1">
          <a:extLst>
            <a:ext uri="{FF2B5EF4-FFF2-40B4-BE49-F238E27FC236}">
              <a16:creationId xmlns="" xmlns:a16="http://schemas.microsoft.com/office/drawing/2014/main" id="{00000000-0008-0000-0100-0000B0080000}"/>
            </a:ext>
          </a:extLst>
        </xdr:cNvPr>
        <xdr:cNvSpPr/>
      </xdr:nvSpPr>
      <xdr:spPr>
        <a:xfrm>
          <a:off x="6174480" y="837723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225" name="CustomShape 1">
          <a:extLst>
            <a:ext uri="{FF2B5EF4-FFF2-40B4-BE49-F238E27FC236}">
              <a16:creationId xmlns="" xmlns:a16="http://schemas.microsoft.com/office/drawing/2014/main" id="{00000000-0008-0000-0100-0000B1080000}"/>
            </a:ext>
          </a:extLst>
        </xdr:cNvPr>
        <xdr:cNvSpPr/>
      </xdr:nvSpPr>
      <xdr:spPr>
        <a:xfrm>
          <a:off x="6319200" y="837723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226" name="CustomShape 1">
          <a:extLst>
            <a:ext uri="{FF2B5EF4-FFF2-40B4-BE49-F238E27FC236}">
              <a16:creationId xmlns="" xmlns:a16="http://schemas.microsoft.com/office/drawing/2014/main" id="{00000000-0008-0000-0100-0000B2080000}"/>
            </a:ext>
          </a:extLst>
        </xdr:cNvPr>
        <xdr:cNvSpPr/>
      </xdr:nvSpPr>
      <xdr:spPr>
        <a:xfrm>
          <a:off x="6162600" y="83772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227" name="CustomShape 1">
          <a:extLst>
            <a:ext uri="{FF2B5EF4-FFF2-40B4-BE49-F238E27FC236}">
              <a16:creationId xmlns="" xmlns:a16="http://schemas.microsoft.com/office/drawing/2014/main" id="{00000000-0008-0000-0100-0000B3080000}"/>
            </a:ext>
          </a:extLst>
        </xdr:cNvPr>
        <xdr:cNvSpPr/>
      </xdr:nvSpPr>
      <xdr:spPr>
        <a:xfrm>
          <a:off x="6319200" y="837723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228" name="CustomShape 1">
          <a:extLst>
            <a:ext uri="{FF2B5EF4-FFF2-40B4-BE49-F238E27FC236}">
              <a16:creationId xmlns="" xmlns:a16="http://schemas.microsoft.com/office/drawing/2014/main" id="{00000000-0008-0000-0100-0000B4080000}"/>
            </a:ext>
          </a:extLst>
        </xdr:cNvPr>
        <xdr:cNvSpPr/>
      </xdr:nvSpPr>
      <xdr:spPr>
        <a:xfrm>
          <a:off x="5455470" y="83772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229" name="CustomShape 1">
          <a:extLst>
            <a:ext uri="{FF2B5EF4-FFF2-40B4-BE49-F238E27FC236}">
              <a16:creationId xmlns="" xmlns:a16="http://schemas.microsoft.com/office/drawing/2014/main" id="{00000000-0008-0000-0100-0000B5080000}"/>
            </a:ext>
          </a:extLst>
        </xdr:cNvPr>
        <xdr:cNvSpPr/>
      </xdr:nvSpPr>
      <xdr:spPr>
        <a:xfrm>
          <a:off x="6258000" y="83772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230" name="CustomShape 1">
          <a:extLst>
            <a:ext uri="{FF2B5EF4-FFF2-40B4-BE49-F238E27FC236}">
              <a16:creationId xmlns="" xmlns:a16="http://schemas.microsoft.com/office/drawing/2014/main" id="{00000000-0008-0000-0100-0000B6080000}"/>
            </a:ext>
          </a:extLst>
        </xdr:cNvPr>
        <xdr:cNvSpPr/>
      </xdr:nvSpPr>
      <xdr:spPr>
        <a:xfrm>
          <a:off x="6174480" y="837723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2231" name="CustomShape 1">
          <a:extLst>
            <a:ext uri="{FF2B5EF4-FFF2-40B4-BE49-F238E27FC236}">
              <a16:creationId xmlns="" xmlns:a16="http://schemas.microsoft.com/office/drawing/2014/main" id="{00000000-0008-0000-0100-0000B7080000}"/>
            </a:ext>
          </a:extLst>
        </xdr:cNvPr>
        <xdr:cNvSpPr/>
      </xdr:nvSpPr>
      <xdr:spPr>
        <a:xfrm>
          <a:off x="7791525" y="83772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xdr:row>
      <xdr:rowOff>0</xdr:rowOff>
    </xdr:from>
    <xdr:ext cx="184320" cy="270112"/>
    <xdr:sp macro="" textlink="">
      <xdr:nvSpPr>
        <xdr:cNvPr id="2232" name="CustomShape 1">
          <a:extLst>
            <a:ext uri="{FF2B5EF4-FFF2-40B4-BE49-F238E27FC236}">
              <a16:creationId xmlns="" xmlns:a16="http://schemas.microsoft.com/office/drawing/2014/main" id="{00000000-0008-0000-0100-0000B8080000}"/>
            </a:ext>
          </a:extLst>
        </xdr:cNvPr>
        <xdr:cNvSpPr/>
      </xdr:nvSpPr>
      <xdr:spPr>
        <a:xfrm>
          <a:off x="7696125" y="83772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2233" name="CustomShape 1">
          <a:extLst>
            <a:ext uri="{FF2B5EF4-FFF2-40B4-BE49-F238E27FC236}">
              <a16:creationId xmlns="" xmlns:a16="http://schemas.microsoft.com/office/drawing/2014/main" id="{00000000-0008-0000-0100-0000B9080000}"/>
            </a:ext>
          </a:extLst>
        </xdr:cNvPr>
        <xdr:cNvSpPr/>
      </xdr:nvSpPr>
      <xdr:spPr>
        <a:xfrm>
          <a:off x="7791525" y="83772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xdr:row>
      <xdr:rowOff>0</xdr:rowOff>
    </xdr:from>
    <xdr:ext cx="184320" cy="270112"/>
    <xdr:sp macro="" textlink="">
      <xdr:nvSpPr>
        <xdr:cNvPr id="2234" name="CustomShape 1">
          <a:extLst>
            <a:ext uri="{FF2B5EF4-FFF2-40B4-BE49-F238E27FC236}">
              <a16:creationId xmlns="" xmlns:a16="http://schemas.microsoft.com/office/drawing/2014/main" id="{00000000-0008-0000-0100-0000BA080000}"/>
            </a:ext>
          </a:extLst>
        </xdr:cNvPr>
        <xdr:cNvSpPr/>
      </xdr:nvSpPr>
      <xdr:spPr>
        <a:xfrm>
          <a:off x="7696125" y="83772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2235" name="CustomShape 1">
          <a:extLst>
            <a:ext uri="{FF2B5EF4-FFF2-40B4-BE49-F238E27FC236}">
              <a16:creationId xmlns="" xmlns:a16="http://schemas.microsoft.com/office/drawing/2014/main" id="{00000000-0008-0000-0100-0000BB080000}"/>
            </a:ext>
          </a:extLst>
        </xdr:cNvPr>
        <xdr:cNvSpPr/>
      </xdr:nvSpPr>
      <xdr:spPr>
        <a:xfrm>
          <a:off x="7791525" y="83772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xdr:row>
      <xdr:rowOff>0</xdr:rowOff>
    </xdr:from>
    <xdr:ext cx="184320" cy="270112"/>
    <xdr:sp macro="" textlink="">
      <xdr:nvSpPr>
        <xdr:cNvPr id="2236" name="CustomShape 1">
          <a:extLst>
            <a:ext uri="{FF2B5EF4-FFF2-40B4-BE49-F238E27FC236}">
              <a16:creationId xmlns="" xmlns:a16="http://schemas.microsoft.com/office/drawing/2014/main" id="{00000000-0008-0000-0100-0000BC080000}"/>
            </a:ext>
          </a:extLst>
        </xdr:cNvPr>
        <xdr:cNvSpPr/>
      </xdr:nvSpPr>
      <xdr:spPr>
        <a:xfrm>
          <a:off x="7696125" y="83772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237" name="CustomShape 1">
          <a:extLst>
            <a:ext uri="{FF2B5EF4-FFF2-40B4-BE49-F238E27FC236}">
              <a16:creationId xmlns="" xmlns:a16="http://schemas.microsoft.com/office/drawing/2014/main" id="{00000000-0008-0000-0100-0000BD080000}"/>
            </a:ext>
          </a:extLst>
        </xdr:cNvPr>
        <xdr:cNvSpPr/>
      </xdr:nvSpPr>
      <xdr:spPr>
        <a:xfrm>
          <a:off x="5455470" y="83772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2238" name="CustomShape 1">
          <a:extLst>
            <a:ext uri="{FF2B5EF4-FFF2-40B4-BE49-F238E27FC236}">
              <a16:creationId xmlns="" xmlns:a16="http://schemas.microsoft.com/office/drawing/2014/main" id="{00000000-0008-0000-0100-0000BE080000}"/>
            </a:ext>
          </a:extLst>
        </xdr:cNvPr>
        <xdr:cNvSpPr/>
      </xdr:nvSpPr>
      <xdr:spPr>
        <a:xfrm>
          <a:off x="7791525" y="83772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xdr:row>
      <xdr:rowOff>0</xdr:rowOff>
    </xdr:from>
    <xdr:ext cx="184320" cy="270112"/>
    <xdr:sp macro="" textlink="">
      <xdr:nvSpPr>
        <xdr:cNvPr id="2239" name="CustomShape 1">
          <a:extLst>
            <a:ext uri="{FF2B5EF4-FFF2-40B4-BE49-F238E27FC236}">
              <a16:creationId xmlns="" xmlns:a16="http://schemas.microsoft.com/office/drawing/2014/main" id="{00000000-0008-0000-0100-0000BF080000}"/>
            </a:ext>
          </a:extLst>
        </xdr:cNvPr>
        <xdr:cNvSpPr/>
      </xdr:nvSpPr>
      <xdr:spPr>
        <a:xfrm>
          <a:off x="7696125" y="83772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2240" name="CustomShape 1">
          <a:extLst>
            <a:ext uri="{FF2B5EF4-FFF2-40B4-BE49-F238E27FC236}">
              <a16:creationId xmlns="" xmlns:a16="http://schemas.microsoft.com/office/drawing/2014/main" id="{00000000-0008-0000-0100-0000C0080000}"/>
            </a:ext>
          </a:extLst>
        </xdr:cNvPr>
        <xdr:cNvSpPr/>
      </xdr:nvSpPr>
      <xdr:spPr>
        <a:xfrm>
          <a:off x="7791525" y="83772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xdr:row>
      <xdr:rowOff>0</xdr:rowOff>
    </xdr:from>
    <xdr:ext cx="184320" cy="270112"/>
    <xdr:sp macro="" textlink="">
      <xdr:nvSpPr>
        <xdr:cNvPr id="2241" name="CustomShape 1">
          <a:extLst>
            <a:ext uri="{FF2B5EF4-FFF2-40B4-BE49-F238E27FC236}">
              <a16:creationId xmlns="" xmlns:a16="http://schemas.microsoft.com/office/drawing/2014/main" id="{00000000-0008-0000-0100-0000C1080000}"/>
            </a:ext>
          </a:extLst>
        </xdr:cNvPr>
        <xdr:cNvSpPr/>
      </xdr:nvSpPr>
      <xdr:spPr>
        <a:xfrm>
          <a:off x="7696125" y="83772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242" name="CustomShape 1">
          <a:extLst>
            <a:ext uri="{FF2B5EF4-FFF2-40B4-BE49-F238E27FC236}">
              <a16:creationId xmlns="" xmlns:a16="http://schemas.microsoft.com/office/drawing/2014/main" id="{00000000-0008-0000-0100-0000C2080000}"/>
            </a:ext>
          </a:extLst>
        </xdr:cNvPr>
        <xdr:cNvSpPr/>
      </xdr:nvSpPr>
      <xdr:spPr>
        <a:xfrm>
          <a:off x="5455470" y="83772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2243" name="CustomShape 1">
          <a:extLst>
            <a:ext uri="{FF2B5EF4-FFF2-40B4-BE49-F238E27FC236}">
              <a16:creationId xmlns="" xmlns:a16="http://schemas.microsoft.com/office/drawing/2014/main" id="{00000000-0008-0000-0100-0000C3080000}"/>
            </a:ext>
          </a:extLst>
        </xdr:cNvPr>
        <xdr:cNvSpPr/>
      </xdr:nvSpPr>
      <xdr:spPr>
        <a:xfrm>
          <a:off x="7791525" y="83772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2244" name="CustomShape 1">
          <a:extLst>
            <a:ext uri="{FF2B5EF4-FFF2-40B4-BE49-F238E27FC236}">
              <a16:creationId xmlns="" xmlns:a16="http://schemas.microsoft.com/office/drawing/2014/main" id="{00000000-0008-0000-0100-0000C4080000}"/>
            </a:ext>
          </a:extLst>
        </xdr:cNvPr>
        <xdr:cNvSpPr/>
      </xdr:nvSpPr>
      <xdr:spPr>
        <a:xfrm>
          <a:off x="7791525" y="83772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xdr:row>
      <xdr:rowOff>0</xdr:rowOff>
    </xdr:from>
    <xdr:ext cx="184320" cy="270112"/>
    <xdr:sp macro="" textlink="">
      <xdr:nvSpPr>
        <xdr:cNvPr id="2245" name="CustomShape 1">
          <a:extLst>
            <a:ext uri="{FF2B5EF4-FFF2-40B4-BE49-F238E27FC236}">
              <a16:creationId xmlns="" xmlns:a16="http://schemas.microsoft.com/office/drawing/2014/main" id="{00000000-0008-0000-0100-0000C5080000}"/>
            </a:ext>
          </a:extLst>
        </xdr:cNvPr>
        <xdr:cNvSpPr/>
      </xdr:nvSpPr>
      <xdr:spPr>
        <a:xfrm>
          <a:off x="7696125" y="83772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246" name="CustomShape 1">
          <a:extLst>
            <a:ext uri="{FF2B5EF4-FFF2-40B4-BE49-F238E27FC236}">
              <a16:creationId xmlns="" xmlns:a16="http://schemas.microsoft.com/office/drawing/2014/main" id="{00000000-0008-0000-0100-0000C6080000}"/>
            </a:ext>
          </a:extLst>
        </xdr:cNvPr>
        <xdr:cNvSpPr/>
      </xdr:nvSpPr>
      <xdr:spPr>
        <a:xfrm>
          <a:off x="5455470" y="83772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2247" name="CustomShape 1">
          <a:extLst>
            <a:ext uri="{FF2B5EF4-FFF2-40B4-BE49-F238E27FC236}">
              <a16:creationId xmlns="" xmlns:a16="http://schemas.microsoft.com/office/drawing/2014/main" id="{00000000-0008-0000-0100-0000C7080000}"/>
            </a:ext>
          </a:extLst>
        </xdr:cNvPr>
        <xdr:cNvSpPr/>
      </xdr:nvSpPr>
      <xdr:spPr>
        <a:xfrm>
          <a:off x="7791525" y="837723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248" name="CustomShape 1">
          <a:extLst>
            <a:ext uri="{FF2B5EF4-FFF2-40B4-BE49-F238E27FC236}">
              <a16:creationId xmlns="" xmlns:a16="http://schemas.microsoft.com/office/drawing/2014/main" id="{00000000-0008-0000-0100-0000C8080000}"/>
            </a:ext>
          </a:extLst>
        </xdr:cNvPr>
        <xdr:cNvSpPr/>
      </xdr:nvSpPr>
      <xdr:spPr>
        <a:xfrm>
          <a:off x="6319200" y="83477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249" name="CustomShape 1">
          <a:extLst>
            <a:ext uri="{FF2B5EF4-FFF2-40B4-BE49-F238E27FC236}">
              <a16:creationId xmlns="" xmlns:a16="http://schemas.microsoft.com/office/drawing/2014/main" id="{00000000-0008-0000-0100-0000C9080000}"/>
            </a:ext>
          </a:extLst>
        </xdr:cNvPr>
        <xdr:cNvSpPr/>
      </xdr:nvSpPr>
      <xdr:spPr>
        <a:xfrm>
          <a:off x="6258000" y="83477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250" name="CustomShape 1">
          <a:extLst>
            <a:ext uri="{FF2B5EF4-FFF2-40B4-BE49-F238E27FC236}">
              <a16:creationId xmlns="" xmlns:a16="http://schemas.microsoft.com/office/drawing/2014/main" id="{00000000-0008-0000-0100-0000CA080000}"/>
            </a:ext>
          </a:extLst>
        </xdr:cNvPr>
        <xdr:cNvSpPr/>
      </xdr:nvSpPr>
      <xdr:spPr>
        <a:xfrm>
          <a:off x="6174480" y="83477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251" name="CustomShape 1">
          <a:extLst>
            <a:ext uri="{FF2B5EF4-FFF2-40B4-BE49-F238E27FC236}">
              <a16:creationId xmlns="" xmlns:a16="http://schemas.microsoft.com/office/drawing/2014/main" id="{00000000-0008-0000-0100-0000CB080000}"/>
            </a:ext>
          </a:extLst>
        </xdr:cNvPr>
        <xdr:cNvSpPr/>
      </xdr:nvSpPr>
      <xdr:spPr>
        <a:xfrm>
          <a:off x="6319200" y="83477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252" name="CustomShape 1">
          <a:extLst>
            <a:ext uri="{FF2B5EF4-FFF2-40B4-BE49-F238E27FC236}">
              <a16:creationId xmlns="" xmlns:a16="http://schemas.microsoft.com/office/drawing/2014/main" id="{00000000-0008-0000-0100-0000CC080000}"/>
            </a:ext>
          </a:extLst>
        </xdr:cNvPr>
        <xdr:cNvSpPr/>
      </xdr:nvSpPr>
      <xdr:spPr>
        <a:xfrm>
          <a:off x="6162600" y="83477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253" name="CustomShape 1">
          <a:extLst>
            <a:ext uri="{FF2B5EF4-FFF2-40B4-BE49-F238E27FC236}">
              <a16:creationId xmlns="" xmlns:a16="http://schemas.microsoft.com/office/drawing/2014/main" id="{00000000-0008-0000-0100-0000CD080000}"/>
            </a:ext>
          </a:extLst>
        </xdr:cNvPr>
        <xdr:cNvSpPr/>
      </xdr:nvSpPr>
      <xdr:spPr>
        <a:xfrm>
          <a:off x="6319200" y="83477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254" name="CustomShape 1">
          <a:extLst>
            <a:ext uri="{FF2B5EF4-FFF2-40B4-BE49-F238E27FC236}">
              <a16:creationId xmlns="" xmlns:a16="http://schemas.microsoft.com/office/drawing/2014/main" id="{00000000-0008-0000-0100-0000CE080000}"/>
            </a:ext>
          </a:extLst>
        </xdr:cNvPr>
        <xdr:cNvSpPr/>
      </xdr:nvSpPr>
      <xdr:spPr>
        <a:xfrm>
          <a:off x="5455470" y="83477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255" name="CustomShape 1">
          <a:extLst>
            <a:ext uri="{FF2B5EF4-FFF2-40B4-BE49-F238E27FC236}">
              <a16:creationId xmlns="" xmlns:a16="http://schemas.microsoft.com/office/drawing/2014/main" id="{00000000-0008-0000-0100-0000CF080000}"/>
            </a:ext>
          </a:extLst>
        </xdr:cNvPr>
        <xdr:cNvSpPr/>
      </xdr:nvSpPr>
      <xdr:spPr>
        <a:xfrm>
          <a:off x="6258000" y="83477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256" name="CustomShape 1">
          <a:extLst>
            <a:ext uri="{FF2B5EF4-FFF2-40B4-BE49-F238E27FC236}">
              <a16:creationId xmlns="" xmlns:a16="http://schemas.microsoft.com/office/drawing/2014/main" id="{00000000-0008-0000-0100-0000D0080000}"/>
            </a:ext>
          </a:extLst>
        </xdr:cNvPr>
        <xdr:cNvSpPr/>
      </xdr:nvSpPr>
      <xdr:spPr>
        <a:xfrm>
          <a:off x="6174480" y="83477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257" name="CustomShape 1">
          <a:extLst>
            <a:ext uri="{FF2B5EF4-FFF2-40B4-BE49-F238E27FC236}">
              <a16:creationId xmlns="" xmlns:a16="http://schemas.microsoft.com/office/drawing/2014/main" id="{00000000-0008-0000-0100-0000D1080000}"/>
            </a:ext>
          </a:extLst>
        </xdr:cNvPr>
        <xdr:cNvSpPr/>
      </xdr:nvSpPr>
      <xdr:spPr>
        <a:xfrm>
          <a:off x="6319200" y="83477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258" name="CustomShape 1">
          <a:extLst>
            <a:ext uri="{FF2B5EF4-FFF2-40B4-BE49-F238E27FC236}">
              <a16:creationId xmlns="" xmlns:a16="http://schemas.microsoft.com/office/drawing/2014/main" id="{00000000-0008-0000-0100-0000D2080000}"/>
            </a:ext>
          </a:extLst>
        </xdr:cNvPr>
        <xdr:cNvSpPr/>
      </xdr:nvSpPr>
      <xdr:spPr>
        <a:xfrm>
          <a:off x="6258000" y="83477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259" name="CustomShape 1">
          <a:extLst>
            <a:ext uri="{FF2B5EF4-FFF2-40B4-BE49-F238E27FC236}">
              <a16:creationId xmlns="" xmlns:a16="http://schemas.microsoft.com/office/drawing/2014/main" id="{00000000-0008-0000-0100-0000D3080000}"/>
            </a:ext>
          </a:extLst>
        </xdr:cNvPr>
        <xdr:cNvSpPr/>
      </xdr:nvSpPr>
      <xdr:spPr>
        <a:xfrm>
          <a:off x="6174480" y="83477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260" name="CustomShape 1">
          <a:extLst>
            <a:ext uri="{FF2B5EF4-FFF2-40B4-BE49-F238E27FC236}">
              <a16:creationId xmlns="" xmlns:a16="http://schemas.microsoft.com/office/drawing/2014/main" id="{00000000-0008-0000-0100-0000D4080000}"/>
            </a:ext>
          </a:extLst>
        </xdr:cNvPr>
        <xdr:cNvSpPr/>
      </xdr:nvSpPr>
      <xdr:spPr>
        <a:xfrm>
          <a:off x="6319200" y="83477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261" name="CustomShape 1">
          <a:extLst>
            <a:ext uri="{FF2B5EF4-FFF2-40B4-BE49-F238E27FC236}">
              <a16:creationId xmlns="" xmlns:a16="http://schemas.microsoft.com/office/drawing/2014/main" id="{00000000-0008-0000-0100-0000D5080000}"/>
            </a:ext>
          </a:extLst>
        </xdr:cNvPr>
        <xdr:cNvSpPr/>
      </xdr:nvSpPr>
      <xdr:spPr>
        <a:xfrm>
          <a:off x="6162600" y="83477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262" name="CustomShape 1">
          <a:extLst>
            <a:ext uri="{FF2B5EF4-FFF2-40B4-BE49-F238E27FC236}">
              <a16:creationId xmlns="" xmlns:a16="http://schemas.microsoft.com/office/drawing/2014/main" id="{00000000-0008-0000-0100-0000D6080000}"/>
            </a:ext>
          </a:extLst>
        </xdr:cNvPr>
        <xdr:cNvSpPr/>
      </xdr:nvSpPr>
      <xdr:spPr>
        <a:xfrm>
          <a:off x="6319200" y="83477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263" name="CustomShape 1">
          <a:extLst>
            <a:ext uri="{FF2B5EF4-FFF2-40B4-BE49-F238E27FC236}">
              <a16:creationId xmlns="" xmlns:a16="http://schemas.microsoft.com/office/drawing/2014/main" id="{00000000-0008-0000-0100-0000D7080000}"/>
            </a:ext>
          </a:extLst>
        </xdr:cNvPr>
        <xdr:cNvSpPr/>
      </xdr:nvSpPr>
      <xdr:spPr>
        <a:xfrm>
          <a:off x="5455470" y="83477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264" name="CustomShape 1">
          <a:extLst>
            <a:ext uri="{FF2B5EF4-FFF2-40B4-BE49-F238E27FC236}">
              <a16:creationId xmlns="" xmlns:a16="http://schemas.microsoft.com/office/drawing/2014/main" id="{00000000-0008-0000-0100-0000D8080000}"/>
            </a:ext>
          </a:extLst>
        </xdr:cNvPr>
        <xdr:cNvSpPr/>
      </xdr:nvSpPr>
      <xdr:spPr>
        <a:xfrm>
          <a:off x="6258000" y="834771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265" name="CustomShape 1">
          <a:extLst>
            <a:ext uri="{FF2B5EF4-FFF2-40B4-BE49-F238E27FC236}">
              <a16:creationId xmlns="" xmlns:a16="http://schemas.microsoft.com/office/drawing/2014/main" id="{00000000-0008-0000-0100-0000D9080000}"/>
            </a:ext>
          </a:extLst>
        </xdr:cNvPr>
        <xdr:cNvSpPr/>
      </xdr:nvSpPr>
      <xdr:spPr>
        <a:xfrm>
          <a:off x="6174480" y="834771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266" name="CustomShape 1">
          <a:extLst>
            <a:ext uri="{FF2B5EF4-FFF2-40B4-BE49-F238E27FC236}">
              <a16:creationId xmlns="" xmlns:a16="http://schemas.microsoft.com/office/drawing/2014/main" id="{00000000-0008-0000-0100-0000DA080000}"/>
            </a:ext>
          </a:extLst>
        </xdr:cNvPr>
        <xdr:cNvSpPr/>
      </xdr:nvSpPr>
      <xdr:spPr>
        <a:xfrm>
          <a:off x="9215795" y="8368491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476" name="CustomShape 1">
          <a:extLst>
            <a:ext uri="{FF2B5EF4-FFF2-40B4-BE49-F238E27FC236}">
              <a16:creationId xmlns="" xmlns:a16="http://schemas.microsoft.com/office/drawing/2014/main" id="{00000000-0008-0000-0100-0000AC09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477" name="CustomShape 1">
          <a:extLst>
            <a:ext uri="{FF2B5EF4-FFF2-40B4-BE49-F238E27FC236}">
              <a16:creationId xmlns="" xmlns:a16="http://schemas.microsoft.com/office/drawing/2014/main" id="{00000000-0008-0000-0100-0000AD090000}"/>
            </a:ext>
          </a:extLst>
        </xdr:cNvPr>
        <xdr:cNvSpPr/>
      </xdr:nvSpPr>
      <xdr:spPr>
        <a:xfrm>
          <a:off x="62546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478" name="CustomShape 1">
          <a:extLst>
            <a:ext uri="{FF2B5EF4-FFF2-40B4-BE49-F238E27FC236}">
              <a16:creationId xmlns="" xmlns:a16="http://schemas.microsoft.com/office/drawing/2014/main" id="{00000000-0008-0000-0100-0000AE09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479" name="CustomShape 1">
          <a:extLst>
            <a:ext uri="{FF2B5EF4-FFF2-40B4-BE49-F238E27FC236}">
              <a16:creationId xmlns="" xmlns:a16="http://schemas.microsoft.com/office/drawing/2014/main" id="{00000000-0008-0000-0100-0000AF090000}"/>
            </a:ext>
          </a:extLst>
        </xdr:cNvPr>
        <xdr:cNvSpPr/>
      </xdr:nvSpPr>
      <xdr:spPr>
        <a:xfrm>
          <a:off x="63500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480" name="CustomShape 1">
          <a:extLst>
            <a:ext uri="{FF2B5EF4-FFF2-40B4-BE49-F238E27FC236}">
              <a16:creationId xmlns="" xmlns:a16="http://schemas.microsoft.com/office/drawing/2014/main" id="{00000000-0008-0000-0100-0000B0090000}"/>
            </a:ext>
          </a:extLst>
        </xdr:cNvPr>
        <xdr:cNvSpPr/>
      </xdr:nvSpPr>
      <xdr:spPr>
        <a:xfrm>
          <a:off x="626655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481" name="CustomShape 1">
          <a:extLst>
            <a:ext uri="{FF2B5EF4-FFF2-40B4-BE49-F238E27FC236}">
              <a16:creationId xmlns="" xmlns:a16="http://schemas.microsoft.com/office/drawing/2014/main" id="{00000000-0008-0000-0100-0000B109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482" name="CustomShape 1">
          <a:extLst>
            <a:ext uri="{FF2B5EF4-FFF2-40B4-BE49-F238E27FC236}">
              <a16:creationId xmlns="" xmlns:a16="http://schemas.microsoft.com/office/drawing/2014/main" id="{00000000-0008-0000-0100-0000B2090000}"/>
            </a:ext>
          </a:extLst>
        </xdr:cNvPr>
        <xdr:cNvSpPr/>
      </xdr:nvSpPr>
      <xdr:spPr>
        <a:xfrm>
          <a:off x="62546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483" name="CustomShape 1">
          <a:extLst>
            <a:ext uri="{FF2B5EF4-FFF2-40B4-BE49-F238E27FC236}">
              <a16:creationId xmlns="" xmlns:a16="http://schemas.microsoft.com/office/drawing/2014/main" id="{00000000-0008-0000-0100-0000B309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484" name="CustomShape 1">
          <a:extLst>
            <a:ext uri="{FF2B5EF4-FFF2-40B4-BE49-F238E27FC236}">
              <a16:creationId xmlns="" xmlns:a16="http://schemas.microsoft.com/office/drawing/2014/main" id="{00000000-0008-0000-0100-0000B4090000}"/>
            </a:ext>
          </a:extLst>
        </xdr:cNvPr>
        <xdr:cNvSpPr/>
      </xdr:nvSpPr>
      <xdr:spPr>
        <a:xfrm>
          <a:off x="5417370"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485" name="CustomShape 1">
          <a:extLst>
            <a:ext uri="{FF2B5EF4-FFF2-40B4-BE49-F238E27FC236}">
              <a16:creationId xmlns="" xmlns:a16="http://schemas.microsoft.com/office/drawing/2014/main" id="{00000000-0008-0000-0100-0000B5090000}"/>
            </a:ext>
          </a:extLst>
        </xdr:cNvPr>
        <xdr:cNvSpPr/>
      </xdr:nvSpPr>
      <xdr:spPr>
        <a:xfrm>
          <a:off x="63500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486" name="CustomShape 1">
          <a:extLst>
            <a:ext uri="{FF2B5EF4-FFF2-40B4-BE49-F238E27FC236}">
              <a16:creationId xmlns="" xmlns:a16="http://schemas.microsoft.com/office/drawing/2014/main" id="{00000000-0008-0000-0100-0000B6090000}"/>
            </a:ext>
          </a:extLst>
        </xdr:cNvPr>
        <xdr:cNvSpPr/>
      </xdr:nvSpPr>
      <xdr:spPr>
        <a:xfrm>
          <a:off x="626655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487" name="CustomShape 1">
          <a:extLst>
            <a:ext uri="{FF2B5EF4-FFF2-40B4-BE49-F238E27FC236}">
              <a16:creationId xmlns="" xmlns:a16="http://schemas.microsoft.com/office/drawing/2014/main" id="{00000000-0008-0000-0100-0000B709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488" name="CustomShape 1">
          <a:extLst>
            <a:ext uri="{FF2B5EF4-FFF2-40B4-BE49-F238E27FC236}">
              <a16:creationId xmlns="" xmlns:a16="http://schemas.microsoft.com/office/drawing/2014/main" id="{00000000-0008-0000-0100-0000B8090000}"/>
            </a:ext>
          </a:extLst>
        </xdr:cNvPr>
        <xdr:cNvSpPr/>
      </xdr:nvSpPr>
      <xdr:spPr>
        <a:xfrm>
          <a:off x="62546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489" name="CustomShape 1">
          <a:extLst>
            <a:ext uri="{FF2B5EF4-FFF2-40B4-BE49-F238E27FC236}">
              <a16:creationId xmlns="" xmlns:a16="http://schemas.microsoft.com/office/drawing/2014/main" id="{00000000-0008-0000-0100-0000B909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490" name="CustomShape 1">
          <a:extLst>
            <a:ext uri="{FF2B5EF4-FFF2-40B4-BE49-F238E27FC236}">
              <a16:creationId xmlns="" xmlns:a16="http://schemas.microsoft.com/office/drawing/2014/main" id="{00000000-0008-0000-0100-0000BA090000}"/>
            </a:ext>
          </a:extLst>
        </xdr:cNvPr>
        <xdr:cNvSpPr/>
      </xdr:nvSpPr>
      <xdr:spPr>
        <a:xfrm>
          <a:off x="5417370"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491" name="CustomShape 1">
          <a:extLst>
            <a:ext uri="{FF2B5EF4-FFF2-40B4-BE49-F238E27FC236}">
              <a16:creationId xmlns="" xmlns:a16="http://schemas.microsoft.com/office/drawing/2014/main" id="{00000000-0008-0000-0100-0000BB090000}"/>
            </a:ext>
          </a:extLst>
        </xdr:cNvPr>
        <xdr:cNvSpPr/>
      </xdr:nvSpPr>
      <xdr:spPr>
        <a:xfrm>
          <a:off x="63500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492" name="CustomShape 1">
          <a:extLst>
            <a:ext uri="{FF2B5EF4-FFF2-40B4-BE49-F238E27FC236}">
              <a16:creationId xmlns="" xmlns:a16="http://schemas.microsoft.com/office/drawing/2014/main" id="{00000000-0008-0000-0100-0000BC090000}"/>
            </a:ext>
          </a:extLst>
        </xdr:cNvPr>
        <xdr:cNvSpPr/>
      </xdr:nvSpPr>
      <xdr:spPr>
        <a:xfrm>
          <a:off x="626655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493" name="CustomShape 1">
          <a:extLst>
            <a:ext uri="{FF2B5EF4-FFF2-40B4-BE49-F238E27FC236}">
              <a16:creationId xmlns="" xmlns:a16="http://schemas.microsoft.com/office/drawing/2014/main" id="{00000000-0008-0000-0100-0000BD09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494" name="CustomShape 1">
          <a:extLst>
            <a:ext uri="{FF2B5EF4-FFF2-40B4-BE49-F238E27FC236}">
              <a16:creationId xmlns="" xmlns:a16="http://schemas.microsoft.com/office/drawing/2014/main" id="{00000000-0008-0000-0100-0000BE090000}"/>
            </a:ext>
          </a:extLst>
        </xdr:cNvPr>
        <xdr:cNvSpPr/>
      </xdr:nvSpPr>
      <xdr:spPr>
        <a:xfrm>
          <a:off x="62546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495" name="CustomShape 1">
          <a:extLst>
            <a:ext uri="{FF2B5EF4-FFF2-40B4-BE49-F238E27FC236}">
              <a16:creationId xmlns="" xmlns:a16="http://schemas.microsoft.com/office/drawing/2014/main" id="{00000000-0008-0000-0100-0000BF09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496" name="CustomShape 1">
          <a:extLst>
            <a:ext uri="{FF2B5EF4-FFF2-40B4-BE49-F238E27FC236}">
              <a16:creationId xmlns="" xmlns:a16="http://schemas.microsoft.com/office/drawing/2014/main" id="{00000000-0008-0000-0100-0000C0090000}"/>
            </a:ext>
          </a:extLst>
        </xdr:cNvPr>
        <xdr:cNvSpPr/>
      </xdr:nvSpPr>
      <xdr:spPr>
        <a:xfrm>
          <a:off x="63500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497" name="CustomShape 1">
          <a:extLst>
            <a:ext uri="{FF2B5EF4-FFF2-40B4-BE49-F238E27FC236}">
              <a16:creationId xmlns="" xmlns:a16="http://schemas.microsoft.com/office/drawing/2014/main" id="{00000000-0008-0000-0100-0000C1090000}"/>
            </a:ext>
          </a:extLst>
        </xdr:cNvPr>
        <xdr:cNvSpPr/>
      </xdr:nvSpPr>
      <xdr:spPr>
        <a:xfrm>
          <a:off x="626655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498" name="CustomShape 1">
          <a:extLst>
            <a:ext uri="{FF2B5EF4-FFF2-40B4-BE49-F238E27FC236}">
              <a16:creationId xmlns="" xmlns:a16="http://schemas.microsoft.com/office/drawing/2014/main" id="{00000000-0008-0000-0100-0000C209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499" name="CustomShape 1">
          <a:extLst>
            <a:ext uri="{FF2B5EF4-FFF2-40B4-BE49-F238E27FC236}">
              <a16:creationId xmlns="" xmlns:a16="http://schemas.microsoft.com/office/drawing/2014/main" id="{00000000-0008-0000-0100-0000C3090000}"/>
            </a:ext>
          </a:extLst>
        </xdr:cNvPr>
        <xdr:cNvSpPr/>
      </xdr:nvSpPr>
      <xdr:spPr>
        <a:xfrm>
          <a:off x="62546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00" name="CustomShape 1">
          <a:extLst>
            <a:ext uri="{FF2B5EF4-FFF2-40B4-BE49-F238E27FC236}">
              <a16:creationId xmlns="" xmlns:a16="http://schemas.microsoft.com/office/drawing/2014/main" id="{00000000-0008-0000-0100-0000C409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501" name="CustomShape 1">
          <a:extLst>
            <a:ext uri="{FF2B5EF4-FFF2-40B4-BE49-F238E27FC236}">
              <a16:creationId xmlns="" xmlns:a16="http://schemas.microsoft.com/office/drawing/2014/main" id="{00000000-0008-0000-0100-0000C5090000}"/>
            </a:ext>
          </a:extLst>
        </xdr:cNvPr>
        <xdr:cNvSpPr/>
      </xdr:nvSpPr>
      <xdr:spPr>
        <a:xfrm>
          <a:off x="5417370"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502" name="CustomShape 1">
          <a:extLst>
            <a:ext uri="{FF2B5EF4-FFF2-40B4-BE49-F238E27FC236}">
              <a16:creationId xmlns="" xmlns:a16="http://schemas.microsoft.com/office/drawing/2014/main" id="{00000000-0008-0000-0100-0000C6090000}"/>
            </a:ext>
          </a:extLst>
        </xdr:cNvPr>
        <xdr:cNvSpPr/>
      </xdr:nvSpPr>
      <xdr:spPr>
        <a:xfrm>
          <a:off x="63500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503" name="CustomShape 1">
          <a:extLst>
            <a:ext uri="{FF2B5EF4-FFF2-40B4-BE49-F238E27FC236}">
              <a16:creationId xmlns="" xmlns:a16="http://schemas.microsoft.com/office/drawing/2014/main" id="{00000000-0008-0000-0100-0000C7090000}"/>
            </a:ext>
          </a:extLst>
        </xdr:cNvPr>
        <xdr:cNvSpPr/>
      </xdr:nvSpPr>
      <xdr:spPr>
        <a:xfrm>
          <a:off x="626655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04" name="CustomShape 1">
          <a:extLst>
            <a:ext uri="{FF2B5EF4-FFF2-40B4-BE49-F238E27FC236}">
              <a16:creationId xmlns="" xmlns:a16="http://schemas.microsoft.com/office/drawing/2014/main" id="{00000000-0008-0000-0100-0000C809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505" name="CustomShape 1">
          <a:extLst>
            <a:ext uri="{FF2B5EF4-FFF2-40B4-BE49-F238E27FC236}">
              <a16:creationId xmlns="" xmlns:a16="http://schemas.microsoft.com/office/drawing/2014/main" id="{00000000-0008-0000-0100-0000C9090000}"/>
            </a:ext>
          </a:extLst>
        </xdr:cNvPr>
        <xdr:cNvSpPr/>
      </xdr:nvSpPr>
      <xdr:spPr>
        <a:xfrm>
          <a:off x="62546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06" name="CustomShape 1">
          <a:extLst>
            <a:ext uri="{FF2B5EF4-FFF2-40B4-BE49-F238E27FC236}">
              <a16:creationId xmlns="" xmlns:a16="http://schemas.microsoft.com/office/drawing/2014/main" id="{00000000-0008-0000-0100-0000CA09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507" name="CustomShape 1">
          <a:extLst>
            <a:ext uri="{FF2B5EF4-FFF2-40B4-BE49-F238E27FC236}">
              <a16:creationId xmlns="" xmlns:a16="http://schemas.microsoft.com/office/drawing/2014/main" id="{00000000-0008-0000-0100-0000CB090000}"/>
            </a:ext>
          </a:extLst>
        </xdr:cNvPr>
        <xdr:cNvSpPr/>
      </xdr:nvSpPr>
      <xdr:spPr>
        <a:xfrm>
          <a:off x="5417370"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508" name="CustomShape 1">
          <a:extLst>
            <a:ext uri="{FF2B5EF4-FFF2-40B4-BE49-F238E27FC236}">
              <a16:creationId xmlns="" xmlns:a16="http://schemas.microsoft.com/office/drawing/2014/main" id="{00000000-0008-0000-0100-0000CC090000}"/>
            </a:ext>
          </a:extLst>
        </xdr:cNvPr>
        <xdr:cNvSpPr/>
      </xdr:nvSpPr>
      <xdr:spPr>
        <a:xfrm>
          <a:off x="63500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509" name="CustomShape 1">
          <a:extLst>
            <a:ext uri="{FF2B5EF4-FFF2-40B4-BE49-F238E27FC236}">
              <a16:creationId xmlns="" xmlns:a16="http://schemas.microsoft.com/office/drawing/2014/main" id="{00000000-0008-0000-0100-0000CD090000}"/>
            </a:ext>
          </a:extLst>
        </xdr:cNvPr>
        <xdr:cNvSpPr/>
      </xdr:nvSpPr>
      <xdr:spPr>
        <a:xfrm>
          <a:off x="626655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10" name="CustomShape 1">
          <a:extLst>
            <a:ext uri="{FF2B5EF4-FFF2-40B4-BE49-F238E27FC236}">
              <a16:creationId xmlns="" xmlns:a16="http://schemas.microsoft.com/office/drawing/2014/main" id="{00000000-0008-0000-0100-0000CE09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511" name="CustomShape 1">
          <a:extLst>
            <a:ext uri="{FF2B5EF4-FFF2-40B4-BE49-F238E27FC236}">
              <a16:creationId xmlns="" xmlns:a16="http://schemas.microsoft.com/office/drawing/2014/main" id="{00000000-0008-0000-0100-0000CF090000}"/>
            </a:ext>
          </a:extLst>
        </xdr:cNvPr>
        <xdr:cNvSpPr/>
      </xdr:nvSpPr>
      <xdr:spPr>
        <a:xfrm>
          <a:off x="63500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512" name="CustomShape 1">
          <a:extLst>
            <a:ext uri="{FF2B5EF4-FFF2-40B4-BE49-F238E27FC236}">
              <a16:creationId xmlns="" xmlns:a16="http://schemas.microsoft.com/office/drawing/2014/main" id="{00000000-0008-0000-0100-0000D0090000}"/>
            </a:ext>
          </a:extLst>
        </xdr:cNvPr>
        <xdr:cNvSpPr/>
      </xdr:nvSpPr>
      <xdr:spPr>
        <a:xfrm>
          <a:off x="626655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13" name="CustomShape 1">
          <a:extLst>
            <a:ext uri="{FF2B5EF4-FFF2-40B4-BE49-F238E27FC236}">
              <a16:creationId xmlns="" xmlns:a16="http://schemas.microsoft.com/office/drawing/2014/main" id="{00000000-0008-0000-0100-0000D109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514" name="CustomShape 1">
          <a:extLst>
            <a:ext uri="{FF2B5EF4-FFF2-40B4-BE49-F238E27FC236}">
              <a16:creationId xmlns="" xmlns:a16="http://schemas.microsoft.com/office/drawing/2014/main" id="{00000000-0008-0000-0100-0000D2090000}"/>
            </a:ext>
          </a:extLst>
        </xdr:cNvPr>
        <xdr:cNvSpPr/>
      </xdr:nvSpPr>
      <xdr:spPr>
        <a:xfrm>
          <a:off x="62546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15" name="CustomShape 1">
          <a:extLst>
            <a:ext uri="{FF2B5EF4-FFF2-40B4-BE49-F238E27FC236}">
              <a16:creationId xmlns="" xmlns:a16="http://schemas.microsoft.com/office/drawing/2014/main" id="{00000000-0008-0000-0100-0000D309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516" name="CustomShape 1">
          <a:extLst>
            <a:ext uri="{FF2B5EF4-FFF2-40B4-BE49-F238E27FC236}">
              <a16:creationId xmlns="" xmlns:a16="http://schemas.microsoft.com/office/drawing/2014/main" id="{00000000-0008-0000-0100-0000D4090000}"/>
            </a:ext>
          </a:extLst>
        </xdr:cNvPr>
        <xdr:cNvSpPr/>
      </xdr:nvSpPr>
      <xdr:spPr>
        <a:xfrm>
          <a:off x="5417370"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517" name="CustomShape 1">
          <a:extLst>
            <a:ext uri="{FF2B5EF4-FFF2-40B4-BE49-F238E27FC236}">
              <a16:creationId xmlns="" xmlns:a16="http://schemas.microsoft.com/office/drawing/2014/main" id="{00000000-0008-0000-0100-0000D5090000}"/>
            </a:ext>
          </a:extLst>
        </xdr:cNvPr>
        <xdr:cNvSpPr/>
      </xdr:nvSpPr>
      <xdr:spPr>
        <a:xfrm>
          <a:off x="63500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518" name="CustomShape 1">
          <a:extLst>
            <a:ext uri="{FF2B5EF4-FFF2-40B4-BE49-F238E27FC236}">
              <a16:creationId xmlns="" xmlns:a16="http://schemas.microsoft.com/office/drawing/2014/main" id="{00000000-0008-0000-0100-0000D6090000}"/>
            </a:ext>
          </a:extLst>
        </xdr:cNvPr>
        <xdr:cNvSpPr/>
      </xdr:nvSpPr>
      <xdr:spPr>
        <a:xfrm>
          <a:off x="626655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19" name="CustomShape 1">
          <a:extLst>
            <a:ext uri="{FF2B5EF4-FFF2-40B4-BE49-F238E27FC236}">
              <a16:creationId xmlns="" xmlns:a16="http://schemas.microsoft.com/office/drawing/2014/main" id="{00000000-0008-0000-0100-0000D709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520" name="CustomShape 1">
          <a:extLst>
            <a:ext uri="{FF2B5EF4-FFF2-40B4-BE49-F238E27FC236}">
              <a16:creationId xmlns="" xmlns:a16="http://schemas.microsoft.com/office/drawing/2014/main" id="{00000000-0008-0000-0100-0000D8090000}"/>
            </a:ext>
          </a:extLst>
        </xdr:cNvPr>
        <xdr:cNvSpPr/>
      </xdr:nvSpPr>
      <xdr:spPr>
        <a:xfrm>
          <a:off x="63500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521" name="CustomShape 1">
          <a:extLst>
            <a:ext uri="{FF2B5EF4-FFF2-40B4-BE49-F238E27FC236}">
              <a16:creationId xmlns="" xmlns:a16="http://schemas.microsoft.com/office/drawing/2014/main" id="{00000000-0008-0000-0100-0000D9090000}"/>
            </a:ext>
          </a:extLst>
        </xdr:cNvPr>
        <xdr:cNvSpPr/>
      </xdr:nvSpPr>
      <xdr:spPr>
        <a:xfrm>
          <a:off x="626655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22" name="CustomShape 1">
          <a:extLst>
            <a:ext uri="{FF2B5EF4-FFF2-40B4-BE49-F238E27FC236}">
              <a16:creationId xmlns="" xmlns:a16="http://schemas.microsoft.com/office/drawing/2014/main" id="{00000000-0008-0000-0100-0000DA09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523" name="CustomShape 1">
          <a:extLst>
            <a:ext uri="{FF2B5EF4-FFF2-40B4-BE49-F238E27FC236}">
              <a16:creationId xmlns="" xmlns:a16="http://schemas.microsoft.com/office/drawing/2014/main" id="{00000000-0008-0000-0100-0000DB090000}"/>
            </a:ext>
          </a:extLst>
        </xdr:cNvPr>
        <xdr:cNvSpPr/>
      </xdr:nvSpPr>
      <xdr:spPr>
        <a:xfrm>
          <a:off x="62546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24" name="CustomShape 1">
          <a:extLst>
            <a:ext uri="{FF2B5EF4-FFF2-40B4-BE49-F238E27FC236}">
              <a16:creationId xmlns="" xmlns:a16="http://schemas.microsoft.com/office/drawing/2014/main" id="{00000000-0008-0000-0100-0000DC09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525" name="CustomShape 1">
          <a:extLst>
            <a:ext uri="{FF2B5EF4-FFF2-40B4-BE49-F238E27FC236}">
              <a16:creationId xmlns="" xmlns:a16="http://schemas.microsoft.com/office/drawing/2014/main" id="{00000000-0008-0000-0100-0000DD090000}"/>
            </a:ext>
          </a:extLst>
        </xdr:cNvPr>
        <xdr:cNvSpPr/>
      </xdr:nvSpPr>
      <xdr:spPr>
        <a:xfrm>
          <a:off x="5417370"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526" name="CustomShape 1">
          <a:extLst>
            <a:ext uri="{FF2B5EF4-FFF2-40B4-BE49-F238E27FC236}">
              <a16:creationId xmlns="" xmlns:a16="http://schemas.microsoft.com/office/drawing/2014/main" id="{00000000-0008-0000-0100-0000DE090000}"/>
            </a:ext>
          </a:extLst>
        </xdr:cNvPr>
        <xdr:cNvSpPr/>
      </xdr:nvSpPr>
      <xdr:spPr>
        <a:xfrm>
          <a:off x="63500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527" name="CustomShape 1">
          <a:extLst>
            <a:ext uri="{FF2B5EF4-FFF2-40B4-BE49-F238E27FC236}">
              <a16:creationId xmlns="" xmlns:a16="http://schemas.microsoft.com/office/drawing/2014/main" id="{00000000-0008-0000-0100-0000DF090000}"/>
            </a:ext>
          </a:extLst>
        </xdr:cNvPr>
        <xdr:cNvSpPr/>
      </xdr:nvSpPr>
      <xdr:spPr>
        <a:xfrm>
          <a:off x="626655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28" name="CustomShape 1">
          <a:extLst>
            <a:ext uri="{FF2B5EF4-FFF2-40B4-BE49-F238E27FC236}">
              <a16:creationId xmlns="" xmlns:a16="http://schemas.microsoft.com/office/drawing/2014/main" id="{00000000-0008-0000-0100-0000E009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529" name="CustomShape 1">
          <a:extLst>
            <a:ext uri="{FF2B5EF4-FFF2-40B4-BE49-F238E27FC236}">
              <a16:creationId xmlns="" xmlns:a16="http://schemas.microsoft.com/office/drawing/2014/main" id="{00000000-0008-0000-0100-0000E1090000}"/>
            </a:ext>
          </a:extLst>
        </xdr:cNvPr>
        <xdr:cNvSpPr/>
      </xdr:nvSpPr>
      <xdr:spPr>
        <a:xfrm>
          <a:off x="62546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30" name="CustomShape 1">
          <a:extLst>
            <a:ext uri="{FF2B5EF4-FFF2-40B4-BE49-F238E27FC236}">
              <a16:creationId xmlns="" xmlns:a16="http://schemas.microsoft.com/office/drawing/2014/main" id="{00000000-0008-0000-0100-0000E209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531" name="CustomShape 1">
          <a:extLst>
            <a:ext uri="{FF2B5EF4-FFF2-40B4-BE49-F238E27FC236}">
              <a16:creationId xmlns="" xmlns:a16="http://schemas.microsoft.com/office/drawing/2014/main" id="{00000000-0008-0000-0100-0000E3090000}"/>
            </a:ext>
          </a:extLst>
        </xdr:cNvPr>
        <xdr:cNvSpPr/>
      </xdr:nvSpPr>
      <xdr:spPr>
        <a:xfrm>
          <a:off x="5417370"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532" name="CustomShape 1">
          <a:extLst>
            <a:ext uri="{FF2B5EF4-FFF2-40B4-BE49-F238E27FC236}">
              <a16:creationId xmlns="" xmlns:a16="http://schemas.microsoft.com/office/drawing/2014/main" id="{00000000-0008-0000-0100-0000E4090000}"/>
            </a:ext>
          </a:extLst>
        </xdr:cNvPr>
        <xdr:cNvSpPr/>
      </xdr:nvSpPr>
      <xdr:spPr>
        <a:xfrm>
          <a:off x="63500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533" name="CustomShape 1">
          <a:extLst>
            <a:ext uri="{FF2B5EF4-FFF2-40B4-BE49-F238E27FC236}">
              <a16:creationId xmlns="" xmlns:a16="http://schemas.microsoft.com/office/drawing/2014/main" id="{00000000-0008-0000-0100-0000E5090000}"/>
            </a:ext>
          </a:extLst>
        </xdr:cNvPr>
        <xdr:cNvSpPr/>
      </xdr:nvSpPr>
      <xdr:spPr>
        <a:xfrm>
          <a:off x="626655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34" name="CustomShape 1">
          <a:extLst>
            <a:ext uri="{FF2B5EF4-FFF2-40B4-BE49-F238E27FC236}">
              <a16:creationId xmlns="" xmlns:a16="http://schemas.microsoft.com/office/drawing/2014/main" id="{00000000-0008-0000-0100-0000E609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535" name="CustomShape 1">
          <a:extLst>
            <a:ext uri="{FF2B5EF4-FFF2-40B4-BE49-F238E27FC236}">
              <a16:creationId xmlns="" xmlns:a16="http://schemas.microsoft.com/office/drawing/2014/main" id="{00000000-0008-0000-0100-0000E7090000}"/>
            </a:ext>
          </a:extLst>
        </xdr:cNvPr>
        <xdr:cNvSpPr/>
      </xdr:nvSpPr>
      <xdr:spPr>
        <a:xfrm>
          <a:off x="62546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36" name="CustomShape 1">
          <a:extLst>
            <a:ext uri="{FF2B5EF4-FFF2-40B4-BE49-F238E27FC236}">
              <a16:creationId xmlns="" xmlns:a16="http://schemas.microsoft.com/office/drawing/2014/main" id="{00000000-0008-0000-0100-0000E809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537" name="CustomShape 1">
          <a:extLst>
            <a:ext uri="{FF2B5EF4-FFF2-40B4-BE49-F238E27FC236}">
              <a16:creationId xmlns="" xmlns:a16="http://schemas.microsoft.com/office/drawing/2014/main" id="{00000000-0008-0000-0100-0000E9090000}"/>
            </a:ext>
          </a:extLst>
        </xdr:cNvPr>
        <xdr:cNvSpPr/>
      </xdr:nvSpPr>
      <xdr:spPr>
        <a:xfrm>
          <a:off x="63500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538" name="CustomShape 1">
          <a:extLst>
            <a:ext uri="{FF2B5EF4-FFF2-40B4-BE49-F238E27FC236}">
              <a16:creationId xmlns="" xmlns:a16="http://schemas.microsoft.com/office/drawing/2014/main" id="{00000000-0008-0000-0100-0000EA090000}"/>
            </a:ext>
          </a:extLst>
        </xdr:cNvPr>
        <xdr:cNvSpPr/>
      </xdr:nvSpPr>
      <xdr:spPr>
        <a:xfrm>
          <a:off x="626655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39" name="CustomShape 1">
          <a:extLst>
            <a:ext uri="{FF2B5EF4-FFF2-40B4-BE49-F238E27FC236}">
              <a16:creationId xmlns="" xmlns:a16="http://schemas.microsoft.com/office/drawing/2014/main" id="{00000000-0008-0000-0100-0000EB09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540" name="CustomShape 1">
          <a:extLst>
            <a:ext uri="{FF2B5EF4-FFF2-40B4-BE49-F238E27FC236}">
              <a16:creationId xmlns="" xmlns:a16="http://schemas.microsoft.com/office/drawing/2014/main" id="{00000000-0008-0000-0100-0000EC090000}"/>
            </a:ext>
          </a:extLst>
        </xdr:cNvPr>
        <xdr:cNvSpPr/>
      </xdr:nvSpPr>
      <xdr:spPr>
        <a:xfrm>
          <a:off x="62546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41" name="CustomShape 1">
          <a:extLst>
            <a:ext uri="{FF2B5EF4-FFF2-40B4-BE49-F238E27FC236}">
              <a16:creationId xmlns="" xmlns:a16="http://schemas.microsoft.com/office/drawing/2014/main" id="{00000000-0008-0000-0100-0000ED09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542" name="CustomShape 1">
          <a:extLst>
            <a:ext uri="{FF2B5EF4-FFF2-40B4-BE49-F238E27FC236}">
              <a16:creationId xmlns="" xmlns:a16="http://schemas.microsoft.com/office/drawing/2014/main" id="{00000000-0008-0000-0100-0000EE090000}"/>
            </a:ext>
          </a:extLst>
        </xdr:cNvPr>
        <xdr:cNvSpPr/>
      </xdr:nvSpPr>
      <xdr:spPr>
        <a:xfrm>
          <a:off x="5417370"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543" name="CustomShape 1">
          <a:extLst>
            <a:ext uri="{FF2B5EF4-FFF2-40B4-BE49-F238E27FC236}">
              <a16:creationId xmlns="" xmlns:a16="http://schemas.microsoft.com/office/drawing/2014/main" id="{00000000-0008-0000-0100-0000EF090000}"/>
            </a:ext>
          </a:extLst>
        </xdr:cNvPr>
        <xdr:cNvSpPr/>
      </xdr:nvSpPr>
      <xdr:spPr>
        <a:xfrm>
          <a:off x="63500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544" name="CustomShape 1">
          <a:extLst>
            <a:ext uri="{FF2B5EF4-FFF2-40B4-BE49-F238E27FC236}">
              <a16:creationId xmlns="" xmlns:a16="http://schemas.microsoft.com/office/drawing/2014/main" id="{00000000-0008-0000-0100-0000F0090000}"/>
            </a:ext>
          </a:extLst>
        </xdr:cNvPr>
        <xdr:cNvSpPr/>
      </xdr:nvSpPr>
      <xdr:spPr>
        <a:xfrm>
          <a:off x="626655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45" name="CustomShape 1">
          <a:extLst>
            <a:ext uri="{FF2B5EF4-FFF2-40B4-BE49-F238E27FC236}">
              <a16:creationId xmlns="" xmlns:a16="http://schemas.microsoft.com/office/drawing/2014/main" id="{00000000-0008-0000-0100-0000F109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546" name="CustomShape 1">
          <a:extLst>
            <a:ext uri="{FF2B5EF4-FFF2-40B4-BE49-F238E27FC236}">
              <a16:creationId xmlns="" xmlns:a16="http://schemas.microsoft.com/office/drawing/2014/main" id="{00000000-0008-0000-0100-0000F2090000}"/>
            </a:ext>
          </a:extLst>
        </xdr:cNvPr>
        <xdr:cNvSpPr/>
      </xdr:nvSpPr>
      <xdr:spPr>
        <a:xfrm>
          <a:off x="62546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47" name="CustomShape 1">
          <a:extLst>
            <a:ext uri="{FF2B5EF4-FFF2-40B4-BE49-F238E27FC236}">
              <a16:creationId xmlns="" xmlns:a16="http://schemas.microsoft.com/office/drawing/2014/main" id="{00000000-0008-0000-0100-0000F309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548" name="CustomShape 1">
          <a:extLst>
            <a:ext uri="{FF2B5EF4-FFF2-40B4-BE49-F238E27FC236}">
              <a16:creationId xmlns="" xmlns:a16="http://schemas.microsoft.com/office/drawing/2014/main" id="{00000000-0008-0000-0100-0000F4090000}"/>
            </a:ext>
          </a:extLst>
        </xdr:cNvPr>
        <xdr:cNvSpPr/>
      </xdr:nvSpPr>
      <xdr:spPr>
        <a:xfrm>
          <a:off x="5417370"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549" name="CustomShape 1">
          <a:extLst>
            <a:ext uri="{FF2B5EF4-FFF2-40B4-BE49-F238E27FC236}">
              <a16:creationId xmlns="" xmlns:a16="http://schemas.microsoft.com/office/drawing/2014/main" id="{00000000-0008-0000-0100-0000F5090000}"/>
            </a:ext>
          </a:extLst>
        </xdr:cNvPr>
        <xdr:cNvSpPr/>
      </xdr:nvSpPr>
      <xdr:spPr>
        <a:xfrm>
          <a:off x="63500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550" name="CustomShape 1">
          <a:extLst>
            <a:ext uri="{FF2B5EF4-FFF2-40B4-BE49-F238E27FC236}">
              <a16:creationId xmlns="" xmlns:a16="http://schemas.microsoft.com/office/drawing/2014/main" id="{00000000-0008-0000-0100-0000F6090000}"/>
            </a:ext>
          </a:extLst>
        </xdr:cNvPr>
        <xdr:cNvSpPr/>
      </xdr:nvSpPr>
      <xdr:spPr>
        <a:xfrm>
          <a:off x="626655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51" name="CustomShape 1">
          <a:extLst>
            <a:ext uri="{FF2B5EF4-FFF2-40B4-BE49-F238E27FC236}">
              <a16:creationId xmlns="" xmlns:a16="http://schemas.microsoft.com/office/drawing/2014/main" id="{00000000-0008-0000-0100-0000F7090000}"/>
            </a:ext>
          </a:extLst>
        </xdr:cNvPr>
        <xdr:cNvSpPr/>
      </xdr:nvSpPr>
      <xdr:spPr>
        <a:xfrm>
          <a:off x="6411275" y="843438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552" name="CustomShape 1">
          <a:extLst>
            <a:ext uri="{FF2B5EF4-FFF2-40B4-BE49-F238E27FC236}">
              <a16:creationId xmlns="" xmlns:a16="http://schemas.microsoft.com/office/drawing/2014/main" id="{00000000-0008-0000-0100-0000F8090000}"/>
            </a:ext>
          </a:extLst>
        </xdr:cNvPr>
        <xdr:cNvSpPr/>
      </xdr:nvSpPr>
      <xdr:spPr>
        <a:xfrm>
          <a:off x="6350075" y="843438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553" name="CustomShape 1">
          <a:extLst>
            <a:ext uri="{FF2B5EF4-FFF2-40B4-BE49-F238E27FC236}">
              <a16:creationId xmlns="" xmlns:a16="http://schemas.microsoft.com/office/drawing/2014/main" id="{00000000-0008-0000-0100-0000F9090000}"/>
            </a:ext>
          </a:extLst>
        </xdr:cNvPr>
        <xdr:cNvSpPr/>
      </xdr:nvSpPr>
      <xdr:spPr>
        <a:xfrm>
          <a:off x="6266555" y="843438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54" name="CustomShape 1">
          <a:extLst>
            <a:ext uri="{FF2B5EF4-FFF2-40B4-BE49-F238E27FC236}">
              <a16:creationId xmlns="" xmlns:a16="http://schemas.microsoft.com/office/drawing/2014/main" id="{00000000-0008-0000-0100-0000FA090000}"/>
            </a:ext>
          </a:extLst>
        </xdr:cNvPr>
        <xdr:cNvSpPr/>
      </xdr:nvSpPr>
      <xdr:spPr>
        <a:xfrm>
          <a:off x="6411275" y="843438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555" name="CustomShape 1">
          <a:extLst>
            <a:ext uri="{FF2B5EF4-FFF2-40B4-BE49-F238E27FC236}">
              <a16:creationId xmlns="" xmlns:a16="http://schemas.microsoft.com/office/drawing/2014/main" id="{00000000-0008-0000-0100-0000FB090000}"/>
            </a:ext>
          </a:extLst>
        </xdr:cNvPr>
        <xdr:cNvSpPr/>
      </xdr:nvSpPr>
      <xdr:spPr>
        <a:xfrm>
          <a:off x="6254675" y="843438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56" name="CustomShape 1">
          <a:extLst>
            <a:ext uri="{FF2B5EF4-FFF2-40B4-BE49-F238E27FC236}">
              <a16:creationId xmlns="" xmlns:a16="http://schemas.microsoft.com/office/drawing/2014/main" id="{00000000-0008-0000-0100-0000FC090000}"/>
            </a:ext>
          </a:extLst>
        </xdr:cNvPr>
        <xdr:cNvSpPr/>
      </xdr:nvSpPr>
      <xdr:spPr>
        <a:xfrm>
          <a:off x="6411275" y="843438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557" name="CustomShape 1">
          <a:extLst>
            <a:ext uri="{FF2B5EF4-FFF2-40B4-BE49-F238E27FC236}">
              <a16:creationId xmlns="" xmlns:a16="http://schemas.microsoft.com/office/drawing/2014/main" id="{00000000-0008-0000-0100-0000FD090000}"/>
            </a:ext>
          </a:extLst>
        </xdr:cNvPr>
        <xdr:cNvSpPr/>
      </xdr:nvSpPr>
      <xdr:spPr>
        <a:xfrm>
          <a:off x="5417370" y="843438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558" name="CustomShape 1">
          <a:extLst>
            <a:ext uri="{FF2B5EF4-FFF2-40B4-BE49-F238E27FC236}">
              <a16:creationId xmlns="" xmlns:a16="http://schemas.microsoft.com/office/drawing/2014/main" id="{00000000-0008-0000-0100-0000FE090000}"/>
            </a:ext>
          </a:extLst>
        </xdr:cNvPr>
        <xdr:cNvSpPr/>
      </xdr:nvSpPr>
      <xdr:spPr>
        <a:xfrm>
          <a:off x="6350075" y="843438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559" name="CustomShape 1">
          <a:extLst>
            <a:ext uri="{FF2B5EF4-FFF2-40B4-BE49-F238E27FC236}">
              <a16:creationId xmlns="" xmlns:a16="http://schemas.microsoft.com/office/drawing/2014/main" id="{00000000-0008-0000-0100-0000FF090000}"/>
            </a:ext>
          </a:extLst>
        </xdr:cNvPr>
        <xdr:cNvSpPr/>
      </xdr:nvSpPr>
      <xdr:spPr>
        <a:xfrm>
          <a:off x="6266555" y="843438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60" name="CustomShape 1">
          <a:extLst>
            <a:ext uri="{FF2B5EF4-FFF2-40B4-BE49-F238E27FC236}">
              <a16:creationId xmlns="" xmlns:a16="http://schemas.microsoft.com/office/drawing/2014/main" id="{00000000-0008-0000-0100-0000000A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561" name="CustomShape 1">
          <a:extLst>
            <a:ext uri="{FF2B5EF4-FFF2-40B4-BE49-F238E27FC236}">
              <a16:creationId xmlns="" xmlns:a16="http://schemas.microsoft.com/office/drawing/2014/main" id="{00000000-0008-0000-0100-0000010A0000}"/>
            </a:ext>
          </a:extLst>
        </xdr:cNvPr>
        <xdr:cNvSpPr/>
      </xdr:nvSpPr>
      <xdr:spPr>
        <a:xfrm>
          <a:off x="62546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62" name="CustomShape 1">
          <a:extLst>
            <a:ext uri="{FF2B5EF4-FFF2-40B4-BE49-F238E27FC236}">
              <a16:creationId xmlns="" xmlns:a16="http://schemas.microsoft.com/office/drawing/2014/main" id="{00000000-0008-0000-0100-0000020A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563" name="CustomShape 1">
          <a:extLst>
            <a:ext uri="{FF2B5EF4-FFF2-40B4-BE49-F238E27FC236}">
              <a16:creationId xmlns="" xmlns:a16="http://schemas.microsoft.com/office/drawing/2014/main" id="{00000000-0008-0000-0100-0000030A0000}"/>
            </a:ext>
          </a:extLst>
        </xdr:cNvPr>
        <xdr:cNvSpPr/>
      </xdr:nvSpPr>
      <xdr:spPr>
        <a:xfrm>
          <a:off x="63500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564" name="CustomShape 1">
          <a:extLst>
            <a:ext uri="{FF2B5EF4-FFF2-40B4-BE49-F238E27FC236}">
              <a16:creationId xmlns="" xmlns:a16="http://schemas.microsoft.com/office/drawing/2014/main" id="{00000000-0008-0000-0100-0000040A0000}"/>
            </a:ext>
          </a:extLst>
        </xdr:cNvPr>
        <xdr:cNvSpPr/>
      </xdr:nvSpPr>
      <xdr:spPr>
        <a:xfrm>
          <a:off x="626655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65" name="CustomShape 1">
          <a:extLst>
            <a:ext uri="{FF2B5EF4-FFF2-40B4-BE49-F238E27FC236}">
              <a16:creationId xmlns="" xmlns:a16="http://schemas.microsoft.com/office/drawing/2014/main" id="{00000000-0008-0000-0100-0000050A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566" name="CustomShape 1">
          <a:extLst>
            <a:ext uri="{FF2B5EF4-FFF2-40B4-BE49-F238E27FC236}">
              <a16:creationId xmlns="" xmlns:a16="http://schemas.microsoft.com/office/drawing/2014/main" id="{00000000-0008-0000-0100-0000060A0000}"/>
            </a:ext>
          </a:extLst>
        </xdr:cNvPr>
        <xdr:cNvSpPr/>
      </xdr:nvSpPr>
      <xdr:spPr>
        <a:xfrm>
          <a:off x="62546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67" name="CustomShape 1">
          <a:extLst>
            <a:ext uri="{FF2B5EF4-FFF2-40B4-BE49-F238E27FC236}">
              <a16:creationId xmlns="" xmlns:a16="http://schemas.microsoft.com/office/drawing/2014/main" id="{00000000-0008-0000-0100-0000070A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568" name="CustomShape 1">
          <a:extLst>
            <a:ext uri="{FF2B5EF4-FFF2-40B4-BE49-F238E27FC236}">
              <a16:creationId xmlns="" xmlns:a16="http://schemas.microsoft.com/office/drawing/2014/main" id="{00000000-0008-0000-0100-0000080A0000}"/>
            </a:ext>
          </a:extLst>
        </xdr:cNvPr>
        <xdr:cNvSpPr/>
      </xdr:nvSpPr>
      <xdr:spPr>
        <a:xfrm>
          <a:off x="5417370"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569" name="CustomShape 1">
          <a:extLst>
            <a:ext uri="{FF2B5EF4-FFF2-40B4-BE49-F238E27FC236}">
              <a16:creationId xmlns="" xmlns:a16="http://schemas.microsoft.com/office/drawing/2014/main" id="{00000000-0008-0000-0100-0000090A0000}"/>
            </a:ext>
          </a:extLst>
        </xdr:cNvPr>
        <xdr:cNvSpPr/>
      </xdr:nvSpPr>
      <xdr:spPr>
        <a:xfrm>
          <a:off x="63500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570" name="CustomShape 1">
          <a:extLst>
            <a:ext uri="{FF2B5EF4-FFF2-40B4-BE49-F238E27FC236}">
              <a16:creationId xmlns="" xmlns:a16="http://schemas.microsoft.com/office/drawing/2014/main" id="{00000000-0008-0000-0100-00000A0A0000}"/>
            </a:ext>
          </a:extLst>
        </xdr:cNvPr>
        <xdr:cNvSpPr/>
      </xdr:nvSpPr>
      <xdr:spPr>
        <a:xfrm>
          <a:off x="626655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71" name="CustomShape 1">
          <a:extLst>
            <a:ext uri="{FF2B5EF4-FFF2-40B4-BE49-F238E27FC236}">
              <a16:creationId xmlns="" xmlns:a16="http://schemas.microsoft.com/office/drawing/2014/main" id="{00000000-0008-0000-0100-00000B0A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572" name="CustomShape 1">
          <a:extLst>
            <a:ext uri="{FF2B5EF4-FFF2-40B4-BE49-F238E27FC236}">
              <a16:creationId xmlns="" xmlns:a16="http://schemas.microsoft.com/office/drawing/2014/main" id="{00000000-0008-0000-0100-00000C0A0000}"/>
            </a:ext>
          </a:extLst>
        </xdr:cNvPr>
        <xdr:cNvSpPr/>
      </xdr:nvSpPr>
      <xdr:spPr>
        <a:xfrm>
          <a:off x="62546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73" name="CustomShape 1">
          <a:extLst>
            <a:ext uri="{FF2B5EF4-FFF2-40B4-BE49-F238E27FC236}">
              <a16:creationId xmlns="" xmlns:a16="http://schemas.microsoft.com/office/drawing/2014/main" id="{00000000-0008-0000-0100-00000D0A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574" name="CustomShape 1">
          <a:extLst>
            <a:ext uri="{FF2B5EF4-FFF2-40B4-BE49-F238E27FC236}">
              <a16:creationId xmlns="" xmlns:a16="http://schemas.microsoft.com/office/drawing/2014/main" id="{00000000-0008-0000-0100-00000E0A0000}"/>
            </a:ext>
          </a:extLst>
        </xdr:cNvPr>
        <xdr:cNvSpPr/>
      </xdr:nvSpPr>
      <xdr:spPr>
        <a:xfrm>
          <a:off x="5417370"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575" name="CustomShape 1">
          <a:extLst>
            <a:ext uri="{FF2B5EF4-FFF2-40B4-BE49-F238E27FC236}">
              <a16:creationId xmlns="" xmlns:a16="http://schemas.microsoft.com/office/drawing/2014/main" id="{00000000-0008-0000-0100-00000F0A0000}"/>
            </a:ext>
          </a:extLst>
        </xdr:cNvPr>
        <xdr:cNvSpPr/>
      </xdr:nvSpPr>
      <xdr:spPr>
        <a:xfrm>
          <a:off x="63500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576" name="CustomShape 1">
          <a:extLst>
            <a:ext uri="{FF2B5EF4-FFF2-40B4-BE49-F238E27FC236}">
              <a16:creationId xmlns="" xmlns:a16="http://schemas.microsoft.com/office/drawing/2014/main" id="{00000000-0008-0000-0100-0000100A0000}"/>
            </a:ext>
          </a:extLst>
        </xdr:cNvPr>
        <xdr:cNvSpPr/>
      </xdr:nvSpPr>
      <xdr:spPr>
        <a:xfrm>
          <a:off x="626655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77" name="CustomShape 1">
          <a:extLst>
            <a:ext uri="{FF2B5EF4-FFF2-40B4-BE49-F238E27FC236}">
              <a16:creationId xmlns="" xmlns:a16="http://schemas.microsoft.com/office/drawing/2014/main" id="{00000000-0008-0000-0100-0000110A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578" name="CustomShape 1">
          <a:extLst>
            <a:ext uri="{FF2B5EF4-FFF2-40B4-BE49-F238E27FC236}">
              <a16:creationId xmlns="" xmlns:a16="http://schemas.microsoft.com/office/drawing/2014/main" id="{00000000-0008-0000-0100-0000120A0000}"/>
            </a:ext>
          </a:extLst>
        </xdr:cNvPr>
        <xdr:cNvSpPr/>
      </xdr:nvSpPr>
      <xdr:spPr>
        <a:xfrm>
          <a:off x="62546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79" name="CustomShape 1">
          <a:extLst>
            <a:ext uri="{FF2B5EF4-FFF2-40B4-BE49-F238E27FC236}">
              <a16:creationId xmlns="" xmlns:a16="http://schemas.microsoft.com/office/drawing/2014/main" id="{00000000-0008-0000-0100-0000130A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580" name="CustomShape 1">
          <a:extLst>
            <a:ext uri="{FF2B5EF4-FFF2-40B4-BE49-F238E27FC236}">
              <a16:creationId xmlns="" xmlns:a16="http://schemas.microsoft.com/office/drawing/2014/main" id="{00000000-0008-0000-0100-0000140A0000}"/>
            </a:ext>
          </a:extLst>
        </xdr:cNvPr>
        <xdr:cNvSpPr/>
      </xdr:nvSpPr>
      <xdr:spPr>
        <a:xfrm>
          <a:off x="63500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581" name="CustomShape 1">
          <a:extLst>
            <a:ext uri="{FF2B5EF4-FFF2-40B4-BE49-F238E27FC236}">
              <a16:creationId xmlns="" xmlns:a16="http://schemas.microsoft.com/office/drawing/2014/main" id="{00000000-0008-0000-0100-0000150A0000}"/>
            </a:ext>
          </a:extLst>
        </xdr:cNvPr>
        <xdr:cNvSpPr/>
      </xdr:nvSpPr>
      <xdr:spPr>
        <a:xfrm>
          <a:off x="626655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82" name="CustomShape 1">
          <a:extLst>
            <a:ext uri="{FF2B5EF4-FFF2-40B4-BE49-F238E27FC236}">
              <a16:creationId xmlns="" xmlns:a16="http://schemas.microsoft.com/office/drawing/2014/main" id="{00000000-0008-0000-0100-0000160A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583" name="CustomShape 1">
          <a:extLst>
            <a:ext uri="{FF2B5EF4-FFF2-40B4-BE49-F238E27FC236}">
              <a16:creationId xmlns="" xmlns:a16="http://schemas.microsoft.com/office/drawing/2014/main" id="{00000000-0008-0000-0100-0000170A0000}"/>
            </a:ext>
          </a:extLst>
        </xdr:cNvPr>
        <xdr:cNvSpPr/>
      </xdr:nvSpPr>
      <xdr:spPr>
        <a:xfrm>
          <a:off x="62546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84" name="CustomShape 1">
          <a:extLst>
            <a:ext uri="{FF2B5EF4-FFF2-40B4-BE49-F238E27FC236}">
              <a16:creationId xmlns="" xmlns:a16="http://schemas.microsoft.com/office/drawing/2014/main" id="{00000000-0008-0000-0100-0000180A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585" name="CustomShape 1">
          <a:extLst>
            <a:ext uri="{FF2B5EF4-FFF2-40B4-BE49-F238E27FC236}">
              <a16:creationId xmlns="" xmlns:a16="http://schemas.microsoft.com/office/drawing/2014/main" id="{00000000-0008-0000-0100-0000190A0000}"/>
            </a:ext>
          </a:extLst>
        </xdr:cNvPr>
        <xdr:cNvSpPr/>
      </xdr:nvSpPr>
      <xdr:spPr>
        <a:xfrm>
          <a:off x="5417370"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586" name="CustomShape 1">
          <a:extLst>
            <a:ext uri="{FF2B5EF4-FFF2-40B4-BE49-F238E27FC236}">
              <a16:creationId xmlns="" xmlns:a16="http://schemas.microsoft.com/office/drawing/2014/main" id="{00000000-0008-0000-0100-00001A0A0000}"/>
            </a:ext>
          </a:extLst>
        </xdr:cNvPr>
        <xdr:cNvSpPr/>
      </xdr:nvSpPr>
      <xdr:spPr>
        <a:xfrm>
          <a:off x="63500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587" name="CustomShape 1">
          <a:extLst>
            <a:ext uri="{FF2B5EF4-FFF2-40B4-BE49-F238E27FC236}">
              <a16:creationId xmlns="" xmlns:a16="http://schemas.microsoft.com/office/drawing/2014/main" id="{00000000-0008-0000-0100-00001B0A0000}"/>
            </a:ext>
          </a:extLst>
        </xdr:cNvPr>
        <xdr:cNvSpPr/>
      </xdr:nvSpPr>
      <xdr:spPr>
        <a:xfrm>
          <a:off x="626655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88" name="CustomShape 1">
          <a:extLst>
            <a:ext uri="{FF2B5EF4-FFF2-40B4-BE49-F238E27FC236}">
              <a16:creationId xmlns="" xmlns:a16="http://schemas.microsoft.com/office/drawing/2014/main" id="{00000000-0008-0000-0100-00001C0A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589" name="CustomShape 1">
          <a:extLst>
            <a:ext uri="{FF2B5EF4-FFF2-40B4-BE49-F238E27FC236}">
              <a16:creationId xmlns="" xmlns:a16="http://schemas.microsoft.com/office/drawing/2014/main" id="{00000000-0008-0000-0100-00001D0A0000}"/>
            </a:ext>
          </a:extLst>
        </xdr:cNvPr>
        <xdr:cNvSpPr/>
      </xdr:nvSpPr>
      <xdr:spPr>
        <a:xfrm>
          <a:off x="62546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90" name="CustomShape 1">
          <a:extLst>
            <a:ext uri="{FF2B5EF4-FFF2-40B4-BE49-F238E27FC236}">
              <a16:creationId xmlns="" xmlns:a16="http://schemas.microsoft.com/office/drawing/2014/main" id="{00000000-0008-0000-0100-00001E0A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591" name="CustomShape 1">
          <a:extLst>
            <a:ext uri="{FF2B5EF4-FFF2-40B4-BE49-F238E27FC236}">
              <a16:creationId xmlns="" xmlns:a16="http://schemas.microsoft.com/office/drawing/2014/main" id="{00000000-0008-0000-0100-00001F0A0000}"/>
            </a:ext>
          </a:extLst>
        </xdr:cNvPr>
        <xdr:cNvSpPr/>
      </xdr:nvSpPr>
      <xdr:spPr>
        <a:xfrm>
          <a:off x="5417370"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592" name="CustomShape 1">
          <a:extLst>
            <a:ext uri="{FF2B5EF4-FFF2-40B4-BE49-F238E27FC236}">
              <a16:creationId xmlns="" xmlns:a16="http://schemas.microsoft.com/office/drawing/2014/main" id="{00000000-0008-0000-0100-0000200A0000}"/>
            </a:ext>
          </a:extLst>
        </xdr:cNvPr>
        <xdr:cNvSpPr/>
      </xdr:nvSpPr>
      <xdr:spPr>
        <a:xfrm>
          <a:off x="63500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593" name="CustomShape 1">
          <a:extLst>
            <a:ext uri="{FF2B5EF4-FFF2-40B4-BE49-F238E27FC236}">
              <a16:creationId xmlns="" xmlns:a16="http://schemas.microsoft.com/office/drawing/2014/main" id="{00000000-0008-0000-0100-0000210A0000}"/>
            </a:ext>
          </a:extLst>
        </xdr:cNvPr>
        <xdr:cNvSpPr/>
      </xdr:nvSpPr>
      <xdr:spPr>
        <a:xfrm>
          <a:off x="626655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94" name="CustomShape 1">
          <a:extLst>
            <a:ext uri="{FF2B5EF4-FFF2-40B4-BE49-F238E27FC236}">
              <a16:creationId xmlns="" xmlns:a16="http://schemas.microsoft.com/office/drawing/2014/main" id="{00000000-0008-0000-0100-0000220A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595" name="CustomShape 1">
          <a:extLst>
            <a:ext uri="{FF2B5EF4-FFF2-40B4-BE49-F238E27FC236}">
              <a16:creationId xmlns="" xmlns:a16="http://schemas.microsoft.com/office/drawing/2014/main" id="{00000000-0008-0000-0100-0000230A0000}"/>
            </a:ext>
          </a:extLst>
        </xdr:cNvPr>
        <xdr:cNvSpPr/>
      </xdr:nvSpPr>
      <xdr:spPr>
        <a:xfrm>
          <a:off x="63500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596" name="CustomShape 1">
          <a:extLst>
            <a:ext uri="{FF2B5EF4-FFF2-40B4-BE49-F238E27FC236}">
              <a16:creationId xmlns="" xmlns:a16="http://schemas.microsoft.com/office/drawing/2014/main" id="{00000000-0008-0000-0100-0000240A0000}"/>
            </a:ext>
          </a:extLst>
        </xdr:cNvPr>
        <xdr:cNvSpPr/>
      </xdr:nvSpPr>
      <xdr:spPr>
        <a:xfrm>
          <a:off x="626655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97" name="CustomShape 1">
          <a:extLst>
            <a:ext uri="{FF2B5EF4-FFF2-40B4-BE49-F238E27FC236}">
              <a16:creationId xmlns="" xmlns:a16="http://schemas.microsoft.com/office/drawing/2014/main" id="{00000000-0008-0000-0100-0000250A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598" name="CustomShape 1">
          <a:extLst>
            <a:ext uri="{FF2B5EF4-FFF2-40B4-BE49-F238E27FC236}">
              <a16:creationId xmlns="" xmlns:a16="http://schemas.microsoft.com/office/drawing/2014/main" id="{00000000-0008-0000-0100-0000260A0000}"/>
            </a:ext>
          </a:extLst>
        </xdr:cNvPr>
        <xdr:cNvSpPr/>
      </xdr:nvSpPr>
      <xdr:spPr>
        <a:xfrm>
          <a:off x="62546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599" name="CustomShape 1">
          <a:extLst>
            <a:ext uri="{FF2B5EF4-FFF2-40B4-BE49-F238E27FC236}">
              <a16:creationId xmlns="" xmlns:a16="http://schemas.microsoft.com/office/drawing/2014/main" id="{00000000-0008-0000-0100-0000270A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600" name="CustomShape 1">
          <a:extLst>
            <a:ext uri="{FF2B5EF4-FFF2-40B4-BE49-F238E27FC236}">
              <a16:creationId xmlns="" xmlns:a16="http://schemas.microsoft.com/office/drawing/2014/main" id="{00000000-0008-0000-0100-0000280A0000}"/>
            </a:ext>
          </a:extLst>
        </xdr:cNvPr>
        <xdr:cNvSpPr/>
      </xdr:nvSpPr>
      <xdr:spPr>
        <a:xfrm>
          <a:off x="5417370"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601" name="CustomShape 1">
          <a:extLst>
            <a:ext uri="{FF2B5EF4-FFF2-40B4-BE49-F238E27FC236}">
              <a16:creationId xmlns="" xmlns:a16="http://schemas.microsoft.com/office/drawing/2014/main" id="{00000000-0008-0000-0100-0000290A0000}"/>
            </a:ext>
          </a:extLst>
        </xdr:cNvPr>
        <xdr:cNvSpPr/>
      </xdr:nvSpPr>
      <xdr:spPr>
        <a:xfrm>
          <a:off x="63500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602" name="CustomShape 1">
          <a:extLst>
            <a:ext uri="{FF2B5EF4-FFF2-40B4-BE49-F238E27FC236}">
              <a16:creationId xmlns="" xmlns:a16="http://schemas.microsoft.com/office/drawing/2014/main" id="{00000000-0008-0000-0100-00002A0A0000}"/>
            </a:ext>
          </a:extLst>
        </xdr:cNvPr>
        <xdr:cNvSpPr/>
      </xdr:nvSpPr>
      <xdr:spPr>
        <a:xfrm>
          <a:off x="626655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603" name="CustomShape 1">
          <a:extLst>
            <a:ext uri="{FF2B5EF4-FFF2-40B4-BE49-F238E27FC236}">
              <a16:creationId xmlns="" xmlns:a16="http://schemas.microsoft.com/office/drawing/2014/main" id="{00000000-0008-0000-0100-00002B0A0000}"/>
            </a:ext>
          </a:extLst>
        </xdr:cNvPr>
        <xdr:cNvSpPr/>
      </xdr:nvSpPr>
      <xdr:spPr>
        <a:xfrm>
          <a:off x="6411275" y="84042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604" name="CustomShape 1">
          <a:extLst>
            <a:ext uri="{FF2B5EF4-FFF2-40B4-BE49-F238E27FC236}">
              <a16:creationId xmlns="" xmlns:a16="http://schemas.microsoft.com/office/drawing/2014/main" id="{00000000-0008-0000-0100-00002C0A0000}"/>
            </a:ext>
          </a:extLst>
        </xdr:cNvPr>
        <xdr:cNvSpPr/>
      </xdr:nvSpPr>
      <xdr:spPr>
        <a:xfrm>
          <a:off x="6350075" y="84042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605" name="CustomShape 1">
          <a:extLst>
            <a:ext uri="{FF2B5EF4-FFF2-40B4-BE49-F238E27FC236}">
              <a16:creationId xmlns="" xmlns:a16="http://schemas.microsoft.com/office/drawing/2014/main" id="{00000000-0008-0000-0100-00002D0A0000}"/>
            </a:ext>
          </a:extLst>
        </xdr:cNvPr>
        <xdr:cNvSpPr/>
      </xdr:nvSpPr>
      <xdr:spPr>
        <a:xfrm>
          <a:off x="6266555" y="84042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606" name="CustomShape 1">
          <a:extLst>
            <a:ext uri="{FF2B5EF4-FFF2-40B4-BE49-F238E27FC236}">
              <a16:creationId xmlns="" xmlns:a16="http://schemas.microsoft.com/office/drawing/2014/main" id="{00000000-0008-0000-0100-00002E0A0000}"/>
            </a:ext>
          </a:extLst>
        </xdr:cNvPr>
        <xdr:cNvSpPr/>
      </xdr:nvSpPr>
      <xdr:spPr>
        <a:xfrm>
          <a:off x="6411275" y="84042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607" name="CustomShape 1">
          <a:extLst>
            <a:ext uri="{FF2B5EF4-FFF2-40B4-BE49-F238E27FC236}">
              <a16:creationId xmlns="" xmlns:a16="http://schemas.microsoft.com/office/drawing/2014/main" id="{00000000-0008-0000-0100-00002F0A0000}"/>
            </a:ext>
          </a:extLst>
        </xdr:cNvPr>
        <xdr:cNvSpPr/>
      </xdr:nvSpPr>
      <xdr:spPr>
        <a:xfrm>
          <a:off x="6254675" y="84042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608" name="CustomShape 1">
          <a:extLst>
            <a:ext uri="{FF2B5EF4-FFF2-40B4-BE49-F238E27FC236}">
              <a16:creationId xmlns="" xmlns:a16="http://schemas.microsoft.com/office/drawing/2014/main" id="{00000000-0008-0000-0100-0000300A0000}"/>
            </a:ext>
          </a:extLst>
        </xdr:cNvPr>
        <xdr:cNvSpPr/>
      </xdr:nvSpPr>
      <xdr:spPr>
        <a:xfrm>
          <a:off x="6411275" y="84042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609" name="CustomShape 1">
          <a:extLst>
            <a:ext uri="{FF2B5EF4-FFF2-40B4-BE49-F238E27FC236}">
              <a16:creationId xmlns="" xmlns:a16="http://schemas.microsoft.com/office/drawing/2014/main" id="{00000000-0008-0000-0100-0000310A0000}"/>
            </a:ext>
          </a:extLst>
        </xdr:cNvPr>
        <xdr:cNvSpPr/>
      </xdr:nvSpPr>
      <xdr:spPr>
        <a:xfrm>
          <a:off x="5417370" y="84042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610" name="CustomShape 1">
          <a:extLst>
            <a:ext uri="{FF2B5EF4-FFF2-40B4-BE49-F238E27FC236}">
              <a16:creationId xmlns="" xmlns:a16="http://schemas.microsoft.com/office/drawing/2014/main" id="{00000000-0008-0000-0100-0000320A0000}"/>
            </a:ext>
          </a:extLst>
        </xdr:cNvPr>
        <xdr:cNvSpPr/>
      </xdr:nvSpPr>
      <xdr:spPr>
        <a:xfrm>
          <a:off x="6350075" y="84042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611" name="CustomShape 1">
          <a:extLst>
            <a:ext uri="{FF2B5EF4-FFF2-40B4-BE49-F238E27FC236}">
              <a16:creationId xmlns="" xmlns:a16="http://schemas.microsoft.com/office/drawing/2014/main" id="{00000000-0008-0000-0100-0000330A0000}"/>
            </a:ext>
          </a:extLst>
        </xdr:cNvPr>
        <xdr:cNvSpPr/>
      </xdr:nvSpPr>
      <xdr:spPr>
        <a:xfrm>
          <a:off x="6266555" y="84042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612" name="CustomShape 1">
          <a:extLst>
            <a:ext uri="{FF2B5EF4-FFF2-40B4-BE49-F238E27FC236}">
              <a16:creationId xmlns="" xmlns:a16="http://schemas.microsoft.com/office/drawing/2014/main" id="{00000000-0008-0000-0100-0000340A0000}"/>
            </a:ext>
          </a:extLst>
        </xdr:cNvPr>
        <xdr:cNvSpPr/>
      </xdr:nvSpPr>
      <xdr:spPr>
        <a:xfrm>
          <a:off x="6411275" y="84042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613" name="CustomShape 1">
          <a:extLst>
            <a:ext uri="{FF2B5EF4-FFF2-40B4-BE49-F238E27FC236}">
              <a16:creationId xmlns="" xmlns:a16="http://schemas.microsoft.com/office/drawing/2014/main" id="{00000000-0008-0000-0100-0000350A0000}"/>
            </a:ext>
          </a:extLst>
        </xdr:cNvPr>
        <xdr:cNvSpPr/>
      </xdr:nvSpPr>
      <xdr:spPr>
        <a:xfrm>
          <a:off x="6350075" y="84042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614" name="CustomShape 1">
          <a:extLst>
            <a:ext uri="{FF2B5EF4-FFF2-40B4-BE49-F238E27FC236}">
              <a16:creationId xmlns="" xmlns:a16="http://schemas.microsoft.com/office/drawing/2014/main" id="{00000000-0008-0000-0100-0000360A0000}"/>
            </a:ext>
          </a:extLst>
        </xdr:cNvPr>
        <xdr:cNvSpPr/>
      </xdr:nvSpPr>
      <xdr:spPr>
        <a:xfrm>
          <a:off x="6266555" y="84042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615" name="CustomShape 1">
          <a:extLst>
            <a:ext uri="{FF2B5EF4-FFF2-40B4-BE49-F238E27FC236}">
              <a16:creationId xmlns="" xmlns:a16="http://schemas.microsoft.com/office/drawing/2014/main" id="{00000000-0008-0000-0100-0000370A0000}"/>
            </a:ext>
          </a:extLst>
        </xdr:cNvPr>
        <xdr:cNvSpPr/>
      </xdr:nvSpPr>
      <xdr:spPr>
        <a:xfrm>
          <a:off x="6411275" y="84042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616" name="CustomShape 1">
          <a:extLst>
            <a:ext uri="{FF2B5EF4-FFF2-40B4-BE49-F238E27FC236}">
              <a16:creationId xmlns="" xmlns:a16="http://schemas.microsoft.com/office/drawing/2014/main" id="{00000000-0008-0000-0100-0000380A0000}"/>
            </a:ext>
          </a:extLst>
        </xdr:cNvPr>
        <xdr:cNvSpPr/>
      </xdr:nvSpPr>
      <xdr:spPr>
        <a:xfrm>
          <a:off x="6254675" y="84042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617" name="CustomShape 1">
          <a:extLst>
            <a:ext uri="{FF2B5EF4-FFF2-40B4-BE49-F238E27FC236}">
              <a16:creationId xmlns="" xmlns:a16="http://schemas.microsoft.com/office/drawing/2014/main" id="{00000000-0008-0000-0100-0000390A0000}"/>
            </a:ext>
          </a:extLst>
        </xdr:cNvPr>
        <xdr:cNvSpPr/>
      </xdr:nvSpPr>
      <xdr:spPr>
        <a:xfrm>
          <a:off x="6411275" y="84042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618" name="CustomShape 1">
          <a:extLst>
            <a:ext uri="{FF2B5EF4-FFF2-40B4-BE49-F238E27FC236}">
              <a16:creationId xmlns="" xmlns:a16="http://schemas.microsoft.com/office/drawing/2014/main" id="{00000000-0008-0000-0100-00003A0A0000}"/>
            </a:ext>
          </a:extLst>
        </xdr:cNvPr>
        <xdr:cNvSpPr/>
      </xdr:nvSpPr>
      <xdr:spPr>
        <a:xfrm>
          <a:off x="5417370" y="84042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619" name="CustomShape 1">
          <a:extLst>
            <a:ext uri="{FF2B5EF4-FFF2-40B4-BE49-F238E27FC236}">
              <a16:creationId xmlns="" xmlns:a16="http://schemas.microsoft.com/office/drawing/2014/main" id="{00000000-0008-0000-0100-00003B0A0000}"/>
            </a:ext>
          </a:extLst>
        </xdr:cNvPr>
        <xdr:cNvSpPr/>
      </xdr:nvSpPr>
      <xdr:spPr>
        <a:xfrm>
          <a:off x="6350075" y="84042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620" name="CustomShape 1">
          <a:extLst>
            <a:ext uri="{FF2B5EF4-FFF2-40B4-BE49-F238E27FC236}">
              <a16:creationId xmlns="" xmlns:a16="http://schemas.microsoft.com/office/drawing/2014/main" id="{00000000-0008-0000-0100-00003C0A0000}"/>
            </a:ext>
          </a:extLst>
        </xdr:cNvPr>
        <xdr:cNvSpPr/>
      </xdr:nvSpPr>
      <xdr:spPr>
        <a:xfrm>
          <a:off x="6266555" y="84042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621" name="CustomShape 1">
          <a:extLst>
            <a:ext uri="{FF2B5EF4-FFF2-40B4-BE49-F238E27FC236}">
              <a16:creationId xmlns="" xmlns:a16="http://schemas.microsoft.com/office/drawing/2014/main" id="{00000000-0008-0000-0100-00003D0A0000}"/>
            </a:ext>
          </a:extLst>
        </xdr:cNvPr>
        <xdr:cNvSpPr/>
      </xdr:nvSpPr>
      <xdr:spPr>
        <a:xfrm>
          <a:off x="6411275" y="843438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622" name="CustomShape 1">
          <a:extLst>
            <a:ext uri="{FF2B5EF4-FFF2-40B4-BE49-F238E27FC236}">
              <a16:creationId xmlns="" xmlns:a16="http://schemas.microsoft.com/office/drawing/2014/main" id="{00000000-0008-0000-0100-00003E0A0000}"/>
            </a:ext>
          </a:extLst>
        </xdr:cNvPr>
        <xdr:cNvSpPr/>
      </xdr:nvSpPr>
      <xdr:spPr>
        <a:xfrm>
          <a:off x="6350075" y="843438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623" name="CustomShape 1">
          <a:extLst>
            <a:ext uri="{FF2B5EF4-FFF2-40B4-BE49-F238E27FC236}">
              <a16:creationId xmlns="" xmlns:a16="http://schemas.microsoft.com/office/drawing/2014/main" id="{00000000-0008-0000-0100-00003F0A0000}"/>
            </a:ext>
          </a:extLst>
        </xdr:cNvPr>
        <xdr:cNvSpPr/>
      </xdr:nvSpPr>
      <xdr:spPr>
        <a:xfrm>
          <a:off x="6266555" y="843438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624" name="CustomShape 1">
          <a:extLst>
            <a:ext uri="{FF2B5EF4-FFF2-40B4-BE49-F238E27FC236}">
              <a16:creationId xmlns="" xmlns:a16="http://schemas.microsoft.com/office/drawing/2014/main" id="{00000000-0008-0000-0100-0000400A0000}"/>
            </a:ext>
          </a:extLst>
        </xdr:cNvPr>
        <xdr:cNvSpPr/>
      </xdr:nvSpPr>
      <xdr:spPr>
        <a:xfrm>
          <a:off x="6411275" y="843438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625" name="CustomShape 1">
          <a:extLst>
            <a:ext uri="{FF2B5EF4-FFF2-40B4-BE49-F238E27FC236}">
              <a16:creationId xmlns="" xmlns:a16="http://schemas.microsoft.com/office/drawing/2014/main" id="{00000000-0008-0000-0100-0000410A0000}"/>
            </a:ext>
          </a:extLst>
        </xdr:cNvPr>
        <xdr:cNvSpPr/>
      </xdr:nvSpPr>
      <xdr:spPr>
        <a:xfrm>
          <a:off x="6254675" y="843438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626" name="CustomShape 1">
          <a:extLst>
            <a:ext uri="{FF2B5EF4-FFF2-40B4-BE49-F238E27FC236}">
              <a16:creationId xmlns="" xmlns:a16="http://schemas.microsoft.com/office/drawing/2014/main" id="{00000000-0008-0000-0100-0000420A0000}"/>
            </a:ext>
          </a:extLst>
        </xdr:cNvPr>
        <xdr:cNvSpPr/>
      </xdr:nvSpPr>
      <xdr:spPr>
        <a:xfrm>
          <a:off x="6411275" y="843438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627" name="CustomShape 1">
          <a:extLst>
            <a:ext uri="{FF2B5EF4-FFF2-40B4-BE49-F238E27FC236}">
              <a16:creationId xmlns="" xmlns:a16="http://schemas.microsoft.com/office/drawing/2014/main" id="{00000000-0008-0000-0100-0000430A0000}"/>
            </a:ext>
          </a:extLst>
        </xdr:cNvPr>
        <xdr:cNvSpPr/>
      </xdr:nvSpPr>
      <xdr:spPr>
        <a:xfrm>
          <a:off x="5417370" y="843438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628" name="CustomShape 1">
          <a:extLst>
            <a:ext uri="{FF2B5EF4-FFF2-40B4-BE49-F238E27FC236}">
              <a16:creationId xmlns="" xmlns:a16="http://schemas.microsoft.com/office/drawing/2014/main" id="{00000000-0008-0000-0100-0000440A0000}"/>
            </a:ext>
          </a:extLst>
        </xdr:cNvPr>
        <xdr:cNvSpPr/>
      </xdr:nvSpPr>
      <xdr:spPr>
        <a:xfrm>
          <a:off x="6350075" y="843438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629" name="CustomShape 1">
          <a:extLst>
            <a:ext uri="{FF2B5EF4-FFF2-40B4-BE49-F238E27FC236}">
              <a16:creationId xmlns="" xmlns:a16="http://schemas.microsoft.com/office/drawing/2014/main" id="{00000000-0008-0000-0100-0000450A0000}"/>
            </a:ext>
          </a:extLst>
        </xdr:cNvPr>
        <xdr:cNvSpPr/>
      </xdr:nvSpPr>
      <xdr:spPr>
        <a:xfrm>
          <a:off x="6266555" y="843438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630" name="CustomShape 1">
          <a:extLst>
            <a:ext uri="{FF2B5EF4-FFF2-40B4-BE49-F238E27FC236}">
              <a16:creationId xmlns="" xmlns:a16="http://schemas.microsoft.com/office/drawing/2014/main" id="{00000000-0008-0000-0100-0000460A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631" name="CustomShape 1">
          <a:extLst>
            <a:ext uri="{FF2B5EF4-FFF2-40B4-BE49-F238E27FC236}">
              <a16:creationId xmlns="" xmlns:a16="http://schemas.microsoft.com/office/drawing/2014/main" id="{00000000-0008-0000-0100-0000470A0000}"/>
            </a:ext>
          </a:extLst>
        </xdr:cNvPr>
        <xdr:cNvSpPr/>
      </xdr:nvSpPr>
      <xdr:spPr>
        <a:xfrm>
          <a:off x="63500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632" name="CustomShape 1">
          <a:extLst>
            <a:ext uri="{FF2B5EF4-FFF2-40B4-BE49-F238E27FC236}">
              <a16:creationId xmlns="" xmlns:a16="http://schemas.microsoft.com/office/drawing/2014/main" id="{00000000-0008-0000-0100-0000480A0000}"/>
            </a:ext>
          </a:extLst>
        </xdr:cNvPr>
        <xdr:cNvSpPr/>
      </xdr:nvSpPr>
      <xdr:spPr>
        <a:xfrm>
          <a:off x="626655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633" name="CustomShape 1">
          <a:extLst>
            <a:ext uri="{FF2B5EF4-FFF2-40B4-BE49-F238E27FC236}">
              <a16:creationId xmlns="" xmlns:a16="http://schemas.microsoft.com/office/drawing/2014/main" id="{00000000-0008-0000-0100-0000490A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634" name="CustomShape 1">
          <a:extLst>
            <a:ext uri="{FF2B5EF4-FFF2-40B4-BE49-F238E27FC236}">
              <a16:creationId xmlns="" xmlns:a16="http://schemas.microsoft.com/office/drawing/2014/main" id="{00000000-0008-0000-0100-00004A0A0000}"/>
            </a:ext>
          </a:extLst>
        </xdr:cNvPr>
        <xdr:cNvSpPr/>
      </xdr:nvSpPr>
      <xdr:spPr>
        <a:xfrm>
          <a:off x="62546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635" name="CustomShape 1">
          <a:extLst>
            <a:ext uri="{FF2B5EF4-FFF2-40B4-BE49-F238E27FC236}">
              <a16:creationId xmlns="" xmlns:a16="http://schemas.microsoft.com/office/drawing/2014/main" id="{00000000-0008-0000-0100-00004B0A0000}"/>
            </a:ext>
          </a:extLst>
        </xdr:cNvPr>
        <xdr:cNvSpPr/>
      </xdr:nvSpPr>
      <xdr:spPr>
        <a:xfrm>
          <a:off x="641127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636" name="CustomShape 1">
          <a:extLst>
            <a:ext uri="{FF2B5EF4-FFF2-40B4-BE49-F238E27FC236}">
              <a16:creationId xmlns="" xmlns:a16="http://schemas.microsoft.com/office/drawing/2014/main" id="{00000000-0008-0000-0100-00004C0A0000}"/>
            </a:ext>
          </a:extLst>
        </xdr:cNvPr>
        <xdr:cNvSpPr/>
      </xdr:nvSpPr>
      <xdr:spPr>
        <a:xfrm>
          <a:off x="5417370"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637" name="CustomShape 1">
          <a:extLst>
            <a:ext uri="{FF2B5EF4-FFF2-40B4-BE49-F238E27FC236}">
              <a16:creationId xmlns="" xmlns:a16="http://schemas.microsoft.com/office/drawing/2014/main" id="{00000000-0008-0000-0100-00004D0A0000}"/>
            </a:ext>
          </a:extLst>
        </xdr:cNvPr>
        <xdr:cNvSpPr/>
      </xdr:nvSpPr>
      <xdr:spPr>
        <a:xfrm>
          <a:off x="6350075" y="82010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638" name="CustomShape 1">
          <a:extLst>
            <a:ext uri="{FF2B5EF4-FFF2-40B4-BE49-F238E27FC236}">
              <a16:creationId xmlns="" xmlns:a16="http://schemas.microsoft.com/office/drawing/2014/main" id="{00000000-0008-0000-0100-00004E0A0000}"/>
            </a:ext>
          </a:extLst>
        </xdr:cNvPr>
        <xdr:cNvSpPr/>
      </xdr:nvSpPr>
      <xdr:spPr>
        <a:xfrm>
          <a:off x="6266555" y="82010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639" name="CustomShape 1">
          <a:extLst>
            <a:ext uri="{FF2B5EF4-FFF2-40B4-BE49-F238E27FC236}">
              <a16:creationId xmlns="" xmlns:a16="http://schemas.microsoft.com/office/drawing/2014/main" id="{00000000-0008-0000-0100-00004F0A0000}"/>
            </a:ext>
          </a:extLst>
        </xdr:cNvPr>
        <xdr:cNvSpPr/>
      </xdr:nvSpPr>
      <xdr:spPr>
        <a:xfrm>
          <a:off x="9996845" y="843438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640" name="CustomShape 1">
          <a:extLst>
            <a:ext uri="{FF2B5EF4-FFF2-40B4-BE49-F238E27FC236}">
              <a16:creationId xmlns="" xmlns:a16="http://schemas.microsoft.com/office/drawing/2014/main" id="{00000000-0008-0000-0100-0000500A0000}"/>
            </a:ext>
          </a:extLst>
        </xdr:cNvPr>
        <xdr:cNvSpPr/>
      </xdr:nvSpPr>
      <xdr:spPr>
        <a:xfrm>
          <a:off x="6411275" y="843438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641" name="CustomShape 1">
          <a:extLst>
            <a:ext uri="{FF2B5EF4-FFF2-40B4-BE49-F238E27FC236}">
              <a16:creationId xmlns="" xmlns:a16="http://schemas.microsoft.com/office/drawing/2014/main" id="{00000000-0008-0000-0100-0000510A0000}"/>
            </a:ext>
          </a:extLst>
        </xdr:cNvPr>
        <xdr:cNvSpPr/>
      </xdr:nvSpPr>
      <xdr:spPr>
        <a:xfrm>
          <a:off x="6350075" y="843438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642" name="CustomShape 1">
          <a:extLst>
            <a:ext uri="{FF2B5EF4-FFF2-40B4-BE49-F238E27FC236}">
              <a16:creationId xmlns="" xmlns:a16="http://schemas.microsoft.com/office/drawing/2014/main" id="{00000000-0008-0000-0100-0000520A0000}"/>
            </a:ext>
          </a:extLst>
        </xdr:cNvPr>
        <xdr:cNvSpPr/>
      </xdr:nvSpPr>
      <xdr:spPr>
        <a:xfrm>
          <a:off x="6266555" y="843438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643" name="CustomShape 1">
          <a:extLst>
            <a:ext uri="{FF2B5EF4-FFF2-40B4-BE49-F238E27FC236}">
              <a16:creationId xmlns="" xmlns:a16="http://schemas.microsoft.com/office/drawing/2014/main" id="{00000000-0008-0000-0100-0000530A0000}"/>
            </a:ext>
          </a:extLst>
        </xdr:cNvPr>
        <xdr:cNvSpPr/>
      </xdr:nvSpPr>
      <xdr:spPr>
        <a:xfrm>
          <a:off x="6411275" y="843438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644" name="CustomShape 1">
          <a:extLst>
            <a:ext uri="{FF2B5EF4-FFF2-40B4-BE49-F238E27FC236}">
              <a16:creationId xmlns="" xmlns:a16="http://schemas.microsoft.com/office/drawing/2014/main" id="{00000000-0008-0000-0100-0000540A0000}"/>
            </a:ext>
          </a:extLst>
        </xdr:cNvPr>
        <xdr:cNvSpPr/>
      </xdr:nvSpPr>
      <xdr:spPr>
        <a:xfrm>
          <a:off x="6254675" y="843438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645" name="CustomShape 1">
          <a:extLst>
            <a:ext uri="{FF2B5EF4-FFF2-40B4-BE49-F238E27FC236}">
              <a16:creationId xmlns="" xmlns:a16="http://schemas.microsoft.com/office/drawing/2014/main" id="{00000000-0008-0000-0100-0000550A0000}"/>
            </a:ext>
          </a:extLst>
        </xdr:cNvPr>
        <xdr:cNvSpPr/>
      </xdr:nvSpPr>
      <xdr:spPr>
        <a:xfrm>
          <a:off x="6411275" y="843438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646" name="CustomShape 1">
          <a:extLst>
            <a:ext uri="{FF2B5EF4-FFF2-40B4-BE49-F238E27FC236}">
              <a16:creationId xmlns="" xmlns:a16="http://schemas.microsoft.com/office/drawing/2014/main" id="{00000000-0008-0000-0100-0000560A0000}"/>
            </a:ext>
          </a:extLst>
        </xdr:cNvPr>
        <xdr:cNvSpPr/>
      </xdr:nvSpPr>
      <xdr:spPr>
        <a:xfrm>
          <a:off x="5417370" y="843438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647" name="CustomShape 1">
          <a:extLst>
            <a:ext uri="{FF2B5EF4-FFF2-40B4-BE49-F238E27FC236}">
              <a16:creationId xmlns="" xmlns:a16="http://schemas.microsoft.com/office/drawing/2014/main" id="{00000000-0008-0000-0100-0000570A0000}"/>
            </a:ext>
          </a:extLst>
        </xdr:cNvPr>
        <xdr:cNvSpPr/>
      </xdr:nvSpPr>
      <xdr:spPr>
        <a:xfrm>
          <a:off x="6350075" y="843438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648" name="CustomShape 1">
          <a:extLst>
            <a:ext uri="{FF2B5EF4-FFF2-40B4-BE49-F238E27FC236}">
              <a16:creationId xmlns="" xmlns:a16="http://schemas.microsoft.com/office/drawing/2014/main" id="{00000000-0008-0000-0100-0000580A0000}"/>
            </a:ext>
          </a:extLst>
        </xdr:cNvPr>
        <xdr:cNvSpPr/>
      </xdr:nvSpPr>
      <xdr:spPr>
        <a:xfrm>
          <a:off x="6266555" y="843438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2649" name="CustomShape 1">
          <a:extLst>
            <a:ext uri="{FF2B5EF4-FFF2-40B4-BE49-F238E27FC236}">
              <a16:creationId xmlns="" xmlns:a16="http://schemas.microsoft.com/office/drawing/2014/main" id="{00000000-0008-0000-0100-0000590A0000}"/>
            </a:ext>
          </a:extLst>
        </xdr:cNvPr>
        <xdr:cNvSpPr/>
      </xdr:nvSpPr>
      <xdr:spPr>
        <a:xfrm>
          <a:off x="8096325" y="843438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xdr:row>
      <xdr:rowOff>0</xdr:rowOff>
    </xdr:from>
    <xdr:ext cx="184320" cy="270112"/>
    <xdr:sp macro="" textlink="">
      <xdr:nvSpPr>
        <xdr:cNvPr id="2650" name="CustomShape 1">
          <a:extLst>
            <a:ext uri="{FF2B5EF4-FFF2-40B4-BE49-F238E27FC236}">
              <a16:creationId xmlns="" xmlns:a16="http://schemas.microsoft.com/office/drawing/2014/main" id="{00000000-0008-0000-0100-00005A0A0000}"/>
            </a:ext>
          </a:extLst>
        </xdr:cNvPr>
        <xdr:cNvSpPr/>
      </xdr:nvSpPr>
      <xdr:spPr>
        <a:xfrm>
          <a:off x="8000925" y="843438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2651" name="CustomShape 1">
          <a:extLst>
            <a:ext uri="{FF2B5EF4-FFF2-40B4-BE49-F238E27FC236}">
              <a16:creationId xmlns="" xmlns:a16="http://schemas.microsoft.com/office/drawing/2014/main" id="{00000000-0008-0000-0100-00005B0A0000}"/>
            </a:ext>
          </a:extLst>
        </xdr:cNvPr>
        <xdr:cNvSpPr/>
      </xdr:nvSpPr>
      <xdr:spPr>
        <a:xfrm>
          <a:off x="8096325" y="843438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xdr:row>
      <xdr:rowOff>0</xdr:rowOff>
    </xdr:from>
    <xdr:ext cx="184320" cy="270112"/>
    <xdr:sp macro="" textlink="">
      <xdr:nvSpPr>
        <xdr:cNvPr id="2652" name="CustomShape 1">
          <a:extLst>
            <a:ext uri="{FF2B5EF4-FFF2-40B4-BE49-F238E27FC236}">
              <a16:creationId xmlns="" xmlns:a16="http://schemas.microsoft.com/office/drawing/2014/main" id="{00000000-0008-0000-0100-00005C0A0000}"/>
            </a:ext>
          </a:extLst>
        </xdr:cNvPr>
        <xdr:cNvSpPr/>
      </xdr:nvSpPr>
      <xdr:spPr>
        <a:xfrm>
          <a:off x="8000925" y="843438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2653" name="CustomShape 1">
          <a:extLst>
            <a:ext uri="{FF2B5EF4-FFF2-40B4-BE49-F238E27FC236}">
              <a16:creationId xmlns="" xmlns:a16="http://schemas.microsoft.com/office/drawing/2014/main" id="{00000000-0008-0000-0100-00005D0A0000}"/>
            </a:ext>
          </a:extLst>
        </xdr:cNvPr>
        <xdr:cNvSpPr/>
      </xdr:nvSpPr>
      <xdr:spPr>
        <a:xfrm>
          <a:off x="8096325" y="843438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xdr:row>
      <xdr:rowOff>0</xdr:rowOff>
    </xdr:from>
    <xdr:ext cx="184320" cy="270112"/>
    <xdr:sp macro="" textlink="">
      <xdr:nvSpPr>
        <xdr:cNvPr id="2654" name="CustomShape 1">
          <a:extLst>
            <a:ext uri="{FF2B5EF4-FFF2-40B4-BE49-F238E27FC236}">
              <a16:creationId xmlns="" xmlns:a16="http://schemas.microsoft.com/office/drawing/2014/main" id="{00000000-0008-0000-0100-00005E0A0000}"/>
            </a:ext>
          </a:extLst>
        </xdr:cNvPr>
        <xdr:cNvSpPr/>
      </xdr:nvSpPr>
      <xdr:spPr>
        <a:xfrm>
          <a:off x="8000925" y="843438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655" name="CustomShape 1">
          <a:extLst>
            <a:ext uri="{FF2B5EF4-FFF2-40B4-BE49-F238E27FC236}">
              <a16:creationId xmlns="" xmlns:a16="http://schemas.microsoft.com/office/drawing/2014/main" id="{00000000-0008-0000-0100-00005F0A0000}"/>
            </a:ext>
          </a:extLst>
        </xdr:cNvPr>
        <xdr:cNvSpPr/>
      </xdr:nvSpPr>
      <xdr:spPr>
        <a:xfrm>
          <a:off x="5417370" y="843438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2656" name="CustomShape 1">
          <a:extLst>
            <a:ext uri="{FF2B5EF4-FFF2-40B4-BE49-F238E27FC236}">
              <a16:creationId xmlns="" xmlns:a16="http://schemas.microsoft.com/office/drawing/2014/main" id="{00000000-0008-0000-0100-0000600A0000}"/>
            </a:ext>
          </a:extLst>
        </xdr:cNvPr>
        <xdr:cNvSpPr/>
      </xdr:nvSpPr>
      <xdr:spPr>
        <a:xfrm>
          <a:off x="8096325" y="843438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xdr:row>
      <xdr:rowOff>0</xdr:rowOff>
    </xdr:from>
    <xdr:ext cx="184320" cy="270112"/>
    <xdr:sp macro="" textlink="">
      <xdr:nvSpPr>
        <xdr:cNvPr id="2657" name="CustomShape 1">
          <a:extLst>
            <a:ext uri="{FF2B5EF4-FFF2-40B4-BE49-F238E27FC236}">
              <a16:creationId xmlns="" xmlns:a16="http://schemas.microsoft.com/office/drawing/2014/main" id="{00000000-0008-0000-0100-0000610A0000}"/>
            </a:ext>
          </a:extLst>
        </xdr:cNvPr>
        <xdr:cNvSpPr/>
      </xdr:nvSpPr>
      <xdr:spPr>
        <a:xfrm>
          <a:off x="8000925" y="843438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2658" name="CustomShape 1">
          <a:extLst>
            <a:ext uri="{FF2B5EF4-FFF2-40B4-BE49-F238E27FC236}">
              <a16:creationId xmlns="" xmlns:a16="http://schemas.microsoft.com/office/drawing/2014/main" id="{00000000-0008-0000-0100-0000620A0000}"/>
            </a:ext>
          </a:extLst>
        </xdr:cNvPr>
        <xdr:cNvSpPr/>
      </xdr:nvSpPr>
      <xdr:spPr>
        <a:xfrm>
          <a:off x="8096325" y="843438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xdr:row>
      <xdr:rowOff>0</xdr:rowOff>
    </xdr:from>
    <xdr:ext cx="184320" cy="270112"/>
    <xdr:sp macro="" textlink="">
      <xdr:nvSpPr>
        <xdr:cNvPr id="2659" name="CustomShape 1">
          <a:extLst>
            <a:ext uri="{FF2B5EF4-FFF2-40B4-BE49-F238E27FC236}">
              <a16:creationId xmlns="" xmlns:a16="http://schemas.microsoft.com/office/drawing/2014/main" id="{00000000-0008-0000-0100-0000630A0000}"/>
            </a:ext>
          </a:extLst>
        </xdr:cNvPr>
        <xdr:cNvSpPr/>
      </xdr:nvSpPr>
      <xdr:spPr>
        <a:xfrm>
          <a:off x="8000925" y="843438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660" name="CustomShape 1">
          <a:extLst>
            <a:ext uri="{FF2B5EF4-FFF2-40B4-BE49-F238E27FC236}">
              <a16:creationId xmlns="" xmlns:a16="http://schemas.microsoft.com/office/drawing/2014/main" id="{00000000-0008-0000-0100-0000640A0000}"/>
            </a:ext>
          </a:extLst>
        </xdr:cNvPr>
        <xdr:cNvSpPr/>
      </xdr:nvSpPr>
      <xdr:spPr>
        <a:xfrm>
          <a:off x="5417370" y="843438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2661" name="CustomShape 1">
          <a:extLst>
            <a:ext uri="{FF2B5EF4-FFF2-40B4-BE49-F238E27FC236}">
              <a16:creationId xmlns="" xmlns:a16="http://schemas.microsoft.com/office/drawing/2014/main" id="{00000000-0008-0000-0100-0000650A0000}"/>
            </a:ext>
          </a:extLst>
        </xdr:cNvPr>
        <xdr:cNvSpPr/>
      </xdr:nvSpPr>
      <xdr:spPr>
        <a:xfrm>
          <a:off x="8096325" y="843438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2662" name="CustomShape 1">
          <a:extLst>
            <a:ext uri="{FF2B5EF4-FFF2-40B4-BE49-F238E27FC236}">
              <a16:creationId xmlns="" xmlns:a16="http://schemas.microsoft.com/office/drawing/2014/main" id="{00000000-0008-0000-0100-0000660A0000}"/>
            </a:ext>
          </a:extLst>
        </xdr:cNvPr>
        <xdr:cNvSpPr/>
      </xdr:nvSpPr>
      <xdr:spPr>
        <a:xfrm>
          <a:off x="8096325" y="843438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xdr:row>
      <xdr:rowOff>0</xdr:rowOff>
    </xdr:from>
    <xdr:ext cx="184320" cy="270112"/>
    <xdr:sp macro="" textlink="">
      <xdr:nvSpPr>
        <xdr:cNvPr id="2663" name="CustomShape 1">
          <a:extLst>
            <a:ext uri="{FF2B5EF4-FFF2-40B4-BE49-F238E27FC236}">
              <a16:creationId xmlns="" xmlns:a16="http://schemas.microsoft.com/office/drawing/2014/main" id="{00000000-0008-0000-0100-0000670A0000}"/>
            </a:ext>
          </a:extLst>
        </xdr:cNvPr>
        <xdr:cNvSpPr/>
      </xdr:nvSpPr>
      <xdr:spPr>
        <a:xfrm>
          <a:off x="8000925" y="843438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664" name="CustomShape 1">
          <a:extLst>
            <a:ext uri="{FF2B5EF4-FFF2-40B4-BE49-F238E27FC236}">
              <a16:creationId xmlns="" xmlns:a16="http://schemas.microsoft.com/office/drawing/2014/main" id="{00000000-0008-0000-0100-0000680A0000}"/>
            </a:ext>
          </a:extLst>
        </xdr:cNvPr>
        <xdr:cNvSpPr/>
      </xdr:nvSpPr>
      <xdr:spPr>
        <a:xfrm>
          <a:off x="5417370" y="843438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xdr:row>
      <xdr:rowOff>0</xdr:rowOff>
    </xdr:from>
    <xdr:ext cx="184320" cy="270112"/>
    <xdr:sp macro="" textlink="">
      <xdr:nvSpPr>
        <xdr:cNvPr id="2665" name="CustomShape 1">
          <a:extLst>
            <a:ext uri="{FF2B5EF4-FFF2-40B4-BE49-F238E27FC236}">
              <a16:creationId xmlns="" xmlns:a16="http://schemas.microsoft.com/office/drawing/2014/main" id="{00000000-0008-0000-0100-0000690A0000}"/>
            </a:ext>
          </a:extLst>
        </xdr:cNvPr>
        <xdr:cNvSpPr/>
      </xdr:nvSpPr>
      <xdr:spPr>
        <a:xfrm>
          <a:off x="8096325" y="843438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666" name="CustomShape 1">
          <a:extLst>
            <a:ext uri="{FF2B5EF4-FFF2-40B4-BE49-F238E27FC236}">
              <a16:creationId xmlns="" xmlns:a16="http://schemas.microsoft.com/office/drawing/2014/main" id="{00000000-0008-0000-0100-00006A0A0000}"/>
            </a:ext>
          </a:extLst>
        </xdr:cNvPr>
        <xdr:cNvSpPr/>
      </xdr:nvSpPr>
      <xdr:spPr>
        <a:xfrm>
          <a:off x="6411275" y="84042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667" name="CustomShape 1">
          <a:extLst>
            <a:ext uri="{FF2B5EF4-FFF2-40B4-BE49-F238E27FC236}">
              <a16:creationId xmlns="" xmlns:a16="http://schemas.microsoft.com/office/drawing/2014/main" id="{00000000-0008-0000-0100-00006B0A0000}"/>
            </a:ext>
          </a:extLst>
        </xdr:cNvPr>
        <xdr:cNvSpPr/>
      </xdr:nvSpPr>
      <xdr:spPr>
        <a:xfrm>
          <a:off x="6350075" y="84042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668" name="CustomShape 1">
          <a:extLst>
            <a:ext uri="{FF2B5EF4-FFF2-40B4-BE49-F238E27FC236}">
              <a16:creationId xmlns="" xmlns:a16="http://schemas.microsoft.com/office/drawing/2014/main" id="{00000000-0008-0000-0100-00006C0A0000}"/>
            </a:ext>
          </a:extLst>
        </xdr:cNvPr>
        <xdr:cNvSpPr/>
      </xdr:nvSpPr>
      <xdr:spPr>
        <a:xfrm>
          <a:off x="6266555" y="84042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669" name="CustomShape 1">
          <a:extLst>
            <a:ext uri="{FF2B5EF4-FFF2-40B4-BE49-F238E27FC236}">
              <a16:creationId xmlns="" xmlns:a16="http://schemas.microsoft.com/office/drawing/2014/main" id="{00000000-0008-0000-0100-00006D0A0000}"/>
            </a:ext>
          </a:extLst>
        </xdr:cNvPr>
        <xdr:cNvSpPr/>
      </xdr:nvSpPr>
      <xdr:spPr>
        <a:xfrm>
          <a:off x="6411275" y="84042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670" name="CustomShape 1">
          <a:extLst>
            <a:ext uri="{FF2B5EF4-FFF2-40B4-BE49-F238E27FC236}">
              <a16:creationId xmlns="" xmlns:a16="http://schemas.microsoft.com/office/drawing/2014/main" id="{00000000-0008-0000-0100-00006E0A0000}"/>
            </a:ext>
          </a:extLst>
        </xdr:cNvPr>
        <xdr:cNvSpPr/>
      </xdr:nvSpPr>
      <xdr:spPr>
        <a:xfrm>
          <a:off x="6254675" y="84042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671" name="CustomShape 1">
          <a:extLst>
            <a:ext uri="{FF2B5EF4-FFF2-40B4-BE49-F238E27FC236}">
              <a16:creationId xmlns="" xmlns:a16="http://schemas.microsoft.com/office/drawing/2014/main" id="{00000000-0008-0000-0100-00006F0A0000}"/>
            </a:ext>
          </a:extLst>
        </xdr:cNvPr>
        <xdr:cNvSpPr/>
      </xdr:nvSpPr>
      <xdr:spPr>
        <a:xfrm>
          <a:off x="6411275" y="84042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672" name="CustomShape 1">
          <a:extLst>
            <a:ext uri="{FF2B5EF4-FFF2-40B4-BE49-F238E27FC236}">
              <a16:creationId xmlns="" xmlns:a16="http://schemas.microsoft.com/office/drawing/2014/main" id="{00000000-0008-0000-0100-0000700A0000}"/>
            </a:ext>
          </a:extLst>
        </xdr:cNvPr>
        <xdr:cNvSpPr/>
      </xdr:nvSpPr>
      <xdr:spPr>
        <a:xfrm>
          <a:off x="5417370" y="84042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673" name="CustomShape 1">
          <a:extLst>
            <a:ext uri="{FF2B5EF4-FFF2-40B4-BE49-F238E27FC236}">
              <a16:creationId xmlns="" xmlns:a16="http://schemas.microsoft.com/office/drawing/2014/main" id="{00000000-0008-0000-0100-0000710A0000}"/>
            </a:ext>
          </a:extLst>
        </xdr:cNvPr>
        <xdr:cNvSpPr/>
      </xdr:nvSpPr>
      <xdr:spPr>
        <a:xfrm>
          <a:off x="6350075" y="84042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674" name="CustomShape 1">
          <a:extLst>
            <a:ext uri="{FF2B5EF4-FFF2-40B4-BE49-F238E27FC236}">
              <a16:creationId xmlns="" xmlns:a16="http://schemas.microsoft.com/office/drawing/2014/main" id="{00000000-0008-0000-0100-0000720A0000}"/>
            </a:ext>
          </a:extLst>
        </xdr:cNvPr>
        <xdr:cNvSpPr/>
      </xdr:nvSpPr>
      <xdr:spPr>
        <a:xfrm>
          <a:off x="6266555" y="84042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675" name="CustomShape 1">
          <a:extLst>
            <a:ext uri="{FF2B5EF4-FFF2-40B4-BE49-F238E27FC236}">
              <a16:creationId xmlns="" xmlns:a16="http://schemas.microsoft.com/office/drawing/2014/main" id="{00000000-0008-0000-0100-0000730A0000}"/>
            </a:ext>
          </a:extLst>
        </xdr:cNvPr>
        <xdr:cNvSpPr/>
      </xdr:nvSpPr>
      <xdr:spPr>
        <a:xfrm>
          <a:off x="6411275" y="84042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676" name="CustomShape 1">
          <a:extLst>
            <a:ext uri="{FF2B5EF4-FFF2-40B4-BE49-F238E27FC236}">
              <a16:creationId xmlns="" xmlns:a16="http://schemas.microsoft.com/office/drawing/2014/main" id="{00000000-0008-0000-0100-0000740A0000}"/>
            </a:ext>
          </a:extLst>
        </xdr:cNvPr>
        <xdr:cNvSpPr/>
      </xdr:nvSpPr>
      <xdr:spPr>
        <a:xfrm>
          <a:off x="6350075" y="84042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677" name="CustomShape 1">
          <a:extLst>
            <a:ext uri="{FF2B5EF4-FFF2-40B4-BE49-F238E27FC236}">
              <a16:creationId xmlns="" xmlns:a16="http://schemas.microsoft.com/office/drawing/2014/main" id="{00000000-0008-0000-0100-0000750A0000}"/>
            </a:ext>
          </a:extLst>
        </xdr:cNvPr>
        <xdr:cNvSpPr/>
      </xdr:nvSpPr>
      <xdr:spPr>
        <a:xfrm>
          <a:off x="6266555" y="84042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678" name="CustomShape 1">
          <a:extLst>
            <a:ext uri="{FF2B5EF4-FFF2-40B4-BE49-F238E27FC236}">
              <a16:creationId xmlns="" xmlns:a16="http://schemas.microsoft.com/office/drawing/2014/main" id="{00000000-0008-0000-0100-0000760A0000}"/>
            </a:ext>
          </a:extLst>
        </xdr:cNvPr>
        <xdr:cNvSpPr/>
      </xdr:nvSpPr>
      <xdr:spPr>
        <a:xfrm>
          <a:off x="6411275" y="84042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2679" name="CustomShape 1">
          <a:extLst>
            <a:ext uri="{FF2B5EF4-FFF2-40B4-BE49-F238E27FC236}">
              <a16:creationId xmlns="" xmlns:a16="http://schemas.microsoft.com/office/drawing/2014/main" id="{00000000-0008-0000-0100-0000770A0000}"/>
            </a:ext>
          </a:extLst>
        </xdr:cNvPr>
        <xdr:cNvSpPr/>
      </xdr:nvSpPr>
      <xdr:spPr>
        <a:xfrm>
          <a:off x="6254675" y="84042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2680" name="CustomShape 1">
          <a:extLst>
            <a:ext uri="{FF2B5EF4-FFF2-40B4-BE49-F238E27FC236}">
              <a16:creationId xmlns="" xmlns:a16="http://schemas.microsoft.com/office/drawing/2014/main" id="{00000000-0008-0000-0100-0000780A0000}"/>
            </a:ext>
          </a:extLst>
        </xdr:cNvPr>
        <xdr:cNvSpPr/>
      </xdr:nvSpPr>
      <xdr:spPr>
        <a:xfrm>
          <a:off x="6411275" y="84042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2681" name="CustomShape 1">
          <a:extLst>
            <a:ext uri="{FF2B5EF4-FFF2-40B4-BE49-F238E27FC236}">
              <a16:creationId xmlns="" xmlns:a16="http://schemas.microsoft.com/office/drawing/2014/main" id="{00000000-0008-0000-0100-0000790A0000}"/>
            </a:ext>
          </a:extLst>
        </xdr:cNvPr>
        <xdr:cNvSpPr/>
      </xdr:nvSpPr>
      <xdr:spPr>
        <a:xfrm>
          <a:off x="5417370" y="84042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2682" name="CustomShape 1">
          <a:extLst>
            <a:ext uri="{FF2B5EF4-FFF2-40B4-BE49-F238E27FC236}">
              <a16:creationId xmlns="" xmlns:a16="http://schemas.microsoft.com/office/drawing/2014/main" id="{00000000-0008-0000-0100-00007A0A0000}"/>
            </a:ext>
          </a:extLst>
        </xdr:cNvPr>
        <xdr:cNvSpPr/>
      </xdr:nvSpPr>
      <xdr:spPr>
        <a:xfrm>
          <a:off x="6350075" y="840422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2683" name="CustomShape 1">
          <a:extLst>
            <a:ext uri="{FF2B5EF4-FFF2-40B4-BE49-F238E27FC236}">
              <a16:creationId xmlns="" xmlns:a16="http://schemas.microsoft.com/office/drawing/2014/main" id="{00000000-0008-0000-0100-00007B0A0000}"/>
            </a:ext>
          </a:extLst>
        </xdr:cNvPr>
        <xdr:cNvSpPr/>
      </xdr:nvSpPr>
      <xdr:spPr>
        <a:xfrm>
          <a:off x="6266555" y="8404225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684" name="CustomShape 1">
          <a:extLst>
            <a:ext uri="{FF2B5EF4-FFF2-40B4-BE49-F238E27FC236}">
              <a16:creationId xmlns="" xmlns:a16="http://schemas.microsoft.com/office/drawing/2014/main" id="{00000000-0008-0000-0100-00007C0A0000}"/>
            </a:ext>
          </a:extLst>
        </xdr:cNvPr>
        <xdr:cNvSpPr/>
      </xdr:nvSpPr>
      <xdr:spPr>
        <a:xfrm>
          <a:off x="9996845" y="842500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691" name="CustomShape 1">
          <a:extLst>
            <a:ext uri="{FF2B5EF4-FFF2-40B4-BE49-F238E27FC236}">
              <a16:creationId xmlns="" xmlns:a16="http://schemas.microsoft.com/office/drawing/2014/main" id="{00000000-0008-0000-0100-0000830A0000}"/>
            </a:ext>
          </a:extLst>
        </xdr:cNvPr>
        <xdr:cNvSpPr/>
      </xdr:nvSpPr>
      <xdr:spPr>
        <a:xfrm>
          <a:off x="13825895" y="1991504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692" name="CustomShape 1">
          <a:extLst>
            <a:ext uri="{FF2B5EF4-FFF2-40B4-BE49-F238E27FC236}">
              <a16:creationId xmlns="" xmlns:a16="http://schemas.microsoft.com/office/drawing/2014/main" id="{00000000-0008-0000-0100-0000840A0000}"/>
            </a:ext>
          </a:extLst>
        </xdr:cNvPr>
        <xdr:cNvSpPr/>
      </xdr:nvSpPr>
      <xdr:spPr>
        <a:xfrm>
          <a:off x="13825895" y="1991504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693" name="CustomShape 1">
          <a:extLst>
            <a:ext uri="{FF2B5EF4-FFF2-40B4-BE49-F238E27FC236}">
              <a16:creationId xmlns="" xmlns:a16="http://schemas.microsoft.com/office/drawing/2014/main" id="{00000000-0008-0000-0100-0000850A0000}"/>
            </a:ext>
          </a:extLst>
        </xdr:cNvPr>
        <xdr:cNvSpPr/>
      </xdr:nvSpPr>
      <xdr:spPr>
        <a:xfrm>
          <a:off x="13825895" y="1991504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685" name="CustomShape 1">
          <a:extLst>
            <a:ext uri="{FF2B5EF4-FFF2-40B4-BE49-F238E27FC236}">
              <a16:creationId xmlns="" xmlns:a16="http://schemas.microsoft.com/office/drawing/2014/main" id="{00000000-0008-0000-0100-00007D0A0000}"/>
            </a:ext>
          </a:extLst>
        </xdr:cNvPr>
        <xdr:cNvSpPr/>
      </xdr:nvSpPr>
      <xdr:spPr>
        <a:xfrm>
          <a:off x="13825895" y="1174259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686" name="CustomShape 1">
          <a:extLst>
            <a:ext uri="{FF2B5EF4-FFF2-40B4-BE49-F238E27FC236}">
              <a16:creationId xmlns="" xmlns:a16="http://schemas.microsoft.com/office/drawing/2014/main" id="{00000000-0008-0000-0100-00007E0A0000}"/>
            </a:ext>
          </a:extLst>
        </xdr:cNvPr>
        <xdr:cNvSpPr/>
      </xdr:nvSpPr>
      <xdr:spPr>
        <a:xfrm>
          <a:off x="13825895" y="1174259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687" name="CustomShape 1">
          <a:extLst>
            <a:ext uri="{FF2B5EF4-FFF2-40B4-BE49-F238E27FC236}">
              <a16:creationId xmlns="" xmlns:a16="http://schemas.microsoft.com/office/drawing/2014/main" id="{00000000-0008-0000-0100-00007F0A0000}"/>
            </a:ext>
          </a:extLst>
        </xdr:cNvPr>
        <xdr:cNvSpPr/>
      </xdr:nvSpPr>
      <xdr:spPr>
        <a:xfrm>
          <a:off x="13825895" y="1174259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694" name="CustomShape 1">
          <a:extLst>
            <a:ext uri="{FF2B5EF4-FFF2-40B4-BE49-F238E27FC236}">
              <a16:creationId xmlns="" xmlns:a16="http://schemas.microsoft.com/office/drawing/2014/main" id="{00000000-0008-0000-0100-0000860A0000}"/>
            </a:ext>
          </a:extLst>
        </xdr:cNvPr>
        <xdr:cNvSpPr/>
      </xdr:nvSpPr>
      <xdr:spPr>
        <a:xfrm>
          <a:off x="9996845" y="238107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695" name="CustomShape 1">
          <a:extLst>
            <a:ext uri="{FF2B5EF4-FFF2-40B4-BE49-F238E27FC236}">
              <a16:creationId xmlns="" xmlns:a16="http://schemas.microsoft.com/office/drawing/2014/main" id="{00000000-0008-0000-0100-0000870A0000}"/>
            </a:ext>
          </a:extLst>
        </xdr:cNvPr>
        <xdr:cNvSpPr/>
      </xdr:nvSpPr>
      <xdr:spPr>
        <a:xfrm>
          <a:off x="9996845" y="238107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696" name="CustomShape 1">
          <a:extLst>
            <a:ext uri="{FF2B5EF4-FFF2-40B4-BE49-F238E27FC236}">
              <a16:creationId xmlns="" xmlns:a16="http://schemas.microsoft.com/office/drawing/2014/main" id="{00000000-0008-0000-0100-0000880A0000}"/>
            </a:ext>
          </a:extLst>
        </xdr:cNvPr>
        <xdr:cNvSpPr/>
      </xdr:nvSpPr>
      <xdr:spPr>
        <a:xfrm>
          <a:off x="9996845" y="238107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688" name="CustomShape 1">
          <a:extLst>
            <a:ext uri="{FF2B5EF4-FFF2-40B4-BE49-F238E27FC236}">
              <a16:creationId xmlns="" xmlns:a16="http://schemas.microsoft.com/office/drawing/2014/main" id="{00000000-0008-0000-0100-0000800A0000}"/>
            </a:ext>
          </a:extLst>
        </xdr:cNvPr>
        <xdr:cNvSpPr/>
      </xdr:nvSpPr>
      <xdr:spPr>
        <a:xfrm>
          <a:off x="13825895" y="8534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689" name="CustomShape 1">
          <a:extLst>
            <a:ext uri="{FF2B5EF4-FFF2-40B4-BE49-F238E27FC236}">
              <a16:creationId xmlns="" xmlns:a16="http://schemas.microsoft.com/office/drawing/2014/main" id="{00000000-0008-0000-0100-0000810A0000}"/>
            </a:ext>
          </a:extLst>
        </xdr:cNvPr>
        <xdr:cNvSpPr/>
      </xdr:nvSpPr>
      <xdr:spPr>
        <a:xfrm>
          <a:off x="13825895" y="8534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690" name="CustomShape 1">
          <a:extLst>
            <a:ext uri="{FF2B5EF4-FFF2-40B4-BE49-F238E27FC236}">
              <a16:creationId xmlns="" xmlns:a16="http://schemas.microsoft.com/office/drawing/2014/main" id="{00000000-0008-0000-0100-0000820A0000}"/>
            </a:ext>
          </a:extLst>
        </xdr:cNvPr>
        <xdr:cNvSpPr/>
      </xdr:nvSpPr>
      <xdr:spPr>
        <a:xfrm>
          <a:off x="13825895" y="85344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697" name="CustomShape 1">
          <a:extLst>
            <a:ext uri="{FF2B5EF4-FFF2-40B4-BE49-F238E27FC236}">
              <a16:creationId xmlns="" xmlns:a16="http://schemas.microsoft.com/office/drawing/2014/main" id="{00000000-0008-0000-0100-0000890A0000}"/>
            </a:ext>
          </a:extLst>
        </xdr:cNvPr>
        <xdr:cNvSpPr/>
      </xdr:nvSpPr>
      <xdr:spPr>
        <a:xfrm>
          <a:off x="13978295" y="1164734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698" name="CustomShape 1">
          <a:extLst>
            <a:ext uri="{FF2B5EF4-FFF2-40B4-BE49-F238E27FC236}">
              <a16:creationId xmlns="" xmlns:a16="http://schemas.microsoft.com/office/drawing/2014/main" id="{00000000-0008-0000-0100-00008A0A0000}"/>
            </a:ext>
          </a:extLst>
        </xdr:cNvPr>
        <xdr:cNvSpPr/>
      </xdr:nvSpPr>
      <xdr:spPr>
        <a:xfrm>
          <a:off x="13978295" y="1164734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699" name="CustomShape 1">
          <a:extLst>
            <a:ext uri="{FF2B5EF4-FFF2-40B4-BE49-F238E27FC236}">
              <a16:creationId xmlns="" xmlns:a16="http://schemas.microsoft.com/office/drawing/2014/main" id="{00000000-0008-0000-0100-00008B0A0000}"/>
            </a:ext>
          </a:extLst>
        </xdr:cNvPr>
        <xdr:cNvSpPr/>
      </xdr:nvSpPr>
      <xdr:spPr>
        <a:xfrm>
          <a:off x="13978295" y="1164734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700" name="CustomShape 1">
          <a:extLst>
            <a:ext uri="{FF2B5EF4-FFF2-40B4-BE49-F238E27FC236}">
              <a16:creationId xmlns="" xmlns:a16="http://schemas.microsoft.com/office/drawing/2014/main" id="{00000000-0008-0000-0100-00008C0A0000}"/>
            </a:ext>
          </a:extLst>
        </xdr:cNvPr>
        <xdr:cNvSpPr/>
      </xdr:nvSpPr>
      <xdr:spPr>
        <a:xfrm>
          <a:off x="14149745" y="125712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701" name="CustomShape 1">
          <a:extLst>
            <a:ext uri="{FF2B5EF4-FFF2-40B4-BE49-F238E27FC236}">
              <a16:creationId xmlns="" xmlns:a16="http://schemas.microsoft.com/office/drawing/2014/main" id="{00000000-0008-0000-0100-00008D0A0000}"/>
            </a:ext>
          </a:extLst>
        </xdr:cNvPr>
        <xdr:cNvSpPr/>
      </xdr:nvSpPr>
      <xdr:spPr>
        <a:xfrm>
          <a:off x="14149745" y="125712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702" name="CustomShape 1">
          <a:extLst>
            <a:ext uri="{FF2B5EF4-FFF2-40B4-BE49-F238E27FC236}">
              <a16:creationId xmlns="" xmlns:a16="http://schemas.microsoft.com/office/drawing/2014/main" id="{00000000-0008-0000-0100-00008E0A0000}"/>
            </a:ext>
          </a:extLst>
        </xdr:cNvPr>
        <xdr:cNvSpPr/>
      </xdr:nvSpPr>
      <xdr:spPr>
        <a:xfrm>
          <a:off x="14149745" y="125712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712" name="CustomShape 1">
          <a:extLst>
            <a:ext uri="{FF2B5EF4-FFF2-40B4-BE49-F238E27FC236}">
              <a16:creationId xmlns="" xmlns:a16="http://schemas.microsoft.com/office/drawing/2014/main" id="{00000000-0008-0000-0100-0000980A0000}"/>
            </a:ext>
          </a:extLst>
        </xdr:cNvPr>
        <xdr:cNvSpPr/>
      </xdr:nvSpPr>
      <xdr:spPr>
        <a:xfrm>
          <a:off x="10034945" y="624060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713" name="CustomShape 1">
          <a:extLst>
            <a:ext uri="{FF2B5EF4-FFF2-40B4-BE49-F238E27FC236}">
              <a16:creationId xmlns="" xmlns:a16="http://schemas.microsoft.com/office/drawing/2014/main" id="{00000000-0008-0000-0100-0000990A0000}"/>
            </a:ext>
          </a:extLst>
        </xdr:cNvPr>
        <xdr:cNvSpPr/>
      </xdr:nvSpPr>
      <xdr:spPr>
        <a:xfrm>
          <a:off x="10034945" y="624060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714" name="CustomShape 1">
          <a:extLst>
            <a:ext uri="{FF2B5EF4-FFF2-40B4-BE49-F238E27FC236}">
              <a16:creationId xmlns="" xmlns:a16="http://schemas.microsoft.com/office/drawing/2014/main" id="{00000000-0008-0000-0100-00009A0A0000}"/>
            </a:ext>
          </a:extLst>
        </xdr:cNvPr>
        <xdr:cNvSpPr/>
      </xdr:nvSpPr>
      <xdr:spPr>
        <a:xfrm>
          <a:off x="10034945" y="624060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715" name="CustomShape 1">
          <a:extLst>
            <a:ext uri="{FF2B5EF4-FFF2-40B4-BE49-F238E27FC236}">
              <a16:creationId xmlns="" xmlns:a16="http://schemas.microsoft.com/office/drawing/2014/main" id="{00000000-0008-0000-0100-00009B0A0000}"/>
            </a:ext>
          </a:extLst>
        </xdr:cNvPr>
        <xdr:cNvSpPr/>
      </xdr:nvSpPr>
      <xdr:spPr>
        <a:xfrm>
          <a:off x="10034945" y="6890211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716" name="CustomShape 1">
          <a:extLst>
            <a:ext uri="{FF2B5EF4-FFF2-40B4-BE49-F238E27FC236}">
              <a16:creationId xmlns="" xmlns:a16="http://schemas.microsoft.com/office/drawing/2014/main" id="{00000000-0008-0000-0100-00009C0A0000}"/>
            </a:ext>
          </a:extLst>
        </xdr:cNvPr>
        <xdr:cNvSpPr/>
      </xdr:nvSpPr>
      <xdr:spPr>
        <a:xfrm>
          <a:off x="10034945" y="6890211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717" name="CustomShape 1">
          <a:extLst>
            <a:ext uri="{FF2B5EF4-FFF2-40B4-BE49-F238E27FC236}">
              <a16:creationId xmlns="" xmlns:a16="http://schemas.microsoft.com/office/drawing/2014/main" id="{00000000-0008-0000-0100-00009D0A0000}"/>
            </a:ext>
          </a:extLst>
        </xdr:cNvPr>
        <xdr:cNvSpPr/>
      </xdr:nvSpPr>
      <xdr:spPr>
        <a:xfrm>
          <a:off x="10034945" y="6890211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718" name="CustomShape 1">
          <a:extLst>
            <a:ext uri="{FF2B5EF4-FFF2-40B4-BE49-F238E27FC236}">
              <a16:creationId xmlns="" xmlns:a16="http://schemas.microsoft.com/office/drawing/2014/main" id="{00000000-0008-0000-0100-00009E0A0000}"/>
            </a:ext>
          </a:extLst>
        </xdr:cNvPr>
        <xdr:cNvSpPr/>
      </xdr:nvSpPr>
      <xdr:spPr>
        <a:xfrm>
          <a:off x="10034945" y="746742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719" name="CustomShape 1">
          <a:extLst>
            <a:ext uri="{FF2B5EF4-FFF2-40B4-BE49-F238E27FC236}">
              <a16:creationId xmlns="" xmlns:a16="http://schemas.microsoft.com/office/drawing/2014/main" id="{00000000-0008-0000-0100-00009F0A0000}"/>
            </a:ext>
          </a:extLst>
        </xdr:cNvPr>
        <xdr:cNvSpPr/>
      </xdr:nvSpPr>
      <xdr:spPr>
        <a:xfrm>
          <a:off x="10034945" y="746742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720" name="CustomShape 1">
          <a:extLst>
            <a:ext uri="{FF2B5EF4-FFF2-40B4-BE49-F238E27FC236}">
              <a16:creationId xmlns="" xmlns:a16="http://schemas.microsoft.com/office/drawing/2014/main" id="{00000000-0008-0000-0100-0000A00A0000}"/>
            </a:ext>
          </a:extLst>
        </xdr:cNvPr>
        <xdr:cNvSpPr/>
      </xdr:nvSpPr>
      <xdr:spPr>
        <a:xfrm>
          <a:off x="10034945" y="746742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721" name="CustomShape 1">
          <a:extLst>
            <a:ext uri="{FF2B5EF4-FFF2-40B4-BE49-F238E27FC236}">
              <a16:creationId xmlns="" xmlns:a16="http://schemas.microsoft.com/office/drawing/2014/main" id="{00000000-0008-0000-0100-0000A10A0000}"/>
            </a:ext>
          </a:extLst>
        </xdr:cNvPr>
        <xdr:cNvSpPr/>
      </xdr:nvSpPr>
      <xdr:spPr>
        <a:xfrm>
          <a:off x="10034945" y="745218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722" name="CustomShape 1">
          <a:extLst>
            <a:ext uri="{FF2B5EF4-FFF2-40B4-BE49-F238E27FC236}">
              <a16:creationId xmlns="" xmlns:a16="http://schemas.microsoft.com/office/drawing/2014/main" id="{00000000-0008-0000-0100-0000A20A0000}"/>
            </a:ext>
          </a:extLst>
        </xdr:cNvPr>
        <xdr:cNvSpPr/>
      </xdr:nvSpPr>
      <xdr:spPr>
        <a:xfrm>
          <a:off x="10034945" y="745218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723" name="CustomShape 1">
          <a:extLst>
            <a:ext uri="{FF2B5EF4-FFF2-40B4-BE49-F238E27FC236}">
              <a16:creationId xmlns="" xmlns:a16="http://schemas.microsoft.com/office/drawing/2014/main" id="{00000000-0008-0000-0100-0000A30A0000}"/>
            </a:ext>
          </a:extLst>
        </xdr:cNvPr>
        <xdr:cNvSpPr/>
      </xdr:nvSpPr>
      <xdr:spPr>
        <a:xfrm>
          <a:off x="10034945" y="745218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706" name="CustomShape 1">
          <a:extLst>
            <a:ext uri="{FF2B5EF4-FFF2-40B4-BE49-F238E27FC236}">
              <a16:creationId xmlns="" xmlns:a16="http://schemas.microsoft.com/office/drawing/2014/main" id="{00000000-0008-0000-0100-0000920A0000}"/>
            </a:ext>
          </a:extLst>
        </xdr:cNvPr>
        <xdr:cNvSpPr/>
      </xdr:nvSpPr>
      <xdr:spPr>
        <a:xfrm>
          <a:off x="14149745" y="1174259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707" name="CustomShape 1">
          <a:extLst>
            <a:ext uri="{FF2B5EF4-FFF2-40B4-BE49-F238E27FC236}">
              <a16:creationId xmlns="" xmlns:a16="http://schemas.microsoft.com/office/drawing/2014/main" id="{00000000-0008-0000-0100-0000930A0000}"/>
            </a:ext>
          </a:extLst>
        </xdr:cNvPr>
        <xdr:cNvSpPr/>
      </xdr:nvSpPr>
      <xdr:spPr>
        <a:xfrm>
          <a:off x="14149745" y="1174259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708" name="CustomShape 1">
          <a:extLst>
            <a:ext uri="{FF2B5EF4-FFF2-40B4-BE49-F238E27FC236}">
              <a16:creationId xmlns="" xmlns:a16="http://schemas.microsoft.com/office/drawing/2014/main" id="{00000000-0008-0000-0100-0000940A0000}"/>
            </a:ext>
          </a:extLst>
        </xdr:cNvPr>
        <xdr:cNvSpPr/>
      </xdr:nvSpPr>
      <xdr:spPr>
        <a:xfrm>
          <a:off x="14149745" y="1174259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703" name="CustomShape 1">
          <a:extLst>
            <a:ext uri="{FF2B5EF4-FFF2-40B4-BE49-F238E27FC236}">
              <a16:creationId xmlns="" xmlns:a16="http://schemas.microsoft.com/office/drawing/2014/main" id="{00000000-0008-0000-0100-00008F0A0000}"/>
            </a:ext>
          </a:extLst>
        </xdr:cNvPr>
        <xdr:cNvSpPr/>
      </xdr:nvSpPr>
      <xdr:spPr>
        <a:xfrm>
          <a:off x="10034945" y="8372301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704" name="CustomShape 1">
          <a:extLst>
            <a:ext uri="{FF2B5EF4-FFF2-40B4-BE49-F238E27FC236}">
              <a16:creationId xmlns="" xmlns:a16="http://schemas.microsoft.com/office/drawing/2014/main" id="{00000000-0008-0000-0100-0000900A0000}"/>
            </a:ext>
          </a:extLst>
        </xdr:cNvPr>
        <xdr:cNvSpPr/>
      </xdr:nvSpPr>
      <xdr:spPr>
        <a:xfrm>
          <a:off x="10034945" y="8372301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709" name="CustomShape 1">
          <a:extLst>
            <a:ext uri="{FF2B5EF4-FFF2-40B4-BE49-F238E27FC236}">
              <a16:creationId xmlns="" xmlns:a16="http://schemas.microsoft.com/office/drawing/2014/main" id="{00000000-0008-0000-0100-0000950A0000}"/>
            </a:ext>
          </a:extLst>
        </xdr:cNvPr>
        <xdr:cNvSpPr/>
      </xdr:nvSpPr>
      <xdr:spPr>
        <a:xfrm>
          <a:off x="10034945" y="8372301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710" name="CustomShape 1">
          <a:extLst>
            <a:ext uri="{FF2B5EF4-FFF2-40B4-BE49-F238E27FC236}">
              <a16:creationId xmlns="" xmlns:a16="http://schemas.microsoft.com/office/drawing/2014/main" id="{00000000-0008-0000-0100-0000960A0000}"/>
            </a:ext>
          </a:extLst>
        </xdr:cNvPr>
        <xdr:cNvSpPr/>
      </xdr:nvSpPr>
      <xdr:spPr>
        <a:xfrm>
          <a:off x="10034945" y="912858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711" name="CustomShape 1">
          <a:extLst>
            <a:ext uri="{FF2B5EF4-FFF2-40B4-BE49-F238E27FC236}">
              <a16:creationId xmlns="" xmlns:a16="http://schemas.microsoft.com/office/drawing/2014/main" id="{00000000-0008-0000-0100-0000970A0000}"/>
            </a:ext>
          </a:extLst>
        </xdr:cNvPr>
        <xdr:cNvSpPr/>
      </xdr:nvSpPr>
      <xdr:spPr>
        <a:xfrm>
          <a:off x="10034945" y="912858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724" name="CustomShape 1">
          <a:extLst>
            <a:ext uri="{FF2B5EF4-FFF2-40B4-BE49-F238E27FC236}">
              <a16:creationId xmlns="" xmlns:a16="http://schemas.microsoft.com/office/drawing/2014/main" id="{00000000-0008-0000-0100-0000A40A0000}"/>
            </a:ext>
          </a:extLst>
        </xdr:cNvPr>
        <xdr:cNvSpPr/>
      </xdr:nvSpPr>
      <xdr:spPr>
        <a:xfrm>
          <a:off x="10034945" y="912858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725" name="CustomShape 1">
          <a:extLst>
            <a:ext uri="{FF2B5EF4-FFF2-40B4-BE49-F238E27FC236}">
              <a16:creationId xmlns="" xmlns:a16="http://schemas.microsoft.com/office/drawing/2014/main" id="{00000000-0008-0000-0100-0000A50A0000}"/>
            </a:ext>
          </a:extLst>
        </xdr:cNvPr>
        <xdr:cNvSpPr/>
      </xdr:nvSpPr>
      <xdr:spPr>
        <a:xfrm>
          <a:off x="10034945" y="75609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726" name="CustomShape 1">
          <a:extLst>
            <a:ext uri="{FF2B5EF4-FFF2-40B4-BE49-F238E27FC236}">
              <a16:creationId xmlns="" xmlns:a16="http://schemas.microsoft.com/office/drawing/2014/main" id="{00000000-0008-0000-0100-0000A60A0000}"/>
            </a:ext>
          </a:extLst>
        </xdr:cNvPr>
        <xdr:cNvSpPr/>
      </xdr:nvSpPr>
      <xdr:spPr>
        <a:xfrm>
          <a:off x="10034945" y="75609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727" name="CustomShape 1">
          <a:extLst>
            <a:ext uri="{FF2B5EF4-FFF2-40B4-BE49-F238E27FC236}">
              <a16:creationId xmlns="" xmlns:a16="http://schemas.microsoft.com/office/drawing/2014/main" id="{00000000-0008-0000-0100-0000A70A0000}"/>
            </a:ext>
          </a:extLst>
        </xdr:cNvPr>
        <xdr:cNvSpPr/>
      </xdr:nvSpPr>
      <xdr:spPr>
        <a:xfrm>
          <a:off x="10034945" y="7560945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705" name="CustomShape 1">
          <a:extLst>
            <a:ext uri="{FF2B5EF4-FFF2-40B4-BE49-F238E27FC236}">
              <a16:creationId xmlns:a16="http://schemas.microsoft.com/office/drawing/2014/main" xmlns="" id="{00000000-0008-0000-0200-000009000000}"/>
            </a:ext>
          </a:extLst>
        </xdr:cNvPr>
        <xdr:cNvSpPr/>
      </xdr:nvSpPr>
      <xdr:spPr>
        <a:xfrm>
          <a:off x="11854220" y="8622393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2728" name="CustomShape 1">
          <a:extLst>
            <a:ext uri="{FF2B5EF4-FFF2-40B4-BE49-F238E27FC236}">
              <a16:creationId xmlns:a16="http://schemas.microsoft.com/office/drawing/2014/main" xmlns="" id="{00000000-0008-0000-0200-000009000000}"/>
            </a:ext>
          </a:extLst>
        </xdr:cNvPr>
        <xdr:cNvSpPr/>
      </xdr:nvSpPr>
      <xdr:spPr>
        <a:xfrm>
          <a:off x="11854220" y="8622393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279" name="CustomShape 1">
          <a:extLst>
            <a:ext uri="{FF2B5EF4-FFF2-40B4-BE49-F238E27FC236}">
              <a16:creationId xmlns:a16="http://schemas.microsoft.com/office/drawing/2014/main" xmlns="" id="{00000000-0008-0000-0100-000002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280" name="CustomShape 1">
          <a:extLst>
            <a:ext uri="{FF2B5EF4-FFF2-40B4-BE49-F238E27FC236}">
              <a16:creationId xmlns:a16="http://schemas.microsoft.com/office/drawing/2014/main" xmlns="" id="{00000000-0008-0000-0100-000003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281" name="CustomShape 1">
          <a:extLst>
            <a:ext uri="{FF2B5EF4-FFF2-40B4-BE49-F238E27FC236}">
              <a16:creationId xmlns:a16="http://schemas.microsoft.com/office/drawing/2014/main" xmlns="" id="{00000000-0008-0000-0100-000004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282" name="CustomShape 1">
          <a:extLst>
            <a:ext uri="{FF2B5EF4-FFF2-40B4-BE49-F238E27FC236}">
              <a16:creationId xmlns:a16="http://schemas.microsoft.com/office/drawing/2014/main" xmlns="" id="{00000000-0008-0000-0100-000005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283" name="CustomShape 1">
          <a:extLst>
            <a:ext uri="{FF2B5EF4-FFF2-40B4-BE49-F238E27FC236}">
              <a16:creationId xmlns:a16="http://schemas.microsoft.com/office/drawing/2014/main" xmlns="" id="{00000000-0008-0000-0100-000006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284" name="CustomShape 1">
          <a:extLst>
            <a:ext uri="{FF2B5EF4-FFF2-40B4-BE49-F238E27FC236}">
              <a16:creationId xmlns:a16="http://schemas.microsoft.com/office/drawing/2014/main" xmlns="" id="{00000000-0008-0000-0100-000007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285" name="CustomShape 1">
          <a:extLst>
            <a:ext uri="{FF2B5EF4-FFF2-40B4-BE49-F238E27FC236}">
              <a16:creationId xmlns:a16="http://schemas.microsoft.com/office/drawing/2014/main" xmlns="" id="{00000000-0008-0000-0100-000008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286" name="CustomShape 1">
          <a:extLst>
            <a:ext uri="{FF2B5EF4-FFF2-40B4-BE49-F238E27FC236}">
              <a16:creationId xmlns:a16="http://schemas.microsoft.com/office/drawing/2014/main" xmlns="" id="{00000000-0008-0000-0100-000009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287" name="CustomShape 1">
          <a:extLst>
            <a:ext uri="{FF2B5EF4-FFF2-40B4-BE49-F238E27FC236}">
              <a16:creationId xmlns:a16="http://schemas.microsoft.com/office/drawing/2014/main" xmlns="" id="{00000000-0008-0000-0100-00000A00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288" name="CustomShape 1">
          <a:extLst>
            <a:ext uri="{FF2B5EF4-FFF2-40B4-BE49-F238E27FC236}">
              <a16:creationId xmlns:a16="http://schemas.microsoft.com/office/drawing/2014/main" xmlns="" id="{00000000-0008-0000-0100-00000B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289" name="CustomShape 1">
          <a:extLst>
            <a:ext uri="{FF2B5EF4-FFF2-40B4-BE49-F238E27FC236}">
              <a16:creationId xmlns:a16="http://schemas.microsoft.com/office/drawing/2014/main" xmlns="" id="{00000000-0008-0000-0100-00000C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290" name="CustomShape 1">
          <a:extLst>
            <a:ext uri="{FF2B5EF4-FFF2-40B4-BE49-F238E27FC236}">
              <a16:creationId xmlns:a16="http://schemas.microsoft.com/office/drawing/2014/main" xmlns="" id="{00000000-0008-0000-0100-00000D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291" name="CustomShape 1">
          <a:extLst>
            <a:ext uri="{FF2B5EF4-FFF2-40B4-BE49-F238E27FC236}">
              <a16:creationId xmlns:a16="http://schemas.microsoft.com/office/drawing/2014/main" xmlns="" id="{00000000-0008-0000-0100-00000E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292" name="CustomShape 1">
          <a:extLst>
            <a:ext uri="{FF2B5EF4-FFF2-40B4-BE49-F238E27FC236}">
              <a16:creationId xmlns:a16="http://schemas.microsoft.com/office/drawing/2014/main" xmlns="" id="{00000000-0008-0000-0100-00000F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293" name="CustomShape 1">
          <a:extLst>
            <a:ext uri="{FF2B5EF4-FFF2-40B4-BE49-F238E27FC236}">
              <a16:creationId xmlns:a16="http://schemas.microsoft.com/office/drawing/2014/main" xmlns="" id="{00000000-0008-0000-0100-00001000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294" name="CustomShape 1">
          <a:extLst>
            <a:ext uri="{FF2B5EF4-FFF2-40B4-BE49-F238E27FC236}">
              <a16:creationId xmlns:a16="http://schemas.microsoft.com/office/drawing/2014/main" xmlns="" id="{00000000-0008-0000-0100-000011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295" name="CustomShape 1">
          <a:extLst>
            <a:ext uri="{FF2B5EF4-FFF2-40B4-BE49-F238E27FC236}">
              <a16:creationId xmlns:a16="http://schemas.microsoft.com/office/drawing/2014/main" xmlns="" id="{00000000-0008-0000-0100-000012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296" name="CustomShape 1">
          <a:extLst>
            <a:ext uri="{FF2B5EF4-FFF2-40B4-BE49-F238E27FC236}">
              <a16:creationId xmlns:a16="http://schemas.microsoft.com/office/drawing/2014/main" xmlns="" id="{00000000-0008-0000-0100-000013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297" name="CustomShape 1">
          <a:extLst>
            <a:ext uri="{FF2B5EF4-FFF2-40B4-BE49-F238E27FC236}">
              <a16:creationId xmlns:a16="http://schemas.microsoft.com/office/drawing/2014/main" xmlns="" id="{00000000-0008-0000-0100-000014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298" name="CustomShape 1">
          <a:extLst>
            <a:ext uri="{FF2B5EF4-FFF2-40B4-BE49-F238E27FC236}">
              <a16:creationId xmlns:a16="http://schemas.microsoft.com/office/drawing/2014/main" xmlns="" id="{00000000-0008-0000-0100-000015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299" name="CustomShape 1">
          <a:extLst>
            <a:ext uri="{FF2B5EF4-FFF2-40B4-BE49-F238E27FC236}">
              <a16:creationId xmlns:a16="http://schemas.microsoft.com/office/drawing/2014/main" xmlns="" id="{00000000-0008-0000-0100-000016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300" name="CustomShape 1">
          <a:extLst>
            <a:ext uri="{FF2B5EF4-FFF2-40B4-BE49-F238E27FC236}">
              <a16:creationId xmlns:a16="http://schemas.microsoft.com/office/drawing/2014/main" xmlns="" id="{00000000-0008-0000-0100-000017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01" name="CustomShape 1">
          <a:extLst>
            <a:ext uri="{FF2B5EF4-FFF2-40B4-BE49-F238E27FC236}">
              <a16:creationId xmlns:a16="http://schemas.microsoft.com/office/drawing/2014/main" xmlns="" id="{00000000-0008-0000-0100-000018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302" name="CustomShape 1">
          <a:extLst>
            <a:ext uri="{FF2B5EF4-FFF2-40B4-BE49-F238E27FC236}">
              <a16:creationId xmlns:a16="http://schemas.microsoft.com/office/drawing/2014/main" xmlns="" id="{00000000-0008-0000-0100-000019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03" name="CustomShape 1">
          <a:extLst>
            <a:ext uri="{FF2B5EF4-FFF2-40B4-BE49-F238E27FC236}">
              <a16:creationId xmlns:a16="http://schemas.microsoft.com/office/drawing/2014/main" xmlns="" id="{00000000-0008-0000-0100-00001A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304" name="CustomShape 1">
          <a:extLst>
            <a:ext uri="{FF2B5EF4-FFF2-40B4-BE49-F238E27FC236}">
              <a16:creationId xmlns:a16="http://schemas.microsoft.com/office/drawing/2014/main" xmlns="" id="{00000000-0008-0000-0100-00001B00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305" name="CustomShape 1">
          <a:extLst>
            <a:ext uri="{FF2B5EF4-FFF2-40B4-BE49-F238E27FC236}">
              <a16:creationId xmlns:a16="http://schemas.microsoft.com/office/drawing/2014/main" xmlns="" id="{00000000-0008-0000-0100-00001C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306" name="CustomShape 1">
          <a:extLst>
            <a:ext uri="{FF2B5EF4-FFF2-40B4-BE49-F238E27FC236}">
              <a16:creationId xmlns:a16="http://schemas.microsoft.com/office/drawing/2014/main" xmlns="" id="{00000000-0008-0000-0100-00001D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07" name="CustomShape 1">
          <a:extLst>
            <a:ext uri="{FF2B5EF4-FFF2-40B4-BE49-F238E27FC236}">
              <a16:creationId xmlns:a16="http://schemas.microsoft.com/office/drawing/2014/main" xmlns="" id="{00000000-0008-0000-0100-00001E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308" name="CustomShape 1">
          <a:extLst>
            <a:ext uri="{FF2B5EF4-FFF2-40B4-BE49-F238E27FC236}">
              <a16:creationId xmlns:a16="http://schemas.microsoft.com/office/drawing/2014/main" xmlns="" id="{00000000-0008-0000-0100-00001F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09" name="CustomShape 1">
          <a:extLst>
            <a:ext uri="{FF2B5EF4-FFF2-40B4-BE49-F238E27FC236}">
              <a16:creationId xmlns:a16="http://schemas.microsoft.com/office/drawing/2014/main" xmlns="" id="{00000000-0008-0000-0100-000020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310" name="CustomShape 1">
          <a:extLst>
            <a:ext uri="{FF2B5EF4-FFF2-40B4-BE49-F238E27FC236}">
              <a16:creationId xmlns:a16="http://schemas.microsoft.com/office/drawing/2014/main" xmlns="" id="{00000000-0008-0000-0100-00002100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311" name="CustomShape 1">
          <a:extLst>
            <a:ext uri="{FF2B5EF4-FFF2-40B4-BE49-F238E27FC236}">
              <a16:creationId xmlns:a16="http://schemas.microsoft.com/office/drawing/2014/main" xmlns="" id="{00000000-0008-0000-0100-000022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312" name="CustomShape 1">
          <a:extLst>
            <a:ext uri="{FF2B5EF4-FFF2-40B4-BE49-F238E27FC236}">
              <a16:creationId xmlns:a16="http://schemas.microsoft.com/office/drawing/2014/main" xmlns="" id="{00000000-0008-0000-0100-000023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13" name="CustomShape 1">
          <a:extLst>
            <a:ext uri="{FF2B5EF4-FFF2-40B4-BE49-F238E27FC236}">
              <a16:creationId xmlns:a16="http://schemas.microsoft.com/office/drawing/2014/main" xmlns="" id="{00000000-0008-0000-0100-000027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314" name="CustomShape 1">
          <a:extLst>
            <a:ext uri="{FF2B5EF4-FFF2-40B4-BE49-F238E27FC236}">
              <a16:creationId xmlns:a16="http://schemas.microsoft.com/office/drawing/2014/main" xmlns="" id="{00000000-0008-0000-0100-000028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15" name="CustomShape 1">
          <a:extLst>
            <a:ext uri="{FF2B5EF4-FFF2-40B4-BE49-F238E27FC236}">
              <a16:creationId xmlns:a16="http://schemas.microsoft.com/office/drawing/2014/main" xmlns="" id="{00000000-0008-0000-0100-000029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316" name="CustomShape 1">
          <a:extLst>
            <a:ext uri="{FF2B5EF4-FFF2-40B4-BE49-F238E27FC236}">
              <a16:creationId xmlns:a16="http://schemas.microsoft.com/office/drawing/2014/main" xmlns="" id="{00000000-0008-0000-0100-00002A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317" name="CustomShape 1">
          <a:extLst>
            <a:ext uri="{FF2B5EF4-FFF2-40B4-BE49-F238E27FC236}">
              <a16:creationId xmlns:a16="http://schemas.microsoft.com/office/drawing/2014/main" xmlns="" id="{00000000-0008-0000-0100-00002B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18" name="CustomShape 1">
          <a:extLst>
            <a:ext uri="{FF2B5EF4-FFF2-40B4-BE49-F238E27FC236}">
              <a16:creationId xmlns:a16="http://schemas.microsoft.com/office/drawing/2014/main" xmlns="" id="{00000000-0008-0000-0100-00002C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319" name="CustomShape 1">
          <a:extLst>
            <a:ext uri="{FF2B5EF4-FFF2-40B4-BE49-F238E27FC236}">
              <a16:creationId xmlns:a16="http://schemas.microsoft.com/office/drawing/2014/main" xmlns="" id="{00000000-0008-0000-0100-00002D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20" name="CustomShape 1">
          <a:extLst>
            <a:ext uri="{FF2B5EF4-FFF2-40B4-BE49-F238E27FC236}">
              <a16:creationId xmlns:a16="http://schemas.microsoft.com/office/drawing/2014/main" xmlns="" id="{00000000-0008-0000-0100-00002E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321" name="CustomShape 1">
          <a:extLst>
            <a:ext uri="{FF2B5EF4-FFF2-40B4-BE49-F238E27FC236}">
              <a16:creationId xmlns:a16="http://schemas.microsoft.com/office/drawing/2014/main" xmlns="" id="{00000000-0008-0000-0100-00002F00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322" name="CustomShape 1">
          <a:extLst>
            <a:ext uri="{FF2B5EF4-FFF2-40B4-BE49-F238E27FC236}">
              <a16:creationId xmlns:a16="http://schemas.microsoft.com/office/drawing/2014/main" xmlns="" id="{00000000-0008-0000-0100-000030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323" name="CustomShape 1">
          <a:extLst>
            <a:ext uri="{FF2B5EF4-FFF2-40B4-BE49-F238E27FC236}">
              <a16:creationId xmlns:a16="http://schemas.microsoft.com/office/drawing/2014/main" xmlns="" id="{00000000-0008-0000-0100-000031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24" name="CustomShape 1">
          <a:extLst>
            <a:ext uri="{FF2B5EF4-FFF2-40B4-BE49-F238E27FC236}">
              <a16:creationId xmlns:a16="http://schemas.microsoft.com/office/drawing/2014/main" xmlns="" id="{00000000-0008-0000-0100-000032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325" name="CustomShape 1">
          <a:extLst>
            <a:ext uri="{FF2B5EF4-FFF2-40B4-BE49-F238E27FC236}">
              <a16:creationId xmlns:a16="http://schemas.microsoft.com/office/drawing/2014/main" xmlns="" id="{00000000-0008-0000-0100-000033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26" name="CustomShape 1">
          <a:extLst>
            <a:ext uri="{FF2B5EF4-FFF2-40B4-BE49-F238E27FC236}">
              <a16:creationId xmlns:a16="http://schemas.microsoft.com/office/drawing/2014/main" xmlns="" id="{00000000-0008-0000-0100-000034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327" name="CustomShape 1">
          <a:extLst>
            <a:ext uri="{FF2B5EF4-FFF2-40B4-BE49-F238E27FC236}">
              <a16:creationId xmlns:a16="http://schemas.microsoft.com/office/drawing/2014/main" xmlns="" id="{00000000-0008-0000-0100-00003500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328" name="CustomShape 1">
          <a:extLst>
            <a:ext uri="{FF2B5EF4-FFF2-40B4-BE49-F238E27FC236}">
              <a16:creationId xmlns:a16="http://schemas.microsoft.com/office/drawing/2014/main" xmlns="" id="{00000000-0008-0000-0100-000036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329" name="CustomShape 1">
          <a:extLst>
            <a:ext uri="{FF2B5EF4-FFF2-40B4-BE49-F238E27FC236}">
              <a16:creationId xmlns:a16="http://schemas.microsoft.com/office/drawing/2014/main" xmlns="" id="{00000000-0008-0000-0100-000037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30" name="CustomShape 1">
          <a:extLst>
            <a:ext uri="{FF2B5EF4-FFF2-40B4-BE49-F238E27FC236}">
              <a16:creationId xmlns:a16="http://schemas.microsoft.com/office/drawing/2014/main" xmlns="" id="{00000000-0008-0000-0100-000038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331" name="CustomShape 1">
          <a:extLst>
            <a:ext uri="{FF2B5EF4-FFF2-40B4-BE49-F238E27FC236}">
              <a16:creationId xmlns:a16="http://schemas.microsoft.com/office/drawing/2014/main" xmlns="" id="{00000000-0008-0000-0100-000039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32" name="CustomShape 1">
          <a:extLst>
            <a:ext uri="{FF2B5EF4-FFF2-40B4-BE49-F238E27FC236}">
              <a16:creationId xmlns:a16="http://schemas.microsoft.com/office/drawing/2014/main" xmlns="" id="{00000000-0008-0000-0100-00003A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333" name="CustomShape 1">
          <a:extLst>
            <a:ext uri="{FF2B5EF4-FFF2-40B4-BE49-F238E27FC236}">
              <a16:creationId xmlns:a16="http://schemas.microsoft.com/office/drawing/2014/main" xmlns="" id="{00000000-0008-0000-0100-00003B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334" name="CustomShape 1">
          <a:extLst>
            <a:ext uri="{FF2B5EF4-FFF2-40B4-BE49-F238E27FC236}">
              <a16:creationId xmlns:a16="http://schemas.microsoft.com/office/drawing/2014/main" xmlns="" id="{00000000-0008-0000-0100-00003C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35" name="CustomShape 1">
          <a:extLst>
            <a:ext uri="{FF2B5EF4-FFF2-40B4-BE49-F238E27FC236}">
              <a16:creationId xmlns:a16="http://schemas.microsoft.com/office/drawing/2014/main" xmlns="" id="{00000000-0008-0000-0100-00003D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336" name="CustomShape 1">
          <a:extLst>
            <a:ext uri="{FF2B5EF4-FFF2-40B4-BE49-F238E27FC236}">
              <a16:creationId xmlns:a16="http://schemas.microsoft.com/office/drawing/2014/main" xmlns="" id="{00000000-0008-0000-0100-00003E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37" name="CustomShape 1">
          <a:extLst>
            <a:ext uri="{FF2B5EF4-FFF2-40B4-BE49-F238E27FC236}">
              <a16:creationId xmlns:a16="http://schemas.microsoft.com/office/drawing/2014/main" xmlns="" id="{00000000-0008-0000-0100-00003F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338" name="CustomShape 1">
          <a:extLst>
            <a:ext uri="{FF2B5EF4-FFF2-40B4-BE49-F238E27FC236}">
              <a16:creationId xmlns:a16="http://schemas.microsoft.com/office/drawing/2014/main" xmlns="" id="{00000000-0008-0000-0100-00004000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339" name="CustomShape 1">
          <a:extLst>
            <a:ext uri="{FF2B5EF4-FFF2-40B4-BE49-F238E27FC236}">
              <a16:creationId xmlns:a16="http://schemas.microsoft.com/office/drawing/2014/main" xmlns="" id="{00000000-0008-0000-0100-000041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340" name="CustomShape 1">
          <a:extLst>
            <a:ext uri="{FF2B5EF4-FFF2-40B4-BE49-F238E27FC236}">
              <a16:creationId xmlns:a16="http://schemas.microsoft.com/office/drawing/2014/main" xmlns="" id="{00000000-0008-0000-0100-000042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41" name="CustomShape 1">
          <a:extLst>
            <a:ext uri="{FF2B5EF4-FFF2-40B4-BE49-F238E27FC236}">
              <a16:creationId xmlns:a16="http://schemas.microsoft.com/office/drawing/2014/main" xmlns="" id="{00000000-0008-0000-0100-000043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342" name="CustomShape 1">
          <a:extLst>
            <a:ext uri="{FF2B5EF4-FFF2-40B4-BE49-F238E27FC236}">
              <a16:creationId xmlns:a16="http://schemas.microsoft.com/office/drawing/2014/main" xmlns="" id="{00000000-0008-0000-0100-000044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43" name="CustomShape 1">
          <a:extLst>
            <a:ext uri="{FF2B5EF4-FFF2-40B4-BE49-F238E27FC236}">
              <a16:creationId xmlns:a16="http://schemas.microsoft.com/office/drawing/2014/main" xmlns="" id="{00000000-0008-0000-0100-000045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344" name="CustomShape 1">
          <a:extLst>
            <a:ext uri="{FF2B5EF4-FFF2-40B4-BE49-F238E27FC236}">
              <a16:creationId xmlns:a16="http://schemas.microsoft.com/office/drawing/2014/main" xmlns="" id="{00000000-0008-0000-0100-00004600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345" name="CustomShape 1">
          <a:extLst>
            <a:ext uri="{FF2B5EF4-FFF2-40B4-BE49-F238E27FC236}">
              <a16:creationId xmlns:a16="http://schemas.microsoft.com/office/drawing/2014/main" xmlns="" id="{00000000-0008-0000-0100-000047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346" name="CustomShape 1">
          <a:extLst>
            <a:ext uri="{FF2B5EF4-FFF2-40B4-BE49-F238E27FC236}">
              <a16:creationId xmlns:a16="http://schemas.microsoft.com/office/drawing/2014/main" xmlns="" id="{00000000-0008-0000-0100-000048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47" name="CustomShape 1">
          <a:extLst>
            <a:ext uri="{FF2B5EF4-FFF2-40B4-BE49-F238E27FC236}">
              <a16:creationId xmlns:a16="http://schemas.microsoft.com/office/drawing/2014/main" xmlns="" id="{00000000-0008-0000-0100-000049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348" name="CustomShape 1">
          <a:extLst>
            <a:ext uri="{FF2B5EF4-FFF2-40B4-BE49-F238E27FC236}">
              <a16:creationId xmlns:a16="http://schemas.microsoft.com/office/drawing/2014/main" xmlns="" id="{00000000-0008-0000-0100-00004A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49" name="CustomShape 1">
          <a:extLst>
            <a:ext uri="{FF2B5EF4-FFF2-40B4-BE49-F238E27FC236}">
              <a16:creationId xmlns:a16="http://schemas.microsoft.com/office/drawing/2014/main" xmlns="" id="{00000000-0008-0000-0100-00004B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350" name="CustomShape 1">
          <a:extLst>
            <a:ext uri="{FF2B5EF4-FFF2-40B4-BE49-F238E27FC236}">
              <a16:creationId xmlns:a16="http://schemas.microsoft.com/office/drawing/2014/main" xmlns="" id="{00000000-0008-0000-0100-00004C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351" name="CustomShape 1">
          <a:extLst>
            <a:ext uri="{FF2B5EF4-FFF2-40B4-BE49-F238E27FC236}">
              <a16:creationId xmlns:a16="http://schemas.microsoft.com/office/drawing/2014/main" xmlns="" id="{00000000-0008-0000-0100-00004D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52" name="CustomShape 1">
          <a:extLst>
            <a:ext uri="{FF2B5EF4-FFF2-40B4-BE49-F238E27FC236}">
              <a16:creationId xmlns:a16="http://schemas.microsoft.com/office/drawing/2014/main" xmlns="" id="{00000000-0008-0000-0100-00004E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353" name="CustomShape 1">
          <a:extLst>
            <a:ext uri="{FF2B5EF4-FFF2-40B4-BE49-F238E27FC236}">
              <a16:creationId xmlns:a16="http://schemas.microsoft.com/office/drawing/2014/main" xmlns="" id="{00000000-0008-0000-0100-00004F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54" name="CustomShape 1">
          <a:extLst>
            <a:ext uri="{FF2B5EF4-FFF2-40B4-BE49-F238E27FC236}">
              <a16:creationId xmlns:a16="http://schemas.microsoft.com/office/drawing/2014/main" xmlns="" id="{00000000-0008-0000-0100-000050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355" name="CustomShape 1">
          <a:extLst>
            <a:ext uri="{FF2B5EF4-FFF2-40B4-BE49-F238E27FC236}">
              <a16:creationId xmlns:a16="http://schemas.microsoft.com/office/drawing/2014/main" xmlns="" id="{00000000-0008-0000-0100-00005100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356" name="CustomShape 1">
          <a:extLst>
            <a:ext uri="{FF2B5EF4-FFF2-40B4-BE49-F238E27FC236}">
              <a16:creationId xmlns:a16="http://schemas.microsoft.com/office/drawing/2014/main" xmlns="" id="{00000000-0008-0000-0100-000052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357" name="CustomShape 1">
          <a:extLst>
            <a:ext uri="{FF2B5EF4-FFF2-40B4-BE49-F238E27FC236}">
              <a16:creationId xmlns:a16="http://schemas.microsoft.com/office/drawing/2014/main" xmlns="" id="{00000000-0008-0000-0100-000053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58" name="CustomShape 1">
          <a:extLst>
            <a:ext uri="{FF2B5EF4-FFF2-40B4-BE49-F238E27FC236}">
              <a16:creationId xmlns:a16="http://schemas.microsoft.com/office/drawing/2014/main" xmlns="" id="{00000000-0008-0000-0100-000054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359" name="CustomShape 1">
          <a:extLst>
            <a:ext uri="{FF2B5EF4-FFF2-40B4-BE49-F238E27FC236}">
              <a16:creationId xmlns:a16="http://schemas.microsoft.com/office/drawing/2014/main" xmlns="" id="{00000000-0008-0000-0100-000055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60" name="CustomShape 1">
          <a:extLst>
            <a:ext uri="{FF2B5EF4-FFF2-40B4-BE49-F238E27FC236}">
              <a16:creationId xmlns:a16="http://schemas.microsoft.com/office/drawing/2014/main" xmlns="" id="{00000000-0008-0000-0100-000056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361" name="CustomShape 1">
          <a:extLst>
            <a:ext uri="{FF2B5EF4-FFF2-40B4-BE49-F238E27FC236}">
              <a16:creationId xmlns:a16="http://schemas.microsoft.com/office/drawing/2014/main" xmlns="" id="{00000000-0008-0000-0100-00005700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362" name="CustomShape 1">
          <a:extLst>
            <a:ext uri="{FF2B5EF4-FFF2-40B4-BE49-F238E27FC236}">
              <a16:creationId xmlns:a16="http://schemas.microsoft.com/office/drawing/2014/main" xmlns="" id="{00000000-0008-0000-0100-000058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363" name="CustomShape 1">
          <a:extLst>
            <a:ext uri="{FF2B5EF4-FFF2-40B4-BE49-F238E27FC236}">
              <a16:creationId xmlns:a16="http://schemas.microsoft.com/office/drawing/2014/main" xmlns="" id="{00000000-0008-0000-0100-000059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64" name="CustomShape 1">
          <a:extLst>
            <a:ext uri="{FF2B5EF4-FFF2-40B4-BE49-F238E27FC236}">
              <a16:creationId xmlns:a16="http://schemas.microsoft.com/office/drawing/2014/main" xmlns="" id="{00000000-0008-0000-0100-00005A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365" name="CustomShape 1">
          <a:extLst>
            <a:ext uri="{FF2B5EF4-FFF2-40B4-BE49-F238E27FC236}">
              <a16:creationId xmlns:a16="http://schemas.microsoft.com/office/drawing/2014/main" xmlns="" id="{00000000-0008-0000-0100-00005B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66" name="CustomShape 1">
          <a:extLst>
            <a:ext uri="{FF2B5EF4-FFF2-40B4-BE49-F238E27FC236}">
              <a16:creationId xmlns:a16="http://schemas.microsoft.com/office/drawing/2014/main" xmlns="" id="{00000000-0008-0000-0100-00005C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367" name="CustomShape 1">
          <a:extLst>
            <a:ext uri="{FF2B5EF4-FFF2-40B4-BE49-F238E27FC236}">
              <a16:creationId xmlns:a16="http://schemas.microsoft.com/office/drawing/2014/main" xmlns="" id="{00000000-0008-0000-0100-00005D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368" name="CustomShape 1">
          <a:extLst>
            <a:ext uri="{FF2B5EF4-FFF2-40B4-BE49-F238E27FC236}">
              <a16:creationId xmlns:a16="http://schemas.microsoft.com/office/drawing/2014/main" xmlns="" id="{00000000-0008-0000-0100-00005E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69" name="CustomShape 1">
          <a:extLst>
            <a:ext uri="{FF2B5EF4-FFF2-40B4-BE49-F238E27FC236}">
              <a16:creationId xmlns:a16="http://schemas.microsoft.com/office/drawing/2014/main" xmlns="" id="{00000000-0008-0000-0100-00005F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370" name="CustomShape 1">
          <a:extLst>
            <a:ext uri="{FF2B5EF4-FFF2-40B4-BE49-F238E27FC236}">
              <a16:creationId xmlns:a16="http://schemas.microsoft.com/office/drawing/2014/main" xmlns="" id="{00000000-0008-0000-0100-000060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71" name="CustomShape 1">
          <a:extLst>
            <a:ext uri="{FF2B5EF4-FFF2-40B4-BE49-F238E27FC236}">
              <a16:creationId xmlns:a16="http://schemas.microsoft.com/office/drawing/2014/main" xmlns="" id="{00000000-0008-0000-0100-000061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372" name="CustomShape 1">
          <a:extLst>
            <a:ext uri="{FF2B5EF4-FFF2-40B4-BE49-F238E27FC236}">
              <a16:creationId xmlns:a16="http://schemas.microsoft.com/office/drawing/2014/main" xmlns="" id="{00000000-0008-0000-0100-00006200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373" name="CustomShape 1">
          <a:extLst>
            <a:ext uri="{FF2B5EF4-FFF2-40B4-BE49-F238E27FC236}">
              <a16:creationId xmlns:a16="http://schemas.microsoft.com/office/drawing/2014/main" xmlns="" id="{00000000-0008-0000-0100-000063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374" name="CustomShape 1">
          <a:extLst>
            <a:ext uri="{FF2B5EF4-FFF2-40B4-BE49-F238E27FC236}">
              <a16:creationId xmlns:a16="http://schemas.microsoft.com/office/drawing/2014/main" xmlns="" id="{00000000-0008-0000-0100-000064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75" name="CustomShape 1">
          <a:extLst>
            <a:ext uri="{FF2B5EF4-FFF2-40B4-BE49-F238E27FC236}">
              <a16:creationId xmlns:a16="http://schemas.microsoft.com/office/drawing/2014/main" xmlns="" id="{00000000-0008-0000-0100-000065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376" name="CustomShape 1">
          <a:extLst>
            <a:ext uri="{FF2B5EF4-FFF2-40B4-BE49-F238E27FC236}">
              <a16:creationId xmlns:a16="http://schemas.microsoft.com/office/drawing/2014/main" xmlns="" id="{00000000-0008-0000-0100-000066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77" name="CustomShape 1">
          <a:extLst>
            <a:ext uri="{FF2B5EF4-FFF2-40B4-BE49-F238E27FC236}">
              <a16:creationId xmlns:a16="http://schemas.microsoft.com/office/drawing/2014/main" xmlns="" id="{00000000-0008-0000-0100-000067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378" name="CustomShape 1">
          <a:extLst>
            <a:ext uri="{FF2B5EF4-FFF2-40B4-BE49-F238E27FC236}">
              <a16:creationId xmlns:a16="http://schemas.microsoft.com/office/drawing/2014/main" xmlns="" id="{00000000-0008-0000-0100-00006800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379" name="CustomShape 1">
          <a:extLst>
            <a:ext uri="{FF2B5EF4-FFF2-40B4-BE49-F238E27FC236}">
              <a16:creationId xmlns:a16="http://schemas.microsoft.com/office/drawing/2014/main" xmlns="" id="{00000000-0008-0000-0100-000069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380" name="CustomShape 1">
          <a:extLst>
            <a:ext uri="{FF2B5EF4-FFF2-40B4-BE49-F238E27FC236}">
              <a16:creationId xmlns:a16="http://schemas.microsoft.com/office/drawing/2014/main" xmlns="" id="{00000000-0008-0000-0100-00006A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4381" name="CustomShape 1">
          <a:extLst>
            <a:ext uri="{FF2B5EF4-FFF2-40B4-BE49-F238E27FC236}">
              <a16:creationId xmlns:a16="http://schemas.microsoft.com/office/drawing/2014/main" xmlns="" id="{00000000-0008-0000-0100-00006B00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82" name="CustomShape 1">
          <a:extLst>
            <a:ext uri="{FF2B5EF4-FFF2-40B4-BE49-F238E27FC236}">
              <a16:creationId xmlns:a16="http://schemas.microsoft.com/office/drawing/2014/main" xmlns="" id="{00000000-0008-0000-0100-00006C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383" name="CustomShape 1">
          <a:extLst>
            <a:ext uri="{FF2B5EF4-FFF2-40B4-BE49-F238E27FC236}">
              <a16:creationId xmlns:a16="http://schemas.microsoft.com/office/drawing/2014/main" xmlns="" id="{00000000-0008-0000-0100-00006D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384" name="CustomShape 1">
          <a:extLst>
            <a:ext uri="{FF2B5EF4-FFF2-40B4-BE49-F238E27FC236}">
              <a16:creationId xmlns:a16="http://schemas.microsoft.com/office/drawing/2014/main" xmlns="" id="{00000000-0008-0000-0100-00006E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85" name="CustomShape 1">
          <a:extLst>
            <a:ext uri="{FF2B5EF4-FFF2-40B4-BE49-F238E27FC236}">
              <a16:creationId xmlns:a16="http://schemas.microsoft.com/office/drawing/2014/main" xmlns="" id="{00000000-0008-0000-0100-00006F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386" name="CustomShape 1">
          <a:extLst>
            <a:ext uri="{FF2B5EF4-FFF2-40B4-BE49-F238E27FC236}">
              <a16:creationId xmlns:a16="http://schemas.microsoft.com/office/drawing/2014/main" xmlns="" id="{00000000-0008-0000-0100-000070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87" name="CustomShape 1">
          <a:extLst>
            <a:ext uri="{FF2B5EF4-FFF2-40B4-BE49-F238E27FC236}">
              <a16:creationId xmlns:a16="http://schemas.microsoft.com/office/drawing/2014/main" xmlns="" id="{00000000-0008-0000-0100-000071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388" name="CustomShape 1">
          <a:extLst>
            <a:ext uri="{FF2B5EF4-FFF2-40B4-BE49-F238E27FC236}">
              <a16:creationId xmlns:a16="http://schemas.microsoft.com/office/drawing/2014/main" xmlns="" id="{00000000-0008-0000-0100-00007200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389" name="CustomShape 1">
          <a:extLst>
            <a:ext uri="{FF2B5EF4-FFF2-40B4-BE49-F238E27FC236}">
              <a16:creationId xmlns:a16="http://schemas.microsoft.com/office/drawing/2014/main" xmlns="" id="{00000000-0008-0000-0100-000073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390" name="CustomShape 1">
          <a:extLst>
            <a:ext uri="{FF2B5EF4-FFF2-40B4-BE49-F238E27FC236}">
              <a16:creationId xmlns:a16="http://schemas.microsoft.com/office/drawing/2014/main" xmlns="" id="{00000000-0008-0000-0100-000074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91" name="CustomShape 1">
          <a:extLst>
            <a:ext uri="{FF2B5EF4-FFF2-40B4-BE49-F238E27FC236}">
              <a16:creationId xmlns:a16="http://schemas.microsoft.com/office/drawing/2014/main" xmlns="" id="{00000000-0008-0000-0100-000075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392" name="CustomShape 1">
          <a:extLst>
            <a:ext uri="{FF2B5EF4-FFF2-40B4-BE49-F238E27FC236}">
              <a16:creationId xmlns:a16="http://schemas.microsoft.com/office/drawing/2014/main" xmlns="" id="{00000000-0008-0000-0100-000076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93" name="CustomShape 1">
          <a:extLst>
            <a:ext uri="{FF2B5EF4-FFF2-40B4-BE49-F238E27FC236}">
              <a16:creationId xmlns:a16="http://schemas.microsoft.com/office/drawing/2014/main" xmlns="" id="{00000000-0008-0000-0100-000077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394" name="CustomShape 1">
          <a:extLst>
            <a:ext uri="{FF2B5EF4-FFF2-40B4-BE49-F238E27FC236}">
              <a16:creationId xmlns:a16="http://schemas.microsoft.com/office/drawing/2014/main" xmlns="" id="{00000000-0008-0000-0100-000078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395" name="CustomShape 1">
          <a:extLst>
            <a:ext uri="{FF2B5EF4-FFF2-40B4-BE49-F238E27FC236}">
              <a16:creationId xmlns:a16="http://schemas.microsoft.com/office/drawing/2014/main" xmlns="" id="{00000000-0008-0000-0100-000079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96" name="CustomShape 1">
          <a:extLst>
            <a:ext uri="{FF2B5EF4-FFF2-40B4-BE49-F238E27FC236}">
              <a16:creationId xmlns:a16="http://schemas.microsoft.com/office/drawing/2014/main" xmlns="" id="{00000000-0008-0000-0100-00007A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397" name="CustomShape 1">
          <a:extLst>
            <a:ext uri="{FF2B5EF4-FFF2-40B4-BE49-F238E27FC236}">
              <a16:creationId xmlns:a16="http://schemas.microsoft.com/office/drawing/2014/main" xmlns="" id="{00000000-0008-0000-0100-00007B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398" name="CustomShape 1">
          <a:extLst>
            <a:ext uri="{FF2B5EF4-FFF2-40B4-BE49-F238E27FC236}">
              <a16:creationId xmlns:a16="http://schemas.microsoft.com/office/drawing/2014/main" xmlns="" id="{00000000-0008-0000-0100-00007C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399" name="CustomShape 1">
          <a:extLst>
            <a:ext uri="{FF2B5EF4-FFF2-40B4-BE49-F238E27FC236}">
              <a16:creationId xmlns:a16="http://schemas.microsoft.com/office/drawing/2014/main" xmlns="" id="{00000000-0008-0000-0100-00007D00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400" name="CustomShape 1">
          <a:extLst>
            <a:ext uri="{FF2B5EF4-FFF2-40B4-BE49-F238E27FC236}">
              <a16:creationId xmlns:a16="http://schemas.microsoft.com/office/drawing/2014/main" xmlns="" id="{00000000-0008-0000-0100-00007E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401" name="CustomShape 1">
          <a:extLst>
            <a:ext uri="{FF2B5EF4-FFF2-40B4-BE49-F238E27FC236}">
              <a16:creationId xmlns:a16="http://schemas.microsoft.com/office/drawing/2014/main" xmlns="" id="{00000000-0008-0000-0100-00007F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02" name="CustomShape 1">
          <a:extLst>
            <a:ext uri="{FF2B5EF4-FFF2-40B4-BE49-F238E27FC236}">
              <a16:creationId xmlns:a16="http://schemas.microsoft.com/office/drawing/2014/main" xmlns="" id="{00000000-0008-0000-0100-000080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403" name="CustomShape 1">
          <a:extLst>
            <a:ext uri="{FF2B5EF4-FFF2-40B4-BE49-F238E27FC236}">
              <a16:creationId xmlns:a16="http://schemas.microsoft.com/office/drawing/2014/main" xmlns="" id="{00000000-0008-0000-0100-000081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04" name="CustomShape 1">
          <a:extLst>
            <a:ext uri="{FF2B5EF4-FFF2-40B4-BE49-F238E27FC236}">
              <a16:creationId xmlns:a16="http://schemas.microsoft.com/office/drawing/2014/main" xmlns="" id="{00000000-0008-0000-0100-000082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405" name="CustomShape 1">
          <a:extLst>
            <a:ext uri="{FF2B5EF4-FFF2-40B4-BE49-F238E27FC236}">
              <a16:creationId xmlns:a16="http://schemas.microsoft.com/office/drawing/2014/main" xmlns="" id="{00000000-0008-0000-0100-00008300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406" name="CustomShape 1">
          <a:extLst>
            <a:ext uri="{FF2B5EF4-FFF2-40B4-BE49-F238E27FC236}">
              <a16:creationId xmlns:a16="http://schemas.microsoft.com/office/drawing/2014/main" xmlns="" id="{00000000-0008-0000-0100-000084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407" name="CustomShape 1">
          <a:extLst>
            <a:ext uri="{FF2B5EF4-FFF2-40B4-BE49-F238E27FC236}">
              <a16:creationId xmlns:a16="http://schemas.microsoft.com/office/drawing/2014/main" xmlns="" id="{00000000-0008-0000-0100-000085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08" name="CustomShape 1">
          <a:extLst>
            <a:ext uri="{FF2B5EF4-FFF2-40B4-BE49-F238E27FC236}">
              <a16:creationId xmlns:a16="http://schemas.microsoft.com/office/drawing/2014/main" xmlns="" id="{00000000-0008-0000-0100-000086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409" name="CustomShape 1">
          <a:extLst>
            <a:ext uri="{FF2B5EF4-FFF2-40B4-BE49-F238E27FC236}">
              <a16:creationId xmlns:a16="http://schemas.microsoft.com/office/drawing/2014/main" xmlns="" id="{00000000-0008-0000-0100-000087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10" name="CustomShape 1">
          <a:extLst>
            <a:ext uri="{FF2B5EF4-FFF2-40B4-BE49-F238E27FC236}">
              <a16:creationId xmlns:a16="http://schemas.microsoft.com/office/drawing/2014/main" xmlns="" id="{00000000-0008-0000-0100-000088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411" name="CustomShape 1">
          <a:extLst>
            <a:ext uri="{FF2B5EF4-FFF2-40B4-BE49-F238E27FC236}">
              <a16:creationId xmlns:a16="http://schemas.microsoft.com/office/drawing/2014/main" xmlns="" id="{00000000-0008-0000-0100-000089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412" name="CustomShape 1">
          <a:extLst>
            <a:ext uri="{FF2B5EF4-FFF2-40B4-BE49-F238E27FC236}">
              <a16:creationId xmlns:a16="http://schemas.microsoft.com/office/drawing/2014/main" xmlns="" id="{00000000-0008-0000-0100-00008A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13" name="CustomShape 1">
          <a:extLst>
            <a:ext uri="{FF2B5EF4-FFF2-40B4-BE49-F238E27FC236}">
              <a16:creationId xmlns:a16="http://schemas.microsoft.com/office/drawing/2014/main" xmlns="" id="{00000000-0008-0000-0100-00008B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414" name="CustomShape 1">
          <a:extLst>
            <a:ext uri="{FF2B5EF4-FFF2-40B4-BE49-F238E27FC236}">
              <a16:creationId xmlns:a16="http://schemas.microsoft.com/office/drawing/2014/main" xmlns="" id="{00000000-0008-0000-0100-00008C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15" name="CustomShape 1">
          <a:extLst>
            <a:ext uri="{FF2B5EF4-FFF2-40B4-BE49-F238E27FC236}">
              <a16:creationId xmlns:a16="http://schemas.microsoft.com/office/drawing/2014/main" xmlns="" id="{00000000-0008-0000-0100-00008D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416" name="CustomShape 1">
          <a:extLst>
            <a:ext uri="{FF2B5EF4-FFF2-40B4-BE49-F238E27FC236}">
              <a16:creationId xmlns:a16="http://schemas.microsoft.com/office/drawing/2014/main" xmlns="" id="{00000000-0008-0000-0100-00008E00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417" name="CustomShape 1">
          <a:extLst>
            <a:ext uri="{FF2B5EF4-FFF2-40B4-BE49-F238E27FC236}">
              <a16:creationId xmlns:a16="http://schemas.microsoft.com/office/drawing/2014/main" xmlns="" id="{00000000-0008-0000-0100-00008F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418" name="CustomShape 1">
          <a:extLst>
            <a:ext uri="{FF2B5EF4-FFF2-40B4-BE49-F238E27FC236}">
              <a16:creationId xmlns:a16="http://schemas.microsoft.com/office/drawing/2014/main" xmlns="" id="{00000000-0008-0000-0100-000090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19" name="CustomShape 1">
          <a:extLst>
            <a:ext uri="{FF2B5EF4-FFF2-40B4-BE49-F238E27FC236}">
              <a16:creationId xmlns:a16="http://schemas.microsoft.com/office/drawing/2014/main" xmlns="" id="{00000000-0008-0000-0100-000091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420" name="CustomShape 1">
          <a:extLst>
            <a:ext uri="{FF2B5EF4-FFF2-40B4-BE49-F238E27FC236}">
              <a16:creationId xmlns:a16="http://schemas.microsoft.com/office/drawing/2014/main" xmlns="" id="{00000000-0008-0000-0100-000092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21" name="CustomShape 1">
          <a:extLst>
            <a:ext uri="{FF2B5EF4-FFF2-40B4-BE49-F238E27FC236}">
              <a16:creationId xmlns:a16="http://schemas.microsoft.com/office/drawing/2014/main" xmlns="" id="{00000000-0008-0000-0100-000093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422" name="CustomShape 1">
          <a:extLst>
            <a:ext uri="{FF2B5EF4-FFF2-40B4-BE49-F238E27FC236}">
              <a16:creationId xmlns:a16="http://schemas.microsoft.com/office/drawing/2014/main" xmlns="" id="{00000000-0008-0000-0100-00009400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423" name="CustomShape 1">
          <a:extLst>
            <a:ext uri="{FF2B5EF4-FFF2-40B4-BE49-F238E27FC236}">
              <a16:creationId xmlns:a16="http://schemas.microsoft.com/office/drawing/2014/main" xmlns="" id="{00000000-0008-0000-0100-000095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424" name="CustomShape 1">
          <a:extLst>
            <a:ext uri="{FF2B5EF4-FFF2-40B4-BE49-F238E27FC236}">
              <a16:creationId xmlns:a16="http://schemas.microsoft.com/office/drawing/2014/main" xmlns="" id="{00000000-0008-0000-0100-000096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4425" name="CustomShape 1">
          <a:extLst>
            <a:ext uri="{FF2B5EF4-FFF2-40B4-BE49-F238E27FC236}">
              <a16:creationId xmlns:a16="http://schemas.microsoft.com/office/drawing/2014/main" xmlns="" id="{00000000-0008-0000-0100-00009700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26" name="CustomShape 1">
          <a:extLst>
            <a:ext uri="{FF2B5EF4-FFF2-40B4-BE49-F238E27FC236}">
              <a16:creationId xmlns:a16="http://schemas.microsoft.com/office/drawing/2014/main" xmlns="" id="{00000000-0008-0000-0100-000098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427" name="CustomShape 1">
          <a:extLst>
            <a:ext uri="{FF2B5EF4-FFF2-40B4-BE49-F238E27FC236}">
              <a16:creationId xmlns:a16="http://schemas.microsoft.com/office/drawing/2014/main" xmlns="" id="{00000000-0008-0000-0100-000099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428" name="CustomShape 1">
          <a:extLst>
            <a:ext uri="{FF2B5EF4-FFF2-40B4-BE49-F238E27FC236}">
              <a16:creationId xmlns:a16="http://schemas.microsoft.com/office/drawing/2014/main" xmlns="" id="{00000000-0008-0000-0100-00009A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29" name="CustomShape 1">
          <a:extLst>
            <a:ext uri="{FF2B5EF4-FFF2-40B4-BE49-F238E27FC236}">
              <a16:creationId xmlns:a16="http://schemas.microsoft.com/office/drawing/2014/main" xmlns="" id="{00000000-0008-0000-0100-00009B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430" name="CustomShape 1">
          <a:extLst>
            <a:ext uri="{FF2B5EF4-FFF2-40B4-BE49-F238E27FC236}">
              <a16:creationId xmlns:a16="http://schemas.microsoft.com/office/drawing/2014/main" xmlns="" id="{00000000-0008-0000-0100-00009C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31" name="CustomShape 1">
          <a:extLst>
            <a:ext uri="{FF2B5EF4-FFF2-40B4-BE49-F238E27FC236}">
              <a16:creationId xmlns:a16="http://schemas.microsoft.com/office/drawing/2014/main" xmlns="" id="{00000000-0008-0000-0100-00009D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432" name="CustomShape 1">
          <a:extLst>
            <a:ext uri="{FF2B5EF4-FFF2-40B4-BE49-F238E27FC236}">
              <a16:creationId xmlns:a16="http://schemas.microsoft.com/office/drawing/2014/main" xmlns="" id="{00000000-0008-0000-0100-00009E00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433" name="CustomShape 1">
          <a:extLst>
            <a:ext uri="{FF2B5EF4-FFF2-40B4-BE49-F238E27FC236}">
              <a16:creationId xmlns:a16="http://schemas.microsoft.com/office/drawing/2014/main" xmlns="" id="{00000000-0008-0000-0100-00009F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434" name="CustomShape 1">
          <a:extLst>
            <a:ext uri="{FF2B5EF4-FFF2-40B4-BE49-F238E27FC236}">
              <a16:creationId xmlns:a16="http://schemas.microsoft.com/office/drawing/2014/main" xmlns="" id="{00000000-0008-0000-0100-0000A0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35" name="CustomShape 1">
          <a:extLst>
            <a:ext uri="{FF2B5EF4-FFF2-40B4-BE49-F238E27FC236}">
              <a16:creationId xmlns:a16="http://schemas.microsoft.com/office/drawing/2014/main" xmlns="" id="{00000000-0008-0000-0100-0000A1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436" name="CustomShape 1">
          <a:extLst>
            <a:ext uri="{FF2B5EF4-FFF2-40B4-BE49-F238E27FC236}">
              <a16:creationId xmlns:a16="http://schemas.microsoft.com/office/drawing/2014/main" xmlns="" id="{00000000-0008-0000-0100-0000A2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37" name="CustomShape 1">
          <a:extLst>
            <a:ext uri="{FF2B5EF4-FFF2-40B4-BE49-F238E27FC236}">
              <a16:creationId xmlns:a16="http://schemas.microsoft.com/office/drawing/2014/main" xmlns="" id="{00000000-0008-0000-0100-0000A3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438" name="CustomShape 1">
          <a:extLst>
            <a:ext uri="{FF2B5EF4-FFF2-40B4-BE49-F238E27FC236}">
              <a16:creationId xmlns:a16="http://schemas.microsoft.com/office/drawing/2014/main" xmlns="" id="{00000000-0008-0000-0100-0000A4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439" name="CustomShape 1">
          <a:extLst>
            <a:ext uri="{FF2B5EF4-FFF2-40B4-BE49-F238E27FC236}">
              <a16:creationId xmlns:a16="http://schemas.microsoft.com/office/drawing/2014/main" xmlns="" id="{00000000-0008-0000-0100-0000A5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40" name="CustomShape 1">
          <a:extLst>
            <a:ext uri="{FF2B5EF4-FFF2-40B4-BE49-F238E27FC236}">
              <a16:creationId xmlns:a16="http://schemas.microsoft.com/office/drawing/2014/main" xmlns="" id="{00000000-0008-0000-0100-0000A6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441" name="CustomShape 1">
          <a:extLst>
            <a:ext uri="{FF2B5EF4-FFF2-40B4-BE49-F238E27FC236}">
              <a16:creationId xmlns:a16="http://schemas.microsoft.com/office/drawing/2014/main" xmlns="" id="{00000000-0008-0000-0100-0000A7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42" name="CustomShape 1">
          <a:extLst>
            <a:ext uri="{FF2B5EF4-FFF2-40B4-BE49-F238E27FC236}">
              <a16:creationId xmlns:a16="http://schemas.microsoft.com/office/drawing/2014/main" xmlns="" id="{00000000-0008-0000-0100-0000A8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443" name="CustomShape 1">
          <a:extLst>
            <a:ext uri="{FF2B5EF4-FFF2-40B4-BE49-F238E27FC236}">
              <a16:creationId xmlns:a16="http://schemas.microsoft.com/office/drawing/2014/main" xmlns="" id="{00000000-0008-0000-0100-0000A900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444" name="CustomShape 1">
          <a:extLst>
            <a:ext uri="{FF2B5EF4-FFF2-40B4-BE49-F238E27FC236}">
              <a16:creationId xmlns:a16="http://schemas.microsoft.com/office/drawing/2014/main" xmlns="" id="{00000000-0008-0000-0100-0000AA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445" name="CustomShape 1">
          <a:extLst>
            <a:ext uri="{FF2B5EF4-FFF2-40B4-BE49-F238E27FC236}">
              <a16:creationId xmlns:a16="http://schemas.microsoft.com/office/drawing/2014/main" xmlns="" id="{00000000-0008-0000-0100-0000AB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46" name="CustomShape 1">
          <a:extLst>
            <a:ext uri="{FF2B5EF4-FFF2-40B4-BE49-F238E27FC236}">
              <a16:creationId xmlns:a16="http://schemas.microsoft.com/office/drawing/2014/main" xmlns="" id="{00000000-0008-0000-0100-0000AC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447" name="CustomShape 1">
          <a:extLst>
            <a:ext uri="{FF2B5EF4-FFF2-40B4-BE49-F238E27FC236}">
              <a16:creationId xmlns:a16="http://schemas.microsoft.com/office/drawing/2014/main" xmlns="" id="{00000000-0008-0000-0100-0000AD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48" name="CustomShape 1">
          <a:extLst>
            <a:ext uri="{FF2B5EF4-FFF2-40B4-BE49-F238E27FC236}">
              <a16:creationId xmlns:a16="http://schemas.microsoft.com/office/drawing/2014/main" xmlns="" id="{00000000-0008-0000-0100-0000AE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449" name="CustomShape 1">
          <a:extLst>
            <a:ext uri="{FF2B5EF4-FFF2-40B4-BE49-F238E27FC236}">
              <a16:creationId xmlns:a16="http://schemas.microsoft.com/office/drawing/2014/main" xmlns="" id="{00000000-0008-0000-0100-0000AF00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450" name="CustomShape 1">
          <a:extLst>
            <a:ext uri="{FF2B5EF4-FFF2-40B4-BE49-F238E27FC236}">
              <a16:creationId xmlns:a16="http://schemas.microsoft.com/office/drawing/2014/main" xmlns="" id="{00000000-0008-0000-0100-0000B0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451" name="CustomShape 1">
          <a:extLst>
            <a:ext uri="{FF2B5EF4-FFF2-40B4-BE49-F238E27FC236}">
              <a16:creationId xmlns:a16="http://schemas.microsoft.com/office/drawing/2014/main" xmlns="" id="{00000000-0008-0000-0100-0000B1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52" name="CustomShape 1">
          <a:extLst>
            <a:ext uri="{FF2B5EF4-FFF2-40B4-BE49-F238E27FC236}">
              <a16:creationId xmlns:a16="http://schemas.microsoft.com/office/drawing/2014/main" xmlns="" id="{00000000-0008-0000-0100-0000B2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453" name="CustomShape 1">
          <a:extLst>
            <a:ext uri="{FF2B5EF4-FFF2-40B4-BE49-F238E27FC236}">
              <a16:creationId xmlns:a16="http://schemas.microsoft.com/office/drawing/2014/main" xmlns="" id="{00000000-0008-0000-0100-0000B3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54" name="CustomShape 1">
          <a:extLst>
            <a:ext uri="{FF2B5EF4-FFF2-40B4-BE49-F238E27FC236}">
              <a16:creationId xmlns:a16="http://schemas.microsoft.com/office/drawing/2014/main" xmlns="" id="{00000000-0008-0000-0100-0000B4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455" name="CustomShape 1">
          <a:extLst>
            <a:ext uri="{FF2B5EF4-FFF2-40B4-BE49-F238E27FC236}">
              <a16:creationId xmlns:a16="http://schemas.microsoft.com/office/drawing/2014/main" xmlns="" id="{00000000-0008-0000-0100-0000B5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456" name="CustomShape 1">
          <a:extLst>
            <a:ext uri="{FF2B5EF4-FFF2-40B4-BE49-F238E27FC236}">
              <a16:creationId xmlns:a16="http://schemas.microsoft.com/office/drawing/2014/main" xmlns="" id="{00000000-0008-0000-0100-0000B6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57" name="CustomShape 1">
          <a:extLst>
            <a:ext uri="{FF2B5EF4-FFF2-40B4-BE49-F238E27FC236}">
              <a16:creationId xmlns:a16="http://schemas.microsoft.com/office/drawing/2014/main" xmlns="" id="{00000000-0008-0000-0100-0000B7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458" name="CustomShape 1">
          <a:extLst>
            <a:ext uri="{FF2B5EF4-FFF2-40B4-BE49-F238E27FC236}">
              <a16:creationId xmlns:a16="http://schemas.microsoft.com/office/drawing/2014/main" xmlns="" id="{00000000-0008-0000-0100-0000B8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59" name="CustomShape 1">
          <a:extLst>
            <a:ext uri="{FF2B5EF4-FFF2-40B4-BE49-F238E27FC236}">
              <a16:creationId xmlns:a16="http://schemas.microsoft.com/office/drawing/2014/main" xmlns="" id="{00000000-0008-0000-0100-0000B9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460" name="CustomShape 1">
          <a:extLst>
            <a:ext uri="{FF2B5EF4-FFF2-40B4-BE49-F238E27FC236}">
              <a16:creationId xmlns:a16="http://schemas.microsoft.com/office/drawing/2014/main" xmlns="" id="{00000000-0008-0000-0100-0000BA00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461" name="CustomShape 1">
          <a:extLst>
            <a:ext uri="{FF2B5EF4-FFF2-40B4-BE49-F238E27FC236}">
              <a16:creationId xmlns:a16="http://schemas.microsoft.com/office/drawing/2014/main" xmlns="" id="{00000000-0008-0000-0100-0000BB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462" name="CustomShape 1">
          <a:extLst>
            <a:ext uri="{FF2B5EF4-FFF2-40B4-BE49-F238E27FC236}">
              <a16:creationId xmlns:a16="http://schemas.microsoft.com/office/drawing/2014/main" xmlns="" id="{00000000-0008-0000-0100-0000BC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63" name="CustomShape 1">
          <a:extLst>
            <a:ext uri="{FF2B5EF4-FFF2-40B4-BE49-F238E27FC236}">
              <a16:creationId xmlns:a16="http://schemas.microsoft.com/office/drawing/2014/main" xmlns="" id="{00000000-0008-0000-0100-0000BD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464" name="CustomShape 1">
          <a:extLst>
            <a:ext uri="{FF2B5EF4-FFF2-40B4-BE49-F238E27FC236}">
              <a16:creationId xmlns:a16="http://schemas.microsoft.com/office/drawing/2014/main" xmlns="" id="{00000000-0008-0000-0100-0000BE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65" name="CustomShape 1">
          <a:extLst>
            <a:ext uri="{FF2B5EF4-FFF2-40B4-BE49-F238E27FC236}">
              <a16:creationId xmlns:a16="http://schemas.microsoft.com/office/drawing/2014/main" xmlns="" id="{00000000-0008-0000-0100-0000BF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466" name="CustomShape 1">
          <a:extLst>
            <a:ext uri="{FF2B5EF4-FFF2-40B4-BE49-F238E27FC236}">
              <a16:creationId xmlns:a16="http://schemas.microsoft.com/office/drawing/2014/main" xmlns="" id="{00000000-0008-0000-0100-0000C000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467" name="CustomShape 1">
          <a:extLst>
            <a:ext uri="{FF2B5EF4-FFF2-40B4-BE49-F238E27FC236}">
              <a16:creationId xmlns:a16="http://schemas.microsoft.com/office/drawing/2014/main" xmlns="" id="{00000000-0008-0000-0100-0000C1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468" name="CustomShape 1">
          <a:extLst>
            <a:ext uri="{FF2B5EF4-FFF2-40B4-BE49-F238E27FC236}">
              <a16:creationId xmlns:a16="http://schemas.microsoft.com/office/drawing/2014/main" xmlns="" id="{00000000-0008-0000-0100-0000C2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4469" name="CustomShape 1">
          <a:extLst>
            <a:ext uri="{FF2B5EF4-FFF2-40B4-BE49-F238E27FC236}">
              <a16:creationId xmlns:a16="http://schemas.microsoft.com/office/drawing/2014/main" xmlns="" id="{00000000-0008-0000-0100-0000C300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70" name="CustomShape 1">
          <a:extLst>
            <a:ext uri="{FF2B5EF4-FFF2-40B4-BE49-F238E27FC236}">
              <a16:creationId xmlns:a16="http://schemas.microsoft.com/office/drawing/2014/main" xmlns="" id="{00000000-0008-0000-0100-0000C4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471" name="CustomShape 1">
          <a:extLst>
            <a:ext uri="{FF2B5EF4-FFF2-40B4-BE49-F238E27FC236}">
              <a16:creationId xmlns:a16="http://schemas.microsoft.com/office/drawing/2014/main" xmlns="" id="{00000000-0008-0000-0100-0000C5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472" name="CustomShape 1">
          <a:extLst>
            <a:ext uri="{FF2B5EF4-FFF2-40B4-BE49-F238E27FC236}">
              <a16:creationId xmlns:a16="http://schemas.microsoft.com/office/drawing/2014/main" xmlns="" id="{00000000-0008-0000-0100-0000C6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73" name="CustomShape 1">
          <a:extLst>
            <a:ext uri="{FF2B5EF4-FFF2-40B4-BE49-F238E27FC236}">
              <a16:creationId xmlns:a16="http://schemas.microsoft.com/office/drawing/2014/main" xmlns="" id="{00000000-0008-0000-0100-0000C7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474" name="CustomShape 1">
          <a:extLst>
            <a:ext uri="{FF2B5EF4-FFF2-40B4-BE49-F238E27FC236}">
              <a16:creationId xmlns:a16="http://schemas.microsoft.com/office/drawing/2014/main" xmlns="" id="{00000000-0008-0000-0100-0000C8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75" name="CustomShape 1">
          <a:extLst>
            <a:ext uri="{FF2B5EF4-FFF2-40B4-BE49-F238E27FC236}">
              <a16:creationId xmlns:a16="http://schemas.microsoft.com/office/drawing/2014/main" xmlns="" id="{00000000-0008-0000-0100-0000C9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476" name="CustomShape 1">
          <a:extLst>
            <a:ext uri="{FF2B5EF4-FFF2-40B4-BE49-F238E27FC236}">
              <a16:creationId xmlns:a16="http://schemas.microsoft.com/office/drawing/2014/main" xmlns="" id="{00000000-0008-0000-0100-0000CA00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477" name="CustomShape 1">
          <a:extLst>
            <a:ext uri="{FF2B5EF4-FFF2-40B4-BE49-F238E27FC236}">
              <a16:creationId xmlns:a16="http://schemas.microsoft.com/office/drawing/2014/main" xmlns="" id="{00000000-0008-0000-0100-0000CB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478" name="CustomShape 1">
          <a:extLst>
            <a:ext uri="{FF2B5EF4-FFF2-40B4-BE49-F238E27FC236}">
              <a16:creationId xmlns:a16="http://schemas.microsoft.com/office/drawing/2014/main" xmlns="" id="{00000000-0008-0000-0100-0000CC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79" name="CustomShape 1">
          <a:extLst>
            <a:ext uri="{FF2B5EF4-FFF2-40B4-BE49-F238E27FC236}">
              <a16:creationId xmlns:a16="http://schemas.microsoft.com/office/drawing/2014/main" xmlns="" id="{00000000-0008-0000-0100-0000CD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480" name="CustomShape 1">
          <a:extLst>
            <a:ext uri="{FF2B5EF4-FFF2-40B4-BE49-F238E27FC236}">
              <a16:creationId xmlns:a16="http://schemas.microsoft.com/office/drawing/2014/main" xmlns="" id="{00000000-0008-0000-0100-0000CE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81" name="CustomShape 1">
          <a:extLst>
            <a:ext uri="{FF2B5EF4-FFF2-40B4-BE49-F238E27FC236}">
              <a16:creationId xmlns:a16="http://schemas.microsoft.com/office/drawing/2014/main" xmlns="" id="{00000000-0008-0000-0100-0000CF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482" name="CustomShape 1">
          <a:extLst>
            <a:ext uri="{FF2B5EF4-FFF2-40B4-BE49-F238E27FC236}">
              <a16:creationId xmlns:a16="http://schemas.microsoft.com/office/drawing/2014/main" xmlns="" id="{00000000-0008-0000-0100-0000D0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483" name="CustomShape 1">
          <a:extLst>
            <a:ext uri="{FF2B5EF4-FFF2-40B4-BE49-F238E27FC236}">
              <a16:creationId xmlns:a16="http://schemas.microsoft.com/office/drawing/2014/main" xmlns="" id="{00000000-0008-0000-0100-0000D1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84" name="CustomShape 1">
          <a:extLst>
            <a:ext uri="{FF2B5EF4-FFF2-40B4-BE49-F238E27FC236}">
              <a16:creationId xmlns:a16="http://schemas.microsoft.com/office/drawing/2014/main" xmlns="" id="{00000000-0008-0000-0100-0000D2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485" name="CustomShape 1">
          <a:extLst>
            <a:ext uri="{FF2B5EF4-FFF2-40B4-BE49-F238E27FC236}">
              <a16:creationId xmlns:a16="http://schemas.microsoft.com/office/drawing/2014/main" xmlns="" id="{00000000-0008-0000-0100-0000D3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86" name="CustomShape 1">
          <a:extLst>
            <a:ext uri="{FF2B5EF4-FFF2-40B4-BE49-F238E27FC236}">
              <a16:creationId xmlns:a16="http://schemas.microsoft.com/office/drawing/2014/main" xmlns="" id="{00000000-0008-0000-0100-0000D4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487" name="CustomShape 1">
          <a:extLst>
            <a:ext uri="{FF2B5EF4-FFF2-40B4-BE49-F238E27FC236}">
              <a16:creationId xmlns:a16="http://schemas.microsoft.com/office/drawing/2014/main" xmlns="" id="{00000000-0008-0000-0100-0000D500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488" name="CustomShape 1">
          <a:extLst>
            <a:ext uri="{FF2B5EF4-FFF2-40B4-BE49-F238E27FC236}">
              <a16:creationId xmlns:a16="http://schemas.microsoft.com/office/drawing/2014/main" xmlns="" id="{00000000-0008-0000-0100-0000D6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489" name="CustomShape 1">
          <a:extLst>
            <a:ext uri="{FF2B5EF4-FFF2-40B4-BE49-F238E27FC236}">
              <a16:creationId xmlns:a16="http://schemas.microsoft.com/office/drawing/2014/main" xmlns="" id="{00000000-0008-0000-0100-0000D7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90" name="CustomShape 1">
          <a:extLst>
            <a:ext uri="{FF2B5EF4-FFF2-40B4-BE49-F238E27FC236}">
              <a16:creationId xmlns:a16="http://schemas.microsoft.com/office/drawing/2014/main" xmlns="" id="{00000000-0008-0000-0100-0000D8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491" name="CustomShape 1">
          <a:extLst>
            <a:ext uri="{FF2B5EF4-FFF2-40B4-BE49-F238E27FC236}">
              <a16:creationId xmlns:a16="http://schemas.microsoft.com/office/drawing/2014/main" xmlns="" id="{00000000-0008-0000-0100-0000D9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92" name="CustomShape 1">
          <a:extLst>
            <a:ext uri="{FF2B5EF4-FFF2-40B4-BE49-F238E27FC236}">
              <a16:creationId xmlns:a16="http://schemas.microsoft.com/office/drawing/2014/main" xmlns="" id="{00000000-0008-0000-0100-0000DA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493" name="CustomShape 1">
          <a:extLst>
            <a:ext uri="{FF2B5EF4-FFF2-40B4-BE49-F238E27FC236}">
              <a16:creationId xmlns:a16="http://schemas.microsoft.com/office/drawing/2014/main" xmlns="" id="{00000000-0008-0000-0100-0000DB00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494" name="CustomShape 1">
          <a:extLst>
            <a:ext uri="{FF2B5EF4-FFF2-40B4-BE49-F238E27FC236}">
              <a16:creationId xmlns:a16="http://schemas.microsoft.com/office/drawing/2014/main" xmlns="" id="{00000000-0008-0000-0100-0000DC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495" name="CustomShape 1">
          <a:extLst>
            <a:ext uri="{FF2B5EF4-FFF2-40B4-BE49-F238E27FC236}">
              <a16:creationId xmlns:a16="http://schemas.microsoft.com/office/drawing/2014/main" xmlns="" id="{00000000-0008-0000-0100-0000DD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96" name="CustomShape 1">
          <a:extLst>
            <a:ext uri="{FF2B5EF4-FFF2-40B4-BE49-F238E27FC236}">
              <a16:creationId xmlns:a16="http://schemas.microsoft.com/office/drawing/2014/main" xmlns="" id="{00000000-0008-0000-0100-0000DE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497" name="CustomShape 1">
          <a:extLst>
            <a:ext uri="{FF2B5EF4-FFF2-40B4-BE49-F238E27FC236}">
              <a16:creationId xmlns:a16="http://schemas.microsoft.com/office/drawing/2014/main" xmlns="" id="{00000000-0008-0000-0100-0000DF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498" name="CustomShape 1">
          <a:extLst>
            <a:ext uri="{FF2B5EF4-FFF2-40B4-BE49-F238E27FC236}">
              <a16:creationId xmlns:a16="http://schemas.microsoft.com/office/drawing/2014/main" xmlns="" id="{00000000-0008-0000-0100-0000E0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499" name="CustomShape 1">
          <a:extLst>
            <a:ext uri="{FF2B5EF4-FFF2-40B4-BE49-F238E27FC236}">
              <a16:creationId xmlns:a16="http://schemas.microsoft.com/office/drawing/2014/main" xmlns="" id="{00000000-0008-0000-0100-0000E1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500" name="CustomShape 1">
          <a:extLst>
            <a:ext uri="{FF2B5EF4-FFF2-40B4-BE49-F238E27FC236}">
              <a16:creationId xmlns:a16="http://schemas.microsoft.com/office/drawing/2014/main" xmlns="" id="{00000000-0008-0000-0100-0000E2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01" name="CustomShape 1">
          <a:extLst>
            <a:ext uri="{FF2B5EF4-FFF2-40B4-BE49-F238E27FC236}">
              <a16:creationId xmlns:a16="http://schemas.microsoft.com/office/drawing/2014/main" xmlns="" id="{00000000-0008-0000-0100-0000E3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502" name="CustomShape 1">
          <a:extLst>
            <a:ext uri="{FF2B5EF4-FFF2-40B4-BE49-F238E27FC236}">
              <a16:creationId xmlns:a16="http://schemas.microsoft.com/office/drawing/2014/main" xmlns="" id="{00000000-0008-0000-0100-0000E4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03" name="CustomShape 1">
          <a:extLst>
            <a:ext uri="{FF2B5EF4-FFF2-40B4-BE49-F238E27FC236}">
              <a16:creationId xmlns:a16="http://schemas.microsoft.com/office/drawing/2014/main" xmlns="" id="{00000000-0008-0000-0100-0000E5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504" name="CustomShape 1">
          <a:extLst>
            <a:ext uri="{FF2B5EF4-FFF2-40B4-BE49-F238E27FC236}">
              <a16:creationId xmlns:a16="http://schemas.microsoft.com/office/drawing/2014/main" xmlns="" id="{00000000-0008-0000-0100-0000E600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505" name="CustomShape 1">
          <a:extLst>
            <a:ext uri="{FF2B5EF4-FFF2-40B4-BE49-F238E27FC236}">
              <a16:creationId xmlns:a16="http://schemas.microsoft.com/office/drawing/2014/main" xmlns="" id="{00000000-0008-0000-0100-0000E7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506" name="CustomShape 1">
          <a:extLst>
            <a:ext uri="{FF2B5EF4-FFF2-40B4-BE49-F238E27FC236}">
              <a16:creationId xmlns:a16="http://schemas.microsoft.com/office/drawing/2014/main" xmlns="" id="{00000000-0008-0000-0100-0000E8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07" name="CustomShape 1">
          <a:extLst>
            <a:ext uri="{FF2B5EF4-FFF2-40B4-BE49-F238E27FC236}">
              <a16:creationId xmlns:a16="http://schemas.microsoft.com/office/drawing/2014/main" xmlns="" id="{00000000-0008-0000-0100-0000E9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508" name="CustomShape 1">
          <a:extLst>
            <a:ext uri="{FF2B5EF4-FFF2-40B4-BE49-F238E27FC236}">
              <a16:creationId xmlns:a16="http://schemas.microsoft.com/office/drawing/2014/main" xmlns="" id="{00000000-0008-0000-0100-0000EA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09" name="CustomShape 1">
          <a:extLst>
            <a:ext uri="{FF2B5EF4-FFF2-40B4-BE49-F238E27FC236}">
              <a16:creationId xmlns:a16="http://schemas.microsoft.com/office/drawing/2014/main" xmlns="" id="{00000000-0008-0000-0100-0000EB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510" name="CustomShape 1">
          <a:extLst>
            <a:ext uri="{FF2B5EF4-FFF2-40B4-BE49-F238E27FC236}">
              <a16:creationId xmlns:a16="http://schemas.microsoft.com/office/drawing/2014/main" xmlns="" id="{00000000-0008-0000-0100-0000EC00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511" name="CustomShape 1">
          <a:extLst>
            <a:ext uri="{FF2B5EF4-FFF2-40B4-BE49-F238E27FC236}">
              <a16:creationId xmlns:a16="http://schemas.microsoft.com/office/drawing/2014/main" xmlns="" id="{00000000-0008-0000-0100-0000ED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512" name="CustomShape 1">
          <a:extLst>
            <a:ext uri="{FF2B5EF4-FFF2-40B4-BE49-F238E27FC236}">
              <a16:creationId xmlns:a16="http://schemas.microsoft.com/office/drawing/2014/main" xmlns="" id="{00000000-0008-0000-0100-0000EE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4513" name="CustomShape 1">
          <a:extLst>
            <a:ext uri="{FF2B5EF4-FFF2-40B4-BE49-F238E27FC236}">
              <a16:creationId xmlns:a16="http://schemas.microsoft.com/office/drawing/2014/main" xmlns="" id="{00000000-0008-0000-0100-0000EF00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14" name="CustomShape 1">
          <a:extLst>
            <a:ext uri="{FF2B5EF4-FFF2-40B4-BE49-F238E27FC236}">
              <a16:creationId xmlns:a16="http://schemas.microsoft.com/office/drawing/2014/main" xmlns="" id="{00000000-0008-0000-0100-0000F0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515" name="CustomShape 1">
          <a:extLst>
            <a:ext uri="{FF2B5EF4-FFF2-40B4-BE49-F238E27FC236}">
              <a16:creationId xmlns:a16="http://schemas.microsoft.com/office/drawing/2014/main" xmlns="" id="{00000000-0008-0000-0100-0000F1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516" name="CustomShape 1">
          <a:extLst>
            <a:ext uri="{FF2B5EF4-FFF2-40B4-BE49-F238E27FC236}">
              <a16:creationId xmlns:a16="http://schemas.microsoft.com/office/drawing/2014/main" xmlns="" id="{00000000-0008-0000-0100-0000F2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17" name="CustomShape 1">
          <a:extLst>
            <a:ext uri="{FF2B5EF4-FFF2-40B4-BE49-F238E27FC236}">
              <a16:creationId xmlns:a16="http://schemas.microsoft.com/office/drawing/2014/main" xmlns="" id="{00000000-0008-0000-0100-0000F3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518" name="CustomShape 1">
          <a:extLst>
            <a:ext uri="{FF2B5EF4-FFF2-40B4-BE49-F238E27FC236}">
              <a16:creationId xmlns:a16="http://schemas.microsoft.com/office/drawing/2014/main" xmlns="" id="{00000000-0008-0000-0100-0000F4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19" name="CustomShape 1">
          <a:extLst>
            <a:ext uri="{FF2B5EF4-FFF2-40B4-BE49-F238E27FC236}">
              <a16:creationId xmlns:a16="http://schemas.microsoft.com/office/drawing/2014/main" xmlns="" id="{00000000-0008-0000-0100-0000F5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520" name="CustomShape 1">
          <a:extLst>
            <a:ext uri="{FF2B5EF4-FFF2-40B4-BE49-F238E27FC236}">
              <a16:creationId xmlns:a16="http://schemas.microsoft.com/office/drawing/2014/main" xmlns="" id="{00000000-0008-0000-0100-0000F600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521" name="CustomShape 1">
          <a:extLst>
            <a:ext uri="{FF2B5EF4-FFF2-40B4-BE49-F238E27FC236}">
              <a16:creationId xmlns:a16="http://schemas.microsoft.com/office/drawing/2014/main" xmlns="" id="{00000000-0008-0000-0100-0000F7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522" name="CustomShape 1">
          <a:extLst>
            <a:ext uri="{FF2B5EF4-FFF2-40B4-BE49-F238E27FC236}">
              <a16:creationId xmlns:a16="http://schemas.microsoft.com/office/drawing/2014/main" xmlns="" id="{00000000-0008-0000-0100-0000F8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23" name="CustomShape 1">
          <a:extLst>
            <a:ext uri="{FF2B5EF4-FFF2-40B4-BE49-F238E27FC236}">
              <a16:creationId xmlns:a16="http://schemas.microsoft.com/office/drawing/2014/main" xmlns="" id="{00000000-0008-0000-0100-0000F9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524" name="CustomShape 1">
          <a:extLst>
            <a:ext uri="{FF2B5EF4-FFF2-40B4-BE49-F238E27FC236}">
              <a16:creationId xmlns:a16="http://schemas.microsoft.com/office/drawing/2014/main" xmlns="" id="{00000000-0008-0000-0100-0000FA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25" name="CustomShape 1">
          <a:extLst>
            <a:ext uri="{FF2B5EF4-FFF2-40B4-BE49-F238E27FC236}">
              <a16:creationId xmlns:a16="http://schemas.microsoft.com/office/drawing/2014/main" xmlns="" id="{00000000-0008-0000-0100-0000FB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526" name="CustomShape 1">
          <a:extLst>
            <a:ext uri="{FF2B5EF4-FFF2-40B4-BE49-F238E27FC236}">
              <a16:creationId xmlns:a16="http://schemas.microsoft.com/office/drawing/2014/main" xmlns="" id="{00000000-0008-0000-0100-0000FC00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527" name="CustomShape 1">
          <a:extLst>
            <a:ext uri="{FF2B5EF4-FFF2-40B4-BE49-F238E27FC236}">
              <a16:creationId xmlns:a16="http://schemas.microsoft.com/office/drawing/2014/main" xmlns="" id="{00000000-0008-0000-0100-0000FD00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28" name="CustomShape 1">
          <a:extLst>
            <a:ext uri="{FF2B5EF4-FFF2-40B4-BE49-F238E27FC236}">
              <a16:creationId xmlns:a16="http://schemas.microsoft.com/office/drawing/2014/main" xmlns="" id="{00000000-0008-0000-0100-0000FE00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529" name="CustomShape 1">
          <a:extLst>
            <a:ext uri="{FF2B5EF4-FFF2-40B4-BE49-F238E27FC236}">
              <a16:creationId xmlns:a16="http://schemas.microsoft.com/office/drawing/2014/main" xmlns="" id="{00000000-0008-0000-0100-0000FF00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30" name="CustomShape 1">
          <a:extLst>
            <a:ext uri="{FF2B5EF4-FFF2-40B4-BE49-F238E27FC236}">
              <a16:creationId xmlns:a16="http://schemas.microsoft.com/office/drawing/2014/main" xmlns="" id="{00000000-0008-0000-0100-000000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531" name="CustomShape 1">
          <a:extLst>
            <a:ext uri="{FF2B5EF4-FFF2-40B4-BE49-F238E27FC236}">
              <a16:creationId xmlns:a16="http://schemas.microsoft.com/office/drawing/2014/main" xmlns="" id="{00000000-0008-0000-0100-00000101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532" name="CustomShape 1">
          <a:extLst>
            <a:ext uri="{FF2B5EF4-FFF2-40B4-BE49-F238E27FC236}">
              <a16:creationId xmlns:a16="http://schemas.microsoft.com/office/drawing/2014/main" xmlns="" id="{00000000-0008-0000-0100-000002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533" name="CustomShape 1">
          <a:extLst>
            <a:ext uri="{FF2B5EF4-FFF2-40B4-BE49-F238E27FC236}">
              <a16:creationId xmlns:a16="http://schemas.microsoft.com/office/drawing/2014/main" xmlns="" id="{00000000-0008-0000-0100-000003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34" name="CustomShape 1">
          <a:extLst>
            <a:ext uri="{FF2B5EF4-FFF2-40B4-BE49-F238E27FC236}">
              <a16:creationId xmlns:a16="http://schemas.microsoft.com/office/drawing/2014/main" xmlns="" id="{00000000-0008-0000-0100-000004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535" name="CustomShape 1">
          <a:extLst>
            <a:ext uri="{FF2B5EF4-FFF2-40B4-BE49-F238E27FC236}">
              <a16:creationId xmlns:a16="http://schemas.microsoft.com/office/drawing/2014/main" xmlns="" id="{00000000-0008-0000-0100-000005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36" name="CustomShape 1">
          <a:extLst>
            <a:ext uri="{FF2B5EF4-FFF2-40B4-BE49-F238E27FC236}">
              <a16:creationId xmlns:a16="http://schemas.microsoft.com/office/drawing/2014/main" xmlns="" id="{00000000-0008-0000-0100-000006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537" name="CustomShape 1">
          <a:extLst>
            <a:ext uri="{FF2B5EF4-FFF2-40B4-BE49-F238E27FC236}">
              <a16:creationId xmlns:a16="http://schemas.microsoft.com/office/drawing/2014/main" xmlns="" id="{00000000-0008-0000-0100-00000701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538" name="CustomShape 1">
          <a:extLst>
            <a:ext uri="{FF2B5EF4-FFF2-40B4-BE49-F238E27FC236}">
              <a16:creationId xmlns:a16="http://schemas.microsoft.com/office/drawing/2014/main" xmlns="" id="{00000000-0008-0000-0100-000008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539" name="CustomShape 1">
          <a:extLst>
            <a:ext uri="{FF2B5EF4-FFF2-40B4-BE49-F238E27FC236}">
              <a16:creationId xmlns:a16="http://schemas.microsoft.com/office/drawing/2014/main" xmlns="" id="{00000000-0008-0000-0100-000009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40" name="CustomShape 1">
          <a:extLst>
            <a:ext uri="{FF2B5EF4-FFF2-40B4-BE49-F238E27FC236}">
              <a16:creationId xmlns:a16="http://schemas.microsoft.com/office/drawing/2014/main" xmlns="" id="{00000000-0008-0000-0100-00000A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541" name="CustomShape 1">
          <a:extLst>
            <a:ext uri="{FF2B5EF4-FFF2-40B4-BE49-F238E27FC236}">
              <a16:creationId xmlns:a16="http://schemas.microsoft.com/office/drawing/2014/main" xmlns="" id="{00000000-0008-0000-0100-00000B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42" name="CustomShape 1">
          <a:extLst>
            <a:ext uri="{FF2B5EF4-FFF2-40B4-BE49-F238E27FC236}">
              <a16:creationId xmlns:a16="http://schemas.microsoft.com/office/drawing/2014/main" xmlns="" id="{00000000-0008-0000-0100-00000C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543" name="CustomShape 1">
          <a:extLst>
            <a:ext uri="{FF2B5EF4-FFF2-40B4-BE49-F238E27FC236}">
              <a16:creationId xmlns:a16="http://schemas.microsoft.com/office/drawing/2014/main" xmlns="" id="{00000000-0008-0000-0100-00000D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544" name="CustomShape 1">
          <a:extLst>
            <a:ext uri="{FF2B5EF4-FFF2-40B4-BE49-F238E27FC236}">
              <a16:creationId xmlns:a16="http://schemas.microsoft.com/office/drawing/2014/main" xmlns="" id="{00000000-0008-0000-0100-00000E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45" name="CustomShape 1">
          <a:extLst>
            <a:ext uri="{FF2B5EF4-FFF2-40B4-BE49-F238E27FC236}">
              <a16:creationId xmlns:a16="http://schemas.microsoft.com/office/drawing/2014/main" xmlns="" id="{00000000-0008-0000-0100-00000F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546" name="CustomShape 1">
          <a:extLst>
            <a:ext uri="{FF2B5EF4-FFF2-40B4-BE49-F238E27FC236}">
              <a16:creationId xmlns:a16="http://schemas.microsoft.com/office/drawing/2014/main" xmlns="" id="{00000000-0008-0000-0100-000010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47" name="CustomShape 1">
          <a:extLst>
            <a:ext uri="{FF2B5EF4-FFF2-40B4-BE49-F238E27FC236}">
              <a16:creationId xmlns:a16="http://schemas.microsoft.com/office/drawing/2014/main" xmlns="" id="{00000000-0008-0000-0100-000011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548" name="CustomShape 1">
          <a:extLst>
            <a:ext uri="{FF2B5EF4-FFF2-40B4-BE49-F238E27FC236}">
              <a16:creationId xmlns:a16="http://schemas.microsoft.com/office/drawing/2014/main" xmlns="" id="{00000000-0008-0000-0100-00001201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549" name="CustomShape 1">
          <a:extLst>
            <a:ext uri="{FF2B5EF4-FFF2-40B4-BE49-F238E27FC236}">
              <a16:creationId xmlns:a16="http://schemas.microsoft.com/office/drawing/2014/main" xmlns="" id="{00000000-0008-0000-0100-000013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550" name="CustomShape 1">
          <a:extLst>
            <a:ext uri="{FF2B5EF4-FFF2-40B4-BE49-F238E27FC236}">
              <a16:creationId xmlns:a16="http://schemas.microsoft.com/office/drawing/2014/main" xmlns="" id="{00000000-0008-0000-0100-000014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51" name="CustomShape 1">
          <a:extLst>
            <a:ext uri="{FF2B5EF4-FFF2-40B4-BE49-F238E27FC236}">
              <a16:creationId xmlns:a16="http://schemas.microsoft.com/office/drawing/2014/main" xmlns="" id="{00000000-0008-0000-0100-000015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552" name="CustomShape 1">
          <a:extLst>
            <a:ext uri="{FF2B5EF4-FFF2-40B4-BE49-F238E27FC236}">
              <a16:creationId xmlns:a16="http://schemas.microsoft.com/office/drawing/2014/main" xmlns="" id="{00000000-0008-0000-0100-000016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53" name="CustomShape 1">
          <a:extLst>
            <a:ext uri="{FF2B5EF4-FFF2-40B4-BE49-F238E27FC236}">
              <a16:creationId xmlns:a16="http://schemas.microsoft.com/office/drawing/2014/main" xmlns="" id="{00000000-0008-0000-0100-000017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554" name="CustomShape 1">
          <a:extLst>
            <a:ext uri="{FF2B5EF4-FFF2-40B4-BE49-F238E27FC236}">
              <a16:creationId xmlns:a16="http://schemas.microsoft.com/office/drawing/2014/main" xmlns="" id="{00000000-0008-0000-0100-00001801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555" name="CustomShape 1">
          <a:extLst>
            <a:ext uri="{FF2B5EF4-FFF2-40B4-BE49-F238E27FC236}">
              <a16:creationId xmlns:a16="http://schemas.microsoft.com/office/drawing/2014/main" xmlns="" id="{00000000-0008-0000-0100-000019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556" name="CustomShape 1">
          <a:extLst>
            <a:ext uri="{FF2B5EF4-FFF2-40B4-BE49-F238E27FC236}">
              <a16:creationId xmlns:a16="http://schemas.microsoft.com/office/drawing/2014/main" xmlns="" id="{00000000-0008-0000-0100-00001A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4557" name="CustomShape 1">
          <a:extLst>
            <a:ext uri="{FF2B5EF4-FFF2-40B4-BE49-F238E27FC236}">
              <a16:creationId xmlns:a16="http://schemas.microsoft.com/office/drawing/2014/main" xmlns="" id="{00000000-0008-0000-0100-00001B01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58" name="CustomShape 1">
          <a:extLst>
            <a:ext uri="{FF2B5EF4-FFF2-40B4-BE49-F238E27FC236}">
              <a16:creationId xmlns:a16="http://schemas.microsoft.com/office/drawing/2014/main" xmlns="" id="{00000000-0008-0000-0100-00001C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559" name="CustomShape 1">
          <a:extLst>
            <a:ext uri="{FF2B5EF4-FFF2-40B4-BE49-F238E27FC236}">
              <a16:creationId xmlns:a16="http://schemas.microsoft.com/office/drawing/2014/main" xmlns="" id="{00000000-0008-0000-0100-00001D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560" name="CustomShape 1">
          <a:extLst>
            <a:ext uri="{FF2B5EF4-FFF2-40B4-BE49-F238E27FC236}">
              <a16:creationId xmlns:a16="http://schemas.microsoft.com/office/drawing/2014/main" xmlns="" id="{00000000-0008-0000-0100-00001E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61" name="CustomShape 1">
          <a:extLst>
            <a:ext uri="{FF2B5EF4-FFF2-40B4-BE49-F238E27FC236}">
              <a16:creationId xmlns:a16="http://schemas.microsoft.com/office/drawing/2014/main" xmlns="" id="{00000000-0008-0000-0100-00001F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562" name="CustomShape 1">
          <a:extLst>
            <a:ext uri="{FF2B5EF4-FFF2-40B4-BE49-F238E27FC236}">
              <a16:creationId xmlns:a16="http://schemas.microsoft.com/office/drawing/2014/main" xmlns="" id="{00000000-0008-0000-0100-000020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63" name="CustomShape 1">
          <a:extLst>
            <a:ext uri="{FF2B5EF4-FFF2-40B4-BE49-F238E27FC236}">
              <a16:creationId xmlns:a16="http://schemas.microsoft.com/office/drawing/2014/main" xmlns="" id="{00000000-0008-0000-0100-000021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564" name="CustomShape 1">
          <a:extLst>
            <a:ext uri="{FF2B5EF4-FFF2-40B4-BE49-F238E27FC236}">
              <a16:creationId xmlns:a16="http://schemas.microsoft.com/office/drawing/2014/main" xmlns="" id="{00000000-0008-0000-0100-00002201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565" name="CustomShape 1">
          <a:extLst>
            <a:ext uri="{FF2B5EF4-FFF2-40B4-BE49-F238E27FC236}">
              <a16:creationId xmlns:a16="http://schemas.microsoft.com/office/drawing/2014/main" xmlns="" id="{00000000-0008-0000-0100-000023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566" name="CustomShape 1">
          <a:extLst>
            <a:ext uri="{FF2B5EF4-FFF2-40B4-BE49-F238E27FC236}">
              <a16:creationId xmlns:a16="http://schemas.microsoft.com/office/drawing/2014/main" xmlns="" id="{00000000-0008-0000-0100-000024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67" name="CustomShape 1">
          <a:extLst>
            <a:ext uri="{FF2B5EF4-FFF2-40B4-BE49-F238E27FC236}">
              <a16:creationId xmlns:a16="http://schemas.microsoft.com/office/drawing/2014/main" xmlns="" id="{00000000-0008-0000-0100-000025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568" name="CustomShape 1">
          <a:extLst>
            <a:ext uri="{FF2B5EF4-FFF2-40B4-BE49-F238E27FC236}">
              <a16:creationId xmlns:a16="http://schemas.microsoft.com/office/drawing/2014/main" xmlns="" id="{00000000-0008-0000-0100-000026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69" name="CustomShape 1">
          <a:extLst>
            <a:ext uri="{FF2B5EF4-FFF2-40B4-BE49-F238E27FC236}">
              <a16:creationId xmlns:a16="http://schemas.microsoft.com/office/drawing/2014/main" xmlns="" id="{00000000-0008-0000-0100-000027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570" name="CustomShape 1">
          <a:extLst>
            <a:ext uri="{FF2B5EF4-FFF2-40B4-BE49-F238E27FC236}">
              <a16:creationId xmlns:a16="http://schemas.microsoft.com/office/drawing/2014/main" xmlns="" id="{00000000-0008-0000-0100-000028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571" name="CustomShape 1">
          <a:extLst>
            <a:ext uri="{FF2B5EF4-FFF2-40B4-BE49-F238E27FC236}">
              <a16:creationId xmlns:a16="http://schemas.microsoft.com/office/drawing/2014/main" xmlns="" id="{00000000-0008-0000-0100-000029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72" name="CustomShape 1">
          <a:extLst>
            <a:ext uri="{FF2B5EF4-FFF2-40B4-BE49-F238E27FC236}">
              <a16:creationId xmlns:a16="http://schemas.microsoft.com/office/drawing/2014/main" xmlns="" id="{00000000-0008-0000-0100-00002A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573" name="CustomShape 1">
          <a:extLst>
            <a:ext uri="{FF2B5EF4-FFF2-40B4-BE49-F238E27FC236}">
              <a16:creationId xmlns:a16="http://schemas.microsoft.com/office/drawing/2014/main" xmlns="" id="{00000000-0008-0000-0100-00002B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74" name="CustomShape 1">
          <a:extLst>
            <a:ext uri="{FF2B5EF4-FFF2-40B4-BE49-F238E27FC236}">
              <a16:creationId xmlns:a16="http://schemas.microsoft.com/office/drawing/2014/main" xmlns="" id="{00000000-0008-0000-0100-00002C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575" name="CustomShape 1">
          <a:extLst>
            <a:ext uri="{FF2B5EF4-FFF2-40B4-BE49-F238E27FC236}">
              <a16:creationId xmlns:a16="http://schemas.microsoft.com/office/drawing/2014/main" xmlns="" id="{00000000-0008-0000-0100-00002D01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576" name="CustomShape 1">
          <a:extLst>
            <a:ext uri="{FF2B5EF4-FFF2-40B4-BE49-F238E27FC236}">
              <a16:creationId xmlns:a16="http://schemas.microsoft.com/office/drawing/2014/main" xmlns="" id="{00000000-0008-0000-0100-00002E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577" name="CustomShape 1">
          <a:extLst>
            <a:ext uri="{FF2B5EF4-FFF2-40B4-BE49-F238E27FC236}">
              <a16:creationId xmlns:a16="http://schemas.microsoft.com/office/drawing/2014/main" xmlns="" id="{00000000-0008-0000-0100-00002F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78" name="CustomShape 1">
          <a:extLst>
            <a:ext uri="{FF2B5EF4-FFF2-40B4-BE49-F238E27FC236}">
              <a16:creationId xmlns:a16="http://schemas.microsoft.com/office/drawing/2014/main" xmlns="" id="{00000000-0008-0000-0100-000030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579" name="CustomShape 1">
          <a:extLst>
            <a:ext uri="{FF2B5EF4-FFF2-40B4-BE49-F238E27FC236}">
              <a16:creationId xmlns:a16="http://schemas.microsoft.com/office/drawing/2014/main" xmlns="" id="{00000000-0008-0000-0100-000031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80" name="CustomShape 1">
          <a:extLst>
            <a:ext uri="{FF2B5EF4-FFF2-40B4-BE49-F238E27FC236}">
              <a16:creationId xmlns:a16="http://schemas.microsoft.com/office/drawing/2014/main" xmlns="" id="{00000000-0008-0000-0100-000032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581" name="CustomShape 1">
          <a:extLst>
            <a:ext uri="{FF2B5EF4-FFF2-40B4-BE49-F238E27FC236}">
              <a16:creationId xmlns:a16="http://schemas.microsoft.com/office/drawing/2014/main" xmlns="" id="{00000000-0008-0000-0100-00003301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582" name="CustomShape 1">
          <a:extLst>
            <a:ext uri="{FF2B5EF4-FFF2-40B4-BE49-F238E27FC236}">
              <a16:creationId xmlns:a16="http://schemas.microsoft.com/office/drawing/2014/main" xmlns="" id="{00000000-0008-0000-0100-000034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583" name="CustomShape 1">
          <a:extLst>
            <a:ext uri="{FF2B5EF4-FFF2-40B4-BE49-F238E27FC236}">
              <a16:creationId xmlns:a16="http://schemas.microsoft.com/office/drawing/2014/main" xmlns="" id="{00000000-0008-0000-0100-000035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84" name="CustomShape 1">
          <a:extLst>
            <a:ext uri="{FF2B5EF4-FFF2-40B4-BE49-F238E27FC236}">
              <a16:creationId xmlns:a16="http://schemas.microsoft.com/office/drawing/2014/main" xmlns="" id="{00000000-0008-0000-0100-000036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585" name="CustomShape 1">
          <a:extLst>
            <a:ext uri="{FF2B5EF4-FFF2-40B4-BE49-F238E27FC236}">
              <a16:creationId xmlns:a16="http://schemas.microsoft.com/office/drawing/2014/main" xmlns="" id="{00000000-0008-0000-0100-000037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86" name="CustomShape 1">
          <a:extLst>
            <a:ext uri="{FF2B5EF4-FFF2-40B4-BE49-F238E27FC236}">
              <a16:creationId xmlns:a16="http://schemas.microsoft.com/office/drawing/2014/main" xmlns="" id="{00000000-0008-0000-0100-000038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587" name="CustomShape 1">
          <a:extLst>
            <a:ext uri="{FF2B5EF4-FFF2-40B4-BE49-F238E27FC236}">
              <a16:creationId xmlns:a16="http://schemas.microsoft.com/office/drawing/2014/main" xmlns="" id="{00000000-0008-0000-0100-000039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588" name="CustomShape 1">
          <a:extLst>
            <a:ext uri="{FF2B5EF4-FFF2-40B4-BE49-F238E27FC236}">
              <a16:creationId xmlns:a16="http://schemas.microsoft.com/office/drawing/2014/main" xmlns="" id="{00000000-0008-0000-0100-00003A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89" name="CustomShape 1">
          <a:extLst>
            <a:ext uri="{FF2B5EF4-FFF2-40B4-BE49-F238E27FC236}">
              <a16:creationId xmlns:a16="http://schemas.microsoft.com/office/drawing/2014/main" xmlns="" id="{00000000-0008-0000-0100-00003B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590" name="CustomShape 1">
          <a:extLst>
            <a:ext uri="{FF2B5EF4-FFF2-40B4-BE49-F238E27FC236}">
              <a16:creationId xmlns:a16="http://schemas.microsoft.com/office/drawing/2014/main" xmlns="" id="{00000000-0008-0000-0100-00003C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91" name="CustomShape 1">
          <a:extLst>
            <a:ext uri="{FF2B5EF4-FFF2-40B4-BE49-F238E27FC236}">
              <a16:creationId xmlns:a16="http://schemas.microsoft.com/office/drawing/2014/main" xmlns="" id="{00000000-0008-0000-0100-00003D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592" name="CustomShape 1">
          <a:extLst>
            <a:ext uri="{FF2B5EF4-FFF2-40B4-BE49-F238E27FC236}">
              <a16:creationId xmlns:a16="http://schemas.microsoft.com/office/drawing/2014/main" xmlns="" id="{00000000-0008-0000-0100-00003E01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593" name="CustomShape 1">
          <a:extLst>
            <a:ext uri="{FF2B5EF4-FFF2-40B4-BE49-F238E27FC236}">
              <a16:creationId xmlns:a16="http://schemas.microsoft.com/office/drawing/2014/main" xmlns="" id="{00000000-0008-0000-0100-00003F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594" name="CustomShape 1">
          <a:extLst>
            <a:ext uri="{FF2B5EF4-FFF2-40B4-BE49-F238E27FC236}">
              <a16:creationId xmlns:a16="http://schemas.microsoft.com/office/drawing/2014/main" xmlns="" id="{00000000-0008-0000-0100-000040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95" name="CustomShape 1">
          <a:extLst>
            <a:ext uri="{FF2B5EF4-FFF2-40B4-BE49-F238E27FC236}">
              <a16:creationId xmlns:a16="http://schemas.microsoft.com/office/drawing/2014/main" xmlns="" id="{00000000-0008-0000-0100-000041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596" name="CustomShape 1">
          <a:extLst>
            <a:ext uri="{FF2B5EF4-FFF2-40B4-BE49-F238E27FC236}">
              <a16:creationId xmlns:a16="http://schemas.microsoft.com/office/drawing/2014/main" xmlns="" id="{00000000-0008-0000-0100-000042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597" name="CustomShape 1">
          <a:extLst>
            <a:ext uri="{FF2B5EF4-FFF2-40B4-BE49-F238E27FC236}">
              <a16:creationId xmlns:a16="http://schemas.microsoft.com/office/drawing/2014/main" xmlns="" id="{00000000-0008-0000-0100-000043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598" name="CustomShape 1">
          <a:extLst>
            <a:ext uri="{FF2B5EF4-FFF2-40B4-BE49-F238E27FC236}">
              <a16:creationId xmlns:a16="http://schemas.microsoft.com/office/drawing/2014/main" xmlns="" id="{00000000-0008-0000-0100-00004401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599" name="CustomShape 1">
          <a:extLst>
            <a:ext uri="{FF2B5EF4-FFF2-40B4-BE49-F238E27FC236}">
              <a16:creationId xmlns:a16="http://schemas.microsoft.com/office/drawing/2014/main" xmlns="" id="{00000000-0008-0000-0100-000045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600" name="CustomShape 1">
          <a:extLst>
            <a:ext uri="{FF2B5EF4-FFF2-40B4-BE49-F238E27FC236}">
              <a16:creationId xmlns:a16="http://schemas.microsoft.com/office/drawing/2014/main" xmlns="" id="{00000000-0008-0000-0100-000046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4601" name="CustomShape 1">
          <a:extLst>
            <a:ext uri="{FF2B5EF4-FFF2-40B4-BE49-F238E27FC236}">
              <a16:creationId xmlns:a16="http://schemas.microsoft.com/office/drawing/2014/main" xmlns="" id="{00000000-0008-0000-0100-00004701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02" name="CustomShape 1">
          <a:extLst>
            <a:ext uri="{FF2B5EF4-FFF2-40B4-BE49-F238E27FC236}">
              <a16:creationId xmlns:a16="http://schemas.microsoft.com/office/drawing/2014/main" xmlns="" id="{00000000-0008-0000-0100-000048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603" name="CustomShape 1">
          <a:extLst>
            <a:ext uri="{FF2B5EF4-FFF2-40B4-BE49-F238E27FC236}">
              <a16:creationId xmlns:a16="http://schemas.microsoft.com/office/drawing/2014/main" xmlns="" id="{00000000-0008-0000-0100-000049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604" name="CustomShape 1">
          <a:extLst>
            <a:ext uri="{FF2B5EF4-FFF2-40B4-BE49-F238E27FC236}">
              <a16:creationId xmlns:a16="http://schemas.microsoft.com/office/drawing/2014/main" xmlns="" id="{00000000-0008-0000-0100-00004A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05" name="CustomShape 1">
          <a:extLst>
            <a:ext uri="{FF2B5EF4-FFF2-40B4-BE49-F238E27FC236}">
              <a16:creationId xmlns:a16="http://schemas.microsoft.com/office/drawing/2014/main" xmlns="" id="{00000000-0008-0000-0100-00004B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606" name="CustomShape 1">
          <a:extLst>
            <a:ext uri="{FF2B5EF4-FFF2-40B4-BE49-F238E27FC236}">
              <a16:creationId xmlns:a16="http://schemas.microsoft.com/office/drawing/2014/main" xmlns="" id="{00000000-0008-0000-0100-00004C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07" name="CustomShape 1">
          <a:extLst>
            <a:ext uri="{FF2B5EF4-FFF2-40B4-BE49-F238E27FC236}">
              <a16:creationId xmlns:a16="http://schemas.microsoft.com/office/drawing/2014/main" xmlns="" id="{00000000-0008-0000-0100-00004D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608" name="CustomShape 1">
          <a:extLst>
            <a:ext uri="{FF2B5EF4-FFF2-40B4-BE49-F238E27FC236}">
              <a16:creationId xmlns:a16="http://schemas.microsoft.com/office/drawing/2014/main" xmlns="" id="{00000000-0008-0000-0100-00004E01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609" name="CustomShape 1">
          <a:extLst>
            <a:ext uri="{FF2B5EF4-FFF2-40B4-BE49-F238E27FC236}">
              <a16:creationId xmlns:a16="http://schemas.microsoft.com/office/drawing/2014/main" xmlns="" id="{00000000-0008-0000-0100-00004F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610" name="CustomShape 1">
          <a:extLst>
            <a:ext uri="{FF2B5EF4-FFF2-40B4-BE49-F238E27FC236}">
              <a16:creationId xmlns:a16="http://schemas.microsoft.com/office/drawing/2014/main" xmlns="" id="{00000000-0008-0000-0100-000050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11" name="CustomShape 1">
          <a:extLst>
            <a:ext uri="{FF2B5EF4-FFF2-40B4-BE49-F238E27FC236}">
              <a16:creationId xmlns:a16="http://schemas.microsoft.com/office/drawing/2014/main" xmlns="" id="{00000000-0008-0000-0100-000051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612" name="CustomShape 1">
          <a:extLst>
            <a:ext uri="{FF2B5EF4-FFF2-40B4-BE49-F238E27FC236}">
              <a16:creationId xmlns:a16="http://schemas.microsoft.com/office/drawing/2014/main" xmlns="" id="{00000000-0008-0000-0100-000052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13" name="CustomShape 1">
          <a:extLst>
            <a:ext uri="{FF2B5EF4-FFF2-40B4-BE49-F238E27FC236}">
              <a16:creationId xmlns:a16="http://schemas.microsoft.com/office/drawing/2014/main" xmlns="" id="{00000000-0008-0000-0100-000053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614" name="CustomShape 1">
          <a:extLst>
            <a:ext uri="{FF2B5EF4-FFF2-40B4-BE49-F238E27FC236}">
              <a16:creationId xmlns:a16="http://schemas.microsoft.com/office/drawing/2014/main" xmlns="" id="{00000000-0008-0000-0100-000054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615" name="CustomShape 1">
          <a:extLst>
            <a:ext uri="{FF2B5EF4-FFF2-40B4-BE49-F238E27FC236}">
              <a16:creationId xmlns:a16="http://schemas.microsoft.com/office/drawing/2014/main" xmlns="" id="{00000000-0008-0000-0100-000055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16" name="CustomShape 1">
          <a:extLst>
            <a:ext uri="{FF2B5EF4-FFF2-40B4-BE49-F238E27FC236}">
              <a16:creationId xmlns:a16="http://schemas.microsoft.com/office/drawing/2014/main" xmlns="" id="{00000000-0008-0000-0100-000056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617" name="CustomShape 1">
          <a:extLst>
            <a:ext uri="{FF2B5EF4-FFF2-40B4-BE49-F238E27FC236}">
              <a16:creationId xmlns:a16="http://schemas.microsoft.com/office/drawing/2014/main" xmlns="" id="{00000000-0008-0000-0100-000057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18" name="CustomShape 1">
          <a:extLst>
            <a:ext uri="{FF2B5EF4-FFF2-40B4-BE49-F238E27FC236}">
              <a16:creationId xmlns:a16="http://schemas.microsoft.com/office/drawing/2014/main" xmlns="" id="{00000000-0008-0000-0100-000058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619" name="CustomShape 1">
          <a:extLst>
            <a:ext uri="{FF2B5EF4-FFF2-40B4-BE49-F238E27FC236}">
              <a16:creationId xmlns:a16="http://schemas.microsoft.com/office/drawing/2014/main" xmlns="" id="{00000000-0008-0000-0100-00005901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620" name="CustomShape 1">
          <a:extLst>
            <a:ext uri="{FF2B5EF4-FFF2-40B4-BE49-F238E27FC236}">
              <a16:creationId xmlns:a16="http://schemas.microsoft.com/office/drawing/2014/main" xmlns="" id="{00000000-0008-0000-0100-00005A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621" name="CustomShape 1">
          <a:extLst>
            <a:ext uri="{FF2B5EF4-FFF2-40B4-BE49-F238E27FC236}">
              <a16:creationId xmlns:a16="http://schemas.microsoft.com/office/drawing/2014/main" xmlns="" id="{00000000-0008-0000-0100-00005B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22" name="CustomShape 1">
          <a:extLst>
            <a:ext uri="{FF2B5EF4-FFF2-40B4-BE49-F238E27FC236}">
              <a16:creationId xmlns:a16="http://schemas.microsoft.com/office/drawing/2014/main" xmlns="" id="{00000000-0008-0000-0100-00005C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623" name="CustomShape 1">
          <a:extLst>
            <a:ext uri="{FF2B5EF4-FFF2-40B4-BE49-F238E27FC236}">
              <a16:creationId xmlns:a16="http://schemas.microsoft.com/office/drawing/2014/main" xmlns="" id="{00000000-0008-0000-0100-00005D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24" name="CustomShape 1">
          <a:extLst>
            <a:ext uri="{FF2B5EF4-FFF2-40B4-BE49-F238E27FC236}">
              <a16:creationId xmlns:a16="http://schemas.microsoft.com/office/drawing/2014/main" xmlns="" id="{00000000-0008-0000-0100-00005E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625" name="CustomShape 1">
          <a:extLst>
            <a:ext uri="{FF2B5EF4-FFF2-40B4-BE49-F238E27FC236}">
              <a16:creationId xmlns:a16="http://schemas.microsoft.com/office/drawing/2014/main" xmlns="" id="{00000000-0008-0000-0100-00005F01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626" name="CustomShape 1">
          <a:extLst>
            <a:ext uri="{FF2B5EF4-FFF2-40B4-BE49-F238E27FC236}">
              <a16:creationId xmlns:a16="http://schemas.microsoft.com/office/drawing/2014/main" xmlns="" id="{00000000-0008-0000-0100-000060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627" name="CustomShape 1">
          <a:extLst>
            <a:ext uri="{FF2B5EF4-FFF2-40B4-BE49-F238E27FC236}">
              <a16:creationId xmlns:a16="http://schemas.microsoft.com/office/drawing/2014/main" xmlns="" id="{00000000-0008-0000-0100-000061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28" name="CustomShape 1">
          <a:extLst>
            <a:ext uri="{FF2B5EF4-FFF2-40B4-BE49-F238E27FC236}">
              <a16:creationId xmlns:a16="http://schemas.microsoft.com/office/drawing/2014/main" xmlns="" id="{00000000-0008-0000-0100-000062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629" name="CustomShape 1">
          <a:extLst>
            <a:ext uri="{FF2B5EF4-FFF2-40B4-BE49-F238E27FC236}">
              <a16:creationId xmlns:a16="http://schemas.microsoft.com/office/drawing/2014/main" xmlns="" id="{00000000-0008-0000-0100-000063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30" name="CustomShape 1">
          <a:extLst>
            <a:ext uri="{FF2B5EF4-FFF2-40B4-BE49-F238E27FC236}">
              <a16:creationId xmlns:a16="http://schemas.microsoft.com/office/drawing/2014/main" xmlns="" id="{00000000-0008-0000-0100-000064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631" name="CustomShape 1">
          <a:extLst>
            <a:ext uri="{FF2B5EF4-FFF2-40B4-BE49-F238E27FC236}">
              <a16:creationId xmlns:a16="http://schemas.microsoft.com/office/drawing/2014/main" xmlns="" id="{00000000-0008-0000-0100-000065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632" name="CustomShape 1">
          <a:extLst>
            <a:ext uri="{FF2B5EF4-FFF2-40B4-BE49-F238E27FC236}">
              <a16:creationId xmlns:a16="http://schemas.microsoft.com/office/drawing/2014/main" xmlns="" id="{00000000-0008-0000-0100-000066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33" name="CustomShape 1">
          <a:extLst>
            <a:ext uri="{FF2B5EF4-FFF2-40B4-BE49-F238E27FC236}">
              <a16:creationId xmlns:a16="http://schemas.microsoft.com/office/drawing/2014/main" xmlns="" id="{00000000-0008-0000-0100-000067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634" name="CustomShape 1">
          <a:extLst>
            <a:ext uri="{FF2B5EF4-FFF2-40B4-BE49-F238E27FC236}">
              <a16:creationId xmlns:a16="http://schemas.microsoft.com/office/drawing/2014/main" xmlns="" id="{00000000-0008-0000-0100-000068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35" name="CustomShape 1">
          <a:extLst>
            <a:ext uri="{FF2B5EF4-FFF2-40B4-BE49-F238E27FC236}">
              <a16:creationId xmlns:a16="http://schemas.microsoft.com/office/drawing/2014/main" xmlns="" id="{00000000-0008-0000-0100-000069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636" name="CustomShape 1">
          <a:extLst>
            <a:ext uri="{FF2B5EF4-FFF2-40B4-BE49-F238E27FC236}">
              <a16:creationId xmlns:a16="http://schemas.microsoft.com/office/drawing/2014/main" xmlns="" id="{00000000-0008-0000-0100-00006A01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637" name="CustomShape 1">
          <a:extLst>
            <a:ext uri="{FF2B5EF4-FFF2-40B4-BE49-F238E27FC236}">
              <a16:creationId xmlns:a16="http://schemas.microsoft.com/office/drawing/2014/main" xmlns="" id="{00000000-0008-0000-0100-00006B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638" name="CustomShape 1">
          <a:extLst>
            <a:ext uri="{FF2B5EF4-FFF2-40B4-BE49-F238E27FC236}">
              <a16:creationId xmlns:a16="http://schemas.microsoft.com/office/drawing/2014/main" xmlns="" id="{00000000-0008-0000-0100-00006C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39" name="CustomShape 1">
          <a:extLst>
            <a:ext uri="{FF2B5EF4-FFF2-40B4-BE49-F238E27FC236}">
              <a16:creationId xmlns:a16="http://schemas.microsoft.com/office/drawing/2014/main" xmlns="" id="{00000000-0008-0000-0100-00006D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640" name="CustomShape 1">
          <a:extLst>
            <a:ext uri="{FF2B5EF4-FFF2-40B4-BE49-F238E27FC236}">
              <a16:creationId xmlns:a16="http://schemas.microsoft.com/office/drawing/2014/main" xmlns="" id="{00000000-0008-0000-0100-00006E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41" name="CustomShape 1">
          <a:extLst>
            <a:ext uri="{FF2B5EF4-FFF2-40B4-BE49-F238E27FC236}">
              <a16:creationId xmlns:a16="http://schemas.microsoft.com/office/drawing/2014/main" xmlns="" id="{00000000-0008-0000-0100-00006F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642" name="CustomShape 1">
          <a:extLst>
            <a:ext uri="{FF2B5EF4-FFF2-40B4-BE49-F238E27FC236}">
              <a16:creationId xmlns:a16="http://schemas.microsoft.com/office/drawing/2014/main" xmlns="" id="{00000000-0008-0000-0100-00007001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643" name="CustomShape 1">
          <a:extLst>
            <a:ext uri="{FF2B5EF4-FFF2-40B4-BE49-F238E27FC236}">
              <a16:creationId xmlns:a16="http://schemas.microsoft.com/office/drawing/2014/main" xmlns="" id="{00000000-0008-0000-0100-000071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644" name="CustomShape 1">
          <a:extLst>
            <a:ext uri="{FF2B5EF4-FFF2-40B4-BE49-F238E27FC236}">
              <a16:creationId xmlns:a16="http://schemas.microsoft.com/office/drawing/2014/main" xmlns="" id="{00000000-0008-0000-0100-000072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4645" name="CustomShape 1">
          <a:extLst>
            <a:ext uri="{FF2B5EF4-FFF2-40B4-BE49-F238E27FC236}">
              <a16:creationId xmlns:a16="http://schemas.microsoft.com/office/drawing/2014/main" xmlns="" id="{00000000-0008-0000-0100-00007301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46" name="CustomShape 1">
          <a:extLst>
            <a:ext uri="{FF2B5EF4-FFF2-40B4-BE49-F238E27FC236}">
              <a16:creationId xmlns:a16="http://schemas.microsoft.com/office/drawing/2014/main" xmlns="" id="{00000000-0008-0000-0100-000074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647" name="CustomShape 1">
          <a:extLst>
            <a:ext uri="{FF2B5EF4-FFF2-40B4-BE49-F238E27FC236}">
              <a16:creationId xmlns:a16="http://schemas.microsoft.com/office/drawing/2014/main" xmlns="" id="{00000000-0008-0000-0100-000075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648" name="CustomShape 1">
          <a:extLst>
            <a:ext uri="{FF2B5EF4-FFF2-40B4-BE49-F238E27FC236}">
              <a16:creationId xmlns:a16="http://schemas.microsoft.com/office/drawing/2014/main" xmlns="" id="{00000000-0008-0000-0100-000076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49" name="CustomShape 1">
          <a:extLst>
            <a:ext uri="{FF2B5EF4-FFF2-40B4-BE49-F238E27FC236}">
              <a16:creationId xmlns:a16="http://schemas.microsoft.com/office/drawing/2014/main" xmlns="" id="{00000000-0008-0000-0100-000077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650" name="CustomShape 1">
          <a:extLst>
            <a:ext uri="{FF2B5EF4-FFF2-40B4-BE49-F238E27FC236}">
              <a16:creationId xmlns:a16="http://schemas.microsoft.com/office/drawing/2014/main" xmlns="" id="{00000000-0008-0000-0100-000078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51" name="CustomShape 1">
          <a:extLst>
            <a:ext uri="{FF2B5EF4-FFF2-40B4-BE49-F238E27FC236}">
              <a16:creationId xmlns:a16="http://schemas.microsoft.com/office/drawing/2014/main" xmlns="" id="{00000000-0008-0000-0100-000079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652" name="CustomShape 1">
          <a:extLst>
            <a:ext uri="{FF2B5EF4-FFF2-40B4-BE49-F238E27FC236}">
              <a16:creationId xmlns:a16="http://schemas.microsoft.com/office/drawing/2014/main" xmlns="" id="{00000000-0008-0000-0100-00007A01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653" name="CustomShape 1">
          <a:extLst>
            <a:ext uri="{FF2B5EF4-FFF2-40B4-BE49-F238E27FC236}">
              <a16:creationId xmlns:a16="http://schemas.microsoft.com/office/drawing/2014/main" xmlns="" id="{00000000-0008-0000-0100-00007B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654" name="CustomShape 1">
          <a:extLst>
            <a:ext uri="{FF2B5EF4-FFF2-40B4-BE49-F238E27FC236}">
              <a16:creationId xmlns:a16="http://schemas.microsoft.com/office/drawing/2014/main" xmlns="" id="{00000000-0008-0000-0100-00007C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55" name="CustomShape 1">
          <a:extLst>
            <a:ext uri="{FF2B5EF4-FFF2-40B4-BE49-F238E27FC236}">
              <a16:creationId xmlns:a16="http://schemas.microsoft.com/office/drawing/2014/main" xmlns="" id="{00000000-0008-0000-0100-00007D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656" name="CustomShape 1">
          <a:extLst>
            <a:ext uri="{FF2B5EF4-FFF2-40B4-BE49-F238E27FC236}">
              <a16:creationId xmlns:a16="http://schemas.microsoft.com/office/drawing/2014/main" xmlns="" id="{00000000-0008-0000-0100-00007E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57" name="CustomShape 1">
          <a:extLst>
            <a:ext uri="{FF2B5EF4-FFF2-40B4-BE49-F238E27FC236}">
              <a16:creationId xmlns:a16="http://schemas.microsoft.com/office/drawing/2014/main" xmlns="" id="{00000000-0008-0000-0100-00007F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658" name="CustomShape 1">
          <a:extLst>
            <a:ext uri="{FF2B5EF4-FFF2-40B4-BE49-F238E27FC236}">
              <a16:creationId xmlns:a16="http://schemas.microsoft.com/office/drawing/2014/main" xmlns="" id="{00000000-0008-0000-0100-000080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659" name="CustomShape 1">
          <a:extLst>
            <a:ext uri="{FF2B5EF4-FFF2-40B4-BE49-F238E27FC236}">
              <a16:creationId xmlns:a16="http://schemas.microsoft.com/office/drawing/2014/main" xmlns="" id="{00000000-0008-0000-0100-000081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60" name="CustomShape 1">
          <a:extLst>
            <a:ext uri="{FF2B5EF4-FFF2-40B4-BE49-F238E27FC236}">
              <a16:creationId xmlns:a16="http://schemas.microsoft.com/office/drawing/2014/main" xmlns="" id="{00000000-0008-0000-0100-000082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661" name="CustomShape 1">
          <a:extLst>
            <a:ext uri="{FF2B5EF4-FFF2-40B4-BE49-F238E27FC236}">
              <a16:creationId xmlns:a16="http://schemas.microsoft.com/office/drawing/2014/main" xmlns="" id="{00000000-0008-0000-0100-000083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62" name="CustomShape 1">
          <a:extLst>
            <a:ext uri="{FF2B5EF4-FFF2-40B4-BE49-F238E27FC236}">
              <a16:creationId xmlns:a16="http://schemas.microsoft.com/office/drawing/2014/main" xmlns="" id="{00000000-0008-0000-0100-000084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663" name="CustomShape 1">
          <a:extLst>
            <a:ext uri="{FF2B5EF4-FFF2-40B4-BE49-F238E27FC236}">
              <a16:creationId xmlns:a16="http://schemas.microsoft.com/office/drawing/2014/main" xmlns="" id="{00000000-0008-0000-0100-00008501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664" name="CustomShape 1">
          <a:extLst>
            <a:ext uri="{FF2B5EF4-FFF2-40B4-BE49-F238E27FC236}">
              <a16:creationId xmlns:a16="http://schemas.microsoft.com/office/drawing/2014/main" xmlns="" id="{00000000-0008-0000-0100-000086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665" name="CustomShape 1">
          <a:extLst>
            <a:ext uri="{FF2B5EF4-FFF2-40B4-BE49-F238E27FC236}">
              <a16:creationId xmlns:a16="http://schemas.microsoft.com/office/drawing/2014/main" xmlns="" id="{00000000-0008-0000-0100-000087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66" name="CustomShape 1">
          <a:extLst>
            <a:ext uri="{FF2B5EF4-FFF2-40B4-BE49-F238E27FC236}">
              <a16:creationId xmlns:a16="http://schemas.microsoft.com/office/drawing/2014/main" xmlns="" id="{00000000-0008-0000-0100-000088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667" name="CustomShape 1">
          <a:extLst>
            <a:ext uri="{FF2B5EF4-FFF2-40B4-BE49-F238E27FC236}">
              <a16:creationId xmlns:a16="http://schemas.microsoft.com/office/drawing/2014/main" xmlns="" id="{00000000-0008-0000-0100-000089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68" name="CustomShape 1">
          <a:extLst>
            <a:ext uri="{FF2B5EF4-FFF2-40B4-BE49-F238E27FC236}">
              <a16:creationId xmlns:a16="http://schemas.microsoft.com/office/drawing/2014/main" xmlns="" id="{00000000-0008-0000-0100-00008A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669" name="CustomShape 1">
          <a:extLst>
            <a:ext uri="{FF2B5EF4-FFF2-40B4-BE49-F238E27FC236}">
              <a16:creationId xmlns:a16="http://schemas.microsoft.com/office/drawing/2014/main" xmlns="" id="{00000000-0008-0000-0100-00008B01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670" name="CustomShape 1">
          <a:extLst>
            <a:ext uri="{FF2B5EF4-FFF2-40B4-BE49-F238E27FC236}">
              <a16:creationId xmlns:a16="http://schemas.microsoft.com/office/drawing/2014/main" xmlns="" id="{00000000-0008-0000-0100-00008C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671" name="CustomShape 1">
          <a:extLst>
            <a:ext uri="{FF2B5EF4-FFF2-40B4-BE49-F238E27FC236}">
              <a16:creationId xmlns:a16="http://schemas.microsoft.com/office/drawing/2014/main" xmlns="" id="{00000000-0008-0000-0100-00008D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72" name="CustomShape 1">
          <a:extLst>
            <a:ext uri="{FF2B5EF4-FFF2-40B4-BE49-F238E27FC236}">
              <a16:creationId xmlns:a16="http://schemas.microsoft.com/office/drawing/2014/main" xmlns="" id="{00000000-0008-0000-0100-00008E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673" name="CustomShape 1">
          <a:extLst>
            <a:ext uri="{FF2B5EF4-FFF2-40B4-BE49-F238E27FC236}">
              <a16:creationId xmlns:a16="http://schemas.microsoft.com/office/drawing/2014/main" xmlns="" id="{00000000-0008-0000-0100-00008F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74" name="CustomShape 1">
          <a:extLst>
            <a:ext uri="{FF2B5EF4-FFF2-40B4-BE49-F238E27FC236}">
              <a16:creationId xmlns:a16="http://schemas.microsoft.com/office/drawing/2014/main" xmlns="" id="{00000000-0008-0000-0100-000090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675" name="CustomShape 1">
          <a:extLst>
            <a:ext uri="{FF2B5EF4-FFF2-40B4-BE49-F238E27FC236}">
              <a16:creationId xmlns:a16="http://schemas.microsoft.com/office/drawing/2014/main" xmlns="" id="{00000000-0008-0000-0100-000091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676" name="CustomShape 1">
          <a:extLst>
            <a:ext uri="{FF2B5EF4-FFF2-40B4-BE49-F238E27FC236}">
              <a16:creationId xmlns:a16="http://schemas.microsoft.com/office/drawing/2014/main" xmlns="" id="{00000000-0008-0000-0100-000092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77" name="CustomShape 1">
          <a:extLst>
            <a:ext uri="{FF2B5EF4-FFF2-40B4-BE49-F238E27FC236}">
              <a16:creationId xmlns:a16="http://schemas.microsoft.com/office/drawing/2014/main" xmlns="" id="{00000000-0008-0000-0100-000093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678" name="CustomShape 1">
          <a:extLst>
            <a:ext uri="{FF2B5EF4-FFF2-40B4-BE49-F238E27FC236}">
              <a16:creationId xmlns:a16="http://schemas.microsoft.com/office/drawing/2014/main" xmlns="" id="{00000000-0008-0000-0100-000094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79" name="CustomShape 1">
          <a:extLst>
            <a:ext uri="{FF2B5EF4-FFF2-40B4-BE49-F238E27FC236}">
              <a16:creationId xmlns:a16="http://schemas.microsoft.com/office/drawing/2014/main" xmlns="" id="{00000000-0008-0000-0100-000095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680" name="CustomShape 1">
          <a:extLst>
            <a:ext uri="{FF2B5EF4-FFF2-40B4-BE49-F238E27FC236}">
              <a16:creationId xmlns:a16="http://schemas.microsoft.com/office/drawing/2014/main" xmlns="" id="{00000000-0008-0000-0100-00009601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681" name="CustomShape 1">
          <a:extLst>
            <a:ext uri="{FF2B5EF4-FFF2-40B4-BE49-F238E27FC236}">
              <a16:creationId xmlns:a16="http://schemas.microsoft.com/office/drawing/2014/main" xmlns="" id="{00000000-0008-0000-0100-000097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682" name="CustomShape 1">
          <a:extLst>
            <a:ext uri="{FF2B5EF4-FFF2-40B4-BE49-F238E27FC236}">
              <a16:creationId xmlns:a16="http://schemas.microsoft.com/office/drawing/2014/main" xmlns="" id="{00000000-0008-0000-0100-000098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83" name="CustomShape 1">
          <a:extLst>
            <a:ext uri="{FF2B5EF4-FFF2-40B4-BE49-F238E27FC236}">
              <a16:creationId xmlns:a16="http://schemas.microsoft.com/office/drawing/2014/main" xmlns="" id="{00000000-0008-0000-0100-000099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684" name="CustomShape 1">
          <a:extLst>
            <a:ext uri="{FF2B5EF4-FFF2-40B4-BE49-F238E27FC236}">
              <a16:creationId xmlns:a16="http://schemas.microsoft.com/office/drawing/2014/main" xmlns="" id="{00000000-0008-0000-0100-00009A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85" name="CustomShape 1">
          <a:extLst>
            <a:ext uri="{FF2B5EF4-FFF2-40B4-BE49-F238E27FC236}">
              <a16:creationId xmlns:a16="http://schemas.microsoft.com/office/drawing/2014/main" xmlns="" id="{00000000-0008-0000-0100-00009B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686" name="CustomShape 1">
          <a:extLst>
            <a:ext uri="{FF2B5EF4-FFF2-40B4-BE49-F238E27FC236}">
              <a16:creationId xmlns:a16="http://schemas.microsoft.com/office/drawing/2014/main" xmlns="" id="{00000000-0008-0000-0100-00009C01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687" name="CustomShape 1">
          <a:extLst>
            <a:ext uri="{FF2B5EF4-FFF2-40B4-BE49-F238E27FC236}">
              <a16:creationId xmlns:a16="http://schemas.microsoft.com/office/drawing/2014/main" xmlns="" id="{00000000-0008-0000-0100-00009D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688" name="CustomShape 1">
          <a:extLst>
            <a:ext uri="{FF2B5EF4-FFF2-40B4-BE49-F238E27FC236}">
              <a16:creationId xmlns:a16="http://schemas.microsoft.com/office/drawing/2014/main" xmlns="" id="{00000000-0008-0000-0100-00009E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4689" name="CustomShape 1">
          <a:extLst>
            <a:ext uri="{FF2B5EF4-FFF2-40B4-BE49-F238E27FC236}">
              <a16:creationId xmlns:a16="http://schemas.microsoft.com/office/drawing/2014/main" xmlns="" id="{00000000-0008-0000-0100-00009F01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90" name="CustomShape 1">
          <a:extLst>
            <a:ext uri="{FF2B5EF4-FFF2-40B4-BE49-F238E27FC236}">
              <a16:creationId xmlns:a16="http://schemas.microsoft.com/office/drawing/2014/main" xmlns="" id="{00000000-0008-0000-0100-0000A0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691" name="CustomShape 1">
          <a:extLst>
            <a:ext uri="{FF2B5EF4-FFF2-40B4-BE49-F238E27FC236}">
              <a16:creationId xmlns:a16="http://schemas.microsoft.com/office/drawing/2014/main" xmlns="" id="{00000000-0008-0000-0100-0000A1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692" name="CustomShape 1">
          <a:extLst>
            <a:ext uri="{FF2B5EF4-FFF2-40B4-BE49-F238E27FC236}">
              <a16:creationId xmlns:a16="http://schemas.microsoft.com/office/drawing/2014/main" xmlns="" id="{00000000-0008-0000-0100-0000A2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93" name="CustomShape 1">
          <a:extLst>
            <a:ext uri="{FF2B5EF4-FFF2-40B4-BE49-F238E27FC236}">
              <a16:creationId xmlns:a16="http://schemas.microsoft.com/office/drawing/2014/main" xmlns="" id="{00000000-0008-0000-0100-0000A3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694" name="CustomShape 1">
          <a:extLst>
            <a:ext uri="{FF2B5EF4-FFF2-40B4-BE49-F238E27FC236}">
              <a16:creationId xmlns:a16="http://schemas.microsoft.com/office/drawing/2014/main" xmlns="" id="{00000000-0008-0000-0100-0000A4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95" name="CustomShape 1">
          <a:extLst>
            <a:ext uri="{FF2B5EF4-FFF2-40B4-BE49-F238E27FC236}">
              <a16:creationId xmlns:a16="http://schemas.microsoft.com/office/drawing/2014/main" xmlns="" id="{00000000-0008-0000-0100-0000A5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696" name="CustomShape 1">
          <a:extLst>
            <a:ext uri="{FF2B5EF4-FFF2-40B4-BE49-F238E27FC236}">
              <a16:creationId xmlns:a16="http://schemas.microsoft.com/office/drawing/2014/main" xmlns="" id="{00000000-0008-0000-0100-0000A601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697" name="CustomShape 1">
          <a:extLst>
            <a:ext uri="{FF2B5EF4-FFF2-40B4-BE49-F238E27FC236}">
              <a16:creationId xmlns:a16="http://schemas.microsoft.com/office/drawing/2014/main" xmlns="" id="{00000000-0008-0000-0100-0000A7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698" name="CustomShape 1">
          <a:extLst>
            <a:ext uri="{FF2B5EF4-FFF2-40B4-BE49-F238E27FC236}">
              <a16:creationId xmlns:a16="http://schemas.microsoft.com/office/drawing/2014/main" xmlns="" id="{00000000-0008-0000-0100-0000A8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699" name="CustomShape 1">
          <a:extLst>
            <a:ext uri="{FF2B5EF4-FFF2-40B4-BE49-F238E27FC236}">
              <a16:creationId xmlns:a16="http://schemas.microsoft.com/office/drawing/2014/main" xmlns="" id="{00000000-0008-0000-0100-0000A9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700" name="CustomShape 1">
          <a:extLst>
            <a:ext uri="{FF2B5EF4-FFF2-40B4-BE49-F238E27FC236}">
              <a16:creationId xmlns:a16="http://schemas.microsoft.com/office/drawing/2014/main" xmlns="" id="{00000000-0008-0000-0100-0000AA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01" name="CustomShape 1">
          <a:extLst>
            <a:ext uri="{FF2B5EF4-FFF2-40B4-BE49-F238E27FC236}">
              <a16:creationId xmlns:a16="http://schemas.microsoft.com/office/drawing/2014/main" xmlns="" id="{00000000-0008-0000-0100-0000AB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702" name="CustomShape 1">
          <a:extLst>
            <a:ext uri="{FF2B5EF4-FFF2-40B4-BE49-F238E27FC236}">
              <a16:creationId xmlns:a16="http://schemas.microsoft.com/office/drawing/2014/main" xmlns="" id="{00000000-0008-0000-0100-0000AC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703" name="CustomShape 1">
          <a:extLst>
            <a:ext uri="{FF2B5EF4-FFF2-40B4-BE49-F238E27FC236}">
              <a16:creationId xmlns:a16="http://schemas.microsoft.com/office/drawing/2014/main" xmlns="" id="{00000000-0008-0000-0100-0000AD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04" name="CustomShape 1">
          <a:extLst>
            <a:ext uri="{FF2B5EF4-FFF2-40B4-BE49-F238E27FC236}">
              <a16:creationId xmlns:a16="http://schemas.microsoft.com/office/drawing/2014/main" xmlns="" id="{00000000-0008-0000-0100-0000AE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705" name="CustomShape 1">
          <a:extLst>
            <a:ext uri="{FF2B5EF4-FFF2-40B4-BE49-F238E27FC236}">
              <a16:creationId xmlns:a16="http://schemas.microsoft.com/office/drawing/2014/main" xmlns="" id="{00000000-0008-0000-0100-0000AF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06" name="CustomShape 1">
          <a:extLst>
            <a:ext uri="{FF2B5EF4-FFF2-40B4-BE49-F238E27FC236}">
              <a16:creationId xmlns:a16="http://schemas.microsoft.com/office/drawing/2014/main" xmlns="" id="{00000000-0008-0000-0100-0000B0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707" name="CustomShape 1">
          <a:extLst>
            <a:ext uri="{FF2B5EF4-FFF2-40B4-BE49-F238E27FC236}">
              <a16:creationId xmlns:a16="http://schemas.microsoft.com/office/drawing/2014/main" xmlns="" id="{00000000-0008-0000-0100-0000B101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708" name="CustomShape 1">
          <a:extLst>
            <a:ext uri="{FF2B5EF4-FFF2-40B4-BE49-F238E27FC236}">
              <a16:creationId xmlns:a16="http://schemas.microsoft.com/office/drawing/2014/main" xmlns="" id="{00000000-0008-0000-0100-0000B2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709" name="CustomShape 1">
          <a:extLst>
            <a:ext uri="{FF2B5EF4-FFF2-40B4-BE49-F238E27FC236}">
              <a16:creationId xmlns:a16="http://schemas.microsoft.com/office/drawing/2014/main" xmlns="" id="{00000000-0008-0000-0100-0000B3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10" name="CustomShape 1">
          <a:extLst>
            <a:ext uri="{FF2B5EF4-FFF2-40B4-BE49-F238E27FC236}">
              <a16:creationId xmlns:a16="http://schemas.microsoft.com/office/drawing/2014/main" xmlns="" id="{00000000-0008-0000-0100-0000B4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711" name="CustomShape 1">
          <a:extLst>
            <a:ext uri="{FF2B5EF4-FFF2-40B4-BE49-F238E27FC236}">
              <a16:creationId xmlns:a16="http://schemas.microsoft.com/office/drawing/2014/main" xmlns="" id="{00000000-0008-0000-0100-0000B5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12" name="CustomShape 1">
          <a:extLst>
            <a:ext uri="{FF2B5EF4-FFF2-40B4-BE49-F238E27FC236}">
              <a16:creationId xmlns:a16="http://schemas.microsoft.com/office/drawing/2014/main" xmlns="" id="{00000000-0008-0000-0100-0000B6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713" name="CustomShape 1">
          <a:extLst>
            <a:ext uri="{FF2B5EF4-FFF2-40B4-BE49-F238E27FC236}">
              <a16:creationId xmlns:a16="http://schemas.microsoft.com/office/drawing/2014/main" xmlns="" id="{00000000-0008-0000-0100-0000B701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714" name="CustomShape 1">
          <a:extLst>
            <a:ext uri="{FF2B5EF4-FFF2-40B4-BE49-F238E27FC236}">
              <a16:creationId xmlns:a16="http://schemas.microsoft.com/office/drawing/2014/main" xmlns="" id="{00000000-0008-0000-0100-0000B8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715" name="CustomShape 1">
          <a:extLst>
            <a:ext uri="{FF2B5EF4-FFF2-40B4-BE49-F238E27FC236}">
              <a16:creationId xmlns:a16="http://schemas.microsoft.com/office/drawing/2014/main" xmlns="" id="{00000000-0008-0000-0100-0000B9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16" name="CustomShape 1">
          <a:extLst>
            <a:ext uri="{FF2B5EF4-FFF2-40B4-BE49-F238E27FC236}">
              <a16:creationId xmlns:a16="http://schemas.microsoft.com/office/drawing/2014/main" xmlns="" id="{00000000-0008-0000-0100-0000BA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717" name="CustomShape 1">
          <a:extLst>
            <a:ext uri="{FF2B5EF4-FFF2-40B4-BE49-F238E27FC236}">
              <a16:creationId xmlns:a16="http://schemas.microsoft.com/office/drawing/2014/main" xmlns="" id="{00000000-0008-0000-0100-0000BB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18" name="CustomShape 1">
          <a:extLst>
            <a:ext uri="{FF2B5EF4-FFF2-40B4-BE49-F238E27FC236}">
              <a16:creationId xmlns:a16="http://schemas.microsoft.com/office/drawing/2014/main" xmlns="" id="{00000000-0008-0000-0100-0000BC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719" name="CustomShape 1">
          <a:extLst>
            <a:ext uri="{FF2B5EF4-FFF2-40B4-BE49-F238E27FC236}">
              <a16:creationId xmlns:a16="http://schemas.microsoft.com/office/drawing/2014/main" xmlns="" id="{00000000-0008-0000-0100-0000BD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720" name="CustomShape 1">
          <a:extLst>
            <a:ext uri="{FF2B5EF4-FFF2-40B4-BE49-F238E27FC236}">
              <a16:creationId xmlns:a16="http://schemas.microsoft.com/office/drawing/2014/main" xmlns="" id="{00000000-0008-0000-0100-0000BE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21" name="CustomShape 1">
          <a:extLst>
            <a:ext uri="{FF2B5EF4-FFF2-40B4-BE49-F238E27FC236}">
              <a16:creationId xmlns:a16="http://schemas.microsoft.com/office/drawing/2014/main" xmlns="" id="{00000000-0008-0000-0100-0000BF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722" name="CustomShape 1">
          <a:extLst>
            <a:ext uri="{FF2B5EF4-FFF2-40B4-BE49-F238E27FC236}">
              <a16:creationId xmlns:a16="http://schemas.microsoft.com/office/drawing/2014/main" xmlns="" id="{00000000-0008-0000-0100-0000C0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23" name="CustomShape 1">
          <a:extLst>
            <a:ext uri="{FF2B5EF4-FFF2-40B4-BE49-F238E27FC236}">
              <a16:creationId xmlns:a16="http://schemas.microsoft.com/office/drawing/2014/main" xmlns="" id="{00000000-0008-0000-0100-0000C1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724" name="CustomShape 1">
          <a:extLst>
            <a:ext uri="{FF2B5EF4-FFF2-40B4-BE49-F238E27FC236}">
              <a16:creationId xmlns:a16="http://schemas.microsoft.com/office/drawing/2014/main" xmlns="" id="{00000000-0008-0000-0100-0000C201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725" name="CustomShape 1">
          <a:extLst>
            <a:ext uri="{FF2B5EF4-FFF2-40B4-BE49-F238E27FC236}">
              <a16:creationId xmlns:a16="http://schemas.microsoft.com/office/drawing/2014/main" xmlns="" id="{00000000-0008-0000-0100-0000C3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726" name="CustomShape 1">
          <a:extLst>
            <a:ext uri="{FF2B5EF4-FFF2-40B4-BE49-F238E27FC236}">
              <a16:creationId xmlns:a16="http://schemas.microsoft.com/office/drawing/2014/main" xmlns="" id="{00000000-0008-0000-0100-0000C4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27" name="CustomShape 1">
          <a:extLst>
            <a:ext uri="{FF2B5EF4-FFF2-40B4-BE49-F238E27FC236}">
              <a16:creationId xmlns:a16="http://schemas.microsoft.com/office/drawing/2014/main" xmlns="" id="{00000000-0008-0000-0100-0000C5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728" name="CustomShape 1">
          <a:extLst>
            <a:ext uri="{FF2B5EF4-FFF2-40B4-BE49-F238E27FC236}">
              <a16:creationId xmlns:a16="http://schemas.microsoft.com/office/drawing/2014/main" xmlns="" id="{00000000-0008-0000-0100-0000C6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29" name="CustomShape 1">
          <a:extLst>
            <a:ext uri="{FF2B5EF4-FFF2-40B4-BE49-F238E27FC236}">
              <a16:creationId xmlns:a16="http://schemas.microsoft.com/office/drawing/2014/main" xmlns="" id="{00000000-0008-0000-0100-0000C7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730" name="CustomShape 1">
          <a:extLst>
            <a:ext uri="{FF2B5EF4-FFF2-40B4-BE49-F238E27FC236}">
              <a16:creationId xmlns:a16="http://schemas.microsoft.com/office/drawing/2014/main" xmlns="" id="{00000000-0008-0000-0100-0000C801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731" name="CustomShape 1">
          <a:extLst>
            <a:ext uri="{FF2B5EF4-FFF2-40B4-BE49-F238E27FC236}">
              <a16:creationId xmlns:a16="http://schemas.microsoft.com/office/drawing/2014/main" xmlns="" id="{00000000-0008-0000-0100-0000C9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732" name="CustomShape 1">
          <a:extLst>
            <a:ext uri="{FF2B5EF4-FFF2-40B4-BE49-F238E27FC236}">
              <a16:creationId xmlns:a16="http://schemas.microsoft.com/office/drawing/2014/main" xmlns="" id="{00000000-0008-0000-0100-0000CA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4733" name="CustomShape 1">
          <a:extLst>
            <a:ext uri="{FF2B5EF4-FFF2-40B4-BE49-F238E27FC236}">
              <a16:creationId xmlns:a16="http://schemas.microsoft.com/office/drawing/2014/main" xmlns="" id="{00000000-0008-0000-0100-0000CB01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34" name="CustomShape 1">
          <a:extLst>
            <a:ext uri="{FF2B5EF4-FFF2-40B4-BE49-F238E27FC236}">
              <a16:creationId xmlns:a16="http://schemas.microsoft.com/office/drawing/2014/main" xmlns="" id="{00000000-0008-0000-0100-0000CC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735" name="CustomShape 1">
          <a:extLst>
            <a:ext uri="{FF2B5EF4-FFF2-40B4-BE49-F238E27FC236}">
              <a16:creationId xmlns:a16="http://schemas.microsoft.com/office/drawing/2014/main" xmlns="" id="{00000000-0008-0000-0100-0000CD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736" name="CustomShape 1">
          <a:extLst>
            <a:ext uri="{FF2B5EF4-FFF2-40B4-BE49-F238E27FC236}">
              <a16:creationId xmlns:a16="http://schemas.microsoft.com/office/drawing/2014/main" xmlns="" id="{00000000-0008-0000-0100-0000CE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37" name="CustomShape 1">
          <a:extLst>
            <a:ext uri="{FF2B5EF4-FFF2-40B4-BE49-F238E27FC236}">
              <a16:creationId xmlns:a16="http://schemas.microsoft.com/office/drawing/2014/main" xmlns="" id="{00000000-0008-0000-0100-0000CF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738" name="CustomShape 1">
          <a:extLst>
            <a:ext uri="{FF2B5EF4-FFF2-40B4-BE49-F238E27FC236}">
              <a16:creationId xmlns:a16="http://schemas.microsoft.com/office/drawing/2014/main" xmlns="" id="{00000000-0008-0000-0100-0000D0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39" name="CustomShape 1">
          <a:extLst>
            <a:ext uri="{FF2B5EF4-FFF2-40B4-BE49-F238E27FC236}">
              <a16:creationId xmlns:a16="http://schemas.microsoft.com/office/drawing/2014/main" xmlns="" id="{00000000-0008-0000-0100-0000D1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740" name="CustomShape 1">
          <a:extLst>
            <a:ext uri="{FF2B5EF4-FFF2-40B4-BE49-F238E27FC236}">
              <a16:creationId xmlns:a16="http://schemas.microsoft.com/office/drawing/2014/main" xmlns="" id="{00000000-0008-0000-0100-0000D2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741" name="CustomShape 1">
          <a:extLst>
            <a:ext uri="{FF2B5EF4-FFF2-40B4-BE49-F238E27FC236}">
              <a16:creationId xmlns:a16="http://schemas.microsoft.com/office/drawing/2014/main" xmlns="" id="{00000000-0008-0000-0100-0000D3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42" name="CustomShape 1">
          <a:extLst>
            <a:ext uri="{FF2B5EF4-FFF2-40B4-BE49-F238E27FC236}">
              <a16:creationId xmlns:a16="http://schemas.microsoft.com/office/drawing/2014/main" xmlns="" id="{00000000-0008-0000-0100-0000D4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743" name="CustomShape 1">
          <a:extLst>
            <a:ext uri="{FF2B5EF4-FFF2-40B4-BE49-F238E27FC236}">
              <a16:creationId xmlns:a16="http://schemas.microsoft.com/office/drawing/2014/main" xmlns="" id="{00000000-0008-0000-0100-0000D5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44" name="CustomShape 1">
          <a:extLst>
            <a:ext uri="{FF2B5EF4-FFF2-40B4-BE49-F238E27FC236}">
              <a16:creationId xmlns:a16="http://schemas.microsoft.com/office/drawing/2014/main" xmlns="" id="{00000000-0008-0000-0100-0000D6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745" name="CustomShape 1">
          <a:extLst>
            <a:ext uri="{FF2B5EF4-FFF2-40B4-BE49-F238E27FC236}">
              <a16:creationId xmlns:a16="http://schemas.microsoft.com/office/drawing/2014/main" xmlns="" id="{00000000-0008-0000-0100-0000D7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746" name="CustomShape 1">
          <a:extLst>
            <a:ext uri="{FF2B5EF4-FFF2-40B4-BE49-F238E27FC236}">
              <a16:creationId xmlns:a16="http://schemas.microsoft.com/office/drawing/2014/main" xmlns="" id="{00000000-0008-0000-0100-0000D8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47" name="CustomShape 1">
          <a:extLst>
            <a:ext uri="{FF2B5EF4-FFF2-40B4-BE49-F238E27FC236}">
              <a16:creationId xmlns:a16="http://schemas.microsoft.com/office/drawing/2014/main" xmlns="" id="{00000000-0008-0000-0100-0000D9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748" name="CustomShape 1">
          <a:extLst>
            <a:ext uri="{FF2B5EF4-FFF2-40B4-BE49-F238E27FC236}">
              <a16:creationId xmlns:a16="http://schemas.microsoft.com/office/drawing/2014/main" xmlns="" id="{00000000-0008-0000-0100-0000DA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49" name="CustomShape 1">
          <a:extLst>
            <a:ext uri="{FF2B5EF4-FFF2-40B4-BE49-F238E27FC236}">
              <a16:creationId xmlns:a16="http://schemas.microsoft.com/office/drawing/2014/main" xmlns="" id="{00000000-0008-0000-0100-0000DB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750" name="CustomShape 1">
          <a:extLst>
            <a:ext uri="{FF2B5EF4-FFF2-40B4-BE49-F238E27FC236}">
              <a16:creationId xmlns:a16="http://schemas.microsoft.com/office/drawing/2014/main" xmlns="" id="{00000000-0008-0000-0100-0000DC01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751" name="CustomShape 1">
          <a:extLst>
            <a:ext uri="{FF2B5EF4-FFF2-40B4-BE49-F238E27FC236}">
              <a16:creationId xmlns:a16="http://schemas.microsoft.com/office/drawing/2014/main" xmlns="" id="{00000000-0008-0000-0100-0000DD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752" name="CustomShape 1">
          <a:extLst>
            <a:ext uri="{FF2B5EF4-FFF2-40B4-BE49-F238E27FC236}">
              <a16:creationId xmlns:a16="http://schemas.microsoft.com/office/drawing/2014/main" xmlns="" id="{00000000-0008-0000-0100-0000DE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53" name="CustomShape 1">
          <a:extLst>
            <a:ext uri="{FF2B5EF4-FFF2-40B4-BE49-F238E27FC236}">
              <a16:creationId xmlns:a16="http://schemas.microsoft.com/office/drawing/2014/main" xmlns="" id="{00000000-0008-0000-0100-0000DF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754" name="CustomShape 1">
          <a:extLst>
            <a:ext uri="{FF2B5EF4-FFF2-40B4-BE49-F238E27FC236}">
              <a16:creationId xmlns:a16="http://schemas.microsoft.com/office/drawing/2014/main" xmlns="" id="{00000000-0008-0000-0100-0000E0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55" name="CustomShape 1">
          <a:extLst>
            <a:ext uri="{FF2B5EF4-FFF2-40B4-BE49-F238E27FC236}">
              <a16:creationId xmlns:a16="http://schemas.microsoft.com/office/drawing/2014/main" xmlns="" id="{00000000-0008-0000-0100-0000E1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756" name="CustomShape 1">
          <a:extLst>
            <a:ext uri="{FF2B5EF4-FFF2-40B4-BE49-F238E27FC236}">
              <a16:creationId xmlns:a16="http://schemas.microsoft.com/office/drawing/2014/main" xmlns="" id="{00000000-0008-0000-0100-0000E201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757" name="CustomShape 1">
          <a:extLst>
            <a:ext uri="{FF2B5EF4-FFF2-40B4-BE49-F238E27FC236}">
              <a16:creationId xmlns:a16="http://schemas.microsoft.com/office/drawing/2014/main" xmlns="" id="{00000000-0008-0000-0100-0000E3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758" name="CustomShape 1">
          <a:extLst>
            <a:ext uri="{FF2B5EF4-FFF2-40B4-BE49-F238E27FC236}">
              <a16:creationId xmlns:a16="http://schemas.microsoft.com/office/drawing/2014/main" xmlns="" id="{00000000-0008-0000-0100-0000E4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59" name="CustomShape 1">
          <a:extLst>
            <a:ext uri="{FF2B5EF4-FFF2-40B4-BE49-F238E27FC236}">
              <a16:creationId xmlns:a16="http://schemas.microsoft.com/office/drawing/2014/main" xmlns="" id="{00000000-0008-0000-0100-0000E5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760" name="CustomShape 1">
          <a:extLst>
            <a:ext uri="{FF2B5EF4-FFF2-40B4-BE49-F238E27FC236}">
              <a16:creationId xmlns:a16="http://schemas.microsoft.com/office/drawing/2014/main" xmlns="" id="{00000000-0008-0000-0100-0000E6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61" name="CustomShape 1">
          <a:extLst>
            <a:ext uri="{FF2B5EF4-FFF2-40B4-BE49-F238E27FC236}">
              <a16:creationId xmlns:a16="http://schemas.microsoft.com/office/drawing/2014/main" xmlns="" id="{00000000-0008-0000-0100-0000E7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762" name="CustomShape 1">
          <a:extLst>
            <a:ext uri="{FF2B5EF4-FFF2-40B4-BE49-F238E27FC236}">
              <a16:creationId xmlns:a16="http://schemas.microsoft.com/office/drawing/2014/main" xmlns="" id="{00000000-0008-0000-0100-0000E8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763" name="CustomShape 1">
          <a:extLst>
            <a:ext uri="{FF2B5EF4-FFF2-40B4-BE49-F238E27FC236}">
              <a16:creationId xmlns:a16="http://schemas.microsoft.com/office/drawing/2014/main" xmlns="" id="{00000000-0008-0000-0100-0000E9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64" name="CustomShape 1">
          <a:extLst>
            <a:ext uri="{FF2B5EF4-FFF2-40B4-BE49-F238E27FC236}">
              <a16:creationId xmlns:a16="http://schemas.microsoft.com/office/drawing/2014/main" xmlns="" id="{00000000-0008-0000-0100-0000EA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765" name="CustomShape 1">
          <a:extLst>
            <a:ext uri="{FF2B5EF4-FFF2-40B4-BE49-F238E27FC236}">
              <a16:creationId xmlns:a16="http://schemas.microsoft.com/office/drawing/2014/main" xmlns="" id="{00000000-0008-0000-0100-0000EB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66" name="CustomShape 1">
          <a:extLst>
            <a:ext uri="{FF2B5EF4-FFF2-40B4-BE49-F238E27FC236}">
              <a16:creationId xmlns:a16="http://schemas.microsoft.com/office/drawing/2014/main" xmlns="" id="{00000000-0008-0000-0100-0000EC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767" name="CustomShape 1">
          <a:extLst>
            <a:ext uri="{FF2B5EF4-FFF2-40B4-BE49-F238E27FC236}">
              <a16:creationId xmlns:a16="http://schemas.microsoft.com/office/drawing/2014/main" xmlns="" id="{00000000-0008-0000-0100-0000ED01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768" name="CustomShape 1">
          <a:extLst>
            <a:ext uri="{FF2B5EF4-FFF2-40B4-BE49-F238E27FC236}">
              <a16:creationId xmlns:a16="http://schemas.microsoft.com/office/drawing/2014/main" xmlns="" id="{00000000-0008-0000-0100-0000EE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769" name="CustomShape 1">
          <a:extLst>
            <a:ext uri="{FF2B5EF4-FFF2-40B4-BE49-F238E27FC236}">
              <a16:creationId xmlns:a16="http://schemas.microsoft.com/office/drawing/2014/main" xmlns="" id="{00000000-0008-0000-0100-0000EF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70" name="CustomShape 1">
          <a:extLst>
            <a:ext uri="{FF2B5EF4-FFF2-40B4-BE49-F238E27FC236}">
              <a16:creationId xmlns:a16="http://schemas.microsoft.com/office/drawing/2014/main" xmlns="" id="{00000000-0008-0000-0100-0000F0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771" name="CustomShape 1">
          <a:extLst>
            <a:ext uri="{FF2B5EF4-FFF2-40B4-BE49-F238E27FC236}">
              <a16:creationId xmlns:a16="http://schemas.microsoft.com/office/drawing/2014/main" xmlns="" id="{00000000-0008-0000-0100-0000F1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72" name="CustomShape 1">
          <a:extLst>
            <a:ext uri="{FF2B5EF4-FFF2-40B4-BE49-F238E27FC236}">
              <a16:creationId xmlns:a16="http://schemas.microsoft.com/office/drawing/2014/main" xmlns="" id="{00000000-0008-0000-0100-0000F2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773" name="CustomShape 1">
          <a:extLst>
            <a:ext uri="{FF2B5EF4-FFF2-40B4-BE49-F238E27FC236}">
              <a16:creationId xmlns:a16="http://schemas.microsoft.com/office/drawing/2014/main" xmlns="" id="{00000000-0008-0000-0100-0000F301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774" name="CustomShape 1">
          <a:extLst>
            <a:ext uri="{FF2B5EF4-FFF2-40B4-BE49-F238E27FC236}">
              <a16:creationId xmlns:a16="http://schemas.microsoft.com/office/drawing/2014/main" xmlns="" id="{00000000-0008-0000-0100-0000F4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775" name="CustomShape 1">
          <a:extLst>
            <a:ext uri="{FF2B5EF4-FFF2-40B4-BE49-F238E27FC236}">
              <a16:creationId xmlns:a16="http://schemas.microsoft.com/office/drawing/2014/main" xmlns="" id="{00000000-0008-0000-0100-0000F5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4776" name="CustomShape 1">
          <a:extLst>
            <a:ext uri="{FF2B5EF4-FFF2-40B4-BE49-F238E27FC236}">
              <a16:creationId xmlns:a16="http://schemas.microsoft.com/office/drawing/2014/main" xmlns="" id="{00000000-0008-0000-0100-0000F601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77" name="CustomShape 1">
          <a:extLst>
            <a:ext uri="{FF2B5EF4-FFF2-40B4-BE49-F238E27FC236}">
              <a16:creationId xmlns:a16="http://schemas.microsoft.com/office/drawing/2014/main" xmlns="" id="{00000000-0008-0000-0100-0000F7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778" name="CustomShape 1">
          <a:extLst>
            <a:ext uri="{FF2B5EF4-FFF2-40B4-BE49-F238E27FC236}">
              <a16:creationId xmlns:a16="http://schemas.microsoft.com/office/drawing/2014/main" xmlns="" id="{00000000-0008-0000-0100-0000F8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779" name="CustomShape 1">
          <a:extLst>
            <a:ext uri="{FF2B5EF4-FFF2-40B4-BE49-F238E27FC236}">
              <a16:creationId xmlns:a16="http://schemas.microsoft.com/office/drawing/2014/main" xmlns="" id="{00000000-0008-0000-0100-0000F9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80" name="CustomShape 1">
          <a:extLst>
            <a:ext uri="{FF2B5EF4-FFF2-40B4-BE49-F238E27FC236}">
              <a16:creationId xmlns:a16="http://schemas.microsoft.com/office/drawing/2014/main" xmlns="" id="{00000000-0008-0000-0100-0000FA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781" name="CustomShape 1">
          <a:extLst>
            <a:ext uri="{FF2B5EF4-FFF2-40B4-BE49-F238E27FC236}">
              <a16:creationId xmlns:a16="http://schemas.microsoft.com/office/drawing/2014/main" xmlns="" id="{00000000-0008-0000-0100-0000FB01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82" name="CustomShape 1">
          <a:extLst>
            <a:ext uri="{FF2B5EF4-FFF2-40B4-BE49-F238E27FC236}">
              <a16:creationId xmlns:a16="http://schemas.microsoft.com/office/drawing/2014/main" xmlns="" id="{00000000-0008-0000-0100-0000FC01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783" name="CustomShape 1">
          <a:extLst>
            <a:ext uri="{FF2B5EF4-FFF2-40B4-BE49-F238E27FC236}">
              <a16:creationId xmlns:a16="http://schemas.microsoft.com/office/drawing/2014/main" xmlns="" id="{00000000-0008-0000-0100-0000FD01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784" name="CustomShape 1">
          <a:extLst>
            <a:ext uri="{FF2B5EF4-FFF2-40B4-BE49-F238E27FC236}">
              <a16:creationId xmlns:a16="http://schemas.microsoft.com/office/drawing/2014/main" xmlns="" id="{00000000-0008-0000-0100-0000FE01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785" name="CustomShape 1">
          <a:extLst>
            <a:ext uri="{FF2B5EF4-FFF2-40B4-BE49-F238E27FC236}">
              <a16:creationId xmlns:a16="http://schemas.microsoft.com/office/drawing/2014/main" xmlns="" id="{00000000-0008-0000-0100-0000FF01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86" name="CustomShape 1">
          <a:extLst>
            <a:ext uri="{FF2B5EF4-FFF2-40B4-BE49-F238E27FC236}">
              <a16:creationId xmlns:a16="http://schemas.microsoft.com/office/drawing/2014/main" xmlns="" id="{00000000-0008-0000-0100-000000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787" name="CustomShape 1">
          <a:extLst>
            <a:ext uri="{FF2B5EF4-FFF2-40B4-BE49-F238E27FC236}">
              <a16:creationId xmlns:a16="http://schemas.microsoft.com/office/drawing/2014/main" xmlns="" id="{00000000-0008-0000-0100-000001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88" name="CustomShape 1">
          <a:extLst>
            <a:ext uri="{FF2B5EF4-FFF2-40B4-BE49-F238E27FC236}">
              <a16:creationId xmlns:a16="http://schemas.microsoft.com/office/drawing/2014/main" xmlns="" id="{00000000-0008-0000-0100-000002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789" name="CustomShape 1">
          <a:extLst>
            <a:ext uri="{FF2B5EF4-FFF2-40B4-BE49-F238E27FC236}">
              <a16:creationId xmlns:a16="http://schemas.microsoft.com/office/drawing/2014/main" xmlns="" id="{00000000-0008-0000-0100-000003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790" name="CustomShape 1">
          <a:extLst>
            <a:ext uri="{FF2B5EF4-FFF2-40B4-BE49-F238E27FC236}">
              <a16:creationId xmlns:a16="http://schemas.microsoft.com/office/drawing/2014/main" xmlns="" id="{00000000-0008-0000-0100-000004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91" name="CustomShape 1">
          <a:extLst>
            <a:ext uri="{FF2B5EF4-FFF2-40B4-BE49-F238E27FC236}">
              <a16:creationId xmlns:a16="http://schemas.microsoft.com/office/drawing/2014/main" xmlns="" id="{00000000-0008-0000-0100-000005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792" name="CustomShape 1">
          <a:extLst>
            <a:ext uri="{FF2B5EF4-FFF2-40B4-BE49-F238E27FC236}">
              <a16:creationId xmlns:a16="http://schemas.microsoft.com/office/drawing/2014/main" xmlns="" id="{00000000-0008-0000-0100-000006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93" name="CustomShape 1">
          <a:extLst>
            <a:ext uri="{FF2B5EF4-FFF2-40B4-BE49-F238E27FC236}">
              <a16:creationId xmlns:a16="http://schemas.microsoft.com/office/drawing/2014/main" xmlns="" id="{00000000-0008-0000-0100-000007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794" name="CustomShape 1">
          <a:extLst>
            <a:ext uri="{FF2B5EF4-FFF2-40B4-BE49-F238E27FC236}">
              <a16:creationId xmlns:a16="http://schemas.microsoft.com/office/drawing/2014/main" xmlns="" id="{00000000-0008-0000-0100-00000802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795" name="CustomShape 1">
          <a:extLst>
            <a:ext uri="{FF2B5EF4-FFF2-40B4-BE49-F238E27FC236}">
              <a16:creationId xmlns:a16="http://schemas.microsoft.com/office/drawing/2014/main" xmlns="" id="{00000000-0008-0000-0100-000009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796" name="CustomShape 1">
          <a:extLst>
            <a:ext uri="{FF2B5EF4-FFF2-40B4-BE49-F238E27FC236}">
              <a16:creationId xmlns:a16="http://schemas.microsoft.com/office/drawing/2014/main" xmlns="" id="{00000000-0008-0000-0100-00000A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97" name="CustomShape 1">
          <a:extLst>
            <a:ext uri="{FF2B5EF4-FFF2-40B4-BE49-F238E27FC236}">
              <a16:creationId xmlns:a16="http://schemas.microsoft.com/office/drawing/2014/main" xmlns="" id="{00000000-0008-0000-0100-00000B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798" name="CustomShape 1">
          <a:extLst>
            <a:ext uri="{FF2B5EF4-FFF2-40B4-BE49-F238E27FC236}">
              <a16:creationId xmlns:a16="http://schemas.microsoft.com/office/drawing/2014/main" xmlns="" id="{00000000-0008-0000-0100-00000C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799" name="CustomShape 1">
          <a:extLst>
            <a:ext uri="{FF2B5EF4-FFF2-40B4-BE49-F238E27FC236}">
              <a16:creationId xmlns:a16="http://schemas.microsoft.com/office/drawing/2014/main" xmlns="" id="{00000000-0008-0000-0100-00000D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800" name="CustomShape 1">
          <a:extLst>
            <a:ext uri="{FF2B5EF4-FFF2-40B4-BE49-F238E27FC236}">
              <a16:creationId xmlns:a16="http://schemas.microsoft.com/office/drawing/2014/main" xmlns="" id="{00000000-0008-0000-0100-00000E02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801" name="CustomShape 1">
          <a:extLst>
            <a:ext uri="{FF2B5EF4-FFF2-40B4-BE49-F238E27FC236}">
              <a16:creationId xmlns:a16="http://schemas.microsoft.com/office/drawing/2014/main" xmlns="" id="{00000000-0008-0000-0100-00000F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802" name="CustomShape 1">
          <a:extLst>
            <a:ext uri="{FF2B5EF4-FFF2-40B4-BE49-F238E27FC236}">
              <a16:creationId xmlns:a16="http://schemas.microsoft.com/office/drawing/2014/main" xmlns="" id="{00000000-0008-0000-0100-000010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03" name="CustomShape 1">
          <a:extLst>
            <a:ext uri="{FF2B5EF4-FFF2-40B4-BE49-F238E27FC236}">
              <a16:creationId xmlns:a16="http://schemas.microsoft.com/office/drawing/2014/main" xmlns="" id="{00000000-0008-0000-0100-000011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804" name="CustomShape 1">
          <a:extLst>
            <a:ext uri="{FF2B5EF4-FFF2-40B4-BE49-F238E27FC236}">
              <a16:creationId xmlns:a16="http://schemas.microsoft.com/office/drawing/2014/main" xmlns="" id="{00000000-0008-0000-0100-000012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05" name="CustomShape 1">
          <a:extLst>
            <a:ext uri="{FF2B5EF4-FFF2-40B4-BE49-F238E27FC236}">
              <a16:creationId xmlns:a16="http://schemas.microsoft.com/office/drawing/2014/main" xmlns="" id="{00000000-0008-0000-0100-000013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806" name="CustomShape 1">
          <a:extLst>
            <a:ext uri="{FF2B5EF4-FFF2-40B4-BE49-F238E27FC236}">
              <a16:creationId xmlns:a16="http://schemas.microsoft.com/office/drawing/2014/main" xmlns="" id="{00000000-0008-0000-0100-000014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807" name="CustomShape 1">
          <a:extLst>
            <a:ext uri="{FF2B5EF4-FFF2-40B4-BE49-F238E27FC236}">
              <a16:creationId xmlns:a16="http://schemas.microsoft.com/office/drawing/2014/main" xmlns="" id="{00000000-0008-0000-0100-000015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08" name="CustomShape 1">
          <a:extLst>
            <a:ext uri="{FF2B5EF4-FFF2-40B4-BE49-F238E27FC236}">
              <a16:creationId xmlns:a16="http://schemas.microsoft.com/office/drawing/2014/main" xmlns="" id="{00000000-0008-0000-0100-000016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809" name="CustomShape 1">
          <a:extLst>
            <a:ext uri="{FF2B5EF4-FFF2-40B4-BE49-F238E27FC236}">
              <a16:creationId xmlns:a16="http://schemas.microsoft.com/office/drawing/2014/main" xmlns="" id="{00000000-0008-0000-0100-000017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10" name="CustomShape 1">
          <a:extLst>
            <a:ext uri="{FF2B5EF4-FFF2-40B4-BE49-F238E27FC236}">
              <a16:creationId xmlns:a16="http://schemas.microsoft.com/office/drawing/2014/main" xmlns="" id="{00000000-0008-0000-0100-000018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811" name="CustomShape 1">
          <a:extLst>
            <a:ext uri="{FF2B5EF4-FFF2-40B4-BE49-F238E27FC236}">
              <a16:creationId xmlns:a16="http://schemas.microsoft.com/office/drawing/2014/main" xmlns="" id="{00000000-0008-0000-0100-00001902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812" name="CustomShape 1">
          <a:extLst>
            <a:ext uri="{FF2B5EF4-FFF2-40B4-BE49-F238E27FC236}">
              <a16:creationId xmlns:a16="http://schemas.microsoft.com/office/drawing/2014/main" xmlns="" id="{00000000-0008-0000-0100-00001A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813" name="CustomShape 1">
          <a:extLst>
            <a:ext uri="{FF2B5EF4-FFF2-40B4-BE49-F238E27FC236}">
              <a16:creationId xmlns:a16="http://schemas.microsoft.com/office/drawing/2014/main" xmlns="" id="{00000000-0008-0000-0100-00001B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14" name="CustomShape 1">
          <a:extLst>
            <a:ext uri="{FF2B5EF4-FFF2-40B4-BE49-F238E27FC236}">
              <a16:creationId xmlns:a16="http://schemas.microsoft.com/office/drawing/2014/main" xmlns="" id="{00000000-0008-0000-0100-00001C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815" name="CustomShape 1">
          <a:extLst>
            <a:ext uri="{FF2B5EF4-FFF2-40B4-BE49-F238E27FC236}">
              <a16:creationId xmlns:a16="http://schemas.microsoft.com/office/drawing/2014/main" xmlns="" id="{00000000-0008-0000-0100-00001D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16" name="CustomShape 1">
          <a:extLst>
            <a:ext uri="{FF2B5EF4-FFF2-40B4-BE49-F238E27FC236}">
              <a16:creationId xmlns:a16="http://schemas.microsoft.com/office/drawing/2014/main" xmlns="" id="{00000000-0008-0000-0100-00001E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817" name="CustomShape 1">
          <a:extLst>
            <a:ext uri="{FF2B5EF4-FFF2-40B4-BE49-F238E27FC236}">
              <a16:creationId xmlns:a16="http://schemas.microsoft.com/office/drawing/2014/main" xmlns="" id="{00000000-0008-0000-0100-00001F02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818" name="CustomShape 1">
          <a:extLst>
            <a:ext uri="{FF2B5EF4-FFF2-40B4-BE49-F238E27FC236}">
              <a16:creationId xmlns:a16="http://schemas.microsoft.com/office/drawing/2014/main" xmlns="" id="{00000000-0008-0000-0100-000020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819" name="CustomShape 1">
          <a:extLst>
            <a:ext uri="{FF2B5EF4-FFF2-40B4-BE49-F238E27FC236}">
              <a16:creationId xmlns:a16="http://schemas.microsoft.com/office/drawing/2014/main" xmlns="" id="{00000000-0008-0000-0100-000021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4820" name="CustomShape 1">
          <a:extLst>
            <a:ext uri="{FF2B5EF4-FFF2-40B4-BE49-F238E27FC236}">
              <a16:creationId xmlns:a16="http://schemas.microsoft.com/office/drawing/2014/main" xmlns="" id="{00000000-0008-0000-0100-00002202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21" name="CustomShape 1">
          <a:extLst>
            <a:ext uri="{FF2B5EF4-FFF2-40B4-BE49-F238E27FC236}">
              <a16:creationId xmlns:a16="http://schemas.microsoft.com/office/drawing/2014/main" xmlns="" id="{00000000-0008-0000-0100-000023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822" name="CustomShape 1">
          <a:extLst>
            <a:ext uri="{FF2B5EF4-FFF2-40B4-BE49-F238E27FC236}">
              <a16:creationId xmlns:a16="http://schemas.microsoft.com/office/drawing/2014/main" xmlns="" id="{00000000-0008-0000-0100-000024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823" name="CustomShape 1">
          <a:extLst>
            <a:ext uri="{FF2B5EF4-FFF2-40B4-BE49-F238E27FC236}">
              <a16:creationId xmlns:a16="http://schemas.microsoft.com/office/drawing/2014/main" xmlns="" id="{00000000-0008-0000-0100-000025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24" name="CustomShape 1">
          <a:extLst>
            <a:ext uri="{FF2B5EF4-FFF2-40B4-BE49-F238E27FC236}">
              <a16:creationId xmlns:a16="http://schemas.microsoft.com/office/drawing/2014/main" xmlns="" id="{00000000-0008-0000-0100-000026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825" name="CustomShape 1">
          <a:extLst>
            <a:ext uri="{FF2B5EF4-FFF2-40B4-BE49-F238E27FC236}">
              <a16:creationId xmlns:a16="http://schemas.microsoft.com/office/drawing/2014/main" xmlns="" id="{00000000-0008-0000-0100-000027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26" name="CustomShape 1">
          <a:extLst>
            <a:ext uri="{FF2B5EF4-FFF2-40B4-BE49-F238E27FC236}">
              <a16:creationId xmlns:a16="http://schemas.microsoft.com/office/drawing/2014/main" xmlns="" id="{00000000-0008-0000-0100-000028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827" name="CustomShape 1">
          <a:extLst>
            <a:ext uri="{FF2B5EF4-FFF2-40B4-BE49-F238E27FC236}">
              <a16:creationId xmlns:a16="http://schemas.microsoft.com/office/drawing/2014/main" xmlns="" id="{00000000-0008-0000-0100-00002902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828" name="CustomShape 1">
          <a:extLst>
            <a:ext uri="{FF2B5EF4-FFF2-40B4-BE49-F238E27FC236}">
              <a16:creationId xmlns:a16="http://schemas.microsoft.com/office/drawing/2014/main" xmlns="" id="{00000000-0008-0000-0100-00002A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829" name="CustomShape 1">
          <a:extLst>
            <a:ext uri="{FF2B5EF4-FFF2-40B4-BE49-F238E27FC236}">
              <a16:creationId xmlns:a16="http://schemas.microsoft.com/office/drawing/2014/main" xmlns="" id="{00000000-0008-0000-0100-00002B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30" name="CustomShape 1">
          <a:extLst>
            <a:ext uri="{FF2B5EF4-FFF2-40B4-BE49-F238E27FC236}">
              <a16:creationId xmlns:a16="http://schemas.microsoft.com/office/drawing/2014/main" xmlns="" id="{00000000-0008-0000-0100-00002C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831" name="CustomShape 1">
          <a:extLst>
            <a:ext uri="{FF2B5EF4-FFF2-40B4-BE49-F238E27FC236}">
              <a16:creationId xmlns:a16="http://schemas.microsoft.com/office/drawing/2014/main" xmlns="" id="{00000000-0008-0000-0100-00002D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32" name="CustomShape 1">
          <a:extLst>
            <a:ext uri="{FF2B5EF4-FFF2-40B4-BE49-F238E27FC236}">
              <a16:creationId xmlns:a16="http://schemas.microsoft.com/office/drawing/2014/main" xmlns="" id="{00000000-0008-0000-0100-00002E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833" name="CustomShape 1">
          <a:extLst>
            <a:ext uri="{FF2B5EF4-FFF2-40B4-BE49-F238E27FC236}">
              <a16:creationId xmlns:a16="http://schemas.microsoft.com/office/drawing/2014/main" xmlns="" id="{00000000-0008-0000-0100-00002F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834" name="CustomShape 1">
          <a:extLst>
            <a:ext uri="{FF2B5EF4-FFF2-40B4-BE49-F238E27FC236}">
              <a16:creationId xmlns:a16="http://schemas.microsoft.com/office/drawing/2014/main" xmlns="" id="{00000000-0008-0000-0100-000030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35" name="CustomShape 1">
          <a:extLst>
            <a:ext uri="{FF2B5EF4-FFF2-40B4-BE49-F238E27FC236}">
              <a16:creationId xmlns:a16="http://schemas.microsoft.com/office/drawing/2014/main" xmlns="" id="{00000000-0008-0000-0100-000031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836" name="CustomShape 1">
          <a:extLst>
            <a:ext uri="{FF2B5EF4-FFF2-40B4-BE49-F238E27FC236}">
              <a16:creationId xmlns:a16="http://schemas.microsoft.com/office/drawing/2014/main" xmlns="" id="{00000000-0008-0000-0100-000032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37" name="CustomShape 1">
          <a:extLst>
            <a:ext uri="{FF2B5EF4-FFF2-40B4-BE49-F238E27FC236}">
              <a16:creationId xmlns:a16="http://schemas.microsoft.com/office/drawing/2014/main" xmlns="" id="{00000000-0008-0000-0100-000033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838" name="CustomShape 1">
          <a:extLst>
            <a:ext uri="{FF2B5EF4-FFF2-40B4-BE49-F238E27FC236}">
              <a16:creationId xmlns:a16="http://schemas.microsoft.com/office/drawing/2014/main" xmlns="" id="{00000000-0008-0000-0100-00003402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839" name="CustomShape 1">
          <a:extLst>
            <a:ext uri="{FF2B5EF4-FFF2-40B4-BE49-F238E27FC236}">
              <a16:creationId xmlns:a16="http://schemas.microsoft.com/office/drawing/2014/main" xmlns="" id="{00000000-0008-0000-0100-000035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840" name="CustomShape 1">
          <a:extLst>
            <a:ext uri="{FF2B5EF4-FFF2-40B4-BE49-F238E27FC236}">
              <a16:creationId xmlns:a16="http://schemas.microsoft.com/office/drawing/2014/main" xmlns="" id="{00000000-0008-0000-0100-000036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41" name="CustomShape 1">
          <a:extLst>
            <a:ext uri="{FF2B5EF4-FFF2-40B4-BE49-F238E27FC236}">
              <a16:creationId xmlns:a16="http://schemas.microsoft.com/office/drawing/2014/main" xmlns="" id="{00000000-0008-0000-0100-000037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842" name="CustomShape 1">
          <a:extLst>
            <a:ext uri="{FF2B5EF4-FFF2-40B4-BE49-F238E27FC236}">
              <a16:creationId xmlns:a16="http://schemas.microsoft.com/office/drawing/2014/main" xmlns="" id="{00000000-0008-0000-0100-000038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43" name="CustomShape 1">
          <a:extLst>
            <a:ext uri="{FF2B5EF4-FFF2-40B4-BE49-F238E27FC236}">
              <a16:creationId xmlns:a16="http://schemas.microsoft.com/office/drawing/2014/main" xmlns="" id="{00000000-0008-0000-0100-000039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844" name="CustomShape 1">
          <a:extLst>
            <a:ext uri="{FF2B5EF4-FFF2-40B4-BE49-F238E27FC236}">
              <a16:creationId xmlns:a16="http://schemas.microsoft.com/office/drawing/2014/main" xmlns="" id="{00000000-0008-0000-0100-00003A02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845" name="CustomShape 1">
          <a:extLst>
            <a:ext uri="{FF2B5EF4-FFF2-40B4-BE49-F238E27FC236}">
              <a16:creationId xmlns:a16="http://schemas.microsoft.com/office/drawing/2014/main" xmlns="" id="{00000000-0008-0000-0100-00003B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846" name="CustomShape 1">
          <a:extLst>
            <a:ext uri="{FF2B5EF4-FFF2-40B4-BE49-F238E27FC236}">
              <a16:creationId xmlns:a16="http://schemas.microsoft.com/office/drawing/2014/main" xmlns="" id="{00000000-0008-0000-0100-00003C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47" name="CustomShape 1">
          <a:extLst>
            <a:ext uri="{FF2B5EF4-FFF2-40B4-BE49-F238E27FC236}">
              <a16:creationId xmlns:a16="http://schemas.microsoft.com/office/drawing/2014/main" xmlns="" id="{00000000-0008-0000-0100-00003D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848" name="CustomShape 1">
          <a:extLst>
            <a:ext uri="{FF2B5EF4-FFF2-40B4-BE49-F238E27FC236}">
              <a16:creationId xmlns:a16="http://schemas.microsoft.com/office/drawing/2014/main" xmlns="" id="{00000000-0008-0000-0100-00003E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49" name="CustomShape 1">
          <a:extLst>
            <a:ext uri="{FF2B5EF4-FFF2-40B4-BE49-F238E27FC236}">
              <a16:creationId xmlns:a16="http://schemas.microsoft.com/office/drawing/2014/main" xmlns="" id="{00000000-0008-0000-0100-00003F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850" name="CustomShape 1">
          <a:extLst>
            <a:ext uri="{FF2B5EF4-FFF2-40B4-BE49-F238E27FC236}">
              <a16:creationId xmlns:a16="http://schemas.microsoft.com/office/drawing/2014/main" xmlns="" id="{00000000-0008-0000-0100-000040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851" name="CustomShape 1">
          <a:extLst>
            <a:ext uri="{FF2B5EF4-FFF2-40B4-BE49-F238E27FC236}">
              <a16:creationId xmlns:a16="http://schemas.microsoft.com/office/drawing/2014/main" xmlns="" id="{00000000-0008-0000-0100-000041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52" name="CustomShape 1">
          <a:extLst>
            <a:ext uri="{FF2B5EF4-FFF2-40B4-BE49-F238E27FC236}">
              <a16:creationId xmlns:a16="http://schemas.microsoft.com/office/drawing/2014/main" xmlns="" id="{00000000-0008-0000-0100-000042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853" name="CustomShape 1">
          <a:extLst>
            <a:ext uri="{FF2B5EF4-FFF2-40B4-BE49-F238E27FC236}">
              <a16:creationId xmlns:a16="http://schemas.microsoft.com/office/drawing/2014/main" xmlns="" id="{00000000-0008-0000-0100-000043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54" name="CustomShape 1">
          <a:extLst>
            <a:ext uri="{FF2B5EF4-FFF2-40B4-BE49-F238E27FC236}">
              <a16:creationId xmlns:a16="http://schemas.microsoft.com/office/drawing/2014/main" xmlns="" id="{00000000-0008-0000-0100-000044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855" name="CustomShape 1">
          <a:extLst>
            <a:ext uri="{FF2B5EF4-FFF2-40B4-BE49-F238E27FC236}">
              <a16:creationId xmlns:a16="http://schemas.microsoft.com/office/drawing/2014/main" xmlns="" id="{00000000-0008-0000-0100-00004502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856" name="CustomShape 1">
          <a:extLst>
            <a:ext uri="{FF2B5EF4-FFF2-40B4-BE49-F238E27FC236}">
              <a16:creationId xmlns:a16="http://schemas.microsoft.com/office/drawing/2014/main" xmlns="" id="{00000000-0008-0000-0100-000046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857" name="CustomShape 1">
          <a:extLst>
            <a:ext uri="{FF2B5EF4-FFF2-40B4-BE49-F238E27FC236}">
              <a16:creationId xmlns:a16="http://schemas.microsoft.com/office/drawing/2014/main" xmlns="" id="{00000000-0008-0000-0100-000047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58" name="CustomShape 1">
          <a:extLst>
            <a:ext uri="{FF2B5EF4-FFF2-40B4-BE49-F238E27FC236}">
              <a16:creationId xmlns:a16="http://schemas.microsoft.com/office/drawing/2014/main" xmlns="" id="{00000000-0008-0000-0100-000048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859" name="CustomShape 1">
          <a:extLst>
            <a:ext uri="{FF2B5EF4-FFF2-40B4-BE49-F238E27FC236}">
              <a16:creationId xmlns:a16="http://schemas.microsoft.com/office/drawing/2014/main" xmlns="" id="{00000000-0008-0000-0100-000049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60" name="CustomShape 1">
          <a:extLst>
            <a:ext uri="{FF2B5EF4-FFF2-40B4-BE49-F238E27FC236}">
              <a16:creationId xmlns:a16="http://schemas.microsoft.com/office/drawing/2014/main" xmlns="" id="{00000000-0008-0000-0100-00004A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861" name="CustomShape 1">
          <a:extLst>
            <a:ext uri="{FF2B5EF4-FFF2-40B4-BE49-F238E27FC236}">
              <a16:creationId xmlns:a16="http://schemas.microsoft.com/office/drawing/2014/main" xmlns="" id="{00000000-0008-0000-0100-00004B02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862" name="CustomShape 1">
          <a:extLst>
            <a:ext uri="{FF2B5EF4-FFF2-40B4-BE49-F238E27FC236}">
              <a16:creationId xmlns:a16="http://schemas.microsoft.com/office/drawing/2014/main" xmlns="" id="{00000000-0008-0000-0100-00004C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863" name="CustomShape 1">
          <a:extLst>
            <a:ext uri="{FF2B5EF4-FFF2-40B4-BE49-F238E27FC236}">
              <a16:creationId xmlns:a16="http://schemas.microsoft.com/office/drawing/2014/main" xmlns="" id="{00000000-0008-0000-0100-00004D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4864" name="CustomShape 1">
          <a:extLst>
            <a:ext uri="{FF2B5EF4-FFF2-40B4-BE49-F238E27FC236}">
              <a16:creationId xmlns:a16="http://schemas.microsoft.com/office/drawing/2014/main" xmlns="" id="{00000000-0008-0000-0100-00004E02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65" name="CustomShape 1">
          <a:extLst>
            <a:ext uri="{FF2B5EF4-FFF2-40B4-BE49-F238E27FC236}">
              <a16:creationId xmlns:a16="http://schemas.microsoft.com/office/drawing/2014/main" xmlns="" id="{00000000-0008-0000-0100-00004F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866" name="CustomShape 1">
          <a:extLst>
            <a:ext uri="{FF2B5EF4-FFF2-40B4-BE49-F238E27FC236}">
              <a16:creationId xmlns:a16="http://schemas.microsoft.com/office/drawing/2014/main" xmlns="" id="{00000000-0008-0000-0100-000050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867" name="CustomShape 1">
          <a:extLst>
            <a:ext uri="{FF2B5EF4-FFF2-40B4-BE49-F238E27FC236}">
              <a16:creationId xmlns:a16="http://schemas.microsoft.com/office/drawing/2014/main" xmlns="" id="{00000000-0008-0000-0100-000051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68" name="CustomShape 1">
          <a:extLst>
            <a:ext uri="{FF2B5EF4-FFF2-40B4-BE49-F238E27FC236}">
              <a16:creationId xmlns:a16="http://schemas.microsoft.com/office/drawing/2014/main" xmlns="" id="{00000000-0008-0000-0100-000052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869" name="CustomShape 1">
          <a:extLst>
            <a:ext uri="{FF2B5EF4-FFF2-40B4-BE49-F238E27FC236}">
              <a16:creationId xmlns:a16="http://schemas.microsoft.com/office/drawing/2014/main" xmlns="" id="{00000000-0008-0000-0100-000053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70" name="CustomShape 1">
          <a:extLst>
            <a:ext uri="{FF2B5EF4-FFF2-40B4-BE49-F238E27FC236}">
              <a16:creationId xmlns:a16="http://schemas.microsoft.com/office/drawing/2014/main" xmlns="" id="{00000000-0008-0000-0100-000054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871" name="CustomShape 1">
          <a:extLst>
            <a:ext uri="{FF2B5EF4-FFF2-40B4-BE49-F238E27FC236}">
              <a16:creationId xmlns:a16="http://schemas.microsoft.com/office/drawing/2014/main" xmlns="" id="{00000000-0008-0000-0100-00005502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872" name="CustomShape 1">
          <a:extLst>
            <a:ext uri="{FF2B5EF4-FFF2-40B4-BE49-F238E27FC236}">
              <a16:creationId xmlns:a16="http://schemas.microsoft.com/office/drawing/2014/main" xmlns="" id="{00000000-0008-0000-0100-000056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873" name="CustomShape 1">
          <a:extLst>
            <a:ext uri="{FF2B5EF4-FFF2-40B4-BE49-F238E27FC236}">
              <a16:creationId xmlns:a16="http://schemas.microsoft.com/office/drawing/2014/main" xmlns="" id="{00000000-0008-0000-0100-000057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4874" name="CustomShape 1">
          <a:extLst>
            <a:ext uri="{FF2B5EF4-FFF2-40B4-BE49-F238E27FC236}">
              <a16:creationId xmlns:a16="http://schemas.microsoft.com/office/drawing/2014/main" xmlns="" id="{00000000-0008-0000-0100-00005802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75" name="CustomShape 1">
          <a:extLst>
            <a:ext uri="{FF2B5EF4-FFF2-40B4-BE49-F238E27FC236}">
              <a16:creationId xmlns:a16="http://schemas.microsoft.com/office/drawing/2014/main" xmlns="" id="{00000000-0008-0000-0100-000059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876" name="CustomShape 1">
          <a:extLst>
            <a:ext uri="{FF2B5EF4-FFF2-40B4-BE49-F238E27FC236}">
              <a16:creationId xmlns:a16="http://schemas.microsoft.com/office/drawing/2014/main" xmlns="" id="{00000000-0008-0000-0100-00005A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877" name="CustomShape 1">
          <a:extLst>
            <a:ext uri="{FF2B5EF4-FFF2-40B4-BE49-F238E27FC236}">
              <a16:creationId xmlns:a16="http://schemas.microsoft.com/office/drawing/2014/main" xmlns="" id="{00000000-0008-0000-0100-00005B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78" name="CustomShape 1">
          <a:extLst>
            <a:ext uri="{FF2B5EF4-FFF2-40B4-BE49-F238E27FC236}">
              <a16:creationId xmlns:a16="http://schemas.microsoft.com/office/drawing/2014/main" xmlns="" id="{00000000-0008-0000-0100-00005C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879" name="CustomShape 1">
          <a:extLst>
            <a:ext uri="{FF2B5EF4-FFF2-40B4-BE49-F238E27FC236}">
              <a16:creationId xmlns:a16="http://schemas.microsoft.com/office/drawing/2014/main" xmlns="" id="{00000000-0008-0000-0100-00005D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80" name="CustomShape 1">
          <a:extLst>
            <a:ext uri="{FF2B5EF4-FFF2-40B4-BE49-F238E27FC236}">
              <a16:creationId xmlns:a16="http://schemas.microsoft.com/office/drawing/2014/main" xmlns="" id="{00000000-0008-0000-0100-00005E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881" name="CustomShape 1">
          <a:extLst>
            <a:ext uri="{FF2B5EF4-FFF2-40B4-BE49-F238E27FC236}">
              <a16:creationId xmlns:a16="http://schemas.microsoft.com/office/drawing/2014/main" xmlns="" id="{00000000-0008-0000-0100-00005F02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882" name="CustomShape 1">
          <a:extLst>
            <a:ext uri="{FF2B5EF4-FFF2-40B4-BE49-F238E27FC236}">
              <a16:creationId xmlns:a16="http://schemas.microsoft.com/office/drawing/2014/main" xmlns="" id="{00000000-0008-0000-0100-000060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883" name="CustomShape 1">
          <a:extLst>
            <a:ext uri="{FF2B5EF4-FFF2-40B4-BE49-F238E27FC236}">
              <a16:creationId xmlns:a16="http://schemas.microsoft.com/office/drawing/2014/main" xmlns="" id="{00000000-0008-0000-0100-000061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84" name="CustomShape 1">
          <a:extLst>
            <a:ext uri="{FF2B5EF4-FFF2-40B4-BE49-F238E27FC236}">
              <a16:creationId xmlns:a16="http://schemas.microsoft.com/office/drawing/2014/main" xmlns="" id="{00000000-0008-0000-0100-000062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885" name="CustomShape 1">
          <a:extLst>
            <a:ext uri="{FF2B5EF4-FFF2-40B4-BE49-F238E27FC236}">
              <a16:creationId xmlns:a16="http://schemas.microsoft.com/office/drawing/2014/main" xmlns="" id="{00000000-0008-0000-0100-000063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86" name="CustomShape 1">
          <a:extLst>
            <a:ext uri="{FF2B5EF4-FFF2-40B4-BE49-F238E27FC236}">
              <a16:creationId xmlns:a16="http://schemas.microsoft.com/office/drawing/2014/main" xmlns="" id="{00000000-0008-0000-0100-000064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887" name="CustomShape 1">
          <a:extLst>
            <a:ext uri="{FF2B5EF4-FFF2-40B4-BE49-F238E27FC236}">
              <a16:creationId xmlns:a16="http://schemas.microsoft.com/office/drawing/2014/main" xmlns="" id="{00000000-0008-0000-0100-000065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888" name="CustomShape 1">
          <a:extLst>
            <a:ext uri="{FF2B5EF4-FFF2-40B4-BE49-F238E27FC236}">
              <a16:creationId xmlns:a16="http://schemas.microsoft.com/office/drawing/2014/main" xmlns="" id="{00000000-0008-0000-0100-000066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89" name="CustomShape 1">
          <a:extLst>
            <a:ext uri="{FF2B5EF4-FFF2-40B4-BE49-F238E27FC236}">
              <a16:creationId xmlns:a16="http://schemas.microsoft.com/office/drawing/2014/main" xmlns="" id="{00000000-0008-0000-0100-000067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890" name="CustomShape 1">
          <a:extLst>
            <a:ext uri="{FF2B5EF4-FFF2-40B4-BE49-F238E27FC236}">
              <a16:creationId xmlns:a16="http://schemas.microsoft.com/office/drawing/2014/main" xmlns="" id="{00000000-0008-0000-0100-000068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91" name="CustomShape 1">
          <a:extLst>
            <a:ext uri="{FF2B5EF4-FFF2-40B4-BE49-F238E27FC236}">
              <a16:creationId xmlns:a16="http://schemas.microsoft.com/office/drawing/2014/main" xmlns="" id="{00000000-0008-0000-0100-000069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892" name="CustomShape 1">
          <a:extLst>
            <a:ext uri="{FF2B5EF4-FFF2-40B4-BE49-F238E27FC236}">
              <a16:creationId xmlns:a16="http://schemas.microsoft.com/office/drawing/2014/main" xmlns="" id="{00000000-0008-0000-0100-00006A02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893" name="CustomShape 1">
          <a:extLst>
            <a:ext uri="{FF2B5EF4-FFF2-40B4-BE49-F238E27FC236}">
              <a16:creationId xmlns:a16="http://schemas.microsoft.com/office/drawing/2014/main" xmlns="" id="{00000000-0008-0000-0100-00006B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894" name="CustomShape 1">
          <a:extLst>
            <a:ext uri="{FF2B5EF4-FFF2-40B4-BE49-F238E27FC236}">
              <a16:creationId xmlns:a16="http://schemas.microsoft.com/office/drawing/2014/main" xmlns="" id="{00000000-0008-0000-0100-00006C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95" name="CustomShape 1">
          <a:extLst>
            <a:ext uri="{FF2B5EF4-FFF2-40B4-BE49-F238E27FC236}">
              <a16:creationId xmlns:a16="http://schemas.microsoft.com/office/drawing/2014/main" xmlns="" id="{00000000-0008-0000-0100-00006D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896" name="CustomShape 1">
          <a:extLst>
            <a:ext uri="{FF2B5EF4-FFF2-40B4-BE49-F238E27FC236}">
              <a16:creationId xmlns:a16="http://schemas.microsoft.com/office/drawing/2014/main" xmlns="" id="{00000000-0008-0000-0100-00006E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897" name="CustomShape 1">
          <a:extLst>
            <a:ext uri="{FF2B5EF4-FFF2-40B4-BE49-F238E27FC236}">
              <a16:creationId xmlns:a16="http://schemas.microsoft.com/office/drawing/2014/main" xmlns="" id="{00000000-0008-0000-0100-00006F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898" name="CustomShape 1">
          <a:extLst>
            <a:ext uri="{FF2B5EF4-FFF2-40B4-BE49-F238E27FC236}">
              <a16:creationId xmlns:a16="http://schemas.microsoft.com/office/drawing/2014/main" xmlns="" id="{00000000-0008-0000-0100-00007002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899" name="CustomShape 1">
          <a:extLst>
            <a:ext uri="{FF2B5EF4-FFF2-40B4-BE49-F238E27FC236}">
              <a16:creationId xmlns:a16="http://schemas.microsoft.com/office/drawing/2014/main" xmlns="" id="{00000000-0008-0000-0100-000071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900" name="CustomShape 1">
          <a:extLst>
            <a:ext uri="{FF2B5EF4-FFF2-40B4-BE49-F238E27FC236}">
              <a16:creationId xmlns:a16="http://schemas.microsoft.com/office/drawing/2014/main" xmlns="" id="{00000000-0008-0000-0100-000072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01" name="CustomShape 1">
          <a:extLst>
            <a:ext uri="{FF2B5EF4-FFF2-40B4-BE49-F238E27FC236}">
              <a16:creationId xmlns:a16="http://schemas.microsoft.com/office/drawing/2014/main" xmlns="" id="{00000000-0008-0000-0100-000073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902" name="CustomShape 1">
          <a:extLst>
            <a:ext uri="{FF2B5EF4-FFF2-40B4-BE49-F238E27FC236}">
              <a16:creationId xmlns:a16="http://schemas.microsoft.com/office/drawing/2014/main" xmlns="" id="{00000000-0008-0000-0100-000074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03" name="CustomShape 1">
          <a:extLst>
            <a:ext uri="{FF2B5EF4-FFF2-40B4-BE49-F238E27FC236}">
              <a16:creationId xmlns:a16="http://schemas.microsoft.com/office/drawing/2014/main" xmlns="" id="{00000000-0008-0000-0100-000075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904" name="CustomShape 1">
          <a:extLst>
            <a:ext uri="{FF2B5EF4-FFF2-40B4-BE49-F238E27FC236}">
              <a16:creationId xmlns:a16="http://schemas.microsoft.com/office/drawing/2014/main" xmlns="" id="{00000000-0008-0000-0100-000076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905" name="CustomShape 1">
          <a:extLst>
            <a:ext uri="{FF2B5EF4-FFF2-40B4-BE49-F238E27FC236}">
              <a16:creationId xmlns:a16="http://schemas.microsoft.com/office/drawing/2014/main" xmlns="" id="{00000000-0008-0000-0100-000077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06" name="CustomShape 1">
          <a:extLst>
            <a:ext uri="{FF2B5EF4-FFF2-40B4-BE49-F238E27FC236}">
              <a16:creationId xmlns:a16="http://schemas.microsoft.com/office/drawing/2014/main" xmlns="" id="{00000000-0008-0000-0100-000078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907" name="CustomShape 1">
          <a:extLst>
            <a:ext uri="{FF2B5EF4-FFF2-40B4-BE49-F238E27FC236}">
              <a16:creationId xmlns:a16="http://schemas.microsoft.com/office/drawing/2014/main" xmlns="" id="{00000000-0008-0000-0100-000079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08" name="CustomShape 1">
          <a:extLst>
            <a:ext uri="{FF2B5EF4-FFF2-40B4-BE49-F238E27FC236}">
              <a16:creationId xmlns:a16="http://schemas.microsoft.com/office/drawing/2014/main" xmlns="" id="{00000000-0008-0000-0100-00007A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909" name="CustomShape 1">
          <a:extLst>
            <a:ext uri="{FF2B5EF4-FFF2-40B4-BE49-F238E27FC236}">
              <a16:creationId xmlns:a16="http://schemas.microsoft.com/office/drawing/2014/main" xmlns="" id="{00000000-0008-0000-0100-00007B02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910" name="CustomShape 1">
          <a:extLst>
            <a:ext uri="{FF2B5EF4-FFF2-40B4-BE49-F238E27FC236}">
              <a16:creationId xmlns:a16="http://schemas.microsoft.com/office/drawing/2014/main" xmlns="" id="{00000000-0008-0000-0100-00007C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911" name="CustomShape 1">
          <a:extLst>
            <a:ext uri="{FF2B5EF4-FFF2-40B4-BE49-F238E27FC236}">
              <a16:creationId xmlns:a16="http://schemas.microsoft.com/office/drawing/2014/main" xmlns="" id="{00000000-0008-0000-0100-00007D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12" name="CustomShape 1">
          <a:extLst>
            <a:ext uri="{FF2B5EF4-FFF2-40B4-BE49-F238E27FC236}">
              <a16:creationId xmlns:a16="http://schemas.microsoft.com/office/drawing/2014/main" xmlns="" id="{00000000-0008-0000-0100-00007E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913" name="CustomShape 1">
          <a:extLst>
            <a:ext uri="{FF2B5EF4-FFF2-40B4-BE49-F238E27FC236}">
              <a16:creationId xmlns:a16="http://schemas.microsoft.com/office/drawing/2014/main" xmlns="" id="{00000000-0008-0000-0100-00007F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14" name="CustomShape 1">
          <a:extLst>
            <a:ext uri="{FF2B5EF4-FFF2-40B4-BE49-F238E27FC236}">
              <a16:creationId xmlns:a16="http://schemas.microsoft.com/office/drawing/2014/main" xmlns="" id="{00000000-0008-0000-0100-000080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915" name="CustomShape 1">
          <a:extLst>
            <a:ext uri="{FF2B5EF4-FFF2-40B4-BE49-F238E27FC236}">
              <a16:creationId xmlns:a16="http://schemas.microsoft.com/office/drawing/2014/main" xmlns="" id="{00000000-0008-0000-0100-00008102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916" name="CustomShape 1">
          <a:extLst>
            <a:ext uri="{FF2B5EF4-FFF2-40B4-BE49-F238E27FC236}">
              <a16:creationId xmlns:a16="http://schemas.microsoft.com/office/drawing/2014/main" xmlns="" id="{00000000-0008-0000-0100-000082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917" name="CustomShape 1">
          <a:extLst>
            <a:ext uri="{FF2B5EF4-FFF2-40B4-BE49-F238E27FC236}">
              <a16:creationId xmlns:a16="http://schemas.microsoft.com/office/drawing/2014/main" xmlns="" id="{00000000-0008-0000-0100-000083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4918" name="CustomShape 1">
          <a:extLst>
            <a:ext uri="{FF2B5EF4-FFF2-40B4-BE49-F238E27FC236}">
              <a16:creationId xmlns:a16="http://schemas.microsoft.com/office/drawing/2014/main" xmlns="" id="{00000000-0008-0000-0100-00008402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919" name="CustomShape 1">
          <a:extLst>
            <a:ext uri="{FF2B5EF4-FFF2-40B4-BE49-F238E27FC236}">
              <a16:creationId xmlns:a16="http://schemas.microsoft.com/office/drawing/2014/main" xmlns="" id="{00000000-0008-0000-0100-000085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920" name="CustomShape 1">
          <a:extLst>
            <a:ext uri="{FF2B5EF4-FFF2-40B4-BE49-F238E27FC236}">
              <a16:creationId xmlns:a16="http://schemas.microsoft.com/office/drawing/2014/main" xmlns="" id="{00000000-0008-0000-0100-000086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21" name="CustomShape 1">
          <a:extLst>
            <a:ext uri="{FF2B5EF4-FFF2-40B4-BE49-F238E27FC236}">
              <a16:creationId xmlns:a16="http://schemas.microsoft.com/office/drawing/2014/main" xmlns="" id="{00000000-0008-0000-0100-000087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922" name="CustomShape 1">
          <a:extLst>
            <a:ext uri="{FF2B5EF4-FFF2-40B4-BE49-F238E27FC236}">
              <a16:creationId xmlns:a16="http://schemas.microsoft.com/office/drawing/2014/main" xmlns="" id="{00000000-0008-0000-0100-000088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23" name="CustomShape 1">
          <a:extLst>
            <a:ext uri="{FF2B5EF4-FFF2-40B4-BE49-F238E27FC236}">
              <a16:creationId xmlns:a16="http://schemas.microsoft.com/office/drawing/2014/main" xmlns="" id="{00000000-0008-0000-0100-000089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924" name="CustomShape 1">
          <a:extLst>
            <a:ext uri="{FF2B5EF4-FFF2-40B4-BE49-F238E27FC236}">
              <a16:creationId xmlns:a16="http://schemas.microsoft.com/office/drawing/2014/main" xmlns="" id="{00000000-0008-0000-0100-00008A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925" name="CustomShape 1">
          <a:extLst>
            <a:ext uri="{FF2B5EF4-FFF2-40B4-BE49-F238E27FC236}">
              <a16:creationId xmlns:a16="http://schemas.microsoft.com/office/drawing/2014/main" xmlns="" id="{00000000-0008-0000-0100-00008B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26" name="CustomShape 1">
          <a:extLst>
            <a:ext uri="{FF2B5EF4-FFF2-40B4-BE49-F238E27FC236}">
              <a16:creationId xmlns:a16="http://schemas.microsoft.com/office/drawing/2014/main" xmlns="" id="{00000000-0008-0000-0100-00008C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927" name="CustomShape 1">
          <a:extLst>
            <a:ext uri="{FF2B5EF4-FFF2-40B4-BE49-F238E27FC236}">
              <a16:creationId xmlns:a16="http://schemas.microsoft.com/office/drawing/2014/main" xmlns="" id="{00000000-0008-0000-0100-00008D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28" name="CustomShape 1">
          <a:extLst>
            <a:ext uri="{FF2B5EF4-FFF2-40B4-BE49-F238E27FC236}">
              <a16:creationId xmlns:a16="http://schemas.microsoft.com/office/drawing/2014/main" xmlns="" id="{00000000-0008-0000-0100-00008E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929" name="CustomShape 1">
          <a:extLst>
            <a:ext uri="{FF2B5EF4-FFF2-40B4-BE49-F238E27FC236}">
              <a16:creationId xmlns:a16="http://schemas.microsoft.com/office/drawing/2014/main" xmlns="" id="{00000000-0008-0000-0100-00008F02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930" name="CustomShape 1">
          <a:extLst>
            <a:ext uri="{FF2B5EF4-FFF2-40B4-BE49-F238E27FC236}">
              <a16:creationId xmlns:a16="http://schemas.microsoft.com/office/drawing/2014/main" xmlns="" id="{00000000-0008-0000-0100-000090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931" name="CustomShape 1">
          <a:extLst>
            <a:ext uri="{FF2B5EF4-FFF2-40B4-BE49-F238E27FC236}">
              <a16:creationId xmlns:a16="http://schemas.microsoft.com/office/drawing/2014/main" xmlns="" id="{00000000-0008-0000-0100-000091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32" name="CustomShape 1">
          <a:extLst>
            <a:ext uri="{FF2B5EF4-FFF2-40B4-BE49-F238E27FC236}">
              <a16:creationId xmlns:a16="http://schemas.microsoft.com/office/drawing/2014/main" xmlns="" id="{00000000-0008-0000-0100-000092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933" name="CustomShape 1">
          <a:extLst>
            <a:ext uri="{FF2B5EF4-FFF2-40B4-BE49-F238E27FC236}">
              <a16:creationId xmlns:a16="http://schemas.microsoft.com/office/drawing/2014/main" xmlns="" id="{00000000-0008-0000-0100-000093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34" name="CustomShape 1">
          <a:extLst>
            <a:ext uri="{FF2B5EF4-FFF2-40B4-BE49-F238E27FC236}">
              <a16:creationId xmlns:a16="http://schemas.microsoft.com/office/drawing/2014/main" xmlns="" id="{00000000-0008-0000-0100-000094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935" name="CustomShape 1">
          <a:extLst>
            <a:ext uri="{FF2B5EF4-FFF2-40B4-BE49-F238E27FC236}">
              <a16:creationId xmlns:a16="http://schemas.microsoft.com/office/drawing/2014/main" xmlns="" id="{00000000-0008-0000-0100-00009502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936" name="CustomShape 1">
          <a:extLst>
            <a:ext uri="{FF2B5EF4-FFF2-40B4-BE49-F238E27FC236}">
              <a16:creationId xmlns:a16="http://schemas.microsoft.com/office/drawing/2014/main" xmlns="" id="{00000000-0008-0000-0100-000096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937" name="CustomShape 1">
          <a:extLst>
            <a:ext uri="{FF2B5EF4-FFF2-40B4-BE49-F238E27FC236}">
              <a16:creationId xmlns:a16="http://schemas.microsoft.com/office/drawing/2014/main" xmlns="" id="{00000000-0008-0000-0100-000097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38" name="CustomShape 1">
          <a:extLst>
            <a:ext uri="{FF2B5EF4-FFF2-40B4-BE49-F238E27FC236}">
              <a16:creationId xmlns:a16="http://schemas.microsoft.com/office/drawing/2014/main" xmlns="" id="{00000000-0008-0000-0100-000098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939" name="CustomShape 1">
          <a:extLst>
            <a:ext uri="{FF2B5EF4-FFF2-40B4-BE49-F238E27FC236}">
              <a16:creationId xmlns:a16="http://schemas.microsoft.com/office/drawing/2014/main" xmlns="" id="{00000000-0008-0000-0100-000099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40" name="CustomShape 1">
          <a:extLst>
            <a:ext uri="{FF2B5EF4-FFF2-40B4-BE49-F238E27FC236}">
              <a16:creationId xmlns:a16="http://schemas.microsoft.com/office/drawing/2014/main" xmlns="" id="{00000000-0008-0000-0100-00009A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941" name="CustomShape 1">
          <a:extLst>
            <a:ext uri="{FF2B5EF4-FFF2-40B4-BE49-F238E27FC236}">
              <a16:creationId xmlns:a16="http://schemas.microsoft.com/office/drawing/2014/main" xmlns="" id="{00000000-0008-0000-0100-00009B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942" name="CustomShape 1">
          <a:extLst>
            <a:ext uri="{FF2B5EF4-FFF2-40B4-BE49-F238E27FC236}">
              <a16:creationId xmlns:a16="http://schemas.microsoft.com/office/drawing/2014/main" xmlns="" id="{00000000-0008-0000-0100-00009C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43" name="CustomShape 1">
          <a:extLst>
            <a:ext uri="{FF2B5EF4-FFF2-40B4-BE49-F238E27FC236}">
              <a16:creationId xmlns:a16="http://schemas.microsoft.com/office/drawing/2014/main" xmlns="" id="{00000000-0008-0000-0100-00009D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944" name="CustomShape 1">
          <a:extLst>
            <a:ext uri="{FF2B5EF4-FFF2-40B4-BE49-F238E27FC236}">
              <a16:creationId xmlns:a16="http://schemas.microsoft.com/office/drawing/2014/main" xmlns="" id="{00000000-0008-0000-0100-00009E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45" name="CustomShape 1">
          <a:extLst>
            <a:ext uri="{FF2B5EF4-FFF2-40B4-BE49-F238E27FC236}">
              <a16:creationId xmlns:a16="http://schemas.microsoft.com/office/drawing/2014/main" xmlns="" id="{00000000-0008-0000-0100-00009F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946" name="CustomShape 1">
          <a:extLst>
            <a:ext uri="{FF2B5EF4-FFF2-40B4-BE49-F238E27FC236}">
              <a16:creationId xmlns:a16="http://schemas.microsoft.com/office/drawing/2014/main" xmlns="" id="{00000000-0008-0000-0100-0000A002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947" name="CustomShape 1">
          <a:extLst>
            <a:ext uri="{FF2B5EF4-FFF2-40B4-BE49-F238E27FC236}">
              <a16:creationId xmlns:a16="http://schemas.microsoft.com/office/drawing/2014/main" xmlns="" id="{00000000-0008-0000-0100-0000A1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948" name="CustomShape 1">
          <a:extLst>
            <a:ext uri="{FF2B5EF4-FFF2-40B4-BE49-F238E27FC236}">
              <a16:creationId xmlns:a16="http://schemas.microsoft.com/office/drawing/2014/main" xmlns="" id="{00000000-0008-0000-0100-0000A2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49" name="CustomShape 1">
          <a:extLst>
            <a:ext uri="{FF2B5EF4-FFF2-40B4-BE49-F238E27FC236}">
              <a16:creationId xmlns:a16="http://schemas.microsoft.com/office/drawing/2014/main" xmlns="" id="{00000000-0008-0000-0100-0000A3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950" name="CustomShape 1">
          <a:extLst>
            <a:ext uri="{FF2B5EF4-FFF2-40B4-BE49-F238E27FC236}">
              <a16:creationId xmlns:a16="http://schemas.microsoft.com/office/drawing/2014/main" xmlns="" id="{00000000-0008-0000-0100-0000A4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51" name="CustomShape 1">
          <a:extLst>
            <a:ext uri="{FF2B5EF4-FFF2-40B4-BE49-F238E27FC236}">
              <a16:creationId xmlns:a16="http://schemas.microsoft.com/office/drawing/2014/main" xmlns="" id="{00000000-0008-0000-0100-0000A5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952" name="CustomShape 1">
          <a:extLst>
            <a:ext uri="{FF2B5EF4-FFF2-40B4-BE49-F238E27FC236}">
              <a16:creationId xmlns:a16="http://schemas.microsoft.com/office/drawing/2014/main" xmlns="" id="{00000000-0008-0000-0100-0000A602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953" name="CustomShape 1">
          <a:extLst>
            <a:ext uri="{FF2B5EF4-FFF2-40B4-BE49-F238E27FC236}">
              <a16:creationId xmlns:a16="http://schemas.microsoft.com/office/drawing/2014/main" xmlns="" id="{00000000-0008-0000-0100-0000A7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954" name="CustomShape 1">
          <a:extLst>
            <a:ext uri="{FF2B5EF4-FFF2-40B4-BE49-F238E27FC236}">
              <a16:creationId xmlns:a16="http://schemas.microsoft.com/office/drawing/2014/main" xmlns="" id="{00000000-0008-0000-0100-0000A8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4955" name="CustomShape 1">
          <a:extLst>
            <a:ext uri="{FF2B5EF4-FFF2-40B4-BE49-F238E27FC236}">
              <a16:creationId xmlns:a16="http://schemas.microsoft.com/office/drawing/2014/main" xmlns="" id="{00000000-0008-0000-0100-0000A902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56" name="CustomShape 1">
          <a:extLst>
            <a:ext uri="{FF2B5EF4-FFF2-40B4-BE49-F238E27FC236}">
              <a16:creationId xmlns:a16="http://schemas.microsoft.com/office/drawing/2014/main" xmlns="" id="{00000000-0008-0000-0100-0000AA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957" name="CustomShape 1">
          <a:extLst>
            <a:ext uri="{FF2B5EF4-FFF2-40B4-BE49-F238E27FC236}">
              <a16:creationId xmlns:a16="http://schemas.microsoft.com/office/drawing/2014/main" xmlns="" id="{00000000-0008-0000-0100-0000AB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958" name="CustomShape 1">
          <a:extLst>
            <a:ext uri="{FF2B5EF4-FFF2-40B4-BE49-F238E27FC236}">
              <a16:creationId xmlns:a16="http://schemas.microsoft.com/office/drawing/2014/main" xmlns="" id="{00000000-0008-0000-0100-0000AC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59" name="CustomShape 1">
          <a:extLst>
            <a:ext uri="{FF2B5EF4-FFF2-40B4-BE49-F238E27FC236}">
              <a16:creationId xmlns:a16="http://schemas.microsoft.com/office/drawing/2014/main" xmlns="" id="{00000000-0008-0000-0100-0000AD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960" name="CustomShape 1">
          <a:extLst>
            <a:ext uri="{FF2B5EF4-FFF2-40B4-BE49-F238E27FC236}">
              <a16:creationId xmlns:a16="http://schemas.microsoft.com/office/drawing/2014/main" xmlns="" id="{00000000-0008-0000-0100-0000AE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61" name="CustomShape 1">
          <a:extLst>
            <a:ext uri="{FF2B5EF4-FFF2-40B4-BE49-F238E27FC236}">
              <a16:creationId xmlns:a16="http://schemas.microsoft.com/office/drawing/2014/main" xmlns="" id="{00000000-0008-0000-0100-0000AF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962" name="CustomShape 1">
          <a:extLst>
            <a:ext uri="{FF2B5EF4-FFF2-40B4-BE49-F238E27FC236}">
              <a16:creationId xmlns:a16="http://schemas.microsoft.com/office/drawing/2014/main" xmlns="" id="{00000000-0008-0000-0100-0000B0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963" name="CustomShape 1">
          <a:extLst>
            <a:ext uri="{FF2B5EF4-FFF2-40B4-BE49-F238E27FC236}">
              <a16:creationId xmlns:a16="http://schemas.microsoft.com/office/drawing/2014/main" xmlns="" id="{00000000-0008-0000-0100-0000B1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4964" name="CustomShape 1">
          <a:extLst>
            <a:ext uri="{FF2B5EF4-FFF2-40B4-BE49-F238E27FC236}">
              <a16:creationId xmlns:a16="http://schemas.microsoft.com/office/drawing/2014/main" xmlns="" id="{00000000-0008-0000-0100-0000B202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65" name="CustomShape 1">
          <a:extLst>
            <a:ext uri="{FF2B5EF4-FFF2-40B4-BE49-F238E27FC236}">
              <a16:creationId xmlns:a16="http://schemas.microsoft.com/office/drawing/2014/main" xmlns="" id="{00000000-0008-0000-0100-0000B3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966" name="CustomShape 1">
          <a:extLst>
            <a:ext uri="{FF2B5EF4-FFF2-40B4-BE49-F238E27FC236}">
              <a16:creationId xmlns:a16="http://schemas.microsoft.com/office/drawing/2014/main" xmlns="" id="{00000000-0008-0000-0100-0000B4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967" name="CustomShape 1">
          <a:extLst>
            <a:ext uri="{FF2B5EF4-FFF2-40B4-BE49-F238E27FC236}">
              <a16:creationId xmlns:a16="http://schemas.microsoft.com/office/drawing/2014/main" xmlns="" id="{00000000-0008-0000-0100-0000B5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68" name="CustomShape 1">
          <a:extLst>
            <a:ext uri="{FF2B5EF4-FFF2-40B4-BE49-F238E27FC236}">
              <a16:creationId xmlns:a16="http://schemas.microsoft.com/office/drawing/2014/main" xmlns="" id="{00000000-0008-0000-0100-0000B6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969" name="CustomShape 1">
          <a:extLst>
            <a:ext uri="{FF2B5EF4-FFF2-40B4-BE49-F238E27FC236}">
              <a16:creationId xmlns:a16="http://schemas.microsoft.com/office/drawing/2014/main" xmlns="" id="{00000000-0008-0000-0100-0000B7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70" name="CustomShape 1">
          <a:extLst>
            <a:ext uri="{FF2B5EF4-FFF2-40B4-BE49-F238E27FC236}">
              <a16:creationId xmlns:a16="http://schemas.microsoft.com/office/drawing/2014/main" xmlns="" id="{00000000-0008-0000-0100-0000B8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971" name="CustomShape 1">
          <a:extLst>
            <a:ext uri="{FF2B5EF4-FFF2-40B4-BE49-F238E27FC236}">
              <a16:creationId xmlns:a16="http://schemas.microsoft.com/office/drawing/2014/main" xmlns="" id="{00000000-0008-0000-0100-0000B9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972" name="CustomShape 1">
          <a:extLst>
            <a:ext uri="{FF2B5EF4-FFF2-40B4-BE49-F238E27FC236}">
              <a16:creationId xmlns:a16="http://schemas.microsoft.com/office/drawing/2014/main" xmlns="" id="{00000000-0008-0000-0100-0000BA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73" name="CustomShape 1">
          <a:extLst>
            <a:ext uri="{FF2B5EF4-FFF2-40B4-BE49-F238E27FC236}">
              <a16:creationId xmlns:a16="http://schemas.microsoft.com/office/drawing/2014/main" xmlns="" id="{00000000-0008-0000-0100-0000BB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974" name="CustomShape 1">
          <a:extLst>
            <a:ext uri="{FF2B5EF4-FFF2-40B4-BE49-F238E27FC236}">
              <a16:creationId xmlns:a16="http://schemas.microsoft.com/office/drawing/2014/main" xmlns="" id="{00000000-0008-0000-0100-0000BC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75" name="CustomShape 1">
          <a:extLst>
            <a:ext uri="{FF2B5EF4-FFF2-40B4-BE49-F238E27FC236}">
              <a16:creationId xmlns:a16="http://schemas.microsoft.com/office/drawing/2014/main" xmlns="" id="{00000000-0008-0000-0100-0000BD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976" name="CustomShape 1">
          <a:extLst>
            <a:ext uri="{FF2B5EF4-FFF2-40B4-BE49-F238E27FC236}">
              <a16:creationId xmlns:a16="http://schemas.microsoft.com/office/drawing/2014/main" xmlns="" id="{00000000-0008-0000-0100-0000BE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977" name="CustomShape 1">
          <a:extLst>
            <a:ext uri="{FF2B5EF4-FFF2-40B4-BE49-F238E27FC236}">
              <a16:creationId xmlns:a16="http://schemas.microsoft.com/office/drawing/2014/main" xmlns="" id="{00000000-0008-0000-0100-0000BF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78" name="CustomShape 1">
          <a:extLst>
            <a:ext uri="{FF2B5EF4-FFF2-40B4-BE49-F238E27FC236}">
              <a16:creationId xmlns:a16="http://schemas.microsoft.com/office/drawing/2014/main" xmlns="" id="{00000000-0008-0000-0100-0000C0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979" name="CustomShape 1">
          <a:extLst>
            <a:ext uri="{FF2B5EF4-FFF2-40B4-BE49-F238E27FC236}">
              <a16:creationId xmlns:a16="http://schemas.microsoft.com/office/drawing/2014/main" xmlns="" id="{00000000-0008-0000-0100-0000C1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80" name="CustomShape 1">
          <a:extLst>
            <a:ext uri="{FF2B5EF4-FFF2-40B4-BE49-F238E27FC236}">
              <a16:creationId xmlns:a16="http://schemas.microsoft.com/office/drawing/2014/main" xmlns="" id="{00000000-0008-0000-0100-0000C2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981" name="CustomShape 1">
          <a:extLst>
            <a:ext uri="{FF2B5EF4-FFF2-40B4-BE49-F238E27FC236}">
              <a16:creationId xmlns:a16="http://schemas.microsoft.com/office/drawing/2014/main" xmlns="" id="{00000000-0008-0000-0100-0000C302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982" name="CustomShape 1">
          <a:extLst>
            <a:ext uri="{FF2B5EF4-FFF2-40B4-BE49-F238E27FC236}">
              <a16:creationId xmlns:a16="http://schemas.microsoft.com/office/drawing/2014/main" xmlns="" id="{00000000-0008-0000-0100-0000C4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983" name="CustomShape 1">
          <a:extLst>
            <a:ext uri="{FF2B5EF4-FFF2-40B4-BE49-F238E27FC236}">
              <a16:creationId xmlns:a16="http://schemas.microsoft.com/office/drawing/2014/main" xmlns="" id="{00000000-0008-0000-0100-0000C5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84" name="CustomShape 1">
          <a:extLst>
            <a:ext uri="{FF2B5EF4-FFF2-40B4-BE49-F238E27FC236}">
              <a16:creationId xmlns:a16="http://schemas.microsoft.com/office/drawing/2014/main" xmlns="" id="{00000000-0008-0000-0100-0000C6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985" name="CustomShape 1">
          <a:extLst>
            <a:ext uri="{FF2B5EF4-FFF2-40B4-BE49-F238E27FC236}">
              <a16:creationId xmlns:a16="http://schemas.microsoft.com/office/drawing/2014/main" xmlns="" id="{00000000-0008-0000-0100-0000C7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86" name="CustomShape 1">
          <a:extLst>
            <a:ext uri="{FF2B5EF4-FFF2-40B4-BE49-F238E27FC236}">
              <a16:creationId xmlns:a16="http://schemas.microsoft.com/office/drawing/2014/main" xmlns="" id="{00000000-0008-0000-0100-0000C8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987" name="CustomShape 1">
          <a:extLst>
            <a:ext uri="{FF2B5EF4-FFF2-40B4-BE49-F238E27FC236}">
              <a16:creationId xmlns:a16="http://schemas.microsoft.com/office/drawing/2014/main" xmlns="" id="{00000000-0008-0000-0100-0000C902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988" name="CustomShape 1">
          <a:extLst>
            <a:ext uri="{FF2B5EF4-FFF2-40B4-BE49-F238E27FC236}">
              <a16:creationId xmlns:a16="http://schemas.microsoft.com/office/drawing/2014/main" xmlns="" id="{00000000-0008-0000-0100-0000CA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989" name="CustomShape 1">
          <a:extLst>
            <a:ext uri="{FF2B5EF4-FFF2-40B4-BE49-F238E27FC236}">
              <a16:creationId xmlns:a16="http://schemas.microsoft.com/office/drawing/2014/main" xmlns="" id="{00000000-0008-0000-0100-0000CB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90" name="CustomShape 1">
          <a:extLst>
            <a:ext uri="{FF2B5EF4-FFF2-40B4-BE49-F238E27FC236}">
              <a16:creationId xmlns:a16="http://schemas.microsoft.com/office/drawing/2014/main" xmlns="" id="{00000000-0008-0000-0100-0000CC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991" name="CustomShape 1">
          <a:extLst>
            <a:ext uri="{FF2B5EF4-FFF2-40B4-BE49-F238E27FC236}">
              <a16:creationId xmlns:a16="http://schemas.microsoft.com/office/drawing/2014/main" xmlns="" id="{00000000-0008-0000-0100-0000CD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92" name="CustomShape 1">
          <a:extLst>
            <a:ext uri="{FF2B5EF4-FFF2-40B4-BE49-F238E27FC236}">
              <a16:creationId xmlns:a16="http://schemas.microsoft.com/office/drawing/2014/main" xmlns="" id="{00000000-0008-0000-0100-0000CE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993" name="CustomShape 1">
          <a:extLst>
            <a:ext uri="{FF2B5EF4-FFF2-40B4-BE49-F238E27FC236}">
              <a16:creationId xmlns:a16="http://schemas.microsoft.com/office/drawing/2014/main" xmlns="" id="{00000000-0008-0000-0100-0000CF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4994" name="CustomShape 1">
          <a:extLst>
            <a:ext uri="{FF2B5EF4-FFF2-40B4-BE49-F238E27FC236}">
              <a16:creationId xmlns:a16="http://schemas.microsoft.com/office/drawing/2014/main" xmlns="" id="{00000000-0008-0000-0100-0000D0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95" name="CustomShape 1">
          <a:extLst>
            <a:ext uri="{FF2B5EF4-FFF2-40B4-BE49-F238E27FC236}">
              <a16:creationId xmlns:a16="http://schemas.microsoft.com/office/drawing/2014/main" xmlns="" id="{00000000-0008-0000-0100-0000D1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4996" name="CustomShape 1">
          <a:extLst>
            <a:ext uri="{FF2B5EF4-FFF2-40B4-BE49-F238E27FC236}">
              <a16:creationId xmlns:a16="http://schemas.microsoft.com/office/drawing/2014/main" xmlns="" id="{00000000-0008-0000-0100-0000D2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4997" name="CustomShape 1">
          <a:extLst>
            <a:ext uri="{FF2B5EF4-FFF2-40B4-BE49-F238E27FC236}">
              <a16:creationId xmlns:a16="http://schemas.microsoft.com/office/drawing/2014/main" xmlns="" id="{00000000-0008-0000-0100-0000D3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4998" name="CustomShape 1">
          <a:extLst>
            <a:ext uri="{FF2B5EF4-FFF2-40B4-BE49-F238E27FC236}">
              <a16:creationId xmlns:a16="http://schemas.microsoft.com/office/drawing/2014/main" xmlns="" id="{00000000-0008-0000-0100-0000D402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4999" name="CustomShape 1">
          <a:extLst>
            <a:ext uri="{FF2B5EF4-FFF2-40B4-BE49-F238E27FC236}">
              <a16:creationId xmlns:a16="http://schemas.microsoft.com/office/drawing/2014/main" xmlns="" id="{00000000-0008-0000-0100-0000D5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000" name="CustomShape 1">
          <a:extLst>
            <a:ext uri="{FF2B5EF4-FFF2-40B4-BE49-F238E27FC236}">
              <a16:creationId xmlns:a16="http://schemas.microsoft.com/office/drawing/2014/main" xmlns="" id="{00000000-0008-0000-0100-0000D6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01" name="CustomShape 1">
          <a:extLst>
            <a:ext uri="{FF2B5EF4-FFF2-40B4-BE49-F238E27FC236}">
              <a16:creationId xmlns:a16="http://schemas.microsoft.com/office/drawing/2014/main" xmlns="" id="{00000000-0008-0000-0100-0000D7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002" name="CustomShape 1">
          <a:extLst>
            <a:ext uri="{FF2B5EF4-FFF2-40B4-BE49-F238E27FC236}">
              <a16:creationId xmlns:a16="http://schemas.microsoft.com/office/drawing/2014/main" xmlns="" id="{00000000-0008-0000-0100-0000D8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03" name="CustomShape 1">
          <a:extLst>
            <a:ext uri="{FF2B5EF4-FFF2-40B4-BE49-F238E27FC236}">
              <a16:creationId xmlns:a16="http://schemas.microsoft.com/office/drawing/2014/main" xmlns="" id="{00000000-0008-0000-0100-0000D9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004" name="CustomShape 1">
          <a:extLst>
            <a:ext uri="{FF2B5EF4-FFF2-40B4-BE49-F238E27FC236}">
              <a16:creationId xmlns:a16="http://schemas.microsoft.com/office/drawing/2014/main" xmlns="" id="{00000000-0008-0000-0100-0000DA02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005" name="CustomShape 1">
          <a:extLst>
            <a:ext uri="{FF2B5EF4-FFF2-40B4-BE49-F238E27FC236}">
              <a16:creationId xmlns:a16="http://schemas.microsoft.com/office/drawing/2014/main" xmlns="" id="{00000000-0008-0000-0100-0000DB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006" name="CustomShape 1">
          <a:extLst>
            <a:ext uri="{FF2B5EF4-FFF2-40B4-BE49-F238E27FC236}">
              <a16:creationId xmlns:a16="http://schemas.microsoft.com/office/drawing/2014/main" xmlns="" id="{00000000-0008-0000-0100-0000DC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5007" name="CustomShape 1">
          <a:extLst>
            <a:ext uri="{FF2B5EF4-FFF2-40B4-BE49-F238E27FC236}">
              <a16:creationId xmlns:a16="http://schemas.microsoft.com/office/drawing/2014/main" xmlns="" id="{00000000-0008-0000-0100-0000DD02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008" name="CustomShape 1">
          <a:extLst>
            <a:ext uri="{FF2B5EF4-FFF2-40B4-BE49-F238E27FC236}">
              <a16:creationId xmlns:a16="http://schemas.microsoft.com/office/drawing/2014/main" xmlns="" id="{00000000-0008-0000-0100-0000DE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009" name="CustomShape 1">
          <a:extLst>
            <a:ext uri="{FF2B5EF4-FFF2-40B4-BE49-F238E27FC236}">
              <a16:creationId xmlns:a16="http://schemas.microsoft.com/office/drawing/2014/main" xmlns="" id="{00000000-0008-0000-0100-0000DF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10" name="CustomShape 1">
          <a:extLst>
            <a:ext uri="{FF2B5EF4-FFF2-40B4-BE49-F238E27FC236}">
              <a16:creationId xmlns:a16="http://schemas.microsoft.com/office/drawing/2014/main" xmlns="" id="{00000000-0008-0000-0100-0000E0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011" name="CustomShape 1">
          <a:extLst>
            <a:ext uri="{FF2B5EF4-FFF2-40B4-BE49-F238E27FC236}">
              <a16:creationId xmlns:a16="http://schemas.microsoft.com/office/drawing/2014/main" xmlns="" id="{00000000-0008-0000-0100-0000E1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12" name="CustomShape 1">
          <a:extLst>
            <a:ext uri="{FF2B5EF4-FFF2-40B4-BE49-F238E27FC236}">
              <a16:creationId xmlns:a16="http://schemas.microsoft.com/office/drawing/2014/main" xmlns="" id="{00000000-0008-0000-0100-0000E2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013" name="CustomShape 1">
          <a:extLst>
            <a:ext uri="{FF2B5EF4-FFF2-40B4-BE49-F238E27FC236}">
              <a16:creationId xmlns:a16="http://schemas.microsoft.com/office/drawing/2014/main" xmlns="" id="{00000000-0008-0000-0100-0000E3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014" name="CustomShape 1">
          <a:extLst>
            <a:ext uri="{FF2B5EF4-FFF2-40B4-BE49-F238E27FC236}">
              <a16:creationId xmlns:a16="http://schemas.microsoft.com/office/drawing/2014/main" xmlns="" id="{00000000-0008-0000-0100-0000E4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15" name="CustomShape 1">
          <a:extLst>
            <a:ext uri="{FF2B5EF4-FFF2-40B4-BE49-F238E27FC236}">
              <a16:creationId xmlns:a16="http://schemas.microsoft.com/office/drawing/2014/main" xmlns="" id="{00000000-0008-0000-0100-0000E5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016" name="CustomShape 1">
          <a:extLst>
            <a:ext uri="{FF2B5EF4-FFF2-40B4-BE49-F238E27FC236}">
              <a16:creationId xmlns:a16="http://schemas.microsoft.com/office/drawing/2014/main" xmlns="" id="{00000000-0008-0000-0100-0000E6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17" name="CustomShape 1">
          <a:extLst>
            <a:ext uri="{FF2B5EF4-FFF2-40B4-BE49-F238E27FC236}">
              <a16:creationId xmlns:a16="http://schemas.microsoft.com/office/drawing/2014/main" xmlns="" id="{00000000-0008-0000-0100-0000E7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018" name="CustomShape 1">
          <a:extLst>
            <a:ext uri="{FF2B5EF4-FFF2-40B4-BE49-F238E27FC236}">
              <a16:creationId xmlns:a16="http://schemas.microsoft.com/office/drawing/2014/main" xmlns="" id="{00000000-0008-0000-0100-0000E802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019" name="CustomShape 1">
          <a:extLst>
            <a:ext uri="{FF2B5EF4-FFF2-40B4-BE49-F238E27FC236}">
              <a16:creationId xmlns:a16="http://schemas.microsoft.com/office/drawing/2014/main" xmlns="" id="{00000000-0008-0000-0100-0000E9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020" name="CustomShape 1">
          <a:extLst>
            <a:ext uri="{FF2B5EF4-FFF2-40B4-BE49-F238E27FC236}">
              <a16:creationId xmlns:a16="http://schemas.microsoft.com/office/drawing/2014/main" xmlns="" id="{00000000-0008-0000-0100-0000EA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21" name="CustomShape 1">
          <a:extLst>
            <a:ext uri="{FF2B5EF4-FFF2-40B4-BE49-F238E27FC236}">
              <a16:creationId xmlns:a16="http://schemas.microsoft.com/office/drawing/2014/main" xmlns="" id="{00000000-0008-0000-0100-0000EB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022" name="CustomShape 1">
          <a:extLst>
            <a:ext uri="{FF2B5EF4-FFF2-40B4-BE49-F238E27FC236}">
              <a16:creationId xmlns:a16="http://schemas.microsoft.com/office/drawing/2014/main" xmlns="" id="{00000000-0008-0000-0100-0000EC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23" name="CustomShape 1">
          <a:extLst>
            <a:ext uri="{FF2B5EF4-FFF2-40B4-BE49-F238E27FC236}">
              <a16:creationId xmlns:a16="http://schemas.microsoft.com/office/drawing/2014/main" xmlns="" id="{00000000-0008-0000-0100-0000ED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024" name="CustomShape 1">
          <a:extLst>
            <a:ext uri="{FF2B5EF4-FFF2-40B4-BE49-F238E27FC236}">
              <a16:creationId xmlns:a16="http://schemas.microsoft.com/office/drawing/2014/main" xmlns="" id="{00000000-0008-0000-0100-0000EE02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025" name="CustomShape 1">
          <a:extLst>
            <a:ext uri="{FF2B5EF4-FFF2-40B4-BE49-F238E27FC236}">
              <a16:creationId xmlns:a16="http://schemas.microsoft.com/office/drawing/2014/main" xmlns="" id="{00000000-0008-0000-0100-0000EF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026" name="CustomShape 1">
          <a:extLst>
            <a:ext uri="{FF2B5EF4-FFF2-40B4-BE49-F238E27FC236}">
              <a16:creationId xmlns:a16="http://schemas.microsoft.com/office/drawing/2014/main" xmlns="" id="{00000000-0008-0000-0100-0000F0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27" name="CustomShape 1">
          <a:extLst>
            <a:ext uri="{FF2B5EF4-FFF2-40B4-BE49-F238E27FC236}">
              <a16:creationId xmlns:a16="http://schemas.microsoft.com/office/drawing/2014/main" xmlns="" id="{00000000-0008-0000-0100-0000F1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028" name="CustomShape 1">
          <a:extLst>
            <a:ext uri="{FF2B5EF4-FFF2-40B4-BE49-F238E27FC236}">
              <a16:creationId xmlns:a16="http://schemas.microsoft.com/office/drawing/2014/main" xmlns="" id="{00000000-0008-0000-0100-0000F2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29" name="CustomShape 1">
          <a:extLst>
            <a:ext uri="{FF2B5EF4-FFF2-40B4-BE49-F238E27FC236}">
              <a16:creationId xmlns:a16="http://schemas.microsoft.com/office/drawing/2014/main" xmlns="" id="{00000000-0008-0000-0100-0000F3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030" name="CustomShape 1">
          <a:extLst>
            <a:ext uri="{FF2B5EF4-FFF2-40B4-BE49-F238E27FC236}">
              <a16:creationId xmlns:a16="http://schemas.microsoft.com/office/drawing/2014/main" xmlns="" id="{00000000-0008-0000-0100-0000F4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031" name="CustomShape 1">
          <a:extLst>
            <a:ext uri="{FF2B5EF4-FFF2-40B4-BE49-F238E27FC236}">
              <a16:creationId xmlns:a16="http://schemas.microsoft.com/office/drawing/2014/main" xmlns="" id="{00000000-0008-0000-0100-0000F5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32" name="CustomShape 1">
          <a:extLst>
            <a:ext uri="{FF2B5EF4-FFF2-40B4-BE49-F238E27FC236}">
              <a16:creationId xmlns:a16="http://schemas.microsoft.com/office/drawing/2014/main" xmlns="" id="{00000000-0008-0000-0100-0000F6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033" name="CustomShape 1">
          <a:extLst>
            <a:ext uri="{FF2B5EF4-FFF2-40B4-BE49-F238E27FC236}">
              <a16:creationId xmlns:a16="http://schemas.microsoft.com/office/drawing/2014/main" xmlns="" id="{00000000-0008-0000-0100-0000F7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34" name="CustomShape 1">
          <a:extLst>
            <a:ext uri="{FF2B5EF4-FFF2-40B4-BE49-F238E27FC236}">
              <a16:creationId xmlns:a16="http://schemas.microsoft.com/office/drawing/2014/main" xmlns="" id="{00000000-0008-0000-0100-0000F8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035" name="CustomShape 1">
          <a:extLst>
            <a:ext uri="{FF2B5EF4-FFF2-40B4-BE49-F238E27FC236}">
              <a16:creationId xmlns:a16="http://schemas.microsoft.com/office/drawing/2014/main" xmlns="" id="{00000000-0008-0000-0100-0000F902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036" name="CustomShape 1">
          <a:extLst>
            <a:ext uri="{FF2B5EF4-FFF2-40B4-BE49-F238E27FC236}">
              <a16:creationId xmlns:a16="http://schemas.microsoft.com/office/drawing/2014/main" xmlns="" id="{00000000-0008-0000-0100-0000FA02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037" name="CustomShape 1">
          <a:extLst>
            <a:ext uri="{FF2B5EF4-FFF2-40B4-BE49-F238E27FC236}">
              <a16:creationId xmlns:a16="http://schemas.microsoft.com/office/drawing/2014/main" xmlns="" id="{00000000-0008-0000-0100-0000FB02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38" name="CustomShape 1">
          <a:extLst>
            <a:ext uri="{FF2B5EF4-FFF2-40B4-BE49-F238E27FC236}">
              <a16:creationId xmlns:a16="http://schemas.microsoft.com/office/drawing/2014/main" xmlns="" id="{00000000-0008-0000-0100-0000FC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039" name="CustomShape 1">
          <a:extLst>
            <a:ext uri="{FF2B5EF4-FFF2-40B4-BE49-F238E27FC236}">
              <a16:creationId xmlns:a16="http://schemas.microsoft.com/office/drawing/2014/main" xmlns="" id="{00000000-0008-0000-0100-0000FD02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40" name="CustomShape 1">
          <a:extLst>
            <a:ext uri="{FF2B5EF4-FFF2-40B4-BE49-F238E27FC236}">
              <a16:creationId xmlns:a16="http://schemas.microsoft.com/office/drawing/2014/main" xmlns="" id="{00000000-0008-0000-0100-0000FE02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041" name="CustomShape 1">
          <a:extLst>
            <a:ext uri="{FF2B5EF4-FFF2-40B4-BE49-F238E27FC236}">
              <a16:creationId xmlns:a16="http://schemas.microsoft.com/office/drawing/2014/main" xmlns="" id="{00000000-0008-0000-0100-0000FF02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042" name="CustomShape 1">
          <a:extLst>
            <a:ext uri="{FF2B5EF4-FFF2-40B4-BE49-F238E27FC236}">
              <a16:creationId xmlns:a16="http://schemas.microsoft.com/office/drawing/2014/main" xmlns="" id="{00000000-0008-0000-0100-000000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043" name="CustomShape 1">
          <a:extLst>
            <a:ext uri="{FF2B5EF4-FFF2-40B4-BE49-F238E27FC236}">
              <a16:creationId xmlns:a16="http://schemas.microsoft.com/office/drawing/2014/main" xmlns="" id="{00000000-0008-0000-0100-000001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5044" name="CustomShape 1">
          <a:extLst>
            <a:ext uri="{FF2B5EF4-FFF2-40B4-BE49-F238E27FC236}">
              <a16:creationId xmlns:a16="http://schemas.microsoft.com/office/drawing/2014/main" xmlns="" id="{00000000-0008-0000-0100-00000203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45" name="CustomShape 1">
          <a:extLst>
            <a:ext uri="{FF2B5EF4-FFF2-40B4-BE49-F238E27FC236}">
              <a16:creationId xmlns:a16="http://schemas.microsoft.com/office/drawing/2014/main" xmlns="" id="{00000000-0008-0000-0100-000003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046" name="CustomShape 1">
          <a:extLst>
            <a:ext uri="{FF2B5EF4-FFF2-40B4-BE49-F238E27FC236}">
              <a16:creationId xmlns:a16="http://schemas.microsoft.com/office/drawing/2014/main" xmlns="" id="{00000000-0008-0000-0100-000004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047" name="CustomShape 1">
          <a:extLst>
            <a:ext uri="{FF2B5EF4-FFF2-40B4-BE49-F238E27FC236}">
              <a16:creationId xmlns:a16="http://schemas.microsoft.com/office/drawing/2014/main" xmlns="" id="{00000000-0008-0000-0100-000005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48" name="CustomShape 1">
          <a:extLst>
            <a:ext uri="{FF2B5EF4-FFF2-40B4-BE49-F238E27FC236}">
              <a16:creationId xmlns:a16="http://schemas.microsoft.com/office/drawing/2014/main" xmlns="" id="{00000000-0008-0000-0100-000006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049" name="CustomShape 1">
          <a:extLst>
            <a:ext uri="{FF2B5EF4-FFF2-40B4-BE49-F238E27FC236}">
              <a16:creationId xmlns:a16="http://schemas.microsoft.com/office/drawing/2014/main" xmlns="" id="{00000000-0008-0000-0100-000007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50" name="CustomShape 1">
          <a:extLst>
            <a:ext uri="{FF2B5EF4-FFF2-40B4-BE49-F238E27FC236}">
              <a16:creationId xmlns:a16="http://schemas.microsoft.com/office/drawing/2014/main" xmlns="" id="{00000000-0008-0000-0100-000008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051" name="CustomShape 1">
          <a:extLst>
            <a:ext uri="{FF2B5EF4-FFF2-40B4-BE49-F238E27FC236}">
              <a16:creationId xmlns:a16="http://schemas.microsoft.com/office/drawing/2014/main" xmlns="" id="{00000000-0008-0000-0100-000009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052" name="CustomShape 1">
          <a:extLst>
            <a:ext uri="{FF2B5EF4-FFF2-40B4-BE49-F238E27FC236}">
              <a16:creationId xmlns:a16="http://schemas.microsoft.com/office/drawing/2014/main" xmlns="" id="{00000000-0008-0000-0100-00000A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5053" name="CustomShape 1">
          <a:extLst>
            <a:ext uri="{FF2B5EF4-FFF2-40B4-BE49-F238E27FC236}">
              <a16:creationId xmlns:a16="http://schemas.microsoft.com/office/drawing/2014/main" xmlns="" id="{00000000-0008-0000-0100-00000B03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54" name="CustomShape 1">
          <a:extLst>
            <a:ext uri="{FF2B5EF4-FFF2-40B4-BE49-F238E27FC236}">
              <a16:creationId xmlns:a16="http://schemas.microsoft.com/office/drawing/2014/main" xmlns="" id="{00000000-0008-0000-0100-00000C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055" name="CustomShape 1">
          <a:extLst>
            <a:ext uri="{FF2B5EF4-FFF2-40B4-BE49-F238E27FC236}">
              <a16:creationId xmlns:a16="http://schemas.microsoft.com/office/drawing/2014/main" xmlns="" id="{00000000-0008-0000-0100-00000D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056" name="CustomShape 1">
          <a:extLst>
            <a:ext uri="{FF2B5EF4-FFF2-40B4-BE49-F238E27FC236}">
              <a16:creationId xmlns:a16="http://schemas.microsoft.com/office/drawing/2014/main" xmlns="" id="{00000000-0008-0000-0100-00000E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57" name="CustomShape 1">
          <a:extLst>
            <a:ext uri="{FF2B5EF4-FFF2-40B4-BE49-F238E27FC236}">
              <a16:creationId xmlns:a16="http://schemas.microsoft.com/office/drawing/2014/main" xmlns="" id="{00000000-0008-0000-0100-00000F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058" name="CustomShape 1">
          <a:extLst>
            <a:ext uri="{FF2B5EF4-FFF2-40B4-BE49-F238E27FC236}">
              <a16:creationId xmlns:a16="http://schemas.microsoft.com/office/drawing/2014/main" xmlns="" id="{00000000-0008-0000-0100-000010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59" name="CustomShape 1">
          <a:extLst>
            <a:ext uri="{FF2B5EF4-FFF2-40B4-BE49-F238E27FC236}">
              <a16:creationId xmlns:a16="http://schemas.microsoft.com/office/drawing/2014/main" xmlns="" id="{00000000-0008-0000-0100-000011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060" name="CustomShape 1">
          <a:extLst>
            <a:ext uri="{FF2B5EF4-FFF2-40B4-BE49-F238E27FC236}">
              <a16:creationId xmlns:a16="http://schemas.microsoft.com/office/drawing/2014/main" xmlns="" id="{00000000-0008-0000-0100-000012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061" name="CustomShape 1">
          <a:extLst>
            <a:ext uri="{FF2B5EF4-FFF2-40B4-BE49-F238E27FC236}">
              <a16:creationId xmlns:a16="http://schemas.microsoft.com/office/drawing/2014/main" xmlns="" id="{00000000-0008-0000-0100-000013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62" name="CustomShape 1">
          <a:extLst>
            <a:ext uri="{FF2B5EF4-FFF2-40B4-BE49-F238E27FC236}">
              <a16:creationId xmlns:a16="http://schemas.microsoft.com/office/drawing/2014/main" xmlns="" id="{00000000-0008-0000-0100-000014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063" name="CustomShape 1">
          <a:extLst>
            <a:ext uri="{FF2B5EF4-FFF2-40B4-BE49-F238E27FC236}">
              <a16:creationId xmlns:a16="http://schemas.microsoft.com/office/drawing/2014/main" xmlns="" id="{00000000-0008-0000-0100-000015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64" name="CustomShape 1">
          <a:extLst>
            <a:ext uri="{FF2B5EF4-FFF2-40B4-BE49-F238E27FC236}">
              <a16:creationId xmlns:a16="http://schemas.microsoft.com/office/drawing/2014/main" xmlns="" id="{00000000-0008-0000-0100-000016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065" name="CustomShape 1">
          <a:extLst>
            <a:ext uri="{FF2B5EF4-FFF2-40B4-BE49-F238E27FC236}">
              <a16:creationId xmlns:a16="http://schemas.microsoft.com/office/drawing/2014/main" xmlns="" id="{00000000-0008-0000-0100-000017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066" name="CustomShape 1">
          <a:extLst>
            <a:ext uri="{FF2B5EF4-FFF2-40B4-BE49-F238E27FC236}">
              <a16:creationId xmlns:a16="http://schemas.microsoft.com/office/drawing/2014/main" xmlns="" id="{00000000-0008-0000-0100-000018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67" name="CustomShape 1">
          <a:extLst>
            <a:ext uri="{FF2B5EF4-FFF2-40B4-BE49-F238E27FC236}">
              <a16:creationId xmlns:a16="http://schemas.microsoft.com/office/drawing/2014/main" xmlns="" id="{00000000-0008-0000-0100-000019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068" name="CustomShape 1">
          <a:extLst>
            <a:ext uri="{FF2B5EF4-FFF2-40B4-BE49-F238E27FC236}">
              <a16:creationId xmlns:a16="http://schemas.microsoft.com/office/drawing/2014/main" xmlns="" id="{00000000-0008-0000-0100-00001A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69" name="CustomShape 1">
          <a:extLst>
            <a:ext uri="{FF2B5EF4-FFF2-40B4-BE49-F238E27FC236}">
              <a16:creationId xmlns:a16="http://schemas.microsoft.com/office/drawing/2014/main" xmlns="" id="{00000000-0008-0000-0100-00001B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070" name="CustomShape 1">
          <a:extLst>
            <a:ext uri="{FF2B5EF4-FFF2-40B4-BE49-F238E27FC236}">
              <a16:creationId xmlns:a16="http://schemas.microsoft.com/office/drawing/2014/main" xmlns="" id="{00000000-0008-0000-0100-00001C03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071" name="CustomShape 1">
          <a:extLst>
            <a:ext uri="{FF2B5EF4-FFF2-40B4-BE49-F238E27FC236}">
              <a16:creationId xmlns:a16="http://schemas.microsoft.com/office/drawing/2014/main" xmlns="" id="{00000000-0008-0000-0100-00001D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072" name="CustomShape 1">
          <a:extLst>
            <a:ext uri="{FF2B5EF4-FFF2-40B4-BE49-F238E27FC236}">
              <a16:creationId xmlns:a16="http://schemas.microsoft.com/office/drawing/2014/main" xmlns="" id="{00000000-0008-0000-0100-00001E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73" name="CustomShape 1">
          <a:extLst>
            <a:ext uri="{FF2B5EF4-FFF2-40B4-BE49-F238E27FC236}">
              <a16:creationId xmlns:a16="http://schemas.microsoft.com/office/drawing/2014/main" xmlns="" id="{00000000-0008-0000-0100-00001F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074" name="CustomShape 1">
          <a:extLst>
            <a:ext uri="{FF2B5EF4-FFF2-40B4-BE49-F238E27FC236}">
              <a16:creationId xmlns:a16="http://schemas.microsoft.com/office/drawing/2014/main" xmlns="" id="{00000000-0008-0000-0100-000020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75" name="CustomShape 1">
          <a:extLst>
            <a:ext uri="{FF2B5EF4-FFF2-40B4-BE49-F238E27FC236}">
              <a16:creationId xmlns:a16="http://schemas.microsoft.com/office/drawing/2014/main" xmlns="" id="{00000000-0008-0000-0100-000021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076" name="CustomShape 1">
          <a:extLst>
            <a:ext uri="{FF2B5EF4-FFF2-40B4-BE49-F238E27FC236}">
              <a16:creationId xmlns:a16="http://schemas.microsoft.com/office/drawing/2014/main" xmlns="" id="{00000000-0008-0000-0100-00002203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077" name="CustomShape 1">
          <a:extLst>
            <a:ext uri="{FF2B5EF4-FFF2-40B4-BE49-F238E27FC236}">
              <a16:creationId xmlns:a16="http://schemas.microsoft.com/office/drawing/2014/main" xmlns="" id="{00000000-0008-0000-0100-000023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078" name="CustomShape 1">
          <a:extLst>
            <a:ext uri="{FF2B5EF4-FFF2-40B4-BE49-F238E27FC236}">
              <a16:creationId xmlns:a16="http://schemas.microsoft.com/office/drawing/2014/main" xmlns="" id="{00000000-0008-0000-0100-000024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79" name="CustomShape 1">
          <a:extLst>
            <a:ext uri="{FF2B5EF4-FFF2-40B4-BE49-F238E27FC236}">
              <a16:creationId xmlns:a16="http://schemas.microsoft.com/office/drawing/2014/main" xmlns="" id="{00000000-0008-0000-0100-000025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080" name="CustomShape 1">
          <a:extLst>
            <a:ext uri="{FF2B5EF4-FFF2-40B4-BE49-F238E27FC236}">
              <a16:creationId xmlns:a16="http://schemas.microsoft.com/office/drawing/2014/main" xmlns="" id="{00000000-0008-0000-0100-000026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81" name="CustomShape 1">
          <a:extLst>
            <a:ext uri="{FF2B5EF4-FFF2-40B4-BE49-F238E27FC236}">
              <a16:creationId xmlns:a16="http://schemas.microsoft.com/office/drawing/2014/main" xmlns="" id="{00000000-0008-0000-0100-000027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082" name="CustomShape 1">
          <a:extLst>
            <a:ext uri="{FF2B5EF4-FFF2-40B4-BE49-F238E27FC236}">
              <a16:creationId xmlns:a16="http://schemas.microsoft.com/office/drawing/2014/main" xmlns="" id="{00000000-0008-0000-0100-000028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083" name="CustomShape 1">
          <a:extLst>
            <a:ext uri="{FF2B5EF4-FFF2-40B4-BE49-F238E27FC236}">
              <a16:creationId xmlns:a16="http://schemas.microsoft.com/office/drawing/2014/main" xmlns="" id="{00000000-0008-0000-0100-000029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84" name="CustomShape 1">
          <a:extLst>
            <a:ext uri="{FF2B5EF4-FFF2-40B4-BE49-F238E27FC236}">
              <a16:creationId xmlns:a16="http://schemas.microsoft.com/office/drawing/2014/main" xmlns="" id="{00000000-0008-0000-0100-00002A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085" name="CustomShape 1">
          <a:extLst>
            <a:ext uri="{FF2B5EF4-FFF2-40B4-BE49-F238E27FC236}">
              <a16:creationId xmlns:a16="http://schemas.microsoft.com/office/drawing/2014/main" xmlns="" id="{00000000-0008-0000-0100-00002B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86" name="CustomShape 1">
          <a:extLst>
            <a:ext uri="{FF2B5EF4-FFF2-40B4-BE49-F238E27FC236}">
              <a16:creationId xmlns:a16="http://schemas.microsoft.com/office/drawing/2014/main" xmlns="" id="{00000000-0008-0000-0100-00002C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087" name="CustomShape 1">
          <a:extLst>
            <a:ext uri="{FF2B5EF4-FFF2-40B4-BE49-F238E27FC236}">
              <a16:creationId xmlns:a16="http://schemas.microsoft.com/office/drawing/2014/main" xmlns="" id="{00000000-0008-0000-0100-00002D03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088" name="CustomShape 1">
          <a:extLst>
            <a:ext uri="{FF2B5EF4-FFF2-40B4-BE49-F238E27FC236}">
              <a16:creationId xmlns:a16="http://schemas.microsoft.com/office/drawing/2014/main" xmlns="" id="{00000000-0008-0000-0100-00002E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089" name="CustomShape 1">
          <a:extLst>
            <a:ext uri="{FF2B5EF4-FFF2-40B4-BE49-F238E27FC236}">
              <a16:creationId xmlns:a16="http://schemas.microsoft.com/office/drawing/2014/main" xmlns="" id="{00000000-0008-0000-0100-00002F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90" name="CustomShape 1">
          <a:extLst>
            <a:ext uri="{FF2B5EF4-FFF2-40B4-BE49-F238E27FC236}">
              <a16:creationId xmlns:a16="http://schemas.microsoft.com/office/drawing/2014/main" xmlns="" id="{00000000-0008-0000-0100-000030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091" name="CustomShape 1">
          <a:extLst>
            <a:ext uri="{FF2B5EF4-FFF2-40B4-BE49-F238E27FC236}">
              <a16:creationId xmlns:a16="http://schemas.microsoft.com/office/drawing/2014/main" xmlns="" id="{00000000-0008-0000-0100-000031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92" name="CustomShape 1">
          <a:extLst>
            <a:ext uri="{FF2B5EF4-FFF2-40B4-BE49-F238E27FC236}">
              <a16:creationId xmlns:a16="http://schemas.microsoft.com/office/drawing/2014/main" xmlns="" id="{00000000-0008-0000-0100-000032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093" name="CustomShape 1">
          <a:extLst>
            <a:ext uri="{FF2B5EF4-FFF2-40B4-BE49-F238E27FC236}">
              <a16:creationId xmlns:a16="http://schemas.microsoft.com/office/drawing/2014/main" xmlns="" id="{00000000-0008-0000-0100-00003303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094" name="CustomShape 1">
          <a:extLst>
            <a:ext uri="{FF2B5EF4-FFF2-40B4-BE49-F238E27FC236}">
              <a16:creationId xmlns:a16="http://schemas.microsoft.com/office/drawing/2014/main" xmlns="" id="{00000000-0008-0000-0100-000034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095" name="CustomShape 1">
          <a:extLst>
            <a:ext uri="{FF2B5EF4-FFF2-40B4-BE49-F238E27FC236}">
              <a16:creationId xmlns:a16="http://schemas.microsoft.com/office/drawing/2014/main" xmlns="" id="{00000000-0008-0000-0100-000035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5096" name="CustomShape 1">
          <a:extLst>
            <a:ext uri="{FF2B5EF4-FFF2-40B4-BE49-F238E27FC236}">
              <a16:creationId xmlns:a16="http://schemas.microsoft.com/office/drawing/2014/main" xmlns="" id="{00000000-0008-0000-0100-00003603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097" name="CustomShape 1">
          <a:extLst>
            <a:ext uri="{FF2B5EF4-FFF2-40B4-BE49-F238E27FC236}">
              <a16:creationId xmlns:a16="http://schemas.microsoft.com/office/drawing/2014/main" xmlns="" id="{00000000-0008-0000-0100-000037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098" name="CustomShape 1">
          <a:extLst>
            <a:ext uri="{FF2B5EF4-FFF2-40B4-BE49-F238E27FC236}">
              <a16:creationId xmlns:a16="http://schemas.microsoft.com/office/drawing/2014/main" xmlns="" id="{00000000-0008-0000-0100-000038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099" name="CustomShape 1">
          <a:extLst>
            <a:ext uri="{FF2B5EF4-FFF2-40B4-BE49-F238E27FC236}">
              <a16:creationId xmlns:a16="http://schemas.microsoft.com/office/drawing/2014/main" xmlns="" id="{00000000-0008-0000-0100-000039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100" name="CustomShape 1">
          <a:extLst>
            <a:ext uri="{FF2B5EF4-FFF2-40B4-BE49-F238E27FC236}">
              <a16:creationId xmlns:a16="http://schemas.microsoft.com/office/drawing/2014/main" xmlns="" id="{00000000-0008-0000-0100-00003A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01" name="CustomShape 1">
          <a:extLst>
            <a:ext uri="{FF2B5EF4-FFF2-40B4-BE49-F238E27FC236}">
              <a16:creationId xmlns:a16="http://schemas.microsoft.com/office/drawing/2014/main" xmlns="" id="{00000000-0008-0000-0100-00003B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102" name="CustomShape 1">
          <a:extLst>
            <a:ext uri="{FF2B5EF4-FFF2-40B4-BE49-F238E27FC236}">
              <a16:creationId xmlns:a16="http://schemas.microsoft.com/office/drawing/2014/main" xmlns="" id="{00000000-0008-0000-0100-00003C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103" name="CustomShape 1">
          <a:extLst>
            <a:ext uri="{FF2B5EF4-FFF2-40B4-BE49-F238E27FC236}">
              <a16:creationId xmlns:a16="http://schemas.microsoft.com/office/drawing/2014/main" xmlns="" id="{00000000-0008-0000-0100-00003D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04" name="CustomShape 1">
          <a:extLst>
            <a:ext uri="{FF2B5EF4-FFF2-40B4-BE49-F238E27FC236}">
              <a16:creationId xmlns:a16="http://schemas.microsoft.com/office/drawing/2014/main" xmlns="" id="{00000000-0008-0000-0100-00003E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105" name="CustomShape 1">
          <a:extLst>
            <a:ext uri="{FF2B5EF4-FFF2-40B4-BE49-F238E27FC236}">
              <a16:creationId xmlns:a16="http://schemas.microsoft.com/office/drawing/2014/main" xmlns="" id="{00000000-0008-0000-0100-00003F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06" name="CustomShape 1">
          <a:extLst>
            <a:ext uri="{FF2B5EF4-FFF2-40B4-BE49-F238E27FC236}">
              <a16:creationId xmlns:a16="http://schemas.microsoft.com/office/drawing/2014/main" xmlns="" id="{00000000-0008-0000-0100-000040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107" name="CustomShape 1">
          <a:extLst>
            <a:ext uri="{FF2B5EF4-FFF2-40B4-BE49-F238E27FC236}">
              <a16:creationId xmlns:a16="http://schemas.microsoft.com/office/drawing/2014/main" xmlns="" id="{00000000-0008-0000-0100-00004103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108" name="CustomShape 1">
          <a:extLst>
            <a:ext uri="{FF2B5EF4-FFF2-40B4-BE49-F238E27FC236}">
              <a16:creationId xmlns:a16="http://schemas.microsoft.com/office/drawing/2014/main" xmlns="" id="{00000000-0008-0000-0100-000042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109" name="CustomShape 1">
          <a:extLst>
            <a:ext uri="{FF2B5EF4-FFF2-40B4-BE49-F238E27FC236}">
              <a16:creationId xmlns:a16="http://schemas.microsoft.com/office/drawing/2014/main" xmlns="" id="{00000000-0008-0000-0100-000043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10" name="CustomShape 1">
          <a:extLst>
            <a:ext uri="{FF2B5EF4-FFF2-40B4-BE49-F238E27FC236}">
              <a16:creationId xmlns:a16="http://schemas.microsoft.com/office/drawing/2014/main" xmlns="" id="{00000000-0008-0000-0100-000044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111" name="CustomShape 1">
          <a:extLst>
            <a:ext uri="{FF2B5EF4-FFF2-40B4-BE49-F238E27FC236}">
              <a16:creationId xmlns:a16="http://schemas.microsoft.com/office/drawing/2014/main" xmlns="" id="{00000000-0008-0000-0100-000045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12" name="CustomShape 1">
          <a:extLst>
            <a:ext uri="{FF2B5EF4-FFF2-40B4-BE49-F238E27FC236}">
              <a16:creationId xmlns:a16="http://schemas.microsoft.com/office/drawing/2014/main" xmlns="" id="{00000000-0008-0000-0100-000046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113" name="CustomShape 1">
          <a:extLst>
            <a:ext uri="{FF2B5EF4-FFF2-40B4-BE49-F238E27FC236}">
              <a16:creationId xmlns:a16="http://schemas.microsoft.com/office/drawing/2014/main" xmlns="" id="{00000000-0008-0000-0100-00004703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114" name="CustomShape 1">
          <a:extLst>
            <a:ext uri="{FF2B5EF4-FFF2-40B4-BE49-F238E27FC236}">
              <a16:creationId xmlns:a16="http://schemas.microsoft.com/office/drawing/2014/main" xmlns="" id="{00000000-0008-0000-0100-000048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115" name="CustomShape 1">
          <a:extLst>
            <a:ext uri="{FF2B5EF4-FFF2-40B4-BE49-F238E27FC236}">
              <a16:creationId xmlns:a16="http://schemas.microsoft.com/office/drawing/2014/main" xmlns="" id="{00000000-0008-0000-0100-000049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16" name="CustomShape 1">
          <a:extLst>
            <a:ext uri="{FF2B5EF4-FFF2-40B4-BE49-F238E27FC236}">
              <a16:creationId xmlns:a16="http://schemas.microsoft.com/office/drawing/2014/main" xmlns="" id="{00000000-0008-0000-0100-00004A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117" name="CustomShape 1">
          <a:extLst>
            <a:ext uri="{FF2B5EF4-FFF2-40B4-BE49-F238E27FC236}">
              <a16:creationId xmlns:a16="http://schemas.microsoft.com/office/drawing/2014/main" xmlns="" id="{00000000-0008-0000-0100-00004B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18" name="CustomShape 1">
          <a:extLst>
            <a:ext uri="{FF2B5EF4-FFF2-40B4-BE49-F238E27FC236}">
              <a16:creationId xmlns:a16="http://schemas.microsoft.com/office/drawing/2014/main" xmlns="" id="{00000000-0008-0000-0100-00004C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119" name="CustomShape 1">
          <a:extLst>
            <a:ext uri="{FF2B5EF4-FFF2-40B4-BE49-F238E27FC236}">
              <a16:creationId xmlns:a16="http://schemas.microsoft.com/office/drawing/2014/main" xmlns="" id="{00000000-0008-0000-0100-00004D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120" name="CustomShape 1">
          <a:extLst>
            <a:ext uri="{FF2B5EF4-FFF2-40B4-BE49-F238E27FC236}">
              <a16:creationId xmlns:a16="http://schemas.microsoft.com/office/drawing/2014/main" xmlns="" id="{00000000-0008-0000-0100-00004E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21" name="CustomShape 1">
          <a:extLst>
            <a:ext uri="{FF2B5EF4-FFF2-40B4-BE49-F238E27FC236}">
              <a16:creationId xmlns:a16="http://schemas.microsoft.com/office/drawing/2014/main" xmlns="" id="{00000000-0008-0000-0100-00004F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122" name="CustomShape 1">
          <a:extLst>
            <a:ext uri="{FF2B5EF4-FFF2-40B4-BE49-F238E27FC236}">
              <a16:creationId xmlns:a16="http://schemas.microsoft.com/office/drawing/2014/main" xmlns="" id="{00000000-0008-0000-0100-000050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23" name="CustomShape 1">
          <a:extLst>
            <a:ext uri="{FF2B5EF4-FFF2-40B4-BE49-F238E27FC236}">
              <a16:creationId xmlns:a16="http://schemas.microsoft.com/office/drawing/2014/main" xmlns="" id="{00000000-0008-0000-0100-000051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124" name="CustomShape 1">
          <a:extLst>
            <a:ext uri="{FF2B5EF4-FFF2-40B4-BE49-F238E27FC236}">
              <a16:creationId xmlns:a16="http://schemas.microsoft.com/office/drawing/2014/main" xmlns="" id="{00000000-0008-0000-0100-00005203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125" name="CustomShape 1">
          <a:extLst>
            <a:ext uri="{FF2B5EF4-FFF2-40B4-BE49-F238E27FC236}">
              <a16:creationId xmlns:a16="http://schemas.microsoft.com/office/drawing/2014/main" xmlns="" id="{00000000-0008-0000-0100-000053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126" name="CustomShape 1">
          <a:extLst>
            <a:ext uri="{FF2B5EF4-FFF2-40B4-BE49-F238E27FC236}">
              <a16:creationId xmlns:a16="http://schemas.microsoft.com/office/drawing/2014/main" xmlns="" id="{00000000-0008-0000-0100-000054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27" name="CustomShape 1">
          <a:extLst>
            <a:ext uri="{FF2B5EF4-FFF2-40B4-BE49-F238E27FC236}">
              <a16:creationId xmlns:a16="http://schemas.microsoft.com/office/drawing/2014/main" xmlns="" id="{00000000-0008-0000-0100-000055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128" name="CustomShape 1">
          <a:extLst>
            <a:ext uri="{FF2B5EF4-FFF2-40B4-BE49-F238E27FC236}">
              <a16:creationId xmlns:a16="http://schemas.microsoft.com/office/drawing/2014/main" xmlns="" id="{00000000-0008-0000-0100-000056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29" name="CustomShape 1">
          <a:extLst>
            <a:ext uri="{FF2B5EF4-FFF2-40B4-BE49-F238E27FC236}">
              <a16:creationId xmlns:a16="http://schemas.microsoft.com/office/drawing/2014/main" xmlns="" id="{00000000-0008-0000-0100-000057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130" name="CustomShape 1">
          <a:extLst>
            <a:ext uri="{FF2B5EF4-FFF2-40B4-BE49-F238E27FC236}">
              <a16:creationId xmlns:a16="http://schemas.microsoft.com/office/drawing/2014/main" xmlns="" id="{00000000-0008-0000-0100-00005803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131" name="CustomShape 1">
          <a:extLst>
            <a:ext uri="{FF2B5EF4-FFF2-40B4-BE49-F238E27FC236}">
              <a16:creationId xmlns:a16="http://schemas.microsoft.com/office/drawing/2014/main" xmlns="" id="{00000000-0008-0000-0100-000059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132" name="CustomShape 1">
          <a:extLst>
            <a:ext uri="{FF2B5EF4-FFF2-40B4-BE49-F238E27FC236}">
              <a16:creationId xmlns:a16="http://schemas.microsoft.com/office/drawing/2014/main" xmlns="" id="{00000000-0008-0000-0100-00005A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5133" name="CustomShape 1">
          <a:extLst>
            <a:ext uri="{FF2B5EF4-FFF2-40B4-BE49-F238E27FC236}">
              <a16:creationId xmlns:a16="http://schemas.microsoft.com/office/drawing/2014/main" xmlns="" id="{00000000-0008-0000-0100-00005B03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34" name="CustomShape 1">
          <a:extLst>
            <a:ext uri="{FF2B5EF4-FFF2-40B4-BE49-F238E27FC236}">
              <a16:creationId xmlns:a16="http://schemas.microsoft.com/office/drawing/2014/main" xmlns="" id="{00000000-0008-0000-0100-00005C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135" name="CustomShape 1">
          <a:extLst>
            <a:ext uri="{FF2B5EF4-FFF2-40B4-BE49-F238E27FC236}">
              <a16:creationId xmlns:a16="http://schemas.microsoft.com/office/drawing/2014/main" xmlns="" id="{00000000-0008-0000-0100-00005D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136" name="CustomShape 1">
          <a:extLst>
            <a:ext uri="{FF2B5EF4-FFF2-40B4-BE49-F238E27FC236}">
              <a16:creationId xmlns:a16="http://schemas.microsoft.com/office/drawing/2014/main" xmlns="" id="{00000000-0008-0000-0100-00005E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37" name="CustomShape 1">
          <a:extLst>
            <a:ext uri="{FF2B5EF4-FFF2-40B4-BE49-F238E27FC236}">
              <a16:creationId xmlns:a16="http://schemas.microsoft.com/office/drawing/2014/main" xmlns="" id="{00000000-0008-0000-0100-00005F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138" name="CustomShape 1">
          <a:extLst>
            <a:ext uri="{FF2B5EF4-FFF2-40B4-BE49-F238E27FC236}">
              <a16:creationId xmlns:a16="http://schemas.microsoft.com/office/drawing/2014/main" xmlns="" id="{00000000-0008-0000-0100-000060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39" name="CustomShape 1">
          <a:extLst>
            <a:ext uri="{FF2B5EF4-FFF2-40B4-BE49-F238E27FC236}">
              <a16:creationId xmlns:a16="http://schemas.microsoft.com/office/drawing/2014/main" xmlns="" id="{00000000-0008-0000-0100-000061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140" name="CustomShape 1">
          <a:extLst>
            <a:ext uri="{FF2B5EF4-FFF2-40B4-BE49-F238E27FC236}">
              <a16:creationId xmlns:a16="http://schemas.microsoft.com/office/drawing/2014/main" xmlns="" id="{00000000-0008-0000-0100-000062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141" name="CustomShape 1">
          <a:extLst>
            <a:ext uri="{FF2B5EF4-FFF2-40B4-BE49-F238E27FC236}">
              <a16:creationId xmlns:a16="http://schemas.microsoft.com/office/drawing/2014/main" xmlns="" id="{00000000-0008-0000-0100-000063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5142" name="CustomShape 1">
          <a:extLst>
            <a:ext uri="{FF2B5EF4-FFF2-40B4-BE49-F238E27FC236}">
              <a16:creationId xmlns:a16="http://schemas.microsoft.com/office/drawing/2014/main" xmlns="" id="{00000000-0008-0000-0100-00006403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43" name="CustomShape 1">
          <a:extLst>
            <a:ext uri="{FF2B5EF4-FFF2-40B4-BE49-F238E27FC236}">
              <a16:creationId xmlns:a16="http://schemas.microsoft.com/office/drawing/2014/main" xmlns="" id="{00000000-0008-0000-0100-000065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144" name="CustomShape 1">
          <a:extLst>
            <a:ext uri="{FF2B5EF4-FFF2-40B4-BE49-F238E27FC236}">
              <a16:creationId xmlns:a16="http://schemas.microsoft.com/office/drawing/2014/main" xmlns="" id="{00000000-0008-0000-0100-000066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145" name="CustomShape 1">
          <a:extLst>
            <a:ext uri="{FF2B5EF4-FFF2-40B4-BE49-F238E27FC236}">
              <a16:creationId xmlns:a16="http://schemas.microsoft.com/office/drawing/2014/main" xmlns="" id="{00000000-0008-0000-0100-000067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46" name="CustomShape 1">
          <a:extLst>
            <a:ext uri="{FF2B5EF4-FFF2-40B4-BE49-F238E27FC236}">
              <a16:creationId xmlns:a16="http://schemas.microsoft.com/office/drawing/2014/main" xmlns="" id="{00000000-0008-0000-0100-000068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147" name="CustomShape 1">
          <a:extLst>
            <a:ext uri="{FF2B5EF4-FFF2-40B4-BE49-F238E27FC236}">
              <a16:creationId xmlns:a16="http://schemas.microsoft.com/office/drawing/2014/main" xmlns="" id="{00000000-0008-0000-0100-000069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48" name="CustomShape 1">
          <a:extLst>
            <a:ext uri="{FF2B5EF4-FFF2-40B4-BE49-F238E27FC236}">
              <a16:creationId xmlns:a16="http://schemas.microsoft.com/office/drawing/2014/main" xmlns="" id="{00000000-0008-0000-0100-00006A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149" name="CustomShape 1">
          <a:extLst>
            <a:ext uri="{FF2B5EF4-FFF2-40B4-BE49-F238E27FC236}">
              <a16:creationId xmlns:a16="http://schemas.microsoft.com/office/drawing/2014/main" xmlns="" id="{00000000-0008-0000-0100-00006B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150" name="CustomShape 1">
          <a:extLst>
            <a:ext uri="{FF2B5EF4-FFF2-40B4-BE49-F238E27FC236}">
              <a16:creationId xmlns:a16="http://schemas.microsoft.com/office/drawing/2014/main" xmlns="" id="{00000000-0008-0000-0100-00006C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51" name="CustomShape 1">
          <a:extLst>
            <a:ext uri="{FF2B5EF4-FFF2-40B4-BE49-F238E27FC236}">
              <a16:creationId xmlns:a16="http://schemas.microsoft.com/office/drawing/2014/main" xmlns="" id="{00000000-0008-0000-0100-00006D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152" name="CustomShape 1">
          <a:extLst>
            <a:ext uri="{FF2B5EF4-FFF2-40B4-BE49-F238E27FC236}">
              <a16:creationId xmlns:a16="http://schemas.microsoft.com/office/drawing/2014/main" xmlns="" id="{00000000-0008-0000-0100-00006E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53" name="CustomShape 1">
          <a:extLst>
            <a:ext uri="{FF2B5EF4-FFF2-40B4-BE49-F238E27FC236}">
              <a16:creationId xmlns:a16="http://schemas.microsoft.com/office/drawing/2014/main" xmlns="" id="{00000000-0008-0000-0100-00006F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154" name="CustomShape 1">
          <a:extLst>
            <a:ext uri="{FF2B5EF4-FFF2-40B4-BE49-F238E27FC236}">
              <a16:creationId xmlns:a16="http://schemas.microsoft.com/office/drawing/2014/main" xmlns="" id="{00000000-0008-0000-0100-000070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155" name="CustomShape 1">
          <a:extLst>
            <a:ext uri="{FF2B5EF4-FFF2-40B4-BE49-F238E27FC236}">
              <a16:creationId xmlns:a16="http://schemas.microsoft.com/office/drawing/2014/main" xmlns="" id="{00000000-0008-0000-0100-000071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56" name="CustomShape 1">
          <a:extLst>
            <a:ext uri="{FF2B5EF4-FFF2-40B4-BE49-F238E27FC236}">
              <a16:creationId xmlns:a16="http://schemas.microsoft.com/office/drawing/2014/main" xmlns="" id="{00000000-0008-0000-0100-000072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157" name="CustomShape 1">
          <a:extLst>
            <a:ext uri="{FF2B5EF4-FFF2-40B4-BE49-F238E27FC236}">
              <a16:creationId xmlns:a16="http://schemas.microsoft.com/office/drawing/2014/main" xmlns="" id="{00000000-0008-0000-0100-000073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58" name="CustomShape 1">
          <a:extLst>
            <a:ext uri="{FF2B5EF4-FFF2-40B4-BE49-F238E27FC236}">
              <a16:creationId xmlns:a16="http://schemas.microsoft.com/office/drawing/2014/main" xmlns="" id="{00000000-0008-0000-0100-000074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159" name="CustomShape 1">
          <a:extLst>
            <a:ext uri="{FF2B5EF4-FFF2-40B4-BE49-F238E27FC236}">
              <a16:creationId xmlns:a16="http://schemas.microsoft.com/office/drawing/2014/main" xmlns="" id="{00000000-0008-0000-0100-00007503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160" name="CustomShape 1">
          <a:extLst>
            <a:ext uri="{FF2B5EF4-FFF2-40B4-BE49-F238E27FC236}">
              <a16:creationId xmlns:a16="http://schemas.microsoft.com/office/drawing/2014/main" xmlns="" id="{00000000-0008-0000-0100-000076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161" name="CustomShape 1">
          <a:extLst>
            <a:ext uri="{FF2B5EF4-FFF2-40B4-BE49-F238E27FC236}">
              <a16:creationId xmlns:a16="http://schemas.microsoft.com/office/drawing/2014/main" xmlns="" id="{00000000-0008-0000-0100-000077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62" name="CustomShape 1">
          <a:extLst>
            <a:ext uri="{FF2B5EF4-FFF2-40B4-BE49-F238E27FC236}">
              <a16:creationId xmlns:a16="http://schemas.microsoft.com/office/drawing/2014/main" xmlns="" id="{00000000-0008-0000-0100-000078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163" name="CustomShape 1">
          <a:extLst>
            <a:ext uri="{FF2B5EF4-FFF2-40B4-BE49-F238E27FC236}">
              <a16:creationId xmlns:a16="http://schemas.microsoft.com/office/drawing/2014/main" xmlns="" id="{00000000-0008-0000-0100-000079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64" name="CustomShape 1">
          <a:extLst>
            <a:ext uri="{FF2B5EF4-FFF2-40B4-BE49-F238E27FC236}">
              <a16:creationId xmlns:a16="http://schemas.microsoft.com/office/drawing/2014/main" xmlns="" id="{00000000-0008-0000-0100-00007A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165" name="CustomShape 1">
          <a:extLst>
            <a:ext uri="{FF2B5EF4-FFF2-40B4-BE49-F238E27FC236}">
              <a16:creationId xmlns:a16="http://schemas.microsoft.com/office/drawing/2014/main" xmlns="" id="{00000000-0008-0000-0100-00007B03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166" name="CustomShape 1">
          <a:extLst>
            <a:ext uri="{FF2B5EF4-FFF2-40B4-BE49-F238E27FC236}">
              <a16:creationId xmlns:a16="http://schemas.microsoft.com/office/drawing/2014/main" xmlns="" id="{00000000-0008-0000-0100-00007C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167" name="CustomShape 1">
          <a:extLst>
            <a:ext uri="{FF2B5EF4-FFF2-40B4-BE49-F238E27FC236}">
              <a16:creationId xmlns:a16="http://schemas.microsoft.com/office/drawing/2014/main" xmlns="" id="{00000000-0008-0000-0100-00007D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68" name="CustomShape 1">
          <a:extLst>
            <a:ext uri="{FF2B5EF4-FFF2-40B4-BE49-F238E27FC236}">
              <a16:creationId xmlns:a16="http://schemas.microsoft.com/office/drawing/2014/main" xmlns="" id="{00000000-0008-0000-0100-00007E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169" name="CustomShape 1">
          <a:extLst>
            <a:ext uri="{FF2B5EF4-FFF2-40B4-BE49-F238E27FC236}">
              <a16:creationId xmlns:a16="http://schemas.microsoft.com/office/drawing/2014/main" xmlns="" id="{00000000-0008-0000-0100-00007F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70" name="CustomShape 1">
          <a:extLst>
            <a:ext uri="{FF2B5EF4-FFF2-40B4-BE49-F238E27FC236}">
              <a16:creationId xmlns:a16="http://schemas.microsoft.com/office/drawing/2014/main" xmlns="" id="{00000000-0008-0000-0100-000080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171" name="CustomShape 1">
          <a:extLst>
            <a:ext uri="{FF2B5EF4-FFF2-40B4-BE49-F238E27FC236}">
              <a16:creationId xmlns:a16="http://schemas.microsoft.com/office/drawing/2014/main" xmlns="" id="{00000000-0008-0000-0100-000081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172" name="CustomShape 1">
          <a:extLst>
            <a:ext uri="{FF2B5EF4-FFF2-40B4-BE49-F238E27FC236}">
              <a16:creationId xmlns:a16="http://schemas.microsoft.com/office/drawing/2014/main" xmlns="" id="{00000000-0008-0000-0100-000082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73" name="CustomShape 1">
          <a:extLst>
            <a:ext uri="{FF2B5EF4-FFF2-40B4-BE49-F238E27FC236}">
              <a16:creationId xmlns:a16="http://schemas.microsoft.com/office/drawing/2014/main" xmlns="" id="{00000000-0008-0000-0100-000083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174" name="CustomShape 1">
          <a:extLst>
            <a:ext uri="{FF2B5EF4-FFF2-40B4-BE49-F238E27FC236}">
              <a16:creationId xmlns:a16="http://schemas.microsoft.com/office/drawing/2014/main" xmlns="" id="{00000000-0008-0000-0100-000084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75" name="CustomShape 1">
          <a:extLst>
            <a:ext uri="{FF2B5EF4-FFF2-40B4-BE49-F238E27FC236}">
              <a16:creationId xmlns:a16="http://schemas.microsoft.com/office/drawing/2014/main" xmlns="" id="{00000000-0008-0000-0100-000085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176" name="CustomShape 1">
          <a:extLst>
            <a:ext uri="{FF2B5EF4-FFF2-40B4-BE49-F238E27FC236}">
              <a16:creationId xmlns:a16="http://schemas.microsoft.com/office/drawing/2014/main" xmlns="" id="{00000000-0008-0000-0100-00008603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177" name="CustomShape 1">
          <a:extLst>
            <a:ext uri="{FF2B5EF4-FFF2-40B4-BE49-F238E27FC236}">
              <a16:creationId xmlns:a16="http://schemas.microsoft.com/office/drawing/2014/main" xmlns="" id="{00000000-0008-0000-0100-000087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178" name="CustomShape 1">
          <a:extLst>
            <a:ext uri="{FF2B5EF4-FFF2-40B4-BE49-F238E27FC236}">
              <a16:creationId xmlns:a16="http://schemas.microsoft.com/office/drawing/2014/main" xmlns="" id="{00000000-0008-0000-0100-000088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79" name="CustomShape 1">
          <a:extLst>
            <a:ext uri="{FF2B5EF4-FFF2-40B4-BE49-F238E27FC236}">
              <a16:creationId xmlns:a16="http://schemas.microsoft.com/office/drawing/2014/main" xmlns="" id="{00000000-0008-0000-0100-000089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180" name="CustomShape 1">
          <a:extLst>
            <a:ext uri="{FF2B5EF4-FFF2-40B4-BE49-F238E27FC236}">
              <a16:creationId xmlns:a16="http://schemas.microsoft.com/office/drawing/2014/main" xmlns="" id="{00000000-0008-0000-0100-00008A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81" name="CustomShape 1">
          <a:extLst>
            <a:ext uri="{FF2B5EF4-FFF2-40B4-BE49-F238E27FC236}">
              <a16:creationId xmlns:a16="http://schemas.microsoft.com/office/drawing/2014/main" xmlns="" id="{00000000-0008-0000-0100-00008B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182" name="CustomShape 1">
          <a:extLst>
            <a:ext uri="{FF2B5EF4-FFF2-40B4-BE49-F238E27FC236}">
              <a16:creationId xmlns:a16="http://schemas.microsoft.com/office/drawing/2014/main" xmlns="" id="{00000000-0008-0000-0100-00008C03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183" name="CustomShape 1">
          <a:extLst>
            <a:ext uri="{FF2B5EF4-FFF2-40B4-BE49-F238E27FC236}">
              <a16:creationId xmlns:a16="http://schemas.microsoft.com/office/drawing/2014/main" xmlns="" id="{00000000-0008-0000-0100-00008D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184" name="CustomShape 1">
          <a:extLst>
            <a:ext uri="{FF2B5EF4-FFF2-40B4-BE49-F238E27FC236}">
              <a16:creationId xmlns:a16="http://schemas.microsoft.com/office/drawing/2014/main" xmlns="" id="{00000000-0008-0000-0100-00008E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5185" name="CustomShape 1">
          <a:extLst>
            <a:ext uri="{FF2B5EF4-FFF2-40B4-BE49-F238E27FC236}">
              <a16:creationId xmlns:a16="http://schemas.microsoft.com/office/drawing/2014/main" xmlns="" id="{00000000-0008-0000-0100-00008F03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186" name="CustomShape 1">
          <a:extLst>
            <a:ext uri="{FF2B5EF4-FFF2-40B4-BE49-F238E27FC236}">
              <a16:creationId xmlns:a16="http://schemas.microsoft.com/office/drawing/2014/main" xmlns="" id="{00000000-0008-0000-0100-000090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187" name="CustomShape 1">
          <a:extLst>
            <a:ext uri="{FF2B5EF4-FFF2-40B4-BE49-F238E27FC236}">
              <a16:creationId xmlns:a16="http://schemas.microsoft.com/office/drawing/2014/main" xmlns="" id="{00000000-0008-0000-0100-000091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88" name="CustomShape 1">
          <a:extLst>
            <a:ext uri="{FF2B5EF4-FFF2-40B4-BE49-F238E27FC236}">
              <a16:creationId xmlns:a16="http://schemas.microsoft.com/office/drawing/2014/main" xmlns="" id="{00000000-0008-0000-0100-000092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189" name="CustomShape 1">
          <a:extLst>
            <a:ext uri="{FF2B5EF4-FFF2-40B4-BE49-F238E27FC236}">
              <a16:creationId xmlns:a16="http://schemas.microsoft.com/office/drawing/2014/main" xmlns="" id="{00000000-0008-0000-0100-000093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90" name="CustomShape 1">
          <a:extLst>
            <a:ext uri="{FF2B5EF4-FFF2-40B4-BE49-F238E27FC236}">
              <a16:creationId xmlns:a16="http://schemas.microsoft.com/office/drawing/2014/main" xmlns="" id="{00000000-0008-0000-0100-000094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191" name="CustomShape 1">
          <a:extLst>
            <a:ext uri="{FF2B5EF4-FFF2-40B4-BE49-F238E27FC236}">
              <a16:creationId xmlns:a16="http://schemas.microsoft.com/office/drawing/2014/main" xmlns="" id="{00000000-0008-0000-0100-000095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192" name="CustomShape 1">
          <a:extLst>
            <a:ext uri="{FF2B5EF4-FFF2-40B4-BE49-F238E27FC236}">
              <a16:creationId xmlns:a16="http://schemas.microsoft.com/office/drawing/2014/main" xmlns="" id="{00000000-0008-0000-0100-000096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93" name="CustomShape 1">
          <a:extLst>
            <a:ext uri="{FF2B5EF4-FFF2-40B4-BE49-F238E27FC236}">
              <a16:creationId xmlns:a16="http://schemas.microsoft.com/office/drawing/2014/main" xmlns="" id="{00000000-0008-0000-0100-000097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194" name="CustomShape 1">
          <a:extLst>
            <a:ext uri="{FF2B5EF4-FFF2-40B4-BE49-F238E27FC236}">
              <a16:creationId xmlns:a16="http://schemas.microsoft.com/office/drawing/2014/main" xmlns="" id="{00000000-0008-0000-0100-000098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95" name="CustomShape 1">
          <a:extLst>
            <a:ext uri="{FF2B5EF4-FFF2-40B4-BE49-F238E27FC236}">
              <a16:creationId xmlns:a16="http://schemas.microsoft.com/office/drawing/2014/main" xmlns="" id="{00000000-0008-0000-0100-000099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196" name="CustomShape 1">
          <a:extLst>
            <a:ext uri="{FF2B5EF4-FFF2-40B4-BE49-F238E27FC236}">
              <a16:creationId xmlns:a16="http://schemas.microsoft.com/office/drawing/2014/main" xmlns="" id="{00000000-0008-0000-0100-00009A03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197" name="CustomShape 1">
          <a:extLst>
            <a:ext uri="{FF2B5EF4-FFF2-40B4-BE49-F238E27FC236}">
              <a16:creationId xmlns:a16="http://schemas.microsoft.com/office/drawing/2014/main" xmlns="" id="{00000000-0008-0000-0100-00009B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198" name="CustomShape 1">
          <a:extLst>
            <a:ext uri="{FF2B5EF4-FFF2-40B4-BE49-F238E27FC236}">
              <a16:creationId xmlns:a16="http://schemas.microsoft.com/office/drawing/2014/main" xmlns="" id="{00000000-0008-0000-0100-00009C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199" name="CustomShape 1">
          <a:extLst>
            <a:ext uri="{FF2B5EF4-FFF2-40B4-BE49-F238E27FC236}">
              <a16:creationId xmlns:a16="http://schemas.microsoft.com/office/drawing/2014/main" xmlns="" id="{00000000-0008-0000-0100-00009D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200" name="CustomShape 1">
          <a:extLst>
            <a:ext uri="{FF2B5EF4-FFF2-40B4-BE49-F238E27FC236}">
              <a16:creationId xmlns:a16="http://schemas.microsoft.com/office/drawing/2014/main" xmlns="" id="{00000000-0008-0000-0100-00009E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01" name="CustomShape 1">
          <a:extLst>
            <a:ext uri="{FF2B5EF4-FFF2-40B4-BE49-F238E27FC236}">
              <a16:creationId xmlns:a16="http://schemas.microsoft.com/office/drawing/2014/main" xmlns="" id="{00000000-0008-0000-0100-00009F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202" name="CustomShape 1">
          <a:extLst>
            <a:ext uri="{FF2B5EF4-FFF2-40B4-BE49-F238E27FC236}">
              <a16:creationId xmlns:a16="http://schemas.microsoft.com/office/drawing/2014/main" xmlns="" id="{00000000-0008-0000-0100-0000A003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203" name="CustomShape 1">
          <a:extLst>
            <a:ext uri="{FF2B5EF4-FFF2-40B4-BE49-F238E27FC236}">
              <a16:creationId xmlns:a16="http://schemas.microsoft.com/office/drawing/2014/main" xmlns="" id="{00000000-0008-0000-0100-0000A1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204" name="CustomShape 1">
          <a:extLst>
            <a:ext uri="{FF2B5EF4-FFF2-40B4-BE49-F238E27FC236}">
              <a16:creationId xmlns:a16="http://schemas.microsoft.com/office/drawing/2014/main" xmlns="" id="{00000000-0008-0000-0100-0000A2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05" name="CustomShape 1">
          <a:extLst>
            <a:ext uri="{FF2B5EF4-FFF2-40B4-BE49-F238E27FC236}">
              <a16:creationId xmlns:a16="http://schemas.microsoft.com/office/drawing/2014/main" xmlns="" id="{00000000-0008-0000-0100-0000A3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206" name="CustomShape 1">
          <a:extLst>
            <a:ext uri="{FF2B5EF4-FFF2-40B4-BE49-F238E27FC236}">
              <a16:creationId xmlns:a16="http://schemas.microsoft.com/office/drawing/2014/main" xmlns="" id="{00000000-0008-0000-0100-0000A4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07" name="CustomShape 1">
          <a:extLst>
            <a:ext uri="{FF2B5EF4-FFF2-40B4-BE49-F238E27FC236}">
              <a16:creationId xmlns:a16="http://schemas.microsoft.com/office/drawing/2014/main" xmlns="" id="{00000000-0008-0000-0100-0000A5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208" name="CustomShape 1">
          <a:extLst>
            <a:ext uri="{FF2B5EF4-FFF2-40B4-BE49-F238E27FC236}">
              <a16:creationId xmlns:a16="http://schemas.microsoft.com/office/drawing/2014/main" xmlns="" id="{00000000-0008-0000-0100-0000A6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209" name="CustomShape 1">
          <a:extLst>
            <a:ext uri="{FF2B5EF4-FFF2-40B4-BE49-F238E27FC236}">
              <a16:creationId xmlns:a16="http://schemas.microsoft.com/office/drawing/2014/main" xmlns="" id="{00000000-0008-0000-0100-0000A7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10" name="CustomShape 1">
          <a:extLst>
            <a:ext uri="{FF2B5EF4-FFF2-40B4-BE49-F238E27FC236}">
              <a16:creationId xmlns:a16="http://schemas.microsoft.com/office/drawing/2014/main" xmlns="" id="{00000000-0008-0000-0100-0000A8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211" name="CustomShape 1">
          <a:extLst>
            <a:ext uri="{FF2B5EF4-FFF2-40B4-BE49-F238E27FC236}">
              <a16:creationId xmlns:a16="http://schemas.microsoft.com/office/drawing/2014/main" xmlns="" id="{00000000-0008-0000-0100-0000A9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12" name="CustomShape 1">
          <a:extLst>
            <a:ext uri="{FF2B5EF4-FFF2-40B4-BE49-F238E27FC236}">
              <a16:creationId xmlns:a16="http://schemas.microsoft.com/office/drawing/2014/main" xmlns="" id="{00000000-0008-0000-0100-0000AA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213" name="CustomShape 1">
          <a:extLst>
            <a:ext uri="{FF2B5EF4-FFF2-40B4-BE49-F238E27FC236}">
              <a16:creationId xmlns:a16="http://schemas.microsoft.com/office/drawing/2014/main" xmlns="" id="{00000000-0008-0000-0100-0000AB03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214" name="CustomShape 1">
          <a:extLst>
            <a:ext uri="{FF2B5EF4-FFF2-40B4-BE49-F238E27FC236}">
              <a16:creationId xmlns:a16="http://schemas.microsoft.com/office/drawing/2014/main" xmlns="" id="{00000000-0008-0000-0100-0000AC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215" name="CustomShape 1">
          <a:extLst>
            <a:ext uri="{FF2B5EF4-FFF2-40B4-BE49-F238E27FC236}">
              <a16:creationId xmlns:a16="http://schemas.microsoft.com/office/drawing/2014/main" xmlns="" id="{00000000-0008-0000-0100-0000AD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16" name="CustomShape 1">
          <a:extLst>
            <a:ext uri="{FF2B5EF4-FFF2-40B4-BE49-F238E27FC236}">
              <a16:creationId xmlns:a16="http://schemas.microsoft.com/office/drawing/2014/main" xmlns="" id="{00000000-0008-0000-0100-0000AE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217" name="CustomShape 1">
          <a:extLst>
            <a:ext uri="{FF2B5EF4-FFF2-40B4-BE49-F238E27FC236}">
              <a16:creationId xmlns:a16="http://schemas.microsoft.com/office/drawing/2014/main" xmlns="" id="{00000000-0008-0000-0100-0000AF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18" name="CustomShape 1">
          <a:extLst>
            <a:ext uri="{FF2B5EF4-FFF2-40B4-BE49-F238E27FC236}">
              <a16:creationId xmlns:a16="http://schemas.microsoft.com/office/drawing/2014/main" xmlns="" id="{00000000-0008-0000-0100-0000B0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219" name="CustomShape 1">
          <a:extLst>
            <a:ext uri="{FF2B5EF4-FFF2-40B4-BE49-F238E27FC236}">
              <a16:creationId xmlns:a16="http://schemas.microsoft.com/office/drawing/2014/main" xmlns="" id="{00000000-0008-0000-0100-0000B103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220" name="CustomShape 1">
          <a:extLst>
            <a:ext uri="{FF2B5EF4-FFF2-40B4-BE49-F238E27FC236}">
              <a16:creationId xmlns:a16="http://schemas.microsoft.com/office/drawing/2014/main" xmlns="" id="{00000000-0008-0000-0100-0000B2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221" name="CustomShape 1">
          <a:extLst>
            <a:ext uri="{FF2B5EF4-FFF2-40B4-BE49-F238E27FC236}">
              <a16:creationId xmlns:a16="http://schemas.microsoft.com/office/drawing/2014/main" xmlns="" id="{00000000-0008-0000-0100-0000B3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5222" name="CustomShape 1">
          <a:extLst>
            <a:ext uri="{FF2B5EF4-FFF2-40B4-BE49-F238E27FC236}">
              <a16:creationId xmlns:a16="http://schemas.microsoft.com/office/drawing/2014/main" xmlns="" id="{00000000-0008-0000-0100-0000B403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23" name="CustomShape 1">
          <a:extLst>
            <a:ext uri="{FF2B5EF4-FFF2-40B4-BE49-F238E27FC236}">
              <a16:creationId xmlns:a16="http://schemas.microsoft.com/office/drawing/2014/main" xmlns="" id="{00000000-0008-0000-0100-0000B5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224" name="CustomShape 1">
          <a:extLst>
            <a:ext uri="{FF2B5EF4-FFF2-40B4-BE49-F238E27FC236}">
              <a16:creationId xmlns:a16="http://schemas.microsoft.com/office/drawing/2014/main" xmlns="" id="{00000000-0008-0000-0100-0000B6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225" name="CustomShape 1">
          <a:extLst>
            <a:ext uri="{FF2B5EF4-FFF2-40B4-BE49-F238E27FC236}">
              <a16:creationId xmlns:a16="http://schemas.microsoft.com/office/drawing/2014/main" xmlns="" id="{00000000-0008-0000-0100-0000B7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26" name="CustomShape 1">
          <a:extLst>
            <a:ext uri="{FF2B5EF4-FFF2-40B4-BE49-F238E27FC236}">
              <a16:creationId xmlns:a16="http://schemas.microsoft.com/office/drawing/2014/main" xmlns="" id="{00000000-0008-0000-0100-0000B8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227" name="CustomShape 1">
          <a:extLst>
            <a:ext uri="{FF2B5EF4-FFF2-40B4-BE49-F238E27FC236}">
              <a16:creationId xmlns:a16="http://schemas.microsoft.com/office/drawing/2014/main" xmlns="" id="{00000000-0008-0000-0100-0000B9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28" name="CustomShape 1">
          <a:extLst>
            <a:ext uri="{FF2B5EF4-FFF2-40B4-BE49-F238E27FC236}">
              <a16:creationId xmlns:a16="http://schemas.microsoft.com/office/drawing/2014/main" xmlns="" id="{00000000-0008-0000-0100-0000BA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229" name="CustomShape 1">
          <a:extLst>
            <a:ext uri="{FF2B5EF4-FFF2-40B4-BE49-F238E27FC236}">
              <a16:creationId xmlns:a16="http://schemas.microsoft.com/office/drawing/2014/main" xmlns="" id="{00000000-0008-0000-0100-0000BB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230" name="CustomShape 1">
          <a:extLst>
            <a:ext uri="{FF2B5EF4-FFF2-40B4-BE49-F238E27FC236}">
              <a16:creationId xmlns:a16="http://schemas.microsoft.com/office/drawing/2014/main" xmlns="" id="{00000000-0008-0000-0100-0000BC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5231" name="CustomShape 1">
          <a:extLst>
            <a:ext uri="{FF2B5EF4-FFF2-40B4-BE49-F238E27FC236}">
              <a16:creationId xmlns:a16="http://schemas.microsoft.com/office/drawing/2014/main" xmlns="" id="{00000000-0008-0000-0100-0000BD03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32" name="CustomShape 1">
          <a:extLst>
            <a:ext uri="{FF2B5EF4-FFF2-40B4-BE49-F238E27FC236}">
              <a16:creationId xmlns:a16="http://schemas.microsoft.com/office/drawing/2014/main" xmlns="" id="{00000000-0008-0000-0100-0000BE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233" name="CustomShape 1">
          <a:extLst>
            <a:ext uri="{FF2B5EF4-FFF2-40B4-BE49-F238E27FC236}">
              <a16:creationId xmlns:a16="http://schemas.microsoft.com/office/drawing/2014/main" xmlns="" id="{00000000-0008-0000-0100-0000BF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234" name="CustomShape 1">
          <a:extLst>
            <a:ext uri="{FF2B5EF4-FFF2-40B4-BE49-F238E27FC236}">
              <a16:creationId xmlns:a16="http://schemas.microsoft.com/office/drawing/2014/main" xmlns="" id="{00000000-0008-0000-0100-0000C0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35" name="CustomShape 1">
          <a:extLst>
            <a:ext uri="{FF2B5EF4-FFF2-40B4-BE49-F238E27FC236}">
              <a16:creationId xmlns:a16="http://schemas.microsoft.com/office/drawing/2014/main" xmlns="" id="{00000000-0008-0000-0100-0000C1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236" name="CustomShape 1">
          <a:extLst>
            <a:ext uri="{FF2B5EF4-FFF2-40B4-BE49-F238E27FC236}">
              <a16:creationId xmlns:a16="http://schemas.microsoft.com/office/drawing/2014/main" xmlns="" id="{00000000-0008-0000-0100-0000C2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37" name="CustomShape 1">
          <a:extLst>
            <a:ext uri="{FF2B5EF4-FFF2-40B4-BE49-F238E27FC236}">
              <a16:creationId xmlns:a16="http://schemas.microsoft.com/office/drawing/2014/main" xmlns="" id="{00000000-0008-0000-0100-0000C3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238" name="CustomShape 1">
          <a:extLst>
            <a:ext uri="{FF2B5EF4-FFF2-40B4-BE49-F238E27FC236}">
              <a16:creationId xmlns:a16="http://schemas.microsoft.com/office/drawing/2014/main" xmlns="" id="{00000000-0008-0000-0100-0000C4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239" name="CustomShape 1">
          <a:extLst>
            <a:ext uri="{FF2B5EF4-FFF2-40B4-BE49-F238E27FC236}">
              <a16:creationId xmlns:a16="http://schemas.microsoft.com/office/drawing/2014/main" xmlns="" id="{00000000-0008-0000-0100-0000C5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40" name="CustomShape 1">
          <a:extLst>
            <a:ext uri="{FF2B5EF4-FFF2-40B4-BE49-F238E27FC236}">
              <a16:creationId xmlns:a16="http://schemas.microsoft.com/office/drawing/2014/main" xmlns="" id="{00000000-0008-0000-0100-0000C6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241" name="CustomShape 1">
          <a:extLst>
            <a:ext uri="{FF2B5EF4-FFF2-40B4-BE49-F238E27FC236}">
              <a16:creationId xmlns:a16="http://schemas.microsoft.com/office/drawing/2014/main" xmlns="" id="{00000000-0008-0000-0100-0000C7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42" name="CustomShape 1">
          <a:extLst>
            <a:ext uri="{FF2B5EF4-FFF2-40B4-BE49-F238E27FC236}">
              <a16:creationId xmlns:a16="http://schemas.microsoft.com/office/drawing/2014/main" xmlns="" id="{00000000-0008-0000-0100-0000C8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243" name="CustomShape 1">
          <a:extLst>
            <a:ext uri="{FF2B5EF4-FFF2-40B4-BE49-F238E27FC236}">
              <a16:creationId xmlns:a16="http://schemas.microsoft.com/office/drawing/2014/main" xmlns="" id="{00000000-0008-0000-0100-0000C9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244" name="CustomShape 1">
          <a:extLst>
            <a:ext uri="{FF2B5EF4-FFF2-40B4-BE49-F238E27FC236}">
              <a16:creationId xmlns:a16="http://schemas.microsoft.com/office/drawing/2014/main" xmlns="" id="{00000000-0008-0000-0100-0000CA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45" name="CustomShape 1">
          <a:extLst>
            <a:ext uri="{FF2B5EF4-FFF2-40B4-BE49-F238E27FC236}">
              <a16:creationId xmlns:a16="http://schemas.microsoft.com/office/drawing/2014/main" xmlns="" id="{00000000-0008-0000-0100-0000CB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246" name="CustomShape 1">
          <a:extLst>
            <a:ext uri="{FF2B5EF4-FFF2-40B4-BE49-F238E27FC236}">
              <a16:creationId xmlns:a16="http://schemas.microsoft.com/office/drawing/2014/main" xmlns="" id="{00000000-0008-0000-0100-0000CC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47" name="CustomShape 1">
          <a:extLst>
            <a:ext uri="{FF2B5EF4-FFF2-40B4-BE49-F238E27FC236}">
              <a16:creationId xmlns:a16="http://schemas.microsoft.com/office/drawing/2014/main" xmlns="" id="{00000000-0008-0000-0100-0000CD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248" name="CustomShape 1">
          <a:extLst>
            <a:ext uri="{FF2B5EF4-FFF2-40B4-BE49-F238E27FC236}">
              <a16:creationId xmlns:a16="http://schemas.microsoft.com/office/drawing/2014/main" xmlns="" id="{00000000-0008-0000-0100-0000CE03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249" name="CustomShape 1">
          <a:extLst>
            <a:ext uri="{FF2B5EF4-FFF2-40B4-BE49-F238E27FC236}">
              <a16:creationId xmlns:a16="http://schemas.microsoft.com/office/drawing/2014/main" xmlns="" id="{00000000-0008-0000-0100-0000CF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250" name="CustomShape 1">
          <a:extLst>
            <a:ext uri="{FF2B5EF4-FFF2-40B4-BE49-F238E27FC236}">
              <a16:creationId xmlns:a16="http://schemas.microsoft.com/office/drawing/2014/main" xmlns="" id="{00000000-0008-0000-0100-0000D0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51" name="CustomShape 1">
          <a:extLst>
            <a:ext uri="{FF2B5EF4-FFF2-40B4-BE49-F238E27FC236}">
              <a16:creationId xmlns:a16="http://schemas.microsoft.com/office/drawing/2014/main" xmlns="" id="{00000000-0008-0000-0100-0000D1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252" name="CustomShape 1">
          <a:extLst>
            <a:ext uri="{FF2B5EF4-FFF2-40B4-BE49-F238E27FC236}">
              <a16:creationId xmlns:a16="http://schemas.microsoft.com/office/drawing/2014/main" xmlns="" id="{00000000-0008-0000-0100-0000D2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53" name="CustomShape 1">
          <a:extLst>
            <a:ext uri="{FF2B5EF4-FFF2-40B4-BE49-F238E27FC236}">
              <a16:creationId xmlns:a16="http://schemas.microsoft.com/office/drawing/2014/main" xmlns="" id="{00000000-0008-0000-0100-0000D3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254" name="CustomShape 1">
          <a:extLst>
            <a:ext uri="{FF2B5EF4-FFF2-40B4-BE49-F238E27FC236}">
              <a16:creationId xmlns:a16="http://schemas.microsoft.com/office/drawing/2014/main" xmlns="" id="{00000000-0008-0000-0100-0000D403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255" name="CustomShape 1">
          <a:extLst>
            <a:ext uri="{FF2B5EF4-FFF2-40B4-BE49-F238E27FC236}">
              <a16:creationId xmlns:a16="http://schemas.microsoft.com/office/drawing/2014/main" xmlns="" id="{00000000-0008-0000-0100-0000D5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256" name="CustomShape 1">
          <a:extLst>
            <a:ext uri="{FF2B5EF4-FFF2-40B4-BE49-F238E27FC236}">
              <a16:creationId xmlns:a16="http://schemas.microsoft.com/office/drawing/2014/main" xmlns="" id="{00000000-0008-0000-0100-0000D6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57" name="CustomShape 1">
          <a:extLst>
            <a:ext uri="{FF2B5EF4-FFF2-40B4-BE49-F238E27FC236}">
              <a16:creationId xmlns:a16="http://schemas.microsoft.com/office/drawing/2014/main" xmlns="" id="{00000000-0008-0000-0100-0000D7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258" name="CustomShape 1">
          <a:extLst>
            <a:ext uri="{FF2B5EF4-FFF2-40B4-BE49-F238E27FC236}">
              <a16:creationId xmlns:a16="http://schemas.microsoft.com/office/drawing/2014/main" xmlns="" id="{00000000-0008-0000-0100-0000D8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59" name="CustomShape 1">
          <a:extLst>
            <a:ext uri="{FF2B5EF4-FFF2-40B4-BE49-F238E27FC236}">
              <a16:creationId xmlns:a16="http://schemas.microsoft.com/office/drawing/2014/main" xmlns="" id="{00000000-0008-0000-0100-0000D9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260" name="CustomShape 1">
          <a:extLst>
            <a:ext uri="{FF2B5EF4-FFF2-40B4-BE49-F238E27FC236}">
              <a16:creationId xmlns:a16="http://schemas.microsoft.com/office/drawing/2014/main" xmlns="" id="{00000000-0008-0000-0100-0000DA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261" name="CustomShape 1">
          <a:extLst>
            <a:ext uri="{FF2B5EF4-FFF2-40B4-BE49-F238E27FC236}">
              <a16:creationId xmlns:a16="http://schemas.microsoft.com/office/drawing/2014/main" xmlns="" id="{00000000-0008-0000-0100-0000DB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62" name="CustomShape 1">
          <a:extLst>
            <a:ext uri="{FF2B5EF4-FFF2-40B4-BE49-F238E27FC236}">
              <a16:creationId xmlns:a16="http://schemas.microsoft.com/office/drawing/2014/main" xmlns="" id="{00000000-0008-0000-0100-0000DC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263" name="CustomShape 1">
          <a:extLst>
            <a:ext uri="{FF2B5EF4-FFF2-40B4-BE49-F238E27FC236}">
              <a16:creationId xmlns:a16="http://schemas.microsoft.com/office/drawing/2014/main" xmlns="" id="{00000000-0008-0000-0100-0000DD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64" name="CustomShape 1">
          <a:extLst>
            <a:ext uri="{FF2B5EF4-FFF2-40B4-BE49-F238E27FC236}">
              <a16:creationId xmlns:a16="http://schemas.microsoft.com/office/drawing/2014/main" xmlns="" id="{00000000-0008-0000-0100-0000DE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265" name="CustomShape 1">
          <a:extLst>
            <a:ext uri="{FF2B5EF4-FFF2-40B4-BE49-F238E27FC236}">
              <a16:creationId xmlns:a16="http://schemas.microsoft.com/office/drawing/2014/main" xmlns="" id="{00000000-0008-0000-0100-0000DF03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266" name="CustomShape 1">
          <a:extLst>
            <a:ext uri="{FF2B5EF4-FFF2-40B4-BE49-F238E27FC236}">
              <a16:creationId xmlns:a16="http://schemas.microsoft.com/office/drawing/2014/main" xmlns="" id="{00000000-0008-0000-0100-0000E0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267" name="CustomShape 1">
          <a:extLst>
            <a:ext uri="{FF2B5EF4-FFF2-40B4-BE49-F238E27FC236}">
              <a16:creationId xmlns:a16="http://schemas.microsoft.com/office/drawing/2014/main" xmlns="" id="{00000000-0008-0000-0100-0000E1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68" name="CustomShape 1">
          <a:extLst>
            <a:ext uri="{FF2B5EF4-FFF2-40B4-BE49-F238E27FC236}">
              <a16:creationId xmlns:a16="http://schemas.microsoft.com/office/drawing/2014/main" xmlns="" id="{00000000-0008-0000-0100-0000E2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269" name="CustomShape 1">
          <a:extLst>
            <a:ext uri="{FF2B5EF4-FFF2-40B4-BE49-F238E27FC236}">
              <a16:creationId xmlns:a16="http://schemas.microsoft.com/office/drawing/2014/main" xmlns="" id="{00000000-0008-0000-0100-0000E3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70" name="CustomShape 1">
          <a:extLst>
            <a:ext uri="{FF2B5EF4-FFF2-40B4-BE49-F238E27FC236}">
              <a16:creationId xmlns:a16="http://schemas.microsoft.com/office/drawing/2014/main" xmlns="" id="{00000000-0008-0000-0100-0000E4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271" name="CustomShape 1">
          <a:extLst>
            <a:ext uri="{FF2B5EF4-FFF2-40B4-BE49-F238E27FC236}">
              <a16:creationId xmlns:a16="http://schemas.microsoft.com/office/drawing/2014/main" xmlns="" id="{00000000-0008-0000-0100-0000E503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272" name="CustomShape 1">
          <a:extLst>
            <a:ext uri="{FF2B5EF4-FFF2-40B4-BE49-F238E27FC236}">
              <a16:creationId xmlns:a16="http://schemas.microsoft.com/office/drawing/2014/main" xmlns="" id="{00000000-0008-0000-0100-0000E6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273" name="CustomShape 1">
          <a:extLst>
            <a:ext uri="{FF2B5EF4-FFF2-40B4-BE49-F238E27FC236}">
              <a16:creationId xmlns:a16="http://schemas.microsoft.com/office/drawing/2014/main" xmlns="" id="{00000000-0008-0000-0100-0000E7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74" name="CustomShape 1">
          <a:extLst>
            <a:ext uri="{FF2B5EF4-FFF2-40B4-BE49-F238E27FC236}">
              <a16:creationId xmlns:a16="http://schemas.microsoft.com/office/drawing/2014/main" xmlns="" id="{00000000-0008-0000-0100-0000E8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275" name="CustomShape 1">
          <a:extLst>
            <a:ext uri="{FF2B5EF4-FFF2-40B4-BE49-F238E27FC236}">
              <a16:creationId xmlns:a16="http://schemas.microsoft.com/office/drawing/2014/main" xmlns="" id="{00000000-0008-0000-0100-0000E9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76" name="CustomShape 1">
          <a:extLst>
            <a:ext uri="{FF2B5EF4-FFF2-40B4-BE49-F238E27FC236}">
              <a16:creationId xmlns:a16="http://schemas.microsoft.com/office/drawing/2014/main" xmlns="" id="{00000000-0008-0000-0100-0000EA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277" name="CustomShape 1">
          <a:extLst>
            <a:ext uri="{FF2B5EF4-FFF2-40B4-BE49-F238E27FC236}">
              <a16:creationId xmlns:a16="http://schemas.microsoft.com/office/drawing/2014/main" xmlns="" id="{00000000-0008-0000-0100-0000EB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278" name="CustomShape 1">
          <a:extLst>
            <a:ext uri="{FF2B5EF4-FFF2-40B4-BE49-F238E27FC236}">
              <a16:creationId xmlns:a16="http://schemas.microsoft.com/office/drawing/2014/main" xmlns="" id="{00000000-0008-0000-0100-0000EC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79" name="CustomShape 1">
          <a:extLst>
            <a:ext uri="{FF2B5EF4-FFF2-40B4-BE49-F238E27FC236}">
              <a16:creationId xmlns:a16="http://schemas.microsoft.com/office/drawing/2014/main" xmlns="" id="{00000000-0008-0000-0100-0000ED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280" name="CustomShape 1">
          <a:extLst>
            <a:ext uri="{FF2B5EF4-FFF2-40B4-BE49-F238E27FC236}">
              <a16:creationId xmlns:a16="http://schemas.microsoft.com/office/drawing/2014/main" xmlns="" id="{00000000-0008-0000-0100-0000EE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81" name="CustomShape 1">
          <a:extLst>
            <a:ext uri="{FF2B5EF4-FFF2-40B4-BE49-F238E27FC236}">
              <a16:creationId xmlns:a16="http://schemas.microsoft.com/office/drawing/2014/main" xmlns="" id="{00000000-0008-0000-0100-0000EF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282" name="CustomShape 1">
          <a:extLst>
            <a:ext uri="{FF2B5EF4-FFF2-40B4-BE49-F238E27FC236}">
              <a16:creationId xmlns:a16="http://schemas.microsoft.com/office/drawing/2014/main" xmlns="" id="{00000000-0008-0000-0100-0000F003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283" name="CustomShape 1">
          <a:extLst>
            <a:ext uri="{FF2B5EF4-FFF2-40B4-BE49-F238E27FC236}">
              <a16:creationId xmlns:a16="http://schemas.microsoft.com/office/drawing/2014/main" xmlns="" id="{00000000-0008-0000-0100-0000F1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284" name="CustomShape 1">
          <a:extLst>
            <a:ext uri="{FF2B5EF4-FFF2-40B4-BE49-F238E27FC236}">
              <a16:creationId xmlns:a16="http://schemas.microsoft.com/office/drawing/2014/main" xmlns="" id="{00000000-0008-0000-0100-0000F2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85" name="CustomShape 1">
          <a:extLst>
            <a:ext uri="{FF2B5EF4-FFF2-40B4-BE49-F238E27FC236}">
              <a16:creationId xmlns:a16="http://schemas.microsoft.com/office/drawing/2014/main" xmlns="" id="{00000000-0008-0000-0100-0000F3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286" name="CustomShape 1">
          <a:extLst>
            <a:ext uri="{FF2B5EF4-FFF2-40B4-BE49-F238E27FC236}">
              <a16:creationId xmlns:a16="http://schemas.microsoft.com/office/drawing/2014/main" xmlns="" id="{00000000-0008-0000-0100-0000F4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87" name="CustomShape 1">
          <a:extLst>
            <a:ext uri="{FF2B5EF4-FFF2-40B4-BE49-F238E27FC236}">
              <a16:creationId xmlns:a16="http://schemas.microsoft.com/office/drawing/2014/main" xmlns="" id="{00000000-0008-0000-0100-0000F5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288" name="CustomShape 1">
          <a:extLst>
            <a:ext uri="{FF2B5EF4-FFF2-40B4-BE49-F238E27FC236}">
              <a16:creationId xmlns:a16="http://schemas.microsoft.com/office/drawing/2014/main" xmlns="" id="{00000000-0008-0000-0100-0000F603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289" name="CustomShape 1">
          <a:extLst>
            <a:ext uri="{FF2B5EF4-FFF2-40B4-BE49-F238E27FC236}">
              <a16:creationId xmlns:a16="http://schemas.microsoft.com/office/drawing/2014/main" xmlns="" id="{00000000-0008-0000-0100-0000F7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290" name="CustomShape 1">
          <a:extLst>
            <a:ext uri="{FF2B5EF4-FFF2-40B4-BE49-F238E27FC236}">
              <a16:creationId xmlns:a16="http://schemas.microsoft.com/office/drawing/2014/main" xmlns="" id="{00000000-0008-0000-0100-0000F8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91" name="CustomShape 1">
          <a:extLst>
            <a:ext uri="{FF2B5EF4-FFF2-40B4-BE49-F238E27FC236}">
              <a16:creationId xmlns:a16="http://schemas.microsoft.com/office/drawing/2014/main" xmlns="" id="{00000000-0008-0000-0100-0000F9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292" name="CustomShape 1">
          <a:extLst>
            <a:ext uri="{FF2B5EF4-FFF2-40B4-BE49-F238E27FC236}">
              <a16:creationId xmlns:a16="http://schemas.microsoft.com/office/drawing/2014/main" xmlns="" id="{00000000-0008-0000-0100-0000FA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93" name="CustomShape 1">
          <a:extLst>
            <a:ext uri="{FF2B5EF4-FFF2-40B4-BE49-F238E27FC236}">
              <a16:creationId xmlns:a16="http://schemas.microsoft.com/office/drawing/2014/main" xmlns="" id="{00000000-0008-0000-0100-0000FB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294" name="CustomShape 1">
          <a:extLst>
            <a:ext uri="{FF2B5EF4-FFF2-40B4-BE49-F238E27FC236}">
              <a16:creationId xmlns:a16="http://schemas.microsoft.com/office/drawing/2014/main" xmlns="" id="{00000000-0008-0000-0100-0000FC03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295" name="CustomShape 1">
          <a:extLst>
            <a:ext uri="{FF2B5EF4-FFF2-40B4-BE49-F238E27FC236}">
              <a16:creationId xmlns:a16="http://schemas.microsoft.com/office/drawing/2014/main" xmlns="" id="{00000000-0008-0000-0100-0000FD03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96" name="CustomShape 1">
          <a:extLst>
            <a:ext uri="{FF2B5EF4-FFF2-40B4-BE49-F238E27FC236}">
              <a16:creationId xmlns:a16="http://schemas.microsoft.com/office/drawing/2014/main" xmlns="" id="{00000000-0008-0000-0100-0000FE03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297" name="CustomShape 1">
          <a:extLst>
            <a:ext uri="{FF2B5EF4-FFF2-40B4-BE49-F238E27FC236}">
              <a16:creationId xmlns:a16="http://schemas.microsoft.com/office/drawing/2014/main" xmlns="" id="{00000000-0008-0000-0100-0000FF03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298" name="CustomShape 1">
          <a:extLst>
            <a:ext uri="{FF2B5EF4-FFF2-40B4-BE49-F238E27FC236}">
              <a16:creationId xmlns:a16="http://schemas.microsoft.com/office/drawing/2014/main" xmlns="" id="{00000000-0008-0000-0100-000000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299" name="CustomShape 1">
          <a:extLst>
            <a:ext uri="{FF2B5EF4-FFF2-40B4-BE49-F238E27FC236}">
              <a16:creationId xmlns:a16="http://schemas.microsoft.com/office/drawing/2014/main" xmlns="" id="{00000000-0008-0000-0100-00000104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300" name="CustomShape 1">
          <a:extLst>
            <a:ext uri="{FF2B5EF4-FFF2-40B4-BE49-F238E27FC236}">
              <a16:creationId xmlns:a16="http://schemas.microsoft.com/office/drawing/2014/main" xmlns="" id="{00000000-0008-0000-0100-000002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301" name="CustomShape 1">
          <a:extLst>
            <a:ext uri="{FF2B5EF4-FFF2-40B4-BE49-F238E27FC236}">
              <a16:creationId xmlns:a16="http://schemas.microsoft.com/office/drawing/2014/main" xmlns="" id="{00000000-0008-0000-0100-000003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02" name="CustomShape 1">
          <a:extLst>
            <a:ext uri="{FF2B5EF4-FFF2-40B4-BE49-F238E27FC236}">
              <a16:creationId xmlns:a16="http://schemas.microsoft.com/office/drawing/2014/main" xmlns="" id="{00000000-0008-0000-0100-000004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303" name="CustomShape 1">
          <a:extLst>
            <a:ext uri="{FF2B5EF4-FFF2-40B4-BE49-F238E27FC236}">
              <a16:creationId xmlns:a16="http://schemas.microsoft.com/office/drawing/2014/main" xmlns="" id="{00000000-0008-0000-0100-000005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04" name="CustomShape 1">
          <a:extLst>
            <a:ext uri="{FF2B5EF4-FFF2-40B4-BE49-F238E27FC236}">
              <a16:creationId xmlns:a16="http://schemas.microsoft.com/office/drawing/2014/main" xmlns="" id="{00000000-0008-0000-0100-000006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305" name="CustomShape 1">
          <a:extLst>
            <a:ext uri="{FF2B5EF4-FFF2-40B4-BE49-F238E27FC236}">
              <a16:creationId xmlns:a16="http://schemas.microsoft.com/office/drawing/2014/main" xmlns="" id="{00000000-0008-0000-0100-00000704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306" name="CustomShape 1">
          <a:extLst>
            <a:ext uri="{FF2B5EF4-FFF2-40B4-BE49-F238E27FC236}">
              <a16:creationId xmlns:a16="http://schemas.microsoft.com/office/drawing/2014/main" xmlns="" id="{00000000-0008-0000-0100-000008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307" name="CustomShape 1">
          <a:extLst>
            <a:ext uri="{FF2B5EF4-FFF2-40B4-BE49-F238E27FC236}">
              <a16:creationId xmlns:a16="http://schemas.microsoft.com/office/drawing/2014/main" xmlns="" id="{00000000-0008-0000-0100-000009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08" name="CustomShape 1">
          <a:extLst>
            <a:ext uri="{FF2B5EF4-FFF2-40B4-BE49-F238E27FC236}">
              <a16:creationId xmlns:a16="http://schemas.microsoft.com/office/drawing/2014/main" xmlns="" id="{00000000-0008-0000-0100-00000A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309" name="CustomShape 1">
          <a:extLst>
            <a:ext uri="{FF2B5EF4-FFF2-40B4-BE49-F238E27FC236}">
              <a16:creationId xmlns:a16="http://schemas.microsoft.com/office/drawing/2014/main" xmlns="" id="{00000000-0008-0000-0100-00000B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10" name="CustomShape 1">
          <a:extLst>
            <a:ext uri="{FF2B5EF4-FFF2-40B4-BE49-F238E27FC236}">
              <a16:creationId xmlns:a16="http://schemas.microsoft.com/office/drawing/2014/main" xmlns="" id="{00000000-0008-0000-0100-00000C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311" name="CustomShape 1">
          <a:extLst>
            <a:ext uri="{FF2B5EF4-FFF2-40B4-BE49-F238E27FC236}">
              <a16:creationId xmlns:a16="http://schemas.microsoft.com/office/drawing/2014/main" xmlns="" id="{00000000-0008-0000-0100-00000D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312" name="CustomShape 1">
          <a:extLst>
            <a:ext uri="{FF2B5EF4-FFF2-40B4-BE49-F238E27FC236}">
              <a16:creationId xmlns:a16="http://schemas.microsoft.com/office/drawing/2014/main" xmlns="" id="{00000000-0008-0000-0100-00000E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13" name="CustomShape 1">
          <a:extLst>
            <a:ext uri="{FF2B5EF4-FFF2-40B4-BE49-F238E27FC236}">
              <a16:creationId xmlns:a16="http://schemas.microsoft.com/office/drawing/2014/main" xmlns="" id="{00000000-0008-0000-0100-00000F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314" name="CustomShape 1">
          <a:extLst>
            <a:ext uri="{FF2B5EF4-FFF2-40B4-BE49-F238E27FC236}">
              <a16:creationId xmlns:a16="http://schemas.microsoft.com/office/drawing/2014/main" xmlns="" id="{00000000-0008-0000-0100-000010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15" name="CustomShape 1">
          <a:extLst>
            <a:ext uri="{FF2B5EF4-FFF2-40B4-BE49-F238E27FC236}">
              <a16:creationId xmlns:a16="http://schemas.microsoft.com/office/drawing/2014/main" xmlns="" id="{00000000-0008-0000-0100-000011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316" name="CustomShape 1">
          <a:extLst>
            <a:ext uri="{FF2B5EF4-FFF2-40B4-BE49-F238E27FC236}">
              <a16:creationId xmlns:a16="http://schemas.microsoft.com/office/drawing/2014/main" xmlns="" id="{00000000-0008-0000-0100-00001204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317" name="CustomShape 1">
          <a:extLst>
            <a:ext uri="{FF2B5EF4-FFF2-40B4-BE49-F238E27FC236}">
              <a16:creationId xmlns:a16="http://schemas.microsoft.com/office/drawing/2014/main" xmlns="" id="{00000000-0008-0000-0100-000013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318" name="CustomShape 1">
          <a:extLst>
            <a:ext uri="{FF2B5EF4-FFF2-40B4-BE49-F238E27FC236}">
              <a16:creationId xmlns:a16="http://schemas.microsoft.com/office/drawing/2014/main" xmlns="" id="{00000000-0008-0000-0100-000014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19" name="CustomShape 1">
          <a:extLst>
            <a:ext uri="{FF2B5EF4-FFF2-40B4-BE49-F238E27FC236}">
              <a16:creationId xmlns:a16="http://schemas.microsoft.com/office/drawing/2014/main" xmlns="" id="{00000000-0008-0000-0100-000015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320" name="CustomShape 1">
          <a:extLst>
            <a:ext uri="{FF2B5EF4-FFF2-40B4-BE49-F238E27FC236}">
              <a16:creationId xmlns:a16="http://schemas.microsoft.com/office/drawing/2014/main" xmlns="" id="{00000000-0008-0000-0100-000016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21" name="CustomShape 1">
          <a:extLst>
            <a:ext uri="{FF2B5EF4-FFF2-40B4-BE49-F238E27FC236}">
              <a16:creationId xmlns:a16="http://schemas.microsoft.com/office/drawing/2014/main" xmlns="" id="{00000000-0008-0000-0100-000017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322" name="CustomShape 1">
          <a:extLst>
            <a:ext uri="{FF2B5EF4-FFF2-40B4-BE49-F238E27FC236}">
              <a16:creationId xmlns:a16="http://schemas.microsoft.com/office/drawing/2014/main" xmlns="" id="{00000000-0008-0000-0100-00001804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323" name="CustomShape 1">
          <a:extLst>
            <a:ext uri="{FF2B5EF4-FFF2-40B4-BE49-F238E27FC236}">
              <a16:creationId xmlns:a16="http://schemas.microsoft.com/office/drawing/2014/main" xmlns="" id="{00000000-0008-0000-0100-000019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324" name="CustomShape 1">
          <a:extLst>
            <a:ext uri="{FF2B5EF4-FFF2-40B4-BE49-F238E27FC236}">
              <a16:creationId xmlns:a16="http://schemas.microsoft.com/office/drawing/2014/main" xmlns="" id="{00000000-0008-0000-0100-00001A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25" name="CustomShape 1">
          <a:extLst>
            <a:ext uri="{FF2B5EF4-FFF2-40B4-BE49-F238E27FC236}">
              <a16:creationId xmlns:a16="http://schemas.microsoft.com/office/drawing/2014/main" xmlns="" id="{00000000-0008-0000-0100-00001B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326" name="CustomShape 1">
          <a:extLst>
            <a:ext uri="{FF2B5EF4-FFF2-40B4-BE49-F238E27FC236}">
              <a16:creationId xmlns:a16="http://schemas.microsoft.com/office/drawing/2014/main" xmlns="" id="{00000000-0008-0000-0100-00001C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27" name="CustomShape 1">
          <a:extLst>
            <a:ext uri="{FF2B5EF4-FFF2-40B4-BE49-F238E27FC236}">
              <a16:creationId xmlns:a16="http://schemas.microsoft.com/office/drawing/2014/main" xmlns="" id="{00000000-0008-0000-0100-00001D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328" name="CustomShape 1">
          <a:extLst>
            <a:ext uri="{FF2B5EF4-FFF2-40B4-BE49-F238E27FC236}">
              <a16:creationId xmlns:a16="http://schemas.microsoft.com/office/drawing/2014/main" xmlns="" id="{00000000-0008-0000-0100-00001E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329" name="CustomShape 1">
          <a:extLst>
            <a:ext uri="{FF2B5EF4-FFF2-40B4-BE49-F238E27FC236}">
              <a16:creationId xmlns:a16="http://schemas.microsoft.com/office/drawing/2014/main" xmlns="" id="{00000000-0008-0000-0100-00001F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30" name="CustomShape 1">
          <a:extLst>
            <a:ext uri="{FF2B5EF4-FFF2-40B4-BE49-F238E27FC236}">
              <a16:creationId xmlns:a16="http://schemas.microsoft.com/office/drawing/2014/main" xmlns="" id="{00000000-0008-0000-0100-000020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331" name="CustomShape 1">
          <a:extLst>
            <a:ext uri="{FF2B5EF4-FFF2-40B4-BE49-F238E27FC236}">
              <a16:creationId xmlns:a16="http://schemas.microsoft.com/office/drawing/2014/main" xmlns="" id="{00000000-0008-0000-0100-000021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32" name="CustomShape 1">
          <a:extLst>
            <a:ext uri="{FF2B5EF4-FFF2-40B4-BE49-F238E27FC236}">
              <a16:creationId xmlns:a16="http://schemas.microsoft.com/office/drawing/2014/main" xmlns="" id="{00000000-0008-0000-0100-000022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333" name="CustomShape 1">
          <a:extLst>
            <a:ext uri="{FF2B5EF4-FFF2-40B4-BE49-F238E27FC236}">
              <a16:creationId xmlns:a16="http://schemas.microsoft.com/office/drawing/2014/main" xmlns="" id="{00000000-0008-0000-0100-00002304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334" name="CustomShape 1">
          <a:extLst>
            <a:ext uri="{FF2B5EF4-FFF2-40B4-BE49-F238E27FC236}">
              <a16:creationId xmlns:a16="http://schemas.microsoft.com/office/drawing/2014/main" xmlns="" id="{00000000-0008-0000-0100-000024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335" name="CustomShape 1">
          <a:extLst>
            <a:ext uri="{FF2B5EF4-FFF2-40B4-BE49-F238E27FC236}">
              <a16:creationId xmlns:a16="http://schemas.microsoft.com/office/drawing/2014/main" xmlns="" id="{00000000-0008-0000-0100-000025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36" name="CustomShape 1">
          <a:extLst>
            <a:ext uri="{FF2B5EF4-FFF2-40B4-BE49-F238E27FC236}">
              <a16:creationId xmlns:a16="http://schemas.microsoft.com/office/drawing/2014/main" xmlns="" id="{00000000-0008-0000-0100-000026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337" name="CustomShape 1">
          <a:extLst>
            <a:ext uri="{FF2B5EF4-FFF2-40B4-BE49-F238E27FC236}">
              <a16:creationId xmlns:a16="http://schemas.microsoft.com/office/drawing/2014/main" xmlns="" id="{00000000-0008-0000-0100-000027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38" name="CustomShape 1">
          <a:extLst>
            <a:ext uri="{FF2B5EF4-FFF2-40B4-BE49-F238E27FC236}">
              <a16:creationId xmlns:a16="http://schemas.microsoft.com/office/drawing/2014/main" xmlns="" id="{00000000-0008-0000-0100-000028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339" name="CustomShape 1">
          <a:extLst>
            <a:ext uri="{FF2B5EF4-FFF2-40B4-BE49-F238E27FC236}">
              <a16:creationId xmlns:a16="http://schemas.microsoft.com/office/drawing/2014/main" xmlns="" id="{00000000-0008-0000-0100-00002904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340" name="CustomShape 1">
          <a:extLst>
            <a:ext uri="{FF2B5EF4-FFF2-40B4-BE49-F238E27FC236}">
              <a16:creationId xmlns:a16="http://schemas.microsoft.com/office/drawing/2014/main" xmlns="" id="{00000000-0008-0000-0100-00002A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341" name="CustomShape 1">
          <a:extLst>
            <a:ext uri="{FF2B5EF4-FFF2-40B4-BE49-F238E27FC236}">
              <a16:creationId xmlns:a16="http://schemas.microsoft.com/office/drawing/2014/main" xmlns="" id="{00000000-0008-0000-0100-00002B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42" name="CustomShape 1">
          <a:extLst>
            <a:ext uri="{FF2B5EF4-FFF2-40B4-BE49-F238E27FC236}">
              <a16:creationId xmlns:a16="http://schemas.microsoft.com/office/drawing/2014/main" xmlns="" id="{00000000-0008-0000-0100-00002C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343" name="CustomShape 1">
          <a:extLst>
            <a:ext uri="{FF2B5EF4-FFF2-40B4-BE49-F238E27FC236}">
              <a16:creationId xmlns:a16="http://schemas.microsoft.com/office/drawing/2014/main" xmlns="" id="{00000000-0008-0000-0100-00002D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344" name="CustomShape 1">
          <a:extLst>
            <a:ext uri="{FF2B5EF4-FFF2-40B4-BE49-F238E27FC236}">
              <a16:creationId xmlns:a16="http://schemas.microsoft.com/office/drawing/2014/main" xmlns="" id="{00000000-0008-0000-0100-00002E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45" name="CustomShape 1">
          <a:extLst>
            <a:ext uri="{FF2B5EF4-FFF2-40B4-BE49-F238E27FC236}">
              <a16:creationId xmlns:a16="http://schemas.microsoft.com/office/drawing/2014/main" xmlns="" id="{00000000-0008-0000-0100-00002F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346" name="CustomShape 1">
          <a:extLst>
            <a:ext uri="{FF2B5EF4-FFF2-40B4-BE49-F238E27FC236}">
              <a16:creationId xmlns:a16="http://schemas.microsoft.com/office/drawing/2014/main" xmlns="" id="{00000000-0008-0000-0100-000030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47" name="CustomShape 1">
          <a:extLst>
            <a:ext uri="{FF2B5EF4-FFF2-40B4-BE49-F238E27FC236}">
              <a16:creationId xmlns:a16="http://schemas.microsoft.com/office/drawing/2014/main" xmlns="" id="{00000000-0008-0000-0100-000031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348" name="CustomShape 1">
          <a:extLst>
            <a:ext uri="{FF2B5EF4-FFF2-40B4-BE49-F238E27FC236}">
              <a16:creationId xmlns:a16="http://schemas.microsoft.com/office/drawing/2014/main" xmlns="" id="{00000000-0008-0000-0100-00003204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349" name="CustomShape 1">
          <a:extLst>
            <a:ext uri="{FF2B5EF4-FFF2-40B4-BE49-F238E27FC236}">
              <a16:creationId xmlns:a16="http://schemas.microsoft.com/office/drawing/2014/main" xmlns="" id="{00000000-0008-0000-0100-000033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350" name="CustomShape 1">
          <a:extLst>
            <a:ext uri="{FF2B5EF4-FFF2-40B4-BE49-F238E27FC236}">
              <a16:creationId xmlns:a16="http://schemas.microsoft.com/office/drawing/2014/main" xmlns="" id="{00000000-0008-0000-0100-000034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51" name="CustomShape 1">
          <a:extLst>
            <a:ext uri="{FF2B5EF4-FFF2-40B4-BE49-F238E27FC236}">
              <a16:creationId xmlns:a16="http://schemas.microsoft.com/office/drawing/2014/main" xmlns="" id="{00000000-0008-0000-0100-000035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352" name="CustomShape 1">
          <a:extLst>
            <a:ext uri="{FF2B5EF4-FFF2-40B4-BE49-F238E27FC236}">
              <a16:creationId xmlns:a16="http://schemas.microsoft.com/office/drawing/2014/main" xmlns="" id="{00000000-0008-0000-0100-000036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53" name="CustomShape 1">
          <a:extLst>
            <a:ext uri="{FF2B5EF4-FFF2-40B4-BE49-F238E27FC236}">
              <a16:creationId xmlns:a16="http://schemas.microsoft.com/office/drawing/2014/main" xmlns="" id="{00000000-0008-0000-0100-000037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354" name="CustomShape 1">
          <a:extLst>
            <a:ext uri="{FF2B5EF4-FFF2-40B4-BE49-F238E27FC236}">
              <a16:creationId xmlns:a16="http://schemas.microsoft.com/office/drawing/2014/main" xmlns="" id="{00000000-0008-0000-0100-000038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355" name="CustomShape 1">
          <a:extLst>
            <a:ext uri="{FF2B5EF4-FFF2-40B4-BE49-F238E27FC236}">
              <a16:creationId xmlns:a16="http://schemas.microsoft.com/office/drawing/2014/main" xmlns="" id="{00000000-0008-0000-0100-000039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56" name="CustomShape 1">
          <a:extLst>
            <a:ext uri="{FF2B5EF4-FFF2-40B4-BE49-F238E27FC236}">
              <a16:creationId xmlns:a16="http://schemas.microsoft.com/office/drawing/2014/main" xmlns="" id="{00000000-0008-0000-0100-00003A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357" name="CustomShape 1">
          <a:extLst>
            <a:ext uri="{FF2B5EF4-FFF2-40B4-BE49-F238E27FC236}">
              <a16:creationId xmlns:a16="http://schemas.microsoft.com/office/drawing/2014/main" xmlns="" id="{00000000-0008-0000-0100-00003B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58" name="CustomShape 1">
          <a:extLst>
            <a:ext uri="{FF2B5EF4-FFF2-40B4-BE49-F238E27FC236}">
              <a16:creationId xmlns:a16="http://schemas.microsoft.com/office/drawing/2014/main" xmlns="" id="{00000000-0008-0000-0100-00003C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359" name="CustomShape 1">
          <a:extLst>
            <a:ext uri="{FF2B5EF4-FFF2-40B4-BE49-F238E27FC236}">
              <a16:creationId xmlns:a16="http://schemas.microsoft.com/office/drawing/2014/main" xmlns="" id="{00000000-0008-0000-0100-00003D04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360" name="CustomShape 1">
          <a:extLst>
            <a:ext uri="{FF2B5EF4-FFF2-40B4-BE49-F238E27FC236}">
              <a16:creationId xmlns:a16="http://schemas.microsoft.com/office/drawing/2014/main" xmlns="" id="{00000000-0008-0000-0100-00003E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361" name="CustomShape 1">
          <a:extLst>
            <a:ext uri="{FF2B5EF4-FFF2-40B4-BE49-F238E27FC236}">
              <a16:creationId xmlns:a16="http://schemas.microsoft.com/office/drawing/2014/main" xmlns="" id="{00000000-0008-0000-0100-00003F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62" name="CustomShape 1">
          <a:extLst>
            <a:ext uri="{FF2B5EF4-FFF2-40B4-BE49-F238E27FC236}">
              <a16:creationId xmlns:a16="http://schemas.microsoft.com/office/drawing/2014/main" xmlns="" id="{00000000-0008-0000-0100-000040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363" name="CustomShape 1">
          <a:extLst>
            <a:ext uri="{FF2B5EF4-FFF2-40B4-BE49-F238E27FC236}">
              <a16:creationId xmlns:a16="http://schemas.microsoft.com/office/drawing/2014/main" xmlns="" id="{00000000-0008-0000-0100-000041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64" name="CustomShape 1">
          <a:extLst>
            <a:ext uri="{FF2B5EF4-FFF2-40B4-BE49-F238E27FC236}">
              <a16:creationId xmlns:a16="http://schemas.microsoft.com/office/drawing/2014/main" xmlns="" id="{00000000-0008-0000-0100-000042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365" name="CustomShape 1">
          <a:extLst>
            <a:ext uri="{FF2B5EF4-FFF2-40B4-BE49-F238E27FC236}">
              <a16:creationId xmlns:a16="http://schemas.microsoft.com/office/drawing/2014/main" xmlns="" id="{00000000-0008-0000-0100-00004304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366" name="CustomShape 1">
          <a:extLst>
            <a:ext uri="{FF2B5EF4-FFF2-40B4-BE49-F238E27FC236}">
              <a16:creationId xmlns:a16="http://schemas.microsoft.com/office/drawing/2014/main" xmlns="" id="{00000000-0008-0000-0100-000044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367" name="CustomShape 1">
          <a:extLst>
            <a:ext uri="{FF2B5EF4-FFF2-40B4-BE49-F238E27FC236}">
              <a16:creationId xmlns:a16="http://schemas.microsoft.com/office/drawing/2014/main" xmlns="" id="{00000000-0008-0000-0100-000045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68" name="CustomShape 1">
          <a:extLst>
            <a:ext uri="{FF2B5EF4-FFF2-40B4-BE49-F238E27FC236}">
              <a16:creationId xmlns:a16="http://schemas.microsoft.com/office/drawing/2014/main" xmlns="" id="{00000000-0008-0000-0100-000046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369" name="CustomShape 1">
          <a:extLst>
            <a:ext uri="{FF2B5EF4-FFF2-40B4-BE49-F238E27FC236}">
              <a16:creationId xmlns:a16="http://schemas.microsoft.com/office/drawing/2014/main" xmlns="" id="{00000000-0008-0000-0100-000047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70" name="CustomShape 1">
          <a:extLst>
            <a:ext uri="{FF2B5EF4-FFF2-40B4-BE49-F238E27FC236}">
              <a16:creationId xmlns:a16="http://schemas.microsoft.com/office/drawing/2014/main" xmlns="" id="{00000000-0008-0000-0100-000048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371" name="CustomShape 1">
          <a:extLst>
            <a:ext uri="{FF2B5EF4-FFF2-40B4-BE49-F238E27FC236}">
              <a16:creationId xmlns:a16="http://schemas.microsoft.com/office/drawing/2014/main" xmlns="" id="{00000000-0008-0000-0100-000049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372" name="CustomShape 1">
          <a:extLst>
            <a:ext uri="{FF2B5EF4-FFF2-40B4-BE49-F238E27FC236}">
              <a16:creationId xmlns:a16="http://schemas.microsoft.com/office/drawing/2014/main" xmlns="" id="{00000000-0008-0000-0100-00004A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73" name="CustomShape 1">
          <a:extLst>
            <a:ext uri="{FF2B5EF4-FFF2-40B4-BE49-F238E27FC236}">
              <a16:creationId xmlns:a16="http://schemas.microsoft.com/office/drawing/2014/main" xmlns="" id="{00000000-0008-0000-0100-00004B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374" name="CustomShape 1">
          <a:extLst>
            <a:ext uri="{FF2B5EF4-FFF2-40B4-BE49-F238E27FC236}">
              <a16:creationId xmlns:a16="http://schemas.microsoft.com/office/drawing/2014/main" xmlns="" id="{00000000-0008-0000-0100-00004C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75" name="CustomShape 1">
          <a:extLst>
            <a:ext uri="{FF2B5EF4-FFF2-40B4-BE49-F238E27FC236}">
              <a16:creationId xmlns:a16="http://schemas.microsoft.com/office/drawing/2014/main" xmlns="" id="{00000000-0008-0000-0100-00004D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376" name="CustomShape 1">
          <a:extLst>
            <a:ext uri="{FF2B5EF4-FFF2-40B4-BE49-F238E27FC236}">
              <a16:creationId xmlns:a16="http://schemas.microsoft.com/office/drawing/2014/main" xmlns="" id="{00000000-0008-0000-0100-00004E04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377" name="CustomShape 1">
          <a:extLst>
            <a:ext uri="{FF2B5EF4-FFF2-40B4-BE49-F238E27FC236}">
              <a16:creationId xmlns:a16="http://schemas.microsoft.com/office/drawing/2014/main" xmlns="" id="{00000000-0008-0000-0100-00004F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378" name="CustomShape 1">
          <a:extLst>
            <a:ext uri="{FF2B5EF4-FFF2-40B4-BE49-F238E27FC236}">
              <a16:creationId xmlns:a16="http://schemas.microsoft.com/office/drawing/2014/main" xmlns="" id="{00000000-0008-0000-0100-000050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79" name="CustomShape 1">
          <a:extLst>
            <a:ext uri="{FF2B5EF4-FFF2-40B4-BE49-F238E27FC236}">
              <a16:creationId xmlns:a16="http://schemas.microsoft.com/office/drawing/2014/main" xmlns="" id="{00000000-0008-0000-0100-000051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380" name="CustomShape 1">
          <a:extLst>
            <a:ext uri="{FF2B5EF4-FFF2-40B4-BE49-F238E27FC236}">
              <a16:creationId xmlns:a16="http://schemas.microsoft.com/office/drawing/2014/main" xmlns="" id="{00000000-0008-0000-0100-000052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81" name="CustomShape 1">
          <a:extLst>
            <a:ext uri="{FF2B5EF4-FFF2-40B4-BE49-F238E27FC236}">
              <a16:creationId xmlns:a16="http://schemas.microsoft.com/office/drawing/2014/main" xmlns="" id="{00000000-0008-0000-0100-000053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382" name="CustomShape 1">
          <a:extLst>
            <a:ext uri="{FF2B5EF4-FFF2-40B4-BE49-F238E27FC236}">
              <a16:creationId xmlns:a16="http://schemas.microsoft.com/office/drawing/2014/main" xmlns="" id="{00000000-0008-0000-0100-00005404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383" name="CustomShape 1">
          <a:extLst>
            <a:ext uri="{FF2B5EF4-FFF2-40B4-BE49-F238E27FC236}">
              <a16:creationId xmlns:a16="http://schemas.microsoft.com/office/drawing/2014/main" xmlns="" id="{00000000-0008-0000-0100-000055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384" name="CustomShape 1">
          <a:extLst>
            <a:ext uri="{FF2B5EF4-FFF2-40B4-BE49-F238E27FC236}">
              <a16:creationId xmlns:a16="http://schemas.microsoft.com/office/drawing/2014/main" xmlns="" id="{00000000-0008-0000-0100-000056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85" name="CustomShape 1">
          <a:extLst>
            <a:ext uri="{FF2B5EF4-FFF2-40B4-BE49-F238E27FC236}">
              <a16:creationId xmlns:a16="http://schemas.microsoft.com/office/drawing/2014/main" xmlns="" id="{00000000-0008-0000-0100-000057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386" name="CustomShape 1">
          <a:extLst>
            <a:ext uri="{FF2B5EF4-FFF2-40B4-BE49-F238E27FC236}">
              <a16:creationId xmlns:a16="http://schemas.microsoft.com/office/drawing/2014/main" xmlns="" id="{00000000-0008-0000-0100-000058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387" name="CustomShape 1">
          <a:extLst>
            <a:ext uri="{FF2B5EF4-FFF2-40B4-BE49-F238E27FC236}">
              <a16:creationId xmlns:a16="http://schemas.microsoft.com/office/drawing/2014/main" xmlns="" id="{00000000-0008-0000-0100-000059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88" name="CustomShape 1">
          <a:extLst>
            <a:ext uri="{FF2B5EF4-FFF2-40B4-BE49-F238E27FC236}">
              <a16:creationId xmlns:a16="http://schemas.microsoft.com/office/drawing/2014/main" xmlns="" id="{00000000-0008-0000-0100-00005A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389" name="CustomShape 1">
          <a:extLst>
            <a:ext uri="{FF2B5EF4-FFF2-40B4-BE49-F238E27FC236}">
              <a16:creationId xmlns:a16="http://schemas.microsoft.com/office/drawing/2014/main" xmlns="" id="{00000000-0008-0000-0100-00005B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90" name="CustomShape 1">
          <a:extLst>
            <a:ext uri="{FF2B5EF4-FFF2-40B4-BE49-F238E27FC236}">
              <a16:creationId xmlns:a16="http://schemas.microsoft.com/office/drawing/2014/main" xmlns="" id="{00000000-0008-0000-0100-00005C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391" name="CustomShape 1">
          <a:extLst>
            <a:ext uri="{FF2B5EF4-FFF2-40B4-BE49-F238E27FC236}">
              <a16:creationId xmlns:a16="http://schemas.microsoft.com/office/drawing/2014/main" xmlns="" id="{00000000-0008-0000-0100-00005D04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392" name="CustomShape 1">
          <a:extLst>
            <a:ext uri="{FF2B5EF4-FFF2-40B4-BE49-F238E27FC236}">
              <a16:creationId xmlns:a16="http://schemas.microsoft.com/office/drawing/2014/main" xmlns="" id="{00000000-0008-0000-0100-00005E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393" name="CustomShape 1">
          <a:extLst>
            <a:ext uri="{FF2B5EF4-FFF2-40B4-BE49-F238E27FC236}">
              <a16:creationId xmlns:a16="http://schemas.microsoft.com/office/drawing/2014/main" xmlns="" id="{00000000-0008-0000-0100-00005F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94" name="CustomShape 1">
          <a:extLst>
            <a:ext uri="{FF2B5EF4-FFF2-40B4-BE49-F238E27FC236}">
              <a16:creationId xmlns:a16="http://schemas.microsoft.com/office/drawing/2014/main" xmlns="" id="{00000000-0008-0000-0100-000060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395" name="CustomShape 1">
          <a:extLst>
            <a:ext uri="{FF2B5EF4-FFF2-40B4-BE49-F238E27FC236}">
              <a16:creationId xmlns:a16="http://schemas.microsoft.com/office/drawing/2014/main" xmlns="" id="{00000000-0008-0000-0100-000061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96" name="CustomShape 1">
          <a:extLst>
            <a:ext uri="{FF2B5EF4-FFF2-40B4-BE49-F238E27FC236}">
              <a16:creationId xmlns:a16="http://schemas.microsoft.com/office/drawing/2014/main" xmlns="" id="{00000000-0008-0000-0100-000062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397" name="CustomShape 1">
          <a:extLst>
            <a:ext uri="{FF2B5EF4-FFF2-40B4-BE49-F238E27FC236}">
              <a16:creationId xmlns:a16="http://schemas.microsoft.com/office/drawing/2014/main" xmlns="" id="{00000000-0008-0000-0100-000063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398" name="CustomShape 1">
          <a:extLst>
            <a:ext uri="{FF2B5EF4-FFF2-40B4-BE49-F238E27FC236}">
              <a16:creationId xmlns:a16="http://schemas.microsoft.com/office/drawing/2014/main" xmlns="" id="{00000000-0008-0000-0100-000064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399" name="CustomShape 1">
          <a:extLst>
            <a:ext uri="{FF2B5EF4-FFF2-40B4-BE49-F238E27FC236}">
              <a16:creationId xmlns:a16="http://schemas.microsoft.com/office/drawing/2014/main" xmlns="" id="{00000000-0008-0000-0100-000065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400" name="CustomShape 1">
          <a:extLst>
            <a:ext uri="{FF2B5EF4-FFF2-40B4-BE49-F238E27FC236}">
              <a16:creationId xmlns:a16="http://schemas.microsoft.com/office/drawing/2014/main" xmlns="" id="{00000000-0008-0000-0100-000066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01" name="CustomShape 1">
          <a:extLst>
            <a:ext uri="{FF2B5EF4-FFF2-40B4-BE49-F238E27FC236}">
              <a16:creationId xmlns:a16="http://schemas.microsoft.com/office/drawing/2014/main" xmlns="" id="{00000000-0008-0000-0100-000067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402" name="CustomShape 1">
          <a:extLst>
            <a:ext uri="{FF2B5EF4-FFF2-40B4-BE49-F238E27FC236}">
              <a16:creationId xmlns:a16="http://schemas.microsoft.com/office/drawing/2014/main" xmlns="" id="{00000000-0008-0000-0100-00006804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403" name="CustomShape 1">
          <a:extLst>
            <a:ext uri="{FF2B5EF4-FFF2-40B4-BE49-F238E27FC236}">
              <a16:creationId xmlns:a16="http://schemas.microsoft.com/office/drawing/2014/main" xmlns="" id="{00000000-0008-0000-0100-000069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404" name="CustomShape 1">
          <a:extLst>
            <a:ext uri="{FF2B5EF4-FFF2-40B4-BE49-F238E27FC236}">
              <a16:creationId xmlns:a16="http://schemas.microsoft.com/office/drawing/2014/main" xmlns="" id="{00000000-0008-0000-0100-00006A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05" name="CustomShape 1">
          <a:extLst>
            <a:ext uri="{FF2B5EF4-FFF2-40B4-BE49-F238E27FC236}">
              <a16:creationId xmlns:a16="http://schemas.microsoft.com/office/drawing/2014/main" xmlns="" id="{00000000-0008-0000-0100-00006B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406" name="CustomShape 1">
          <a:extLst>
            <a:ext uri="{FF2B5EF4-FFF2-40B4-BE49-F238E27FC236}">
              <a16:creationId xmlns:a16="http://schemas.microsoft.com/office/drawing/2014/main" xmlns="" id="{00000000-0008-0000-0100-00006C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07" name="CustomShape 1">
          <a:extLst>
            <a:ext uri="{FF2B5EF4-FFF2-40B4-BE49-F238E27FC236}">
              <a16:creationId xmlns:a16="http://schemas.microsoft.com/office/drawing/2014/main" xmlns="" id="{00000000-0008-0000-0100-00006D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408" name="CustomShape 1">
          <a:extLst>
            <a:ext uri="{FF2B5EF4-FFF2-40B4-BE49-F238E27FC236}">
              <a16:creationId xmlns:a16="http://schemas.microsoft.com/office/drawing/2014/main" xmlns="" id="{00000000-0008-0000-0100-00006E04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409" name="CustomShape 1">
          <a:extLst>
            <a:ext uri="{FF2B5EF4-FFF2-40B4-BE49-F238E27FC236}">
              <a16:creationId xmlns:a16="http://schemas.microsoft.com/office/drawing/2014/main" xmlns="" id="{00000000-0008-0000-0100-00006F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410" name="CustomShape 1">
          <a:extLst>
            <a:ext uri="{FF2B5EF4-FFF2-40B4-BE49-F238E27FC236}">
              <a16:creationId xmlns:a16="http://schemas.microsoft.com/office/drawing/2014/main" xmlns="" id="{00000000-0008-0000-0100-000070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11" name="CustomShape 1">
          <a:extLst>
            <a:ext uri="{FF2B5EF4-FFF2-40B4-BE49-F238E27FC236}">
              <a16:creationId xmlns:a16="http://schemas.microsoft.com/office/drawing/2014/main" xmlns="" id="{00000000-0008-0000-0100-000071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412" name="CustomShape 1">
          <a:extLst>
            <a:ext uri="{FF2B5EF4-FFF2-40B4-BE49-F238E27FC236}">
              <a16:creationId xmlns:a16="http://schemas.microsoft.com/office/drawing/2014/main" xmlns="" id="{00000000-0008-0000-0100-000072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13" name="CustomShape 1">
          <a:extLst>
            <a:ext uri="{FF2B5EF4-FFF2-40B4-BE49-F238E27FC236}">
              <a16:creationId xmlns:a16="http://schemas.microsoft.com/office/drawing/2014/main" xmlns="" id="{00000000-0008-0000-0100-000073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414" name="CustomShape 1">
          <a:extLst>
            <a:ext uri="{FF2B5EF4-FFF2-40B4-BE49-F238E27FC236}">
              <a16:creationId xmlns:a16="http://schemas.microsoft.com/office/drawing/2014/main" xmlns="" id="{00000000-0008-0000-0100-000074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415" name="CustomShape 1">
          <a:extLst>
            <a:ext uri="{FF2B5EF4-FFF2-40B4-BE49-F238E27FC236}">
              <a16:creationId xmlns:a16="http://schemas.microsoft.com/office/drawing/2014/main" xmlns="" id="{00000000-0008-0000-0100-000075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16" name="CustomShape 1">
          <a:extLst>
            <a:ext uri="{FF2B5EF4-FFF2-40B4-BE49-F238E27FC236}">
              <a16:creationId xmlns:a16="http://schemas.microsoft.com/office/drawing/2014/main" xmlns="" id="{00000000-0008-0000-0100-000076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417" name="CustomShape 1">
          <a:extLst>
            <a:ext uri="{FF2B5EF4-FFF2-40B4-BE49-F238E27FC236}">
              <a16:creationId xmlns:a16="http://schemas.microsoft.com/office/drawing/2014/main" xmlns="" id="{00000000-0008-0000-0100-000077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18" name="CustomShape 1">
          <a:extLst>
            <a:ext uri="{FF2B5EF4-FFF2-40B4-BE49-F238E27FC236}">
              <a16:creationId xmlns:a16="http://schemas.microsoft.com/office/drawing/2014/main" xmlns="" id="{00000000-0008-0000-0100-000078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419" name="CustomShape 1">
          <a:extLst>
            <a:ext uri="{FF2B5EF4-FFF2-40B4-BE49-F238E27FC236}">
              <a16:creationId xmlns:a16="http://schemas.microsoft.com/office/drawing/2014/main" xmlns="" id="{00000000-0008-0000-0100-00007904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420" name="CustomShape 1">
          <a:extLst>
            <a:ext uri="{FF2B5EF4-FFF2-40B4-BE49-F238E27FC236}">
              <a16:creationId xmlns:a16="http://schemas.microsoft.com/office/drawing/2014/main" xmlns="" id="{00000000-0008-0000-0100-00007A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421" name="CustomShape 1">
          <a:extLst>
            <a:ext uri="{FF2B5EF4-FFF2-40B4-BE49-F238E27FC236}">
              <a16:creationId xmlns:a16="http://schemas.microsoft.com/office/drawing/2014/main" xmlns="" id="{00000000-0008-0000-0100-00007B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22" name="CustomShape 1">
          <a:extLst>
            <a:ext uri="{FF2B5EF4-FFF2-40B4-BE49-F238E27FC236}">
              <a16:creationId xmlns:a16="http://schemas.microsoft.com/office/drawing/2014/main" xmlns="" id="{00000000-0008-0000-0100-00007C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423" name="CustomShape 1">
          <a:extLst>
            <a:ext uri="{FF2B5EF4-FFF2-40B4-BE49-F238E27FC236}">
              <a16:creationId xmlns:a16="http://schemas.microsoft.com/office/drawing/2014/main" xmlns="" id="{00000000-0008-0000-0100-00007D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24" name="CustomShape 1">
          <a:extLst>
            <a:ext uri="{FF2B5EF4-FFF2-40B4-BE49-F238E27FC236}">
              <a16:creationId xmlns:a16="http://schemas.microsoft.com/office/drawing/2014/main" xmlns="" id="{00000000-0008-0000-0100-00007E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425" name="CustomShape 1">
          <a:extLst>
            <a:ext uri="{FF2B5EF4-FFF2-40B4-BE49-F238E27FC236}">
              <a16:creationId xmlns:a16="http://schemas.microsoft.com/office/drawing/2014/main" xmlns="" id="{00000000-0008-0000-0100-00007F04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426" name="CustomShape 1">
          <a:extLst>
            <a:ext uri="{FF2B5EF4-FFF2-40B4-BE49-F238E27FC236}">
              <a16:creationId xmlns:a16="http://schemas.microsoft.com/office/drawing/2014/main" xmlns="" id="{00000000-0008-0000-0100-000080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427" name="CustomShape 1">
          <a:extLst>
            <a:ext uri="{FF2B5EF4-FFF2-40B4-BE49-F238E27FC236}">
              <a16:creationId xmlns:a16="http://schemas.microsoft.com/office/drawing/2014/main" xmlns="" id="{00000000-0008-0000-0100-000081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5428" name="CustomShape 1">
          <a:extLst>
            <a:ext uri="{FF2B5EF4-FFF2-40B4-BE49-F238E27FC236}">
              <a16:creationId xmlns:a16="http://schemas.microsoft.com/office/drawing/2014/main" xmlns="" id="{00000000-0008-0000-0100-00008204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29" name="CustomShape 1">
          <a:extLst>
            <a:ext uri="{FF2B5EF4-FFF2-40B4-BE49-F238E27FC236}">
              <a16:creationId xmlns:a16="http://schemas.microsoft.com/office/drawing/2014/main" xmlns="" id="{00000000-0008-0000-0100-000083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430" name="CustomShape 1">
          <a:extLst>
            <a:ext uri="{FF2B5EF4-FFF2-40B4-BE49-F238E27FC236}">
              <a16:creationId xmlns:a16="http://schemas.microsoft.com/office/drawing/2014/main" xmlns="" id="{00000000-0008-0000-0100-000084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431" name="CustomShape 1">
          <a:extLst>
            <a:ext uri="{FF2B5EF4-FFF2-40B4-BE49-F238E27FC236}">
              <a16:creationId xmlns:a16="http://schemas.microsoft.com/office/drawing/2014/main" xmlns="" id="{00000000-0008-0000-0100-000085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32" name="CustomShape 1">
          <a:extLst>
            <a:ext uri="{FF2B5EF4-FFF2-40B4-BE49-F238E27FC236}">
              <a16:creationId xmlns:a16="http://schemas.microsoft.com/office/drawing/2014/main" xmlns="" id="{00000000-0008-0000-0100-000086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433" name="CustomShape 1">
          <a:extLst>
            <a:ext uri="{FF2B5EF4-FFF2-40B4-BE49-F238E27FC236}">
              <a16:creationId xmlns:a16="http://schemas.microsoft.com/office/drawing/2014/main" xmlns="" id="{00000000-0008-0000-0100-000087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34" name="CustomShape 1">
          <a:extLst>
            <a:ext uri="{FF2B5EF4-FFF2-40B4-BE49-F238E27FC236}">
              <a16:creationId xmlns:a16="http://schemas.microsoft.com/office/drawing/2014/main" xmlns="" id="{00000000-0008-0000-0100-000088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435" name="CustomShape 1">
          <a:extLst>
            <a:ext uri="{FF2B5EF4-FFF2-40B4-BE49-F238E27FC236}">
              <a16:creationId xmlns:a16="http://schemas.microsoft.com/office/drawing/2014/main" xmlns="" id="{00000000-0008-0000-0100-00008904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436" name="CustomShape 1">
          <a:extLst>
            <a:ext uri="{FF2B5EF4-FFF2-40B4-BE49-F238E27FC236}">
              <a16:creationId xmlns:a16="http://schemas.microsoft.com/office/drawing/2014/main" xmlns="" id="{00000000-0008-0000-0100-00008A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437" name="CustomShape 1">
          <a:extLst>
            <a:ext uri="{FF2B5EF4-FFF2-40B4-BE49-F238E27FC236}">
              <a16:creationId xmlns:a16="http://schemas.microsoft.com/office/drawing/2014/main" xmlns="" id="{00000000-0008-0000-0100-00008B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38" name="CustomShape 1">
          <a:extLst>
            <a:ext uri="{FF2B5EF4-FFF2-40B4-BE49-F238E27FC236}">
              <a16:creationId xmlns:a16="http://schemas.microsoft.com/office/drawing/2014/main" xmlns="" id="{00000000-0008-0000-0100-00008C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439" name="CustomShape 1">
          <a:extLst>
            <a:ext uri="{FF2B5EF4-FFF2-40B4-BE49-F238E27FC236}">
              <a16:creationId xmlns:a16="http://schemas.microsoft.com/office/drawing/2014/main" xmlns="" id="{00000000-0008-0000-0100-00008D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40" name="CustomShape 1">
          <a:extLst>
            <a:ext uri="{FF2B5EF4-FFF2-40B4-BE49-F238E27FC236}">
              <a16:creationId xmlns:a16="http://schemas.microsoft.com/office/drawing/2014/main" xmlns="" id="{00000000-0008-0000-0100-00008E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441" name="CustomShape 1">
          <a:extLst>
            <a:ext uri="{FF2B5EF4-FFF2-40B4-BE49-F238E27FC236}">
              <a16:creationId xmlns:a16="http://schemas.microsoft.com/office/drawing/2014/main" xmlns="" id="{00000000-0008-0000-0100-00008F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442" name="CustomShape 1">
          <a:extLst>
            <a:ext uri="{FF2B5EF4-FFF2-40B4-BE49-F238E27FC236}">
              <a16:creationId xmlns:a16="http://schemas.microsoft.com/office/drawing/2014/main" xmlns="" id="{00000000-0008-0000-0100-000090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43" name="CustomShape 1">
          <a:extLst>
            <a:ext uri="{FF2B5EF4-FFF2-40B4-BE49-F238E27FC236}">
              <a16:creationId xmlns:a16="http://schemas.microsoft.com/office/drawing/2014/main" xmlns="" id="{00000000-0008-0000-0100-000091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444" name="CustomShape 1">
          <a:extLst>
            <a:ext uri="{FF2B5EF4-FFF2-40B4-BE49-F238E27FC236}">
              <a16:creationId xmlns:a16="http://schemas.microsoft.com/office/drawing/2014/main" xmlns="" id="{00000000-0008-0000-0100-000092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45" name="CustomShape 1">
          <a:extLst>
            <a:ext uri="{FF2B5EF4-FFF2-40B4-BE49-F238E27FC236}">
              <a16:creationId xmlns:a16="http://schemas.microsoft.com/office/drawing/2014/main" xmlns="" id="{00000000-0008-0000-0100-000093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446" name="CustomShape 1">
          <a:extLst>
            <a:ext uri="{FF2B5EF4-FFF2-40B4-BE49-F238E27FC236}">
              <a16:creationId xmlns:a16="http://schemas.microsoft.com/office/drawing/2014/main" xmlns="" id="{00000000-0008-0000-0100-00009404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447" name="CustomShape 1">
          <a:extLst>
            <a:ext uri="{FF2B5EF4-FFF2-40B4-BE49-F238E27FC236}">
              <a16:creationId xmlns:a16="http://schemas.microsoft.com/office/drawing/2014/main" xmlns="" id="{00000000-0008-0000-0100-000095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448" name="CustomShape 1">
          <a:extLst>
            <a:ext uri="{FF2B5EF4-FFF2-40B4-BE49-F238E27FC236}">
              <a16:creationId xmlns:a16="http://schemas.microsoft.com/office/drawing/2014/main" xmlns="" id="{00000000-0008-0000-0100-000096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49" name="CustomShape 1">
          <a:extLst>
            <a:ext uri="{FF2B5EF4-FFF2-40B4-BE49-F238E27FC236}">
              <a16:creationId xmlns:a16="http://schemas.microsoft.com/office/drawing/2014/main" xmlns="" id="{00000000-0008-0000-0100-000097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450" name="CustomShape 1">
          <a:extLst>
            <a:ext uri="{FF2B5EF4-FFF2-40B4-BE49-F238E27FC236}">
              <a16:creationId xmlns:a16="http://schemas.microsoft.com/office/drawing/2014/main" xmlns="" id="{00000000-0008-0000-0100-000098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51" name="CustomShape 1">
          <a:extLst>
            <a:ext uri="{FF2B5EF4-FFF2-40B4-BE49-F238E27FC236}">
              <a16:creationId xmlns:a16="http://schemas.microsoft.com/office/drawing/2014/main" xmlns="" id="{00000000-0008-0000-0100-000099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452" name="CustomShape 1">
          <a:extLst>
            <a:ext uri="{FF2B5EF4-FFF2-40B4-BE49-F238E27FC236}">
              <a16:creationId xmlns:a16="http://schemas.microsoft.com/office/drawing/2014/main" xmlns="" id="{00000000-0008-0000-0100-00009A04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453" name="CustomShape 1">
          <a:extLst>
            <a:ext uri="{FF2B5EF4-FFF2-40B4-BE49-F238E27FC236}">
              <a16:creationId xmlns:a16="http://schemas.microsoft.com/office/drawing/2014/main" xmlns="" id="{00000000-0008-0000-0100-00009B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454" name="CustomShape 1">
          <a:extLst>
            <a:ext uri="{FF2B5EF4-FFF2-40B4-BE49-F238E27FC236}">
              <a16:creationId xmlns:a16="http://schemas.microsoft.com/office/drawing/2014/main" xmlns="" id="{00000000-0008-0000-0100-00009C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55" name="CustomShape 1">
          <a:extLst>
            <a:ext uri="{FF2B5EF4-FFF2-40B4-BE49-F238E27FC236}">
              <a16:creationId xmlns:a16="http://schemas.microsoft.com/office/drawing/2014/main" xmlns="" id="{00000000-0008-0000-0100-00009D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456" name="CustomShape 1">
          <a:extLst>
            <a:ext uri="{FF2B5EF4-FFF2-40B4-BE49-F238E27FC236}">
              <a16:creationId xmlns:a16="http://schemas.microsoft.com/office/drawing/2014/main" xmlns="" id="{00000000-0008-0000-0100-00009E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57" name="CustomShape 1">
          <a:extLst>
            <a:ext uri="{FF2B5EF4-FFF2-40B4-BE49-F238E27FC236}">
              <a16:creationId xmlns:a16="http://schemas.microsoft.com/office/drawing/2014/main" xmlns="" id="{00000000-0008-0000-0100-00009F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458" name="CustomShape 1">
          <a:extLst>
            <a:ext uri="{FF2B5EF4-FFF2-40B4-BE49-F238E27FC236}">
              <a16:creationId xmlns:a16="http://schemas.microsoft.com/office/drawing/2014/main" xmlns="" id="{00000000-0008-0000-0100-0000A0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459" name="CustomShape 1">
          <a:extLst>
            <a:ext uri="{FF2B5EF4-FFF2-40B4-BE49-F238E27FC236}">
              <a16:creationId xmlns:a16="http://schemas.microsoft.com/office/drawing/2014/main" xmlns="" id="{00000000-0008-0000-0100-0000A1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60" name="CustomShape 1">
          <a:extLst>
            <a:ext uri="{FF2B5EF4-FFF2-40B4-BE49-F238E27FC236}">
              <a16:creationId xmlns:a16="http://schemas.microsoft.com/office/drawing/2014/main" xmlns="" id="{00000000-0008-0000-0100-0000A2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461" name="CustomShape 1">
          <a:extLst>
            <a:ext uri="{FF2B5EF4-FFF2-40B4-BE49-F238E27FC236}">
              <a16:creationId xmlns:a16="http://schemas.microsoft.com/office/drawing/2014/main" xmlns="" id="{00000000-0008-0000-0100-0000A3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62" name="CustomShape 1">
          <a:extLst>
            <a:ext uri="{FF2B5EF4-FFF2-40B4-BE49-F238E27FC236}">
              <a16:creationId xmlns:a16="http://schemas.microsoft.com/office/drawing/2014/main" xmlns="" id="{00000000-0008-0000-0100-0000A4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463" name="CustomShape 1">
          <a:extLst>
            <a:ext uri="{FF2B5EF4-FFF2-40B4-BE49-F238E27FC236}">
              <a16:creationId xmlns:a16="http://schemas.microsoft.com/office/drawing/2014/main" xmlns="" id="{00000000-0008-0000-0100-0000A504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464" name="CustomShape 1">
          <a:extLst>
            <a:ext uri="{FF2B5EF4-FFF2-40B4-BE49-F238E27FC236}">
              <a16:creationId xmlns:a16="http://schemas.microsoft.com/office/drawing/2014/main" xmlns="" id="{00000000-0008-0000-0100-0000A6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465" name="CustomShape 1">
          <a:extLst>
            <a:ext uri="{FF2B5EF4-FFF2-40B4-BE49-F238E27FC236}">
              <a16:creationId xmlns:a16="http://schemas.microsoft.com/office/drawing/2014/main" xmlns="" id="{00000000-0008-0000-0100-0000A7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66" name="CustomShape 1">
          <a:extLst>
            <a:ext uri="{FF2B5EF4-FFF2-40B4-BE49-F238E27FC236}">
              <a16:creationId xmlns:a16="http://schemas.microsoft.com/office/drawing/2014/main" xmlns="" id="{00000000-0008-0000-0100-0000A8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467" name="CustomShape 1">
          <a:extLst>
            <a:ext uri="{FF2B5EF4-FFF2-40B4-BE49-F238E27FC236}">
              <a16:creationId xmlns:a16="http://schemas.microsoft.com/office/drawing/2014/main" xmlns="" id="{00000000-0008-0000-0100-0000A9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68" name="CustomShape 1">
          <a:extLst>
            <a:ext uri="{FF2B5EF4-FFF2-40B4-BE49-F238E27FC236}">
              <a16:creationId xmlns:a16="http://schemas.microsoft.com/office/drawing/2014/main" xmlns="" id="{00000000-0008-0000-0100-0000AA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469" name="CustomShape 1">
          <a:extLst>
            <a:ext uri="{FF2B5EF4-FFF2-40B4-BE49-F238E27FC236}">
              <a16:creationId xmlns:a16="http://schemas.microsoft.com/office/drawing/2014/main" xmlns="" id="{00000000-0008-0000-0100-0000AB04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470" name="CustomShape 1">
          <a:extLst>
            <a:ext uri="{FF2B5EF4-FFF2-40B4-BE49-F238E27FC236}">
              <a16:creationId xmlns:a16="http://schemas.microsoft.com/office/drawing/2014/main" xmlns="" id="{00000000-0008-0000-0100-0000AC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471" name="CustomShape 1">
          <a:extLst>
            <a:ext uri="{FF2B5EF4-FFF2-40B4-BE49-F238E27FC236}">
              <a16:creationId xmlns:a16="http://schemas.microsoft.com/office/drawing/2014/main" xmlns="" id="{00000000-0008-0000-0100-0000AD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5472" name="CustomShape 1">
          <a:extLst>
            <a:ext uri="{FF2B5EF4-FFF2-40B4-BE49-F238E27FC236}">
              <a16:creationId xmlns:a16="http://schemas.microsoft.com/office/drawing/2014/main" xmlns="" id="{00000000-0008-0000-0100-0000AE04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73" name="CustomShape 1">
          <a:extLst>
            <a:ext uri="{FF2B5EF4-FFF2-40B4-BE49-F238E27FC236}">
              <a16:creationId xmlns:a16="http://schemas.microsoft.com/office/drawing/2014/main" xmlns="" id="{00000000-0008-0000-0100-0000AF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474" name="CustomShape 1">
          <a:extLst>
            <a:ext uri="{FF2B5EF4-FFF2-40B4-BE49-F238E27FC236}">
              <a16:creationId xmlns:a16="http://schemas.microsoft.com/office/drawing/2014/main" xmlns="" id="{00000000-0008-0000-0100-0000B0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475" name="CustomShape 1">
          <a:extLst>
            <a:ext uri="{FF2B5EF4-FFF2-40B4-BE49-F238E27FC236}">
              <a16:creationId xmlns:a16="http://schemas.microsoft.com/office/drawing/2014/main" xmlns="" id="{00000000-0008-0000-0100-0000B1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76" name="CustomShape 1">
          <a:extLst>
            <a:ext uri="{FF2B5EF4-FFF2-40B4-BE49-F238E27FC236}">
              <a16:creationId xmlns:a16="http://schemas.microsoft.com/office/drawing/2014/main" xmlns="" id="{00000000-0008-0000-0100-0000B2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477" name="CustomShape 1">
          <a:extLst>
            <a:ext uri="{FF2B5EF4-FFF2-40B4-BE49-F238E27FC236}">
              <a16:creationId xmlns:a16="http://schemas.microsoft.com/office/drawing/2014/main" xmlns="" id="{00000000-0008-0000-0100-0000B3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78" name="CustomShape 1">
          <a:extLst>
            <a:ext uri="{FF2B5EF4-FFF2-40B4-BE49-F238E27FC236}">
              <a16:creationId xmlns:a16="http://schemas.microsoft.com/office/drawing/2014/main" xmlns="" id="{00000000-0008-0000-0100-0000B4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479" name="CustomShape 1">
          <a:extLst>
            <a:ext uri="{FF2B5EF4-FFF2-40B4-BE49-F238E27FC236}">
              <a16:creationId xmlns:a16="http://schemas.microsoft.com/office/drawing/2014/main" xmlns="" id="{00000000-0008-0000-0100-0000B504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480" name="CustomShape 1">
          <a:extLst>
            <a:ext uri="{FF2B5EF4-FFF2-40B4-BE49-F238E27FC236}">
              <a16:creationId xmlns:a16="http://schemas.microsoft.com/office/drawing/2014/main" xmlns="" id="{00000000-0008-0000-0100-0000B6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481" name="CustomShape 1">
          <a:extLst>
            <a:ext uri="{FF2B5EF4-FFF2-40B4-BE49-F238E27FC236}">
              <a16:creationId xmlns:a16="http://schemas.microsoft.com/office/drawing/2014/main" xmlns="" id="{00000000-0008-0000-0100-0000B7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82" name="CustomShape 1">
          <a:extLst>
            <a:ext uri="{FF2B5EF4-FFF2-40B4-BE49-F238E27FC236}">
              <a16:creationId xmlns:a16="http://schemas.microsoft.com/office/drawing/2014/main" xmlns="" id="{00000000-0008-0000-0100-0000B8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483" name="CustomShape 1">
          <a:extLst>
            <a:ext uri="{FF2B5EF4-FFF2-40B4-BE49-F238E27FC236}">
              <a16:creationId xmlns:a16="http://schemas.microsoft.com/office/drawing/2014/main" xmlns="" id="{00000000-0008-0000-0100-0000B9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484" name="CustomShape 1">
          <a:extLst>
            <a:ext uri="{FF2B5EF4-FFF2-40B4-BE49-F238E27FC236}">
              <a16:creationId xmlns:a16="http://schemas.microsoft.com/office/drawing/2014/main" xmlns="" id="{00000000-0008-0000-0100-0000BA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85" name="CustomShape 1">
          <a:extLst>
            <a:ext uri="{FF2B5EF4-FFF2-40B4-BE49-F238E27FC236}">
              <a16:creationId xmlns:a16="http://schemas.microsoft.com/office/drawing/2014/main" xmlns="" id="{00000000-0008-0000-0100-0000BB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486" name="CustomShape 1">
          <a:extLst>
            <a:ext uri="{FF2B5EF4-FFF2-40B4-BE49-F238E27FC236}">
              <a16:creationId xmlns:a16="http://schemas.microsoft.com/office/drawing/2014/main" xmlns="" id="{00000000-0008-0000-0100-0000BC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87" name="CustomShape 1">
          <a:extLst>
            <a:ext uri="{FF2B5EF4-FFF2-40B4-BE49-F238E27FC236}">
              <a16:creationId xmlns:a16="http://schemas.microsoft.com/office/drawing/2014/main" xmlns="" id="{00000000-0008-0000-0100-0000BD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488" name="CustomShape 1">
          <a:extLst>
            <a:ext uri="{FF2B5EF4-FFF2-40B4-BE49-F238E27FC236}">
              <a16:creationId xmlns:a16="http://schemas.microsoft.com/office/drawing/2014/main" xmlns="" id="{00000000-0008-0000-0100-0000BE04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489" name="CustomShape 1">
          <a:extLst>
            <a:ext uri="{FF2B5EF4-FFF2-40B4-BE49-F238E27FC236}">
              <a16:creationId xmlns:a16="http://schemas.microsoft.com/office/drawing/2014/main" xmlns="" id="{00000000-0008-0000-0100-0000BF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490" name="CustomShape 1">
          <a:extLst>
            <a:ext uri="{FF2B5EF4-FFF2-40B4-BE49-F238E27FC236}">
              <a16:creationId xmlns:a16="http://schemas.microsoft.com/office/drawing/2014/main" xmlns="" id="{00000000-0008-0000-0100-0000C0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91" name="CustomShape 1">
          <a:extLst>
            <a:ext uri="{FF2B5EF4-FFF2-40B4-BE49-F238E27FC236}">
              <a16:creationId xmlns:a16="http://schemas.microsoft.com/office/drawing/2014/main" xmlns="" id="{00000000-0008-0000-0100-0000C1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492" name="CustomShape 1">
          <a:extLst>
            <a:ext uri="{FF2B5EF4-FFF2-40B4-BE49-F238E27FC236}">
              <a16:creationId xmlns:a16="http://schemas.microsoft.com/office/drawing/2014/main" xmlns="" id="{00000000-0008-0000-0100-0000C2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93" name="CustomShape 1">
          <a:extLst>
            <a:ext uri="{FF2B5EF4-FFF2-40B4-BE49-F238E27FC236}">
              <a16:creationId xmlns:a16="http://schemas.microsoft.com/office/drawing/2014/main" xmlns="" id="{00000000-0008-0000-0100-0000C3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494" name="CustomShape 1">
          <a:extLst>
            <a:ext uri="{FF2B5EF4-FFF2-40B4-BE49-F238E27FC236}">
              <a16:creationId xmlns:a16="http://schemas.microsoft.com/office/drawing/2014/main" xmlns="" id="{00000000-0008-0000-0100-0000C404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495" name="CustomShape 1">
          <a:extLst>
            <a:ext uri="{FF2B5EF4-FFF2-40B4-BE49-F238E27FC236}">
              <a16:creationId xmlns:a16="http://schemas.microsoft.com/office/drawing/2014/main" xmlns="" id="{00000000-0008-0000-0100-0000C5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496" name="CustomShape 1">
          <a:extLst>
            <a:ext uri="{FF2B5EF4-FFF2-40B4-BE49-F238E27FC236}">
              <a16:creationId xmlns:a16="http://schemas.microsoft.com/office/drawing/2014/main" xmlns="" id="{00000000-0008-0000-0100-0000C6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97" name="CustomShape 1">
          <a:extLst>
            <a:ext uri="{FF2B5EF4-FFF2-40B4-BE49-F238E27FC236}">
              <a16:creationId xmlns:a16="http://schemas.microsoft.com/office/drawing/2014/main" xmlns="" id="{00000000-0008-0000-0100-0000C7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498" name="CustomShape 1">
          <a:extLst>
            <a:ext uri="{FF2B5EF4-FFF2-40B4-BE49-F238E27FC236}">
              <a16:creationId xmlns:a16="http://schemas.microsoft.com/office/drawing/2014/main" xmlns="" id="{00000000-0008-0000-0100-0000C8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499" name="CustomShape 1">
          <a:extLst>
            <a:ext uri="{FF2B5EF4-FFF2-40B4-BE49-F238E27FC236}">
              <a16:creationId xmlns:a16="http://schemas.microsoft.com/office/drawing/2014/main" xmlns="" id="{00000000-0008-0000-0100-0000C9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500" name="CustomShape 1">
          <a:extLst>
            <a:ext uri="{FF2B5EF4-FFF2-40B4-BE49-F238E27FC236}">
              <a16:creationId xmlns:a16="http://schemas.microsoft.com/office/drawing/2014/main" xmlns="" id="{00000000-0008-0000-0100-0000CA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501" name="CustomShape 1">
          <a:extLst>
            <a:ext uri="{FF2B5EF4-FFF2-40B4-BE49-F238E27FC236}">
              <a16:creationId xmlns:a16="http://schemas.microsoft.com/office/drawing/2014/main" xmlns="" id="{00000000-0008-0000-0100-0000CB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02" name="CustomShape 1">
          <a:extLst>
            <a:ext uri="{FF2B5EF4-FFF2-40B4-BE49-F238E27FC236}">
              <a16:creationId xmlns:a16="http://schemas.microsoft.com/office/drawing/2014/main" xmlns="" id="{00000000-0008-0000-0100-0000CC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503" name="CustomShape 1">
          <a:extLst>
            <a:ext uri="{FF2B5EF4-FFF2-40B4-BE49-F238E27FC236}">
              <a16:creationId xmlns:a16="http://schemas.microsoft.com/office/drawing/2014/main" xmlns="" id="{00000000-0008-0000-0100-0000CD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04" name="CustomShape 1">
          <a:extLst>
            <a:ext uri="{FF2B5EF4-FFF2-40B4-BE49-F238E27FC236}">
              <a16:creationId xmlns:a16="http://schemas.microsoft.com/office/drawing/2014/main" xmlns="" id="{00000000-0008-0000-0100-0000CE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505" name="CustomShape 1">
          <a:extLst>
            <a:ext uri="{FF2B5EF4-FFF2-40B4-BE49-F238E27FC236}">
              <a16:creationId xmlns:a16="http://schemas.microsoft.com/office/drawing/2014/main" xmlns="" id="{00000000-0008-0000-0100-0000CF04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506" name="CustomShape 1">
          <a:extLst>
            <a:ext uri="{FF2B5EF4-FFF2-40B4-BE49-F238E27FC236}">
              <a16:creationId xmlns:a16="http://schemas.microsoft.com/office/drawing/2014/main" xmlns="" id="{00000000-0008-0000-0100-0000D0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507" name="CustomShape 1">
          <a:extLst>
            <a:ext uri="{FF2B5EF4-FFF2-40B4-BE49-F238E27FC236}">
              <a16:creationId xmlns:a16="http://schemas.microsoft.com/office/drawing/2014/main" xmlns="" id="{00000000-0008-0000-0100-0000D1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08" name="CustomShape 1">
          <a:extLst>
            <a:ext uri="{FF2B5EF4-FFF2-40B4-BE49-F238E27FC236}">
              <a16:creationId xmlns:a16="http://schemas.microsoft.com/office/drawing/2014/main" xmlns="" id="{00000000-0008-0000-0100-0000D2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509" name="CustomShape 1">
          <a:extLst>
            <a:ext uri="{FF2B5EF4-FFF2-40B4-BE49-F238E27FC236}">
              <a16:creationId xmlns:a16="http://schemas.microsoft.com/office/drawing/2014/main" xmlns="" id="{00000000-0008-0000-0100-0000D3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10" name="CustomShape 1">
          <a:extLst>
            <a:ext uri="{FF2B5EF4-FFF2-40B4-BE49-F238E27FC236}">
              <a16:creationId xmlns:a16="http://schemas.microsoft.com/office/drawing/2014/main" xmlns="" id="{00000000-0008-0000-0100-0000D4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511" name="CustomShape 1">
          <a:extLst>
            <a:ext uri="{FF2B5EF4-FFF2-40B4-BE49-F238E27FC236}">
              <a16:creationId xmlns:a16="http://schemas.microsoft.com/office/drawing/2014/main" xmlns="" id="{00000000-0008-0000-0100-0000D504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512" name="CustomShape 1">
          <a:extLst>
            <a:ext uri="{FF2B5EF4-FFF2-40B4-BE49-F238E27FC236}">
              <a16:creationId xmlns:a16="http://schemas.microsoft.com/office/drawing/2014/main" xmlns="" id="{00000000-0008-0000-0100-0000D6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513" name="CustomShape 1">
          <a:extLst>
            <a:ext uri="{FF2B5EF4-FFF2-40B4-BE49-F238E27FC236}">
              <a16:creationId xmlns:a16="http://schemas.microsoft.com/office/drawing/2014/main" xmlns="" id="{00000000-0008-0000-0100-0000D7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5514" name="CustomShape 1">
          <a:extLst>
            <a:ext uri="{FF2B5EF4-FFF2-40B4-BE49-F238E27FC236}">
              <a16:creationId xmlns:a16="http://schemas.microsoft.com/office/drawing/2014/main" xmlns="" id="{00000000-0008-0000-0100-0000D804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15" name="CustomShape 1">
          <a:extLst>
            <a:ext uri="{FF2B5EF4-FFF2-40B4-BE49-F238E27FC236}">
              <a16:creationId xmlns:a16="http://schemas.microsoft.com/office/drawing/2014/main" xmlns="" id="{00000000-0008-0000-0100-0000D9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516" name="CustomShape 1">
          <a:extLst>
            <a:ext uri="{FF2B5EF4-FFF2-40B4-BE49-F238E27FC236}">
              <a16:creationId xmlns:a16="http://schemas.microsoft.com/office/drawing/2014/main" xmlns="" id="{00000000-0008-0000-0100-0000DA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517" name="CustomShape 1">
          <a:extLst>
            <a:ext uri="{FF2B5EF4-FFF2-40B4-BE49-F238E27FC236}">
              <a16:creationId xmlns:a16="http://schemas.microsoft.com/office/drawing/2014/main" xmlns="" id="{00000000-0008-0000-0100-0000DB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18" name="CustomShape 1">
          <a:extLst>
            <a:ext uri="{FF2B5EF4-FFF2-40B4-BE49-F238E27FC236}">
              <a16:creationId xmlns:a16="http://schemas.microsoft.com/office/drawing/2014/main" xmlns="" id="{00000000-0008-0000-0100-0000DC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519" name="CustomShape 1">
          <a:extLst>
            <a:ext uri="{FF2B5EF4-FFF2-40B4-BE49-F238E27FC236}">
              <a16:creationId xmlns:a16="http://schemas.microsoft.com/office/drawing/2014/main" xmlns="" id="{00000000-0008-0000-0100-0000DD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20" name="CustomShape 1">
          <a:extLst>
            <a:ext uri="{FF2B5EF4-FFF2-40B4-BE49-F238E27FC236}">
              <a16:creationId xmlns:a16="http://schemas.microsoft.com/office/drawing/2014/main" xmlns="" id="{00000000-0008-0000-0100-0000DE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521" name="CustomShape 1">
          <a:extLst>
            <a:ext uri="{FF2B5EF4-FFF2-40B4-BE49-F238E27FC236}">
              <a16:creationId xmlns:a16="http://schemas.microsoft.com/office/drawing/2014/main" xmlns="" id="{00000000-0008-0000-0100-0000DF04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522" name="CustomShape 1">
          <a:extLst>
            <a:ext uri="{FF2B5EF4-FFF2-40B4-BE49-F238E27FC236}">
              <a16:creationId xmlns:a16="http://schemas.microsoft.com/office/drawing/2014/main" xmlns="" id="{00000000-0008-0000-0100-0000E0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523" name="CustomShape 1">
          <a:extLst>
            <a:ext uri="{FF2B5EF4-FFF2-40B4-BE49-F238E27FC236}">
              <a16:creationId xmlns:a16="http://schemas.microsoft.com/office/drawing/2014/main" xmlns="" id="{00000000-0008-0000-0100-0000E1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24" name="CustomShape 1">
          <a:extLst>
            <a:ext uri="{FF2B5EF4-FFF2-40B4-BE49-F238E27FC236}">
              <a16:creationId xmlns:a16="http://schemas.microsoft.com/office/drawing/2014/main" xmlns="" id="{00000000-0008-0000-0100-0000E2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525" name="CustomShape 1">
          <a:extLst>
            <a:ext uri="{FF2B5EF4-FFF2-40B4-BE49-F238E27FC236}">
              <a16:creationId xmlns:a16="http://schemas.microsoft.com/office/drawing/2014/main" xmlns="" id="{00000000-0008-0000-0100-0000E3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26" name="CustomShape 1">
          <a:extLst>
            <a:ext uri="{FF2B5EF4-FFF2-40B4-BE49-F238E27FC236}">
              <a16:creationId xmlns:a16="http://schemas.microsoft.com/office/drawing/2014/main" xmlns="" id="{00000000-0008-0000-0100-0000E4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527" name="CustomShape 1">
          <a:extLst>
            <a:ext uri="{FF2B5EF4-FFF2-40B4-BE49-F238E27FC236}">
              <a16:creationId xmlns:a16="http://schemas.microsoft.com/office/drawing/2014/main" xmlns="" id="{00000000-0008-0000-0100-0000E5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528" name="CustomShape 1">
          <a:extLst>
            <a:ext uri="{FF2B5EF4-FFF2-40B4-BE49-F238E27FC236}">
              <a16:creationId xmlns:a16="http://schemas.microsoft.com/office/drawing/2014/main" xmlns="" id="{00000000-0008-0000-0100-0000E6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29" name="CustomShape 1">
          <a:extLst>
            <a:ext uri="{FF2B5EF4-FFF2-40B4-BE49-F238E27FC236}">
              <a16:creationId xmlns:a16="http://schemas.microsoft.com/office/drawing/2014/main" xmlns="" id="{00000000-0008-0000-0100-0000E7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530" name="CustomShape 1">
          <a:extLst>
            <a:ext uri="{FF2B5EF4-FFF2-40B4-BE49-F238E27FC236}">
              <a16:creationId xmlns:a16="http://schemas.microsoft.com/office/drawing/2014/main" xmlns="" id="{00000000-0008-0000-0100-0000E8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31" name="CustomShape 1">
          <a:extLst>
            <a:ext uri="{FF2B5EF4-FFF2-40B4-BE49-F238E27FC236}">
              <a16:creationId xmlns:a16="http://schemas.microsoft.com/office/drawing/2014/main" xmlns="" id="{00000000-0008-0000-0100-0000E9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532" name="CustomShape 1">
          <a:extLst>
            <a:ext uri="{FF2B5EF4-FFF2-40B4-BE49-F238E27FC236}">
              <a16:creationId xmlns:a16="http://schemas.microsoft.com/office/drawing/2014/main" xmlns="" id="{00000000-0008-0000-0100-0000EA04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533" name="CustomShape 1">
          <a:extLst>
            <a:ext uri="{FF2B5EF4-FFF2-40B4-BE49-F238E27FC236}">
              <a16:creationId xmlns:a16="http://schemas.microsoft.com/office/drawing/2014/main" xmlns="" id="{00000000-0008-0000-0100-0000EB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534" name="CustomShape 1">
          <a:extLst>
            <a:ext uri="{FF2B5EF4-FFF2-40B4-BE49-F238E27FC236}">
              <a16:creationId xmlns:a16="http://schemas.microsoft.com/office/drawing/2014/main" xmlns="" id="{00000000-0008-0000-0100-0000EC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35" name="CustomShape 1">
          <a:extLst>
            <a:ext uri="{FF2B5EF4-FFF2-40B4-BE49-F238E27FC236}">
              <a16:creationId xmlns:a16="http://schemas.microsoft.com/office/drawing/2014/main" xmlns="" id="{00000000-0008-0000-0100-0000ED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536" name="CustomShape 1">
          <a:extLst>
            <a:ext uri="{FF2B5EF4-FFF2-40B4-BE49-F238E27FC236}">
              <a16:creationId xmlns:a16="http://schemas.microsoft.com/office/drawing/2014/main" xmlns="" id="{00000000-0008-0000-0100-0000EE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37" name="CustomShape 1">
          <a:extLst>
            <a:ext uri="{FF2B5EF4-FFF2-40B4-BE49-F238E27FC236}">
              <a16:creationId xmlns:a16="http://schemas.microsoft.com/office/drawing/2014/main" xmlns="" id="{00000000-0008-0000-0100-0000EF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538" name="CustomShape 1">
          <a:extLst>
            <a:ext uri="{FF2B5EF4-FFF2-40B4-BE49-F238E27FC236}">
              <a16:creationId xmlns:a16="http://schemas.microsoft.com/office/drawing/2014/main" xmlns="" id="{00000000-0008-0000-0100-0000F004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539" name="CustomShape 1">
          <a:extLst>
            <a:ext uri="{FF2B5EF4-FFF2-40B4-BE49-F238E27FC236}">
              <a16:creationId xmlns:a16="http://schemas.microsoft.com/office/drawing/2014/main" xmlns="" id="{00000000-0008-0000-0100-0000F1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540" name="CustomShape 1">
          <a:extLst>
            <a:ext uri="{FF2B5EF4-FFF2-40B4-BE49-F238E27FC236}">
              <a16:creationId xmlns:a16="http://schemas.microsoft.com/office/drawing/2014/main" xmlns="" id="{00000000-0008-0000-0100-0000F2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41" name="CustomShape 1">
          <a:extLst>
            <a:ext uri="{FF2B5EF4-FFF2-40B4-BE49-F238E27FC236}">
              <a16:creationId xmlns:a16="http://schemas.microsoft.com/office/drawing/2014/main" xmlns="" id="{00000000-0008-0000-0100-0000F3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542" name="CustomShape 1">
          <a:extLst>
            <a:ext uri="{FF2B5EF4-FFF2-40B4-BE49-F238E27FC236}">
              <a16:creationId xmlns:a16="http://schemas.microsoft.com/office/drawing/2014/main" xmlns="" id="{00000000-0008-0000-0100-0000F4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43" name="CustomShape 1">
          <a:extLst>
            <a:ext uri="{FF2B5EF4-FFF2-40B4-BE49-F238E27FC236}">
              <a16:creationId xmlns:a16="http://schemas.microsoft.com/office/drawing/2014/main" xmlns="" id="{00000000-0008-0000-0100-0000F5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544" name="CustomShape 1">
          <a:extLst>
            <a:ext uri="{FF2B5EF4-FFF2-40B4-BE49-F238E27FC236}">
              <a16:creationId xmlns:a16="http://schemas.microsoft.com/office/drawing/2014/main" xmlns="" id="{00000000-0008-0000-0100-0000F6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545" name="CustomShape 1">
          <a:extLst>
            <a:ext uri="{FF2B5EF4-FFF2-40B4-BE49-F238E27FC236}">
              <a16:creationId xmlns:a16="http://schemas.microsoft.com/office/drawing/2014/main" xmlns="" id="{00000000-0008-0000-0100-0000F7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46" name="CustomShape 1">
          <a:extLst>
            <a:ext uri="{FF2B5EF4-FFF2-40B4-BE49-F238E27FC236}">
              <a16:creationId xmlns:a16="http://schemas.microsoft.com/office/drawing/2014/main" xmlns="" id="{00000000-0008-0000-0100-0000F8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547" name="CustomShape 1">
          <a:extLst>
            <a:ext uri="{FF2B5EF4-FFF2-40B4-BE49-F238E27FC236}">
              <a16:creationId xmlns:a16="http://schemas.microsoft.com/office/drawing/2014/main" xmlns="" id="{00000000-0008-0000-0100-0000F9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48" name="CustomShape 1">
          <a:extLst>
            <a:ext uri="{FF2B5EF4-FFF2-40B4-BE49-F238E27FC236}">
              <a16:creationId xmlns:a16="http://schemas.microsoft.com/office/drawing/2014/main" xmlns="" id="{00000000-0008-0000-0100-0000FA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549" name="CustomShape 1">
          <a:extLst>
            <a:ext uri="{FF2B5EF4-FFF2-40B4-BE49-F238E27FC236}">
              <a16:creationId xmlns:a16="http://schemas.microsoft.com/office/drawing/2014/main" xmlns="" id="{00000000-0008-0000-0100-0000FB04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550" name="CustomShape 1">
          <a:extLst>
            <a:ext uri="{FF2B5EF4-FFF2-40B4-BE49-F238E27FC236}">
              <a16:creationId xmlns:a16="http://schemas.microsoft.com/office/drawing/2014/main" xmlns="" id="{00000000-0008-0000-0100-0000FC04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551" name="CustomShape 1">
          <a:extLst>
            <a:ext uri="{FF2B5EF4-FFF2-40B4-BE49-F238E27FC236}">
              <a16:creationId xmlns:a16="http://schemas.microsoft.com/office/drawing/2014/main" xmlns="" id="{00000000-0008-0000-0100-0000FD04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52" name="CustomShape 1">
          <a:extLst>
            <a:ext uri="{FF2B5EF4-FFF2-40B4-BE49-F238E27FC236}">
              <a16:creationId xmlns:a16="http://schemas.microsoft.com/office/drawing/2014/main" xmlns="" id="{00000000-0008-0000-0100-0000FE04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553" name="CustomShape 1">
          <a:extLst>
            <a:ext uri="{FF2B5EF4-FFF2-40B4-BE49-F238E27FC236}">
              <a16:creationId xmlns:a16="http://schemas.microsoft.com/office/drawing/2014/main" xmlns="" id="{00000000-0008-0000-0100-0000FF04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54" name="CustomShape 1">
          <a:extLst>
            <a:ext uri="{FF2B5EF4-FFF2-40B4-BE49-F238E27FC236}">
              <a16:creationId xmlns:a16="http://schemas.microsoft.com/office/drawing/2014/main" xmlns="" id="{00000000-0008-0000-0100-000000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555" name="CustomShape 1">
          <a:extLst>
            <a:ext uri="{FF2B5EF4-FFF2-40B4-BE49-F238E27FC236}">
              <a16:creationId xmlns:a16="http://schemas.microsoft.com/office/drawing/2014/main" xmlns="" id="{00000000-0008-0000-0100-00000105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556" name="CustomShape 1">
          <a:extLst>
            <a:ext uri="{FF2B5EF4-FFF2-40B4-BE49-F238E27FC236}">
              <a16:creationId xmlns:a16="http://schemas.microsoft.com/office/drawing/2014/main" xmlns="" id="{00000000-0008-0000-0100-000002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557" name="CustomShape 1">
          <a:extLst>
            <a:ext uri="{FF2B5EF4-FFF2-40B4-BE49-F238E27FC236}">
              <a16:creationId xmlns:a16="http://schemas.microsoft.com/office/drawing/2014/main" xmlns="" id="{00000000-0008-0000-0100-000003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5558" name="CustomShape 1">
          <a:extLst>
            <a:ext uri="{FF2B5EF4-FFF2-40B4-BE49-F238E27FC236}">
              <a16:creationId xmlns:a16="http://schemas.microsoft.com/office/drawing/2014/main" xmlns="" id="{00000000-0008-0000-0100-00000405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59" name="CustomShape 1">
          <a:extLst>
            <a:ext uri="{FF2B5EF4-FFF2-40B4-BE49-F238E27FC236}">
              <a16:creationId xmlns:a16="http://schemas.microsoft.com/office/drawing/2014/main" xmlns="" id="{00000000-0008-0000-0100-000005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560" name="CustomShape 1">
          <a:extLst>
            <a:ext uri="{FF2B5EF4-FFF2-40B4-BE49-F238E27FC236}">
              <a16:creationId xmlns:a16="http://schemas.microsoft.com/office/drawing/2014/main" xmlns="" id="{00000000-0008-0000-0100-000006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561" name="CustomShape 1">
          <a:extLst>
            <a:ext uri="{FF2B5EF4-FFF2-40B4-BE49-F238E27FC236}">
              <a16:creationId xmlns:a16="http://schemas.microsoft.com/office/drawing/2014/main" xmlns="" id="{00000000-0008-0000-0100-000007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62" name="CustomShape 1">
          <a:extLst>
            <a:ext uri="{FF2B5EF4-FFF2-40B4-BE49-F238E27FC236}">
              <a16:creationId xmlns:a16="http://schemas.microsoft.com/office/drawing/2014/main" xmlns="" id="{00000000-0008-0000-0100-000008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563" name="CustomShape 1">
          <a:extLst>
            <a:ext uri="{FF2B5EF4-FFF2-40B4-BE49-F238E27FC236}">
              <a16:creationId xmlns:a16="http://schemas.microsoft.com/office/drawing/2014/main" xmlns="" id="{00000000-0008-0000-0100-000009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64" name="CustomShape 1">
          <a:extLst>
            <a:ext uri="{FF2B5EF4-FFF2-40B4-BE49-F238E27FC236}">
              <a16:creationId xmlns:a16="http://schemas.microsoft.com/office/drawing/2014/main" xmlns="" id="{00000000-0008-0000-0100-00000A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565" name="CustomShape 1">
          <a:extLst>
            <a:ext uri="{FF2B5EF4-FFF2-40B4-BE49-F238E27FC236}">
              <a16:creationId xmlns:a16="http://schemas.microsoft.com/office/drawing/2014/main" xmlns="" id="{00000000-0008-0000-0100-00000B05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566" name="CustomShape 1">
          <a:extLst>
            <a:ext uri="{FF2B5EF4-FFF2-40B4-BE49-F238E27FC236}">
              <a16:creationId xmlns:a16="http://schemas.microsoft.com/office/drawing/2014/main" xmlns="" id="{00000000-0008-0000-0100-00000C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567" name="CustomShape 1">
          <a:extLst>
            <a:ext uri="{FF2B5EF4-FFF2-40B4-BE49-F238E27FC236}">
              <a16:creationId xmlns:a16="http://schemas.microsoft.com/office/drawing/2014/main" xmlns="" id="{00000000-0008-0000-0100-00000D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5568" name="CustomShape 1">
          <a:extLst>
            <a:ext uri="{FF2B5EF4-FFF2-40B4-BE49-F238E27FC236}">
              <a16:creationId xmlns:a16="http://schemas.microsoft.com/office/drawing/2014/main" xmlns="" id="{00000000-0008-0000-0100-00000E05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69" name="CustomShape 1">
          <a:extLst>
            <a:ext uri="{FF2B5EF4-FFF2-40B4-BE49-F238E27FC236}">
              <a16:creationId xmlns:a16="http://schemas.microsoft.com/office/drawing/2014/main" xmlns="" id="{00000000-0008-0000-0100-00000F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570" name="CustomShape 1">
          <a:extLst>
            <a:ext uri="{FF2B5EF4-FFF2-40B4-BE49-F238E27FC236}">
              <a16:creationId xmlns:a16="http://schemas.microsoft.com/office/drawing/2014/main" xmlns="" id="{00000000-0008-0000-0100-000010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571" name="CustomShape 1">
          <a:extLst>
            <a:ext uri="{FF2B5EF4-FFF2-40B4-BE49-F238E27FC236}">
              <a16:creationId xmlns:a16="http://schemas.microsoft.com/office/drawing/2014/main" xmlns="" id="{00000000-0008-0000-0100-000011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72" name="CustomShape 1">
          <a:extLst>
            <a:ext uri="{FF2B5EF4-FFF2-40B4-BE49-F238E27FC236}">
              <a16:creationId xmlns:a16="http://schemas.microsoft.com/office/drawing/2014/main" xmlns="" id="{00000000-0008-0000-0100-000012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573" name="CustomShape 1">
          <a:extLst>
            <a:ext uri="{FF2B5EF4-FFF2-40B4-BE49-F238E27FC236}">
              <a16:creationId xmlns:a16="http://schemas.microsoft.com/office/drawing/2014/main" xmlns="" id="{00000000-0008-0000-0100-000013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74" name="CustomShape 1">
          <a:extLst>
            <a:ext uri="{FF2B5EF4-FFF2-40B4-BE49-F238E27FC236}">
              <a16:creationId xmlns:a16="http://schemas.microsoft.com/office/drawing/2014/main" xmlns="" id="{00000000-0008-0000-0100-000014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575" name="CustomShape 1">
          <a:extLst>
            <a:ext uri="{FF2B5EF4-FFF2-40B4-BE49-F238E27FC236}">
              <a16:creationId xmlns:a16="http://schemas.microsoft.com/office/drawing/2014/main" xmlns="" id="{00000000-0008-0000-0100-00001505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576" name="CustomShape 1">
          <a:extLst>
            <a:ext uri="{FF2B5EF4-FFF2-40B4-BE49-F238E27FC236}">
              <a16:creationId xmlns:a16="http://schemas.microsoft.com/office/drawing/2014/main" xmlns="" id="{00000000-0008-0000-0100-000016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577" name="CustomShape 1">
          <a:extLst>
            <a:ext uri="{FF2B5EF4-FFF2-40B4-BE49-F238E27FC236}">
              <a16:creationId xmlns:a16="http://schemas.microsoft.com/office/drawing/2014/main" xmlns="" id="{00000000-0008-0000-0100-000017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5578" name="CustomShape 1">
          <a:extLst>
            <a:ext uri="{FF2B5EF4-FFF2-40B4-BE49-F238E27FC236}">
              <a16:creationId xmlns:a16="http://schemas.microsoft.com/office/drawing/2014/main" xmlns="" id="{00000000-0008-0000-0100-00001805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79" name="CustomShape 1">
          <a:extLst>
            <a:ext uri="{FF2B5EF4-FFF2-40B4-BE49-F238E27FC236}">
              <a16:creationId xmlns:a16="http://schemas.microsoft.com/office/drawing/2014/main" xmlns="" id="{00000000-0008-0000-0100-000019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580" name="CustomShape 1">
          <a:extLst>
            <a:ext uri="{FF2B5EF4-FFF2-40B4-BE49-F238E27FC236}">
              <a16:creationId xmlns:a16="http://schemas.microsoft.com/office/drawing/2014/main" xmlns="" id="{00000000-0008-0000-0100-00001A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581" name="CustomShape 1">
          <a:extLst>
            <a:ext uri="{FF2B5EF4-FFF2-40B4-BE49-F238E27FC236}">
              <a16:creationId xmlns:a16="http://schemas.microsoft.com/office/drawing/2014/main" xmlns="" id="{00000000-0008-0000-0100-00001B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82" name="CustomShape 1">
          <a:extLst>
            <a:ext uri="{FF2B5EF4-FFF2-40B4-BE49-F238E27FC236}">
              <a16:creationId xmlns:a16="http://schemas.microsoft.com/office/drawing/2014/main" xmlns="" id="{00000000-0008-0000-0100-00001C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583" name="CustomShape 1">
          <a:extLst>
            <a:ext uri="{FF2B5EF4-FFF2-40B4-BE49-F238E27FC236}">
              <a16:creationId xmlns:a16="http://schemas.microsoft.com/office/drawing/2014/main" xmlns="" id="{00000000-0008-0000-0100-00001D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84" name="CustomShape 1">
          <a:extLst>
            <a:ext uri="{FF2B5EF4-FFF2-40B4-BE49-F238E27FC236}">
              <a16:creationId xmlns:a16="http://schemas.microsoft.com/office/drawing/2014/main" xmlns="" id="{00000000-0008-0000-0100-00001E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585" name="CustomShape 1">
          <a:extLst>
            <a:ext uri="{FF2B5EF4-FFF2-40B4-BE49-F238E27FC236}">
              <a16:creationId xmlns:a16="http://schemas.microsoft.com/office/drawing/2014/main" xmlns="" id="{00000000-0008-0000-0100-00001F05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586" name="CustomShape 1">
          <a:extLst>
            <a:ext uri="{FF2B5EF4-FFF2-40B4-BE49-F238E27FC236}">
              <a16:creationId xmlns:a16="http://schemas.microsoft.com/office/drawing/2014/main" xmlns="" id="{00000000-0008-0000-0100-000020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587" name="CustomShape 1">
          <a:extLst>
            <a:ext uri="{FF2B5EF4-FFF2-40B4-BE49-F238E27FC236}">
              <a16:creationId xmlns:a16="http://schemas.microsoft.com/office/drawing/2014/main" xmlns="" id="{00000000-0008-0000-0100-000021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5588" name="CustomShape 1">
          <a:extLst>
            <a:ext uri="{FF2B5EF4-FFF2-40B4-BE49-F238E27FC236}">
              <a16:creationId xmlns:a16="http://schemas.microsoft.com/office/drawing/2014/main" xmlns="" id="{00000000-0008-0000-0100-00002205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89" name="CustomShape 1">
          <a:extLst>
            <a:ext uri="{FF2B5EF4-FFF2-40B4-BE49-F238E27FC236}">
              <a16:creationId xmlns:a16="http://schemas.microsoft.com/office/drawing/2014/main" xmlns="" id="{00000000-0008-0000-0100-000023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590" name="CustomShape 1">
          <a:extLst>
            <a:ext uri="{FF2B5EF4-FFF2-40B4-BE49-F238E27FC236}">
              <a16:creationId xmlns:a16="http://schemas.microsoft.com/office/drawing/2014/main" xmlns="" id="{00000000-0008-0000-0100-000024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591" name="CustomShape 1">
          <a:extLst>
            <a:ext uri="{FF2B5EF4-FFF2-40B4-BE49-F238E27FC236}">
              <a16:creationId xmlns:a16="http://schemas.microsoft.com/office/drawing/2014/main" xmlns="" id="{00000000-0008-0000-0100-000025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92" name="CustomShape 1">
          <a:extLst>
            <a:ext uri="{FF2B5EF4-FFF2-40B4-BE49-F238E27FC236}">
              <a16:creationId xmlns:a16="http://schemas.microsoft.com/office/drawing/2014/main" xmlns="" id="{00000000-0008-0000-0100-000026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593" name="CustomShape 1">
          <a:extLst>
            <a:ext uri="{FF2B5EF4-FFF2-40B4-BE49-F238E27FC236}">
              <a16:creationId xmlns:a16="http://schemas.microsoft.com/office/drawing/2014/main" xmlns="" id="{00000000-0008-0000-0100-000027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94" name="CustomShape 1">
          <a:extLst>
            <a:ext uri="{FF2B5EF4-FFF2-40B4-BE49-F238E27FC236}">
              <a16:creationId xmlns:a16="http://schemas.microsoft.com/office/drawing/2014/main" xmlns="" id="{00000000-0008-0000-0100-000028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595" name="CustomShape 1">
          <a:extLst>
            <a:ext uri="{FF2B5EF4-FFF2-40B4-BE49-F238E27FC236}">
              <a16:creationId xmlns:a16="http://schemas.microsoft.com/office/drawing/2014/main" xmlns="" id="{00000000-0008-0000-0100-00002905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596" name="CustomShape 1">
          <a:extLst>
            <a:ext uri="{FF2B5EF4-FFF2-40B4-BE49-F238E27FC236}">
              <a16:creationId xmlns:a16="http://schemas.microsoft.com/office/drawing/2014/main" xmlns="" id="{00000000-0008-0000-0100-00002A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597" name="CustomShape 1">
          <a:extLst>
            <a:ext uri="{FF2B5EF4-FFF2-40B4-BE49-F238E27FC236}">
              <a16:creationId xmlns:a16="http://schemas.microsoft.com/office/drawing/2014/main" xmlns="" id="{00000000-0008-0000-0100-00002B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xdr:row>
      <xdr:rowOff>0</xdr:rowOff>
    </xdr:from>
    <xdr:ext cx="184320" cy="270112"/>
    <xdr:sp macro="" textlink="">
      <xdr:nvSpPr>
        <xdr:cNvPr id="5598" name="CustomShape 1">
          <a:extLst>
            <a:ext uri="{FF2B5EF4-FFF2-40B4-BE49-F238E27FC236}">
              <a16:creationId xmlns:a16="http://schemas.microsoft.com/office/drawing/2014/main" xmlns="" id="{00000000-0008-0000-0100-00002C050000}"/>
            </a:ext>
          </a:extLst>
        </xdr:cNvPr>
        <xdr:cNvSpPr/>
      </xdr:nvSpPr>
      <xdr:spPr>
        <a:xfrm>
          <a:off x="9996845"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599" name="CustomShape 1">
          <a:extLst>
            <a:ext uri="{FF2B5EF4-FFF2-40B4-BE49-F238E27FC236}">
              <a16:creationId xmlns:a16="http://schemas.microsoft.com/office/drawing/2014/main" xmlns="" id="{00000000-0008-0000-0100-00002D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600" name="CustomShape 1">
          <a:extLst>
            <a:ext uri="{FF2B5EF4-FFF2-40B4-BE49-F238E27FC236}">
              <a16:creationId xmlns:a16="http://schemas.microsoft.com/office/drawing/2014/main" xmlns="" id="{00000000-0008-0000-0100-00002E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601" name="CustomShape 1">
          <a:extLst>
            <a:ext uri="{FF2B5EF4-FFF2-40B4-BE49-F238E27FC236}">
              <a16:creationId xmlns:a16="http://schemas.microsoft.com/office/drawing/2014/main" xmlns="" id="{00000000-0008-0000-0100-00002F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02" name="CustomShape 1">
          <a:extLst>
            <a:ext uri="{FF2B5EF4-FFF2-40B4-BE49-F238E27FC236}">
              <a16:creationId xmlns:a16="http://schemas.microsoft.com/office/drawing/2014/main" xmlns="" id="{00000000-0008-0000-0100-000030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603" name="CustomShape 1">
          <a:extLst>
            <a:ext uri="{FF2B5EF4-FFF2-40B4-BE49-F238E27FC236}">
              <a16:creationId xmlns:a16="http://schemas.microsoft.com/office/drawing/2014/main" xmlns="" id="{00000000-0008-0000-0100-000031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04" name="CustomShape 1">
          <a:extLst>
            <a:ext uri="{FF2B5EF4-FFF2-40B4-BE49-F238E27FC236}">
              <a16:creationId xmlns:a16="http://schemas.microsoft.com/office/drawing/2014/main" xmlns="" id="{00000000-0008-0000-0100-000032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605" name="CustomShape 1">
          <a:extLst>
            <a:ext uri="{FF2B5EF4-FFF2-40B4-BE49-F238E27FC236}">
              <a16:creationId xmlns:a16="http://schemas.microsoft.com/office/drawing/2014/main" xmlns="" id="{00000000-0008-0000-0100-00003305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606" name="CustomShape 1">
          <a:extLst>
            <a:ext uri="{FF2B5EF4-FFF2-40B4-BE49-F238E27FC236}">
              <a16:creationId xmlns:a16="http://schemas.microsoft.com/office/drawing/2014/main" xmlns="" id="{00000000-0008-0000-0100-000034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607" name="CustomShape 1">
          <a:extLst>
            <a:ext uri="{FF2B5EF4-FFF2-40B4-BE49-F238E27FC236}">
              <a16:creationId xmlns:a16="http://schemas.microsoft.com/office/drawing/2014/main" xmlns="" id="{00000000-0008-0000-0100-000035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08" name="CustomShape 1">
          <a:extLst>
            <a:ext uri="{FF2B5EF4-FFF2-40B4-BE49-F238E27FC236}">
              <a16:creationId xmlns:a16="http://schemas.microsoft.com/office/drawing/2014/main" xmlns="" id="{00000000-0008-0000-0100-000036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609" name="CustomShape 1">
          <a:extLst>
            <a:ext uri="{FF2B5EF4-FFF2-40B4-BE49-F238E27FC236}">
              <a16:creationId xmlns:a16="http://schemas.microsoft.com/office/drawing/2014/main" xmlns="" id="{00000000-0008-0000-0100-000037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10" name="CustomShape 1">
          <a:extLst>
            <a:ext uri="{FF2B5EF4-FFF2-40B4-BE49-F238E27FC236}">
              <a16:creationId xmlns:a16="http://schemas.microsoft.com/office/drawing/2014/main" xmlns="" id="{00000000-0008-0000-0100-000038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611" name="CustomShape 1">
          <a:extLst>
            <a:ext uri="{FF2B5EF4-FFF2-40B4-BE49-F238E27FC236}">
              <a16:creationId xmlns:a16="http://schemas.microsoft.com/office/drawing/2014/main" xmlns="" id="{00000000-0008-0000-0100-000039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612" name="CustomShape 1">
          <a:extLst>
            <a:ext uri="{FF2B5EF4-FFF2-40B4-BE49-F238E27FC236}">
              <a16:creationId xmlns:a16="http://schemas.microsoft.com/office/drawing/2014/main" xmlns="" id="{00000000-0008-0000-0100-00003A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13" name="CustomShape 1">
          <a:extLst>
            <a:ext uri="{FF2B5EF4-FFF2-40B4-BE49-F238E27FC236}">
              <a16:creationId xmlns:a16="http://schemas.microsoft.com/office/drawing/2014/main" xmlns="" id="{00000000-0008-0000-0100-00003B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614" name="CustomShape 1">
          <a:extLst>
            <a:ext uri="{FF2B5EF4-FFF2-40B4-BE49-F238E27FC236}">
              <a16:creationId xmlns:a16="http://schemas.microsoft.com/office/drawing/2014/main" xmlns="" id="{00000000-0008-0000-0100-00003C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15" name="CustomShape 1">
          <a:extLst>
            <a:ext uri="{FF2B5EF4-FFF2-40B4-BE49-F238E27FC236}">
              <a16:creationId xmlns:a16="http://schemas.microsoft.com/office/drawing/2014/main" xmlns="" id="{00000000-0008-0000-0100-00003D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616" name="CustomShape 1">
          <a:extLst>
            <a:ext uri="{FF2B5EF4-FFF2-40B4-BE49-F238E27FC236}">
              <a16:creationId xmlns:a16="http://schemas.microsoft.com/office/drawing/2014/main" xmlns="" id="{00000000-0008-0000-0100-00003E05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617" name="CustomShape 1">
          <a:extLst>
            <a:ext uri="{FF2B5EF4-FFF2-40B4-BE49-F238E27FC236}">
              <a16:creationId xmlns:a16="http://schemas.microsoft.com/office/drawing/2014/main" xmlns="" id="{00000000-0008-0000-0100-00003F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618" name="CustomShape 1">
          <a:extLst>
            <a:ext uri="{FF2B5EF4-FFF2-40B4-BE49-F238E27FC236}">
              <a16:creationId xmlns:a16="http://schemas.microsoft.com/office/drawing/2014/main" xmlns="" id="{00000000-0008-0000-0100-000040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19" name="CustomShape 1">
          <a:extLst>
            <a:ext uri="{FF2B5EF4-FFF2-40B4-BE49-F238E27FC236}">
              <a16:creationId xmlns:a16="http://schemas.microsoft.com/office/drawing/2014/main" xmlns="" id="{00000000-0008-0000-0100-000041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620" name="CustomShape 1">
          <a:extLst>
            <a:ext uri="{FF2B5EF4-FFF2-40B4-BE49-F238E27FC236}">
              <a16:creationId xmlns:a16="http://schemas.microsoft.com/office/drawing/2014/main" xmlns="" id="{00000000-0008-0000-0100-000042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21" name="CustomShape 1">
          <a:extLst>
            <a:ext uri="{FF2B5EF4-FFF2-40B4-BE49-F238E27FC236}">
              <a16:creationId xmlns:a16="http://schemas.microsoft.com/office/drawing/2014/main" xmlns="" id="{00000000-0008-0000-0100-000043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622" name="CustomShape 1">
          <a:extLst>
            <a:ext uri="{FF2B5EF4-FFF2-40B4-BE49-F238E27FC236}">
              <a16:creationId xmlns:a16="http://schemas.microsoft.com/office/drawing/2014/main" xmlns="" id="{00000000-0008-0000-0100-00004405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623" name="CustomShape 1">
          <a:extLst>
            <a:ext uri="{FF2B5EF4-FFF2-40B4-BE49-F238E27FC236}">
              <a16:creationId xmlns:a16="http://schemas.microsoft.com/office/drawing/2014/main" xmlns="" id="{00000000-0008-0000-0100-000045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624" name="CustomShape 1">
          <a:extLst>
            <a:ext uri="{FF2B5EF4-FFF2-40B4-BE49-F238E27FC236}">
              <a16:creationId xmlns:a16="http://schemas.microsoft.com/office/drawing/2014/main" xmlns="" id="{00000000-0008-0000-0100-000046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25" name="CustomShape 1">
          <a:extLst>
            <a:ext uri="{FF2B5EF4-FFF2-40B4-BE49-F238E27FC236}">
              <a16:creationId xmlns:a16="http://schemas.microsoft.com/office/drawing/2014/main" xmlns="" id="{00000000-0008-0000-0100-000047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626" name="CustomShape 1">
          <a:extLst>
            <a:ext uri="{FF2B5EF4-FFF2-40B4-BE49-F238E27FC236}">
              <a16:creationId xmlns:a16="http://schemas.microsoft.com/office/drawing/2014/main" xmlns="" id="{00000000-0008-0000-0100-000048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27" name="CustomShape 1">
          <a:extLst>
            <a:ext uri="{FF2B5EF4-FFF2-40B4-BE49-F238E27FC236}">
              <a16:creationId xmlns:a16="http://schemas.microsoft.com/office/drawing/2014/main" xmlns="" id="{00000000-0008-0000-0100-000049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628" name="CustomShape 1">
          <a:extLst>
            <a:ext uri="{FF2B5EF4-FFF2-40B4-BE49-F238E27FC236}">
              <a16:creationId xmlns:a16="http://schemas.microsoft.com/office/drawing/2014/main" xmlns="" id="{00000000-0008-0000-0100-00004A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629" name="CustomShape 1">
          <a:extLst>
            <a:ext uri="{FF2B5EF4-FFF2-40B4-BE49-F238E27FC236}">
              <a16:creationId xmlns:a16="http://schemas.microsoft.com/office/drawing/2014/main" xmlns="" id="{00000000-0008-0000-0100-00004B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30" name="CustomShape 1">
          <a:extLst>
            <a:ext uri="{FF2B5EF4-FFF2-40B4-BE49-F238E27FC236}">
              <a16:creationId xmlns:a16="http://schemas.microsoft.com/office/drawing/2014/main" xmlns="" id="{00000000-0008-0000-0100-00004C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631" name="CustomShape 1">
          <a:extLst>
            <a:ext uri="{FF2B5EF4-FFF2-40B4-BE49-F238E27FC236}">
              <a16:creationId xmlns:a16="http://schemas.microsoft.com/office/drawing/2014/main" xmlns="" id="{00000000-0008-0000-0100-00004D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32" name="CustomShape 1">
          <a:extLst>
            <a:ext uri="{FF2B5EF4-FFF2-40B4-BE49-F238E27FC236}">
              <a16:creationId xmlns:a16="http://schemas.microsoft.com/office/drawing/2014/main" xmlns="" id="{00000000-0008-0000-0100-00004E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633" name="CustomShape 1">
          <a:extLst>
            <a:ext uri="{FF2B5EF4-FFF2-40B4-BE49-F238E27FC236}">
              <a16:creationId xmlns:a16="http://schemas.microsoft.com/office/drawing/2014/main" xmlns="" id="{00000000-0008-0000-0100-00004F05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634" name="CustomShape 1">
          <a:extLst>
            <a:ext uri="{FF2B5EF4-FFF2-40B4-BE49-F238E27FC236}">
              <a16:creationId xmlns:a16="http://schemas.microsoft.com/office/drawing/2014/main" xmlns="" id="{00000000-0008-0000-0100-000050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635" name="CustomShape 1">
          <a:extLst>
            <a:ext uri="{FF2B5EF4-FFF2-40B4-BE49-F238E27FC236}">
              <a16:creationId xmlns:a16="http://schemas.microsoft.com/office/drawing/2014/main" xmlns="" id="{00000000-0008-0000-0100-000051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36" name="CustomShape 1">
          <a:extLst>
            <a:ext uri="{FF2B5EF4-FFF2-40B4-BE49-F238E27FC236}">
              <a16:creationId xmlns:a16="http://schemas.microsoft.com/office/drawing/2014/main" xmlns="" id="{00000000-0008-0000-0100-000052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637" name="CustomShape 1">
          <a:extLst>
            <a:ext uri="{FF2B5EF4-FFF2-40B4-BE49-F238E27FC236}">
              <a16:creationId xmlns:a16="http://schemas.microsoft.com/office/drawing/2014/main" xmlns="" id="{00000000-0008-0000-0100-000053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38" name="CustomShape 1">
          <a:extLst>
            <a:ext uri="{FF2B5EF4-FFF2-40B4-BE49-F238E27FC236}">
              <a16:creationId xmlns:a16="http://schemas.microsoft.com/office/drawing/2014/main" xmlns="" id="{00000000-0008-0000-0100-000054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639" name="CustomShape 1">
          <a:extLst>
            <a:ext uri="{FF2B5EF4-FFF2-40B4-BE49-F238E27FC236}">
              <a16:creationId xmlns:a16="http://schemas.microsoft.com/office/drawing/2014/main" xmlns="" id="{00000000-0008-0000-0100-00005505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640" name="CustomShape 1">
          <a:extLst>
            <a:ext uri="{FF2B5EF4-FFF2-40B4-BE49-F238E27FC236}">
              <a16:creationId xmlns:a16="http://schemas.microsoft.com/office/drawing/2014/main" xmlns="" id="{00000000-0008-0000-0100-000056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641" name="CustomShape 1">
          <a:extLst>
            <a:ext uri="{FF2B5EF4-FFF2-40B4-BE49-F238E27FC236}">
              <a16:creationId xmlns:a16="http://schemas.microsoft.com/office/drawing/2014/main" xmlns="" id="{00000000-0008-0000-0100-000057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42" name="CustomShape 1">
          <a:extLst>
            <a:ext uri="{FF2B5EF4-FFF2-40B4-BE49-F238E27FC236}">
              <a16:creationId xmlns:a16="http://schemas.microsoft.com/office/drawing/2014/main" xmlns="" id="{00000000-0008-0000-0100-000058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643" name="CustomShape 1">
          <a:extLst>
            <a:ext uri="{FF2B5EF4-FFF2-40B4-BE49-F238E27FC236}">
              <a16:creationId xmlns:a16="http://schemas.microsoft.com/office/drawing/2014/main" xmlns="" id="{00000000-0008-0000-0100-000059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644" name="CustomShape 1">
          <a:extLst>
            <a:ext uri="{FF2B5EF4-FFF2-40B4-BE49-F238E27FC236}">
              <a16:creationId xmlns:a16="http://schemas.microsoft.com/office/drawing/2014/main" xmlns="" id="{00000000-0008-0000-0100-00005A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45" name="CustomShape 1">
          <a:extLst>
            <a:ext uri="{FF2B5EF4-FFF2-40B4-BE49-F238E27FC236}">
              <a16:creationId xmlns:a16="http://schemas.microsoft.com/office/drawing/2014/main" xmlns="" id="{00000000-0008-0000-0100-00005B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646" name="CustomShape 1">
          <a:extLst>
            <a:ext uri="{FF2B5EF4-FFF2-40B4-BE49-F238E27FC236}">
              <a16:creationId xmlns:a16="http://schemas.microsoft.com/office/drawing/2014/main" xmlns="" id="{00000000-0008-0000-0100-00005C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47" name="CustomShape 1">
          <a:extLst>
            <a:ext uri="{FF2B5EF4-FFF2-40B4-BE49-F238E27FC236}">
              <a16:creationId xmlns:a16="http://schemas.microsoft.com/office/drawing/2014/main" xmlns="" id="{00000000-0008-0000-0100-00005D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648" name="CustomShape 1">
          <a:extLst>
            <a:ext uri="{FF2B5EF4-FFF2-40B4-BE49-F238E27FC236}">
              <a16:creationId xmlns:a16="http://schemas.microsoft.com/office/drawing/2014/main" xmlns="" id="{00000000-0008-0000-0100-00005E05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649" name="CustomShape 1">
          <a:extLst>
            <a:ext uri="{FF2B5EF4-FFF2-40B4-BE49-F238E27FC236}">
              <a16:creationId xmlns:a16="http://schemas.microsoft.com/office/drawing/2014/main" xmlns="" id="{00000000-0008-0000-0100-00005F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650" name="CustomShape 1">
          <a:extLst>
            <a:ext uri="{FF2B5EF4-FFF2-40B4-BE49-F238E27FC236}">
              <a16:creationId xmlns:a16="http://schemas.microsoft.com/office/drawing/2014/main" xmlns="" id="{00000000-0008-0000-0100-000060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51" name="CustomShape 1">
          <a:extLst>
            <a:ext uri="{FF2B5EF4-FFF2-40B4-BE49-F238E27FC236}">
              <a16:creationId xmlns:a16="http://schemas.microsoft.com/office/drawing/2014/main" xmlns="" id="{00000000-0008-0000-0100-000061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652" name="CustomShape 1">
          <a:extLst>
            <a:ext uri="{FF2B5EF4-FFF2-40B4-BE49-F238E27FC236}">
              <a16:creationId xmlns:a16="http://schemas.microsoft.com/office/drawing/2014/main" xmlns="" id="{00000000-0008-0000-0100-000062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53" name="CustomShape 1">
          <a:extLst>
            <a:ext uri="{FF2B5EF4-FFF2-40B4-BE49-F238E27FC236}">
              <a16:creationId xmlns:a16="http://schemas.microsoft.com/office/drawing/2014/main" xmlns="" id="{00000000-0008-0000-0100-000063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654" name="CustomShape 1">
          <a:extLst>
            <a:ext uri="{FF2B5EF4-FFF2-40B4-BE49-F238E27FC236}">
              <a16:creationId xmlns:a16="http://schemas.microsoft.com/office/drawing/2014/main" xmlns="" id="{00000000-0008-0000-0100-000064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655" name="CustomShape 1">
          <a:extLst>
            <a:ext uri="{FF2B5EF4-FFF2-40B4-BE49-F238E27FC236}">
              <a16:creationId xmlns:a16="http://schemas.microsoft.com/office/drawing/2014/main" xmlns="" id="{00000000-0008-0000-0100-000065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56" name="CustomShape 1">
          <a:extLst>
            <a:ext uri="{FF2B5EF4-FFF2-40B4-BE49-F238E27FC236}">
              <a16:creationId xmlns:a16="http://schemas.microsoft.com/office/drawing/2014/main" xmlns="" id="{00000000-0008-0000-0100-000066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657" name="CustomShape 1">
          <a:extLst>
            <a:ext uri="{FF2B5EF4-FFF2-40B4-BE49-F238E27FC236}">
              <a16:creationId xmlns:a16="http://schemas.microsoft.com/office/drawing/2014/main" xmlns="" id="{00000000-0008-0000-0100-000067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58" name="CustomShape 1">
          <a:extLst>
            <a:ext uri="{FF2B5EF4-FFF2-40B4-BE49-F238E27FC236}">
              <a16:creationId xmlns:a16="http://schemas.microsoft.com/office/drawing/2014/main" xmlns="" id="{00000000-0008-0000-0100-000068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659" name="CustomShape 1">
          <a:extLst>
            <a:ext uri="{FF2B5EF4-FFF2-40B4-BE49-F238E27FC236}">
              <a16:creationId xmlns:a16="http://schemas.microsoft.com/office/drawing/2014/main" xmlns="" id="{00000000-0008-0000-0100-00006905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660" name="CustomShape 1">
          <a:extLst>
            <a:ext uri="{FF2B5EF4-FFF2-40B4-BE49-F238E27FC236}">
              <a16:creationId xmlns:a16="http://schemas.microsoft.com/office/drawing/2014/main" xmlns="" id="{00000000-0008-0000-0100-00006A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661" name="CustomShape 1">
          <a:extLst>
            <a:ext uri="{FF2B5EF4-FFF2-40B4-BE49-F238E27FC236}">
              <a16:creationId xmlns:a16="http://schemas.microsoft.com/office/drawing/2014/main" xmlns="" id="{00000000-0008-0000-0100-00006B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62" name="CustomShape 1">
          <a:extLst>
            <a:ext uri="{FF2B5EF4-FFF2-40B4-BE49-F238E27FC236}">
              <a16:creationId xmlns:a16="http://schemas.microsoft.com/office/drawing/2014/main" xmlns="" id="{00000000-0008-0000-0100-00006C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663" name="CustomShape 1">
          <a:extLst>
            <a:ext uri="{FF2B5EF4-FFF2-40B4-BE49-F238E27FC236}">
              <a16:creationId xmlns:a16="http://schemas.microsoft.com/office/drawing/2014/main" xmlns="" id="{00000000-0008-0000-0100-00006D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64" name="CustomShape 1">
          <a:extLst>
            <a:ext uri="{FF2B5EF4-FFF2-40B4-BE49-F238E27FC236}">
              <a16:creationId xmlns:a16="http://schemas.microsoft.com/office/drawing/2014/main" xmlns="" id="{00000000-0008-0000-0100-00006E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665" name="CustomShape 1">
          <a:extLst>
            <a:ext uri="{FF2B5EF4-FFF2-40B4-BE49-F238E27FC236}">
              <a16:creationId xmlns:a16="http://schemas.microsoft.com/office/drawing/2014/main" xmlns="" id="{00000000-0008-0000-0100-00006F05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666" name="CustomShape 1">
          <a:extLst>
            <a:ext uri="{FF2B5EF4-FFF2-40B4-BE49-F238E27FC236}">
              <a16:creationId xmlns:a16="http://schemas.microsoft.com/office/drawing/2014/main" xmlns="" id="{00000000-0008-0000-0100-000070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667" name="CustomShape 1">
          <a:extLst>
            <a:ext uri="{FF2B5EF4-FFF2-40B4-BE49-F238E27FC236}">
              <a16:creationId xmlns:a16="http://schemas.microsoft.com/office/drawing/2014/main" xmlns="" id="{00000000-0008-0000-0100-000071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68" name="CustomShape 1">
          <a:extLst>
            <a:ext uri="{FF2B5EF4-FFF2-40B4-BE49-F238E27FC236}">
              <a16:creationId xmlns:a16="http://schemas.microsoft.com/office/drawing/2014/main" xmlns="" id="{00000000-0008-0000-0100-000072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669" name="CustomShape 1">
          <a:extLst>
            <a:ext uri="{FF2B5EF4-FFF2-40B4-BE49-F238E27FC236}">
              <a16:creationId xmlns:a16="http://schemas.microsoft.com/office/drawing/2014/main" xmlns="" id="{00000000-0008-0000-0100-000073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70" name="CustomShape 1">
          <a:extLst>
            <a:ext uri="{FF2B5EF4-FFF2-40B4-BE49-F238E27FC236}">
              <a16:creationId xmlns:a16="http://schemas.microsoft.com/office/drawing/2014/main" xmlns="" id="{00000000-0008-0000-0100-000074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671" name="CustomShape 1">
          <a:extLst>
            <a:ext uri="{FF2B5EF4-FFF2-40B4-BE49-F238E27FC236}">
              <a16:creationId xmlns:a16="http://schemas.microsoft.com/office/drawing/2014/main" xmlns="" id="{00000000-0008-0000-0100-000075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672" name="CustomShape 1">
          <a:extLst>
            <a:ext uri="{FF2B5EF4-FFF2-40B4-BE49-F238E27FC236}">
              <a16:creationId xmlns:a16="http://schemas.microsoft.com/office/drawing/2014/main" xmlns="" id="{00000000-0008-0000-0100-000076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73" name="CustomShape 1">
          <a:extLst>
            <a:ext uri="{FF2B5EF4-FFF2-40B4-BE49-F238E27FC236}">
              <a16:creationId xmlns:a16="http://schemas.microsoft.com/office/drawing/2014/main" xmlns="" id="{00000000-0008-0000-0100-000077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674" name="CustomShape 1">
          <a:extLst>
            <a:ext uri="{FF2B5EF4-FFF2-40B4-BE49-F238E27FC236}">
              <a16:creationId xmlns:a16="http://schemas.microsoft.com/office/drawing/2014/main" xmlns="" id="{00000000-0008-0000-0100-000078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75" name="CustomShape 1">
          <a:extLst>
            <a:ext uri="{FF2B5EF4-FFF2-40B4-BE49-F238E27FC236}">
              <a16:creationId xmlns:a16="http://schemas.microsoft.com/office/drawing/2014/main" xmlns="" id="{00000000-0008-0000-0100-000079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676" name="CustomShape 1">
          <a:extLst>
            <a:ext uri="{FF2B5EF4-FFF2-40B4-BE49-F238E27FC236}">
              <a16:creationId xmlns:a16="http://schemas.microsoft.com/office/drawing/2014/main" xmlns="" id="{00000000-0008-0000-0100-00007A05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677" name="CustomShape 1">
          <a:extLst>
            <a:ext uri="{FF2B5EF4-FFF2-40B4-BE49-F238E27FC236}">
              <a16:creationId xmlns:a16="http://schemas.microsoft.com/office/drawing/2014/main" xmlns="" id="{00000000-0008-0000-0100-00007B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678" name="CustomShape 1">
          <a:extLst>
            <a:ext uri="{FF2B5EF4-FFF2-40B4-BE49-F238E27FC236}">
              <a16:creationId xmlns:a16="http://schemas.microsoft.com/office/drawing/2014/main" xmlns="" id="{00000000-0008-0000-0100-00007C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79" name="CustomShape 1">
          <a:extLst>
            <a:ext uri="{FF2B5EF4-FFF2-40B4-BE49-F238E27FC236}">
              <a16:creationId xmlns:a16="http://schemas.microsoft.com/office/drawing/2014/main" xmlns="" id="{00000000-0008-0000-0100-00007D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680" name="CustomShape 1">
          <a:extLst>
            <a:ext uri="{FF2B5EF4-FFF2-40B4-BE49-F238E27FC236}">
              <a16:creationId xmlns:a16="http://schemas.microsoft.com/office/drawing/2014/main" xmlns="" id="{00000000-0008-0000-0100-00007E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81" name="CustomShape 1">
          <a:extLst>
            <a:ext uri="{FF2B5EF4-FFF2-40B4-BE49-F238E27FC236}">
              <a16:creationId xmlns:a16="http://schemas.microsoft.com/office/drawing/2014/main" xmlns="" id="{00000000-0008-0000-0100-00007F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682" name="CustomShape 1">
          <a:extLst>
            <a:ext uri="{FF2B5EF4-FFF2-40B4-BE49-F238E27FC236}">
              <a16:creationId xmlns:a16="http://schemas.microsoft.com/office/drawing/2014/main" xmlns="" id="{00000000-0008-0000-0100-00008005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683" name="CustomShape 1">
          <a:extLst>
            <a:ext uri="{FF2B5EF4-FFF2-40B4-BE49-F238E27FC236}">
              <a16:creationId xmlns:a16="http://schemas.microsoft.com/office/drawing/2014/main" xmlns="" id="{00000000-0008-0000-0100-000081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684" name="CustomShape 1">
          <a:extLst>
            <a:ext uri="{FF2B5EF4-FFF2-40B4-BE49-F238E27FC236}">
              <a16:creationId xmlns:a16="http://schemas.microsoft.com/office/drawing/2014/main" xmlns="" id="{00000000-0008-0000-0100-000082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85" name="CustomShape 1">
          <a:extLst>
            <a:ext uri="{FF2B5EF4-FFF2-40B4-BE49-F238E27FC236}">
              <a16:creationId xmlns:a16="http://schemas.microsoft.com/office/drawing/2014/main" xmlns="" id="{00000000-0008-0000-0100-000083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686" name="CustomShape 1">
          <a:extLst>
            <a:ext uri="{FF2B5EF4-FFF2-40B4-BE49-F238E27FC236}">
              <a16:creationId xmlns:a16="http://schemas.microsoft.com/office/drawing/2014/main" xmlns="" id="{00000000-0008-0000-0100-000084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687" name="CustomShape 1">
          <a:extLst>
            <a:ext uri="{FF2B5EF4-FFF2-40B4-BE49-F238E27FC236}">
              <a16:creationId xmlns:a16="http://schemas.microsoft.com/office/drawing/2014/main" xmlns="" id="{00000000-0008-0000-0100-000085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88" name="CustomShape 1">
          <a:extLst>
            <a:ext uri="{FF2B5EF4-FFF2-40B4-BE49-F238E27FC236}">
              <a16:creationId xmlns:a16="http://schemas.microsoft.com/office/drawing/2014/main" xmlns="" id="{00000000-0008-0000-0100-000086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689" name="CustomShape 1">
          <a:extLst>
            <a:ext uri="{FF2B5EF4-FFF2-40B4-BE49-F238E27FC236}">
              <a16:creationId xmlns:a16="http://schemas.microsoft.com/office/drawing/2014/main" xmlns="" id="{00000000-0008-0000-0100-000087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90" name="CustomShape 1">
          <a:extLst>
            <a:ext uri="{FF2B5EF4-FFF2-40B4-BE49-F238E27FC236}">
              <a16:creationId xmlns:a16="http://schemas.microsoft.com/office/drawing/2014/main" xmlns="" id="{00000000-0008-0000-0100-000088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691" name="CustomShape 1">
          <a:extLst>
            <a:ext uri="{FF2B5EF4-FFF2-40B4-BE49-F238E27FC236}">
              <a16:creationId xmlns:a16="http://schemas.microsoft.com/office/drawing/2014/main" xmlns="" id="{00000000-0008-0000-0100-00008905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692" name="CustomShape 1">
          <a:extLst>
            <a:ext uri="{FF2B5EF4-FFF2-40B4-BE49-F238E27FC236}">
              <a16:creationId xmlns:a16="http://schemas.microsoft.com/office/drawing/2014/main" xmlns="" id="{00000000-0008-0000-0100-00008A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693" name="CustomShape 1">
          <a:extLst>
            <a:ext uri="{FF2B5EF4-FFF2-40B4-BE49-F238E27FC236}">
              <a16:creationId xmlns:a16="http://schemas.microsoft.com/office/drawing/2014/main" xmlns="" id="{00000000-0008-0000-0100-00008B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94" name="CustomShape 1">
          <a:extLst>
            <a:ext uri="{FF2B5EF4-FFF2-40B4-BE49-F238E27FC236}">
              <a16:creationId xmlns:a16="http://schemas.microsoft.com/office/drawing/2014/main" xmlns="" id="{00000000-0008-0000-0100-00008C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695" name="CustomShape 1">
          <a:extLst>
            <a:ext uri="{FF2B5EF4-FFF2-40B4-BE49-F238E27FC236}">
              <a16:creationId xmlns:a16="http://schemas.microsoft.com/office/drawing/2014/main" xmlns="" id="{00000000-0008-0000-0100-00008D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96" name="CustomShape 1">
          <a:extLst>
            <a:ext uri="{FF2B5EF4-FFF2-40B4-BE49-F238E27FC236}">
              <a16:creationId xmlns:a16="http://schemas.microsoft.com/office/drawing/2014/main" xmlns="" id="{00000000-0008-0000-0100-00008E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697" name="CustomShape 1">
          <a:extLst>
            <a:ext uri="{FF2B5EF4-FFF2-40B4-BE49-F238E27FC236}">
              <a16:creationId xmlns:a16="http://schemas.microsoft.com/office/drawing/2014/main" xmlns="" id="{00000000-0008-0000-0100-00008F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698" name="CustomShape 1">
          <a:extLst>
            <a:ext uri="{FF2B5EF4-FFF2-40B4-BE49-F238E27FC236}">
              <a16:creationId xmlns:a16="http://schemas.microsoft.com/office/drawing/2014/main" xmlns="" id="{00000000-0008-0000-0100-000090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699" name="CustomShape 1">
          <a:extLst>
            <a:ext uri="{FF2B5EF4-FFF2-40B4-BE49-F238E27FC236}">
              <a16:creationId xmlns:a16="http://schemas.microsoft.com/office/drawing/2014/main" xmlns="" id="{00000000-0008-0000-0100-000091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700" name="CustomShape 1">
          <a:extLst>
            <a:ext uri="{FF2B5EF4-FFF2-40B4-BE49-F238E27FC236}">
              <a16:creationId xmlns:a16="http://schemas.microsoft.com/office/drawing/2014/main" xmlns="" id="{00000000-0008-0000-0100-000092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01" name="CustomShape 1">
          <a:extLst>
            <a:ext uri="{FF2B5EF4-FFF2-40B4-BE49-F238E27FC236}">
              <a16:creationId xmlns:a16="http://schemas.microsoft.com/office/drawing/2014/main" xmlns="" id="{00000000-0008-0000-0100-000093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702" name="CustomShape 1">
          <a:extLst>
            <a:ext uri="{FF2B5EF4-FFF2-40B4-BE49-F238E27FC236}">
              <a16:creationId xmlns:a16="http://schemas.microsoft.com/office/drawing/2014/main" xmlns="" id="{00000000-0008-0000-0100-00009405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703" name="CustomShape 1">
          <a:extLst>
            <a:ext uri="{FF2B5EF4-FFF2-40B4-BE49-F238E27FC236}">
              <a16:creationId xmlns:a16="http://schemas.microsoft.com/office/drawing/2014/main" xmlns="" id="{00000000-0008-0000-0100-000095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704" name="CustomShape 1">
          <a:extLst>
            <a:ext uri="{FF2B5EF4-FFF2-40B4-BE49-F238E27FC236}">
              <a16:creationId xmlns:a16="http://schemas.microsoft.com/office/drawing/2014/main" xmlns="" id="{00000000-0008-0000-0100-000096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05" name="CustomShape 1">
          <a:extLst>
            <a:ext uri="{FF2B5EF4-FFF2-40B4-BE49-F238E27FC236}">
              <a16:creationId xmlns:a16="http://schemas.microsoft.com/office/drawing/2014/main" xmlns="" id="{00000000-0008-0000-0100-000097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706" name="CustomShape 1">
          <a:extLst>
            <a:ext uri="{FF2B5EF4-FFF2-40B4-BE49-F238E27FC236}">
              <a16:creationId xmlns:a16="http://schemas.microsoft.com/office/drawing/2014/main" xmlns="" id="{00000000-0008-0000-0100-000098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07" name="CustomShape 1">
          <a:extLst>
            <a:ext uri="{FF2B5EF4-FFF2-40B4-BE49-F238E27FC236}">
              <a16:creationId xmlns:a16="http://schemas.microsoft.com/office/drawing/2014/main" xmlns="" id="{00000000-0008-0000-0100-000099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708" name="CustomShape 1">
          <a:extLst>
            <a:ext uri="{FF2B5EF4-FFF2-40B4-BE49-F238E27FC236}">
              <a16:creationId xmlns:a16="http://schemas.microsoft.com/office/drawing/2014/main" xmlns="" id="{00000000-0008-0000-0100-00009A05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709" name="CustomShape 1">
          <a:extLst>
            <a:ext uri="{FF2B5EF4-FFF2-40B4-BE49-F238E27FC236}">
              <a16:creationId xmlns:a16="http://schemas.microsoft.com/office/drawing/2014/main" xmlns="" id="{00000000-0008-0000-0100-00009B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710" name="CustomShape 1">
          <a:extLst>
            <a:ext uri="{FF2B5EF4-FFF2-40B4-BE49-F238E27FC236}">
              <a16:creationId xmlns:a16="http://schemas.microsoft.com/office/drawing/2014/main" xmlns="" id="{00000000-0008-0000-0100-00009C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11" name="CustomShape 1">
          <a:extLst>
            <a:ext uri="{FF2B5EF4-FFF2-40B4-BE49-F238E27FC236}">
              <a16:creationId xmlns:a16="http://schemas.microsoft.com/office/drawing/2014/main" xmlns="" id="{00000000-0008-0000-0100-00009D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712" name="CustomShape 1">
          <a:extLst>
            <a:ext uri="{FF2B5EF4-FFF2-40B4-BE49-F238E27FC236}">
              <a16:creationId xmlns:a16="http://schemas.microsoft.com/office/drawing/2014/main" xmlns="" id="{00000000-0008-0000-0100-00009E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13" name="CustomShape 1">
          <a:extLst>
            <a:ext uri="{FF2B5EF4-FFF2-40B4-BE49-F238E27FC236}">
              <a16:creationId xmlns:a16="http://schemas.microsoft.com/office/drawing/2014/main" xmlns="" id="{00000000-0008-0000-0100-00009F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714" name="CustomShape 1">
          <a:extLst>
            <a:ext uri="{FF2B5EF4-FFF2-40B4-BE49-F238E27FC236}">
              <a16:creationId xmlns:a16="http://schemas.microsoft.com/office/drawing/2014/main" xmlns="" id="{00000000-0008-0000-0100-0000A0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715" name="CustomShape 1">
          <a:extLst>
            <a:ext uri="{FF2B5EF4-FFF2-40B4-BE49-F238E27FC236}">
              <a16:creationId xmlns:a16="http://schemas.microsoft.com/office/drawing/2014/main" xmlns="" id="{00000000-0008-0000-0100-0000A1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16" name="CustomShape 1">
          <a:extLst>
            <a:ext uri="{FF2B5EF4-FFF2-40B4-BE49-F238E27FC236}">
              <a16:creationId xmlns:a16="http://schemas.microsoft.com/office/drawing/2014/main" xmlns="" id="{00000000-0008-0000-0100-0000A2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717" name="CustomShape 1">
          <a:extLst>
            <a:ext uri="{FF2B5EF4-FFF2-40B4-BE49-F238E27FC236}">
              <a16:creationId xmlns:a16="http://schemas.microsoft.com/office/drawing/2014/main" xmlns="" id="{00000000-0008-0000-0100-0000A3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18" name="CustomShape 1">
          <a:extLst>
            <a:ext uri="{FF2B5EF4-FFF2-40B4-BE49-F238E27FC236}">
              <a16:creationId xmlns:a16="http://schemas.microsoft.com/office/drawing/2014/main" xmlns="" id="{00000000-0008-0000-0100-0000A4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719" name="CustomShape 1">
          <a:extLst>
            <a:ext uri="{FF2B5EF4-FFF2-40B4-BE49-F238E27FC236}">
              <a16:creationId xmlns:a16="http://schemas.microsoft.com/office/drawing/2014/main" xmlns="" id="{00000000-0008-0000-0100-0000A505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720" name="CustomShape 1">
          <a:extLst>
            <a:ext uri="{FF2B5EF4-FFF2-40B4-BE49-F238E27FC236}">
              <a16:creationId xmlns:a16="http://schemas.microsoft.com/office/drawing/2014/main" xmlns="" id="{00000000-0008-0000-0100-0000A6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721" name="CustomShape 1">
          <a:extLst>
            <a:ext uri="{FF2B5EF4-FFF2-40B4-BE49-F238E27FC236}">
              <a16:creationId xmlns:a16="http://schemas.microsoft.com/office/drawing/2014/main" xmlns="" id="{00000000-0008-0000-0100-0000A7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22" name="CustomShape 1">
          <a:extLst>
            <a:ext uri="{FF2B5EF4-FFF2-40B4-BE49-F238E27FC236}">
              <a16:creationId xmlns:a16="http://schemas.microsoft.com/office/drawing/2014/main" xmlns="" id="{00000000-0008-0000-0100-0000A8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723" name="CustomShape 1">
          <a:extLst>
            <a:ext uri="{FF2B5EF4-FFF2-40B4-BE49-F238E27FC236}">
              <a16:creationId xmlns:a16="http://schemas.microsoft.com/office/drawing/2014/main" xmlns="" id="{00000000-0008-0000-0100-0000A9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24" name="CustomShape 1">
          <a:extLst>
            <a:ext uri="{FF2B5EF4-FFF2-40B4-BE49-F238E27FC236}">
              <a16:creationId xmlns:a16="http://schemas.microsoft.com/office/drawing/2014/main" xmlns="" id="{00000000-0008-0000-0100-0000AA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725" name="CustomShape 1">
          <a:extLst>
            <a:ext uri="{FF2B5EF4-FFF2-40B4-BE49-F238E27FC236}">
              <a16:creationId xmlns:a16="http://schemas.microsoft.com/office/drawing/2014/main" xmlns="" id="{00000000-0008-0000-0100-0000AB05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726" name="CustomShape 1">
          <a:extLst>
            <a:ext uri="{FF2B5EF4-FFF2-40B4-BE49-F238E27FC236}">
              <a16:creationId xmlns:a16="http://schemas.microsoft.com/office/drawing/2014/main" xmlns="" id="{00000000-0008-0000-0100-0000AC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727" name="CustomShape 1">
          <a:extLst>
            <a:ext uri="{FF2B5EF4-FFF2-40B4-BE49-F238E27FC236}">
              <a16:creationId xmlns:a16="http://schemas.microsoft.com/office/drawing/2014/main" xmlns="" id="{00000000-0008-0000-0100-0000AD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28" name="CustomShape 1">
          <a:extLst>
            <a:ext uri="{FF2B5EF4-FFF2-40B4-BE49-F238E27FC236}">
              <a16:creationId xmlns:a16="http://schemas.microsoft.com/office/drawing/2014/main" xmlns="" id="{00000000-0008-0000-0100-0000AE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729" name="CustomShape 1">
          <a:extLst>
            <a:ext uri="{FF2B5EF4-FFF2-40B4-BE49-F238E27FC236}">
              <a16:creationId xmlns:a16="http://schemas.microsoft.com/office/drawing/2014/main" xmlns="" id="{00000000-0008-0000-0100-0000AF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730" name="CustomShape 1">
          <a:extLst>
            <a:ext uri="{FF2B5EF4-FFF2-40B4-BE49-F238E27FC236}">
              <a16:creationId xmlns:a16="http://schemas.microsoft.com/office/drawing/2014/main" xmlns="" id="{00000000-0008-0000-0100-0000B0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31" name="CustomShape 1">
          <a:extLst>
            <a:ext uri="{FF2B5EF4-FFF2-40B4-BE49-F238E27FC236}">
              <a16:creationId xmlns:a16="http://schemas.microsoft.com/office/drawing/2014/main" xmlns="" id="{00000000-0008-0000-0100-0000B1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732" name="CustomShape 1">
          <a:extLst>
            <a:ext uri="{FF2B5EF4-FFF2-40B4-BE49-F238E27FC236}">
              <a16:creationId xmlns:a16="http://schemas.microsoft.com/office/drawing/2014/main" xmlns="" id="{00000000-0008-0000-0100-0000B2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33" name="CustomShape 1">
          <a:extLst>
            <a:ext uri="{FF2B5EF4-FFF2-40B4-BE49-F238E27FC236}">
              <a16:creationId xmlns:a16="http://schemas.microsoft.com/office/drawing/2014/main" xmlns="" id="{00000000-0008-0000-0100-0000B3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734" name="CustomShape 1">
          <a:extLst>
            <a:ext uri="{FF2B5EF4-FFF2-40B4-BE49-F238E27FC236}">
              <a16:creationId xmlns:a16="http://schemas.microsoft.com/office/drawing/2014/main" xmlns="" id="{00000000-0008-0000-0100-0000B405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735" name="CustomShape 1">
          <a:extLst>
            <a:ext uri="{FF2B5EF4-FFF2-40B4-BE49-F238E27FC236}">
              <a16:creationId xmlns:a16="http://schemas.microsoft.com/office/drawing/2014/main" xmlns="" id="{00000000-0008-0000-0100-0000B5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736" name="CustomShape 1">
          <a:extLst>
            <a:ext uri="{FF2B5EF4-FFF2-40B4-BE49-F238E27FC236}">
              <a16:creationId xmlns:a16="http://schemas.microsoft.com/office/drawing/2014/main" xmlns="" id="{00000000-0008-0000-0100-0000B6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37" name="CustomShape 1">
          <a:extLst>
            <a:ext uri="{FF2B5EF4-FFF2-40B4-BE49-F238E27FC236}">
              <a16:creationId xmlns:a16="http://schemas.microsoft.com/office/drawing/2014/main" xmlns="" id="{00000000-0008-0000-0100-0000B7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738" name="CustomShape 1">
          <a:extLst>
            <a:ext uri="{FF2B5EF4-FFF2-40B4-BE49-F238E27FC236}">
              <a16:creationId xmlns:a16="http://schemas.microsoft.com/office/drawing/2014/main" xmlns="" id="{00000000-0008-0000-0100-0000B8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39" name="CustomShape 1">
          <a:extLst>
            <a:ext uri="{FF2B5EF4-FFF2-40B4-BE49-F238E27FC236}">
              <a16:creationId xmlns:a16="http://schemas.microsoft.com/office/drawing/2014/main" xmlns="" id="{00000000-0008-0000-0100-0000B9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740" name="CustomShape 1">
          <a:extLst>
            <a:ext uri="{FF2B5EF4-FFF2-40B4-BE49-F238E27FC236}">
              <a16:creationId xmlns:a16="http://schemas.microsoft.com/office/drawing/2014/main" xmlns="" id="{00000000-0008-0000-0100-0000BA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741" name="CustomShape 1">
          <a:extLst>
            <a:ext uri="{FF2B5EF4-FFF2-40B4-BE49-F238E27FC236}">
              <a16:creationId xmlns:a16="http://schemas.microsoft.com/office/drawing/2014/main" xmlns="" id="{00000000-0008-0000-0100-0000BB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42" name="CustomShape 1">
          <a:extLst>
            <a:ext uri="{FF2B5EF4-FFF2-40B4-BE49-F238E27FC236}">
              <a16:creationId xmlns:a16="http://schemas.microsoft.com/office/drawing/2014/main" xmlns="" id="{00000000-0008-0000-0100-0000BC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743" name="CustomShape 1">
          <a:extLst>
            <a:ext uri="{FF2B5EF4-FFF2-40B4-BE49-F238E27FC236}">
              <a16:creationId xmlns:a16="http://schemas.microsoft.com/office/drawing/2014/main" xmlns="" id="{00000000-0008-0000-0100-0000BD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44" name="CustomShape 1">
          <a:extLst>
            <a:ext uri="{FF2B5EF4-FFF2-40B4-BE49-F238E27FC236}">
              <a16:creationId xmlns:a16="http://schemas.microsoft.com/office/drawing/2014/main" xmlns="" id="{00000000-0008-0000-0100-0000BE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745" name="CustomShape 1">
          <a:extLst>
            <a:ext uri="{FF2B5EF4-FFF2-40B4-BE49-F238E27FC236}">
              <a16:creationId xmlns:a16="http://schemas.microsoft.com/office/drawing/2014/main" xmlns="" id="{00000000-0008-0000-0100-0000BF05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746" name="CustomShape 1">
          <a:extLst>
            <a:ext uri="{FF2B5EF4-FFF2-40B4-BE49-F238E27FC236}">
              <a16:creationId xmlns:a16="http://schemas.microsoft.com/office/drawing/2014/main" xmlns="" id="{00000000-0008-0000-0100-0000C0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747" name="CustomShape 1">
          <a:extLst>
            <a:ext uri="{FF2B5EF4-FFF2-40B4-BE49-F238E27FC236}">
              <a16:creationId xmlns:a16="http://schemas.microsoft.com/office/drawing/2014/main" xmlns="" id="{00000000-0008-0000-0100-0000C1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48" name="CustomShape 1">
          <a:extLst>
            <a:ext uri="{FF2B5EF4-FFF2-40B4-BE49-F238E27FC236}">
              <a16:creationId xmlns:a16="http://schemas.microsoft.com/office/drawing/2014/main" xmlns="" id="{00000000-0008-0000-0100-0000C2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749" name="CustomShape 1">
          <a:extLst>
            <a:ext uri="{FF2B5EF4-FFF2-40B4-BE49-F238E27FC236}">
              <a16:creationId xmlns:a16="http://schemas.microsoft.com/office/drawing/2014/main" xmlns="" id="{00000000-0008-0000-0100-0000C3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50" name="CustomShape 1">
          <a:extLst>
            <a:ext uri="{FF2B5EF4-FFF2-40B4-BE49-F238E27FC236}">
              <a16:creationId xmlns:a16="http://schemas.microsoft.com/office/drawing/2014/main" xmlns="" id="{00000000-0008-0000-0100-0000C4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751" name="CustomShape 1">
          <a:extLst>
            <a:ext uri="{FF2B5EF4-FFF2-40B4-BE49-F238E27FC236}">
              <a16:creationId xmlns:a16="http://schemas.microsoft.com/office/drawing/2014/main" xmlns="" id="{00000000-0008-0000-0100-0000C505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752" name="CustomShape 1">
          <a:extLst>
            <a:ext uri="{FF2B5EF4-FFF2-40B4-BE49-F238E27FC236}">
              <a16:creationId xmlns:a16="http://schemas.microsoft.com/office/drawing/2014/main" xmlns="" id="{00000000-0008-0000-0100-0000C6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753" name="CustomShape 1">
          <a:extLst>
            <a:ext uri="{FF2B5EF4-FFF2-40B4-BE49-F238E27FC236}">
              <a16:creationId xmlns:a16="http://schemas.microsoft.com/office/drawing/2014/main" xmlns="" id="{00000000-0008-0000-0100-0000C7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54" name="CustomShape 1">
          <a:extLst>
            <a:ext uri="{FF2B5EF4-FFF2-40B4-BE49-F238E27FC236}">
              <a16:creationId xmlns:a16="http://schemas.microsoft.com/office/drawing/2014/main" xmlns="" id="{00000000-0008-0000-0100-0000C8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755" name="CustomShape 1">
          <a:extLst>
            <a:ext uri="{FF2B5EF4-FFF2-40B4-BE49-F238E27FC236}">
              <a16:creationId xmlns:a16="http://schemas.microsoft.com/office/drawing/2014/main" xmlns="" id="{00000000-0008-0000-0100-0000C9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56" name="CustomShape 1">
          <a:extLst>
            <a:ext uri="{FF2B5EF4-FFF2-40B4-BE49-F238E27FC236}">
              <a16:creationId xmlns:a16="http://schemas.microsoft.com/office/drawing/2014/main" xmlns="" id="{00000000-0008-0000-0100-0000CA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757" name="CustomShape 1">
          <a:extLst>
            <a:ext uri="{FF2B5EF4-FFF2-40B4-BE49-F238E27FC236}">
              <a16:creationId xmlns:a16="http://schemas.microsoft.com/office/drawing/2014/main" xmlns="" id="{00000000-0008-0000-0100-0000CB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758" name="CustomShape 1">
          <a:extLst>
            <a:ext uri="{FF2B5EF4-FFF2-40B4-BE49-F238E27FC236}">
              <a16:creationId xmlns:a16="http://schemas.microsoft.com/office/drawing/2014/main" xmlns="" id="{00000000-0008-0000-0100-0000CC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59" name="CustomShape 1">
          <a:extLst>
            <a:ext uri="{FF2B5EF4-FFF2-40B4-BE49-F238E27FC236}">
              <a16:creationId xmlns:a16="http://schemas.microsoft.com/office/drawing/2014/main" xmlns="" id="{00000000-0008-0000-0100-0000CD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760" name="CustomShape 1">
          <a:extLst>
            <a:ext uri="{FF2B5EF4-FFF2-40B4-BE49-F238E27FC236}">
              <a16:creationId xmlns:a16="http://schemas.microsoft.com/office/drawing/2014/main" xmlns="" id="{00000000-0008-0000-0100-0000CE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61" name="CustomShape 1">
          <a:extLst>
            <a:ext uri="{FF2B5EF4-FFF2-40B4-BE49-F238E27FC236}">
              <a16:creationId xmlns:a16="http://schemas.microsoft.com/office/drawing/2014/main" xmlns="" id="{00000000-0008-0000-0100-0000CF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762" name="CustomShape 1">
          <a:extLst>
            <a:ext uri="{FF2B5EF4-FFF2-40B4-BE49-F238E27FC236}">
              <a16:creationId xmlns:a16="http://schemas.microsoft.com/office/drawing/2014/main" xmlns="" id="{00000000-0008-0000-0100-0000D005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763" name="CustomShape 1">
          <a:extLst>
            <a:ext uri="{FF2B5EF4-FFF2-40B4-BE49-F238E27FC236}">
              <a16:creationId xmlns:a16="http://schemas.microsoft.com/office/drawing/2014/main" xmlns="" id="{00000000-0008-0000-0100-0000D1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764" name="CustomShape 1">
          <a:extLst>
            <a:ext uri="{FF2B5EF4-FFF2-40B4-BE49-F238E27FC236}">
              <a16:creationId xmlns:a16="http://schemas.microsoft.com/office/drawing/2014/main" xmlns="" id="{00000000-0008-0000-0100-0000D2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65" name="CustomShape 1">
          <a:extLst>
            <a:ext uri="{FF2B5EF4-FFF2-40B4-BE49-F238E27FC236}">
              <a16:creationId xmlns:a16="http://schemas.microsoft.com/office/drawing/2014/main" xmlns="" id="{00000000-0008-0000-0100-0000D3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766" name="CustomShape 1">
          <a:extLst>
            <a:ext uri="{FF2B5EF4-FFF2-40B4-BE49-F238E27FC236}">
              <a16:creationId xmlns:a16="http://schemas.microsoft.com/office/drawing/2014/main" xmlns="" id="{00000000-0008-0000-0100-0000D4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67" name="CustomShape 1">
          <a:extLst>
            <a:ext uri="{FF2B5EF4-FFF2-40B4-BE49-F238E27FC236}">
              <a16:creationId xmlns:a16="http://schemas.microsoft.com/office/drawing/2014/main" xmlns="" id="{00000000-0008-0000-0100-0000D5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768" name="CustomShape 1">
          <a:extLst>
            <a:ext uri="{FF2B5EF4-FFF2-40B4-BE49-F238E27FC236}">
              <a16:creationId xmlns:a16="http://schemas.microsoft.com/office/drawing/2014/main" xmlns="" id="{00000000-0008-0000-0100-0000D605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769" name="CustomShape 1">
          <a:extLst>
            <a:ext uri="{FF2B5EF4-FFF2-40B4-BE49-F238E27FC236}">
              <a16:creationId xmlns:a16="http://schemas.microsoft.com/office/drawing/2014/main" xmlns="" id="{00000000-0008-0000-0100-0000D7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770" name="CustomShape 1">
          <a:extLst>
            <a:ext uri="{FF2B5EF4-FFF2-40B4-BE49-F238E27FC236}">
              <a16:creationId xmlns:a16="http://schemas.microsoft.com/office/drawing/2014/main" xmlns="" id="{00000000-0008-0000-0100-0000D8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5</xdr:row>
      <xdr:rowOff>207818</xdr:rowOff>
    </xdr:from>
    <xdr:ext cx="184320" cy="270112"/>
    <xdr:sp macro="" textlink="">
      <xdr:nvSpPr>
        <xdr:cNvPr id="5771" name="CustomShape 1">
          <a:extLst>
            <a:ext uri="{FF2B5EF4-FFF2-40B4-BE49-F238E27FC236}">
              <a16:creationId xmlns:a16="http://schemas.microsoft.com/office/drawing/2014/main" xmlns="" id="{00000000-0008-0000-0100-0000D9050000}"/>
            </a:ext>
          </a:extLst>
        </xdr:cNvPr>
        <xdr:cNvSpPr/>
      </xdr:nvSpPr>
      <xdr:spPr>
        <a:xfrm>
          <a:off x="9996845" y="511319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6</xdr:row>
      <xdr:rowOff>0</xdr:rowOff>
    </xdr:from>
    <xdr:ext cx="184320" cy="270112"/>
    <xdr:sp macro="" textlink="">
      <xdr:nvSpPr>
        <xdr:cNvPr id="5772" name="CustomShape 1">
          <a:extLst>
            <a:ext uri="{FF2B5EF4-FFF2-40B4-BE49-F238E27FC236}">
              <a16:creationId xmlns:a16="http://schemas.microsoft.com/office/drawing/2014/main" xmlns="" id="{00000000-0008-0000-0100-0000DA050000}"/>
            </a:ext>
          </a:extLst>
        </xdr:cNvPr>
        <xdr:cNvSpPr/>
      </xdr:nvSpPr>
      <xdr:spPr>
        <a:xfrm>
          <a:off x="6353250" y="52482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6</xdr:row>
      <xdr:rowOff>0</xdr:rowOff>
    </xdr:from>
    <xdr:ext cx="184320" cy="264239"/>
    <xdr:sp macro="" textlink="">
      <xdr:nvSpPr>
        <xdr:cNvPr id="5773" name="CustomShape 1">
          <a:extLst>
            <a:ext uri="{FF2B5EF4-FFF2-40B4-BE49-F238E27FC236}">
              <a16:creationId xmlns:a16="http://schemas.microsoft.com/office/drawing/2014/main" xmlns="" id="{00000000-0008-0000-0100-0000DB050000}"/>
            </a:ext>
          </a:extLst>
        </xdr:cNvPr>
        <xdr:cNvSpPr/>
      </xdr:nvSpPr>
      <xdr:spPr>
        <a:xfrm>
          <a:off x="6269730" y="52482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74" name="CustomShape 1">
          <a:extLst>
            <a:ext uri="{FF2B5EF4-FFF2-40B4-BE49-F238E27FC236}">
              <a16:creationId xmlns:a16="http://schemas.microsoft.com/office/drawing/2014/main" xmlns="" id="{00000000-0008-0000-0100-0000DC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775" name="CustomShape 1">
          <a:extLst>
            <a:ext uri="{FF2B5EF4-FFF2-40B4-BE49-F238E27FC236}">
              <a16:creationId xmlns:a16="http://schemas.microsoft.com/office/drawing/2014/main" xmlns="" id="{00000000-0008-0000-0100-0000DD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76" name="CustomShape 1">
          <a:extLst>
            <a:ext uri="{FF2B5EF4-FFF2-40B4-BE49-F238E27FC236}">
              <a16:creationId xmlns:a16="http://schemas.microsoft.com/office/drawing/2014/main" xmlns="" id="{00000000-0008-0000-0100-0000DE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777" name="CustomShape 1">
          <a:extLst>
            <a:ext uri="{FF2B5EF4-FFF2-40B4-BE49-F238E27FC236}">
              <a16:creationId xmlns:a16="http://schemas.microsoft.com/office/drawing/2014/main" xmlns="" id="{00000000-0008-0000-0100-0000DF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778" name="CustomShape 1">
          <a:extLst>
            <a:ext uri="{FF2B5EF4-FFF2-40B4-BE49-F238E27FC236}">
              <a16:creationId xmlns:a16="http://schemas.microsoft.com/office/drawing/2014/main" xmlns="" id="{00000000-0008-0000-0100-0000E0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79" name="CustomShape 1">
          <a:extLst>
            <a:ext uri="{FF2B5EF4-FFF2-40B4-BE49-F238E27FC236}">
              <a16:creationId xmlns:a16="http://schemas.microsoft.com/office/drawing/2014/main" xmlns="" id="{00000000-0008-0000-0100-0000E1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780" name="CustomShape 1">
          <a:extLst>
            <a:ext uri="{FF2B5EF4-FFF2-40B4-BE49-F238E27FC236}">
              <a16:creationId xmlns:a16="http://schemas.microsoft.com/office/drawing/2014/main" xmlns="" id="{00000000-0008-0000-0100-0000E2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81" name="CustomShape 1">
          <a:extLst>
            <a:ext uri="{FF2B5EF4-FFF2-40B4-BE49-F238E27FC236}">
              <a16:creationId xmlns:a16="http://schemas.microsoft.com/office/drawing/2014/main" xmlns="" id="{00000000-0008-0000-0100-0000E3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782" name="CustomShape 1">
          <a:extLst>
            <a:ext uri="{FF2B5EF4-FFF2-40B4-BE49-F238E27FC236}">
              <a16:creationId xmlns:a16="http://schemas.microsoft.com/office/drawing/2014/main" xmlns="" id="{00000000-0008-0000-0100-0000E405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783" name="CustomShape 1">
          <a:extLst>
            <a:ext uri="{FF2B5EF4-FFF2-40B4-BE49-F238E27FC236}">
              <a16:creationId xmlns:a16="http://schemas.microsoft.com/office/drawing/2014/main" xmlns="" id="{00000000-0008-0000-0100-0000E5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784" name="CustomShape 1">
          <a:extLst>
            <a:ext uri="{FF2B5EF4-FFF2-40B4-BE49-F238E27FC236}">
              <a16:creationId xmlns:a16="http://schemas.microsoft.com/office/drawing/2014/main" xmlns="" id="{00000000-0008-0000-0100-0000E6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85" name="CustomShape 1">
          <a:extLst>
            <a:ext uri="{FF2B5EF4-FFF2-40B4-BE49-F238E27FC236}">
              <a16:creationId xmlns:a16="http://schemas.microsoft.com/office/drawing/2014/main" xmlns="" id="{00000000-0008-0000-0100-0000E7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786" name="CustomShape 1">
          <a:extLst>
            <a:ext uri="{FF2B5EF4-FFF2-40B4-BE49-F238E27FC236}">
              <a16:creationId xmlns:a16="http://schemas.microsoft.com/office/drawing/2014/main" xmlns="" id="{00000000-0008-0000-0100-0000E8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87" name="CustomShape 1">
          <a:extLst>
            <a:ext uri="{FF2B5EF4-FFF2-40B4-BE49-F238E27FC236}">
              <a16:creationId xmlns:a16="http://schemas.microsoft.com/office/drawing/2014/main" xmlns="" id="{00000000-0008-0000-0100-0000E9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788" name="CustomShape 1">
          <a:extLst>
            <a:ext uri="{FF2B5EF4-FFF2-40B4-BE49-F238E27FC236}">
              <a16:creationId xmlns:a16="http://schemas.microsoft.com/office/drawing/2014/main" xmlns="" id="{00000000-0008-0000-0100-0000EA05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789" name="CustomShape 1">
          <a:extLst>
            <a:ext uri="{FF2B5EF4-FFF2-40B4-BE49-F238E27FC236}">
              <a16:creationId xmlns:a16="http://schemas.microsoft.com/office/drawing/2014/main" xmlns="" id="{00000000-0008-0000-0100-0000EB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790" name="CustomShape 1">
          <a:extLst>
            <a:ext uri="{FF2B5EF4-FFF2-40B4-BE49-F238E27FC236}">
              <a16:creationId xmlns:a16="http://schemas.microsoft.com/office/drawing/2014/main" xmlns="" id="{00000000-0008-0000-0100-0000EC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91" name="CustomShape 1">
          <a:extLst>
            <a:ext uri="{FF2B5EF4-FFF2-40B4-BE49-F238E27FC236}">
              <a16:creationId xmlns:a16="http://schemas.microsoft.com/office/drawing/2014/main" xmlns="" id="{00000000-0008-0000-0100-0000ED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792" name="CustomShape 1">
          <a:extLst>
            <a:ext uri="{FF2B5EF4-FFF2-40B4-BE49-F238E27FC236}">
              <a16:creationId xmlns:a16="http://schemas.microsoft.com/office/drawing/2014/main" xmlns="" id="{00000000-0008-0000-0100-0000EE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93" name="CustomShape 1">
          <a:extLst>
            <a:ext uri="{FF2B5EF4-FFF2-40B4-BE49-F238E27FC236}">
              <a16:creationId xmlns:a16="http://schemas.microsoft.com/office/drawing/2014/main" xmlns="" id="{00000000-0008-0000-0100-0000EF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794" name="CustomShape 1">
          <a:extLst>
            <a:ext uri="{FF2B5EF4-FFF2-40B4-BE49-F238E27FC236}">
              <a16:creationId xmlns:a16="http://schemas.microsoft.com/office/drawing/2014/main" xmlns="" id="{00000000-0008-0000-0100-0000F0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795" name="CustomShape 1">
          <a:extLst>
            <a:ext uri="{FF2B5EF4-FFF2-40B4-BE49-F238E27FC236}">
              <a16:creationId xmlns:a16="http://schemas.microsoft.com/office/drawing/2014/main" xmlns="" id="{00000000-0008-0000-0100-0000F1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96" name="CustomShape 1">
          <a:extLst>
            <a:ext uri="{FF2B5EF4-FFF2-40B4-BE49-F238E27FC236}">
              <a16:creationId xmlns:a16="http://schemas.microsoft.com/office/drawing/2014/main" xmlns="" id="{00000000-0008-0000-0100-0000F2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797" name="CustomShape 1">
          <a:extLst>
            <a:ext uri="{FF2B5EF4-FFF2-40B4-BE49-F238E27FC236}">
              <a16:creationId xmlns:a16="http://schemas.microsoft.com/office/drawing/2014/main" xmlns="" id="{00000000-0008-0000-0100-0000F3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798" name="CustomShape 1">
          <a:extLst>
            <a:ext uri="{FF2B5EF4-FFF2-40B4-BE49-F238E27FC236}">
              <a16:creationId xmlns:a16="http://schemas.microsoft.com/office/drawing/2014/main" xmlns="" id="{00000000-0008-0000-0100-0000F4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799" name="CustomShape 1">
          <a:extLst>
            <a:ext uri="{FF2B5EF4-FFF2-40B4-BE49-F238E27FC236}">
              <a16:creationId xmlns:a16="http://schemas.microsoft.com/office/drawing/2014/main" xmlns="" id="{00000000-0008-0000-0100-0000F505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800" name="CustomShape 1">
          <a:extLst>
            <a:ext uri="{FF2B5EF4-FFF2-40B4-BE49-F238E27FC236}">
              <a16:creationId xmlns:a16="http://schemas.microsoft.com/office/drawing/2014/main" xmlns="" id="{00000000-0008-0000-0100-0000F6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801" name="CustomShape 1">
          <a:extLst>
            <a:ext uri="{FF2B5EF4-FFF2-40B4-BE49-F238E27FC236}">
              <a16:creationId xmlns:a16="http://schemas.microsoft.com/office/drawing/2014/main" xmlns="" id="{00000000-0008-0000-0100-0000F7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802" name="CustomShape 1">
          <a:extLst>
            <a:ext uri="{FF2B5EF4-FFF2-40B4-BE49-F238E27FC236}">
              <a16:creationId xmlns:a16="http://schemas.microsoft.com/office/drawing/2014/main" xmlns="" id="{00000000-0008-0000-0100-0000F8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xdr:row>
      <xdr:rowOff>0</xdr:rowOff>
    </xdr:from>
    <xdr:ext cx="184320" cy="270112"/>
    <xdr:sp macro="" textlink="">
      <xdr:nvSpPr>
        <xdr:cNvPr id="5803" name="CustomShape 1">
          <a:extLst>
            <a:ext uri="{FF2B5EF4-FFF2-40B4-BE49-F238E27FC236}">
              <a16:creationId xmlns:a16="http://schemas.microsoft.com/office/drawing/2014/main" xmlns="" id="{00000000-0008-0000-0100-0000F9050000}"/>
            </a:ext>
          </a:extLst>
        </xdr:cNvPr>
        <xdr:cNvSpPr/>
      </xdr:nvSpPr>
      <xdr:spPr>
        <a:xfrm>
          <a:off x="62578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xdr:row>
      <xdr:rowOff>0</xdr:rowOff>
    </xdr:from>
    <xdr:ext cx="184320" cy="264239"/>
    <xdr:sp macro="" textlink="">
      <xdr:nvSpPr>
        <xdr:cNvPr id="5804" name="CustomShape 1">
          <a:extLst>
            <a:ext uri="{FF2B5EF4-FFF2-40B4-BE49-F238E27FC236}">
              <a16:creationId xmlns:a16="http://schemas.microsoft.com/office/drawing/2014/main" xmlns="" id="{00000000-0008-0000-0100-0000FA050000}"/>
            </a:ext>
          </a:extLst>
        </xdr:cNvPr>
        <xdr:cNvSpPr/>
      </xdr:nvSpPr>
      <xdr:spPr>
        <a:xfrm>
          <a:off x="641445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xdr:row>
      <xdr:rowOff>0</xdr:rowOff>
    </xdr:from>
    <xdr:ext cx="184320" cy="270112"/>
    <xdr:sp macro="" textlink="">
      <xdr:nvSpPr>
        <xdr:cNvPr id="5805" name="CustomShape 1">
          <a:extLst>
            <a:ext uri="{FF2B5EF4-FFF2-40B4-BE49-F238E27FC236}">
              <a16:creationId xmlns:a16="http://schemas.microsoft.com/office/drawing/2014/main" xmlns="" id="{00000000-0008-0000-0100-0000FB050000}"/>
            </a:ext>
          </a:extLst>
        </xdr:cNvPr>
        <xdr:cNvSpPr/>
      </xdr:nvSpPr>
      <xdr:spPr>
        <a:xfrm>
          <a:off x="541737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xdr:row>
      <xdr:rowOff>0</xdr:rowOff>
    </xdr:from>
    <xdr:ext cx="184320" cy="270112"/>
    <xdr:sp macro="" textlink="">
      <xdr:nvSpPr>
        <xdr:cNvPr id="5806" name="CustomShape 1">
          <a:extLst>
            <a:ext uri="{FF2B5EF4-FFF2-40B4-BE49-F238E27FC236}">
              <a16:creationId xmlns:a16="http://schemas.microsoft.com/office/drawing/2014/main" xmlns="" id="{00000000-0008-0000-0100-0000FC050000}"/>
            </a:ext>
          </a:extLst>
        </xdr:cNvPr>
        <xdr:cNvSpPr/>
      </xdr:nvSpPr>
      <xdr:spPr>
        <a:xfrm>
          <a:off x="6353250" y="4857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xdr:row>
      <xdr:rowOff>0</xdr:rowOff>
    </xdr:from>
    <xdr:ext cx="184320" cy="264239"/>
    <xdr:sp macro="" textlink="">
      <xdr:nvSpPr>
        <xdr:cNvPr id="5807" name="CustomShape 1">
          <a:extLst>
            <a:ext uri="{FF2B5EF4-FFF2-40B4-BE49-F238E27FC236}">
              <a16:creationId xmlns:a16="http://schemas.microsoft.com/office/drawing/2014/main" xmlns="" id="{00000000-0008-0000-0100-0000FD050000}"/>
            </a:ext>
          </a:extLst>
        </xdr:cNvPr>
        <xdr:cNvSpPr/>
      </xdr:nvSpPr>
      <xdr:spPr>
        <a:xfrm>
          <a:off x="6269730" y="4857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5</xdr:row>
      <xdr:rowOff>207818</xdr:rowOff>
    </xdr:from>
    <xdr:ext cx="184320" cy="270112"/>
    <xdr:sp macro="" textlink="">
      <xdr:nvSpPr>
        <xdr:cNvPr id="5808" name="CustomShape 1">
          <a:extLst>
            <a:ext uri="{FF2B5EF4-FFF2-40B4-BE49-F238E27FC236}">
              <a16:creationId xmlns:a16="http://schemas.microsoft.com/office/drawing/2014/main" xmlns="" id="{00000000-0008-0000-0100-0000FE050000}"/>
            </a:ext>
          </a:extLst>
        </xdr:cNvPr>
        <xdr:cNvSpPr/>
      </xdr:nvSpPr>
      <xdr:spPr>
        <a:xfrm>
          <a:off x="9996845" y="511319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6</xdr:row>
      <xdr:rowOff>0</xdr:rowOff>
    </xdr:from>
    <xdr:ext cx="184320" cy="264239"/>
    <xdr:sp macro="" textlink="">
      <xdr:nvSpPr>
        <xdr:cNvPr id="5809" name="CustomShape 1">
          <a:extLst>
            <a:ext uri="{FF2B5EF4-FFF2-40B4-BE49-F238E27FC236}">
              <a16:creationId xmlns:a16="http://schemas.microsoft.com/office/drawing/2014/main" xmlns="" id="{00000000-0008-0000-0100-0000FF050000}"/>
            </a:ext>
          </a:extLst>
        </xdr:cNvPr>
        <xdr:cNvSpPr/>
      </xdr:nvSpPr>
      <xdr:spPr>
        <a:xfrm>
          <a:off x="6414450" y="52482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6</xdr:row>
      <xdr:rowOff>0</xdr:rowOff>
    </xdr:from>
    <xdr:ext cx="184320" cy="270112"/>
    <xdr:sp macro="" textlink="">
      <xdr:nvSpPr>
        <xdr:cNvPr id="5810" name="CustomShape 1">
          <a:extLst>
            <a:ext uri="{FF2B5EF4-FFF2-40B4-BE49-F238E27FC236}">
              <a16:creationId xmlns:a16="http://schemas.microsoft.com/office/drawing/2014/main" xmlns="" id="{00000000-0008-0000-0100-000000060000}"/>
            </a:ext>
          </a:extLst>
        </xdr:cNvPr>
        <xdr:cNvSpPr/>
      </xdr:nvSpPr>
      <xdr:spPr>
        <a:xfrm>
          <a:off x="6353250" y="52482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6</xdr:row>
      <xdr:rowOff>0</xdr:rowOff>
    </xdr:from>
    <xdr:ext cx="184320" cy="264239"/>
    <xdr:sp macro="" textlink="">
      <xdr:nvSpPr>
        <xdr:cNvPr id="5811" name="CustomShape 1">
          <a:extLst>
            <a:ext uri="{FF2B5EF4-FFF2-40B4-BE49-F238E27FC236}">
              <a16:creationId xmlns:a16="http://schemas.microsoft.com/office/drawing/2014/main" xmlns="" id="{00000000-0008-0000-0100-000001060000}"/>
            </a:ext>
          </a:extLst>
        </xdr:cNvPr>
        <xdr:cNvSpPr/>
      </xdr:nvSpPr>
      <xdr:spPr>
        <a:xfrm>
          <a:off x="6269730" y="52482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6</xdr:row>
      <xdr:rowOff>0</xdr:rowOff>
    </xdr:from>
    <xdr:ext cx="184320" cy="264239"/>
    <xdr:sp macro="" textlink="">
      <xdr:nvSpPr>
        <xdr:cNvPr id="5812" name="CustomShape 1">
          <a:extLst>
            <a:ext uri="{FF2B5EF4-FFF2-40B4-BE49-F238E27FC236}">
              <a16:creationId xmlns:a16="http://schemas.microsoft.com/office/drawing/2014/main" xmlns="" id="{00000000-0008-0000-0100-000002060000}"/>
            </a:ext>
          </a:extLst>
        </xdr:cNvPr>
        <xdr:cNvSpPr/>
      </xdr:nvSpPr>
      <xdr:spPr>
        <a:xfrm>
          <a:off x="6414450" y="52482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6</xdr:row>
      <xdr:rowOff>0</xdr:rowOff>
    </xdr:from>
    <xdr:ext cx="184320" cy="270112"/>
    <xdr:sp macro="" textlink="">
      <xdr:nvSpPr>
        <xdr:cNvPr id="5813" name="CustomShape 1">
          <a:extLst>
            <a:ext uri="{FF2B5EF4-FFF2-40B4-BE49-F238E27FC236}">
              <a16:creationId xmlns:a16="http://schemas.microsoft.com/office/drawing/2014/main" xmlns="" id="{00000000-0008-0000-0100-000003060000}"/>
            </a:ext>
          </a:extLst>
        </xdr:cNvPr>
        <xdr:cNvSpPr/>
      </xdr:nvSpPr>
      <xdr:spPr>
        <a:xfrm>
          <a:off x="6257850" y="52482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6</xdr:row>
      <xdr:rowOff>0</xdr:rowOff>
    </xdr:from>
    <xdr:ext cx="184320" cy="264239"/>
    <xdr:sp macro="" textlink="">
      <xdr:nvSpPr>
        <xdr:cNvPr id="5814" name="CustomShape 1">
          <a:extLst>
            <a:ext uri="{FF2B5EF4-FFF2-40B4-BE49-F238E27FC236}">
              <a16:creationId xmlns:a16="http://schemas.microsoft.com/office/drawing/2014/main" xmlns="" id="{00000000-0008-0000-0100-000004060000}"/>
            </a:ext>
          </a:extLst>
        </xdr:cNvPr>
        <xdr:cNvSpPr/>
      </xdr:nvSpPr>
      <xdr:spPr>
        <a:xfrm>
          <a:off x="6414450" y="52482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6</xdr:row>
      <xdr:rowOff>0</xdr:rowOff>
    </xdr:from>
    <xdr:ext cx="184320" cy="270112"/>
    <xdr:sp macro="" textlink="">
      <xdr:nvSpPr>
        <xdr:cNvPr id="5815" name="CustomShape 1">
          <a:extLst>
            <a:ext uri="{FF2B5EF4-FFF2-40B4-BE49-F238E27FC236}">
              <a16:creationId xmlns:a16="http://schemas.microsoft.com/office/drawing/2014/main" xmlns="" id="{00000000-0008-0000-0100-000005060000}"/>
            </a:ext>
          </a:extLst>
        </xdr:cNvPr>
        <xdr:cNvSpPr/>
      </xdr:nvSpPr>
      <xdr:spPr>
        <a:xfrm>
          <a:off x="6353250" y="52482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6</xdr:row>
      <xdr:rowOff>0</xdr:rowOff>
    </xdr:from>
    <xdr:ext cx="184320" cy="264239"/>
    <xdr:sp macro="" textlink="">
      <xdr:nvSpPr>
        <xdr:cNvPr id="5816" name="CustomShape 1">
          <a:extLst>
            <a:ext uri="{FF2B5EF4-FFF2-40B4-BE49-F238E27FC236}">
              <a16:creationId xmlns:a16="http://schemas.microsoft.com/office/drawing/2014/main" xmlns="" id="{00000000-0008-0000-0100-000006060000}"/>
            </a:ext>
          </a:extLst>
        </xdr:cNvPr>
        <xdr:cNvSpPr/>
      </xdr:nvSpPr>
      <xdr:spPr>
        <a:xfrm>
          <a:off x="6269730" y="52482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5</xdr:row>
      <xdr:rowOff>207818</xdr:rowOff>
    </xdr:from>
    <xdr:ext cx="184320" cy="270112"/>
    <xdr:sp macro="" textlink="">
      <xdr:nvSpPr>
        <xdr:cNvPr id="5817" name="CustomShape 1">
          <a:extLst>
            <a:ext uri="{FF2B5EF4-FFF2-40B4-BE49-F238E27FC236}">
              <a16:creationId xmlns:a16="http://schemas.microsoft.com/office/drawing/2014/main" xmlns="" id="{00000000-0008-0000-0100-000007060000}"/>
            </a:ext>
          </a:extLst>
        </xdr:cNvPr>
        <xdr:cNvSpPr/>
      </xdr:nvSpPr>
      <xdr:spPr>
        <a:xfrm>
          <a:off x="9996845" y="5113193"/>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6</xdr:row>
      <xdr:rowOff>0</xdr:rowOff>
    </xdr:from>
    <xdr:ext cx="184320" cy="264239"/>
    <xdr:sp macro="" textlink="">
      <xdr:nvSpPr>
        <xdr:cNvPr id="5818" name="CustomShape 1">
          <a:extLst>
            <a:ext uri="{FF2B5EF4-FFF2-40B4-BE49-F238E27FC236}">
              <a16:creationId xmlns:a16="http://schemas.microsoft.com/office/drawing/2014/main" xmlns="" id="{00000000-0008-0000-0100-000008060000}"/>
            </a:ext>
          </a:extLst>
        </xdr:cNvPr>
        <xdr:cNvSpPr/>
      </xdr:nvSpPr>
      <xdr:spPr>
        <a:xfrm>
          <a:off x="6414450" y="52482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6</xdr:row>
      <xdr:rowOff>0</xdr:rowOff>
    </xdr:from>
    <xdr:ext cx="184320" cy="270112"/>
    <xdr:sp macro="" textlink="">
      <xdr:nvSpPr>
        <xdr:cNvPr id="5819" name="CustomShape 1">
          <a:extLst>
            <a:ext uri="{FF2B5EF4-FFF2-40B4-BE49-F238E27FC236}">
              <a16:creationId xmlns:a16="http://schemas.microsoft.com/office/drawing/2014/main" xmlns="" id="{00000000-0008-0000-0100-000009060000}"/>
            </a:ext>
          </a:extLst>
        </xdr:cNvPr>
        <xdr:cNvSpPr/>
      </xdr:nvSpPr>
      <xdr:spPr>
        <a:xfrm>
          <a:off x="6353250" y="52482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6</xdr:row>
      <xdr:rowOff>0</xdr:rowOff>
    </xdr:from>
    <xdr:ext cx="184320" cy="264239"/>
    <xdr:sp macro="" textlink="">
      <xdr:nvSpPr>
        <xdr:cNvPr id="5820" name="CustomShape 1">
          <a:extLst>
            <a:ext uri="{FF2B5EF4-FFF2-40B4-BE49-F238E27FC236}">
              <a16:creationId xmlns:a16="http://schemas.microsoft.com/office/drawing/2014/main" xmlns="" id="{00000000-0008-0000-0100-00000A060000}"/>
            </a:ext>
          </a:extLst>
        </xdr:cNvPr>
        <xdr:cNvSpPr/>
      </xdr:nvSpPr>
      <xdr:spPr>
        <a:xfrm>
          <a:off x="6269730" y="52482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6</xdr:row>
      <xdr:rowOff>0</xdr:rowOff>
    </xdr:from>
    <xdr:ext cx="184320" cy="264239"/>
    <xdr:sp macro="" textlink="">
      <xdr:nvSpPr>
        <xdr:cNvPr id="5821" name="CustomShape 1">
          <a:extLst>
            <a:ext uri="{FF2B5EF4-FFF2-40B4-BE49-F238E27FC236}">
              <a16:creationId xmlns:a16="http://schemas.microsoft.com/office/drawing/2014/main" xmlns="" id="{00000000-0008-0000-0100-00000B060000}"/>
            </a:ext>
          </a:extLst>
        </xdr:cNvPr>
        <xdr:cNvSpPr/>
      </xdr:nvSpPr>
      <xdr:spPr>
        <a:xfrm>
          <a:off x="6414450" y="52482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6</xdr:row>
      <xdr:rowOff>0</xdr:rowOff>
    </xdr:from>
    <xdr:ext cx="184320" cy="270112"/>
    <xdr:sp macro="" textlink="">
      <xdr:nvSpPr>
        <xdr:cNvPr id="5822" name="CustomShape 1">
          <a:extLst>
            <a:ext uri="{FF2B5EF4-FFF2-40B4-BE49-F238E27FC236}">
              <a16:creationId xmlns:a16="http://schemas.microsoft.com/office/drawing/2014/main" xmlns="" id="{00000000-0008-0000-0100-00000C060000}"/>
            </a:ext>
          </a:extLst>
        </xdr:cNvPr>
        <xdr:cNvSpPr/>
      </xdr:nvSpPr>
      <xdr:spPr>
        <a:xfrm>
          <a:off x="6257850" y="52482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6</xdr:row>
      <xdr:rowOff>0</xdr:rowOff>
    </xdr:from>
    <xdr:ext cx="184320" cy="264239"/>
    <xdr:sp macro="" textlink="">
      <xdr:nvSpPr>
        <xdr:cNvPr id="5823" name="CustomShape 1">
          <a:extLst>
            <a:ext uri="{FF2B5EF4-FFF2-40B4-BE49-F238E27FC236}">
              <a16:creationId xmlns:a16="http://schemas.microsoft.com/office/drawing/2014/main" xmlns="" id="{00000000-0008-0000-0100-00000D060000}"/>
            </a:ext>
          </a:extLst>
        </xdr:cNvPr>
        <xdr:cNvSpPr/>
      </xdr:nvSpPr>
      <xdr:spPr>
        <a:xfrm>
          <a:off x="6414450" y="52482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6</xdr:row>
      <xdr:rowOff>0</xdr:rowOff>
    </xdr:from>
    <xdr:ext cx="184320" cy="270112"/>
    <xdr:sp macro="" textlink="">
      <xdr:nvSpPr>
        <xdr:cNvPr id="5824" name="CustomShape 1">
          <a:extLst>
            <a:ext uri="{FF2B5EF4-FFF2-40B4-BE49-F238E27FC236}">
              <a16:creationId xmlns:a16="http://schemas.microsoft.com/office/drawing/2014/main" xmlns="" id="{00000000-0008-0000-0100-00000E060000}"/>
            </a:ext>
          </a:extLst>
        </xdr:cNvPr>
        <xdr:cNvSpPr/>
      </xdr:nvSpPr>
      <xdr:spPr>
        <a:xfrm>
          <a:off x="6353250" y="524827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6</xdr:row>
      <xdr:rowOff>0</xdr:rowOff>
    </xdr:from>
    <xdr:ext cx="184320" cy="264239"/>
    <xdr:sp macro="" textlink="">
      <xdr:nvSpPr>
        <xdr:cNvPr id="5825" name="CustomShape 1">
          <a:extLst>
            <a:ext uri="{FF2B5EF4-FFF2-40B4-BE49-F238E27FC236}">
              <a16:creationId xmlns:a16="http://schemas.microsoft.com/office/drawing/2014/main" xmlns="" id="{00000000-0008-0000-0100-00000F060000}"/>
            </a:ext>
          </a:extLst>
        </xdr:cNvPr>
        <xdr:cNvSpPr/>
      </xdr:nvSpPr>
      <xdr:spPr>
        <a:xfrm>
          <a:off x="6269730" y="524827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070" name="CustomShape 1">
          <a:extLst>
            <a:ext uri="{FF2B5EF4-FFF2-40B4-BE49-F238E27FC236}">
              <a16:creationId xmlns="" xmlns:a16="http://schemas.microsoft.com/office/drawing/2014/main" id="{00000000-0008-0000-0100-000002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071" name="CustomShape 1">
          <a:extLst>
            <a:ext uri="{FF2B5EF4-FFF2-40B4-BE49-F238E27FC236}">
              <a16:creationId xmlns="" xmlns:a16="http://schemas.microsoft.com/office/drawing/2014/main" id="{00000000-0008-0000-0100-000003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072" name="CustomShape 1">
          <a:extLst>
            <a:ext uri="{FF2B5EF4-FFF2-40B4-BE49-F238E27FC236}">
              <a16:creationId xmlns="" xmlns:a16="http://schemas.microsoft.com/office/drawing/2014/main" id="{00000000-0008-0000-0100-00000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073" name="CustomShape 1">
          <a:extLst>
            <a:ext uri="{FF2B5EF4-FFF2-40B4-BE49-F238E27FC236}">
              <a16:creationId xmlns="" xmlns:a16="http://schemas.microsoft.com/office/drawing/2014/main" id="{00000000-0008-0000-0100-000005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074" name="CustomShape 1">
          <a:extLst>
            <a:ext uri="{FF2B5EF4-FFF2-40B4-BE49-F238E27FC236}">
              <a16:creationId xmlns="" xmlns:a16="http://schemas.microsoft.com/office/drawing/2014/main" id="{00000000-0008-0000-0100-000006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075" name="CustomShape 1">
          <a:extLst>
            <a:ext uri="{FF2B5EF4-FFF2-40B4-BE49-F238E27FC236}">
              <a16:creationId xmlns="" xmlns:a16="http://schemas.microsoft.com/office/drawing/2014/main" id="{00000000-0008-0000-0100-00000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076" name="CustomShape 1">
          <a:extLst>
            <a:ext uri="{FF2B5EF4-FFF2-40B4-BE49-F238E27FC236}">
              <a16:creationId xmlns="" xmlns:a16="http://schemas.microsoft.com/office/drawing/2014/main" id="{00000000-0008-0000-0100-000008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077" name="CustomShape 1">
          <a:extLst>
            <a:ext uri="{FF2B5EF4-FFF2-40B4-BE49-F238E27FC236}">
              <a16:creationId xmlns="" xmlns:a16="http://schemas.microsoft.com/office/drawing/2014/main" id="{00000000-0008-0000-0100-00000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4078" name="CustomShape 1">
          <a:extLst>
            <a:ext uri="{FF2B5EF4-FFF2-40B4-BE49-F238E27FC236}">
              <a16:creationId xmlns="" xmlns:a16="http://schemas.microsoft.com/office/drawing/2014/main" id="{00000000-0008-0000-0100-00000A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079" name="CustomShape 1">
          <a:extLst>
            <a:ext uri="{FF2B5EF4-FFF2-40B4-BE49-F238E27FC236}">
              <a16:creationId xmlns="" xmlns:a16="http://schemas.microsoft.com/office/drawing/2014/main" id="{00000000-0008-0000-0100-00000B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080" name="CustomShape 1">
          <a:extLst>
            <a:ext uri="{FF2B5EF4-FFF2-40B4-BE49-F238E27FC236}">
              <a16:creationId xmlns="" xmlns:a16="http://schemas.microsoft.com/office/drawing/2014/main" id="{00000000-0008-0000-0100-00000C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081" name="CustomShape 1">
          <a:extLst>
            <a:ext uri="{FF2B5EF4-FFF2-40B4-BE49-F238E27FC236}">
              <a16:creationId xmlns="" xmlns:a16="http://schemas.microsoft.com/office/drawing/2014/main" id="{00000000-0008-0000-0100-00000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082" name="CustomShape 1">
          <a:extLst>
            <a:ext uri="{FF2B5EF4-FFF2-40B4-BE49-F238E27FC236}">
              <a16:creationId xmlns="" xmlns:a16="http://schemas.microsoft.com/office/drawing/2014/main" id="{00000000-0008-0000-0100-00000E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083" name="CustomShape 1">
          <a:extLst>
            <a:ext uri="{FF2B5EF4-FFF2-40B4-BE49-F238E27FC236}">
              <a16:creationId xmlns="" xmlns:a16="http://schemas.microsoft.com/office/drawing/2014/main" id="{00000000-0008-0000-0100-00000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4084" name="CustomShape 1">
          <a:extLst>
            <a:ext uri="{FF2B5EF4-FFF2-40B4-BE49-F238E27FC236}">
              <a16:creationId xmlns="" xmlns:a16="http://schemas.microsoft.com/office/drawing/2014/main" id="{00000000-0008-0000-0100-000010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085" name="CustomShape 1">
          <a:extLst>
            <a:ext uri="{FF2B5EF4-FFF2-40B4-BE49-F238E27FC236}">
              <a16:creationId xmlns="" xmlns:a16="http://schemas.microsoft.com/office/drawing/2014/main" id="{00000000-0008-0000-0100-000011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086" name="CustomShape 1">
          <a:extLst>
            <a:ext uri="{FF2B5EF4-FFF2-40B4-BE49-F238E27FC236}">
              <a16:creationId xmlns="" xmlns:a16="http://schemas.microsoft.com/office/drawing/2014/main" id="{00000000-0008-0000-0100-000012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087" name="CustomShape 1">
          <a:extLst>
            <a:ext uri="{FF2B5EF4-FFF2-40B4-BE49-F238E27FC236}">
              <a16:creationId xmlns="" xmlns:a16="http://schemas.microsoft.com/office/drawing/2014/main" id="{00000000-0008-0000-0100-00001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088" name="CustomShape 1">
          <a:extLst>
            <a:ext uri="{FF2B5EF4-FFF2-40B4-BE49-F238E27FC236}">
              <a16:creationId xmlns="" xmlns:a16="http://schemas.microsoft.com/office/drawing/2014/main" id="{00000000-0008-0000-0100-000014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089" name="CustomShape 1">
          <a:extLst>
            <a:ext uri="{FF2B5EF4-FFF2-40B4-BE49-F238E27FC236}">
              <a16:creationId xmlns="" xmlns:a16="http://schemas.microsoft.com/office/drawing/2014/main" id="{00000000-0008-0000-0100-00001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090" name="CustomShape 1">
          <a:extLst>
            <a:ext uri="{FF2B5EF4-FFF2-40B4-BE49-F238E27FC236}">
              <a16:creationId xmlns="" xmlns:a16="http://schemas.microsoft.com/office/drawing/2014/main" id="{00000000-0008-0000-0100-000016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091" name="CustomShape 1">
          <a:extLst>
            <a:ext uri="{FF2B5EF4-FFF2-40B4-BE49-F238E27FC236}">
              <a16:creationId xmlns="" xmlns:a16="http://schemas.microsoft.com/office/drawing/2014/main" id="{00000000-0008-0000-0100-000017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092" name="CustomShape 1">
          <a:extLst>
            <a:ext uri="{FF2B5EF4-FFF2-40B4-BE49-F238E27FC236}">
              <a16:creationId xmlns="" xmlns:a16="http://schemas.microsoft.com/office/drawing/2014/main" id="{00000000-0008-0000-0100-00001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093" name="CustomShape 1">
          <a:extLst>
            <a:ext uri="{FF2B5EF4-FFF2-40B4-BE49-F238E27FC236}">
              <a16:creationId xmlns="" xmlns:a16="http://schemas.microsoft.com/office/drawing/2014/main" id="{00000000-0008-0000-0100-000019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094" name="CustomShape 1">
          <a:extLst>
            <a:ext uri="{FF2B5EF4-FFF2-40B4-BE49-F238E27FC236}">
              <a16:creationId xmlns="" xmlns:a16="http://schemas.microsoft.com/office/drawing/2014/main" id="{00000000-0008-0000-0100-00001A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4095" name="CustomShape 1">
          <a:extLst>
            <a:ext uri="{FF2B5EF4-FFF2-40B4-BE49-F238E27FC236}">
              <a16:creationId xmlns="" xmlns:a16="http://schemas.microsoft.com/office/drawing/2014/main" id="{00000000-0008-0000-0100-00001B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096" name="CustomShape 1">
          <a:extLst>
            <a:ext uri="{FF2B5EF4-FFF2-40B4-BE49-F238E27FC236}">
              <a16:creationId xmlns="" xmlns:a16="http://schemas.microsoft.com/office/drawing/2014/main" id="{00000000-0008-0000-0100-00001C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097" name="CustomShape 1">
          <a:extLst>
            <a:ext uri="{FF2B5EF4-FFF2-40B4-BE49-F238E27FC236}">
              <a16:creationId xmlns="" xmlns:a16="http://schemas.microsoft.com/office/drawing/2014/main" id="{00000000-0008-0000-0100-00001D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098" name="CustomShape 1">
          <a:extLst>
            <a:ext uri="{FF2B5EF4-FFF2-40B4-BE49-F238E27FC236}">
              <a16:creationId xmlns="" xmlns:a16="http://schemas.microsoft.com/office/drawing/2014/main" id="{00000000-0008-0000-0100-00001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099" name="CustomShape 1">
          <a:extLst>
            <a:ext uri="{FF2B5EF4-FFF2-40B4-BE49-F238E27FC236}">
              <a16:creationId xmlns="" xmlns:a16="http://schemas.microsoft.com/office/drawing/2014/main" id="{00000000-0008-0000-0100-00001F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00" name="CustomShape 1">
          <a:extLst>
            <a:ext uri="{FF2B5EF4-FFF2-40B4-BE49-F238E27FC236}">
              <a16:creationId xmlns="" xmlns:a16="http://schemas.microsoft.com/office/drawing/2014/main" id="{00000000-0008-0000-0100-000020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4101" name="CustomShape 1">
          <a:extLst>
            <a:ext uri="{FF2B5EF4-FFF2-40B4-BE49-F238E27FC236}">
              <a16:creationId xmlns="" xmlns:a16="http://schemas.microsoft.com/office/drawing/2014/main" id="{00000000-0008-0000-0100-000021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102" name="CustomShape 1">
          <a:extLst>
            <a:ext uri="{FF2B5EF4-FFF2-40B4-BE49-F238E27FC236}">
              <a16:creationId xmlns="" xmlns:a16="http://schemas.microsoft.com/office/drawing/2014/main" id="{00000000-0008-0000-0100-000022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103" name="CustomShape 1">
          <a:extLst>
            <a:ext uri="{FF2B5EF4-FFF2-40B4-BE49-F238E27FC236}">
              <a16:creationId xmlns="" xmlns:a16="http://schemas.microsoft.com/office/drawing/2014/main" id="{00000000-0008-0000-0100-000023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04" name="CustomShape 1">
          <a:extLst>
            <a:ext uri="{FF2B5EF4-FFF2-40B4-BE49-F238E27FC236}">
              <a16:creationId xmlns="" xmlns:a16="http://schemas.microsoft.com/office/drawing/2014/main" id="{00000000-0008-0000-0100-00002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105" name="CustomShape 1">
          <a:extLst>
            <a:ext uri="{FF2B5EF4-FFF2-40B4-BE49-F238E27FC236}">
              <a16:creationId xmlns="" xmlns:a16="http://schemas.microsoft.com/office/drawing/2014/main" id="{00000000-0008-0000-0100-000028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06" name="CustomShape 1">
          <a:extLst>
            <a:ext uri="{FF2B5EF4-FFF2-40B4-BE49-F238E27FC236}">
              <a16:creationId xmlns="" xmlns:a16="http://schemas.microsoft.com/office/drawing/2014/main" id="{00000000-0008-0000-0100-00002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107" name="CustomShape 1">
          <a:extLst>
            <a:ext uri="{FF2B5EF4-FFF2-40B4-BE49-F238E27FC236}">
              <a16:creationId xmlns="" xmlns:a16="http://schemas.microsoft.com/office/drawing/2014/main" id="{00000000-0008-0000-0100-00002A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108" name="CustomShape 1">
          <a:extLst>
            <a:ext uri="{FF2B5EF4-FFF2-40B4-BE49-F238E27FC236}">
              <a16:creationId xmlns="" xmlns:a16="http://schemas.microsoft.com/office/drawing/2014/main" id="{00000000-0008-0000-0100-00002B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09" name="CustomShape 1">
          <a:extLst>
            <a:ext uri="{FF2B5EF4-FFF2-40B4-BE49-F238E27FC236}">
              <a16:creationId xmlns="" xmlns:a16="http://schemas.microsoft.com/office/drawing/2014/main" id="{00000000-0008-0000-0100-00002C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110" name="CustomShape 1">
          <a:extLst>
            <a:ext uri="{FF2B5EF4-FFF2-40B4-BE49-F238E27FC236}">
              <a16:creationId xmlns="" xmlns:a16="http://schemas.microsoft.com/office/drawing/2014/main" id="{00000000-0008-0000-0100-00002D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11" name="CustomShape 1">
          <a:extLst>
            <a:ext uri="{FF2B5EF4-FFF2-40B4-BE49-F238E27FC236}">
              <a16:creationId xmlns="" xmlns:a16="http://schemas.microsoft.com/office/drawing/2014/main" id="{00000000-0008-0000-0100-00002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4112" name="CustomShape 1">
          <a:extLst>
            <a:ext uri="{FF2B5EF4-FFF2-40B4-BE49-F238E27FC236}">
              <a16:creationId xmlns="" xmlns:a16="http://schemas.microsoft.com/office/drawing/2014/main" id="{00000000-0008-0000-0100-00002F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113" name="CustomShape 1">
          <a:extLst>
            <a:ext uri="{FF2B5EF4-FFF2-40B4-BE49-F238E27FC236}">
              <a16:creationId xmlns="" xmlns:a16="http://schemas.microsoft.com/office/drawing/2014/main" id="{00000000-0008-0000-0100-000030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114" name="CustomShape 1">
          <a:extLst>
            <a:ext uri="{FF2B5EF4-FFF2-40B4-BE49-F238E27FC236}">
              <a16:creationId xmlns="" xmlns:a16="http://schemas.microsoft.com/office/drawing/2014/main" id="{00000000-0008-0000-0100-000031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15" name="CustomShape 1">
          <a:extLst>
            <a:ext uri="{FF2B5EF4-FFF2-40B4-BE49-F238E27FC236}">
              <a16:creationId xmlns="" xmlns:a16="http://schemas.microsoft.com/office/drawing/2014/main" id="{00000000-0008-0000-0100-000032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116" name="CustomShape 1">
          <a:extLst>
            <a:ext uri="{FF2B5EF4-FFF2-40B4-BE49-F238E27FC236}">
              <a16:creationId xmlns="" xmlns:a16="http://schemas.microsoft.com/office/drawing/2014/main" id="{00000000-0008-0000-0100-000033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17" name="CustomShape 1">
          <a:extLst>
            <a:ext uri="{FF2B5EF4-FFF2-40B4-BE49-F238E27FC236}">
              <a16:creationId xmlns="" xmlns:a16="http://schemas.microsoft.com/office/drawing/2014/main" id="{00000000-0008-0000-0100-00003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4118" name="CustomShape 1">
          <a:extLst>
            <a:ext uri="{FF2B5EF4-FFF2-40B4-BE49-F238E27FC236}">
              <a16:creationId xmlns="" xmlns:a16="http://schemas.microsoft.com/office/drawing/2014/main" id="{00000000-0008-0000-0100-000035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119" name="CustomShape 1">
          <a:extLst>
            <a:ext uri="{FF2B5EF4-FFF2-40B4-BE49-F238E27FC236}">
              <a16:creationId xmlns="" xmlns:a16="http://schemas.microsoft.com/office/drawing/2014/main" id="{00000000-0008-0000-0100-000036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120" name="CustomShape 1">
          <a:extLst>
            <a:ext uri="{FF2B5EF4-FFF2-40B4-BE49-F238E27FC236}">
              <a16:creationId xmlns="" xmlns:a16="http://schemas.microsoft.com/office/drawing/2014/main" id="{00000000-0008-0000-0100-000037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21" name="CustomShape 1">
          <a:extLst>
            <a:ext uri="{FF2B5EF4-FFF2-40B4-BE49-F238E27FC236}">
              <a16:creationId xmlns="" xmlns:a16="http://schemas.microsoft.com/office/drawing/2014/main" id="{00000000-0008-0000-0100-00003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122" name="CustomShape 1">
          <a:extLst>
            <a:ext uri="{FF2B5EF4-FFF2-40B4-BE49-F238E27FC236}">
              <a16:creationId xmlns="" xmlns:a16="http://schemas.microsoft.com/office/drawing/2014/main" id="{00000000-0008-0000-0100-000039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23" name="CustomShape 1">
          <a:extLst>
            <a:ext uri="{FF2B5EF4-FFF2-40B4-BE49-F238E27FC236}">
              <a16:creationId xmlns="" xmlns:a16="http://schemas.microsoft.com/office/drawing/2014/main" id="{00000000-0008-0000-0100-00003A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124" name="CustomShape 1">
          <a:extLst>
            <a:ext uri="{FF2B5EF4-FFF2-40B4-BE49-F238E27FC236}">
              <a16:creationId xmlns="" xmlns:a16="http://schemas.microsoft.com/office/drawing/2014/main" id="{00000000-0008-0000-0100-00003B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125" name="CustomShape 1">
          <a:extLst>
            <a:ext uri="{FF2B5EF4-FFF2-40B4-BE49-F238E27FC236}">
              <a16:creationId xmlns="" xmlns:a16="http://schemas.microsoft.com/office/drawing/2014/main" id="{00000000-0008-0000-0100-00003C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26" name="CustomShape 1">
          <a:extLst>
            <a:ext uri="{FF2B5EF4-FFF2-40B4-BE49-F238E27FC236}">
              <a16:creationId xmlns="" xmlns:a16="http://schemas.microsoft.com/office/drawing/2014/main" id="{00000000-0008-0000-0100-00003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127" name="CustomShape 1">
          <a:extLst>
            <a:ext uri="{FF2B5EF4-FFF2-40B4-BE49-F238E27FC236}">
              <a16:creationId xmlns="" xmlns:a16="http://schemas.microsoft.com/office/drawing/2014/main" id="{00000000-0008-0000-0100-00003E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28" name="CustomShape 1">
          <a:extLst>
            <a:ext uri="{FF2B5EF4-FFF2-40B4-BE49-F238E27FC236}">
              <a16:creationId xmlns="" xmlns:a16="http://schemas.microsoft.com/office/drawing/2014/main" id="{00000000-0008-0000-0100-00003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4129" name="CustomShape 1">
          <a:extLst>
            <a:ext uri="{FF2B5EF4-FFF2-40B4-BE49-F238E27FC236}">
              <a16:creationId xmlns="" xmlns:a16="http://schemas.microsoft.com/office/drawing/2014/main" id="{00000000-0008-0000-0100-000040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130" name="CustomShape 1">
          <a:extLst>
            <a:ext uri="{FF2B5EF4-FFF2-40B4-BE49-F238E27FC236}">
              <a16:creationId xmlns="" xmlns:a16="http://schemas.microsoft.com/office/drawing/2014/main" id="{00000000-0008-0000-0100-000041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131" name="CustomShape 1">
          <a:extLst>
            <a:ext uri="{FF2B5EF4-FFF2-40B4-BE49-F238E27FC236}">
              <a16:creationId xmlns="" xmlns:a16="http://schemas.microsoft.com/office/drawing/2014/main" id="{00000000-0008-0000-0100-000042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32" name="CustomShape 1">
          <a:extLst>
            <a:ext uri="{FF2B5EF4-FFF2-40B4-BE49-F238E27FC236}">
              <a16:creationId xmlns="" xmlns:a16="http://schemas.microsoft.com/office/drawing/2014/main" id="{00000000-0008-0000-0100-00004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133" name="CustomShape 1">
          <a:extLst>
            <a:ext uri="{FF2B5EF4-FFF2-40B4-BE49-F238E27FC236}">
              <a16:creationId xmlns="" xmlns:a16="http://schemas.microsoft.com/office/drawing/2014/main" id="{00000000-0008-0000-0100-000044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34" name="CustomShape 1">
          <a:extLst>
            <a:ext uri="{FF2B5EF4-FFF2-40B4-BE49-F238E27FC236}">
              <a16:creationId xmlns="" xmlns:a16="http://schemas.microsoft.com/office/drawing/2014/main" id="{00000000-0008-0000-0100-00004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4135" name="CustomShape 1">
          <a:extLst>
            <a:ext uri="{FF2B5EF4-FFF2-40B4-BE49-F238E27FC236}">
              <a16:creationId xmlns="" xmlns:a16="http://schemas.microsoft.com/office/drawing/2014/main" id="{00000000-0008-0000-0100-000046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136" name="CustomShape 1">
          <a:extLst>
            <a:ext uri="{FF2B5EF4-FFF2-40B4-BE49-F238E27FC236}">
              <a16:creationId xmlns="" xmlns:a16="http://schemas.microsoft.com/office/drawing/2014/main" id="{00000000-0008-0000-0100-000047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137" name="CustomShape 1">
          <a:extLst>
            <a:ext uri="{FF2B5EF4-FFF2-40B4-BE49-F238E27FC236}">
              <a16:creationId xmlns="" xmlns:a16="http://schemas.microsoft.com/office/drawing/2014/main" id="{00000000-0008-0000-0100-000048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38" name="CustomShape 1">
          <a:extLst>
            <a:ext uri="{FF2B5EF4-FFF2-40B4-BE49-F238E27FC236}">
              <a16:creationId xmlns="" xmlns:a16="http://schemas.microsoft.com/office/drawing/2014/main" id="{00000000-0008-0000-0100-00004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139" name="CustomShape 1">
          <a:extLst>
            <a:ext uri="{FF2B5EF4-FFF2-40B4-BE49-F238E27FC236}">
              <a16:creationId xmlns="" xmlns:a16="http://schemas.microsoft.com/office/drawing/2014/main" id="{00000000-0008-0000-0100-00004A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40" name="CustomShape 1">
          <a:extLst>
            <a:ext uri="{FF2B5EF4-FFF2-40B4-BE49-F238E27FC236}">
              <a16:creationId xmlns="" xmlns:a16="http://schemas.microsoft.com/office/drawing/2014/main" id="{00000000-0008-0000-0100-00004B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141" name="CustomShape 1">
          <a:extLst>
            <a:ext uri="{FF2B5EF4-FFF2-40B4-BE49-F238E27FC236}">
              <a16:creationId xmlns="" xmlns:a16="http://schemas.microsoft.com/office/drawing/2014/main" id="{00000000-0008-0000-0100-00004C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142" name="CustomShape 1">
          <a:extLst>
            <a:ext uri="{FF2B5EF4-FFF2-40B4-BE49-F238E27FC236}">
              <a16:creationId xmlns="" xmlns:a16="http://schemas.microsoft.com/office/drawing/2014/main" id="{00000000-0008-0000-0100-00004D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43" name="CustomShape 1">
          <a:extLst>
            <a:ext uri="{FF2B5EF4-FFF2-40B4-BE49-F238E27FC236}">
              <a16:creationId xmlns="" xmlns:a16="http://schemas.microsoft.com/office/drawing/2014/main" id="{00000000-0008-0000-0100-00004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144" name="CustomShape 1">
          <a:extLst>
            <a:ext uri="{FF2B5EF4-FFF2-40B4-BE49-F238E27FC236}">
              <a16:creationId xmlns="" xmlns:a16="http://schemas.microsoft.com/office/drawing/2014/main" id="{00000000-0008-0000-0100-00004F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45" name="CustomShape 1">
          <a:extLst>
            <a:ext uri="{FF2B5EF4-FFF2-40B4-BE49-F238E27FC236}">
              <a16:creationId xmlns="" xmlns:a16="http://schemas.microsoft.com/office/drawing/2014/main" id="{00000000-0008-0000-0100-000050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4146" name="CustomShape 1">
          <a:extLst>
            <a:ext uri="{FF2B5EF4-FFF2-40B4-BE49-F238E27FC236}">
              <a16:creationId xmlns="" xmlns:a16="http://schemas.microsoft.com/office/drawing/2014/main" id="{00000000-0008-0000-0100-000051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147" name="CustomShape 1">
          <a:extLst>
            <a:ext uri="{FF2B5EF4-FFF2-40B4-BE49-F238E27FC236}">
              <a16:creationId xmlns="" xmlns:a16="http://schemas.microsoft.com/office/drawing/2014/main" id="{00000000-0008-0000-0100-000052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148" name="CustomShape 1">
          <a:extLst>
            <a:ext uri="{FF2B5EF4-FFF2-40B4-BE49-F238E27FC236}">
              <a16:creationId xmlns="" xmlns:a16="http://schemas.microsoft.com/office/drawing/2014/main" id="{00000000-0008-0000-0100-000053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49" name="CustomShape 1">
          <a:extLst>
            <a:ext uri="{FF2B5EF4-FFF2-40B4-BE49-F238E27FC236}">
              <a16:creationId xmlns="" xmlns:a16="http://schemas.microsoft.com/office/drawing/2014/main" id="{00000000-0008-0000-0100-00005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150" name="CustomShape 1">
          <a:extLst>
            <a:ext uri="{FF2B5EF4-FFF2-40B4-BE49-F238E27FC236}">
              <a16:creationId xmlns="" xmlns:a16="http://schemas.microsoft.com/office/drawing/2014/main" id="{00000000-0008-0000-0100-000055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51" name="CustomShape 1">
          <a:extLst>
            <a:ext uri="{FF2B5EF4-FFF2-40B4-BE49-F238E27FC236}">
              <a16:creationId xmlns="" xmlns:a16="http://schemas.microsoft.com/office/drawing/2014/main" id="{00000000-0008-0000-0100-000056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4152" name="CustomShape 1">
          <a:extLst>
            <a:ext uri="{FF2B5EF4-FFF2-40B4-BE49-F238E27FC236}">
              <a16:creationId xmlns="" xmlns:a16="http://schemas.microsoft.com/office/drawing/2014/main" id="{00000000-0008-0000-0100-000057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153" name="CustomShape 1">
          <a:extLst>
            <a:ext uri="{FF2B5EF4-FFF2-40B4-BE49-F238E27FC236}">
              <a16:creationId xmlns="" xmlns:a16="http://schemas.microsoft.com/office/drawing/2014/main" id="{00000000-0008-0000-0100-000058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154" name="CustomShape 1">
          <a:extLst>
            <a:ext uri="{FF2B5EF4-FFF2-40B4-BE49-F238E27FC236}">
              <a16:creationId xmlns="" xmlns:a16="http://schemas.microsoft.com/office/drawing/2014/main" id="{00000000-0008-0000-0100-000059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55" name="CustomShape 1">
          <a:extLst>
            <a:ext uri="{FF2B5EF4-FFF2-40B4-BE49-F238E27FC236}">
              <a16:creationId xmlns="" xmlns:a16="http://schemas.microsoft.com/office/drawing/2014/main" id="{00000000-0008-0000-0100-00005A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156" name="CustomShape 1">
          <a:extLst>
            <a:ext uri="{FF2B5EF4-FFF2-40B4-BE49-F238E27FC236}">
              <a16:creationId xmlns="" xmlns:a16="http://schemas.microsoft.com/office/drawing/2014/main" id="{00000000-0008-0000-0100-00005B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57" name="CustomShape 1">
          <a:extLst>
            <a:ext uri="{FF2B5EF4-FFF2-40B4-BE49-F238E27FC236}">
              <a16:creationId xmlns="" xmlns:a16="http://schemas.microsoft.com/office/drawing/2014/main" id="{00000000-0008-0000-0100-00005C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158" name="CustomShape 1">
          <a:extLst>
            <a:ext uri="{FF2B5EF4-FFF2-40B4-BE49-F238E27FC236}">
              <a16:creationId xmlns="" xmlns:a16="http://schemas.microsoft.com/office/drawing/2014/main" id="{00000000-0008-0000-0100-00005D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159" name="CustomShape 1">
          <a:extLst>
            <a:ext uri="{FF2B5EF4-FFF2-40B4-BE49-F238E27FC236}">
              <a16:creationId xmlns="" xmlns:a16="http://schemas.microsoft.com/office/drawing/2014/main" id="{00000000-0008-0000-0100-00005E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60" name="CustomShape 1">
          <a:extLst>
            <a:ext uri="{FF2B5EF4-FFF2-40B4-BE49-F238E27FC236}">
              <a16:creationId xmlns="" xmlns:a16="http://schemas.microsoft.com/office/drawing/2014/main" id="{00000000-0008-0000-0100-00005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161" name="CustomShape 1">
          <a:extLst>
            <a:ext uri="{FF2B5EF4-FFF2-40B4-BE49-F238E27FC236}">
              <a16:creationId xmlns="" xmlns:a16="http://schemas.microsoft.com/office/drawing/2014/main" id="{00000000-0008-0000-0100-000060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62" name="CustomShape 1">
          <a:extLst>
            <a:ext uri="{FF2B5EF4-FFF2-40B4-BE49-F238E27FC236}">
              <a16:creationId xmlns="" xmlns:a16="http://schemas.microsoft.com/office/drawing/2014/main" id="{00000000-0008-0000-0100-000061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4163" name="CustomShape 1">
          <a:extLst>
            <a:ext uri="{FF2B5EF4-FFF2-40B4-BE49-F238E27FC236}">
              <a16:creationId xmlns="" xmlns:a16="http://schemas.microsoft.com/office/drawing/2014/main" id="{00000000-0008-0000-0100-000062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164" name="CustomShape 1">
          <a:extLst>
            <a:ext uri="{FF2B5EF4-FFF2-40B4-BE49-F238E27FC236}">
              <a16:creationId xmlns="" xmlns:a16="http://schemas.microsoft.com/office/drawing/2014/main" id="{00000000-0008-0000-0100-000063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165" name="CustomShape 1">
          <a:extLst>
            <a:ext uri="{FF2B5EF4-FFF2-40B4-BE49-F238E27FC236}">
              <a16:creationId xmlns="" xmlns:a16="http://schemas.microsoft.com/office/drawing/2014/main" id="{00000000-0008-0000-0100-000064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66" name="CustomShape 1">
          <a:extLst>
            <a:ext uri="{FF2B5EF4-FFF2-40B4-BE49-F238E27FC236}">
              <a16:creationId xmlns="" xmlns:a16="http://schemas.microsoft.com/office/drawing/2014/main" id="{00000000-0008-0000-0100-00006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167" name="CustomShape 1">
          <a:extLst>
            <a:ext uri="{FF2B5EF4-FFF2-40B4-BE49-F238E27FC236}">
              <a16:creationId xmlns="" xmlns:a16="http://schemas.microsoft.com/office/drawing/2014/main" id="{00000000-0008-0000-0100-000066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68" name="CustomShape 1">
          <a:extLst>
            <a:ext uri="{FF2B5EF4-FFF2-40B4-BE49-F238E27FC236}">
              <a16:creationId xmlns="" xmlns:a16="http://schemas.microsoft.com/office/drawing/2014/main" id="{00000000-0008-0000-0100-00006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4169" name="CustomShape 1">
          <a:extLst>
            <a:ext uri="{FF2B5EF4-FFF2-40B4-BE49-F238E27FC236}">
              <a16:creationId xmlns="" xmlns:a16="http://schemas.microsoft.com/office/drawing/2014/main" id="{00000000-0008-0000-0100-000068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170" name="CustomShape 1">
          <a:extLst>
            <a:ext uri="{FF2B5EF4-FFF2-40B4-BE49-F238E27FC236}">
              <a16:creationId xmlns="" xmlns:a16="http://schemas.microsoft.com/office/drawing/2014/main" id="{00000000-0008-0000-0100-000069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171" name="CustomShape 1">
          <a:extLst>
            <a:ext uri="{FF2B5EF4-FFF2-40B4-BE49-F238E27FC236}">
              <a16:creationId xmlns="" xmlns:a16="http://schemas.microsoft.com/office/drawing/2014/main" id="{00000000-0008-0000-0100-00006A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4172" name="CustomShape 1">
          <a:extLst>
            <a:ext uri="{FF2B5EF4-FFF2-40B4-BE49-F238E27FC236}">
              <a16:creationId xmlns="" xmlns:a16="http://schemas.microsoft.com/office/drawing/2014/main" id="{00000000-0008-0000-0100-00006B00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73" name="CustomShape 1">
          <a:extLst>
            <a:ext uri="{FF2B5EF4-FFF2-40B4-BE49-F238E27FC236}">
              <a16:creationId xmlns="" xmlns:a16="http://schemas.microsoft.com/office/drawing/2014/main" id="{00000000-0008-0000-0100-00006C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174" name="CustomShape 1">
          <a:extLst>
            <a:ext uri="{FF2B5EF4-FFF2-40B4-BE49-F238E27FC236}">
              <a16:creationId xmlns="" xmlns:a16="http://schemas.microsoft.com/office/drawing/2014/main" id="{00000000-0008-0000-0100-00006D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175" name="CustomShape 1">
          <a:extLst>
            <a:ext uri="{FF2B5EF4-FFF2-40B4-BE49-F238E27FC236}">
              <a16:creationId xmlns="" xmlns:a16="http://schemas.microsoft.com/office/drawing/2014/main" id="{00000000-0008-0000-0100-00006E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76" name="CustomShape 1">
          <a:extLst>
            <a:ext uri="{FF2B5EF4-FFF2-40B4-BE49-F238E27FC236}">
              <a16:creationId xmlns="" xmlns:a16="http://schemas.microsoft.com/office/drawing/2014/main" id="{00000000-0008-0000-0100-00006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177" name="CustomShape 1">
          <a:extLst>
            <a:ext uri="{FF2B5EF4-FFF2-40B4-BE49-F238E27FC236}">
              <a16:creationId xmlns="" xmlns:a16="http://schemas.microsoft.com/office/drawing/2014/main" id="{00000000-0008-0000-0100-000070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78" name="CustomShape 1">
          <a:extLst>
            <a:ext uri="{FF2B5EF4-FFF2-40B4-BE49-F238E27FC236}">
              <a16:creationId xmlns="" xmlns:a16="http://schemas.microsoft.com/office/drawing/2014/main" id="{00000000-0008-0000-0100-000071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4179" name="CustomShape 1">
          <a:extLst>
            <a:ext uri="{FF2B5EF4-FFF2-40B4-BE49-F238E27FC236}">
              <a16:creationId xmlns="" xmlns:a16="http://schemas.microsoft.com/office/drawing/2014/main" id="{00000000-0008-0000-0100-000072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180" name="CustomShape 1">
          <a:extLst>
            <a:ext uri="{FF2B5EF4-FFF2-40B4-BE49-F238E27FC236}">
              <a16:creationId xmlns="" xmlns:a16="http://schemas.microsoft.com/office/drawing/2014/main" id="{00000000-0008-0000-0100-000073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181" name="CustomShape 1">
          <a:extLst>
            <a:ext uri="{FF2B5EF4-FFF2-40B4-BE49-F238E27FC236}">
              <a16:creationId xmlns="" xmlns:a16="http://schemas.microsoft.com/office/drawing/2014/main" id="{00000000-0008-0000-0100-000074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82" name="CustomShape 1">
          <a:extLst>
            <a:ext uri="{FF2B5EF4-FFF2-40B4-BE49-F238E27FC236}">
              <a16:creationId xmlns="" xmlns:a16="http://schemas.microsoft.com/office/drawing/2014/main" id="{00000000-0008-0000-0100-00007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183" name="CustomShape 1">
          <a:extLst>
            <a:ext uri="{FF2B5EF4-FFF2-40B4-BE49-F238E27FC236}">
              <a16:creationId xmlns="" xmlns:a16="http://schemas.microsoft.com/office/drawing/2014/main" id="{00000000-0008-0000-0100-000076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84" name="CustomShape 1">
          <a:extLst>
            <a:ext uri="{FF2B5EF4-FFF2-40B4-BE49-F238E27FC236}">
              <a16:creationId xmlns="" xmlns:a16="http://schemas.microsoft.com/office/drawing/2014/main" id="{00000000-0008-0000-0100-00007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185" name="CustomShape 1">
          <a:extLst>
            <a:ext uri="{FF2B5EF4-FFF2-40B4-BE49-F238E27FC236}">
              <a16:creationId xmlns="" xmlns:a16="http://schemas.microsoft.com/office/drawing/2014/main" id="{00000000-0008-0000-0100-000078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186" name="CustomShape 1">
          <a:extLst>
            <a:ext uri="{FF2B5EF4-FFF2-40B4-BE49-F238E27FC236}">
              <a16:creationId xmlns="" xmlns:a16="http://schemas.microsoft.com/office/drawing/2014/main" id="{00000000-0008-0000-0100-000079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87" name="CustomShape 1">
          <a:extLst>
            <a:ext uri="{FF2B5EF4-FFF2-40B4-BE49-F238E27FC236}">
              <a16:creationId xmlns="" xmlns:a16="http://schemas.microsoft.com/office/drawing/2014/main" id="{00000000-0008-0000-0100-00007A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188" name="CustomShape 1">
          <a:extLst>
            <a:ext uri="{FF2B5EF4-FFF2-40B4-BE49-F238E27FC236}">
              <a16:creationId xmlns="" xmlns:a16="http://schemas.microsoft.com/office/drawing/2014/main" id="{00000000-0008-0000-0100-00007B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89" name="CustomShape 1">
          <a:extLst>
            <a:ext uri="{FF2B5EF4-FFF2-40B4-BE49-F238E27FC236}">
              <a16:creationId xmlns="" xmlns:a16="http://schemas.microsoft.com/office/drawing/2014/main" id="{00000000-0008-0000-0100-00007C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4190" name="CustomShape 1">
          <a:extLst>
            <a:ext uri="{FF2B5EF4-FFF2-40B4-BE49-F238E27FC236}">
              <a16:creationId xmlns="" xmlns:a16="http://schemas.microsoft.com/office/drawing/2014/main" id="{00000000-0008-0000-0100-00007D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191" name="CustomShape 1">
          <a:extLst>
            <a:ext uri="{FF2B5EF4-FFF2-40B4-BE49-F238E27FC236}">
              <a16:creationId xmlns="" xmlns:a16="http://schemas.microsoft.com/office/drawing/2014/main" id="{00000000-0008-0000-0100-00007E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192" name="CustomShape 1">
          <a:extLst>
            <a:ext uri="{FF2B5EF4-FFF2-40B4-BE49-F238E27FC236}">
              <a16:creationId xmlns="" xmlns:a16="http://schemas.microsoft.com/office/drawing/2014/main" id="{00000000-0008-0000-0100-00007F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93" name="CustomShape 1">
          <a:extLst>
            <a:ext uri="{FF2B5EF4-FFF2-40B4-BE49-F238E27FC236}">
              <a16:creationId xmlns="" xmlns:a16="http://schemas.microsoft.com/office/drawing/2014/main" id="{00000000-0008-0000-0100-000080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194" name="CustomShape 1">
          <a:extLst>
            <a:ext uri="{FF2B5EF4-FFF2-40B4-BE49-F238E27FC236}">
              <a16:creationId xmlns="" xmlns:a16="http://schemas.microsoft.com/office/drawing/2014/main" id="{00000000-0008-0000-0100-000081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95" name="CustomShape 1">
          <a:extLst>
            <a:ext uri="{FF2B5EF4-FFF2-40B4-BE49-F238E27FC236}">
              <a16:creationId xmlns="" xmlns:a16="http://schemas.microsoft.com/office/drawing/2014/main" id="{00000000-0008-0000-0100-000082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4196" name="CustomShape 1">
          <a:extLst>
            <a:ext uri="{FF2B5EF4-FFF2-40B4-BE49-F238E27FC236}">
              <a16:creationId xmlns="" xmlns:a16="http://schemas.microsoft.com/office/drawing/2014/main" id="{00000000-0008-0000-0100-000083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197" name="CustomShape 1">
          <a:extLst>
            <a:ext uri="{FF2B5EF4-FFF2-40B4-BE49-F238E27FC236}">
              <a16:creationId xmlns="" xmlns:a16="http://schemas.microsoft.com/office/drawing/2014/main" id="{00000000-0008-0000-0100-000084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198" name="CustomShape 1">
          <a:extLst>
            <a:ext uri="{FF2B5EF4-FFF2-40B4-BE49-F238E27FC236}">
              <a16:creationId xmlns="" xmlns:a16="http://schemas.microsoft.com/office/drawing/2014/main" id="{00000000-0008-0000-0100-000085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199" name="CustomShape 1">
          <a:extLst>
            <a:ext uri="{FF2B5EF4-FFF2-40B4-BE49-F238E27FC236}">
              <a16:creationId xmlns="" xmlns:a16="http://schemas.microsoft.com/office/drawing/2014/main" id="{00000000-0008-0000-0100-000086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200" name="CustomShape 1">
          <a:extLst>
            <a:ext uri="{FF2B5EF4-FFF2-40B4-BE49-F238E27FC236}">
              <a16:creationId xmlns="" xmlns:a16="http://schemas.microsoft.com/office/drawing/2014/main" id="{00000000-0008-0000-0100-000087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201" name="CustomShape 1">
          <a:extLst>
            <a:ext uri="{FF2B5EF4-FFF2-40B4-BE49-F238E27FC236}">
              <a16:creationId xmlns="" xmlns:a16="http://schemas.microsoft.com/office/drawing/2014/main" id="{00000000-0008-0000-0100-00008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202" name="CustomShape 1">
          <a:extLst>
            <a:ext uri="{FF2B5EF4-FFF2-40B4-BE49-F238E27FC236}">
              <a16:creationId xmlns="" xmlns:a16="http://schemas.microsoft.com/office/drawing/2014/main" id="{00000000-0008-0000-0100-000089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203" name="CustomShape 1">
          <a:extLst>
            <a:ext uri="{FF2B5EF4-FFF2-40B4-BE49-F238E27FC236}">
              <a16:creationId xmlns="" xmlns:a16="http://schemas.microsoft.com/office/drawing/2014/main" id="{00000000-0008-0000-0100-00008A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204" name="CustomShape 1">
          <a:extLst>
            <a:ext uri="{FF2B5EF4-FFF2-40B4-BE49-F238E27FC236}">
              <a16:creationId xmlns="" xmlns:a16="http://schemas.microsoft.com/office/drawing/2014/main" id="{00000000-0008-0000-0100-00008B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205" name="CustomShape 1">
          <a:extLst>
            <a:ext uri="{FF2B5EF4-FFF2-40B4-BE49-F238E27FC236}">
              <a16:creationId xmlns="" xmlns:a16="http://schemas.microsoft.com/office/drawing/2014/main" id="{00000000-0008-0000-0100-00008C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206" name="CustomShape 1">
          <a:extLst>
            <a:ext uri="{FF2B5EF4-FFF2-40B4-BE49-F238E27FC236}">
              <a16:creationId xmlns="" xmlns:a16="http://schemas.microsoft.com/office/drawing/2014/main" id="{00000000-0008-0000-0100-00008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4207" name="CustomShape 1">
          <a:extLst>
            <a:ext uri="{FF2B5EF4-FFF2-40B4-BE49-F238E27FC236}">
              <a16:creationId xmlns="" xmlns:a16="http://schemas.microsoft.com/office/drawing/2014/main" id="{00000000-0008-0000-0100-00008E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208" name="CustomShape 1">
          <a:extLst>
            <a:ext uri="{FF2B5EF4-FFF2-40B4-BE49-F238E27FC236}">
              <a16:creationId xmlns="" xmlns:a16="http://schemas.microsoft.com/office/drawing/2014/main" id="{00000000-0008-0000-0100-00008F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209" name="CustomShape 1">
          <a:extLst>
            <a:ext uri="{FF2B5EF4-FFF2-40B4-BE49-F238E27FC236}">
              <a16:creationId xmlns="" xmlns:a16="http://schemas.microsoft.com/office/drawing/2014/main" id="{00000000-0008-0000-0100-000090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210" name="CustomShape 1">
          <a:extLst>
            <a:ext uri="{FF2B5EF4-FFF2-40B4-BE49-F238E27FC236}">
              <a16:creationId xmlns="" xmlns:a16="http://schemas.microsoft.com/office/drawing/2014/main" id="{00000000-0008-0000-0100-000091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211" name="CustomShape 1">
          <a:extLst>
            <a:ext uri="{FF2B5EF4-FFF2-40B4-BE49-F238E27FC236}">
              <a16:creationId xmlns="" xmlns:a16="http://schemas.microsoft.com/office/drawing/2014/main" id="{00000000-0008-0000-0100-000092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212" name="CustomShape 1">
          <a:extLst>
            <a:ext uri="{FF2B5EF4-FFF2-40B4-BE49-F238E27FC236}">
              <a16:creationId xmlns="" xmlns:a16="http://schemas.microsoft.com/office/drawing/2014/main" id="{00000000-0008-0000-0100-00009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4213" name="CustomShape 1">
          <a:extLst>
            <a:ext uri="{FF2B5EF4-FFF2-40B4-BE49-F238E27FC236}">
              <a16:creationId xmlns="" xmlns:a16="http://schemas.microsoft.com/office/drawing/2014/main" id="{00000000-0008-0000-0100-000094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214" name="CustomShape 1">
          <a:extLst>
            <a:ext uri="{FF2B5EF4-FFF2-40B4-BE49-F238E27FC236}">
              <a16:creationId xmlns="" xmlns:a16="http://schemas.microsoft.com/office/drawing/2014/main" id="{00000000-0008-0000-0100-000095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215" name="CustomShape 1">
          <a:extLst>
            <a:ext uri="{FF2B5EF4-FFF2-40B4-BE49-F238E27FC236}">
              <a16:creationId xmlns="" xmlns:a16="http://schemas.microsoft.com/office/drawing/2014/main" id="{00000000-0008-0000-0100-000096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4216" name="CustomShape 1">
          <a:extLst>
            <a:ext uri="{FF2B5EF4-FFF2-40B4-BE49-F238E27FC236}">
              <a16:creationId xmlns="" xmlns:a16="http://schemas.microsoft.com/office/drawing/2014/main" id="{00000000-0008-0000-0100-00009700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217" name="CustomShape 1">
          <a:extLst>
            <a:ext uri="{FF2B5EF4-FFF2-40B4-BE49-F238E27FC236}">
              <a16:creationId xmlns="" xmlns:a16="http://schemas.microsoft.com/office/drawing/2014/main" id="{00000000-0008-0000-0100-00009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218" name="CustomShape 1">
          <a:extLst>
            <a:ext uri="{FF2B5EF4-FFF2-40B4-BE49-F238E27FC236}">
              <a16:creationId xmlns="" xmlns:a16="http://schemas.microsoft.com/office/drawing/2014/main" id="{00000000-0008-0000-0100-000099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219" name="CustomShape 1">
          <a:extLst>
            <a:ext uri="{FF2B5EF4-FFF2-40B4-BE49-F238E27FC236}">
              <a16:creationId xmlns="" xmlns:a16="http://schemas.microsoft.com/office/drawing/2014/main" id="{00000000-0008-0000-0100-00009A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220" name="CustomShape 1">
          <a:extLst>
            <a:ext uri="{FF2B5EF4-FFF2-40B4-BE49-F238E27FC236}">
              <a16:creationId xmlns="" xmlns:a16="http://schemas.microsoft.com/office/drawing/2014/main" id="{00000000-0008-0000-0100-00009B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221" name="CustomShape 1">
          <a:extLst>
            <a:ext uri="{FF2B5EF4-FFF2-40B4-BE49-F238E27FC236}">
              <a16:creationId xmlns="" xmlns:a16="http://schemas.microsoft.com/office/drawing/2014/main" id="{00000000-0008-0000-0100-00009C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222" name="CustomShape 1">
          <a:extLst>
            <a:ext uri="{FF2B5EF4-FFF2-40B4-BE49-F238E27FC236}">
              <a16:creationId xmlns="" xmlns:a16="http://schemas.microsoft.com/office/drawing/2014/main" id="{00000000-0008-0000-0100-00009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4223" name="CustomShape 1">
          <a:extLst>
            <a:ext uri="{FF2B5EF4-FFF2-40B4-BE49-F238E27FC236}">
              <a16:creationId xmlns="" xmlns:a16="http://schemas.microsoft.com/office/drawing/2014/main" id="{00000000-0008-0000-0100-00009E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224" name="CustomShape 1">
          <a:extLst>
            <a:ext uri="{FF2B5EF4-FFF2-40B4-BE49-F238E27FC236}">
              <a16:creationId xmlns="" xmlns:a16="http://schemas.microsoft.com/office/drawing/2014/main" id="{00000000-0008-0000-0100-00009F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225" name="CustomShape 1">
          <a:extLst>
            <a:ext uri="{FF2B5EF4-FFF2-40B4-BE49-F238E27FC236}">
              <a16:creationId xmlns="" xmlns:a16="http://schemas.microsoft.com/office/drawing/2014/main" id="{00000000-0008-0000-0100-0000A0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226" name="CustomShape 1">
          <a:extLst>
            <a:ext uri="{FF2B5EF4-FFF2-40B4-BE49-F238E27FC236}">
              <a16:creationId xmlns="" xmlns:a16="http://schemas.microsoft.com/office/drawing/2014/main" id="{00000000-0008-0000-0100-0000A1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227" name="CustomShape 1">
          <a:extLst>
            <a:ext uri="{FF2B5EF4-FFF2-40B4-BE49-F238E27FC236}">
              <a16:creationId xmlns="" xmlns:a16="http://schemas.microsoft.com/office/drawing/2014/main" id="{00000000-0008-0000-0100-0000A2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228" name="CustomShape 1">
          <a:extLst>
            <a:ext uri="{FF2B5EF4-FFF2-40B4-BE49-F238E27FC236}">
              <a16:creationId xmlns="" xmlns:a16="http://schemas.microsoft.com/office/drawing/2014/main" id="{00000000-0008-0000-0100-0000A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229" name="CustomShape 1">
          <a:extLst>
            <a:ext uri="{FF2B5EF4-FFF2-40B4-BE49-F238E27FC236}">
              <a16:creationId xmlns="" xmlns:a16="http://schemas.microsoft.com/office/drawing/2014/main" id="{00000000-0008-0000-0100-0000A4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230" name="CustomShape 1">
          <a:extLst>
            <a:ext uri="{FF2B5EF4-FFF2-40B4-BE49-F238E27FC236}">
              <a16:creationId xmlns="" xmlns:a16="http://schemas.microsoft.com/office/drawing/2014/main" id="{00000000-0008-0000-0100-0000A5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231" name="CustomShape 1">
          <a:extLst>
            <a:ext uri="{FF2B5EF4-FFF2-40B4-BE49-F238E27FC236}">
              <a16:creationId xmlns="" xmlns:a16="http://schemas.microsoft.com/office/drawing/2014/main" id="{00000000-0008-0000-0100-0000A6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232" name="CustomShape 1">
          <a:extLst>
            <a:ext uri="{FF2B5EF4-FFF2-40B4-BE49-F238E27FC236}">
              <a16:creationId xmlns="" xmlns:a16="http://schemas.microsoft.com/office/drawing/2014/main" id="{00000000-0008-0000-0100-0000A7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233" name="CustomShape 1">
          <a:extLst>
            <a:ext uri="{FF2B5EF4-FFF2-40B4-BE49-F238E27FC236}">
              <a16:creationId xmlns="" xmlns:a16="http://schemas.microsoft.com/office/drawing/2014/main" id="{00000000-0008-0000-0100-0000A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4234" name="CustomShape 1">
          <a:extLst>
            <a:ext uri="{FF2B5EF4-FFF2-40B4-BE49-F238E27FC236}">
              <a16:creationId xmlns="" xmlns:a16="http://schemas.microsoft.com/office/drawing/2014/main" id="{00000000-0008-0000-0100-0000A9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235" name="CustomShape 1">
          <a:extLst>
            <a:ext uri="{FF2B5EF4-FFF2-40B4-BE49-F238E27FC236}">
              <a16:creationId xmlns="" xmlns:a16="http://schemas.microsoft.com/office/drawing/2014/main" id="{00000000-0008-0000-0100-0000AA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236" name="CustomShape 1">
          <a:extLst>
            <a:ext uri="{FF2B5EF4-FFF2-40B4-BE49-F238E27FC236}">
              <a16:creationId xmlns="" xmlns:a16="http://schemas.microsoft.com/office/drawing/2014/main" id="{00000000-0008-0000-0100-0000AB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237" name="CustomShape 1">
          <a:extLst>
            <a:ext uri="{FF2B5EF4-FFF2-40B4-BE49-F238E27FC236}">
              <a16:creationId xmlns="" xmlns:a16="http://schemas.microsoft.com/office/drawing/2014/main" id="{00000000-0008-0000-0100-0000AC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238" name="CustomShape 1">
          <a:extLst>
            <a:ext uri="{FF2B5EF4-FFF2-40B4-BE49-F238E27FC236}">
              <a16:creationId xmlns="" xmlns:a16="http://schemas.microsoft.com/office/drawing/2014/main" id="{00000000-0008-0000-0100-0000AD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239" name="CustomShape 1">
          <a:extLst>
            <a:ext uri="{FF2B5EF4-FFF2-40B4-BE49-F238E27FC236}">
              <a16:creationId xmlns="" xmlns:a16="http://schemas.microsoft.com/office/drawing/2014/main" id="{00000000-0008-0000-0100-0000A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4240" name="CustomShape 1">
          <a:extLst>
            <a:ext uri="{FF2B5EF4-FFF2-40B4-BE49-F238E27FC236}">
              <a16:creationId xmlns="" xmlns:a16="http://schemas.microsoft.com/office/drawing/2014/main" id="{00000000-0008-0000-0100-0000AF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241" name="CustomShape 1">
          <a:extLst>
            <a:ext uri="{FF2B5EF4-FFF2-40B4-BE49-F238E27FC236}">
              <a16:creationId xmlns="" xmlns:a16="http://schemas.microsoft.com/office/drawing/2014/main" id="{00000000-0008-0000-0100-0000B0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242" name="CustomShape 1">
          <a:extLst>
            <a:ext uri="{FF2B5EF4-FFF2-40B4-BE49-F238E27FC236}">
              <a16:creationId xmlns="" xmlns:a16="http://schemas.microsoft.com/office/drawing/2014/main" id="{00000000-0008-0000-0100-0000B1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243" name="CustomShape 1">
          <a:extLst>
            <a:ext uri="{FF2B5EF4-FFF2-40B4-BE49-F238E27FC236}">
              <a16:creationId xmlns="" xmlns:a16="http://schemas.microsoft.com/office/drawing/2014/main" id="{00000000-0008-0000-0100-0000B2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244" name="CustomShape 1">
          <a:extLst>
            <a:ext uri="{FF2B5EF4-FFF2-40B4-BE49-F238E27FC236}">
              <a16:creationId xmlns="" xmlns:a16="http://schemas.microsoft.com/office/drawing/2014/main" id="{00000000-0008-0000-0100-0000B3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245" name="CustomShape 1">
          <a:extLst>
            <a:ext uri="{FF2B5EF4-FFF2-40B4-BE49-F238E27FC236}">
              <a16:creationId xmlns="" xmlns:a16="http://schemas.microsoft.com/office/drawing/2014/main" id="{00000000-0008-0000-0100-0000B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246" name="CustomShape 1">
          <a:extLst>
            <a:ext uri="{FF2B5EF4-FFF2-40B4-BE49-F238E27FC236}">
              <a16:creationId xmlns="" xmlns:a16="http://schemas.microsoft.com/office/drawing/2014/main" id="{00000000-0008-0000-0100-0000B5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247" name="CustomShape 1">
          <a:extLst>
            <a:ext uri="{FF2B5EF4-FFF2-40B4-BE49-F238E27FC236}">
              <a16:creationId xmlns="" xmlns:a16="http://schemas.microsoft.com/office/drawing/2014/main" id="{00000000-0008-0000-0100-0000B6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248" name="CustomShape 1">
          <a:extLst>
            <a:ext uri="{FF2B5EF4-FFF2-40B4-BE49-F238E27FC236}">
              <a16:creationId xmlns="" xmlns:a16="http://schemas.microsoft.com/office/drawing/2014/main" id="{00000000-0008-0000-0100-0000B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249" name="CustomShape 1">
          <a:extLst>
            <a:ext uri="{FF2B5EF4-FFF2-40B4-BE49-F238E27FC236}">
              <a16:creationId xmlns="" xmlns:a16="http://schemas.microsoft.com/office/drawing/2014/main" id="{00000000-0008-0000-0100-0000B8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250" name="CustomShape 1">
          <a:extLst>
            <a:ext uri="{FF2B5EF4-FFF2-40B4-BE49-F238E27FC236}">
              <a16:creationId xmlns="" xmlns:a16="http://schemas.microsoft.com/office/drawing/2014/main" id="{00000000-0008-0000-0100-0000B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4251" name="CustomShape 1">
          <a:extLst>
            <a:ext uri="{FF2B5EF4-FFF2-40B4-BE49-F238E27FC236}">
              <a16:creationId xmlns="" xmlns:a16="http://schemas.microsoft.com/office/drawing/2014/main" id="{00000000-0008-0000-0100-0000BA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252" name="CustomShape 1">
          <a:extLst>
            <a:ext uri="{FF2B5EF4-FFF2-40B4-BE49-F238E27FC236}">
              <a16:creationId xmlns="" xmlns:a16="http://schemas.microsoft.com/office/drawing/2014/main" id="{00000000-0008-0000-0100-0000BB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253" name="CustomShape 1">
          <a:extLst>
            <a:ext uri="{FF2B5EF4-FFF2-40B4-BE49-F238E27FC236}">
              <a16:creationId xmlns="" xmlns:a16="http://schemas.microsoft.com/office/drawing/2014/main" id="{00000000-0008-0000-0100-0000BC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254" name="CustomShape 1">
          <a:extLst>
            <a:ext uri="{FF2B5EF4-FFF2-40B4-BE49-F238E27FC236}">
              <a16:creationId xmlns="" xmlns:a16="http://schemas.microsoft.com/office/drawing/2014/main" id="{00000000-0008-0000-0100-0000B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255" name="CustomShape 1">
          <a:extLst>
            <a:ext uri="{FF2B5EF4-FFF2-40B4-BE49-F238E27FC236}">
              <a16:creationId xmlns="" xmlns:a16="http://schemas.microsoft.com/office/drawing/2014/main" id="{00000000-0008-0000-0100-0000BE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256" name="CustomShape 1">
          <a:extLst>
            <a:ext uri="{FF2B5EF4-FFF2-40B4-BE49-F238E27FC236}">
              <a16:creationId xmlns="" xmlns:a16="http://schemas.microsoft.com/office/drawing/2014/main" id="{00000000-0008-0000-0100-0000B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4257" name="CustomShape 1">
          <a:extLst>
            <a:ext uri="{FF2B5EF4-FFF2-40B4-BE49-F238E27FC236}">
              <a16:creationId xmlns="" xmlns:a16="http://schemas.microsoft.com/office/drawing/2014/main" id="{00000000-0008-0000-0100-0000C0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258" name="CustomShape 1">
          <a:extLst>
            <a:ext uri="{FF2B5EF4-FFF2-40B4-BE49-F238E27FC236}">
              <a16:creationId xmlns="" xmlns:a16="http://schemas.microsoft.com/office/drawing/2014/main" id="{00000000-0008-0000-0100-0000C1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259" name="CustomShape 1">
          <a:extLst>
            <a:ext uri="{FF2B5EF4-FFF2-40B4-BE49-F238E27FC236}">
              <a16:creationId xmlns="" xmlns:a16="http://schemas.microsoft.com/office/drawing/2014/main" id="{00000000-0008-0000-0100-0000C2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4260" name="CustomShape 1">
          <a:extLst>
            <a:ext uri="{FF2B5EF4-FFF2-40B4-BE49-F238E27FC236}">
              <a16:creationId xmlns="" xmlns:a16="http://schemas.microsoft.com/office/drawing/2014/main" id="{00000000-0008-0000-0100-0000C300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261" name="CustomShape 1">
          <a:extLst>
            <a:ext uri="{FF2B5EF4-FFF2-40B4-BE49-F238E27FC236}">
              <a16:creationId xmlns="" xmlns:a16="http://schemas.microsoft.com/office/drawing/2014/main" id="{00000000-0008-0000-0100-0000C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262" name="CustomShape 1">
          <a:extLst>
            <a:ext uri="{FF2B5EF4-FFF2-40B4-BE49-F238E27FC236}">
              <a16:creationId xmlns="" xmlns:a16="http://schemas.microsoft.com/office/drawing/2014/main" id="{00000000-0008-0000-0100-0000C5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263" name="CustomShape 1">
          <a:extLst>
            <a:ext uri="{FF2B5EF4-FFF2-40B4-BE49-F238E27FC236}">
              <a16:creationId xmlns="" xmlns:a16="http://schemas.microsoft.com/office/drawing/2014/main" id="{00000000-0008-0000-0100-0000C6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264" name="CustomShape 1">
          <a:extLst>
            <a:ext uri="{FF2B5EF4-FFF2-40B4-BE49-F238E27FC236}">
              <a16:creationId xmlns="" xmlns:a16="http://schemas.microsoft.com/office/drawing/2014/main" id="{00000000-0008-0000-0100-0000C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265" name="CustomShape 1">
          <a:extLst>
            <a:ext uri="{FF2B5EF4-FFF2-40B4-BE49-F238E27FC236}">
              <a16:creationId xmlns="" xmlns:a16="http://schemas.microsoft.com/office/drawing/2014/main" id="{00000000-0008-0000-0100-0000C8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266" name="CustomShape 1">
          <a:extLst>
            <a:ext uri="{FF2B5EF4-FFF2-40B4-BE49-F238E27FC236}">
              <a16:creationId xmlns="" xmlns:a16="http://schemas.microsoft.com/office/drawing/2014/main" id="{00000000-0008-0000-0100-0000C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4267" name="CustomShape 1">
          <a:extLst>
            <a:ext uri="{FF2B5EF4-FFF2-40B4-BE49-F238E27FC236}">
              <a16:creationId xmlns="" xmlns:a16="http://schemas.microsoft.com/office/drawing/2014/main" id="{00000000-0008-0000-0100-0000CA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268" name="CustomShape 1">
          <a:extLst>
            <a:ext uri="{FF2B5EF4-FFF2-40B4-BE49-F238E27FC236}">
              <a16:creationId xmlns="" xmlns:a16="http://schemas.microsoft.com/office/drawing/2014/main" id="{00000000-0008-0000-0100-0000CB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269" name="CustomShape 1">
          <a:extLst>
            <a:ext uri="{FF2B5EF4-FFF2-40B4-BE49-F238E27FC236}">
              <a16:creationId xmlns="" xmlns:a16="http://schemas.microsoft.com/office/drawing/2014/main" id="{00000000-0008-0000-0100-0000CC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270" name="CustomShape 1">
          <a:extLst>
            <a:ext uri="{FF2B5EF4-FFF2-40B4-BE49-F238E27FC236}">
              <a16:creationId xmlns="" xmlns:a16="http://schemas.microsoft.com/office/drawing/2014/main" id="{00000000-0008-0000-0100-0000C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271" name="CustomShape 1">
          <a:extLst>
            <a:ext uri="{FF2B5EF4-FFF2-40B4-BE49-F238E27FC236}">
              <a16:creationId xmlns="" xmlns:a16="http://schemas.microsoft.com/office/drawing/2014/main" id="{00000000-0008-0000-0100-0000CE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272" name="CustomShape 1">
          <a:extLst>
            <a:ext uri="{FF2B5EF4-FFF2-40B4-BE49-F238E27FC236}">
              <a16:creationId xmlns="" xmlns:a16="http://schemas.microsoft.com/office/drawing/2014/main" id="{00000000-0008-0000-0100-0000C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4273" name="CustomShape 1">
          <a:extLst>
            <a:ext uri="{FF2B5EF4-FFF2-40B4-BE49-F238E27FC236}">
              <a16:creationId xmlns="" xmlns:a16="http://schemas.microsoft.com/office/drawing/2014/main" id="{00000000-0008-0000-0100-0000D0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4274" name="CustomShape 1">
          <a:extLst>
            <a:ext uri="{FF2B5EF4-FFF2-40B4-BE49-F238E27FC236}">
              <a16:creationId xmlns="" xmlns:a16="http://schemas.microsoft.com/office/drawing/2014/main" id="{00000000-0008-0000-0100-0000D1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275" name="CustomShape 1">
          <a:extLst>
            <a:ext uri="{FF2B5EF4-FFF2-40B4-BE49-F238E27FC236}">
              <a16:creationId xmlns="" xmlns:a16="http://schemas.microsoft.com/office/drawing/2014/main" id="{00000000-0008-0000-0100-0000D2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4276" name="CustomShape 1">
          <a:extLst>
            <a:ext uri="{FF2B5EF4-FFF2-40B4-BE49-F238E27FC236}">
              <a16:creationId xmlns="" xmlns:a16="http://schemas.microsoft.com/office/drawing/2014/main" id="{00000000-0008-0000-0100-0000D3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4277" name="CustomShape 1">
          <a:extLst>
            <a:ext uri="{FF2B5EF4-FFF2-40B4-BE49-F238E27FC236}">
              <a16:creationId xmlns="" xmlns:a16="http://schemas.microsoft.com/office/drawing/2014/main" id="{00000000-0008-0000-0100-0000D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4278" name="CustomShape 1">
          <a:extLst>
            <a:ext uri="{FF2B5EF4-FFF2-40B4-BE49-F238E27FC236}">
              <a16:creationId xmlns="" xmlns:a16="http://schemas.microsoft.com/office/drawing/2014/main" id="{00000000-0008-0000-0100-0000D5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826" name="CustomShape 1">
          <a:extLst>
            <a:ext uri="{FF2B5EF4-FFF2-40B4-BE49-F238E27FC236}">
              <a16:creationId xmlns="" xmlns:a16="http://schemas.microsoft.com/office/drawing/2014/main" id="{00000000-0008-0000-0100-0000D6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827" name="CustomShape 1">
          <a:extLst>
            <a:ext uri="{FF2B5EF4-FFF2-40B4-BE49-F238E27FC236}">
              <a16:creationId xmlns="" xmlns:a16="http://schemas.microsoft.com/office/drawing/2014/main" id="{00000000-0008-0000-0100-0000D7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828" name="CustomShape 1">
          <a:extLst>
            <a:ext uri="{FF2B5EF4-FFF2-40B4-BE49-F238E27FC236}">
              <a16:creationId xmlns="" xmlns:a16="http://schemas.microsoft.com/office/drawing/2014/main" id="{00000000-0008-0000-0100-0000D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5829" name="CustomShape 1">
          <a:extLst>
            <a:ext uri="{FF2B5EF4-FFF2-40B4-BE49-F238E27FC236}">
              <a16:creationId xmlns="" xmlns:a16="http://schemas.microsoft.com/office/drawing/2014/main" id="{00000000-0008-0000-0100-0000D9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830" name="CustomShape 1">
          <a:extLst>
            <a:ext uri="{FF2B5EF4-FFF2-40B4-BE49-F238E27FC236}">
              <a16:creationId xmlns="" xmlns:a16="http://schemas.microsoft.com/office/drawing/2014/main" id="{00000000-0008-0000-0100-0000DA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5831" name="CustomShape 1">
          <a:extLst>
            <a:ext uri="{FF2B5EF4-FFF2-40B4-BE49-F238E27FC236}">
              <a16:creationId xmlns="" xmlns:a16="http://schemas.microsoft.com/office/drawing/2014/main" id="{00000000-0008-0000-0100-0000DB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832" name="CustomShape 1">
          <a:extLst>
            <a:ext uri="{FF2B5EF4-FFF2-40B4-BE49-F238E27FC236}">
              <a16:creationId xmlns="" xmlns:a16="http://schemas.microsoft.com/office/drawing/2014/main" id="{00000000-0008-0000-0100-0000DC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833" name="CustomShape 1">
          <a:extLst>
            <a:ext uri="{FF2B5EF4-FFF2-40B4-BE49-F238E27FC236}">
              <a16:creationId xmlns="" xmlns:a16="http://schemas.microsoft.com/office/drawing/2014/main" id="{00000000-0008-0000-0100-0000DD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834" name="CustomShape 1">
          <a:extLst>
            <a:ext uri="{FF2B5EF4-FFF2-40B4-BE49-F238E27FC236}">
              <a16:creationId xmlns="" xmlns:a16="http://schemas.microsoft.com/office/drawing/2014/main" id="{00000000-0008-0000-0100-0000D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5835" name="CustomShape 1">
          <a:extLst>
            <a:ext uri="{FF2B5EF4-FFF2-40B4-BE49-F238E27FC236}">
              <a16:creationId xmlns="" xmlns:a16="http://schemas.microsoft.com/office/drawing/2014/main" id="{00000000-0008-0000-0100-0000DF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836" name="CustomShape 1">
          <a:extLst>
            <a:ext uri="{FF2B5EF4-FFF2-40B4-BE49-F238E27FC236}">
              <a16:creationId xmlns="" xmlns:a16="http://schemas.microsoft.com/office/drawing/2014/main" id="{00000000-0008-0000-0100-0000E0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837" name="CustomShape 1">
          <a:extLst>
            <a:ext uri="{FF2B5EF4-FFF2-40B4-BE49-F238E27FC236}">
              <a16:creationId xmlns="" xmlns:a16="http://schemas.microsoft.com/office/drawing/2014/main" id="{00000000-0008-0000-0100-0000E1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838" name="CustomShape 1">
          <a:extLst>
            <a:ext uri="{FF2B5EF4-FFF2-40B4-BE49-F238E27FC236}">
              <a16:creationId xmlns="" xmlns:a16="http://schemas.microsoft.com/office/drawing/2014/main" id="{00000000-0008-0000-0100-0000E2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839" name="CustomShape 1">
          <a:extLst>
            <a:ext uri="{FF2B5EF4-FFF2-40B4-BE49-F238E27FC236}">
              <a16:creationId xmlns="" xmlns:a16="http://schemas.microsoft.com/office/drawing/2014/main" id="{00000000-0008-0000-0100-0000E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5840" name="CustomShape 1">
          <a:extLst>
            <a:ext uri="{FF2B5EF4-FFF2-40B4-BE49-F238E27FC236}">
              <a16:creationId xmlns="" xmlns:a16="http://schemas.microsoft.com/office/drawing/2014/main" id="{00000000-0008-0000-0100-0000E4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841" name="CustomShape 1">
          <a:extLst>
            <a:ext uri="{FF2B5EF4-FFF2-40B4-BE49-F238E27FC236}">
              <a16:creationId xmlns="" xmlns:a16="http://schemas.microsoft.com/office/drawing/2014/main" id="{00000000-0008-0000-0100-0000E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5842" name="CustomShape 1">
          <a:extLst>
            <a:ext uri="{FF2B5EF4-FFF2-40B4-BE49-F238E27FC236}">
              <a16:creationId xmlns="" xmlns:a16="http://schemas.microsoft.com/office/drawing/2014/main" id="{00000000-0008-0000-0100-0000E6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843" name="CustomShape 1">
          <a:extLst>
            <a:ext uri="{FF2B5EF4-FFF2-40B4-BE49-F238E27FC236}">
              <a16:creationId xmlns="" xmlns:a16="http://schemas.microsoft.com/office/drawing/2014/main" id="{00000000-0008-0000-0100-0000E7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844" name="CustomShape 1">
          <a:extLst>
            <a:ext uri="{FF2B5EF4-FFF2-40B4-BE49-F238E27FC236}">
              <a16:creationId xmlns="" xmlns:a16="http://schemas.microsoft.com/office/drawing/2014/main" id="{00000000-0008-0000-0100-0000E8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845" name="CustomShape 1">
          <a:extLst>
            <a:ext uri="{FF2B5EF4-FFF2-40B4-BE49-F238E27FC236}">
              <a16:creationId xmlns="" xmlns:a16="http://schemas.microsoft.com/office/drawing/2014/main" id="{00000000-0008-0000-0100-0000E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5846" name="CustomShape 1">
          <a:extLst>
            <a:ext uri="{FF2B5EF4-FFF2-40B4-BE49-F238E27FC236}">
              <a16:creationId xmlns="" xmlns:a16="http://schemas.microsoft.com/office/drawing/2014/main" id="{00000000-0008-0000-0100-0000EA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847" name="CustomShape 1">
          <a:extLst>
            <a:ext uri="{FF2B5EF4-FFF2-40B4-BE49-F238E27FC236}">
              <a16:creationId xmlns="" xmlns:a16="http://schemas.microsoft.com/office/drawing/2014/main" id="{00000000-0008-0000-0100-0000EB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5848" name="CustomShape 1">
          <a:extLst>
            <a:ext uri="{FF2B5EF4-FFF2-40B4-BE49-F238E27FC236}">
              <a16:creationId xmlns="" xmlns:a16="http://schemas.microsoft.com/office/drawing/2014/main" id="{00000000-0008-0000-0100-0000EC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849" name="CustomShape 1">
          <a:extLst>
            <a:ext uri="{FF2B5EF4-FFF2-40B4-BE49-F238E27FC236}">
              <a16:creationId xmlns="" xmlns:a16="http://schemas.microsoft.com/office/drawing/2014/main" id="{00000000-0008-0000-0100-0000ED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850" name="CustomShape 1">
          <a:extLst>
            <a:ext uri="{FF2B5EF4-FFF2-40B4-BE49-F238E27FC236}">
              <a16:creationId xmlns="" xmlns:a16="http://schemas.microsoft.com/office/drawing/2014/main" id="{00000000-0008-0000-0100-0000EE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5851" name="CustomShape 1">
          <a:extLst>
            <a:ext uri="{FF2B5EF4-FFF2-40B4-BE49-F238E27FC236}">
              <a16:creationId xmlns="" xmlns:a16="http://schemas.microsoft.com/office/drawing/2014/main" id="{00000000-0008-0000-0100-0000EF00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852" name="CustomShape 1">
          <a:extLst>
            <a:ext uri="{FF2B5EF4-FFF2-40B4-BE49-F238E27FC236}">
              <a16:creationId xmlns="" xmlns:a16="http://schemas.microsoft.com/office/drawing/2014/main" id="{00000000-0008-0000-0100-0000F0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853" name="CustomShape 1">
          <a:extLst>
            <a:ext uri="{FF2B5EF4-FFF2-40B4-BE49-F238E27FC236}">
              <a16:creationId xmlns="" xmlns:a16="http://schemas.microsoft.com/office/drawing/2014/main" id="{00000000-0008-0000-0100-0000F1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854" name="CustomShape 1">
          <a:extLst>
            <a:ext uri="{FF2B5EF4-FFF2-40B4-BE49-F238E27FC236}">
              <a16:creationId xmlns="" xmlns:a16="http://schemas.microsoft.com/office/drawing/2014/main" id="{00000000-0008-0000-0100-0000F2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855" name="CustomShape 1">
          <a:extLst>
            <a:ext uri="{FF2B5EF4-FFF2-40B4-BE49-F238E27FC236}">
              <a16:creationId xmlns="" xmlns:a16="http://schemas.microsoft.com/office/drawing/2014/main" id="{00000000-0008-0000-0100-0000F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5856" name="CustomShape 1">
          <a:extLst>
            <a:ext uri="{FF2B5EF4-FFF2-40B4-BE49-F238E27FC236}">
              <a16:creationId xmlns="" xmlns:a16="http://schemas.microsoft.com/office/drawing/2014/main" id="{00000000-0008-0000-0100-0000F4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857" name="CustomShape 1">
          <a:extLst>
            <a:ext uri="{FF2B5EF4-FFF2-40B4-BE49-F238E27FC236}">
              <a16:creationId xmlns="" xmlns:a16="http://schemas.microsoft.com/office/drawing/2014/main" id="{00000000-0008-0000-0100-0000F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5858" name="CustomShape 1">
          <a:extLst>
            <a:ext uri="{FF2B5EF4-FFF2-40B4-BE49-F238E27FC236}">
              <a16:creationId xmlns="" xmlns:a16="http://schemas.microsoft.com/office/drawing/2014/main" id="{00000000-0008-0000-0100-0000F6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859" name="CustomShape 1">
          <a:extLst>
            <a:ext uri="{FF2B5EF4-FFF2-40B4-BE49-F238E27FC236}">
              <a16:creationId xmlns="" xmlns:a16="http://schemas.microsoft.com/office/drawing/2014/main" id="{00000000-0008-0000-0100-0000F7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860" name="CustomShape 1">
          <a:extLst>
            <a:ext uri="{FF2B5EF4-FFF2-40B4-BE49-F238E27FC236}">
              <a16:creationId xmlns="" xmlns:a16="http://schemas.microsoft.com/office/drawing/2014/main" id="{00000000-0008-0000-0100-0000F8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861" name="CustomShape 1">
          <a:extLst>
            <a:ext uri="{FF2B5EF4-FFF2-40B4-BE49-F238E27FC236}">
              <a16:creationId xmlns="" xmlns:a16="http://schemas.microsoft.com/office/drawing/2014/main" id="{00000000-0008-0000-0100-0000F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5862" name="CustomShape 1">
          <a:extLst>
            <a:ext uri="{FF2B5EF4-FFF2-40B4-BE49-F238E27FC236}">
              <a16:creationId xmlns="" xmlns:a16="http://schemas.microsoft.com/office/drawing/2014/main" id="{00000000-0008-0000-0100-0000FA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863" name="CustomShape 1">
          <a:extLst>
            <a:ext uri="{FF2B5EF4-FFF2-40B4-BE49-F238E27FC236}">
              <a16:creationId xmlns="" xmlns:a16="http://schemas.microsoft.com/office/drawing/2014/main" id="{00000000-0008-0000-0100-0000FB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864" name="CustomShape 1">
          <a:extLst>
            <a:ext uri="{FF2B5EF4-FFF2-40B4-BE49-F238E27FC236}">
              <a16:creationId xmlns="" xmlns:a16="http://schemas.microsoft.com/office/drawing/2014/main" id="{00000000-0008-0000-0100-0000FC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865" name="CustomShape 1">
          <a:extLst>
            <a:ext uri="{FF2B5EF4-FFF2-40B4-BE49-F238E27FC236}">
              <a16:creationId xmlns="" xmlns:a16="http://schemas.microsoft.com/office/drawing/2014/main" id="{00000000-0008-0000-0100-0000FD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866" name="CustomShape 1">
          <a:extLst>
            <a:ext uri="{FF2B5EF4-FFF2-40B4-BE49-F238E27FC236}">
              <a16:creationId xmlns="" xmlns:a16="http://schemas.microsoft.com/office/drawing/2014/main" id="{00000000-0008-0000-0100-0000F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5867" name="CustomShape 1">
          <a:extLst>
            <a:ext uri="{FF2B5EF4-FFF2-40B4-BE49-F238E27FC236}">
              <a16:creationId xmlns="" xmlns:a16="http://schemas.microsoft.com/office/drawing/2014/main" id="{00000000-0008-0000-0100-0000FF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868" name="CustomShape 1">
          <a:extLst>
            <a:ext uri="{FF2B5EF4-FFF2-40B4-BE49-F238E27FC236}">
              <a16:creationId xmlns="" xmlns:a16="http://schemas.microsoft.com/office/drawing/2014/main" id="{00000000-0008-0000-0100-00000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5869" name="CustomShape 1">
          <a:extLst>
            <a:ext uri="{FF2B5EF4-FFF2-40B4-BE49-F238E27FC236}">
              <a16:creationId xmlns="" xmlns:a16="http://schemas.microsoft.com/office/drawing/2014/main" id="{00000000-0008-0000-0100-000001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870" name="CustomShape 1">
          <a:extLst>
            <a:ext uri="{FF2B5EF4-FFF2-40B4-BE49-F238E27FC236}">
              <a16:creationId xmlns="" xmlns:a16="http://schemas.microsoft.com/office/drawing/2014/main" id="{00000000-0008-0000-0100-000002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871" name="CustomShape 1">
          <a:extLst>
            <a:ext uri="{FF2B5EF4-FFF2-40B4-BE49-F238E27FC236}">
              <a16:creationId xmlns="" xmlns:a16="http://schemas.microsoft.com/office/drawing/2014/main" id="{00000000-0008-0000-0100-000003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872" name="CustomShape 1">
          <a:extLst>
            <a:ext uri="{FF2B5EF4-FFF2-40B4-BE49-F238E27FC236}">
              <a16:creationId xmlns="" xmlns:a16="http://schemas.microsoft.com/office/drawing/2014/main" id="{00000000-0008-0000-0100-00000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5873" name="CustomShape 1">
          <a:extLst>
            <a:ext uri="{FF2B5EF4-FFF2-40B4-BE49-F238E27FC236}">
              <a16:creationId xmlns="" xmlns:a16="http://schemas.microsoft.com/office/drawing/2014/main" id="{00000000-0008-0000-0100-000005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874" name="CustomShape 1">
          <a:extLst>
            <a:ext uri="{FF2B5EF4-FFF2-40B4-BE49-F238E27FC236}">
              <a16:creationId xmlns="" xmlns:a16="http://schemas.microsoft.com/office/drawing/2014/main" id="{00000000-0008-0000-0100-000006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5875" name="CustomShape 1">
          <a:extLst>
            <a:ext uri="{FF2B5EF4-FFF2-40B4-BE49-F238E27FC236}">
              <a16:creationId xmlns="" xmlns:a16="http://schemas.microsoft.com/office/drawing/2014/main" id="{00000000-0008-0000-0100-000007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876" name="CustomShape 1">
          <a:extLst>
            <a:ext uri="{FF2B5EF4-FFF2-40B4-BE49-F238E27FC236}">
              <a16:creationId xmlns="" xmlns:a16="http://schemas.microsoft.com/office/drawing/2014/main" id="{00000000-0008-0000-0100-000008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877" name="CustomShape 1">
          <a:extLst>
            <a:ext uri="{FF2B5EF4-FFF2-40B4-BE49-F238E27FC236}">
              <a16:creationId xmlns="" xmlns:a16="http://schemas.microsoft.com/office/drawing/2014/main" id="{00000000-0008-0000-0100-000009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878" name="CustomShape 1">
          <a:extLst>
            <a:ext uri="{FF2B5EF4-FFF2-40B4-BE49-F238E27FC236}">
              <a16:creationId xmlns="" xmlns:a16="http://schemas.microsoft.com/office/drawing/2014/main" id="{00000000-0008-0000-0100-00000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5879" name="CustomShape 1">
          <a:extLst>
            <a:ext uri="{FF2B5EF4-FFF2-40B4-BE49-F238E27FC236}">
              <a16:creationId xmlns="" xmlns:a16="http://schemas.microsoft.com/office/drawing/2014/main" id="{00000000-0008-0000-0100-00000B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880" name="CustomShape 1">
          <a:extLst>
            <a:ext uri="{FF2B5EF4-FFF2-40B4-BE49-F238E27FC236}">
              <a16:creationId xmlns="" xmlns:a16="http://schemas.microsoft.com/office/drawing/2014/main" id="{00000000-0008-0000-0100-00000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881" name="CustomShape 1">
          <a:extLst>
            <a:ext uri="{FF2B5EF4-FFF2-40B4-BE49-F238E27FC236}">
              <a16:creationId xmlns="" xmlns:a16="http://schemas.microsoft.com/office/drawing/2014/main" id="{00000000-0008-0000-0100-00000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882" name="CustomShape 1">
          <a:extLst>
            <a:ext uri="{FF2B5EF4-FFF2-40B4-BE49-F238E27FC236}">
              <a16:creationId xmlns="" xmlns:a16="http://schemas.microsoft.com/office/drawing/2014/main" id="{00000000-0008-0000-0100-00000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883" name="CustomShape 1">
          <a:extLst>
            <a:ext uri="{FF2B5EF4-FFF2-40B4-BE49-F238E27FC236}">
              <a16:creationId xmlns="" xmlns:a16="http://schemas.microsoft.com/office/drawing/2014/main" id="{00000000-0008-0000-0100-00000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5884" name="CustomShape 1">
          <a:extLst>
            <a:ext uri="{FF2B5EF4-FFF2-40B4-BE49-F238E27FC236}">
              <a16:creationId xmlns="" xmlns:a16="http://schemas.microsoft.com/office/drawing/2014/main" id="{00000000-0008-0000-0100-000010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885" name="CustomShape 1">
          <a:extLst>
            <a:ext uri="{FF2B5EF4-FFF2-40B4-BE49-F238E27FC236}">
              <a16:creationId xmlns="" xmlns:a16="http://schemas.microsoft.com/office/drawing/2014/main" id="{00000000-0008-0000-0100-00001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5886" name="CustomShape 1">
          <a:extLst>
            <a:ext uri="{FF2B5EF4-FFF2-40B4-BE49-F238E27FC236}">
              <a16:creationId xmlns="" xmlns:a16="http://schemas.microsoft.com/office/drawing/2014/main" id="{00000000-0008-0000-0100-000012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887" name="CustomShape 1">
          <a:extLst>
            <a:ext uri="{FF2B5EF4-FFF2-40B4-BE49-F238E27FC236}">
              <a16:creationId xmlns="" xmlns:a16="http://schemas.microsoft.com/office/drawing/2014/main" id="{00000000-0008-0000-0100-000013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888" name="CustomShape 1">
          <a:extLst>
            <a:ext uri="{FF2B5EF4-FFF2-40B4-BE49-F238E27FC236}">
              <a16:creationId xmlns="" xmlns:a16="http://schemas.microsoft.com/office/drawing/2014/main" id="{00000000-0008-0000-0100-000014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889" name="CustomShape 1">
          <a:extLst>
            <a:ext uri="{FF2B5EF4-FFF2-40B4-BE49-F238E27FC236}">
              <a16:creationId xmlns="" xmlns:a16="http://schemas.microsoft.com/office/drawing/2014/main" id="{00000000-0008-0000-0100-00001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5890" name="CustomShape 1">
          <a:extLst>
            <a:ext uri="{FF2B5EF4-FFF2-40B4-BE49-F238E27FC236}">
              <a16:creationId xmlns="" xmlns:a16="http://schemas.microsoft.com/office/drawing/2014/main" id="{00000000-0008-0000-0100-000016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891" name="CustomShape 1">
          <a:extLst>
            <a:ext uri="{FF2B5EF4-FFF2-40B4-BE49-F238E27FC236}">
              <a16:creationId xmlns="" xmlns:a16="http://schemas.microsoft.com/office/drawing/2014/main" id="{00000000-0008-0000-0100-00001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5892" name="CustomShape 1">
          <a:extLst>
            <a:ext uri="{FF2B5EF4-FFF2-40B4-BE49-F238E27FC236}">
              <a16:creationId xmlns="" xmlns:a16="http://schemas.microsoft.com/office/drawing/2014/main" id="{00000000-0008-0000-0100-000018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893" name="CustomShape 1">
          <a:extLst>
            <a:ext uri="{FF2B5EF4-FFF2-40B4-BE49-F238E27FC236}">
              <a16:creationId xmlns="" xmlns:a16="http://schemas.microsoft.com/office/drawing/2014/main" id="{00000000-0008-0000-0100-000019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894" name="CustomShape 1">
          <a:extLst>
            <a:ext uri="{FF2B5EF4-FFF2-40B4-BE49-F238E27FC236}">
              <a16:creationId xmlns="" xmlns:a16="http://schemas.microsoft.com/office/drawing/2014/main" id="{00000000-0008-0000-0100-00001A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5895" name="CustomShape 1">
          <a:extLst>
            <a:ext uri="{FF2B5EF4-FFF2-40B4-BE49-F238E27FC236}">
              <a16:creationId xmlns="" xmlns:a16="http://schemas.microsoft.com/office/drawing/2014/main" id="{00000000-0008-0000-0100-00001B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896" name="CustomShape 1">
          <a:extLst>
            <a:ext uri="{FF2B5EF4-FFF2-40B4-BE49-F238E27FC236}">
              <a16:creationId xmlns="" xmlns:a16="http://schemas.microsoft.com/office/drawing/2014/main" id="{00000000-0008-0000-0100-00001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897" name="CustomShape 1">
          <a:extLst>
            <a:ext uri="{FF2B5EF4-FFF2-40B4-BE49-F238E27FC236}">
              <a16:creationId xmlns="" xmlns:a16="http://schemas.microsoft.com/office/drawing/2014/main" id="{00000000-0008-0000-0100-00001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898" name="CustomShape 1">
          <a:extLst>
            <a:ext uri="{FF2B5EF4-FFF2-40B4-BE49-F238E27FC236}">
              <a16:creationId xmlns="" xmlns:a16="http://schemas.microsoft.com/office/drawing/2014/main" id="{00000000-0008-0000-0100-00001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899" name="CustomShape 1">
          <a:extLst>
            <a:ext uri="{FF2B5EF4-FFF2-40B4-BE49-F238E27FC236}">
              <a16:creationId xmlns="" xmlns:a16="http://schemas.microsoft.com/office/drawing/2014/main" id="{00000000-0008-0000-0100-00001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5900" name="CustomShape 1">
          <a:extLst>
            <a:ext uri="{FF2B5EF4-FFF2-40B4-BE49-F238E27FC236}">
              <a16:creationId xmlns="" xmlns:a16="http://schemas.microsoft.com/office/drawing/2014/main" id="{00000000-0008-0000-0100-000020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01" name="CustomShape 1">
          <a:extLst>
            <a:ext uri="{FF2B5EF4-FFF2-40B4-BE49-F238E27FC236}">
              <a16:creationId xmlns="" xmlns:a16="http://schemas.microsoft.com/office/drawing/2014/main" id="{00000000-0008-0000-0100-00002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5902" name="CustomShape 1">
          <a:extLst>
            <a:ext uri="{FF2B5EF4-FFF2-40B4-BE49-F238E27FC236}">
              <a16:creationId xmlns="" xmlns:a16="http://schemas.microsoft.com/office/drawing/2014/main" id="{00000000-0008-0000-0100-000022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903" name="CustomShape 1">
          <a:extLst>
            <a:ext uri="{FF2B5EF4-FFF2-40B4-BE49-F238E27FC236}">
              <a16:creationId xmlns="" xmlns:a16="http://schemas.microsoft.com/office/drawing/2014/main" id="{00000000-0008-0000-0100-000023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904" name="CustomShape 1">
          <a:extLst>
            <a:ext uri="{FF2B5EF4-FFF2-40B4-BE49-F238E27FC236}">
              <a16:creationId xmlns="" xmlns:a16="http://schemas.microsoft.com/office/drawing/2014/main" id="{00000000-0008-0000-0100-000024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05" name="CustomShape 1">
          <a:extLst>
            <a:ext uri="{FF2B5EF4-FFF2-40B4-BE49-F238E27FC236}">
              <a16:creationId xmlns="" xmlns:a16="http://schemas.microsoft.com/office/drawing/2014/main" id="{00000000-0008-0000-0100-00002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5906" name="CustomShape 1">
          <a:extLst>
            <a:ext uri="{FF2B5EF4-FFF2-40B4-BE49-F238E27FC236}">
              <a16:creationId xmlns="" xmlns:a16="http://schemas.microsoft.com/office/drawing/2014/main" id="{00000000-0008-0000-0100-000026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07" name="CustomShape 1">
          <a:extLst>
            <a:ext uri="{FF2B5EF4-FFF2-40B4-BE49-F238E27FC236}">
              <a16:creationId xmlns="" xmlns:a16="http://schemas.microsoft.com/office/drawing/2014/main" id="{00000000-0008-0000-0100-00002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908" name="CustomShape 1">
          <a:extLst>
            <a:ext uri="{FF2B5EF4-FFF2-40B4-BE49-F238E27FC236}">
              <a16:creationId xmlns="" xmlns:a16="http://schemas.microsoft.com/office/drawing/2014/main" id="{00000000-0008-0000-0100-000028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909" name="CustomShape 1">
          <a:extLst>
            <a:ext uri="{FF2B5EF4-FFF2-40B4-BE49-F238E27FC236}">
              <a16:creationId xmlns="" xmlns:a16="http://schemas.microsoft.com/office/drawing/2014/main" id="{00000000-0008-0000-0100-000029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10" name="CustomShape 1">
          <a:extLst>
            <a:ext uri="{FF2B5EF4-FFF2-40B4-BE49-F238E27FC236}">
              <a16:creationId xmlns="" xmlns:a16="http://schemas.microsoft.com/office/drawing/2014/main" id="{00000000-0008-0000-0100-00002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5911" name="CustomShape 1">
          <a:extLst>
            <a:ext uri="{FF2B5EF4-FFF2-40B4-BE49-F238E27FC236}">
              <a16:creationId xmlns="" xmlns:a16="http://schemas.microsoft.com/office/drawing/2014/main" id="{00000000-0008-0000-0100-00002B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12" name="CustomShape 1">
          <a:extLst>
            <a:ext uri="{FF2B5EF4-FFF2-40B4-BE49-F238E27FC236}">
              <a16:creationId xmlns="" xmlns:a16="http://schemas.microsoft.com/office/drawing/2014/main" id="{00000000-0008-0000-0100-00002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5913" name="CustomShape 1">
          <a:extLst>
            <a:ext uri="{FF2B5EF4-FFF2-40B4-BE49-F238E27FC236}">
              <a16:creationId xmlns="" xmlns:a16="http://schemas.microsoft.com/office/drawing/2014/main" id="{00000000-0008-0000-0100-00002D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914" name="CustomShape 1">
          <a:extLst>
            <a:ext uri="{FF2B5EF4-FFF2-40B4-BE49-F238E27FC236}">
              <a16:creationId xmlns="" xmlns:a16="http://schemas.microsoft.com/office/drawing/2014/main" id="{00000000-0008-0000-0100-00002E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915" name="CustomShape 1">
          <a:extLst>
            <a:ext uri="{FF2B5EF4-FFF2-40B4-BE49-F238E27FC236}">
              <a16:creationId xmlns="" xmlns:a16="http://schemas.microsoft.com/office/drawing/2014/main" id="{00000000-0008-0000-0100-00002F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16" name="CustomShape 1">
          <a:extLst>
            <a:ext uri="{FF2B5EF4-FFF2-40B4-BE49-F238E27FC236}">
              <a16:creationId xmlns="" xmlns:a16="http://schemas.microsoft.com/office/drawing/2014/main" id="{00000000-0008-0000-0100-00003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5917" name="CustomShape 1">
          <a:extLst>
            <a:ext uri="{FF2B5EF4-FFF2-40B4-BE49-F238E27FC236}">
              <a16:creationId xmlns="" xmlns:a16="http://schemas.microsoft.com/office/drawing/2014/main" id="{00000000-0008-0000-0100-000031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18" name="CustomShape 1">
          <a:extLst>
            <a:ext uri="{FF2B5EF4-FFF2-40B4-BE49-F238E27FC236}">
              <a16:creationId xmlns="" xmlns:a16="http://schemas.microsoft.com/office/drawing/2014/main" id="{00000000-0008-0000-0100-000032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5919" name="CustomShape 1">
          <a:extLst>
            <a:ext uri="{FF2B5EF4-FFF2-40B4-BE49-F238E27FC236}">
              <a16:creationId xmlns="" xmlns:a16="http://schemas.microsoft.com/office/drawing/2014/main" id="{00000000-0008-0000-0100-000033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920" name="CustomShape 1">
          <a:extLst>
            <a:ext uri="{FF2B5EF4-FFF2-40B4-BE49-F238E27FC236}">
              <a16:creationId xmlns="" xmlns:a16="http://schemas.microsoft.com/office/drawing/2014/main" id="{00000000-0008-0000-0100-000034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921" name="CustomShape 1">
          <a:extLst>
            <a:ext uri="{FF2B5EF4-FFF2-40B4-BE49-F238E27FC236}">
              <a16:creationId xmlns="" xmlns:a16="http://schemas.microsoft.com/office/drawing/2014/main" id="{00000000-0008-0000-0100-000035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22" name="CustomShape 1">
          <a:extLst>
            <a:ext uri="{FF2B5EF4-FFF2-40B4-BE49-F238E27FC236}">
              <a16:creationId xmlns="" xmlns:a16="http://schemas.microsoft.com/office/drawing/2014/main" id="{00000000-0008-0000-0100-000036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5923" name="CustomShape 1">
          <a:extLst>
            <a:ext uri="{FF2B5EF4-FFF2-40B4-BE49-F238E27FC236}">
              <a16:creationId xmlns="" xmlns:a16="http://schemas.microsoft.com/office/drawing/2014/main" id="{00000000-0008-0000-0100-000037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24" name="CustomShape 1">
          <a:extLst>
            <a:ext uri="{FF2B5EF4-FFF2-40B4-BE49-F238E27FC236}">
              <a16:creationId xmlns="" xmlns:a16="http://schemas.microsoft.com/office/drawing/2014/main" id="{00000000-0008-0000-0100-000038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925" name="CustomShape 1">
          <a:extLst>
            <a:ext uri="{FF2B5EF4-FFF2-40B4-BE49-F238E27FC236}">
              <a16:creationId xmlns="" xmlns:a16="http://schemas.microsoft.com/office/drawing/2014/main" id="{00000000-0008-0000-0100-000039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926" name="CustomShape 1">
          <a:extLst>
            <a:ext uri="{FF2B5EF4-FFF2-40B4-BE49-F238E27FC236}">
              <a16:creationId xmlns="" xmlns:a16="http://schemas.microsoft.com/office/drawing/2014/main" id="{00000000-0008-0000-0100-00003A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27" name="CustomShape 1">
          <a:extLst>
            <a:ext uri="{FF2B5EF4-FFF2-40B4-BE49-F238E27FC236}">
              <a16:creationId xmlns="" xmlns:a16="http://schemas.microsoft.com/office/drawing/2014/main" id="{00000000-0008-0000-0100-00003B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5928" name="CustomShape 1">
          <a:extLst>
            <a:ext uri="{FF2B5EF4-FFF2-40B4-BE49-F238E27FC236}">
              <a16:creationId xmlns="" xmlns:a16="http://schemas.microsoft.com/office/drawing/2014/main" id="{00000000-0008-0000-0100-00003C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29" name="CustomShape 1">
          <a:extLst>
            <a:ext uri="{FF2B5EF4-FFF2-40B4-BE49-F238E27FC236}">
              <a16:creationId xmlns="" xmlns:a16="http://schemas.microsoft.com/office/drawing/2014/main" id="{00000000-0008-0000-0100-00003D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5930" name="CustomShape 1">
          <a:extLst>
            <a:ext uri="{FF2B5EF4-FFF2-40B4-BE49-F238E27FC236}">
              <a16:creationId xmlns="" xmlns:a16="http://schemas.microsoft.com/office/drawing/2014/main" id="{00000000-0008-0000-0100-00003E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931" name="CustomShape 1">
          <a:extLst>
            <a:ext uri="{FF2B5EF4-FFF2-40B4-BE49-F238E27FC236}">
              <a16:creationId xmlns="" xmlns:a16="http://schemas.microsoft.com/office/drawing/2014/main" id="{00000000-0008-0000-0100-00003F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932" name="CustomShape 1">
          <a:extLst>
            <a:ext uri="{FF2B5EF4-FFF2-40B4-BE49-F238E27FC236}">
              <a16:creationId xmlns="" xmlns:a16="http://schemas.microsoft.com/office/drawing/2014/main" id="{00000000-0008-0000-0100-000040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33" name="CustomShape 1">
          <a:extLst>
            <a:ext uri="{FF2B5EF4-FFF2-40B4-BE49-F238E27FC236}">
              <a16:creationId xmlns="" xmlns:a16="http://schemas.microsoft.com/office/drawing/2014/main" id="{00000000-0008-0000-0100-00004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5934" name="CustomShape 1">
          <a:extLst>
            <a:ext uri="{FF2B5EF4-FFF2-40B4-BE49-F238E27FC236}">
              <a16:creationId xmlns="" xmlns:a16="http://schemas.microsoft.com/office/drawing/2014/main" id="{00000000-0008-0000-0100-000042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35" name="CustomShape 1">
          <a:extLst>
            <a:ext uri="{FF2B5EF4-FFF2-40B4-BE49-F238E27FC236}">
              <a16:creationId xmlns="" xmlns:a16="http://schemas.microsoft.com/office/drawing/2014/main" id="{00000000-0008-0000-0100-000043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5936" name="CustomShape 1">
          <a:extLst>
            <a:ext uri="{FF2B5EF4-FFF2-40B4-BE49-F238E27FC236}">
              <a16:creationId xmlns="" xmlns:a16="http://schemas.microsoft.com/office/drawing/2014/main" id="{00000000-0008-0000-0100-000044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937" name="CustomShape 1">
          <a:extLst>
            <a:ext uri="{FF2B5EF4-FFF2-40B4-BE49-F238E27FC236}">
              <a16:creationId xmlns="" xmlns:a16="http://schemas.microsoft.com/office/drawing/2014/main" id="{00000000-0008-0000-0100-000045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938" name="CustomShape 1">
          <a:extLst>
            <a:ext uri="{FF2B5EF4-FFF2-40B4-BE49-F238E27FC236}">
              <a16:creationId xmlns="" xmlns:a16="http://schemas.microsoft.com/office/drawing/2014/main" id="{00000000-0008-0000-0100-000046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5939" name="CustomShape 1">
          <a:extLst>
            <a:ext uri="{FF2B5EF4-FFF2-40B4-BE49-F238E27FC236}">
              <a16:creationId xmlns="" xmlns:a16="http://schemas.microsoft.com/office/drawing/2014/main" id="{00000000-0008-0000-0100-000047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40" name="CustomShape 1">
          <a:extLst>
            <a:ext uri="{FF2B5EF4-FFF2-40B4-BE49-F238E27FC236}">
              <a16:creationId xmlns="" xmlns:a16="http://schemas.microsoft.com/office/drawing/2014/main" id="{00000000-0008-0000-0100-000048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941" name="CustomShape 1">
          <a:extLst>
            <a:ext uri="{FF2B5EF4-FFF2-40B4-BE49-F238E27FC236}">
              <a16:creationId xmlns="" xmlns:a16="http://schemas.microsoft.com/office/drawing/2014/main" id="{00000000-0008-0000-0100-000049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942" name="CustomShape 1">
          <a:extLst>
            <a:ext uri="{FF2B5EF4-FFF2-40B4-BE49-F238E27FC236}">
              <a16:creationId xmlns="" xmlns:a16="http://schemas.microsoft.com/office/drawing/2014/main" id="{00000000-0008-0000-0100-00004A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43" name="CustomShape 1">
          <a:extLst>
            <a:ext uri="{FF2B5EF4-FFF2-40B4-BE49-F238E27FC236}">
              <a16:creationId xmlns="" xmlns:a16="http://schemas.microsoft.com/office/drawing/2014/main" id="{00000000-0008-0000-0100-00004B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5944" name="CustomShape 1">
          <a:extLst>
            <a:ext uri="{FF2B5EF4-FFF2-40B4-BE49-F238E27FC236}">
              <a16:creationId xmlns="" xmlns:a16="http://schemas.microsoft.com/office/drawing/2014/main" id="{00000000-0008-0000-0100-00004C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45" name="CustomShape 1">
          <a:extLst>
            <a:ext uri="{FF2B5EF4-FFF2-40B4-BE49-F238E27FC236}">
              <a16:creationId xmlns="" xmlns:a16="http://schemas.microsoft.com/office/drawing/2014/main" id="{00000000-0008-0000-0100-00004D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5946" name="CustomShape 1">
          <a:extLst>
            <a:ext uri="{FF2B5EF4-FFF2-40B4-BE49-F238E27FC236}">
              <a16:creationId xmlns="" xmlns:a16="http://schemas.microsoft.com/office/drawing/2014/main" id="{00000000-0008-0000-0100-00004E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947" name="CustomShape 1">
          <a:extLst>
            <a:ext uri="{FF2B5EF4-FFF2-40B4-BE49-F238E27FC236}">
              <a16:creationId xmlns="" xmlns:a16="http://schemas.microsoft.com/office/drawing/2014/main" id="{00000000-0008-0000-0100-00004F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948" name="CustomShape 1">
          <a:extLst>
            <a:ext uri="{FF2B5EF4-FFF2-40B4-BE49-F238E27FC236}">
              <a16:creationId xmlns="" xmlns:a16="http://schemas.microsoft.com/office/drawing/2014/main" id="{00000000-0008-0000-0100-000050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49" name="CustomShape 1">
          <a:extLst>
            <a:ext uri="{FF2B5EF4-FFF2-40B4-BE49-F238E27FC236}">
              <a16:creationId xmlns="" xmlns:a16="http://schemas.microsoft.com/office/drawing/2014/main" id="{00000000-0008-0000-0100-00005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5950" name="CustomShape 1">
          <a:extLst>
            <a:ext uri="{FF2B5EF4-FFF2-40B4-BE49-F238E27FC236}">
              <a16:creationId xmlns="" xmlns:a16="http://schemas.microsoft.com/office/drawing/2014/main" id="{00000000-0008-0000-0100-000052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51" name="CustomShape 1">
          <a:extLst>
            <a:ext uri="{FF2B5EF4-FFF2-40B4-BE49-F238E27FC236}">
              <a16:creationId xmlns="" xmlns:a16="http://schemas.microsoft.com/office/drawing/2014/main" id="{00000000-0008-0000-0100-000053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952" name="CustomShape 1">
          <a:extLst>
            <a:ext uri="{FF2B5EF4-FFF2-40B4-BE49-F238E27FC236}">
              <a16:creationId xmlns="" xmlns:a16="http://schemas.microsoft.com/office/drawing/2014/main" id="{00000000-0008-0000-0100-000054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953" name="CustomShape 1">
          <a:extLst>
            <a:ext uri="{FF2B5EF4-FFF2-40B4-BE49-F238E27FC236}">
              <a16:creationId xmlns="" xmlns:a16="http://schemas.microsoft.com/office/drawing/2014/main" id="{00000000-0008-0000-0100-000055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54" name="CustomShape 1">
          <a:extLst>
            <a:ext uri="{FF2B5EF4-FFF2-40B4-BE49-F238E27FC236}">
              <a16:creationId xmlns="" xmlns:a16="http://schemas.microsoft.com/office/drawing/2014/main" id="{00000000-0008-0000-0100-000056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5955" name="CustomShape 1">
          <a:extLst>
            <a:ext uri="{FF2B5EF4-FFF2-40B4-BE49-F238E27FC236}">
              <a16:creationId xmlns="" xmlns:a16="http://schemas.microsoft.com/office/drawing/2014/main" id="{00000000-0008-0000-0100-000057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56" name="CustomShape 1">
          <a:extLst>
            <a:ext uri="{FF2B5EF4-FFF2-40B4-BE49-F238E27FC236}">
              <a16:creationId xmlns="" xmlns:a16="http://schemas.microsoft.com/office/drawing/2014/main" id="{00000000-0008-0000-0100-000058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5957" name="CustomShape 1">
          <a:extLst>
            <a:ext uri="{FF2B5EF4-FFF2-40B4-BE49-F238E27FC236}">
              <a16:creationId xmlns="" xmlns:a16="http://schemas.microsoft.com/office/drawing/2014/main" id="{00000000-0008-0000-0100-000059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958" name="CustomShape 1">
          <a:extLst>
            <a:ext uri="{FF2B5EF4-FFF2-40B4-BE49-F238E27FC236}">
              <a16:creationId xmlns="" xmlns:a16="http://schemas.microsoft.com/office/drawing/2014/main" id="{00000000-0008-0000-0100-00005A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959" name="CustomShape 1">
          <a:extLst>
            <a:ext uri="{FF2B5EF4-FFF2-40B4-BE49-F238E27FC236}">
              <a16:creationId xmlns="" xmlns:a16="http://schemas.microsoft.com/office/drawing/2014/main" id="{00000000-0008-0000-0100-00005B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60" name="CustomShape 1">
          <a:extLst>
            <a:ext uri="{FF2B5EF4-FFF2-40B4-BE49-F238E27FC236}">
              <a16:creationId xmlns="" xmlns:a16="http://schemas.microsoft.com/office/drawing/2014/main" id="{00000000-0008-0000-0100-00005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5961" name="CustomShape 1">
          <a:extLst>
            <a:ext uri="{FF2B5EF4-FFF2-40B4-BE49-F238E27FC236}">
              <a16:creationId xmlns="" xmlns:a16="http://schemas.microsoft.com/office/drawing/2014/main" id="{00000000-0008-0000-0100-00005D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62" name="CustomShape 1">
          <a:extLst>
            <a:ext uri="{FF2B5EF4-FFF2-40B4-BE49-F238E27FC236}">
              <a16:creationId xmlns="" xmlns:a16="http://schemas.microsoft.com/office/drawing/2014/main" id="{00000000-0008-0000-0100-00005E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5963" name="CustomShape 1">
          <a:extLst>
            <a:ext uri="{FF2B5EF4-FFF2-40B4-BE49-F238E27FC236}">
              <a16:creationId xmlns="" xmlns:a16="http://schemas.microsoft.com/office/drawing/2014/main" id="{00000000-0008-0000-0100-00005F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964" name="CustomShape 1">
          <a:extLst>
            <a:ext uri="{FF2B5EF4-FFF2-40B4-BE49-F238E27FC236}">
              <a16:creationId xmlns="" xmlns:a16="http://schemas.microsoft.com/office/drawing/2014/main" id="{00000000-0008-0000-0100-000060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965" name="CustomShape 1">
          <a:extLst>
            <a:ext uri="{FF2B5EF4-FFF2-40B4-BE49-F238E27FC236}">
              <a16:creationId xmlns="" xmlns:a16="http://schemas.microsoft.com/office/drawing/2014/main" id="{00000000-0008-0000-0100-000061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66" name="CustomShape 1">
          <a:extLst>
            <a:ext uri="{FF2B5EF4-FFF2-40B4-BE49-F238E27FC236}">
              <a16:creationId xmlns="" xmlns:a16="http://schemas.microsoft.com/office/drawing/2014/main" id="{00000000-0008-0000-0100-000062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5967" name="CustomShape 1">
          <a:extLst>
            <a:ext uri="{FF2B5EF4-FFF2-40B4-BE49-F238E27FC236}">
              <a16:creationId xmlns="" xmlns:a16="http://schemas.microsoft.com/office/drawing/2014/main" id="{00000000-0008-0000-0100-000063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68" name="CustomShape 1">
          <a:extLst>
            <a:ext uri="{FF2B5EF4-FFF2-40B4-BE49-F238E27FC236}">
              <a16:creationId xmlns="" xmlns:a16="http://schemas.microsoft.com/office/drawing/2014/main" id="{00000000-0008-0000-0100-00006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969" name="CustomShape 1">
          <a:extLst>
            <a:ext uri="{FF2B5EF4-FFF2-40B4-BE49-F238E27FC236}">
              <a16:creationId xmlns="" xmlns:a16="http://schemas.microsoft.com/office/drawing/2014/main" id="{00000000-0008-0000-0100-000065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970" name="CustomShape 1">
          <a:extLst>
            <a:ext uri="{FF2B5EF4-FFF2-40B4-BE49-F238E27FC236}">
              <a16:creationId xmlns="" xmlns:a16="http://schemas.microsoft.com/office/drawing/2014/main" id="{00000000-0008-0000-0100-000066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71" name="CustomShape 1">
          <a:extLst>
            <a:ext uri="{FF2B5EF4-FFF2-40B4-BE49-F238E27FC236}">
              <a16:creationId xmlns="" xmlns:a16="http://schemas.microsoft.com/office/drawing/2014/main" id="{00000000-0008-0000-0100-00006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5972" name="CustomShape 1">
          <a:extLst>
            <a:ext uri="{FF2B5EF4-FFF2-40B4-BE49-F238E27FC236}">
              <a16:creationId xmlns="" xmlns:a16="http://schemas.microsoft.com/office/drawing/2014/main" id="{00000000-0008-0000-0100-000068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73" name="CustomShape 1">
          <a:extLst>
            <a:ext uri="{FF2B5EF4-FFF2-40B4-BE49-F238E27FC236}">
              <a16:creationId xmlns="" xmlns:a16="http://schemas.microsoft.com/office/drawing/2014/main" id="{00000000-0008-0000-0100-000069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5974" name="CustomShape 1">
          <a:extLst>
            <a:ext uri="{FF2B5EF4-FFF2-40B4-BE49-F238E27FC236}">
              <a16:creationId xmlns="" xmlns:a16="http://schemas.microsoft.com/office/drawing/2014/main" id="{00000000-0008-0000-0100-00006A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975" name="CustomShape 1">
          <a:extLst>
            <a:ext uri="{FF2B5EF4-FFF2-40B4-BE49-F238E27FC236}">
              <a16:creationId xmlns="" xmlns:a16="http://schemas.microsoft.com/office/drawing/2014/main" id="{00000000-0008-0000-0100-00006B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976" name="CustomShape 1">
          <a:extLst>
            <a:ext uri="{FF2B5EF4-FFF2-40B4-BE49-F238E27FC236}">
              <a16:creationId xmlns="" xmlns:a16="http://schemas.microsoft.com/office/drawing/2014/main" id="{00000000-0008-0000-0100-00006C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77" name="CustomShape 1">
          <a:extLst>
            <a:ext uri="{FF2B5EF4-FFF2-40B4-BE49-F238E27FC236}">
              <a16:creationId xmlns="" xmlns:a16="http://schemas.microsoft.com/office/drawing/2014/main" id="{00000000-0008-0000-0100-00006D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5978" name="CustomShape 1">
          <a:extLst>
            <a:ext uri="{FF2B5EF4-FFF2-40B4-BE49-F238E27FC236}">
              <a16:creationId xmlns="" xmlns:a16="http://schemas.microsoft.com/office/drawing/2014/main" id="{00000000-0008-0000-0100-00006E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79" name="CustomShape 1">
          <a:extLst>
            <a:ext uri="{FF2B5EF4-FFF2-40B4-BE49-F238E27FC236}">
              <a16:creationId xmlns="" xmlns:a16="http://schemas.microsoft.com/office/drawing/2014/main" id="{00000000-0008-0000-0100-00006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5980" name="CustomShape 1">
          <a:extLst>
            <a:ext uri="{FF2B5EF4-FFF2-40B4-BE49-F238E27FC236}">
              <a16:creationId xmlns="" xmlns:a16="http://schemas.microsoft.com/office/drawing/2014/main" id="{00000000-0008-0000-0100-000070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981" name="CustomShape 1">
          <a:extLst>
            <a:ext uri="{FF2B5EF4-FFF2-40B4-BE49-F238E27FC236}">
              <a16:creationId xmlns="" xmlns:a16="http://schemas.microsoft.com/office/drawing/2014/main" id="{00000000-0008-0000-0100-000071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982" name="CustomShape 1">
          <a:extLst>
            <a:ext uri="{FF2B5EF4-FFF2-40B4-BE49-F238E27FC236}">
              <a16:creationId xmlns="" xmlns:a16="http://schemas.microsoft.com/office/drawing/2014/main" id="{00000000-0008-0000-0100-000072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5983" name="CustomShape 1">
          <a:extLst>
            <a:ext uri="{FF2B5EF4-FFF2-40B4-BE49-F238E27FC236}">
              <a16:creationId xmlns="" xmlns:a16="http://schemas.microsoft.com/office/drawing/2014/main" id="{00000000-0008-0000-0100-000073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84" name="CustomShape 1">
          <a:extLst>
            <a:ext uri="{FF2B5EF4-FFF2-40B4-BE49-F238E27FC236}">
              <a16:creationId xmlns="" xmlns:a16="http://schemas.microsoft.com/office/drawing/2014/main" id="{00000000-0008-0000-0100-00007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985" name="CustomShape 1">
          <a:extLst>
            <a:ext uri="{FF2B5EF4-FFF2-40B4-BE49-F238E27FC236}">
              <a16:creationId xmlns="" xmlns:a16="http://schemas.microsoft.com/office/drawing/2014/main" id="{00000000-0008-0000-0100-000075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986" name="CustomShape 1">
          <a:extLst>
            <a:ext uri="{FF2B5EF4-FFF2-40B4-BE49-F238E27FC236}">
              <a16:creationId xmlns="" xmlns:a16="http://schemas.microsoft.com/office/drawing/2014/main" id="{00000000-0008-0000-0100-000076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87" name="CustomShape 1">
          <a:extLst>
            <a:ext uri="{FF2B5EF4-FFF2-40B4-BE49-F238E27FC236}">
              <a16:creationId xmlns="" xmlns:a16="http://schemas.microsoft.com/office/drawing/2014/main" id="{00000000-0008-0000-0100-00007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5988" name="CustomShape 1">
          <a:extLst>
            <a:ext uri="{FF2B5EF4-FFF2-40B4-BE49-F238E27FC236}">
              <a16:creationId xmlns="" xmlns:a16="http://schemas.microsoft.com/office/drawing/2014/main" id="{00000000-0008-0000-0100-000078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89" name="CustomShape 1">
          <a:extLst>
            <a:ext uri="{FF2B5EF4-FFF2-40B4-BE49-F238E27FC236}">
              <a16:creationId xmlns="" xmlns:a16="http://schemas.microsoft.com/office/drawing/2014/main" id="{00000000-0008-0000-0100-000079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5990" name="CustomShape 1">
          <a:extLst>
            <a:ext uri="{FF2B5EF4-FFF2-40B4-BE49-F238E27FC236}">
              <a16:creationId xmlns="" xmlns:a16="http://schemas.microsoft.com/office/drawing/2014/main" id="{00000000-0008-0000-0100-00007A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991" name="CustomShape 1">
          <a:extLst>
            <a:ext uri="{FF2B5EF4-FFF2-40B4-BE49-F238E27FC236}">
              <a16:creationId xmlns="" xmlns:a16="http://schemas.microsoft.com/office/drawing/2014/main" id="{00000000-0008-0000-0100-00007B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992" name="CustomShape 1">
          <a:extLst>
            <a:ext uri="{FF2B5EF4-FFF2-40B4-BE49-F238E27FC236}">
              <a16:creationId xmlns="" xmlns:a16="http://schemas.microsoft.com/office/drawing/2014/main" id="{00000000-0008-0000-0100-00007C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93" name="CustomShape 1">
          <a:extLst>
            <a:ext uri="{FF2B5EF4-FFF2-40B4-BE49-F238E27FC236}">
              <a16:creationId xmlns="" xmlns:a16="http://schemas.microsoft.com/office/drawing/2014/main" id="{00000000-0008-0000-0100-00007D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5994" name="CustomShape 1">
          <a:extLst>
            <a:ext uri="{FF2B5EF4-FFF2-40B4-BE49-F238E27FC236}">
              <a16:creationId xmlns="" xmlns:a16="http://schemas.microsoft.com/office/drawing/2014/main" id="{00000000-0008-0000-0100-00007E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95" name="CustomShape 1">
          <a:extLst>
            <a:ext uri="{FF2B5EF4-FFF2-40B4-BE49-F238E27FC236}">
              <a16:creationId xmlns="" xmlns:a16="http://schemas.microsoft.com/office/drawing/2014/main" id="{00000000-0008-0000-0100-00007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5996" name="CustomShape 1">
          <a:extLst>
            <a:ext uri="{FF2B5EF4-FFF2-40B4-BE49-F238E27FC236}">
              <a16:creationId xmlns="" xmlns:a16="http://schemas.microsoft.com/office/drawing/2014/main" id="{00000000-0008-0000-0100-000080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5997" name="CustomShape 1">
          <a:extLst>
            <a:ext uri="{FF2B5EF4-FFF2-40B4-BE49-F238E27FC236}">
              <a16:creationId xmlns="" xmlns:a16="http://schemas.microsoft.com/office/drawing/2014/main" id="{00000000-0008-0000-0100-000081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5998" name="CustomShape 1">
          <a:extLst>
            <a:ext uri="{FF2B5EF4-FFF2-40B4-BE49-F238E27FC236}">
              <a16:creationId xmlns="" xmlns:a16="http://schemas.microsoft.com/office/drawing/2014/main" id="{00000000-0008-0000-0100-000082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5999" name="CustomShape 1">
          <a:extLst>
            <a:ext uri="{FF2B5EF4-FFF2-40B4-BE49-F238E27FC236}">
              <a16:creationId xmlns="" xmlns:a16="http://schemas.microsoft.com/office/drawing/2014/main" id="{00000000-0008-0000-0100-000083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00" name="CustomShape 1">
          <a:extLst>
            <a:ext uri="{FF2B5EF4-FFF2-40B4-BE49-F238E27FC236}">
              <a16:creationId xmlns="" xmlns:a16="http://schemas.microsoft.com/office/drawing/2014/main" id="{00000000-0008-0000-0100-00008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001" name="CustomShape 1">
          <a:extLst>
            <a:ext uri="{FF2B5EF4-FFF2-40B4-BE49-F238E27FC236}">
              <a16:creationId xmlns="" xmlns:a16="http://schemas.microsoft.com/office/drawing/2014/main" id="{00000000-0008-0000-0100-000085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002" name="CustomShape 1">
          <a:extLst>
            <a:ext uri="{FF2B5EF4-FFF2-40B4-BE49-F238E27FC236}">
              <a16:creationId xmlns="" xmlns:a16="http://schemas.microsoft.com/office/drawing/2014/main" id="{00000000-0008-0000-0100-000086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003" name="CustomShape 1">
          <a:extLst>
            <a:ext uri="{FF2B5EF4-FFF2-40B4-BE49-F238E27FC236}">
              <a16:creationId xmlns="" xmlns:a16="http://schemas.microsoft.com/office/drawing/2014/main" id="{00000000-0008-0000-0100-000087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04" name="CustomShape 1">
          <a:extLst>
            <a:ext uri="{FF2B5EF4-FFF2-40B4-BE49-F238E27FC236}">
              <a16:creationId xmlns="" xmlns:a16="http://schemas.microsoft.com/office/drawing/2014/main" id="{00000000-0008-0000-0100-000088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005" name="CustomShape 1">
          <a:extLst>
            <a:ext uri="{FF2B5EF4-FFF2-40B4-BE49-F238E27FC236}">
              <a16:creationId xmlns="" xmlns:a16="http://schemas.microsoft.com/office/drawing/2014/main" id="{00000000-0008-0000-0100-000089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06" name="CustomShape 1">
          <a:extLst>
            <a:ext uri="{FF2B5EF4-FFF2-40B4-BE49-F238E27FC236}">
              <a16:creationId xmlns="" xmlns:a16="http://schemas.microsoft.com/office/drawing/2014/main" id="{00000000-0008-0000-0100-00008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007" name="CustomShape 1">
          <a:extLst>
            <a:ext uri="{FF2B5EF4-FFF2-40B4-BE49-F238E27FC236}">
              <a16:creationId xmlns="" xmlns:a16="http://schemas.microsoft.com/office/drawing/2014/main" id="{00000000-0008-0000-0100-00008B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008" name="CustomShape 1">
          <a:extLst>
            <a:ext uri="{FF2B5EF4-FFF2-40B4-BE49-F238E27FC236}">
              <a16:creationId xmlns="" xmlns:a16="http://schemas.microsoft.com/office/drawing/2014/main" id="{00000000-0008-0000-0100-00008C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009" name="CustomShape 1">
          <a:extLst>
            <a:ext uri="{FF2B5EF4-FFF2-40B4-BE49-F238E27FC236}">
              <a16:creationId xmlns="" xmlns:a16="http://schemas.microsoft.com/office/drawing/2014/main" id="{00000000-0008-0000-0100-00008D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10" name="CustomShape 1">
          <a:extLst>
            <a:ext uri="{FF2B5EF4-FFF2-40B4-BE49-F238E27FC236}">
              <a16:creationId xmlns="" xmlns:a16="http://schemas.microsoft.com/office/drawing/2014/main" id="{00000000-0008-0000-0100-00008E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011" name="CustomShape 1">
          <a:extLst>
            <a:ext uri="{FF2B5EF4-FFF2-40B4-BE49-F238E27FC236}">
              <a16:creationId xmlns="" xmlns:a16="http://schemas.microsoft.com/office/drawing/2014/main" id="{00000000-0008-0000-0100-00008F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12" name="CustomShape 1">
          <a:extLst>
            <a:ext uri="{FF2B5EF4-FFF2-40B4-BE49-F238E27FC236}">
              <a16:creationId xmlns="" xmlns:a16="http://schemas.microsoft.com/office/drawing/2014/main" id="{00000000-0008-0000-0100-00009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013" name="CustomShape 1">
          <a:extLst>
            <a:ext uri="{FF2B5EF4-FFF2-40B4-BE49-F238E27FC236}">
              <a16:creationId xmlns="" xmlns:a16="http://schemas.microsoft.com/office/drawing/2014/main" id="{00000000-0008-0000-0100-000091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014" name="CustomShape 1">
          <a:extLst>
            <a:ext uri="{FF2B5EF4-FFF2-40B4-BE49-F238E27FC236}">
              <a16:creationId xmlns="" xmlns:a16="http://schemas.microsoft.com/office/drawing/2014/main" id="{00000000-0008-0000-0100-000092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15" name="CustomShape 1">
          <a:extLst>
            <a:ext uri="{FF2B5EF4-FFF2-40B4-BE49-F238E27FC236}">
              <a16:creationId xmlns="" xmlns:a16="http://schemas.microsoft.com/office/drawing/2014/main" id="{00000000-0008-0000-0100-000093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016" name="CustomShape 1">
          <a:extLst>
            <a:ext uri="{FF2B5EF4-FFF2-40B4-BE49-F238E27FC236}">
              <a16:creationId xmlns="" xmlns:a16="http://schemas.microsoft.com/office/drawing/2014/main" id="{00000000-0008-0000-0100-000094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17" name="CustomShape 1">
          <a:extLst>
            <a:ext uri="{FF2B5EF4-FFF2-40B4-BE49-F238E27FC236}">
              <a16:creationId xmlns="" xmlns:a16="http://schemas.microsoft.com/office/drawing/2014/main" id="{00000000-0008-0000-0100-00009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018" name="CustomShape 1">
          <a:extLst>
            <a:ext uri="{FF2B5EF4-FFF2-40B4-BE49-F238E27FC236}">
              <a16:creationId xmlns="" xmlns:a16="http://schemas.microsoft.com/office/drawing/2014/main" id="{00000000-0008-0000-0100-000096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019" name="CustomShape 1">
          <a:extLst>
            <a:ext uri="{FF2B5EF4-FFF2-40B4-BE49-F238E27FC236}">
              <a16:creationId xmlns="" xmlns:a16="http://schemas.microsoft.com/office/drawing/2014/main" id="{00000000-0008-0000-0100-000097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020" name="CustomShape 1">
          <a:extLst>
            <a:ext uri="{FF2B5EF4-FFF2-40B4-BE49-F238E27FC236}">
              <a16:creationId xmlns="" xmlns:a16="http://schemas.microsoft.com/office/drawing/2014/main" id="{00000000-0008-0000-0100-000098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21" name="CustomShape 1">
          <a:extLst>
            <a:ext uri="{FF2B5EF4-FFF2-40B4-BE49-F238E27FC236}">
              <a16:creationId xmlns="" xmlns:a16="http://schemas.microsoft.com/office/drawing/2014/main" id="{00000000-0008-0000-0100-000099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022" name="CustomShape 1">
          <a:extLst>
            <a:ext uri="{FF2B5EF4-FFF2-40B4-BE49-F238E27FC236}">
              <a16:creationId xmlns="" xmlns:a16="http://schemas.microsoft.com/office/drawing/2014/main" id="{00000000-0008-0000-0100-00009A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23" name="CustomShape 1">
          <a:extLst>
            <a:ext uri="{FF2B5EF4-FFF2-40B4-BE49-F238E27FC236}">
              <a16:creationId xmlns="" xmlns:a16="http://schemas.microsoft.com/office/drawing/2014/main" id="{00000000-0008-0000-0100-00009B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024" name="CustomShape 1">
          <a:extLst>
            <a:ext uri="{FF2B5EF4-FFF2-40B4-BE49-F238E27FC236}">
              <a16:creationId xmlns="" xmlns:a16="http://schemas.microsoft.com/office/drawing/2014/main" id="{00000000-0008-0000-0100-00009C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025" name="CustomShape 1">
          <a:extLst>
            <a:ext uri="{FF2B5EF4-FFF2-40B4-BE49-F238E27FC236}">
              <a16:creationId xmlns="" xmlns:a16="http://schemas.microsoft.com/office/drawing/2014/main" id="{00000000-0008-0000-0100-00009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026" name="CustomShape 1">
          <a:extLst>
            <a:ext uri="{FF2B5EF4-FFF2-40B4-BE49-F238E27FC236}">
              <a16:creationId xmlns="" xmlns:a16="http://schemas.microsoft.com/office/drawing/2014/main" id="{00000000-0008-0000-0100-00009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6027" name="CustomShape 1">
          <a:extLst>
            <a:ext uri="{FF2B5EF4-FFF2-40B4-BE49-F238E27FC236}">
              <a16:creationId xmlns="" xmlns:a16="http://schemas.microsoft.com/office/drawing/2014/main" id="{00000000-0008-0000-0100-00009F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28" name="CustomShape 1">
          <a:extLst>
            <a:ext uri="{FF2B5EF4-FFF2-40B4-BE49-F238E27FC236}">
              <a16:creationId xmlns="" xmlns:a16="http://schemas.microsoft.com/office/drawing/2014/main" id="{00000000-0008-0000-0100-0000A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029" name="CustomShape 1">
          <a:extLst>
            <a:ext uri="{FF2B5EF4-FFF2-40B4-BE49-F238E27FC236}">
              <a16:creationId xmlns="" xmlns:a16="http://schemas.microsoft.com/office/drawing/2014/main" id="{00000000-0008-0000-0100-0000A1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030" name="CustomShape 1">
          <a:extLst>
            <a:ext uri="{FF2B5EF4-FFF2-40B4-BE49-F238E27FC236}">
              <a16:creationId xmlns="" xmlns:a16="http://schemas.microsoft.com/office/drawing/2014/main" id="{00000000-0008-0000-0100-0000A2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31" name="CustomShape 1">
          <a:extLst>
            <a:ext uri="{FF2B5EF4-FFF2-40B4-BE49-F238E27FC236}">
              <a16:creationId xmlns="" xmlns:a16="http://schemas.microsoft.com/office/drawing/2014/main" id="{00000000-0008-0000-0100-0000A3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032" name="CustomShape 1">
          <a:extLst>
            <a:ext uri="{FF2B5EF4-FFF2-40B4-BE49-F238E27FC236}">
              <a16:creationId xmlns="" xmlns:a16="http://schemas.microsoft.com/office/drawing/2014/main" id="{00000000-0008-0000-0100-0000A4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33" name="CustomShape 1">
          <a:extLst>
            <a:ext uri="{FF2B5EF4-FFF2-40B4-BE49-F238E27FC236}">
              <a16:creationId xmlns="" xmlns:a16="http://schemas.microsoft.com/office/drawing/2014/main" id="{00000000-0008-0000-0100-0000A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034" name="CustomShape 1">
          <a:extLst>
            <a:ext uri="{FF2B5EF4-FFF2-40B4-BE49-F238E27FC236}">
              <a16:creationId xmlns="" xmlns:a16="http://schemas.microsoft.com/office/drawing/2014/main" id="{00000000-0008-0000-0100-0000A6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035" name="CustomShape 1">
          <a:extLst>
            <a:ext uri="{FF2B5EF4-FFF2-40B4-BE49-F238E27FC236}">
              <a16:creationId xmlns="" xmlns:a16="http://schemas.microsoft.com/office/drawing/2014/main" id="{00000000-0008-0000-0100-0000A7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036" name="CustomShape 1">
          <a:extLst>
            <a:ext uri="{FF2B5EF4-FFF2-40B4-BE49-F238E27FC236}">
              <a16:creationId xmlns="" xmlns:a16="http://schemas.microsoft.com/office/drawing/2014/main" id="{00000000-0008-0000-0100-0000A8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37" name="CustomShape 1">
          <a:extLst>
            <a:ext uri="{FF2B5EF4-FFF2-40B4-BE49-F238E27FC236}">
              <a16:creationId xmlns="" xmlns:a16="http://schemas.microsoft.com/office/drawing/2014/main" id="{00000000-0008-0000-0100-0000A9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038" name="CustomShape 1">
          <a:extLst>
            <a:ext uri="{FF2B5EF4-FFF2-40B4-BE49-F238E27FC236}">
              <a16:creationId xmlns="" xmlns:a16="http://schemas.microsoft.com/office/drawing/2014/main" id="{00000000-0008-0000-0100-0000AA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39" name="CustomShape 1">
          <a:extLst>
            <a:ext uri="{FF2B5EF4-FFF2-40B4-BE49-F238E27FC236}">
              <a16:creationId xmlns="" xmlns:a16="http://schemas.microsoft.com/office/drawing/2014/main" id="{00000000-0008-0000-0100-0000AB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040" name="CustomShape 1">
          <a:extLst>
            <a:ext uri="{FF2B5EF4-FFF2-40B4-BE49-F238E27FC236}">
              <a16:creationId xmlns="" xmlns:a16="http://schemas.microsoft.com/office/drawing/2014/main" id="{00000000-0008-0000-0100-0000AC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041" name="CustomShape 1">
          <a:extLst>
            <a:ext uri="{FF2B5EF4-FFF2-40B4-BE49-F238E27FC236}">
              <a16:creationId xmlns="" xmlns:a16="http://schemas.microsoft.com/office/drawing/2014/main" id="{00000000-0008-0000-0100-0000AD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42" name="CustomShape 1">
          <a:extLst>
            <a:ext uri="{FF2B5EF4-FFF2-40B4-BE49-F238E27FC236}">
              <a16:creationId xmlns="" xmlns:a16="http://schemas.microsoft.com/office/drawing/2014/main" id="{00000000-0008-0000-0100-0000AE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043" name="CustomShape 1">
          <a:extLst>
            <a:ext uri="{FF2B5EF4-FFF2-40B4-BE49-F238E27FC236}">
              <a16:creationId xmlns="" xmlns:a16="http://schemas.microsoft.com/office/drawing/2014/main" id="{00000000-0008-0000-0100-0000AF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44" name="CustomShape 1">
          <a:extLst>
            <a:ext uri="{FF2B5EF4-FFF2-40B4-BE49-F238E27FC236}">
              <a16:creationId xmlns="" xmlns:a16="http://schemas.microsoft.com/office/drawing/2014/main" id="{00000000-0008-0000-0100-0000B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045" name="CustomShape 1">
          <a:extLst>
            <a:ext uri="{FF2B5EF4-FFF2-40B4-BE49-F238E27FC236}">
              <a16:creationId xmlns="" xmlns:a16="http://schemas.microsoft.com/office/drawing/2014/main" id="{00000000-0008-0000-0100-0000B1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046" name="CustomShape 1">
          <a:extLst>
            <a:ext uri="{FF2B5EF4-FFF2-40B4-BE49-F238E27FC236}">
              <a16:creationId xmlns="" xmlns:a16="http://schemas.microsoft.com/office/drawing/2014/main" id="{00000000-0008-0000-0100-0000B2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047" name="CustomShape 1">
          <a:extLst>
            <a:ext uri="{FF2B5EF4-FFF2-40B4-BE49-F238E27FC236}">
              <a16:creationId xmlns="" xmlns:a16="http://schemas.microsoft.com/office/drawing/2014/main" id="{00000000-0008-0000-0100-0000B3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48" name="CustomShape 1">
          <a:extLst>
            <a:ext uri="{FF2B5EF4-FFF2-40B4-BE49-F238E27FC236}">
              <a16:creationId xmlns="" xmlns:a16="http://schemas.microsoft.com/office/drawing/2014/main" id="{00000000-0008-0000-0100-0000B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049" name="CustomShape 1">
          <a:extLst>
            <a:ext uri="{FF2B5EF4-FFF2-40B4-BE49-F238E27FC236}">
              <a16:creationId xmlns="" xmlns:a16="http://schemas.microsoft.com/office/drawing/2014/main" id="{00000000-0008-0000-0100-0000B5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50" name="CustomShape 1">
          <a:extLst>
            <a:ext uri="{FF2B5EF4-FFF2-40B4-BE49-F238E27FC236}">
              <a16:creationId xmlns="" xmlns:a16="http://schemas.microsoft.com/office/drawing/2014/main" id="{00000000-0008-0000-0100-0000B6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051" name="CustomShape 1">
          <a:extLst>
            <a:ext uri="{FF2B5EF4-FFF2-40B4-BE49-F238E27FC236}">
              <a16:creationId xmlns="" xmlns:a16="http://schemas.microsoft.com/office/drawing/2014/main" id="{00000000-0008-0000-0100-0000B7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052" name="CustomShape 1">
          <a:extLst>
            <a:ext uri="{FF2B5EF4-FFF2-40B4-BE49-F238E27FC236}">
              <a16:creationId xmlns="" xmlns:a16="http://schemas.microsoft.com/office/drawing/2014/main" id="{00000000-0008-0000-0100-0000B8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053" name="CustomShape 1">
          <a:extLst>
            <a:ext uri="{FF2B5EF4-FFF2-40B4-BE49-F238E27FC236}">
              <a16:creationId xmlns="" xmlns:a16="http://schemas.microsoft.com/office/drawing/2014/main" id="{00000000-0008-0000-0100-0000B9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54" name="CustomShape 1">
          <a:extLst>
            <a:ext uri="{FF2B5EF4-FFF2-40B4-BE49-F238E27FC236}">
              <a16:creationId xmlns="" xmlns:a16="http://schemas.microsoft.com/office/drawing/2014/main" id="{00000000-0008-0000-0100-0000B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055" name="CustomShape 1">
          <a:extLst>
            <a:ext uri="{FF2B5EF4-FFF2-40B4-BE49-F238E27FC236}">
              <a16:creationId xmlns="" xmlns:a16="http://schemas.microsoft.com/office/drawing/2014/main" id="{00000000-0008-0000-0100-0000BB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56" name="CustomShape 1">
          <a:extLst>
            <a:ext uri="{FF2B5EF4-FFF2-40B4-BE49-F238E27FC236}">
              <a16:creationId xmlns="" xmlns:a16="http://schemas.microsoft.com/office/drawing/2014/main" id="{00000000-0008-0000-0100-0000B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057" name="CustomShape 1">
          <a:extLst>
            <a:ext uri="{FF2B5EF4-FFF2-40B4-BE49-F238E27FC236}">
              <a16:creationId xmlns="" xmlns:a16="http://schemas.microsoft.com/office/drawing/2014/main" id="{00000000-0008-0000-0100-0000B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058" name="CustomShape 1">
          <a:extLst>
            <a:ext uri="{FF2B5EF4-FFF2-40B4-BE49-F238E27FC236}">
              <a16:creationId xmlns="" xmlns:a16="http://schemas.microsoft.com/office/drawing/2014/main" id="{00000000-0008-0000-0100-0000B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59" name="CustomShape 1">
          <a:extLst>
            <a:ext uri="{FF2B5EF4-FFF2-40B4-BE49-F238E27FC236}">
              <a16:creationId xmlns="" xmlns:a16="http://schemas.microsoft.com/office/drawing/2014/main" id="{00000000-0008-0000-0100-0000B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060" name="CustomShape 1">
          <a:extLst>
            <a:ext uri="{FF2B5EF4-FFF2-40B4-BE49-F238E27FC236}">
              <a16:creationId xmlns="" xmlns:a16="http://schemas.microsoft.com/office/drawing/2014/main" id="{00000000-0008-0000-0100-0000C0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61" name="CustomShape 1">
          <a:extLst>
            <a:ext uri="{FF2B5EF4-FFF2-40B4-BE49-F238E27FC236}">
              <a16:creationId xmlns="" xmlns:a16="http://schemas.microsoft.com/office/drawing/2014/main" id="{00000000-0008-0000-0100-0000C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062" name="CustomShape 1">
          <a:extLst>
            <a:ext uri="{FF2B5EF4-FFF2-40B4-BE49-F238E27FC236}">
              <a16:creationId xmlns="" xmlns:a16="http://schemas.microsoft.com/office/drawing/2014/main" id="{00000000-0008-0000-0100-0000C2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063" name="CustomShape 1">
          <a:extLst>
            <a:ext uri="{FF2B5EF4-FFF2-40B4-BE49-F238E27FC236}">
              <a16:creationId xmlns="" xmlns:a16="http://schemas.microsoft.com/office/drawing/2014/main" id="{00000000-0008-0000-0100-0000C3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064" name="CustomShape 1">
          <a:extLst>
            <a:ext uri="{FF2B5EF4-FFF2-40B4-BE49-F238E27FC236}">
              <a16:creationId xmlns="" xmlns:a16="http://schemas.microsoft.com/office/drawing/2014/main" id="{00000000-0008-0000-0100-0000C4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65" name="CustomShape 1">
          <a:extLst>
            <a:ext uri="{FF2B5EF4-FFF2-40B4-BE49-F238E27FC236}">
              <a16:creationId xmlns="" xmlns:a16="http://schemas.microsoft.com/office/drawing/2014/main" id="{00000000-0008-0000-0100-0000C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066" name="CustomShape 1">
          <a:extLst>
            <a:ext uri="{FF2B5EF4-FFF2-40B4-BE49-F238E27FC236}">
              <a16:creationId xmlns="" xmlns:a16="http://schemas.microsoft.com/office/drawing/2014/main" id="{00000000-0008-0000-0100-0000C6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67" name="CustomShape 1">
          <a:extLst>
            <a:ext uri="{FF2B5EF4-FFF2-40B4-BE49-F238E27FC236}">
              <a16:creationId xmlns="" xmlns:a16="http://schemas.microsoft.com/office/drawing/2014/main" id="{00000000-0008-0000-0100-0000C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068" name="CustomShape 1">
          <a:extLst>
            <a:ext uri="{FF2B5EF4-FFF2-40B4-BE49-F238E27FC236}">
              <a16:creationId xmlns="" xmlns:a16="http://schemas.microsoft.com/office/drawing/2014/main" id="{00000000-0008-0000-0100-0000C8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069" name="CustomShape 1">
          <a:extLst>
            <a:ext uri="{FF2B5EF4-FFF2-40B4-BE49-F238E27FC236}">
              <a16:creationId xmlns="" xmlns:a16="http://schemas.microsoft.com/office/drawing/2014/main" id="{00000000-0008-0000-0100-0000C9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070" name="CustomShape 1">
          <a:extLst>
            <a:ext uri="{FF2B5EF4-FFF2-40B4-BE49-F238E27FC236}">
              <a16:creationId xmlns="" xmlns:a16="http://schemas.microsoft.com/office/drawing/2014/main" id="{00000000-0008-0000-0100-0000CA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6071" name="CustomShape 1">
          <a:extLst>
            <a:ext uri="{FF2B5EF4-FFF2-40B4-BE49-F238E27FC236}">
              <a16:creationId xmlns="" xmlns:a16="http://schemas.microsoft.com/office/drawing/2014/main" id="{00000000-0008-0000-0100-0000CB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72" name="CustomShape 1">
          <a:extLst>
            <a:ext uri="{FF2B5EF4-FFF2-40B4-BE49-F238E27FC236}">
              <a16:creationId xmlns="" xmlns:a16="http://schemas.microsoft.com/office/drawing/2014/main" id="{00000000-0008-0000-0100-0000C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073" name="CustomShape 1">
          <a:extLst>
            <a:ext uri="{FF2B5EF4-FFF2-40B4-BE49-F238E27FC236}">
              <a16:creationId xmlns="" xmlns:a16="http://schemas.microsoft.com/office/drawing/2014/main" id="{00000000-0008-0000-0100-0000C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074" name="CustomShape 1">
          <a:extLst>
            <a:ext uri="{FF2B5EF4-FFF2-40B4-BE49-F238E27FC236}">
              <a16:creationId xmlns="" xmlns:a16="http://schemas.microsoft.com/office/drawing/2014/main" id="{00000000-0008-0000-0100-0000C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75" name="CustomShape 1">
          <a:extLst>
            <a:ext uri="{FF2B5EF4-FFF2-40B4-BE49-F238E27FC236}">
              <a16:creationId xmlns="" xmlns:a16="http://schemas.microsoft.com/office/drawing/2014/main" id="{00000000-0008-0000-0100-0000C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076" name="CustomShape 1">
          <a:extLst>
            <a:ext uri="{FF2B5EF4-FFF2-40B4-BE49-F238E27FC236}">
              <a16:creationId xmlns="" xmlns:a16="http://schemas.microsoft.com/office/drawing/2014/main" id="{00000000-0008-0000-0100-0000D0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77" name="CustomShape 1">
          <a:extLst>
            <a:ext uri="{FF2B5EF4-FFF2-40B4-BE49-F238E27FC236}">
              <a16:creationId xmlns="" xmlns:a16="http://schemas.microsoft.com/office/drawing/2014/main" id="{00000000-0008-0000-0100-0000D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078" name="CustomShape 1">
          <a:extLst>
            <a:ext uri="{FF2B5EF4-FFF2-40B4-BE49-F238E27FC236}">
              <a16:creationId xmlns="" xmlns:a16="http://schemas.microsoft.com/office/drawing/2014/main" id="{00000000-0008-0000-0100-0000D2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079" name="CustomShape 1">
          <a:extLst>
            <a:ext uri="{FF2B5EF4-FFF2-40B4-BE49-F238E27FC236}">
              <a16:creationId xmlns="" xmlns:a16="http://schemas.microsoft.com/office/drawing/2014/main" id="{00000000-0008-0000-0100-0000D3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80" name="CustomShape 1">
          <a:extLst>
            <a:ext uri="{FF2B5EF4-FFF2-40B4-BE49-F238E27FC236}">
              <a16:creationId xmlns="" xmlns:a16="http://schemas.microsoft.com/office/drawing/2014/main" id="{00000000-0008-0000-0100-0000D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081" name="CustomShape 1">
          <a:extLst>
            <a:ext uri="{FF2B5EF4-FFF2-40B4-BE49-F238E27FC236}">
              <a16:creationId xmlns="" xmlns:a16="http://schemas.microsoft.com/office/drawing/2014/main" id="{00000000-0008-0000-0100-0000D5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82" name="CustomShape 1">
          <a:extLst>
            <a:ext uri="{FF2B5EF4-FFF2-40B4-BE49-F238E27FC236}">
              <a16:creationId xmlns="" xmlns:a16="http://schemas.microsoft.com/office/drawing/2014/main" id="{00000000-0008-0000-0100-0000D6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083" name="CustomShape 1">
          <a:extLst>
            <a:ext uri="{FF2B5EF4-FFF2-40B4-BE49-F238E27FC236}">
              <a16:creationId xmlns="" xmlns:a16="http://schemas.microsoft.com/office/drawing/2014/main" id="{00000000-0008-0000-0100-0000D7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084" name="CustomShape 1">
          <a:extLst>
            <a:ext uri="{FF2B5EF4-FFF2-40B4-BE49-F238E27FC236}">
              <a16:creationId xmlns="" xmlns:a16="http://schemas.microsoft.com/office/drawing/2014/main" id="{00000000-0008-0000-0100-0000D8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85" name="CustomShape 1">
          <a:extLst>
            <a:ext uri="{FF2B5EF4-FFF2-40B4-BE49-F238E27FC236}">
              <a16:creationId xmlns="" xmlns:a16="http://schemas.microsoft.com/office/drawing/2014/main" id="{00000000-0008-0000-0100-0000D9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086" name="CustomShape 1">
          <a:extLst>
            <a:ext uri="{FF2B5EF4-FFF2-40B4-BE49-F238E27FC236}">
              <a16:creationId xmlns="" xmlns:a16="http://schemas.microsoft.com/office/drawing/2014/main" id="{00000000-0008-0000-0100-0000DA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87" name="CustomShape 1">
          <a:extLst>
            <a:ext uri="{FF2B5EF4-FFF2-40B4-BE49-F238E27FC236}">
              <a16:creationId xmlns="" xmlns:a16="http://schemas.microsoft.com/office/drawing/2014/main" id="{00000000-0008-0000-0100-0000DB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088" name="CustomShape 1">
          <a:extLst>
            <a:ext uri="{FF2B5EF4-FFF2-40B4-BE49-F238E27FC236}">
              <a16:creationId xmlns="" xmlns:a16="http://schemas.microsoft.com/office/drawing/2014/main" id="{00000000-0008-0000-0100-0000DC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089" name="CustomShape 1">
          <a:extLst>
            <a:ext uri="{FF2B5EF4-FFF2-40B4-BE49-F238E27FC236}">
              <a16:creationId xmlns="" xmlns:a16="http://schemas.microsoft.com/office/drawing/2014/main" id="{00000000-0008-0000-0100-0000D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090" name="CustomShape 1">
          <a:extLst>
            <a:ext uri="{FF2B5EF4-FFF2-40B4-BE49-F238E27FC236}">
              <a16:creationId xmlns="" xmlns:a16="http://schemas.microsoft.com/office/drawing/2014/main" id="{00000000-0008-0000-0100-0000D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91" name="CustomShape 1">
          <a:extLst>
            <a:ext uri="{FF2B5EF4-FFF2-40B4-BE49-F238E27FC236}">
              <a16:creationId xmlns="" xmlns:a16="http://schemas.microsoft.com/office/drawing/2014/main" id="{00000000-0008-0000-0100-0000D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092" name="CustomShape 1">
          <a:extLst>
            <a:ext uri="{FF2B5EF4-FFF2-40B4-BE49-F238E27FC236}">
              <a16:creationId xmlns="" xmlns:a16="http://schemas.microsoft.com/office/drawing/2014/main" id="{00000000-0008-0000-0100-0000E0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93" name="CustomShape 1">
          <a:extLst>
            <a:ext uri="{FF2B5EF4-FFF2-40B4-BE49-F238E27FC236}">
              <a16:creationId xmlns="" xmlns:a16="http://schemas.microsoft.com/office/drawing/2014/main" id="{00000000-0008-0000-0100-0000E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094" name="CustomShape 1">
          <a:extLst>
            <a:ext uri="{FF2B5EF4-FFF2-40B4-BE49-F238E27FC236}">
              <a16:creationId xmlns="" xmlns:a16="http://schemas.microsoft.com/office/drawing/2014/main" id="{00000000-0008-0000-0100-0000E2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095" name="CustomShape 1">
          <a:extLst>
            <a:ext uri="{FF2B5EF4-FFF2-40B4-BE49-F238E27FC236}">
              <a16:creationId xmlns="" xmlns:a16="http://schemas.microsoft.com/office/drawing/2014/main" id="{00000000-0008-0000-0100-0000E3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096" name="CustomShape 1">
          <a:extLst>
            <a:ext uri="{FF2B5EF4-FFF2-40B4-BE49-F238E27FC236}">
              <a16:creationId xmlns="" xmlns:a16="http://schemas.microsoft.com/office/drawing/2014/main" id="{00000000-0008-0000-0100-0000E4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97" name="CustomShape 1">
          <a:extLst>
            <a:ext uri="{FF2B5EF4-FFF2-40B4-BE49-F238E27FC236}">
              <a16:creationId xmlns="" xmlns:a16="http://schemas.microsoft.com/office/drawing/2014/main" id="{00000000-0008-0000-0100-0000E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098" name="CustomShape 1">
          <a:extLst>
            <a:ext uri="{FF2B5EF4-FFF2-40B4-BE49-F238E27FC236}">
              <a16:creationId xmlns="" xmlns:a16="http://schemas.microsoft.com/office/drawing/2014/main" id="{00000000-0008-0000-0100-0000E6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099" name="CustomShape 1">
          <a:extLst>
            <a:ext uri="{FF2B5EF4-FFF2-40B4-BE49-F238E27FC236}">
              <a16:creationId xmlns="" xmlns:a16="http://schemas.microsoft.com/office/drawing/2014/main" id="{00000000-0008-0000-0100-0000E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100" name="CustomShape 1">
          <a:extLst>
            <a:ext uri="{FF2B5EF4-FFF2-40B4-BE49-F238E27FC236}">
              <a16:creationId xmlns="" xmlns:a16="http://schemas.microsoft.com/office/drawing/2014/main" id="{00000000-0008-0000-0100-0000E8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101" name="CustomShape 1">
          <a:extLst>
            <a:ext uri="{FF2B5EF4-FFF2-40B4-BE49-F238E27FC236}">
              <a16:creationId xmlns="" xmlns:a16="http://schemas.microsoft.com/office/drawing/2014/main" id="{00000000-0008-0000-0100-0000E9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02" name="CustomShape 1">
          <a:extLst>
            <a:ext uri="{FF2B5EF4-FFF2-40B4-BE49-F238E27FC236}">
              <a16:creationId xmlns="" xmlns:a16="http://schemas.microsoft.com/office/drawing/2014/main" id="{00000000-0008-0000-0100-0000E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103" name="CustomShape 1">
          <a:extLst>
            <a:ext uri="{FF2B5EF4-FFF2-40B4-BE49-F238E27FC236}">
              <a16:creationId xmlns="" xmlns:a16="http://schemas.microsoft.com/office/drawing/2014/main" id="{00000000-0008-0000-0100-0000EB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04" name="CustomShape 1">
          <a:extLst>
            <a:ext uri="{FF2B5EF4-FFF2-40B4-BE49-F238E27FC236}">
              <a16:creationId xmlns="" xmlns:a16="http://schemas.microsoft.com/office/drawing/2014/main" id="{00000000-0008-0000-0100-0000E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105" name="CustomShape 1">
          <a:extLst>
            <a:ext uri="{FF2B5EF4-FFF2-40B4-BE49-F238E27FC236}">
              <a16:creationId xmlns="" xmlns:a16="http://schemas.microsoft.com/office/drawing/2014/main" id="{00000000-0008-0000-0100-0000ED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106" name="CustomShape 1">
          <a:extLst>
            <a:ext uri="{FF2B5EF4-FFF2-40B4-BE49-F238E27FC236}">
              <a16:creationId xmlns="" xmlns:a16="http://schemas.microsoft.com/office/drawing/2014/main" id="{00000000-0008-0000-0100-0000EE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107" name="CustomShape 1">
          <a:extLst>
            <a:ext uri="{FF2B5EF4-FFF2-40B4-BE49-F238E27FC236}">
              <a16:creationId xmlns="" xmlns:a16="http://schemas.microsoft.com/office/drawing/2014/main" id="{00000000-0008-0000-0100-0000EF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08" name="CustomShape 1">
          <a:extLst>
            <a:ext uri="{FF2B5EF4-FFF2-40B4-BE49-F238E27FC236}">
              <a16:creationId xmlns="" xmlns:a16="http://schemas.microsoft.com/office/drawing/2014/main" id="{00000000-0008-0000-0100-0000F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109" name="CustomShape 1">
          <a:extLst>
            <a:ext uri="{FF2B5EF4-FFF2-40B4-BE49-F238E27FC236}">
              <a16:creationId xmlns="" xmlns:a16="http://schemas.microsoft.com/office/drawing/2014/main" id="{00000000-0008-0000-0100-0000F1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10" name="CustomShape 1">
          <a:extLst>
            <a:ext uri="{FF2B5EF4-FFF2-40B4-BE49-F238E27FC236}">
              <a16:creationId xmlns="" xmlns:a16="http://schemas.microsoft.com/office/drawing/2014/main" id="{00000000-0008-0000-0100-0000F2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111" name="CustomShape 1">
          <a:extLst>
            <a:ext uri="{FF2B5EF4-FFF2-40B4-BE49-F238E27FC236}">
              <a16:creationId xmlns="" xmlns:a16="http://schemas.microsoft.com/office/drawing/2014/main" id="{00000000-0008-0000-0100-0000F3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112" name="CustomShape 1">
          <a:extLst>
            <a:ext uri="{FF2B5EF4-FFF2-40B4-BE49-F238E27FC236}">
              <a16:creationId xmlns="" xmlns:a16="http://schemas.microsoft.com/office/drawing/2014/main" id="{00000000-0008-0000-0100-0000F4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113" name="CustomShape 1">
          <a:extLst>
            <a:ext uri="{FF2B5EF4-FFF2-40B4-BE49-F238E27FC236}">
              <a16:creationId xmlns="" xmlns:a16="http://schemas.microsoft.com/office/drawing/2014/main" id="{00000000-0008-0000-0100-0000F5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6114" name="CustomShape 1">
          <a:extLst>
            <a:ext uri="{FF2B5EF4-FFF2-40B4-BE49-F238E27FC236}">
              <a16:creationId xmlns="" xmlns:a16="http://schemas.microsoft.com/office/drawing/2014/main" id="{00000000-0008-0000-0100-0000F6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15" name="CustomShape 1">
          <a:extLst>
            <a:ext uri="{FF2B5EF4-FFF2-40B4-BE49-F238E27FC236}">
              <a16:creationId xmlns="" xmlns:a16="http://schemas.microsoft.com/office/drawing/2014/main" id="{00000000-0008-0000-0100-0000F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116" name="CustomShape 1">
          <a:extLst>
            <a:ext uri="{FF2B5EF4-FFF2-40B4-BE49-F238E27FC236}">
              <a16:creationId xmlns="" xmlns:a16="http://schemas.microsoft.com/office/drawing/2014/main" id="{00000000-0008-0000-0100-0000F8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117" name="CustomShape 1">
          <a:extLst>
            <a:ext uri="{FF2B5EF4-FFF2-40B4-BE49-F238E27FC236}">
              <a16:creationId xmlns="" xmlns:a16="http://schemas.microsoft.com/office/drawing/2014/main" id="{00000000-0008-0000-0100-0000F9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18" name="CustomShape 1">
          <a:extLst>
            <a:ext uri="{FF2B5EF4-FFF2-40B4-BE49-F238E27FC236}">
              <a16:creationId xmlns="" xmlns:a16="http://schemas.microsoft.com/office/drawing/2014/main" id="{00000000-0008-0000-0100-0000F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119" name="CustomShape 1">
          <a:extLst>
            <a:ext uri="{FF2B5EF4-FFF2-40B4-BE49-F238E27FC236}">
              <a16:creationId xmlns="" xmlns:a16="http://schemas.microsoft.com/office/drawing/2014/main" id="{00000000-0008-0000-0100-0000FB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20" name="CustomShape 1">
          <a:extLst>
            <a:ext uri="{FF2B5EF4-FFF2-40B4-BE49-F238E27FC236}">
              <a16:creationId xmlns="" xmlns:a16="http://schemas.microsoft.com/office/drawing/2014/main" id="{00000000-0008-0000-0100-0000F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121" name="CustomShape 1">
          <a:extLst>
            <a:ext uri="{FF2B5EF4-FFF2-40B4-BE49-F238E27FC236}">
              <a16:creationId xmlns="" xmlns:a16="http://schemas.microsoft.com/office/drawing/2014/main" id="{00000000-0008-0000-0100-0000FD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122" name="CustomShape 1">
          <a:extLst>
            <a:ext uri="{FF2B5EF4-FFF2-40B4-BE49-F238E27FC236}">
              <a16:creationId xmlns="" xmlns:a16="http://schemas.microsoft.com/office/drawing/2014/main" id="{00000000-0008-0000-0100-0000FE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123" name="CustomShape 1">
          <a:extLst>
            <a:ext uri="{FF2B5EF4-FFF2-40B4-BE49-F238E27FC236}">
              <a16:creationId xmlns="" xmlns:a16="http://schemas.microsoft.com/office/drawing/2014/main" id="{00000000-0008-0000-0100-0000FF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24" name="CustomShape 1">
          <a:extLst>
            <a:ext uri="{FF2B5EF4-FFF2-40B4-BE49-F238E27FC236}">
              <a16:creationId xmlns="" xmlns:a16="http://schemas.microsoft.com/office/drawing/2014/main" id="{00000000-0008-0000-0100-000000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125" name="CustomShape 1">
          <a:extLst>
            <a:ext uri="{FF2B5EF4-FFF2-40B4-BE49-F238E27FC236}">
              <a16:creationId xmlns="" xmlns:a16="http://schemas.microsoft.com/office/drawing/2014/main" id="{00000000-0008-0000-0100-000001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26" name="CustomShape 1">
          <a:extLst>
            <a:ext uri="{FF2B5EF4-FFF2-40B4-BE49-F238E27FC236}">
              <a16:creationId xmlns="" xmlns:a16="http://schemas.microsoft.com/office/drawing/2014/main" id="{00000000-0008-0000-0100-00000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127" name="CustomShape 1">
          <a:extLst>
            <a:ext uri="{FF2B5EF4-FFF2-40B4-BE49-F238E27FC236}">
              <a16:creationId xmlns="" xmlns:a16="http://schemas.microsoft.com/office/drawing/2014/main" id="{00000000-0008-0000-0100-000003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128" name="CustomShape 1">
          <a:extLst>
            <a:ext uri="{FF2B5EF4-FFF2-40B4-BE49-F238E27FC236}">
              <a16:creationId xmlns="" xmlns:a16="http://schemas.microsoft.com/office/drawing/2014/main" id="{00000000-0008-0000-0100-000004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29" name="CustomShape 1">
          <a:extLst>
            <a:ext uri="{FF2B5EF4-FFF2-40B4-BE49-F238E27FC236}">
              <a16:creationId xmlns="" xmlns:a16="http://schemas.microsoft.com/office/drawing/2014/main" id="{00000000-0008-0000-0100-000005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130" name="CustomShape 1">
          <a:extLst>
            <a:ext uri="{FF2B5EF4-FFF2-40B4-BE49-F238E27FC236}">
              <a16:creationId xmlns="" xmlns:a16="http://schemas.microsoft.com/office/drawing/2014/main" id="{00000000-0008-0000-0100-000006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31" name="CustomShape 1">
          <a:extLst>
            <a:ext uri="{FF2B5EF4-FFF2-40B4-BE49-F238E27FC236}">
              <a16:creationId xmlns="" xmlns:a16="http://schemas.microsoft.com/office/drawing/2014/main" id="{00000000-0008-0000-0100-00000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132" name="CustomShape 1">
          <a:extLst>
            <a:ext uri="{FF2B5EF4-FFF2-40B4-BE49-F238E27FC236}">
              <a16:creationId xmlns="" xmlns:a16="http://schemas.microsoft.com/office/drawing/2014/main" id="{00000000-0008-0000-0100-000008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133" name="CustomShape 1">
          <a:extLst>
            <a:ext uri="{FF2B5EF4-FFF2-40B4-BE49-F238E27FC236}">
              <a16:creationId xmlns="" xmlns:a16="http://schemas.microsoft.com/office/drawing/2014/main" id="{00000000-0008-0000-0100-000009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134" name="CustomShape 1">
          <a:extLst>
            <a:ext uri="{FF2B5EF4-FFF2-40B4-BE49-F238E27FC236}">
              <a16:creationId xmlns="" xmlns:a16="http://schemas.microsoft.com/office/drawing/2014/main" id="{00000000-0008-0000-0100-00000A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35" name="CustomShape 1">
          <a:extLst>
            <a:ext uri="{FF2B5EF4-FFF2-40B4-BE49-F238E27FC236}">
              <a16:creationId xmlns="" xmlns:a16="http://schemas.microsoft.com/office/drawing/2014/main" id="{00000000-0008-0000-0100-00000B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136" name="CustomShape 1">
          <a:extLst>
            <a:ext uri="{FF2B5EF4-FFF2-40B4-BE49-F238E27FC236}">
              <a16:creationId xmlns="" xmlns:a16="http://schemas.microsoft.com/office/drawing/2014/main" id="{00000000-0008-0000-0100-00000C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37" name="CustomShape 1">
          <a:extLst>
            <a:ext uri="{FF2B5EF4-FFF2-40B4-BE49-F238E27FC236}">
              <a16:creationId xmlns="" xmlns:a16="http://schemas.microsoft.com/office/drawing/2014/main" id="{00000000-0008-0000-0100-00000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138" name="CustomShape 1">
          <a:extLst>
            <a:ext uri="{FF2B5EF4-FFF2-40B4-BE49-F238E27FC236}">
              <a16:creationId xmlns="" xmlns:a16="http://schemas.microsoft.com/office/drawing/2014/main" id="{00000000-0008-0000-0100-00000E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139" name="CustomShape 1">
          <a:extLst>
            <a:ext uri="{FF2B5EF4-FFF2-40B4-BE49-F238E27FC236}">
              <a16:creationId xmlns="" xmlns:a16="http://schemas.microsoft.com/office/drawing/2014/main" id="{00000000-0008-0000-0100-00000F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140" name="CustomShape 1">
          <a:extLst>
            <a:ext uri="{FF2B5EF4-FFF2-40B4-BE49-F238E27FC236}">
              <a16:creationId xmlns="" xmlns:a16="http://schemas.microsoft.com/office/drawing/2014/main" id="{00000000-0008-0000-0100-000010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41" name="CustomShape 1">
          <a:extLst>
            <a:ext uri="{FF2B5EF4-FFF2-40B4-BE49-F238E27FC236}">
              <a16:creationId xmlns="" xmlns:a16="http://schemas.microsoft.com/office/drawing/2014/main" id="{00000000-0008-0000-0100-000011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142" name="CustomShape 1">
          <a:extLst>
            <a:ext uri="{FF2B5EF4-FFF2-40B4-BE49-F238E27FC236}">
              <a16:creationId xmlns="" xmlns:a16="http://schemas.microsoft.com/office/drawing/2014/main" id="{00000000-0008-0000-0100-000012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43" name="CustomShape 1">
          <a:extLst>
            <a:ext uri="{FF2B5EF4-FFF2-40B4-BE49-F238E27FC236}">
              <a16:creationId xmlns="" xmlns:a16="http://schemas.microsoft.com/office/drawing/2014/main" id="{00000000-0008-0000-0100-00001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144" name="CustomShape 1">
          <a:extLst>
            <a:ext uri="{FF2B5EF4-FFF2-40B4-BE49-F238E27FC236}">
              <a16:creationId xmlns="" xmlns:a16="http://schemas.microsoft.com/office/drawing/2014/main" id="{00000000-0008-0000-0100-000014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145" name="CustomShape 1">
          <a:extLst>
            <a:ext uri="{FF2B5EF4-FFF2-40B4-BE49-F238E27FC236}">
              <a16:creationId xmlns="" xmlns:a16="http://schemas.microsoft.com/office/drawing/2014/main" id="{00000000-0008-0000-0100-000015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46" name="CustomShape 1">
          <a:extLst>
            <a:ext uri="{FF2B5EF4-FFF2-40B4-BE49-F238E27FC236}">
              <a16:creationId xmlns="" xmlns:a16="http://schemas.microsoft.com/office/drawing/2014/main" id="{00000000-0008-0000-0100-000016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147" name="CustomShape 1">
          <a:extLst>
            <a:ext uri="{FF2B5EF4-FFF2-40B4-BE49-F238E27FC236}">
              <a16:creationId xmlns="" xmlns:a16="http://schemas.microsoft.com/office/drawing/2014/main" id="{00000000-0008-0000-0100-000017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48" name="CustomShape 1">
          <a:extLst>
            <a:ext uri="{FF2B5EF4-FFF2-40B4-BE49-F238E27FC236}">
              <a16:creationId xmlns="" xmlns:a16="http://schemas.microsoft.com/office/drawing/2014/main" id="{00000000-0008-0000-0100-00001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149" name="CustomShape 1">
          <a:extLst>
            <a:ext uri="{FF2B5EF4-FFF2-40B4-BE49-F238E27FC236}">
              <a16:creationId xmlns="" xmlns:a16="http://schemas.microsoft.com/office/drawing/2014/main" id="{00000000-0008-0000-0100-000019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150" name="CustomShape 1">
          <a:extLst>
            <a:ext uri="{FF2B5EF4-FFF2-40B4-BE49-F238E27FC236}">
              <a16:creationId xmlns="" xmlns:a16="http://schemas.microsoft.com/office/drawing/2014/main" id="{00000000-0008-0000-0100-00001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151" name="CustomShape 1">
          <a:extLst>
            <a:ext uri="{FF2B5EF4-FFF2-40B4-BE49-F238E27FC236}">
              <a16:creationId xmlns="" xmlns:a16="http://schemas.microsoft.com/office/drawing/2014/main" id="{00000000-0008-0000-0100-00001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52" name="CustomShape 1">
          <a:extLst>
            <a:ext uri="{FF2B5EF4-FFF2-40B4-BE49-F238E27FC236}">
              <a16:creationId xmlns="" xmlns:a16="http://schemas.microsoft.com/office/drawing/2014/main" id="{00000000-0008-0000-0100-00001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153" name="CustomShape 1">
          <a:extLst>
            <a:ext uri="{FF2B5EF4-FFF2-40B4-BE49-F238E27FC236}">
              <a16:creationId xmlns="" xmlns:a16="http://schemas.microsoft.com/office/drawing/2014/main" id="{00000000-0008-0000-0100-00001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54" name="CustomShape 1">
          <a:extLst>
            <a:ext uri="{FF2B5EF4-FFF2-40B4-BE49-F238E27FC236}">
              <a16:creationId xmlns="" xmlns:a16="http://schemas.microsoft.com/office/drawing/2014/main" id="{00000000-0008-0000-0100-00001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155" name="CustomShape 1">
          <a:extLst>
            <a:ext uri="{FF2B5EF4-FFF2-40B4-BE49-F238E27FC236}">
              <a16:creationId xmlns="" xmlns:a16="http://schemas.microsoft.com/office/drawing/2014/main" id="{00000000-0008-0000-0100-00001F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156" name="CustomShape 1">
          <a:extLst>
            <a:ext uri="{FF2B5EF4-FFF2-40B4-BE49-F238E27FC236}">
              <a16:creationId xmlns="" xmlns:a16="http://schemas.microsoft.com/office/drawing/2014/main" id="{00000000-0008-0000-0100-00002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157" name="CustomShape 1">
          <a:extLst>
            <a:ext uri="{FF2B5EF4-FFF2-40B4-BE49-F238E27FC236}">
              <a16:creationId xmlns="" xmlns:a16="http://schemas.microsoft.com/office/drawing/2014/main" id="{00000000-0008-0000-0100-00002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6158" name="CustomShape 1">
          <a:extLst>
            <a:ext uri="{FF2B5EF4-FFF2-40B4-BE49-F238E27FC236}">
              <a16:creationId xmlns="" xmlns:a16="http://schemas.microsoft.com/office/drawing/2014/main" id="{00000000-0008-0000-0100-000022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59" name="CustomShape 1">
          <a:extLst>
            <a:ext uri="{FF2B5EF4-FFF2-40B4-BE49-F238E27FC236}">
              <a16:creationId xmlns="" xmlns:a16="http://schemas.microsoft.com/office/drawing/2014/main" id="{00000000-0008-0000-0100-00002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160" name="CustomShape 1">
          <a:extLst>
            <a:ext uri="{FF2B5EF4-FFF2-40B4-BE49-F238E27FC236}">
              <a16:creationId xmlns="" xmlns:a16="http://schemas.microsoft.com/office/drawing/2014/main" id="{00000000-0008-0000-0100-000024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161" name="CustomShape 1">
          <a:extLst>
            <a:ext uri="{FF2B5EF4-FFF2-40B4-BE49-F238E27FC236}">
              <a16:creationId xmlns="" xmlns:a16="http://schemas.microsoft.com/office/drawing/2014/main" id="{00000000-0008-0000-0100-000025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62" name="CustomShape 1">
          <a:extLst>
            <a:ext uri="{FF2B5EF4-FFF2-40B4-BE49-F238E27FC236}">
              <a16:creationId xmlns="" xmlns:a16="http://schemas.microsoft.com/office/drawing/2014/main" id="{00000000-0008-0000-0100-000026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163" name="CustomShape 1">
          <a:extLst>
            <a:ext uri="{FF2B5EF4-FFF2-40B4-BE49-F238E27FC236}">
              <a16:creationId xmlns="" xmlns:a16="http://schemas.microsoft.com/office/drawing/2014/main" id="{00000000-0008-0000-0100-000027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64" name="CustomShape 1">
          <a:extLst>
            <a:ext uri="{FF2B5EF4-FFF2-40B4-BE49-F238E27FC236}">
              <a16:creationId xmlns="" xmlns:a16="http://schemas.microsoft.com/office/drawing/2014/main" id="{00000000-0008-0000-0100-00002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165" name="CustomShape 1">
          <a:extLst>
            <a:ext uri="{FF2B5EF4-FFF2-40B4-BE49-F238E27FC236}">
              <a16:creationId xmlns="" xmlns:a16="http://schemas.microsoft.com/office/drawing/2014/main" id="{00000000-0008-0000-0100-000029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166" name="CustomShape 1">
          <a:extLst>
            <a:ext uri="{FF2B5EF4-FFF2-40B4-BE49-F238E27FC236}">
              <a16:creationId xmlns="" xmlns:a16="http://schemas.microsoft.com/office/drawing/2014/main" id="{00000000-0008-0000-0100-00002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167" name="CustomShape 1">
          <a:extLst>
            <a:ext uri="{FF2B5EF4-FFF2-40B4-BE49-F238E27FC236}">
              <a16:creationId xmlns="" xmlns:a16="http://schemas.microsoft.com/office/drawing/2014/main" id="{00000000-0008-0000-0100-00002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68" name="CustomShape 1">
          <a:extLst>
            <a:ext uri="{FF2B5EF4-FFF2-40B4-BE49-F238E27FC236}">
              <a16:creationId xmlns="" xmlns:a16="http://schemas.microsoft.com/office/drawing/2014/main" id="{00000000-0008-0000-0100-00002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169" name="CustomShape 1">
          <a:extLst>
            <a:ext uri="{FF2B5EF4-FFF2-40B4-BE49-F238E27FC236}">
              <a16:creationId xmlns="" xmlns:a16="http://schemas.microsoft.com/office/drawing/2014/main" id="{00000000-0008-0000-0100-00002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70" name="CustomShape 1">
          <a:extLst>
            <a:ext uri="{FF2B5EF4-FFF2-40B4-BE49-F238E27FC236}">
              <a16:creationId xmlns="" xmlns:a16="http://schemas.microsoft.com/office/drawing/2014/main" id="{00000000-0008-0000-0100-00002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171" name="CustomShape 1">
          <a:extLst>
            <a:ext uri="{FF2B5EF4-FFF2-40B4-BE49-F238E27FC236}">
              <a16:creationId xmlns="" xmlns:a16="http://schemas.microsoft.com/office/drawing/2014/main" id="{00000000-0008-0000-0100-00002F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172" name="CustomShape 1">
          <a:extLst>
            <a:ext uri="{FF2B5EF4-FFF2-40B4-BE49-F238E27FC236}">
              <a16:creationId xmlns="" xmlns:a16="http://schemas.microsoft.com/office/drawing/2014/main" id="{00000000-0008-0000-0100-000030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73" name="CustomShape 1">
          <a:extLst>
            <a:ext uri="{FF2B5EF4-FFF2-40B4-BE49-F238E27FC236}">
              <a16:creationId xmlns="" xmlns:a16="http://schemas.microsoft.com/office/drawing/2014/main" id="{00000000-0008-0000-0100-000031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174" name="CustomShape 1">
          <a:extLst>
            <a:ext uri="{FF2B5EF4-FFF2-40B4-BE49-F238E27FC236}">
              <a16:creationId xmlns="" xmlns:a16="http://schemas.microsoft.com/office/drawing/2014/main" id="{00000000-0008-0000-0100-000032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75" name="CustomShape 1">
          <a:extLst>
            <a:ext uri="{FF2B5EF4-FFF2-40B4-BE49-F238E27FC236}">
              <a16:creationId xmlns="" xmlns:a16="http://schemas.microsoft.com/office/drawing/2014/main" id="{00000000-0008-0000-0100-00003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176" name="CustomShape 1">
          <a:extLst>
            <a:ext uri="{FF2B5EF4-FFF2-40B4-BE49-F238E27FC236}">
              <a16:creationId xmlns="" xmlns:a16="http://schemas.microsoft.com/office/drawing/2014/main" id="{00000000-0008-0000-0100-000034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177" name="CustomShape 1">
          <a:extLst>
            <a:ext uri="{FF2B5EF4-FFF2-40B4-BE49-F238E27FC236}">
              <a16:creationId xmlns="" xmlns:a16="http://schemas.microsoft.com/office/drawing/2014/main" id="{00000000-0008-0000-0100-000035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178" name="CustomShape 1">
          <a:extLst>
            <a:ext uri="{FF2B5EF4-FFF2-40B4-BE49-F238E27FC236}">
              <a16:creationId xmlns="" xmlns:a16="http://schemas.microsoft.com/office/drawing/2014/main" id="{00000000-0008-0000-0100-000036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79" name="CustomShape 1">
          <a:extLst>
            <a:ext uri="{FF2B5EF4-FFF2-40B4-BE49-F238E27FC236}">
              <a16:creationId xmlns="" xmlns:a16="http://schemas.microsoft.com/office/drawing/2014/main" id="{00000000-0008-0000-0100-00003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180" name="CustomShape 1">
          <a:extLst>
            <a:ext uri="{FF2B5EF4-FFF2-40B4-BE49-F238E27FC236}">
              <a16:creationId xmlns="" xmlns:a16="http://schemas.microsoft.com/office/drawing/2014/main" id="{00000000-0008-0000-0100-000038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81" name="CustomShape 1">
          <a:extLst>
            <a:ext uri="{FF2B5EF4-FFF2-40B4-BE49-F238E27FC236}">
              <a16:creationId xmlns="" xmlns:a16="http://schemas.microsoft.com/office/drawing/2014/main" id="{00000000-0008-0000-0100-000039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182" name="CustomShape 1">
          <a:extLst>
            <a:ext uri="{FF2B5EF4-FFF2-40B4-BE49-F238E27FC236}">
              <a16:creationId xmlns="" xmlns:a16="http://schemas.microsoft.com/office/drawing/2014/main" id="{00000000-0008-0000-0100-00003A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183" name="CustomShape 1">
          <a:extLst>
            <a:ext uri="{FF2B5EF4-FFF2-40B4-BE49-F238E27FC236}">
              <a16:creationId xmlns="" xmlns:a16="http://schemas.microsoft.com/office/drawing/2014/main" id="{00000000-0008-0000-0100-00003B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184" name="CustomShape 1">
          <a:extLst>
            <a:ext uri="{FF2B5EF4-FFF2-40B4-BE49-F238E27FC236}">
              <a16:creationId xmlns="" xmlns:a16="http://schemas.microsoft.com/office/drawing/2014/main" id="{00000000-0008-0000-0100-00003C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85" name="CustomShape 1">
          <a:extLst>
            <a:ext uri="{FF2B5EF4-FFF2-40B4-BE49-F238E27FC236}">
              <a16:creationId xmlns="" xmlns:a16="http://schemas.microsoft.com/office/drawing/2014/main" id="{00000000-0008-0000-0100-00003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186" name="CustomShape 1">
          <a:extLst>
            <a:ext uri="{FF2B5EF4-FFF2-40B4-BE49-F238E27FC236}">
              <a16:creationId xmlns="" xmlns:a16="http://schemas.microsoft.com/office/drawing/2014/main" id="{00000000-0008-0000-0100-00003E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87" name="CustomShape 1">
          <a:extLst>
            <a:ext uri="{FF2B5EF4-FFF2-40B4-BE49-F238E27FC236}">
              <a16:creationId xmlns="" xmlns:a16="http://schemas.microsoft.com/office/drawing/2014/main" id="{00000000-0008-0000-0100-00003F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188" name="CustomShape 1">
          <a:extLst>
            <a:ext uri="{FF2B5EF4-FFF2-40B4-BE49-F238E27FC236}">
              <a16:creationId xmlns="" xmlns:a16="http://schemas.microsoft.com/office/drawing/2014/main" id="{00000000-0008-0000-0100-00004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189" name="CustomShape 1">
          <a:extLst>
            <a:ext uri="{FF2B5EF4-FFF2-40B4-BE49-F238E27FC236}">
              <a16:creationId xmlns="" xmlns:a16="http://schemas.microsoft.com/office/drawing/2014/main" id="{00000000-0008-0000-0100-00004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90" name="CustomShape 1">
          <a:extLst>
            <a:ext uri="{FF2B5EF4-FFF2-40B4-BE49-F238E27FC236}">
              <a16:creationId xmlns="" xmlns:a16="http://schemas.microsoft.com/office/drawing/2014/main" id="{00000000-0008-0000-0100-00004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191" name="CustomShape 1">
          <a:extLst>
            <a:ext uri="{FF2B5EF4-FFF2-40B4-BE49-F238E27FC236}">
              <a16:creationId xmlns="" xmlns:a16="http://schemas.microsoft.com/office/drawing/2014/main" id="{00000000-0008-0000-0100-000043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92" name="CustomShape 1">
          <a:extLst>
            <a:ext uri="{FF2B5EF4-FFF2-40B4-BE49-F238E27FC236}">
              <a16:creationId xmlns="" xmlns:a16="http://schemas.microsoft.com/office/drawing/2014/main" id="{00000000-0008-0000-0100-000044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193" name="CustomShape 1">
          <a:extLst>
            <a:ext uri="{FF2B5EF4-FFF2-40B4-BE49-F238E27FC236}">
              <a16:creationId xmlns="" xmlns:a16="http://schemas.microsoft.com/office/drawing/2014/main" id="{00000000-0008-0000-0100-000045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194" name="CustomShape 1">
          <a:extLst>
            <a:ext uri="{FF2B5EF4-FFF2-40B4-BE49-F238E27FC236}">
              <a16:creationId xmlns="" xmlns:a16="http://schemas.microsoft.com/office/drawing/2014/main" id="{00000000-0008-0000-0100-000046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195" name="CustomShape 1">
          <a:extLst>
            <a:ext uri="{FF2B5EF4-FFF2-40B4-BE49-F238E27FC236}">
              <a16:creationId xmlns="" xmlns:a16="http://schemas.microsoft.com/office/drawing/2014/main" id="{00000000-0008-0000-0100-000047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96" name="CustomShape 1">
          <a:extLst>
            <a:ext uri="{FF2B5EF4-FFF2-40B4-BE49-F238E27FC236}">
              <a16:creationId xmlns="" xmlns:a16="http://schemas.microsoft.com/office/drawing/2014/main" id="{00000000-0008-0000-0100-00004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197" name="CustomShape 1">
          <a:extLst>
            <a:ext uri="{FF2B5EF4-FFF2-40B4-BE49-F238E27FC236}">
              <a16:creationId xmlns="" xmlns:a16="http://schemas.microsoft.com/office/drawing/2014/main" id="{00000000-0008-0000-0100-000049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198" name="CustomShape 1">
          <a:extLst>
            <a:ext uri="{FF2B5EF4-FFF2-40B4-BE49-F238E27FC236}">
              <a16:creationId xmlns="" xmlns:a16="http://schemas.microsoft.com/office/drawing/2014/main" id="{00000000-0008-0000-0100-00004A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199" name="CustomShape 1">
          <a:extLst>
            <a:ext uri="{FF2B5EF4-FFF2-40B4-BE49-F238E27FC236}">
              <a16:creationId xmlns="" xmlns:a16="http://schemas.microsoft.com/office/drawing/2014/main" id="{00000000-0008-0000-0100-00004B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200" name="CustomShape 1">
          <a:extLst>
            <a:ext uri="{FF2B5EF4-FFF2-40B4-BE49-F238E27FC236}">
              <a16:creationId xmlns="" xmlns:a16="http://schemas.microsoft.com/office/drawing/2014/main" id="{00000000-0008-0000-0100-00004C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201" name="CustomShape 1">
          <a:extLst>
            <a:ext uri="{FF2B5EF4-FFF2-40B4-BE49-F238E27FC236}">
              <a16:creationId xmlns="" xmlns:a16="http://schemas.microsoft.com/office/drawing/2014/main" id="{00000000-0008-0000-0100-00004D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6202" name="CustomShape 1">
          <a:extLst>
            <a:ext uri="{FF2B5EF4-FFF2-40B4-BE49-F238E27FC236}">
              <a16:creationId xmlns="" xmlns:a16="http://schemas.microsoft.com/office/drawing/2014/main" id="{00000000-0008-0000-0100-00004E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03" name="CustomShape 1">
          <a:extLst>
            <a:ext uri="{FF2B5EF4-FFF2-40B4-BE49-F238E27FC236}">
              <a16:creationId xmlns="" xmlns:a16="http://schemas.microsoft.com/office/drawing/2014/main" id="{00000000-0008-0000-0100-00004F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204" name="CustomShape 1">
          <a:extLst>
            <a:ext uri="{FF2B5EF4-FFF2-40B4-BE49-F238E27FC236}">
              <a16:creationId xmlns="" xmlns:a16="http://schemas.microsoft.com/office/drawing/2014/main" id="{00000000-0008-0000-0100-00005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205" name="CustomShape 1">
          <a:extLst>
            <a:ext uri="{FF2B5EF4-FFF2-40B4-BE49-F238E27FC236}">
              <a16:creationId xmlns="" xmlns:a16="http://schemas.microsoft.com/office/drawing/2014/main" id="{00000000-0008-0000-0100-00005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06" name="CustomShape 1">
          <a:extLst>
            <a:ext uri="{FF2B5EF4-FFF2-40B4-BE49-F238E27FC236}">
              <a16:creationId xmlns="" xmlns:a16="http://schemas.microsoft.com/office/drawing/2014/main" id="{00000000-0008-0000-0100-00005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207" name="CustomShape 1">
          <a:extLst>
            <a:ext uri="{FF2B5EF4-FFF2-40B4-BE49-F238E27FC236}">
              <a16:creationId xmlns="" xmlns:a16="http://schemas.microsoft.com/office/drawing/2014/main" id="{00000000-0008-0000-0100-000053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08" name="CustomShape 1">
          <a:extLst>
            <a:ext uri="{FF2B5EF4-FFF2-40B4-BE49-F238E27FC236}">
              <a16:creationId xmlns="" xmlns:a16="http://schemas.microsoft.com/office/drawing/2014/main" id="{00000000-0008-0000-0100-000054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209" name="CustomShape 1">
          <a:extLst>
            <a:ext uri="{FF2B5EF4-FFF2-40B4-BE49-F238E27FC236}">
              <a16:creationId xmlns="" xmlns:a16="http://schemas.microsoft.com/office/drawing/2014/main" id="{00000000-0008-0000-0100-000055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210" name="CustomShape 1">
          <a:extLst>
            <a:ext uri="{FF2B5EF4-FFF2-40B4-BE49-F238E27FC236}">
              <a16:creationId xmlns="" xmlns:a16="http://schemas.microsoft.com/office/drawing/2014/main" id="{00000000-0008-0000-0100-000056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211" name="CustomShape 1">
          <a:extLst>
            <a:ext uri="{FF2B5EF4-FFF2-40B4-BE49-F238E27FC236}">
              <a16:creationId xmlns="" xmlns:a16="http://schemas.microsoft.com/office/drawing/2014/main" id="{00000000-0008-0000-0100-000057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6212" name="CustomShape 1">
          <a:extLst>
            <a:ext uri="{FF2B5EF4-FFF2-40B4-BE49-F238E27FC236}">
              <a16:creationId xmlns="" xmlns:a16="http://schemas.microsoft.com/office/drawing/2014/main" id="{00000000-0008-0000-0100-000058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13" name="CustomShape 1">
          <a:extLst>
            <a:ext uri="{FF2B5EF4-FFF2-40B4-BE49-F238E27FC236}">
              <a16:creationId xmlns="" xmlns:a16="http://schemas.microsoft.com/office/drawing/2014/main" id="{00000000-0008-0000-0100-000059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214" name="CustomShape 1">
          <a:extLst>
            <a:ext uri="{FF2B5EF4-FFF2-40B4-BE49-F238E27FC236}">
              <a16:creationId xmlns="" xmlns:a16="http://schemas.microsoft.com/office/drawing/2014/main" id="{00000000-0008-0000-0100-00005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215" name="CustomShape 1">
          <a:extLst>
            <a:ext uri="{FF2B5EF4-FFF2-40B4-BE49-F238E27FC236}">
              <a16:creationId xmlns="" xmlns:a16="http://schemas.microsoft.com/office/drawing/2014/main" id="{00000000-0008-0000-0100-00005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16" name="CustomShape 1">
          <a:extLst>
            <a:ext uri="{FF2B5EF4-FFF2-40B4-BE49-F238E27FC236}">
              <a16:creationId xmlns="" xmlns:a16="http://schemas.microsoft.com/office/drawing/2014/main" id="{00000000-0008-0000-0100-00005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217" name="CustomShape 1">
          <a:extLst>
            <a:ext uri="{FF2B5EF4-FFF2-40B4-BE49-F238E27FC236}">
              <a16:creationId xmlns="" xmlns:a16="http://schemas.microsoft.com/office/drawing/2014/main" id="{00000000-0008-0000-0100-00005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18" name="CustomShape 1">
          <a:extLst>
            <a:ext uri="{FF2B5EF4-FFF2-40B4-BE49-F238E27FC236}">
              <a16:creationId xmlns="" xmlns:a16="http://schemas.microsoft.com/office/drawing/2014/main" id="{00000000-0008-0000-0100-00005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219" name="CustomShape 1">
          <a:extLst>
            <a:ext uri="{FF2B5EF4-FFF2-40B4-BE49-F238E27FC236}">
              <a16:creationId xmlns="" xmlns:a16="http://schemas.microsoft.com/office/drawing/2014/main" id="{00000000-0008-0000-0100-00005F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220" name="CustomShape 1">
          <a:extLst>
            <a:ext uri="{FF2B5EF4-FFF2-40B4-BE49-F238E27FC236}">
              <a16:creationId xmlns="" xmlns:a16="http://schemas.microsoft.com/office/drawing/2014/main" id="{00000000-0008-0000-0100-00006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221" name="CustomShape 1">
          <a:extLst>
            <a:ext uri="{FF2B5EF4-FFF2-40B4-BE49-F238E27FC236}">
              <a16:creationId xmlns="" xmlns:a16="http://schemas.microsoft.com/office/drawing/2014/main" id="{00000000-0008-0000-0100-00006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22" name="CustomShape 1">
          <a:extLst>
            <a:ext uri="{FF2B5EF4-FFF2-40B4-BE49-F238E27FC236}">
              <a16:creationId xmlns="" xmlns:a16="http://schemas.microsoft.com/office/drawing/2014/main" id="{00000000-0008-0000-0100-00006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223" name="CustomShape 1">
          <a:extLst>
            <a:ext uri="{FF2B5EF4-FFF2-40B4-BE49-F238E27FC236}">
              <a16:creationId xmlns="" xmlns:a16="http://schemas.microsoft.com/office/drawing/2014/main" id="{00000000-0008-0000-0100-000063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24" name="CustomShape 1">
          <a:extLst>
            <a:ext uri="{FF2B5EF4-FFF2-40B4-BE49-F238E27FC236}">
              <a16:creationId xmlns="" xmlns:a16="http://schemas.microsoft.com/office/drawing/2014/main" id="{00000000-0008-0000-0100-000064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225" name="CustomShape 1">
          <a:extLst>
            <a:ext uri="{FF2B5EF4-FFF2-40B4-BE49-F238E27FC236}">
              <a16:creationId xmlns="" xmlns:a16="http://schemas.microsoft.com/office/drawing/2014/main" id="{00000000-0008-0000-0100-000065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226" name="CustomShape 1">
          <a:extLst>
            <a:ext uri="{FF2B5EF4-FFF2-40B4-BE49-F238E27FC236}">
              <a16:creationId xmlns="" xmlns:a16="http://schemas.microsoft.com/office/drawing/2014/main" id="{00000000-0008-0000-0100-000066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27" name="CustomShape 1">
          <a:extLst>
            <a:ext uri="{FF2B5EF4-FFF2-40B4-BE49-F238E27FC236}">
              <a16:creationId xmlns="" xmlns:a16="http://schemas.microsoft.com/office/drawing/2014/main" id="{00000000-0008-0000-0100-00006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228" name="CustomShape 1">
          <a:extLst>
            <a:ext uri="{FF2B5EF4-FFF2-40B4-BE49-F238E27FC236}">
              <a16:creationId xmlns="" xmlns:a16="http://schemas.microsoft.com/office/drawing/2014/main" id="{00000000-0008-0000-0100-000068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29" name="CustomShape 1">
          <a:extLst>
            <a:ext uri="{FF2B5EF4-FFF2-40B4-BE49-F238E27FC236}">
              <a16:creationId xmlns="" xmlns:a16="http://schemas.microsoft.com/office/drawing/2014/main" id="{00000000-0008-0000-0100-000069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230" name="CustomShape 1">
          <a:extLst>
            <a:ext uri="{FF2B5EF4-FFF2-40B4-BE49-F238E27FC236}">
              <a16:creationId xmlns="" xmlns:a16="http://schemas.microsoft.com/office/drawing/2014/main" id="{00000000-0008-0000-0100-00006A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231" name="CustomShape 1">
          <a:extLst>
            <a:ext uri="{FF2B5EF4-FFF2-40B4-BE49-F238E27FC236}">
              <a16:creationId xmlns="" xmlns:a16="http://schemas.microsoft.com/office/drawing/2014/main" id="{00000000-0008-0000-0100-00006B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232" name="CustomShape 1">
          <a:extLst>
            <a:ext uri="{FF2B5EF4-FFF2-40B4-BE49-F238E27FC236}">
              <a16:creationId xmlns="" xmlns:a16="http://schemas.microsoft.com/office/drawing/2014/main" id="{00000000-0008-0000-0100-00006C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33" name="CustomShape 1">
          <a:extLst>
            <a:ext uri="{FF2B5EF4-FFF2-40B4-BE49-F238E27FC236}">
              <a16:creationId xmlns="" xmlns:a16="http://schemas.microsoft.com/office/drawing/2014/main" id="{00000000-0008-0000-0100-00006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234" name="CustomShape 1">
          <a:extLst>
            <a:ext uri="{FF2B5EF4-FFF2-40B4-BE49-F238E27FC236}">
              <a16:creationId xmlns="" xmlns:a16="http://schemas.microsoft.com/office/drawing/2014/main" id="{00000000-0008-0000-0100-00006E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35" name="CustomShape 1">
          <a:extLst>
            <a:ext uri="{FF2B5EF4-FFF2-40B4-BE49-F238E27FC236}">
              <a16:creationId xmlns="" xmlns:a16="http://schemas.microsoft.com/office/drawing/2014/main" id="{00000000-0008-0000-0100-00006F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236" name="CustomShape 1">
          <a:extLst>
            <a:ext uri="{FF2B5EF4-FFF2-40B4-BE49-F238E27FC236}">
              <a16:creationId xmlns="" xmlns:a16="http://schemas.microsoft.com/office/drawing/2014/main" id="{00000000-0008-0000-0100-000070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237" name="CustomShape 1">
          <a:extLst>
            <a:ext uri="{FF2B5EF4-FFF2-40B4-BE49-F238E27FC236}">
              <a16:creationId xmlns="" xmlns:a16="http://schemas.microsoft.com/office/drawing/2014/main" id="{00000000-0008-0000-0100-000071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238" name="CustomShape 1">
          <a:extLst>
            <a:ext uri="{FF2B5EF4-FFF2-40B4-BE49-F238E27FC236}">
              <a16:creationId xmlns="" xmlns:a16="http://schemas.microsoft.com/office/drawing/2014/main" id="{00000000-0008-0000-0100-000072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39" name="CustomShape 1">
          <a:extLst>
            <a:ext uri="{FF2B5EF4-FFF2-40B4-BE49-F238E27FC236}">
              <a16:creationId xmlns="" xmlns:a16="http://schemas.microsoft.com/office/drawing/2014/main" id="{00000000-0008-0000-0100-00007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240" name="CustomShape 1">
          <a:extLst>
            <a:ext uri="{FF2B5EF4-FFF2-40B4-BE49-F238E27FC236}">
              <a16:creationId xmlns="" xmlns:a16="http://schemas.microsoft.com/office/drawing/2014/main" id="{00000000-0008-0000-0100-000074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41" name="CustomShape 1">
          <a:extLst>
            <a:ext uri="{FF2B5EF4-FFF2-40B4-BE49-F238E27FC236}">
              <a16:creationId xmlns="" xmlns:a16="http://schemas.microsoft.com/office/drawing/2014/main" id="{00000000-0008-0000-0100-000075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242" name="CustomShape 1">
          <a:extLst>
            <a:ext uri="{FF2B5EF4-FFF2-40B4-BE49-F238E27FC236}">
              <a16:creationId xmlns="" xmlns:a16="http://schemas.microsoft.com/office/drawing/2014/main" id="{00000000-0008-0000-0100-000076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243" name="CustomShape 1">
          <a:extLst>
            <a:ext uri="{FF2B5EF4-FFF2-40B4-BE49-F238E27FC236}">
              <a16:creationId xmlns="" xmlns:a16="http://schemas.microsoft.com/office/drawing/2014/main" id="{00000000-0008-0000-0100-000077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44" name="CustomShape 1">
          <a:extLst>
            <a:ext uri="{FF2B5EF4-FFF2-40B4-BE49-F238E27FC236}">
              <a16:creationId xmlns="" xmlns:a16="http://schemas.microsoft.com/office/drawing/2014/main" id="{00000000-0008-0000-0100-00007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245" name="CustomShape 1">
          <a:extLst>
            <a:ext uri="{FF2B5EF4-FFF2-40B4-BE49-F238E27FC236}">
              <a16:creationId xmlns="" xmlns:a16="http://schemas.microsoft.com/office/drawing/2014/main" id="{00000000-0008-0000-0100-000079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46" name="CustomShape 1">
          <a:extLst>
            <a:ext uri="{FF2B5EF4-FFF2-40B4-BE49-F238E27FC236}">
              <a16:creationId xmlns="" xmlns:a16="http://schemas.microsoft.com/office/drawing/2014/main" id="{00000000-0008-0000-0100-00007A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247" name="CustomShape 1">
          <a:extLst>
            <a:ext uri="{FF2B5EF4-FFF2-40B4-BE49-F238E27FC236}">
              <a16:creationId xmlns="" xmlns:a16="http://schemas.microsoft.com/office/drawing/2014/main" id="{00000000-0008-0000-0100-00007B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248" name="CustomShape 1">
          <a:extLst>
            <a:ext uri="{FF2B5EF4-FFF2-40B4-BE49-F238E27FC236}">
              <a16:creationId xmlns="" xmlns:a16="http://schemas.microsoft.com/office/drawing/2014/main" id="{00000000-0008-0000-0100-00007C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249" name="CustomShape 1">
          <a:extLst>
            <a:ext uri="{FF2B5EF4-FFF2-40B4-BE49-F238E27FC236}">
              <a16:creationId xmlns="" xmlns:a16="http://schemas.microsoft.com/office/drawing/2014/main" id="{00000000-0008-0000-0100-00007D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50" name="CustomShape 1">
          <a:extLst>
            <a:ext uri="{FF2B5EF4-FFF2-40B4-BE49-F238E27FC236}">
              <a16:creationId xmlns="" xmlns:a16="http://schemas.microsoft.com/office/drawing/2014/main" id="{00000000-0008-0000-0100-00007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251" name="CustomShape 1">
          <a:extLst>
            <a:ext uri="{FF2B5EF4-FFF2-40B4-BE49-F238E27FC236}">
              <a16:creationId xmlns="" xmlns:a16="http://schemas.microsoft.com/office/drawing/2014/main" id="{00000000-0008-0000-0100-00007F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52" name="CustomShape 1">
          <a:extLst>
            <a:ext uri="{FF2B5EF4-FFF2-40B4-BE49-F238E27FC236}">
              <a16:creationId xmlns="" xmlns:a16="http://schemas.microsoft.com/office/drawing/2014/main" id="{00000000-0008-0000-0100-000080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253" name="CustomShape 1">
          <a:extLst>
            <a:ext uri="{FF2B5EF4-FFF2-40B4-BE49-F238E27FC236}">
              <a16:creationId xmlns="" xmlns:a16="http://schemas.microsoft.com/office/drawing/2014/main" id="{00000000-0008-0000-0100-000081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254" name="CustomShape 1">
          <a:extLst>
            <a:ext uri="{FF2B5EF4-FFF2-40B4-BE49-F238E27FC236}">
              <a16:creationId xmlns="" xmlns:a16="http://schemas.microsoft.com/office/drawing/2014/main" id="{00000000-0008-0000-0100-000082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255" name="CustomShape 1">
          <a:extLst>
            <a:ext uri="{FF2B5EF4-FFF2-40B4-BE49-F238E27FC236}">
              <a16:creationId xmlns="" xmlns:a16="http://schemas.microsoft.com/office/drawing/2014/main" id="{00000000-0008-0000-0100-000083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6256" name="CustomShape 1">
          <a:extLst>
            <a:ext uri="{FF2B5EF4-FFF2-40B4-BE49-F238E27FC236}">
              <a16:creationId xmlns="" xmlns:a16="http://schemas.microsoft.com/office/drawing/2014/main" id="{00000000-0008-0000-0100-000084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257" name="CustomShape 1">
          <a:extLst>
            <a:ext uri="{FF2B5EF4-FFF2-40B4-BE49-F238E27FC236}">
              <a16:creationId xmlns="" xmlns:a16="http://schemas.microsoft.com/office/drawing/2014/main" id="{00000000-0008-0000-0100-000085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258" name="CustomShape 1">
          <a:extLst>
            <a:ext uri="{FF2B5EF4-FFF2-40B4-BE49-F238E27FC236}">
              <a16:creationId xmlns="" xmlns:a16="http://schemas.microsoft.com/office/drawing/2014/main" id="{00000000-0008-0000-0100-000086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59" name="CustomShape 1">
          <a:extLst>
            <a:ext uri="{FF2B5EF4-FFF2-40B4-BE49-F238E27FC236}">
              <a16:creationId xmlns="" xmlns:a16="http://schemas.microsoft.com/office/drawing/2014/main" id="{00000000-0008-0000-0100-00008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260" name="CustomShape 1">
          <a:extLst>
            <a:ext uri="{FF2B5EF4-FFF2-40B4-BE49-F238E27FC236}">
              <a16:creationId xmlns="" xmlns:a16="http://schemas.microsoft.com/office/drawing/2014/main" id="{00000000-0008-0000-0100-000088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61" name="CustomShape 1">
          <a:extLst>
            <a:ext uri="{FF2B5EF4-FFF2-40B4-BE49-F238E27FC236}">
              <a16:creationId xmlns="" xmlns:a16="http://schemas.microsoft.com/office/drawing/2014/main" id="{00000000-0008-0000-0100-000089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262" name="CustomShape 1">
          <a:extLst>
            <a:ext uri="{FF2B5EF4-FFF2-40B4-BE49-F238E27FC236}">
              <a16:creationId xmlns="" xmlns:a16="http://schemas.microsoft.com/office/drawing/2014/main" id="{00000000-0008-0000-0100-00008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263" name="CustomShape 1">
          <a:extLst>
            <a:ext uri="{FF2B5EF4-FFF2-40B4-BE49-F238E27FC236}">
              <a16:creationId xmlns="" xmlns:a16="http://schemas.microsoft.com/office/drawing/2014/main" id="{00000000-0008-0000-0100-00008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64" name="CustomShape 1">
          <a:extLst>
            <a:ext uri="{FF2B5EF4-FFF2-40B4-BE49-F238E27FC236}">
              <a16:creationId xmlns="" xmlns:a16="http://schemas.microsoft.com/office/drawing/2014/main" id="{00000000-0008-0000-0100-00008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265" name="CustomShape 1">
          <a:extLst>
            <a:ext uri="{FF2B5EF4-FFF2-40B4-BE49-F238E27FC236}">
              <a16:creationId xmlns="" xmlns:a16="http://schemas.microsoft.com/office/drawing/2014/main" id="{00000000-0008-0000-0100-00008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66" name="CustomShape 1">
          <a:extLst>
            <a:ext uri="{FF2B5EF4-FFF2-40B4-BE49-F238E27FC236}">
              <a16:creationId xmlns="" xmlns:a16="http://schemas.microsoft.com/office/drawing/2014/main" id="{00000000-0008-0000-0100-00008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267" name="CustomShape 1">
          <a:extLst>
            <a:ext uri="{FF2B5EF4-FFF2-40B4-BE49-F238E27FC236}">
              <a16:creationId xmlns="" xmlns:a16="http://schemas.microsoft.com/office/drawing/2014/main" id="{00000000-0008-0000-0100-00008F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268" name="CustomShape 1">
          <a:extLst>
            <a:ext uri="{FF2B5EF4-FFF2-40B4-BE49-F238E27FC236}">
              <a16:creationId xmlns="" xmlns:a16="http://schemas.microsoft.com/office/drawing/2014/main" id="{00000000-0008-0000-0100-00009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269" name="CustomShape 1">
          <a:extLst>
            <a:ext uri="{FF2B5EF4-FFF2-40B4-BE49-F238E27FC236}">
              <a16:creationId xmlns="" xmlns:a16="http://schemas.microsoft.com/office/drawing/2014/main" id="{00000000-0008-0000-0100-00009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70" name="CustomShape 1">
          <a:extLst>
            <a:ext uri="{FF2B5EF4-FFF2-40B4-BE49-F238E27FC236}">
              <a16:creationId xmlns="" xmlns:a16="http://schemas.microsoft.com/office/drawing/2014/main" id="{00000000-0008-0000-0100-00009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271" name="CustomShape 1">
          <a:extLst>
            <a:ext uri="{FF2B5EF4-FFF2-40B4-BE49-F238E27FC236}">
              <a16:creationId xmlns="" xmlns:a16="http://schemas.microsoft.com/office/drawing/2014/main" id="{00000000-0008-0000-0100-000093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72" name="CustomShape 1">
          <a:extLst>
            <a:ext uri="{FF2B5EF4-FFF2-40B4-BE49-F238E27FC236}">
              <a16:creationId xmlns="" xmlns:a16="http://schemas.microsoft.com/office/drawing/2014/main" id="{00000000-0008-0000-0100-000094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273" name="CustomShape 1">
          <a:extLst>
            <a:ext uri="{FF2B5EF4-FFF2-40B4-BE49-F238E27FC236}">
              <a16:creationId xmlns="" xmlns:a16="http://schemas.microsoft.com/office/drawing/2014/main" id="{00000000-0008-0000-0100-000095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274" name="CustomShape 1">
          <a:extLst>
            <a:ext uri="{FF2B5EF4-FFF2-40B4-BE49-F238E27FC236}">
              <a16:creationId xmlns="" xmlns:a16="http://schemas.microsoft.com/office/drawing/2014/main" id="{00000000-0008-0000-0100-000096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275" name="CustomShape 1">
          <a:extLst>
            <a:ext uri="{FF2B5EF4-FFF2-40B4-BE49-F238E27FC236}">
              <a16:creationId xmlns="" xmlns:a16="http://schemas.microsoft.com/office/drawing/2014/main" id="{00000000-0008-0000-0100-000097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76" name="CustomShape 1">
          <a:extLst>
            <a:ext uri="{FF2B5EF4-FFF2-40B4-BE49-F238E27FC236}">
              <a16:creationId xmlns="" xmlns:a16="http://schemas.microsoft.com/office/drawing/2014/main" id="{00000000-0008-0000-0100-00009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277" name="CustomShape 1">
          <a:extLst>
            <a:ext uri="{FF2B5EF4-FFF2-40B4-BE49-F238E27FC236}">
              <a16:creationId xmlns="" xmlns:a16="http://schemas.microsoft.com/office/drawing/2014/main" id="{00000000-0008-0000-0100-000099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78" name="CustomShape 1">
          <a:extLst>
            <a:ext uri="{FF2B5EF4-FFF2-40B4-BE49-F238E27FC236}">
              <a16:creationId xmlns="" xmlns:a16="http://schemas.microsoft.com/office/drawing/2014/main" id="{00000000-0008-0000-0100-00009A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279" name="CustomShape 1">
          <a:extLst>
            <a:ext uri="{FF2B5EF4-FFF2-40B4-BE49-F238E27FC236}">
              <a16:creationId xmlns="" xmlns:a16="http://schemas.microsoft.com/office/drawing/2014/main" id="{00000000-0008-0000-0100-00009B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280" name="CustomShape 1">
          <a:extLst>
            <a:ext uri="{FF2B5EF4-FFF2-40B4-BE49-F238E27FC236}">
              <a16:creationId xmlns="" xmlns:a16="http://schemas.microsoft.com/office/drawing/2014/main" id="{00000000-0008-0000-0100-00009C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81" name="CustomShape 1">
          <a:extLst>
            <a:ext uri="{FF2B5EF4-FFF2-40B4-BE49-F238E27FC236}">
              <a16:creationId xmlns="" xmlns:a16="http://schemas.microsoft.com/office/drawing/2014/main" id="{00000000-0008-0000-0100-00009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282" name="CustomShape 1">
          <a:extLst>
            <a:ext uri="{FF2B5EF4-FFF2-40B4-BE49-F238E27FC236}">
              <a16:creationId xmlns="" xmlns:a16="http://schemas.microsoft.com/office/drawing/2014/main" id="{00000000-0008-0000-0100-00009E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83" name="CustomShape 1">
          <a:extLst>
            <a:ext uri="{FF2B5EF4-FFF2-40B4-BE49-F238E27FC236}">
              <a16:creationId xmlns="" xmlns:a16="http://schemas.microsoft.com/office/drawing/2014/main" id="{00000000-0008-0000-0100-00009F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284" name="CustomShape 1">
          <a:extLst>
            <a:ext uri="{FF2B5EF4-FFF2-40B4-BE49-F238E27FC236}">
              <a16:creationId xmlns="" xmlns:a16="http://schemas.microsoft.com/office/drawing/2014/main" id="{00000000-0008-0000-0100-0000A0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285" name="CustomShape 1">
          <a:extLst>
            <a:ext uri="{FF2B5EF4-FFF2-40B4-BE49-F238E27FC236}">
              <a16:creationId xmlns="" xmlns:a16="http://schemas.microsoft.com/office/drawing/2014/main" id="{00000000-0008-0000-0100-0000A1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286" name="CustomShape 1">
          <a:extLst>
            <a:ext uri="{FF2B5EF4-FFF2-40B4-BE49-F238E27FC236}">
              <a16:creationId xmlns="" xmlns:a16="http://schemas.microsoft.com/office/drawing/2014/main" id="{00000000-0008-0000-0100-0000A2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87" name="CustomShape 1">
          <a:extLst>
            <a:ext uri="{FF2B5EF4-FFF2-40B4-BE49-F238E27FC236}">
              <a16:creationId xmlns="" xmlns:a16="http://schemas.microsoft.com/office/drawing/2014/main" id="{00000000-0008-0000-0100-0000A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288" name="CustomShape 1">
          <a:extLst>
            <a:ext uri="{FF2B5EF4-FFF2-40B4-BE49-F238E27FC236}">
              <a16:creationId xmlns="" xmlns:a16="http://schemas.microsoft.com/office/drawing/2014/main" id="{00000000-0008-0000-0100-0000A4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89" name="CustomShape 1">
          <a:extLst>
            <a:ext uri="{FF2B5EF4-FFF2-40B4-BE49-F238E27FC236}">
              <a16:creationId xmlns="" xmlns:a16="http://schemas.microsoft.com/office/drawing/2014/main" id="{00000000-0008-0000-0100-0000A5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290" name="CustomShape 1">
          <a:extLst>
            <a:ext uri="{FF2B5EF4-FFF2-40B4-BE49-F238E27FC236}">
              <a16:creationId xmlns="" xmlns:a16="http://schemas.microsoft.com/office/drawing/2014/main" id="{00000000-0008-0000-0100-0000A6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291" name="CustomShape 1">
          <a:extLst>
            <a:ext uri="{FF2B5EF4-FFF2-40B4-BE49-F238E27FC236}">
              <a16:creationId xmlns="" xmlns:a16="http://schemas.microsoft.com/office/drawing/2014/main" id="{00000000-0008-0000-0100-0000A7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292" name="CustomShape 1">
          <a:extLst>
            <a:ext uri="{FF2B5EF4-FFF2-40B4-BE49-F238E27FC236}">
              <a16:creationId xmlns="" xmlns:a16="http://schemas.microsoft.com/office/drawing/2014/main" id="{00000000-0008-0000-0100-0000A8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6293" name="CustomShape 1">
          <a:extLst>
            <a:ext uri="{FF2B5EF4-FFF2-40B4-BE49-F238E27FC236}">
              <a16:creationId xmlns="" xmlns:a16="http://schemas.microsoft.com/office/drawing/2014/main" id="{00000000-0008-0000-0100-0000A9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94" name="CustomShape 1">
          <a:extLst>
            <a:ext uri="{FF2B5EF4-FFF2-40B4-BE49-F238E27FC236}">
              <a16:creationId xmlns="" xmlns:a16="http://schemas.microsoft.com/office/drawing/2014/main" id="{00000000-0008-0000-0100-0000AA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295" name="CustomShape 1">
          <a:extLst>
            <a:ext uri="{FF2B5EF4-FFF2-40B4-BE49-F238E27FC236}">
              <a16:creationId xmlns="" xmlns:a16="http://schemas.microsoft.com/office/drawing/2014/main" id="{00000000-0008-0000-0100-0000AB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296" name="CustomShape 1">
          <a:extLst>
            <a:ext uri="{FF2B5EF4-FFF2-40B4-BE49-F238E27FC236}">
              <a16:creationId xmlns="" xmlns:a16="http://schemas.microsoft.com/office/drawing/2014/main" id="{00000000-0008-0000-0100-0000AC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97" name="CustomShape 1">
          <a:extLst>
            <a:ext uri="{FF2B5EF4-FFF2-40B4-BE49-F238E27FC236}">
              <a16:creationId xmlns="" xmlns:a16="http://schemas.microsoft.com/office/drawing/2014/main" id="{00000000-0008-0000-0100-0000A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298" name="CustomShape 1">
          <a:extLst>
            <a:ext uri="{FF2B5EF4-FFF2-40B4-BE49-F238E27FC236}">
              <a16:creationId xmlns="" xmlns:a16="http://schemas.microsoft.com/office/drawing/2014/main" id="{00000000-0008-0000-0100-0000AE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299" name="CustomShape 1">
          <a:extLst>
            <a:ext uri="{FF2B5EF4-FFF2-40B4-BE49-F238E27FC236}">
              <a16:creationId xmlns="" xmlns:a16="http://schemas.microsoft.com/office/drawing/2014/main" id="{00000000-0008-0000-0100-0000AF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300" name="CustomShape 1">
          <a:extLst>
            <a:ext uri="{FF2B5EF4-FFF2-40B4-BE49-F238E27FC236}">
              <a16:creationId xmlns="" xmlns:a16="http://schemas.microsoft.com/office/drawing/2014/main" id="{00000000-0008-0000-0100-0000B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301" name="CustomShape 1">
          <a:extLst>
            <a:ext uri="{FF2B5EF4-FFF2-40B4-BE49-F238E27FC236}">
              <a16:creationId xmlns="" xmlns:a16="http://schemas.microsoft.com/office/drawing/2014/main" id="{00000000-0008-0000-0100-0000B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6302" name="CustomShape 1">
          <a:extLst>
            <a:ext uri="{FF2B5EF4-FFF2-40B4-BE49-F238E27FC236}">
              <a16:creationId xmlns="" xmlns:a16="http://schemas.microsoft.com/office/drawing/2014/main" id="{00000000-0008-0000-0100-0000B2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03" name="CustomShape 1">
          <a:extLst>
            <a:ext uri="{FF2B5EF4-FFF2-40B4-BE49-F238E27FC236}">
              <a16:creationId xmlns="" xmlns:a16="http://schemas.microsoft.com/office/drawing/2014/main" id="{00000000-0008-0000-0100-0000B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304" name="CustomShape 1">
          <a:extLst>
            <a:ext uri="{FF2B5EF4-FFF2-40B4-BE49-F238E27FC236}">
              <a16:creationId xmlns="" xmlns:a16="http://schemas.microsoft.com/office/drawing/2014/main" id="{00000000-0008-0000-0100-0000B4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305" name="CustomShape 1">
          <a:extLst>
            <a:ext uri="{FF2B5EF4-FFF2-40B4-BE49-F238E27FC236}">
              <a16:creationId xmlns="" xmlns:a16="http://schemas.microsoft.com/office/drawing/2014/main" id="{00000000-0008-0000-0100-0000B5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06" name="CustomShape 1">
          <a:extLst>
            <a:ext uri="{FF2B5EF4-FFF2-40B4-BE49-F238E27FC236}">
              <a16:creationId xmlns="" xmlns:a16="http://schemas.microsoft.com/office/drawing/2014/main" id="{00000000-0008-0000-0100-0000B6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307" name="CustomShape 1">
          <a:extLst>
            <a:ext uri="{FF2B5EF4-FFF2-40B4-BE49-F238E27FC236}">
              <a16:creationId xmlns="" xmlns:a16="http://schemas.microsoft.com/office/drawing/2014/main" id="{00000000-0008-0000-0100-0000B7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08" name="CustomShape 1">
          <a:extLst>
            <a:ext uri="{FF2B5EF4-FFF2-40B4-BE49-F238E27FC236}">
              <a16:creationId xmlns="" xmlns:a16="http://schemas.microsoft.com/office/drawing/2014/main" id="{00000000-0008-0000-0100-0000B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309" name="CustomShape 1">
          <a:extLst>
            <a:ext uri="{FF2B5EF4-FFF2-40B4-BE49-F238E27FC236}">
              <a16:creationId xmlns="" xmlns:a16="http://schemas.microsoft.com/office/drawing/2014/main" id="{00000000-0008-0000-0100-0000B9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310" name="CustomShape 1">
          <a:extLst>
            <a:ext uri="{FF2B5EF4-FFF2-40B4-BE49-F238E27FC236}">
              <a16:creationId xmlns="" xmlns:a16="http://schemas.microsoft.com/office/drawing/2014/main" id="{00000000-0008-0000-0100-0000BA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11" name="CustomShape 1">
          <a:extLst>
            <a:ext uri="{FF2B5EF4-FFF2-40B4-BE49-F238E27FC236}">
              <a16:creationId xmlns="" xmlns:a16="http://schemas.microsoft.com/office/drawing/2014/main" id="{00000000-0008-0000-0100-0000BB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312" name="CustomShape 1">
          <a:extLst>
            <a:ext uri="{FF2B5EF4-FFF2-40B4-BE49-F238E27FC236}">
              <a16:creationId xmlns="" xmlns:a16="http://schemas.microsoft.com/office/drawing/2014/main" id="{00000000-0008-0000-0100-0000BC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13" name="CustomShape 1">
          <a:extLst>
            <a:ext uri="{FF2B5EF4-FFF2-40B4-BE49-F238E27FC236}">
              <a16:creationId xmlns="" xmlns:a16="http://schemas.microsoft.com/office/drawing/2014/main" id="{00000000-0008-0000-0100-0000B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314" name="CustomShape 1">
          <a:extLst>
            <a:ext uri="{FF2B5EF4-FFF2-40B4-BE49-F238E27FC236}">
              <a16:creationId xmlns="" xmlns:a16="http://schemas.microsoft.com/office/drawing/2014/main" id="{00000000-0008-0000-0100-0000BE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315" name="CustomShape 1">
          <a:extLst>
            <a:ext uri="{FF2B5EF4-FFF2-40B4-BE49-F238E27FC236}">
              <a16:creationId xmlns="" xmlns:a16="http://schemas.microsoft.com/office/drawing/2014/main" id="{00000000-0008-0000-0100-0000BF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16" name="CustomShape 1">
          <a:extLst>
            <a:ext uri="{FF2B5EF4-FFF2-40B4-BE49-F238E27FC236}">
              <a16:creationId xmlns="" xmlns:a16="http://schemas.microsoft.com/office/drawing/2014/main" id="{00000000-0008-0000-0100-0000C0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317" name="CustomShape 1">
          <a:extLst>
            <a:ext uri="{FF2B5EF4-FFF2-40B4-BE49-F238E27FC236}">
              <a16:creationId xmlns="" xmlns:a16="http://schemas.microsoft.com/office/drawing/2014/main" id="{00000000-0008-0000-0100-0000C1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18" name="CustomShape 1">
          <a:extLst>
            <a:ext uri="{FF2B5EF4-FFF2-40B4-BE49-F238E27FC236}">
              <a16:creationId xmlns="" xmlns:a16="http://schemas.microsoft.com/office/drawing/2014/main" id="{00000000-0008-0000-0100-0000C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319" name="CustomShape 1">
          <a:extLst>
            <a:ext uri="{FF2B5EF4-FFF2-40B4-BE49-F238E27FC236}">
              <a16:creationId xmlns="" xmlns:a16="http://schemas.microsoft.com/office/drawing/2014/main" id="{00000000-0008-0000-0100-0000C3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320" name="CustomShape 1">
          <a:extLst>
            <a:ext uri="{FF2B5EF4-FFF2-40B4-BE49-F238E27FC236}">
              <a16:creationId xmlns="" xmlns:a16="http://schemas.microsoft.com/office/drawing/2014/main" id="{00000000-0008-0000-0100-0000C4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321" name="CustomShape 1">
          <a:extLst>
            <a:ext uri="{FF2B5EF4-FFF2-40B4-BE49-F238E27FC236}">
              <a16:creationId xmlns="" xmlns:a16="http://schemas.microsoft.com/office/drawing/2014/main" id="{00000000-0008-0000-0100-0000C5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22" name="CustomShape 1">
          <a:extLst>
            <a:ext uri="{FF2B5EF4-FFF2-40B4-BE49-F238E27FC236}">
              <a16:creationId xmlns="" xmlns:a16="http://schemas.microsoft.com/office/drawing/2014/main" id="{00000000-0008-0000-0100-0000C6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323" name="CustomShape 1">
          <a:extLst>
            <a:ext uri="{FF2B5EF4-FFF2-40B4-BE49-F238E27FC236}">
              <a16:creationId xmlns="" xmlns:a16="http://schemas.microsoft.com/office/drawing/2014/main" id="{00000000-0008-0000-0100-0000C7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24" name="CustomShape 1">
          <a:extLst>
            <a:ext uri="{FF2B5EF4-FFF2-40B4-BE49-F238E27FC236}">
              <a16:creationId xmlns="" xmlns:a16="http://schemas.microsoft.com/office/drawing/2014/main" id="{00000000-0008-0000-0100-0000C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325" name="CustomShape 1">
          <a:extLst>
            <a:ext uri="{FF2B5EF4-FFF2-40B4-BE49-F238E27FC236}">
              <a16:creationId xmlns="" xmlns:a16="http://schemas.microsoft.com/office/drawing/2014/main" id="{00000000-0008-0000-0100-0000C9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326" name="CustomShape 1">
          <a:extLst>
            <a:ext uri="{FF2B5EF4-FFF2-40B4-BE49-F238E27FC236}">
              <a16:creationId xmlns="" xmlns:a16="http://schemas.microsoft.com/office/drawing/2014/main" id="{00000000-0008-0000-0100-0000C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327" name="CustomShape 1">
          <a:extLst>
            <a:ext uri="{FF2B5EF4-FFF2-40B4-BE49-F238E27FC236}">
              <a16:creationId xmlns="" xmlns:a16="http://schemas.microsoft.com/office/drawing/2014/main" id="{00000000-0008-0000-0100-0000C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28" name="CustomShape 1">
          <a:extLst>
            <a:ext uri="{FF2B5EF4-FFF2-40B4-BE49-F238E27FC236}">
              <a16:creationId xmlns="" xmlns:a16="http://schemas.microsoft.com/office/drawing/2014/main" id="{00000000-0008-0000-0100-0000C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329" name="CustomShape 1">
          <a:extLst>
            <a:ext uri="{FF2B5EF4-FFF2-40B4-BE49-F238E27FC236}">
              <a16:creationId xmlns="" xmlns:a16="http://schemas.microsoft.com/office/drawing/2014/main" id="{00000000-0008-0000-0100-0000C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30" name="CustomShape 1">
          <a:extLst>
            <a:ext uri="{FF2B5EF4-FFF2-40B4-BE49-F238E27FC236}">
              <a16:creationId xmlns="" xmlns:a16="http://schemas.microsoft.com/office/drawing/2014/main" id="{00000000-0008-0000-0100-0000C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331" name="CustomShape 1">
          <a:extLst>
            <a:ext uri="{FF2B5EF4-FFF2-40B4-BE49-F238E27FC236}">
              <a16:creationId xmlns="" xmlns:a16="http://schemas.microsoft.com/office/drawing/2014/main" id="{00000000-0008-0000-0100-0000CF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332" name="CustomShape 1">
          <a:extLst>
            <a:ext uri="{FF2B5EF4-FFF2-40B4-BE49-F238E27FC236}">
              <a16:creationId xmlns="" xmlns:a16="http://schemas.microsoft.com/office/drawing/2014/main" id="{00000000-0008-0000-0100-0000D0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33" name="CustomShape 1">
          <a:extLst>
            <a:ext uri="{FF2B5EF4-FFF2-40B4-BE49-F238E27FC236}">
              <a16:creationId xmlns="" xmlns:a16="http://schemas.microsoft.com/office/drawing/2014/main" id="{00000000-0008-0000-0100-0000D1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334" name="CustomShape 1">
          <a:extLst>
            <a:ext uri="{FF2B5EF4-FFF2-40B4-BE49-F238E27FC236}">
              <a16:creationId xmlns="" xmlns:a16="http://schemas.microsoft.com/office/drawing/2014/main" id="{00000000-0008-0000-0100-0000D2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35" name="CustomShape 1">
          <a:extLst>
            <a:ext uri="{FF2B5EF4-FFF2-40B4-BE49-F238E27FC236}">
              <a16:creationId xmlns="" xmlns:a16="http://schemas.microsoft.com/office/drawing/2014/main" id="{00000000-0008-0000-0100-0000D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336" name="CustomShape 1">
          <a:extLst>
            <a:ext uri="{FF2B5EF4-FFF2-40B4-BE49-F238E27FC236}">
              <a16:creationId xmlns="" xmlns:a16="http://schemas.microsoft.com/office/drawing/2014/main" id="{00000000-0008-0000-0100-0000D4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337" name="CustomShape 1">
          <a:extLst>
            <a:ext uri="{FF2B5EF4-FFF2-40B4-BE49-F238E27FC236}">
              <a16:creationId xmlns="" xmlns:a16="http://schemas.microsoft.com/office/drawing/2014/main" id="{00000000-0008-0000-0100-0000D5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338" name="CustomShape 1">
          <a:extLst>
            <a:ext uri="{FF2B5EF4-FFF2-40B4-BE49-F238E27FC236}">
              <a16:creationId xmlns="" xmlns:a16="http://schemas.microsoft.com/office/drawing/2014/main" id="{00000000-0008-0000-0100-0000D6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39" name="CustomShape 1">
          <a:extLst>
            <a:ext uri="{FF2B5EF4-FFF2-40B4-BE49-F238E27FC236}">
              <a16:creationId xmlns="" xmlns:a16="http://schemas.microsoft.com/office/drawing/2014/main" id="{00000000-0008-0000-0100-0000D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340" name="CustomShape 1">
          <a:extLst>
            <a:ext uri="{FF2B5EF4-FFF2-40B4-BE49-F238E27FC236}">
              <a16:creationId xmlns="" xmlns:a16="http://schemas.microsoft.com/office/drawing/2014/main" id="{00000000-0008-0000-0100-0000D8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41" name="CustomShape 1">
          <a:extLst>
            <a:ext uri="{FF2B5EF4-FFF2-40B4-BE49-F238E27FC236}">
              <a16:creationId xmlns="" xmlns:a16="http://schemas.microsoft.com/office/drawing/2014/main" id="{00000000-0008-0000-0100-0000D9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342" name="CustomShape 1">
          <a:extLst>
            <a:ext uri="{FF2B5EF4-FFF2-40B4-BE49-F238E27FC236}">
              <a16:creationId xmlns="" xmlns:a16="http://schemas.microsoft.com/office/drawing/2014/main" id="{00000000-0008-0000-0100-0000DA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343" name="CustomShape 1">
          <a:extLst>
            <a:ext uri="{FF2B5EF4-FFF2-40B4-BE49-F238E27FC236}">
              <a16:creationId xmlns="" xmlns:a16="http://schemas.microsoft.com/office/drawing/2014/main" id="{00000000-0008-0000-0100-0000DB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344" name="CustomShape 1">
          <a:extLst>
            <a:ext uri="{FF2B5EF4-FFF2-40B4-BE49-F238E27FC236}">
              <a16:creationId xmlns="" xmlns:a16="http://schemas.microsoft.com/office/drawing/2014/main" id="{00000000-0008-0000-0100-0000DC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6345" name="CustomShape 1">
          <a:extLst>
            <a:ext uri="{FF2B5EF4-FFF2-40B4-BE49-F238E27FC236}">
              <a16:creationId xmlns="" xmlns:a16="http://schemas.microsoft.com/office/drawing/2014/main" id="{00000000-0008-0000-0100-0000DD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346" name="CustomShape 1">
          <a:extLst>
            <a:ext uri="{FF2B5EF4-FFF2-40B4-BE49-F238E27FC236}">
              <a16:creationId xmlns="" xmlns:a16="http://schemas.microsoft.com/office/drawing/2014/main" id="{00000000-0008-0000-0100-0000DE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347" name="CustomShape 1">
          <a:extLst>
            <a:ext uri="{FF2B5EF4-FFF2-40B4-BE49-F238E27FC236}">
              <a16:creationId xmlns="" xmlns:a16="http://schemas.microsoft.com/office/drawing/2014/main" id="{00000000-0008-0000-0100-0000DF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48" name="CustomShape 1">
          <a:extLst>
            <a:ext uri="{FF2B5EF4-FFF2-40B4-BE49-F238E27FC236}">
              <a16:creationId xmlns="" xmlns:a16="http://schemas.microsoft.com/office/drawing/2014/main" id="{00000000-0008-0000-0100-0000E0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349" name="CustomShape 1">
          <a:extLst>
            <a:ext uri="{FF2B5EF4-FFF2-40B4-BE49-F238E27FC236}">
              <a16:creationId xmlns="" xmlns:a16="http://schemas.microsoft.com/office/drawing/2014/main" id="{00000000-0008-0000-0100-0000E1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50" name="CustomShape 1">
          <a:extLst>
            <a:ext uri="{FF2B5EF4-FFF2-40B4-BE49-F238E27FC236}">
              <a16:creationId xmlns="" xmlns:a16="http://schemas.microsoft.com/office/drawing/2014/main" id="{00000000-0008-0000-0100-0000E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351" name="CustomShape 1">
          <a:extLst>
            <a:ext uri="{FF2B5EF4-FFF2-40B4-BE49-F238E27FC236}">
              <a16:creationId xmlns="" xmlns:a16="http://schemas.microsoft.com/office/drawing/2014/main" id="{00000000-0008-0000-0100-0000E3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352" name="CustomShape 1">
          <a:extLst>
            <a:ext uri="{FF2B5EF4-FFF2-40B4-BE49-F238E27FC236}">
              <a16:creationId xmlns="" xmlns:a16="http://schemas.microsoft.com/office/drawing/2014/main" id="{00000000-0008-0000-0100-0000E4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53" name="CustomShape 1">
          <a:extLst>
            <a:ext uri="{FF2B5EF4-FFF2-40B4-BE49-F238E27FC236}">
              <a16:creationId xmlns="" xmlns:a16="http://schemas.microsoft.com/office/drawing/2014/main" id="{00000000-0008-0000-0100-0000E5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354" name="CustomShape 1">
          <a:extLst>
            <a:ext uri="{FF2B5EF4-FFF2-40B4-BE49-F238E27FC236}">
              <a16:creationId xmlns="" xmlns:a16="http://schemas.microsoft.com/office/drawing/2014/main" id="{00000000-0008-0000-0100-0000E6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55" name="CustomShape 1">
          <a:extLst>
            <a:ext uri="{FF2B5EF4-FFF2-40B4-BE49-F238E27FC236}">
              <a16:creationId xmlns="" xmlns:a16="http://schemas.microsoft.com/office/drawing/2014/main" id="{00000000-0008-0000-0100-0000E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356" name="CustomShape 1">
          <a:extLst>
            <a:ext uri="{FF2B5EF4-FFF2-40B4-BE49-F238E27FC236}">
              <a16:creationId xmlns="" xmlns:a16="http://schemas.microsoft.com/office/drawing/2014/main" id="{00000000-0008-0000-0100-0000E8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357" name="CustomShape 1">
          <a:extLst>
            <a:ext uri="{FF2B5EF4-FFF2-40B4-BE49-F238E27FC236}">
              <a16:creationId xmlns="" xmlns:a16="http://schemas.microsoft.com/office/drawing/2014/main" id="{00000000-0008-0000-0100-0000E9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358" name="CustomShape 1">
          <a:extLst>
            <a:ext uri="{FF2B5EF4-FFF2-40B4-BE49-F238E27FC236}">
              <a16:creationId xmlns="" xmlns:a16="http://schemas.microsoft.com/office/drawing/2014/main" id="{00000000-0008-0000-0100-0000EA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59" name="CustomShape 1">
          <a:extLst>
            <a:ext uri="{FF2B5EF4-FFF2-40B4-BE49-F238E27FC236}">
              <a16:creationId xmlns="" xmlns:a16="http://schemas.microsoft.com/office/drawing/2014/main" id="{00000000-0008-0000-0100-0000EB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360" name="CustomShape 1">
          <a:extLst>
            <a:ext uri="{FF2B5EF4-FFF2-40B4-BE49-F238E27FC236}">
              <a16:creationId xmlns="" xmlns:a16="http://schemas.microsoft.com/office/drawing/2014/main" id="{00000000-0008-0000-0100-0000EC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61" name="CustomShape 1">
          <a:extLst>
            <a:ext uri="{FF2B5EF4-FFF2-40B4-BE49-F238E27FC236}">
              <a16:creationId xmlns="" xmlns:a16="http://schemas.microsoft.com/office/drawing/2014/main" id="{00000000-0008-0000-0100-0000E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362" name="CustomShape 1">
          <a:extLst>
            <a:ext uri="{FF2B5EF4-FFF2-40B4-BE49-F238E27FC236}">
              <a16:creationId xmlns="" xmlns:a16="http://schemas.microsoft.com/office/drawing/2014/main" id="{00000000-0008-0000-0100-0000EE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363" name="CustomShape 1">
          <a:extLst>
            <a:ext uri="{FF2B5EF4-FFF2-40B4-BE49-F238E27FC236}">
              <a16:creationId xmlns="" xmlns:a16="http://schemas.microsoft.com/office/drawing/2014/main" id="{00000000-0008-0000-0100-0000EF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364" name="CustomShape 1">
          <a:extLst>
            <a:ext uri="{FF2B5EF4-FFF2-40B4-BE49-F238E27FC236}">
              <a16:creationId xmlns="" xmlns:a16="http://schemas.microsoft.com/office/drawing/2014/main" id="{00000000-0008-0000-0100-0000F0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65" name="CustomShape 1">
          <a:extLst>
            <a:ext uri="{FF2B5EF4-FFF2-40B4-BE49-F238E27FC236}">
              <a16:creationId xmlns="" xmlns:a16="http://schemas.microsoft.com/office/drawing/2014/main" id="{00000000-0008-0000-0100-0000F1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366" name="CustomShape 1">
          <a:extLst>
            <a:ext uri="{FF2B5EF4-FFF2-40B4-BE49-F238E27FC236}">
              <a16:creationId xmlns="" xmlns:a16="http://schemas.microsoft.com/office/drawing/2014/main" id="{00000000-0008-0000-0100-0000F2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67" name="CustomShape 1">
          <a:extLst>
            <a:ext uri="{FF2B5EF4-FFF2-40B4-BE49-F238E27FC236}">
              <a16:creationId xmlns="" xmlns:a16="http://schemas.microsoft.com/office/drawing/2014/main" id="{00000000-0008-0000-0100-0000F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368" name="CustomShape 1">
          <a:extLst>
            <a:ext uri="{FF2B5EF4-FFF2-40B4-BE49-F238E27FC236}">
              <a16:creationId xmlns="" xmlns:a16="http://schemas.microsoft.com/office/drawing/2014/main" id="{00000000-0008-0000-0100-0000F4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369" name="CustomShape 1">
          <a:extLst>
            <a:ext uri="{FF2B5EF4-FFF2-40B4-BE49-F238E27FC236}">
              <a16:creationId xmlns="" xmlns:a16="http://schemas.microsoft.com/office/drawing/2014/main" id="{00000000-0008-0000-0100-0000F5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70" name="CustomShape 1">
          <a:extLst>
            <a:ext uri="{FF2B5EF4-FFF2-40B4-BE49-F238E27FC236}">
              <a16:creationId xmlns="" xmlns:a16="http://schemas.microsoft.com/office/drawing/2014/main" id="{00000000-0008-0000-0100-0000F6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371" name="CustomShape 1">
          <a:extLst>
            <a:ext uri="{FF2B5EF4-FFF2-40B4-BE49-F238E27FC236}">
              <a16:creationId xmlns="" xmlns:a16="http://schemas.microsoft.com/office/drawing/2014/main" id="{00000000-0008-0000-0100-0000F7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72" name="CustomShape 1">
          <a:extLst>
            <a:ext uri="{FF2B5EF4-FFF2-40B4-BE49-F238E27FC236}">
              <a16:creationId xmlns="" xmlns:a16="http://schemas.microsoft.com/office/drawing/2014/main" id="{00000000-0008-0000-0100-0000F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373" name="CustomShape 1">
          <a:extLst>
            <a:ext uri="{FF2B5EF4-FFF2-40B4-BE49-F238E27FC236}">
              <a16:creationId xmlns="" xmlns:a16="http://schemas.microsoft.com/office/drawing/2014/main" id="{00000000-0008-0000-0100-0000F9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374" name="CustomShape 1">
          <a:extLst>
            <a:ext uri="{FF2B5EF4-FFF2-40B4-BE49-F238E27FC236}">
              <a16:creationId xmlns="" xmlns:a16="http://schemas.microsoft.com/office/drawing/2014/main" id="{00000000-0008-0000-0100-0000F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375" name="CustomShape 1">
          <a:extLst>
            <a:ext uri="{FF2B5EF4-FFF2-40B4-BE49-F238E27FC236}">
              <a16:creationId xmlns="" xmlns:a16="http://schemas.microsoft.com/office/drawing/2014/main" id="{00000000-0008-0000-0100-0000F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76" name="CustomShape 1">
          <a:extLst>
            <a:ext uri="{FF2B5EF4-FFF2-40B4-BE49-F238E27FC236}">
              <a16:creationId xmlns="" xmlns:a16="http://schemas.microsoft.com/office/drawing/2014/main" id="{00000000-0008-0000-0100-0000F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377" name="CustomShape 1">
          <a:extLst>
            <a:ext uri="{FF2B5EF4-FFF2-40B4-BE49-F238E27FC236}">
              <a16:creationId xmlns="" xmlns:a16="http://schemas.microsoft.com/office/drawing/2014/main" id="{00000000-0008-0000-0100-0000F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78" name="CustomShape 1">
          <a:extLst>
            <a:ext uri="{FF2B5EF4-FFF2-40B4-BE49-F238E27FC236}">
              <a16:creationId xmlns="" xmlns:a16="http://schemas.microsoft.com/office/drawing/2014/main" id="{00000000-0008-0000-0100-0000F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379" name="CustomShape 1">
          <a:extLst>
            <a:ext uri="{FF2B5EF4-FFF2-40B4-BE49-F238E27FC236}">
              <a16:creationId xmlns="" xmlns:a16="http://schemas.microsoft.com/office/drawing/2014/main" id="{00000000-0008-0000-0100-0000FF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380" name="CustomShape 1">
          <a:extLst>
            <a:ext uri="{FF2B5EF4-FFF2-40B4-BE49-F238E27FC236}">
              <a16:creationId xmlns="" xmlns:a16="http://schemas.microsoft.com/office/drawing/2014/main" id="{00000000-0008-0000-0100-000000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381" name="CustomShape 1">
          <a:extLst>
            <a:ext uri="{FF2B5EF4-FFF2-40B4-BE49-F238E27FC236}">
              <a16:creationId xmlns="" xmlns:a16="http://schemas.microsoft.com/office/drawing/2014/main" id="{00000000-0008-0000-0100-000001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6382" name="CustomShape 1">
          <a:extLst>
            <a:ext uri="{FF2B5EF4-FFF2-40B4-BE49-F238E27FC236}">
              <a16:creationId xmlns="" xmlns:a16="http://schemas.microsoft.com/office/drawing/2014/main" id="{00000000-0008-0000-0100-000002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83" name="CustomShape 1">
          <a:extLst>
            <a:ext uri="{FF2B5EF4-FFF2-40B4-BE49-F238E27FC236}">
              <a16:creationId xmlns="" xmlns:a16="http://schemas.microsoft.com/office/drawing/2014/main" id="{00000000-0008-0000-0100-00000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384" name="CustomShape 1">
          <a:extLst>
            <a:ext uri="{FF2B5EF4-FFF2-40B4-BE49-F238E27FC236}">
              <a16:creationId xmlns="" xmlns:a16="http://schemas.microsoft.com/office/drawing/2014/main" id="{00000000-0008-0000-0100-000004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385" name="CustomShape 1">
          <a:extLst>
            <a:ext uri="{FF2B5EF4-FFF2-40B4-BE49-F238E27FC236}">
              <a16:creationId xmlns="" xmlns:a16="http://schemas.microsoft.com/office/drawing/2014/main" id="{00000000-0008-0000-0100-000005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86" name="CustomShape 1">
          <a:extLst>
            <a:ext uri="{FF2B5EF4-FFF2-40B4-BE49-F238E27FC236}">
              <a16:creationId xmlns="" xmlns:a16="http://schemas.microsoft.com/office/drawing/2014/main" id="{00000000-0008-0000-0100-000006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387" name="CustomShape 1">
          <a:extLst>
            <a:ext uri="{FF2B5EF4-FFF2-40B4-BE49-F238E27FC236}">
              <a16:creationId xmlns="" xmlns:a16="http://schemas.microsoft.com/office/drawing/2014/main" id="{00000000-0008-0000-0100-000007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88" name="CustomShape 1">
          <a:extLst>
            <a:ext uri="{FF2B5EF4-FFF2-40B4-BE49-F238E27FC236}">
              <a16:creationId xmlns="" xmlns:a16="http://schemas.microsoft.com/office/drawing/2014/main" id="{00000000-0008-0000-0100-00000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389" name="CustomShape 1">
          <a:extLst>
            <a:ext uri="{FF2B5EF4-FFF2-40B4-BE49-F238E27FC236}">
              <a16:creationId xmlns="" xmlns:a16="http://schemas.microsoft.com/office/drawing/2014/main" id="{00000000-0008-0000-0100-000009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390" name="CustomShape 1">
          <a:extLst>
            <a:ext uri="{FF2B5EF4-FFF2-40B4-BE49-F238E27FC236}">
              <a16:creationId xmlns="" xmlns:a16="http://schemas.microsoft.com/office/drawing/2014/main" id="{00000000-0008-0000-0100-00000A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6391" name="CustomShape 1">
          <a:extLst>
            <a:ext uri="{FF2B5EF4-FFF2-40B4-BE49-F238E27FC236}">
              <a16:creationId xmlns="" xmlns:a16="http://schemas.microsoft.com/office/drawing/2014/main" id="{00000000-0008-0000-0100-00000B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92" name="CustomShape 1">
          <a:extLst>
            <a:ext uri="{FF2B5EF4-FFF2-40B4-BE49-F238E27FC236}">
              <a16:creationId xmlns="" xmlns:a16="http://schemas.microsoft.com/office/drawing/2014/main" id="{00000000-0008-0000-0100-00000C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393" name="CustomShape 1">
          <a:extLst>
            <a:ext uri="{FF2B5EF4-FFF2-40B4-BE49-F238E27FC236}">
              <a16:creationId xmlns="" xmlns:a16="http://schemas.microsoft.com/office/drawing/2014/main" id="{00000000-0008-0000-0100-00000D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394" name="CustomShape 1">
          <a:extLst>
            <a:ext uri="{FF2B5EF4-FFF2-40B4-BE49-F238E27FC236}">
              <a16:creationId xmlns="" xmlns:a16="http://schemas.microsoft.com/office/drawing/2014/main" id="{00000000-0008-0000-0100-00000E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95" name="CustomShape 1">
          <a:extLst>
            <a:ext uri="{FF2B5EF4-FFF2-40B4-BE49-F238E27FC236}">
              <a16:creationId xmlns="" xmlns:a16="http://schemas.microsoft.com/office/drawing/2014/main" id="{00000000-0008-0000-0100-00000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396" name="CustomShape 1">
          <a:extLst>
            <a:ext uri="{FF2B5EF4-FFF2-40B4-BE49-F238E27FC236}">
              <a16:creationId xmlns="" xmlns:a16="http://schemas.microsoft.com/office/drawing/2014/main" id="{00000000-0008-0000-0100-000010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397" name="CustomShape 1">
          <a:extLst>
            <a:ext uri="{FF2B5EF4-FFF2-40B4-BE49-F238E27FC236}">
              <a16:creationId xmlns="" xmlns:a16="http://schemas.microsoft.com/office/drawing/2014/main" id="{00000000-0008-0000-0100-00001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398" name="CustomShape 1">
          <a:extLst>
            <a:ext uri="{FF2B5EF4-FFF2-40B4-BE49-F238E27FC236}">
              <a16:creationId xmlns="" xmlns:a16="http://schemas.microsoft.com/office/drawing/2014/main" id="{00000000-0008-0000-0100-000012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399" name="CustomShape 1">
          <a:extLst>
            <a:ext uri="{FF2B5EF4-FFF2-40B4-BE49-F238E27FC236}">
              <a16:creationId xmlns="" xmlns:a16="http://schemas.microsoft.com/office/drawing/2014/main" id="{00000000-0008-0000-0100-000013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00" name="CustomShape 1">
          <a:extLst>
            <a:ext uri="{FF2B5EF4-FFF2-40B4-BE49-F238E27FC236}">
              <a16:creationId xmlns="" xmlns:a16="http://schemas.microsoft.com/office/drawing/2014/main" id="{00000000-0008-0000-0100-000014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401" name="CustomShape 1">
          <a:extLst>
            <a:ext uri="{FF2B5EF4-FFF2-40B4-BE49-F238E27FC236}">
              <a16:creationId xmlns="" xmlns:a16="http://schemas.microsoft.com/office/drawing/2014/main" id="{00000000-0008-0000-0100-000015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02" name="CustomShape 1">
          <a:extLst>
            <a:ext uri="{FF2B5EF4-FFF2-40B4-BE49-F238E27FC236}">
              <a16:creationId xmlns="" xmlns:a16="http://schemas.microsoft.com/office/drawing/2014/main" id="{00000000-0008-0000-0100-000016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403" name="CustomShape 1">
          <a:extLst>
            <a:ext uri="{FF2B5EF4-FFF2-40B4-BE49-F238E27FC236}">
              <a16:creationId xmlns="" xmlns:a16="http://schemas.microsoft.com/office/drawing/2014/main" id="{00000000-0008-0000-0100-000017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404" name="CustomShape 1">
          <a:extLst>
            <a:ext uri="{FF2B5EF4-FFF2-40B4-BE49-F238E27FC236}">
              <a16:creationId xmlns="" xmlns:a16="http://schemas.microsoft.com/office/drawing/2014/main" id="{00000000-0008-0000-0100-000018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05" name="CustomShape 1">
          <a:extLst>
            <a:ext uri="{FF2B5EF4-FFF2-40B4-BE49-F238E27FC236}">
              <a16:creationId xmlns="" xmlns:a16="http://schemas.microsoft.com/office/drawing/2014/main" id="{00000000-0008-0000-0100-00001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406" name="CustomShape 1">
          <a:extLst>
            <a:ext uri="{FF2B5EF4-FFF2-40B4-BE49-F238E27FC236}">
              <a16:creationId xmlns="" xmlns:a16="http://schemas.microsoft.com/office/drawing/2014/main" id="{00000000-0008-0000-0100-00001A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07" name="CustomShape 1">
          <a:extLst>
            <a:ext uri="{FF2B5EF4-FFF2-40B4-BE49-F238E27FC236}">
              <a16:creationId xmlns="" xmlns:a16="http://schemas.microsoft.com/office/drawing/2014/main" id="{00000000-0008-0000-0100-00001B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408" name="CustomShape 1">
          <a:extLst>
            <a:ext uri="{FF2B5EF4-FFF2-40B4-BE49-F238E27FC236}">
              <a16:creationId xmlns="" xmlns:a16="http://schemas.microsoft.com/office/drawing/2014/main" id="{00000000-0008-0000-0100-00001C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409" name="CustomShape 1">
          <a:extLst>
            <a:ext uri="{FF2B5EF4-FFF2-40B4-BE49-F238E27FC236}">
              <a16:creationId xmlns="" xmlns:a16="http://schemas.microsoft.com/office/drawing/2014/main" id="{00000000-0008-0000-0100-00001D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410" name="CustomShape 1">
          <a:extLst>
            <a:ext uri="{FF2B5EF4-FFF2-40B4-BE49-F238E27FC236}">
              <a16:creationId xmlns="" xmlns:a16="http://schemas.microsoft.com/office/drawing/2014/main" id="{00000000-0008-0000-0100-00001E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11" name="CustomShape 1">
          <a:extLst>
            <a:ext uri="{FF2B5EF4-FFF2-40B4-BE49-F238E27FC236}">
              <a16:creationId xmlns="" xmlns:a16="http://schemas.microsoft.com/office/drawing/2014/main" id="{00000000-0008-0000-0100-00001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412" name="CustomShape 1">
          <a:extLst>
            <a:ext uri="{FF2B5EF4-FFF2-40B4-BE49-F238E27FC236}">
              <a16:creationId xmlns="" xmlns:a16="http://schemas.microsoft.com/office/drawing/2014/main" id="{00000000-0008-0000-0100-000020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13" name="CustomShape 1">
          <a:extLst>
            <a:ext uri="{FF2B5EF4-FFF2-40B4-BE49-F238E27FC236}">
              <a16:creationId xmlns="" xmlns:a16="http://schemas.microsoft.com/office/drawing/2014/main" id="{00000000-0008-0000-0100-00002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414" name="CustomShape 1">
          <a:extLst>
            <a:ext uri="{FF2B5EF4-FFF2-40B4-BE49-F238E27FC236}">
              <a16:creationId xmlns="" xmlns:a16="http://schemas.microsoft.com/office/drawing/2014/main" id="{00000000-0008-0000-0100-000022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415" name="CustomShape 1">
          <a:extLst>
            <a:ext uri="{FF2B5EF4-FFF2-40B4-BE49-F238E27FC236}">
              <a16:creationId xmlns="" xmlns:a16="http://schemas.microsoft.com/office/drawing/2014/main" id="{00000000-0008-0000-0100-000023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416" name="CustomShape 1">
          <a:extLst>
            <a:ext uri="{FF2B5EF4-FFF2-40B4-BE49-F238E27FC236}">
              <a16:creationId xmlns="" xmlns:a16="http://schemas.microsoft.com/office/drawing/2014/main" id="{00000000-0008-0000-0100-000024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17" name="CustomShape 1">
          <a:extLst>
            <a:ext uri="{FF2B5EF4-FFF2-40B4-BE49-F238E27FC236}">
              <a16:creationId xmlns="" xmlns:a16="http://schemas.microsoft.com/office/drawing/2014/main" id="{00000000-0008-0000-0100-00002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418" name="CustomShape 1">
          <a:extLst>
            <a:ext uri="{FF2B5EF4-FFF2-40B4-BE49-F238E27FC236}">
              <a16:creationId xmlns="" xmlns:a16="http://schemas.microsoft.com/office/drawing/2014/main" id="{00000000-0008-0000-0100-000026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19" name="CustomShape 1">
          <a:extLst>
            <a:ext uri="{FF2B5EF4-FFF2-40B4-BE49-F238E27FC236}">
              <a16:creationId xmlns="" xmlns:a16="http://schemas.microsoft.com/office/drawing/2014/main" id="{00000000-0008-0000-0100-000027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420" name="CustomShape 1">
          <a:extLst>
            <a:ext uri="{FF2B5EF4-FFF2-40B4-BE49-F238E27FC236}">
              <a16:creationId xmlns="" xmlns:a16="http://schemas.microsoft.com/office/drawing/2014/main" id="{00000000-0008-0000-0100-000028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421" name="CustomShape 1">
          <a:extLst>
            <a:ext uri="{FF2B5EF4-FFF2-40B4-BE49-F238E27FC236}">
              <a16:creationId xmlns="" xmlns:a16="http://schemas.microsoft.com/office/drawing/2014/main" id="{00000000-0008-0000-0100-000029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22" name="CustomShape 1">
          <a:extLst>
            <a:ext uri="{FF2B5EF4-FFF2-40B4-BE49-F238E27FC236}">
              <a16:creationId xmlns="" xmlns:a16="http://schemas.microsoft.com/office/drawing/2014/main" id="{00000000-0008-0000-0100-00002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423" name="CustomShape 1">
          <a:extLst>
            <a:ext uri="{FF2B5EF4-FFF2-40B4-BE49-F238E27FC236}">
              <a16:creationId xmlns="" xmlns:a16="http://schemas.microsoft.com/office/drawing/2014/main" id="{00000000-0008-0000-0100-00002B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24" name="CustomShape 1">
          <a:extLst>
            <a:ext uri="{FF2B5EF4-FFF2-40B4-BE49-F238E27FC236}">
              <a16:creationId xmlns="" xmlns:a16="http://schemas.microsoft.com/office/drawing/2014/main" id="{00000000-0008-0000-0100-00002C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425" name="CustomShape 1">
          <a:extLst>
            <a:ext uri="{FF2B5EF4-FFF2-40B4-BE49-F238E27FC236}">
              <a16:creationId xmlns="" xmlns:a16="http://schemas.microsoft.com/office/drawing/2014/main" id="{00000000-0008-0000-0100-00002D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426" name="CustomShape 1">
          <a:extLst>
            <a:ext uri="{FF2B5EF4-FFF2-40B4-BE49-F238E27FC236}">
              <a16:creationId xmlns="" xmlns:a16="http://schemas.microsoft.com/office/drawing/2014/main" id="{00000000-0008-0000-0100-00002E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427" name="CustomShape 1">
          <a:extLst>
            <a:ext uri="{FF2B5EF4-FFF2-40B4-BE49-F238E27FC236}">
              <a16:creationId xmlns="" xmlns:a16="http://schemas.microsoft.com/office/drawing/2014/main" id="{00000000-0008-0000-0100-00002F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28" name="CustomShape 1">
          <a:extLst>
            <a:ext uri="{FF2B5EF4-FFF2-40B4-BE49-F238E27FC236}">
              <a16:creationId xmlns="" xmlns:a16="http://schemas.microsoft.com/office/drawing/2014/main" id="{00000000-0008-0000-0100-000030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429" name="CustomShape 1">
          <a:extLst>
            <a:ext uri="{FF2B5EF4-FFF2-40B4-BE49-F238E27FC236}">
              <a16:creationId xmlns="" xmlns:a16="http://schemas.microsoft.com/office/drawing/2014/main" id="{00000000-0008-0000-0100-000031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30" name="CustomShape 1">
          <a:extLst>
            <a:ext uri="{FF2B5EF4-FFF2-40B4-BE49-F238E27FC236}">
              <a16:creationId xmlns="" xmlns:a16="http://schemas.microsoft.com/office/drawing/2014/main" id="{00000000-0008-0000-0100-000032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431" name="CustomShape 1">
          <a:extLst>
            <a:ext uri="{FF2B5EF4-FFF2-40B4-BE49-F238E27FC236}">
              <a16:creationId xmlns="" xmlns:a16="http://schemas.microsoft.com/office/drawing/2014/main" id="{00000000-0008-0000-0100-000033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432" name="CustomShape 1">
          <a:extLst>
            <a:ext uri="{FF2B5EF4-FFF2-40B4-BE49-F238E27FC236}">
              <a16:creationId xmlns="" xmlns:a16="http://schemas.microsoft.com/office/drawing/2014/main" id="{00000000-0008-0000-0100-000034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433" name="CustomShape 1">
          <a:extLst>
            <a:ext uri="{FF2B5EF4-FFF2-40B4-BE49-F238E27FC236}">
              <a16:creationId xmlns="" xmlns:a16="http://schemas.microsoft.com/office/drawing/2014/main" id="{00000000-0008-0000-0100-000035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6434" name="CustomShape 1">
          <a:extLst>
            <a:ext uri="{FF2B5EF4-FFF2-40B4-BE49-F238E27FC236}">
              <a16:creationId xmlns="" xmlns:a16="http://schemas.microsoft.com/office/drawing/2014/main" id="{00000000-0008-0000-0100-000036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435" name="CustomShape 1">
          <a:extLst>
            <a:ext uri="{FF2B5EF4-FFF2-40B4-BE49-F238E27FC236}">
              <a16:creationId xmlns="" xmlns:a16="http://schemas.microsoft.com/office/drawing/2014/main" id="{00000000-0008-0000-0100-000037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436" name="CustomShape 1">
          <a:extLst>
            <a:ext uri="{FF2B5EF4-FFF2-40B4-BE49-F238E27FC236}">
              <a16:creationId xmlns="" xmlns:a16="http://schemas.microsoft.com/office/drawing/2014/main" id="{00000000-0008-0000-0100-000038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37" name="CustomShape 1">
          <a:extLst>
            <a:ext uri="{FF2B5EF4-FFF2-40B4-BE49-F238E27FC236}">
              <a16:creationId xmlns="" xmlns:a16="http://schemas.microsoft.com/office/drawing/2014/main" id="{00000000-0008-0000-0100-00003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438" name="CustomShape 1">
          <a:extLst>
            <a:ext uri="{FF2B5EF4-FFF2-40B4-BE49-F238E27FC236}">
              <a16:creationId xmlns="" xmlns:a16="http://schemas.microsoft.com/office/drawing/2014/main" id="{00000000-0008-0000-0100-00003A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39" name="CustomShape 1">
          <a:extLst>
            <a:ext uri="{FF2B5EF4-FFF2-40B4-BE49-F238E27FC236}">
              <a16:creationId xmlns="" xmlns:a16="http://schemas.microsoft.com/office/drawing/2014/main" id="{00000000-0008-0000-0100-00003B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440" name="CustomShape 1">
          <a:extLst>
            <a:ext uri="{FF2B5EF4-FFF2-40B4-BE49-F238E27FC236}">
              <a16:creationId xmlns="" xmlns:a16="http://schemas.microsoft.com/office/drawing/2014/main" id="{00000000-0008-0000-0100-00003C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441" name="CustomShape 1">
          <a:extLst>
            <a:ext uri="{FF2B5EF4-FFF2-40B4-BE49-F238E27FC236}">
              <a16:creationId xmlns="" xmlns:a16="http://schemas.microsoft.com/office/drawing/2014/main" id="{00000000-0008-0000-0100-00003D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42" name="CustomShape 1">
          <a:extLst>
            <a:ext uri="{FF2B5EF4-FFF2-40B4-BE49-F238E27FC236}">
              <a16:creationId xmlns="" xmlns:a16="http://schemas.microsoft.com/office/drawing/2014/main" id="{00000000-0008-0000-0100-00003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443" name="CustomShape 1">
          <a:extLst>
            <a:ext uri="{FF2B5EF4-FFF2-40B4-BE49-F238E27FC236}">
              <a16:creationId xmlns="" xmlns:a16="http://schemas.microsoft.com/office/drawing/2014/main" id="{00000000-0008-0000-0100-00003F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44" name="CustomShape 1">
          <a:extLst>
            <a:ext uri="{FF2B5EF4-FFF2-40B4-BE49-F238E27FC236}">
              <a16:creationId xmlns="" xmlns:a16="http://schemas.microsoft.com/office/drawing/2014/main" id="{00000000-0008-0000-0100-000040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445" name="CustomShape 1">
          <a:extLst>
            <a:ext uri="{FF2B5EF4-FFF2-40B4-BE49-F238E27FC236}">
              <a16:creationId xmlns="" xmlns:a16="http://schemas.microsoft.com/office/drawing/2014/main" id="{00000000-0008-0000-0100-000041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446" name="CustomShape 1">
          <a:extLst>
            <a:ext uri="{FF2B5EF4-FFF2-40B4-BE49-F238E27FC236}">
              <a16:creationId xmlns="" xmlns:a16="http://schemas.microsoft.com/office/drawing/2014/main" id="{00000000-0008-0000-0100-000042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447" name="CustomShape 1">
          <a:extLst>
            <a:ext uri="{FF2B5EF4-FFF2-40B4-BE49-F238E27FC236}">
              <a16:creationId xmlns="" xmlns:a16="http://schemas.microsoft.com/office/drawing/2014/main" id="{00000000-0008-0000-0100-000043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48" name="CustomShape 1">
          <a:extLst>
            <a:ext uri="{FF2B5EF4-FFF2-40B4-BE49-F238E27FC236}">
              <a16:creationId xmlns="" xmlns:a16="http://schemas.microsoft.com/office/drawing/2014/main" id="{00000000-0008-0000-0100-000044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449" name="CustomShape 1">
          <a:extLst>
            <a:ext uri="{FF2B5EF4-FFF2-40B4-BE49-F238E27FC236}">
              <a16:creationId xmlns="" xmlns:a16="http://schemas.microsoft.com/office/drawing/2014/main" id="{00000000-0008-0000-0100-000045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50" name="CustomShape 1">
          <a:extLst>
            <a:ext uri="{FF2B5EF4-FFF2-40B4-BE49-F238E27FC236}">
              <a16:creationId xmlns="" xmlns:a16="http://schemas.microsoft.com/office/drawing/2014/main" id="{00000000-0008-0000-0100-000046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451" name="CustomShape 1">
          <a:extLst>
            <a:ext uri="{FF2B5EF4-FFF2-40B4-BE49-F238E27FC236}">
              <a16:creationId xmlns="" xmlns:a16="http://schemas.microsoft.com/office/drawing/2014/main" id="{00000000-0008-0000-0100-000047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452" name="CustomShape 1">
          <a:extLst>
            <a:ext uri="{FF2B5EF4-FFF2-40B4-BE49-F238E27FC236}">
              <a16:creationId xmlns="" xmlns:a16="http://schemas.microsoft.com/office/drawing/2014/main" id="{00000000-0008-0000-0100-000048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453" name="CustomShape 1">
          <a:extLst>
            <a:ext uri="{FF2B5EF4-FFF2-40B4-BE49-F238E27FC236}">
              <a16:creationId xmlns="" xmlns:a16="http://schemas.microsoft.com/office/drawing/2014/main" id="{00000000-0008-0000-0100-000049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54" name="CustomShape 1">
          <a:extLst>
            <a:ext uri="{FF2B5EF4-FFF2-40B4-BE49-F238E27FC236}">
              <a16:creationId xmlns="" xmlns:a16="http://schemas.microsoft.com/office/drawing/2014/main" id="{00000000-0008-0000-0100-00004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455" name="CustomShape 1">
          <a:extLst>
            <a:ext uri="{FF2B5EF4-FFF2-40B4-BE49-F238E27FC236}">
              <a16:creationId xmlns="" xmlns:a16="http://schemas.microsoft.com/office/drawing/2014/main" id="{00000000-0008-0000-0100-00004B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56" name="CustomShape 1">
          <a:extLst>
            <a:ext uri="{FF2B5EF4-FFF2-40B4-BE49-F238E27FC236}">
              <a16:creationId xmlns="" xmlns:a16="http://schemas.microsoft.com/office/drawing/2014/main" id="{00000000-0008-0000-0100-00004C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457" name="CustomShape 1">
          <a:extLst>
            <a:ext uri="{FF2B5EF4-FFF2-40B4-BE49-F238E27FC236}">
              <a16:creationId xmlns="" xmlns:a16="http://schemas.microsoft.com/office/drawing/2014/main" id="{00000000-0008-0000-0100-00004D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458" name="CustomShape 1">
          <a:extLst>
            <a:ext uri="{FF2B5EF4-FFF2-40B4-BE49-F238E27FC236}">
              <a16:creationId xmlns="" xmlns:a16="http://schemas.microsoft.com/office/drawing/2014/main" id="{00000000-0008-0000-0100-00004E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59" name="CustomShape 1">
          <a:extLst>
            <a:ext uri="{FF2B5EF4-FFF2-40B4-BE49-F238E27FC236}">
              <a16:creationId xmlns="" xmlns:a16="http://schemas.microsoft.com/office/drawing/2014/main" id="{00000000-0008-0000-0100-00004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460" name="CustomShape 1">
          <a:extLst>
            <a:ext uri="{FF2B5EF4-FFF2-40B4-BE49-F238E27FC236}">
              <a16:creationId xmlns="" xmlns:a16="http://schemas.microsoft.com/office/drawing/2014/main" id="{00000000-0008-0000-0100-000050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61" name="CustomShape 1">
          <a:extLst>
            <a:ext uri="{FF2B5EF4-FFF2-40B4-BE49-F238E27FC236}">
              <a16:creationId xmlns="" xmlns:a16="http://schemas.microsoft.com/office/drawing/2014/main" id="{00000000-0008-0000-0100-00005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462" name="CustomShape 1">
          <a:extLst>
            <a:ext uri="{FF2B5EF4-FFF2-40B4-BE49-F238E27FC236}">
              <a16:creationId xmlns="" xmlns:a16="http://schemas.microsoft.com/office/drawing/2014/main" id="{00000000-0008-0000-0100-000052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463" name="CustomShape 1">
          <a:extLst>
            <a:ext uri="{FF2B5EF4-FFF2-40B4-BE49-F238E27FC236}">
              <a16:creationId xmlns="" xmlns:a16="http://schemas.microsoft.com/office/drawing/2014/main" id="{00000000-0008-0000-0100-000053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464" name="CustomShape 1">
          <a:extLst>
            <a:ext uri="{FF2B5EF4-FFF2-40B4-BE49-F238E27FC236}">
              <a16:creationId xmlns="" xmlns:a16="http://schemas.microsoft.com/office/drawing/2014/main" id="{00000000-0008-0000-0100-000054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65" name="CustomShape 1">
          <a:extLst>
            <a:ext uri="{FF2B5EF4-FFF2-40B4-BE49-F238E27FC236}">
              <a16:creationId xmlns="" xmlns:a16="http://schemas.microsoft.com/office/drawing/2014/main" id="{00000000-0008-0000-0100-00005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466" name="CustomShape 1">
          <a:extLst>
            <a:ext uri="{FF2B5EF4-FFF2-40B4-BE49-F238E27FC236}">
              <a16:creationId xmlns="" xmlns:a16="http://schemas.microsoft.com/office/drawing/2014/main" id="{00000000-0008-0000-0100-000056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67" name="CustomShape 1">
          <a:extLst>
            <a:ext uri="{FF2B5EF4-FFF2-40B4-BE49-F238E27FC236}">
              <a16:creationId xmlns="" xmlns:a16="http://schemas.microsoft.com/office/drawing/2014/main" id="{00000000-0008-0000-0100-000057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468" name="CustomShape 1">
          <a:extLst>
            <a:ext uri="{FF2B5EF4-FFF2-40B4-BE49-F238E27FC236}">
              <a16:creationId xmlns="" xmlns:a16="http://schemas.microsoft.com/office/drawing/2014/main" id="{00000000-0008-0000-0100-000058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469" name="CustomShape 1">
          <a:extLst>
            <a:ext uri="{FF2B5EF4-FFF2-40B4-BE49-F238E27FC236}">
              <a16:creationId xmlns="" xmlns:a16="http://schemas.microsoft.com/office/drawing/2014/main" id="{00000000-0008-0000-0100-000059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470" name="CustomShape 1">
          <a:extLst>
            <a:ext uri="{FF2B5EF4-FFF2-40B4-BE49-F238E27FC236}">
              <a16:creationId xmlns="" xmlns:a16="http://schemas.microsoft.com/office/drawing/2014/main" id="{00000000-0008-0000-0100-00005A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6471" name="CustomShape 1">
          <a:extLst>
            <a:ext uri="{FF2B5EF4-FFF2-40B4-BE49-F238E27FC236}">
              <a16:creationId xmlns="" xmlns:a16="http://schemas.microsoft.com/office/drawing/2014/main" id="{00000000-0008-0000-0100-00005B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72" name="CustomShape 1">
          <a:extLst>
            <a:ext uri="{FF2B5EF4-FFF2-40B4-BE49-F238E27FC236}">
              <a16:creationId xmlns="" xmlns:a16="http://schemas.microsoft.com/office/drawing/2014/main" id="{00000000-0008-0000-0100-00005C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473" name="CustomShape 1">
          <a:extLst>
            <a:ext uri="{FF2B5EF4-FFF2-40B4-BE49-F238E27FC236}">
              <a16:creationId xmlns="" xmlns:a16="http://schemas.microsoft.com/office/drawing/2014/main" id="{00000000-0008-0000-0100-00005D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474" name="CustomShape 1">
          <a:extLst>
            <a:ext uri="{FF2B5EF4-FFF2-40B4-BE49-F238E27FC236}">
              <a16:creationId xmlns="" xmlns:a16="http://schemas.microsoft.com/office/drawing/2014/main" id="{00000000-0008-0000-0100-00005E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75" name="CustomShape 1">
          <a:extLst>
            <a:ext uri="{FF2B5EF4-FFF2-40B4-BE49-F238E27FC236}">
              <a16:creationId xmlns="" xmlns:a16="http://schemas.microsoft.com/office/drawing/2014/main" id="{00000000-0008-0000-0100-00005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476" name="CustomShape 1">
          <a:extLst>
            <a:ext uri="{FF2B5EF4-FFF2-40B4-BE49-F238E27FC236}">
              <a16:creationId xmlns="" xmlns:a16="http://schemas.microsoft.com/office/drawing/2014/main" id="{00000000-0008-0000-0100-000060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77" name="CustomShape 1">
          <a:extLst>
            <a:ext uri="{FF2B5EF4-FFF2-40B4-BE49-F238E27FC236}">
              <a16:creationId xmlns="" xmlns:a16="http://schemas.microsoft.com/office/drawing/2014/main" id="{00000000-0008-0000-0100-00006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478" name="CustomShape 1">
          <a:extLst>
            <a:ext uri="{FF2B5EF4-FFF2-40B4-BE49-F238E27FC236}">
              <a16:creationId xmlns="" xmlns:a16="http://schemas.microsoft.com/office/drawing/2014/main" id="{00000000-0008-0000-0100-000062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479" name="CustomShape 1">
          <a:extLst>
            <a:ext uri="{FF2B5EF4-FFF2-40B4-BE49-F238E27FC236}">
              <a16:creationId xmlns="" xmlns:a16="http://schemas.microsoft.com/office/drawing/2014/main" id="{00000000-0008-0000-0100-000063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6480" name="CustomShape 1">
          <a:extLst>
            <a:ext uri="{FF2B5EF4-FFF2-40B4-BE49-F238E27FC236}">
              <a16:creationId xmlns="" xmlns:a16="http://schemas.microsoft.com/office/drawing/2014/main" id="{00000000-0008-0000-0100-000064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81" name="CustomShape 1">
          <a:extLst>
            <a:ext uri="{FF2B5EF4-FFF2-40B4-BE49-F238E27FC236}">
              <a16:creationId xmlns="" xmlns:a16="http://schemas.microsoft.com/office/drawing/2014/main" id="{00000000-0008-0000-0100-00006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482" name="CustomShape 1">
          <a:extLst>
            <a:ext uri="{FF2B5EF4-FFF2-40B4-BE49-F238E27FC236}">
              <a16:creationId xmlns="" xmlns:a16="http://schemas.microsoft.com/office/drawing/2014/main" id="{00000000-0008-0000-0100-000066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483" name="CustomShape 1">
          <a:extLst>
            <a:ext uri="{FF2B5EF4-FFF2-40B4-BE49-F238E27FC236}">
              <a16:creationId xmlns="" xmlns:a16="http://schemas.microsoft.com/office/drawing/2014/main" id="{00000000-0008-0000-0100-000067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84" name="CustomShape 1">
          <a:extLst>
            <a:ext uri="{FF2B5EF4-FFF2-40B4-BE49-F238E27FC236}">
              <a16:creationId xmlns="" xmlns:a16="http://schemas.microsoft.com/office/drawing/2014/main" id="{00000000-0008-0000-0100-00006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485" name="CustomShape 1">
          <a:extLst>
            <a:ext uri="{FF2B5EF4-FFF2-40B4-BE49-F238E27FC236}">
              <a16:creationId xmlns="" xmlns:a16="http://schemas.microsoft.com/office/drawing/2014/main" id="{00000000-0008-0000-0100-000069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86" name="CustomShape 1">
          <a:extLst>
            <a:ext uri="{FF2B5EF4-FFF2-40B4-BE49-F238E27FC236}">
              <a16:creationId xmlns="" xmlns:a16="http://schemas.microsoft.com/office/drawing/2014/main" id="{00000000-0008-0000-0100-00006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487" name="CustomShape 1">
          <a:extLst>
            <a:ext uri="{FF2B5EF4-FFF2-40B4-BE49-F238E27FC236}">
              <a16:creationId xmlns="" xmlns:a16="http://schemas.microsoft.com/office/drawing/2014/main" id="{00000000-0008-0000-0100-00006B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488" name="CustomShape 1">
          <a:extLst>
            <a:ext uri="{FF2B5EF4-FFF2-40B4-BE49-F238E27FC236}">
              <a16:creationId xmlns="" xmlns:a16="http://schemas.microsoft.com/office/drawing/2014/main" id="{00000000-0008-0000-0100-00006C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89" name="CustomShape 1">
          <a:extLst>
            <a:ext uri="{FF2B5EF4-FFF2-40B4-BE49-F238E27FC236}">
              <a16:creationId xmlns="" xmlns:a16="http://schemas.microsoft.com/office/drawing/2014/main" id="{00000000-0008-0000-0100-00006D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490" name="CustomShape 1">
          <a:extLst>
            <a:ext uri="{FF2B5EF4-FFF2-40B4-BE49-F238E27FC236}">
              <a16:creationId xmlns="" xmlns:a16="http://schemas.microsoft.com/office/drawing/2014/main" id="{00000000-0008-0000-0100-00006E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91" name="CustomShape 1">
          <a:extLst>
            <a:ext uri="{FF2B5EF4-FFF2-40B4-BE49-F238E27FC236}">
              <a16:creationId xmlns="" xmlns:a16="http://schemas.microsoft.com/office/drawing/2014/main" id="{00000000-0008-0000-0100-00006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492" name="CustomShape 1">
          <a:extLst>
            <a:ext uri="{FF2B5EF4-FFF2-40B4-BE49-F238E27FC236}">
              <a16:creationId xmlns="" xmlns:a16="http://schemas.microsoft.com/office/drawing/2014/main" id="{00000000-0008-0000-0100-000070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493" name="CustomShape 1">
          <a:extLst>
            <a:ext uri="{FF2B5EF4-FFF2-40B4-BE49-F238E27FC236}">
              <a16:creationId xmlns="" xmlns:a16="http://schemas.microsoft.com/office/drawing/2014/main" id="{00000000-0008-0000-0100-000071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94" name="CustomShape 1">
          <a:extLst>
            <a:ext uri="{FF2B5EF4-FFF2-40B4-BE49-F238E27FC236}">
              <a16:creationId xmlns="" xmlns:a16="http://schemas.microsoft.com/office/drawing/2014/main" id="{00000000-0008-0000-0100-000072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495" name="CustomShape 1">
          <a:extLst>
            <a:ext uri="{FF2B5EF4-FFF2-40B4-BE49-F238E27FC236}">
              <a16:creationId xmlns="" xmlns:a16="http://schemas.microsoft.com/office/drawing/2014/main" id="{00000000-0008-0000-0100-000073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496" name="CustomShape 1">
          <a:extLst>
            <a:ext uri="{FF2B5EF4-FFF2-40B4-BE49-F238E27FC236}">
              <a16:creationId xmlns="" xmlns:a16="http://schemas.microsoft.com/office/drawing/2014/main" id="{00000000-0008-0000-0100-000074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497" name="CustomShape 1">
          <a:extLst>
            <a:ext uri="{FF2B5EF4-FFF2-40B4-BE49-F238E27FC236}">
              <a16:creationId xmlns="" xmlns:a16="http://schemas.microsoft.com/office/drawing/2014/main" id="{00000000-0008-0000-0100-000075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498" name="CustomShape 1">
          <a:extLst>
            <a:ext uri="{FF2B5EF4-FFF2-40B4-BE49-F238E27FC236}">
              <a16:creationId xmlns="" xmlns:a16="http://schemas.microsoft.com/office/drawing/2014/main" id="{00000000-0008-0000-0100-000076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499" name="CustomShape 1">
          <a:extLst>
            <a:ext uri="{FF2B5EF4-FFF2-40B4-BE49-F238E27FC236}">
              <a16:creationId xmlns="" xmlns:a16="http://schemas.microsoft.com/office/drawing/2014/main" id="{00000000-0008-0000-0100-000077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00" name="CustomShape 1">
          <a:extLst>
            <a:ext uri="{FF2B5EF4-FFF2-40B4-BE49-F238E27FC236}">
              <a16:creationId xmlns="" xmlns:a16="http://schemas.microsoft.com/office/drawing/2014/main" id="{00000000-0008-0000-0100-00007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501" name="CustomShape 1">
          <a:extLst>
            <a:ext uri="{FF2B5EF4-FFF2-40B4-BE49-F238E27FC236}">
              <a16:creationId xmlns="" xmlns:a16="http://schemas.microsoft.com/office/drawing/2014/main" id="{00000000-0008-0000-0100-000079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02" name="CustomShape 1">
          <a:extLst>
            <a:ext uri="{FF2B5EF4-FFF2-40B4-BE49-F238E27FC236}">
              <a16:creationId xmlns="" xmlns:a16="http://schemas.microsoft.com/office/drawing/2014/main" id="{00000000-0008-0000-0100-00007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503" name="CustomShape 1">
          <a:extLst>
            <a:ext uri="{FF2B5EF4-FFF2-40B4-BE49-F238E27FC236}">
              <a16:creationId xmlns="" xmlns:a16="http://schemas.microsoft.com/office/drawing/2014/main" id="{00000000-0008-0000-0100-00007B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504" name="CustomShape 1">
          <a:extLst>
            <a:ext uri="{FF2B5EF4-FFF2-40B4-BE49-F238E27FC236}">
              <a16:creationId xmlns="" xmlns:a16="http://schemas.microsoft.com/office/drawing/2014/main" id="{00000000-0008-0000-0100-00007C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505" name="CustomShape 1">
          <a:extLst>
            <a:ext uri="{FF2B5EF4-FFF2-40B4-BE49-F238E27FC236}">
              <a16:creationId xmlns="" xmlns:a16="http://schemas.microsoft.com/office/drawing/2014/main" id="{00000000-0008-0000-0100-00007D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06" name="CustomShape 1">
          <a:extLst>
            <a:ext uri="{FF2B5EF4-FFF2-40B4-BE49-F238E27FC236}">
              <a16:creationId xmlns="" xmlns:a16="http://schemas.microsoft.com/office/drawing/2014/main" id="{00000000-0008-0000-0100-00007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507" name="CustomShape 1">
          <a:extLst>
            <a:ext uri="{FF2B5EF4-FFF2-40B4-BE49-F238E27FC236}">
              <a16:creationId xmlns="" xmlns:a16="http://schemas.microsoft.com/office/drawing/2014/main" id="{00000000-0008-0000-0100-00007F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08" name="CustomShape 1">
          <a:extLst>
            <a:ext uri="{FF2B5EF4-FFF2-40B4-BE49-F238E27FC236}">
              <a16:creationId xmlns="" xmlns:a16="http://schemas.microsoft.com/office/drawing/2014/main" id="{00000000-0008-0000-0100-000080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509" name="CustomShape 1">
          <a:extLst>
            <a:ext uri="{FF2B5EF4-FFF2-40B4-BE49-F238E27FC236}">
              <a16:creationId xmlns="" xmlns:a16="http://schemas.microsoft.com/office/drawing/2014/main" id="{00000000-0008-0000-0100-000081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510" name="CustomShape 1">
          <a:extLst>
            <a:ext uri="{FF2B5EF4-FFF2-40B4-BE49-F238E27FC236}">
              <a16:creationId xmlns="" xmlns:a16="http://schemas.microsoft.com/office/drawing/2014/main" id="{00000000-0008-0000-0100-000082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11" name="CustomShape 1">
          <a:extLst>
            <a:ext uri="{FF2B5EF4-FFF2-40B4-BE49-F238E27FC236}">
              <a16:creationId xmlns="" xmlns:a16="http://schemas.microsoft.com/office/drawing/2014/main" id="{00000000-0008-0000-0100-00008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512" name="CustomShape 1">
          <a:extLst>
            <a:ext uri="{FF2B5EF4-FFF2-40B4-BE49-F238E27FC236}">
              <a16:creationId xmlns="" xmlns:a16="http://schemas.microsoft.com/office/drawing/2014/main" id="{00000000-0008-0000-0100-000084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13" name="CustomShape 1">
          <a:extLst>
            <a:ext uri="{FF2B5EF4-FFF2-40B4-BE49-F238E27FC236}">
              <a16:creationId xmlns="" xmlns:a16="http://schemas.microsoft.com/office/drawing/2014/main" id="{00000000-0008-0000-0100-00008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514" name="CustomShape 1">
          <a:extLst>
            <a:ext uri="{FF2B5EF4-FFF2-40B4-BE49-F238E27FC236}">
              <a16:creationId xmlns="" xmlns:a16="http://schemas.microsoft.com/office/drawing/2014/main" id="{00000000-0008-0000-0100-000086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515" name="CustomShape 1">
          <a:extLst>
            <a:ext uri="{FF2B5EF4-FFF2-40B4-BE49-F238E27FC236}">
              <a16:creationId xmlns="" xmlns:a16="http://schemas.microsoft.com/office/drawing/2014/main" id="{00000000-0008-0000-0100-000087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516" name="CustomShape 1">
          <a:extLst>
            <a:ext uri="{FF2B5EF4-FFF2-40B4-BE49-F238E27FC236}">
              <a16:creationId xmlns="" xmlns:a16="http://schemas.microsoft.com/office/drawing/2014/main" id="{00000000-0008-0000-0100-000088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17" name="CustomShape 1">
          <a:extLst>
            <a:ext uri="{FF2B5EF4-FFF2-40B4-BE49-F238E27FC236}">
              <a16:creationId xmlns="" xmlns:a16="http://schemas.microsoft.com/office/drawing/2014/main" id="{00000000-0008-0000-0100-00008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518" name="CustomShape 1">
          <a:extLst>
            <a:ext uri="{FF2B5EF4-FFF2-40B4-BE49-F238E27FC236}">
              <a16:creationId xmlns="" xmlns:a16="http://schemas.microsoft.com/office/drawing/2014/main" id="{00000000-0008-0000-0100-00008A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19" name="CustomShape 1">
          <a:extLst>
            <a:ext uri="{FF2B5EF4-FFF2-40B4-BE49-F238E27FC236}">
              <a16:creationId xmlns="" xmlns:a16="http://schemas.microsoft.com/office/drawing/2014/main" id="{00000000-0008-0000-0100-00008B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520" name="CustomShape 1">
          <a:extLst>
            <a:ext uri="{FF2B5EF4-FFF2-40B4-BE49-F238E27FC236}">
              <a16:creationId xmlns="" xmlns:a16="http://schemas.microsoft.com/office/drawing/2014/main" id="{00000000-0008-0000-0100-00008C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521" name="CustomShape 1">
          <a:extLst>
            <a:ext uri="{FF2B5EF4-FFF2-40B4-BE49-F238E27FC236}">
              <a16:creationId xmlns="" xmlns:a16="http://schemas.microsoft.com/office/drawing/2014/main" id="{00000000-0008-0000-0100-00008D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522" name="CustomShape 1">
          <a:extLst>
            <a:ext uri="{FF2B5EF4-FFF2-40B4-BE49-F238E27FC236}">
              <a16:creationId xmlns="" xmlns:a16="http://schemas.microsoft.com/office/drawing/2014/main" id="{00000000-0008-0000-0100-00008E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6523" name="CustomShape 1">
          <a:extLst>
            <a:ext uri="{FF2B5EF4-FFF2-40B4-BE49-F238E27FC236}">
              <a16:creationId xmlns="" xmlns:a16="http://schemas.microsoft.com/office/drawing/2014/main" id="{00000000-0008-0000-0100-00008F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524" name="CustomShape 1">
          <a:extLst>
            <a:ext uri="{FF2B5EF4-FFF2-40B4-BE49-F238E27FC236}">
              <a16:creationId xmlns="" xmlns:a16="http://schemas.microsoft.com/office/drawing/2014/main" id="{00000000-0008-0000-0100-000090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525" name="CustomShape 1">
          <a:extLst>
            <a:ext uri="{FF2B5EF4-FFF2-40B4-BE49-F238E27FC236}">
              <a16:creationId xmlns="" xmlns:a16="http://schemas.microsoft.com/office/drawing/2014/main" id="{00000000-0008-0000-0100-000091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26" name="CustomShape 1">
          <a:extLst>
            <a:ext uri="{FF2B5EF4-FFF2-40B4-BE49-F238E27FC236}">
              <a16:creationId xmlns="" xmlns:a16="http://schemas.microsoft.com/office/drawing/2014/main" id="{00000000-0008-0000-0100-000092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527" name="CustomShape 1">
          <a:extLst>
            <a:ext uri="{FF2B5EF4-FFF2-40B4-BE49-F238E27FC236}">
              <a16:creationId xmlns="" xmlns:a16="http://schemas.microsoft.com/office/drawing/2014/main" id="{00000000-0008-0000-0100-000093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28" name="CustomShape 1">
          <a:extLst>
            <a:ext uri="{FF2B5EF4-FFF2-40B4-BE49-F238E27FC236}">
              <a16:creationId xmlns="" xmlns:a16="http://schemas.microsoft.com/office/drawing/2014/main" id="{00000000-0008-0000-0100-000094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529" name="CustomShape 1">
          <a:extLst>
            <a:ext uri="{FF2B5EF4-FFF2-40B4-BE49-F238E27FC236}">
              <a16:creationId xmlns="" xmlns:a16="http://schemas.microsoft.com/office/drawing/2014/main" id="{00000000-0008-0000-0100-000095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530" name="CustomShape 1">
          <a:extLst>
            <a:ext uri="{FF2B5EF4-FFF2-40B4-BE49-F238E27FC236}">
              <a16:creationId xmlns="" xmlns:a16="http://schemas.microsoft.com/office/drawing/2014/main" id="{00000000-0008-0000-0100-000096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31" name="CustomShape 1">
          <a:extLst>
            <a:ext uri="{FF2B5EF4-FFF2-40B4-BE49-F238E27FC236}">
              <a16:creationId xmlns="" xmlns:a16="http://schemas.microsoft.com/office/drawing/2014/main" id="{00000000-0008-0000-0100-000097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532" name="CustomShape 1">
          <a:extLst>
            <a:ext uri="{FF2B5EF4-FFF2-40B4-BE49-F238E27FC236}">
              <a16:creationId xmlns="" xmlns:a16="http://schemas.microsoft.com/office/drawing/2014/main" id="{00000000-0008-0000-0100-000098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33" name="CustomShape 1">
          <a:extLst>
            <a:ext uri="{FF2B5EF4-FFF2-40B4-BE49-F238E27FC236}">
              <a16:creationId xmlns="" xmlns:a16="http://schemas.microsoft.com/office/drawing/2014/main" id="{00000000-0008-0000-0100-00009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534" name="CustomShape 1">
          <a:extLst>
            <a:ext uri="{FF2B5EF4-FFF2-40B4-BE49-F238E27FC236}">
              <a16:creationId xmlns="" xmlns:a16="http://schemas.microsoft.com/office/drawing/2014/main" id="{00000000-0008-0000-0100-00009A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535" name="CustomShape 1">
          <a:extLst>
            <a:ext uri="{FF2B5EF4-FFF2-40B4-BE49-F238E27FC236}">
              <a16:creationId xmlns="" xmlns:a16="http://schemas.microsoft.com/office/drawing/2014/main" id="{00000000-0008-0000-0100-00009B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536" name="CustomShape 1">
          <a:extLst>
            <a:ext uri="{FF2B5EF4-FFF2-40B4-BE49-F238E27FC236}">
              <a16:creationId xmlns="" xmlns:a16="http://schemas.microsoft.com/office/drawing/2014/main" id="{00000000-0008-0000-0100-00009C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37" name="CustomShape 1">
          <a:extLst>
            <a:ext uri="{FF2B5EF4-FFF2-40B4-BE49-F238E27FC236}">
              <a16:creationId xmlns="" xmlns:a16="http://schemas.microsoft.com/office/drawing/2014/main" id="{00000000-0008-0000-0100-00009D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538" name="CustomShape 1">
          <a:extLst>
            <a:ext uri="{FF2B5EF4-FFF2-40B4-BE49-F238E27FC236}">
              <a16:creationId xmlns="" xmlns:a16="http://schemas.microsoft.com/office/drawing/2014/main" id="{00000000-0008-0000-0100-00009E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39" name="CustomShape 1">
          <a:extLst>
            <a:ext uri="{FF2B5EF4-FFF2-40B4-BE49-F238E27FC236}">
              <a16:creationId xmlns="" xmlns:a16="http://schemas.microsoft.com/office/drawing/2014/main" id="{00000000-0008-0000-0100-00009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540" name="CustomShape 1">
          <a:extLst>
            <a:ext uri="{FF2B5EF4-FFF2-40B4-BE49-F238E27FC236}">
              <a16:creationId xmlns="" xmlns:a16="http://schemas.microsoft.com/office/drawing/2014/main" id="{00000000-0008-0000-0100-0000A0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541" name="CustomShape 1">
          <a:extLst>
            <a:ext uri="{FF2B5EF4-FFF2-40B4-BE49-F238E27FC236}">
              <a16:creationId xmlns="" xmlns:a16="http://schemas.microsoft.com/office/drawing/2014/main" id="{00000000-0008-0000-0100-0000A1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542" name="CustomShape 1">
          <a:extLst>
            <a:ext uri="{FF2B5EF4-FFF2-40B4-BE49-F238E27FC236}">
              <a16:creationId xmlns="" xmlns:a16="http://schemas.microsoft.com/office/drawing/2014/main" id="{00000000-0008-0000-0100-0000A2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43" name="CustomShape 1">
          <a:extLst>
            <a:ext uri="{FF2B5EF4-FFF2-40B4-BE49-F238E27FC236}">
              <a16:creationId xmlns="" xmlns:a16="http://schemas.microsoft.com/office/drawing/2014/main" id="{00000000-0008-0000-0100-0000A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544" name="CustomShape 1">
          <a:extLst>
            <a:ext uri="{FF2B5EF4-FFF2-40B4-BE49-F238E27FC236}">
              <a16:creationId xmlns="" xmlns:a16="http://schemas.microsoft.com/office/drawing/2014/main" id="{00000000-0008-0000-0100-0000A4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45" name="CustomShape 1">
          <a:extLst>
            <a:ext uri="{FF2B5EF4-FFF2-40B4-BE49-F238E27FC236}">
              <a16:creationId xmlns="" xmlns:a16="http://schemas.microsoft.com/office/drawing/2014/main" id="{00000000-0008-0000-0100-0000A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546" name="CustomShape 1">
          <a:extLst>
            <a:ext uri="{FF2B5EF4-FFF2-40B4-BE49-F238E27FC236}">
              <a16:creationId xmlns="" xmlns:a16="http://schemas.microsoft.com/office/drawing/2014/main" id="{00000000-0008-0000-0100-0000A6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547" name="CustomShape 1">
          <a:extLst>
            <a:ext uri="{FF2B5EF4-FFF2-40B4-BE49-F238E27FC236}">
              <a16:creationId xmlns="" xmlns:a16="http://schemas.microsoft.com/office/drawing/2014/main" id="{00000000-0008-0000-0100-0000A7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48" name="CustomShape 1">
          <a:extLst>
            <a:ext uri="{FF2B5EF4-FFF2-40B4-BE49-F238E27FC236}">
              <a16:creationId xmlns="" xmlns:a16="http://schemas.microsoft.com/office/drawing/2014/main" id="{00000000-0008-0000-0100-0000A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549" name="CustomShape 1">
          <a:extLst>
            <a:ext uri="{FF2B5EF4-FFF2-40B4-BE49-F238E27FC236}">
              <a16:creationId xmlns="" xmlns:a16="http://schemas.microsoft.com/office/drawing/2014/main" id="{00000000-0008-0000-0100-0000A9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50" name="CustomShape 1">
          <a:extLst>
            <a:ext uri="{FF2B5EF4-FFF2-40B4-BE49-F238E27FC236}">
              <a16:creationId xmlns="" xmlns:a16="http://schemas.microsoft.com/office/drawing/2014/main" id="{00000000-0008-0000-0100-0000A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551" name="CustomShape 1">
          <a:extLst>
            <a:ext uri="{FF2B5EF4-FFF2-40B4-BE49-F238E27FC236}">
              <a16:creationId xmlns="" xmlns:a16="http://schemas.microsoft.com/office/drawing/2014/main" id="{00000000-0008-0000-0100-0000AB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552" name="CustomShape 1">
          <a:extLst>
            <a:ext uri="{FF2B5EF4-FFF2-40B4-BE49-F238E27FC236}">
              <a16:creationId xmlns="" xmlns:a16="http://schemas.microsoft.com/office/drawing/2014/main" id="{00000000-0008-0000-0100-0000AC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553" name="CustomShape 1">
          <a:extLst>
            <a:ext uri="{FF2B5EF4-FFF2-40B4-BE49-F238E27FC236}">
              <a16:creationId xmlns="" xmlns:a16="http://schemas.microsoft.com/office/drawing/2014/main" id="{00000000-0008-0000-0100-0000AD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54" name="CustomShape 1">
          <a:extLst>
            <a:ext uri="{FF2B5EF4-FFF2-40B4-BE49-F238E27FC236}">
              <a16:creationId xmlns="" xmlns:a16="http://schemas.microsoft.com/office/drawing/2014/main" id="{00000000-0008-0000-0100-0000A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555" name="CustomShape 1">
          <a:extLst>
            <a:ext uri="{FF2B5EF4-FFF2-40B4-BE49-F238E27FC236}">
              <a16:creationId xmlns="" xmlns:a16="http://schemas.microsoft.com/office/drawing/2014/main" id="{00000000-0008-0000-0100-0000AF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56" name="CustomShape 1">
          <a:extLst>
            <a:ext uri="{FF2B5EF4-FFF2-40B4-BE49-F238E27FC236}">
              <a16:creationId xmlns="" xmlns:a16="http://schemas.microsoft.com/office/drawing/2014/main" id="{00000000-0008-0000-0100-0000B0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557" name="CustomShape 1">
          <a:extLst>
            <a:ext uri="{FF2B5EF4-FFF2-40B4-BE49-F238E27FC236}">
              <a16:creationId xmlns="" xmlns:a16="http://schemas.microsoft.com/office/drawing/2014/main" id="{00000000-0008-0000-0100-0000B1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558" name="CustomShape 1">
          <a:extLst>
            <a:ext uri="{FF2B5EF4-FFF2-40B4-BE49-F238E27FC236}">
              <a16:creationId xmlns="" xmlns:a16="http://schemas.microsoft.com/office/drawing/2014/main" id="{00000000-0008-0000-0100-0000B2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559" name="CustomShape 1">
          <a:extLst>
            <a:ext uri="{FF2B5EF4-FFF2-40B4-BE49-F238E27FC236}">
              <a16:creationId xmlns="" xmlns:a16="http://schemas.microsoft.com/office/drawing/2014/main" id="{00000000-0008-0000-0100-0000B3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6560" name="CustomShape 1">
          <a:extLst>
            <a:ext uri="{FF2B5EF4-FFF2-40B4-BE49-F238E27FC236}">
              <a16:creationId xmlns="" xmlns:a16="http://schemas.microsoft.com/office/drawing/2014/main" id="{00000000-0008-0000-0100-0000B4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61" name="CustomShape 1">
          <a:extLst>
            <a:ext uri="{FF2B5EF4-FFF2-40B4-BE49-F238E27FC236}">
              <a16:creationId xmlns="" xmlns:a16="http://schemas.microsoft.com/office/drawing/2014/main" id="{00000000-0008-0000-0100-0000B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562" name="CustomShape 1">
          <a:extLst>
            <a:ext uri="{FF2B5EF4-FFF2-40B4-BE49-F238E27FC236}">
              <a16:creationId xmlns="" xmlns:a16="http://schemas.microsoft.com/office/drawing/2014/main" id="{00000000-0008-0000-0100-0000B6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563" name="CustomShape 1">
          <a:extLst>
            <a:ext uri="{FF2B5EF4-FFF2-40B4-BE49-F238E27FC236}">
              <a16:creationId xmlns="" xmlns:a16="http://schemas.microsoft.com/office/drawing/2014/main" id="{00000000-0008-0000-0100-0000B7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64" name="CustomShape 1">
          <a:extLst>
            <a:ext uri="{FF2B5EF4-FFF2-40B4-BE49-F238E27FC236}">
              <a16:creationId xmlns="" xmlns:a16="http://schemas.microsoft.com/office/drawing/2014/main" id="{00000000-0008-0000-0100-0000B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565" name="CustomShape 1">
          <a:extLst>
            <a:ext uri="{FF2B5EF4-FFF2-40B4-BE49-F238E27FC236}">
              <a16:creationId xmlns="" xmlns:a16="http://schemas.microsoft.com/office/drawing/2014/main" id="{00000000-0008-0000-0100-0000B9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66" name="CustomShape 1">
          <a:extLst>
            <a:ext uri="{FF2B5EF4-FFF2-40B4-BE49-F238E27FC236}">
              <a16:creationId xmlns="" xmlns:a16="http://schemas.microsoft.com/office/drawing/2014/main" id="{00000000-0008-0000-0100-0000B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567" name="CustomShape 1">
          <a:extLst>
            <a:ext uri="{FF2B5EF4-FFF2-40B4-BE49-F238E27FC236}">
              <a16:creationId xmlns="" xmlns:a16="http://schemas.microsoft.com/office/drawing/2014/main" id="{00000000-0008-0000-0100-0000BB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568" name="CustomShape 1">
          <a:extLst>
            <a:ext uri="{FF2B5EF4-FFF2-40B4-BE49-F238E27FC236}">
              <a16:creationId xmlns="" xmlns:a16="http://schemas.microsoft.com/office/drawing/2014/main" id="{00000000-0008-0000-0100-0000BC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6569" name="CustomShape 1">
          <a:extLst>
            <a:ext uri="{FF2B5EF4-FFF2-40B4-BE49-F238E27FC236}">
              <a16:creationId xmlns="" xmlns:a16="http://schemas.microsoft.com/office/drawing/2014/main" id="{00000000-0008-0000-0100-0000BD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70" name="CustomShape 1">
          <a:extLst>
            <a:ext uri="{FF2B5EF4-FFF2-40B4-BE49-F238E27FC236}">
              <a16:creationId xmlns="" xmlns:a16="http://schemas.microsoft.com/office/drawing/2014/main" id="{00000000-0008-0000-0100-0000B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571" name="CustomShape 1">
          <a:extLst>
            <a:ext uri="{FF2B5EF4-FFF2-40B4-BE49-F238E27FC236}">
              <a16:creationId xmlns="" xmlns:a16="http://schemas.microsoft.com/office/drawing/2014/main" id="{00000000-0008-0000-0100-0000BF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572" name="CustomShape 1">
          <a:extLst>
            <a:ext uri="{FF2B5EF4-FFF2-40B4-BE49-F238E27FC236}">
              <a16:creationId xmlns="" xmlns:a16="http://schemas.microsoft.com/office/drawing/2014/main" id="{00000000-0008-0000-0100-0000C0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73" name="CustomShape 1">
          <a:extLst>
            <a:ext uri="{FF2B5EF4-FFF2-40B4-BE49-F238E27FC236}">
              <a16:creationId xmlns="" xmlns:a16="http://schemas.microsoft.com/office/drawing/2014/main" id="{00000000-0008-0000-0100-0000C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574" name="CustomShape 1">
          <a:extLst>
            <a:ext uri="{FF2B5EF4-FFF2-40B4-BE49-F238E27FC236}">
              <a16:creationId xmlns="" xmlns:a16="http://schemas.microsoft.com/office/drawing/2014/main" id="{00000000-0008-0000-0100-0000C2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75" name="CustomShape 1">
          <a:extLst>
            <a:ext uri="{FF2B5EF4-FFF2-40B4-BE49-F238E27FC236}">
              <a16:creationId xmlns="" xmlns:a16="http://schemas.microsoft.com/office/drawing/2014/main" id="{00000000-0008-0000-0100-0000C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576" name="CustomShape 1">
          <a:extLst>
            <a:ext uri="{FF2B5EF4-FFF2-40B4-BE49-F238E27FC236}">
              <a16:creationId xmlns="" xmlns:a16="http://schemas.microsoft.com/office/drawing/2014/main" id="{00000000-0008-0000-0100-0000C4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577" name="CustomShape 1">
          <a:extLst>
            <a:ext uri="{FF2B5EF4-FFF2-40B4-BE49-F238E27FC236}">
              <a16:creationId xmlns="" xmlns:a16="http://schemas.microsoft.com/office/drawing/2014/main" id="{00000000-0008-0000-0100-0000C5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78" name="CustomShape 1">
          <a:extLst>
            <a:ext uri="{FF2B5EF4-FFF2-40B4-BE49-F238E27FC236}">
              <a16:creationId xmlns="" xmlns:a16="http://schemas.microsoft.com/office/drawing/2014/main" id="{00000000-0008-0000-0100-0000C6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579" name="CustomShape 1">
          <a:extLst>
            <a:ext uri="{FF2B5EF4-FFF2-40B4-BE49-F238E27FC236}">
              <a16:creationId xmlns="" xmlns:a16="http://schemas.microsoft.com/office/drawing/2014/main" id="{00000000-0008-0000-0100-0000C7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80" name="CustomShape 1">
          <a:extLst>
            <a:ext uri="{FF2B5EF4-FFF2-40B4-BE49-F238E27FC236}">
              <a16:creationId xmlns="" xmlns:a16="http://schemas.microsoft.com/office/drawing/2014/main" id="{00000000-0008-0000-0100-0000C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581" name="CustomShape 1">
          <a:extLst>
            <a:ext uri="{FF2B5EF4-FFF2-40B4-BE49-F238E27FC236}">
              <a16:creationId xmlns="" xmlns:a16="http://schemas.microsoft.com/office/drawing/2014/main" id="{00000000-0008-0000-0100-0000C9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582" name="CustomShape 1">
          <a:extLst>
            <a:ext uri="{FF2B5EF4-FFF2-40B4-BE49-F238E27FC236}">
              <a16:creationId xmlns="" xmlns:a16="http://schemas.microsoft.com/office/drawing/2014/main" id="{00000000-0008-0000-0100-0000CA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83" name="CustomShape 1">
          <a:extLst>
            <a:ext uri="{FF2B5EF4-FFF2-40B4-BE49-F238E27FC236}">
              <a16:creationId xmlns="" xmlns:a16="http://schemas.microsoft.com/office/drawing/2014/main" id="{00000000-0008-0000-0100-0000CB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584" name="CustomShape 1">
          <a:extLst>
            <a:ext uri="{FF2B5EF4-FFF2-40B4-BE49-F238E27FC236}">
              <a16:creationId xmlns="" xmlns:a16="http://schemas.microsoft.com/office/drawing/2014/main" id="{00000000-0008-0000-0100-0000CC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85" name="CustomShape 1">
          <a:extLst>
            <a:ext uri="{FF2B5EF4-FFF2-40B4-BE49-F238E27FC236}">
              <a16:creationId xmlns="" xmlns:a16="http://schemas.microsoft.com/office/drawing/2014/main" id="{00000000-0008-0000-0100-0000CD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586" name="CustomShape 1">
          <a:extLst>
            <a:ext uri="{FF2B5EF4-FFF2-40B4-BE49-F238E27FC236}">
              <a16:creationId xmlns="" xmlns:a16="http://schemas.microsoft.com/office/drawing/2014/main" id="{00000000-0008-0000-0100-0000CE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587" name="CustomShape 1">
          <a:extLst>
            <a:ext uri="{FF2B5EF4-FFF2-40B4-BE49-F238E27FC236}">
              <a16:creationId xmlns="" xmlns:a16="http://schemas.microsoft.com/office/drawing/2014/main" id="{00000000-0008-0000-0100-0000CF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588" name="CustomShape 1">
          <a:extLst>
            <a:ext uri="{FF2B5EF4-FFF2-40B4-BE49-F238E27FC236}">
              <a16:creationId xmlns="" xmlns:a16="http://schemas.microsoft.com/office/drawing/2014/main" id="{00000000-0008-0000-0100-0000D0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89" name="CustomShape 1">
          <a:extLst>
            <a:ext uri="{FF2B5EF4-FFF2-40B4-BE49-F238E27FC236}">
              <a16:creationId xmlns="" xmlns:a16="http://schemas.microsoft.com/office/drawing/2014/main" id="{00000000-0008-0000-0100-0000D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590" name="CustomShape 1">
          <a:extLst>
            <a:ext uri="{FF2B5EF4-FFF2-40B4-BE49-F238E27FC236}">
              <a16:creationId xmlns="" xmlns:a16="http://schemas.microsoft.com/office/drawing/2014/main" id="{00000000-0008-0000-0100-0000D2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91" name="CustomShape 1">
          <a:extLst>
            <a:ext uri="{FF2B5EF4-FFF2-40B4-BE49-F238E27FC236}">
              <a16:creationId xmlns="" xmlns:a16="http://schemas.microsoft.com/office/drawing/2014/main" id="{00000000-0008-0000-0100-0000D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592" name="CustomShape 1">
          <a:extLst>
            <a:ext uri="{FF2B5EF4-FFF2-40B4-BE49-F238E27FC236}">
              <a16:creationId xmlns="" xmlns:a16="http://schemas.microsoft.com/office/drawing/2014/main" id="{00000000-0008-0000-0100-0000D4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593" name="CustomShape 1">
          <a:extLst>
            <a:ext uri="{FF2B5EF4-FFF2-40B4-BE49-F238E27FC236}">
              <a16:creationId xmlns="" xmlns:a16="http://schemas.microsoft.com/office/drawing/2014/main" id="{00000000-0008-0000-0100-0000D5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594" name="CustomShape 1">
          <a:extLst>
            <a:ext uri="{FF2B5EF4-FFF2-40B4-BE49-F238E27FC236}">
              <a16:creationId xmlns="" xmlns:a16="http://schemas.microsoft.com/office/drawing/2014/main" id="{00000000-0008-0000-0100-0000D6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95" name="CustomShape 1">
          <a:extLst>
            <a:ext uri="{FF2B5EF4-FFF2-40B4-BE49-F238E27FC236}">
              <a16:creationId xmlns="" xmlns:a16="http://schemas.microsoft.com/office/drawing/2014/main" id="{00000000-0008-0000-0100-0000D7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596" name="CustomShape 1">
          <a:extLst>
            <a:ext uri="{FF2B5EF4-FFF2-40B4-BE49-F238E27FC236}">
              <a16:creationId xmlns="" xmlns:a16="http://schemas.microsoft.com/office/drawing/2014/main" id="{00000000-0008-0000-0100-0000D8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597" name="CustomShape 1">
          <a:extLst>
            <a:ext uri="{FF2B5EF4-FFF2-40B4-BE49-F238E27FC236}">
              <a16:creationId xmlns="" xmlns:a16="http://schemas.microsoft.com/office/drawing/2014/main" id="{00000000-0008-0000-0100-0000D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598" name="CustomShape 1">
          <a:extLst>
            <a:ext uri="{FF2B5EF4-FFF2-40B4-BE49-F238E27FC236}">
              <a16:creationId xmlns="" xmlns:a16="http://schemas.microsoft.com/office/drawing/2014/main" id="{00000000-0008-0000-0100-0000DA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599" name="CustomShape 1">
          <a:extLst>
            <a:ext uri="{FF2B5EF4-FFF2-40B4-BE49-F238E27FC236}">
              <a16:creationId xmlns="" xmlns:a16="http://schemas.microsoft.com/office/drawing/2014/main" id="{00000000-0008-0000-0100-0000DB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00" name="CustomShape 1">
          <a:extLst>
            <a:ext uri="{FF2B5EF4-FFF2-40B4-BE49-F238E27FC236}">
              <a16:creationId xmlns="" xmlns:a16="http://schemas.microsoft.com/office/drawing/2014/main" id="{00000000-0008-0000-0100-0000DC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601" name="CustomShape 1">
          <a:extLst>
            <a:ext uri="{FF2B5EF4-FFF2-40B4-BE49-F238E27FC236}">
              <a16:creationId xmlns="" xmlns:a16="http://schemas.microsoft.com/office/drawing/2014/main" id="{00000000-0008-0000-0100-0000DD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02" name="CustomShape 1">
          <a:extLst>
            <a:ext uri="{FF2B5EF4-FFF2-40B4-BE49-F238E27FC236}">
              <a16:creationId xmlns="" xmlns:a16="http://schemas.microsoft.com/office/drawing/2014/main" id="{00000000-0008-0000-0100-0000D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603" name="CustomShape 1">
          <a:extLst>
            <a:ext uri="{FF2B5EF4-FFF2-40B4-BE49-F238E27FC236}">
              <a16:creationId xmlns="" xmlns:a16="http://schemas.microsoft.com/office/drawing/2014/main" id="{00000000-0008-0000-0100-0000DF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604" name="CustomShape 1">
          <a:extLst>
            <a:ext uri="{FF2B5EF4-FFF2-40B4-BE49-F238E27FC236}">
              <a16:creationId xmlns="" xmlns:a16="http://schemas.microsoft.com/office/drawing/2014/main" id="{00000000-0008-0000-0100-0000E0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605" name="CustomShape 1">
          <a:extLst>
            <a:ext uri="{FF2B5EF4-FFF2-40B4-BE49-F238E27FC236}">
              <a16:creationId xmlns="" xmlns:a16="http://schemas.microsoft.com/office/drawing/2014/main" id="{00000000-0008-0000-0100-0000E1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06" name="CustomShape 1">
          <a:extLst>
            <a:ext uri="{FF2B5EF4-FFF2-40B4-BE49-F238E27FC236}">
              <a16:creationId xmlns="" xmlns:a16="http://schemas.microsoft.com/office/drawing/2014/main" id="{00000000-0008-0000-0100-0000E2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607" name="CustomShape 1">
          <a:extLst>
            <a:ext uri="{FF2B5EF4-FFF2-40B4-BE49-F238E27FC236}">
              <a16:creationId xmlns="" xmlns:a16="http://schemas.microsoft.com/office/drawing/2014/main" id="{00000000-0008-0000-0100-0000E3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08" name="CustomShape 1">
          <a:extLst>
            <a:ext uri="{FF2B5EF4-FFF2-40B4-BE49-F238E27FC236}">
              <a16:creationId xmlns="" xmlns:a16="http://schemas.microsoft.com/office/drawing/2014/main" id="{00000000-0008-0000-0100-0000E4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609" name="CustomShape 1">
          <a:extLst>
            <a:ext uri="{FF2B5EF4-FFF2-40B4-BE49-F238E27FC236}">
              <a16:creationId xmlns="" xmlns:a16="http://schemas.microsoft.com/office/drawing/2014/main" id="{00000000-0008-0000-0100-0000E5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610" name="CustomShape 1">
          <a:extLst>
            <a:ext uri="{FF2B5EF4-FFF2-40B4-BE49-F238E27FC236}">
              <a16:creationId xmlns="" xmlns:a16="http://schemas.microsoft.com/office/drawing/2014/main" id="{00000000-0008-0000-0100-0000E6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611" name="CustomShape 1">
          <a:extLst>
            <a:ext uri="{FF2B5EF4-FFF2-40B4-BE49-F238E27FC236}">
              <a16:creationId xmlns="" xmlns:a16="http://schemas.microsoft.com/office/drawing/2014/main" id="{00000000-0008-0000-0100-0000E7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12" name="CustomShape 1">
          <a:extLst>
            <a:ext uri="{FF2B5EF4-FFF2-40B4-BE49-F238E27FC236}">
              <a16:creationId xmlns="" xmlns:a16="http://schemas.microsoft.com/office/drawing/2014/main" id="{00000000-0008-0000-0100-0000E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613" name="CustomShape 1">
          <a:extLst>
            <a:ext uri="{FF2B5EF4-FFF2-40B4-BE49-F238E27FC236}">
              <a16:creationId xmlns="" xmlns:a16="http://schemas.microsoft.com/office/drawing/2014/main" id="{00000000-0008-0000-0100-0000E9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14" name="CustomShape 1">
          <a:extLst>
            <a:ext uri="{FF2B5EF4-FFF2-40B4-BE49-F238E27FC236}">
              <a16:creationId xmlns="" xmlns:a16="http://schemas.microsoft.com/office/drawing/2014/main" id="{00000000-0008-0000-0100-0000E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615" name="CustomShape 1">
          <a:extLst>
            <a:ext uri="{FF2B5EF4-FFF2-40B4-BE49-F238E27FC236}">
              <a16:creationId xmlns="" xmlns:a16="http://schemas.microsoft.com/office/drawing/2014/main" id="{00000000-0008-0000-0100-0000EB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616" name="CustomShape 1">
          <a:extLst>
            <a:ext uri="{FF2B5EF4-FFF2-40B4-BE49-F238E27FC236}">
              <a16:creationId xmlns="" xmlns:a16="http://schemas.microsoft.com/office/drawing/2014/main" id="{00000000-0008-0000-0100-0000EC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17" name="CustomShape 1">
          <a:extLst>
            <a:ext uri="{FF2B5EF4-FFF2-40B4-BE49-F238E27FC236}">
              <a16:creationId xmlns="" xmlns:a16="http://schemas.microsoft.com/office/drawing/2014/main" id="{00000000-0008-0000-0100-0000ED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618" name="CustomShape 1">
          <a:extLst>
            <a:ext uri="{FF2B5EF4-FFF2-40B4-BE49-F238E27FC236}">
              <a16:creationId xmlns="" xmlns:a16="http://schemas.microsoft.com/office/drawing/2014/main" id="{00000000-0008-0000-0100-0000EE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19" name="CustomShape 1">
          <a:extLst>
            <a:ext uri="{FF2B5EF4-FFF2-40B4-BE49-F238E27FC236}">
              <a16:creationId xmlns="" xmlns:a16="http://schemas.microsoft.com/office/drawing/2014/main" id="{00000000-0008-0000-0100-0000E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620" name="CustomShape 1">
          <a:extLst>
            <a:ext uri="{FF2B5EF4-FFF2-40B4-BE49-F238E27FC236}">
              <a16:creationId xmlns="" xmlns:a16="http://schemas.microsoft.com/office/drawing/2014/main" id="{00000000-0008-0000-0100-0000F0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621" name="CustomShape 1">
          <a:extLst>
            <a:ext uri="{FF2B5EF4-FFF2-40B4-BE49-F238E27FC236}">
              <a16:creationId xmlns="" xmlns:a16="http://schemas.microsoft.com/office/drawing/2014/main" id="{00000000-0008-0000-0100-0000F1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622" name="CustomShape 1">
          <a:extLst>
            <a:ext uri="{FF2B5EF4-FFF2-40B4-BE49-F238E27FC236}">
              <a16:creationId xmlns="" xmlns:a16="http://schemas.microsoft.com/office/drawing/2014/main" id="{00000000-0008-0000-0100-0000F2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23" name="CustomShape 1">
          <a:extLst>
            <a:ext uri="{FF2B5EF4-FFF2-40B4-BE49-F238E27FC236}">
              <a16:creationId xmlns="" xmlns:a16="http://schemas.microsoft.com/office/drawing/2014/main" id="{00000000-0008-0000-0100-0000F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624" name="CustomShape 1">
          <a:extLst>
            <a:ext uri="{FF2B5EF4-FFF2-40B4-BE49-F238E27FC236}">
              <a16:creationId xmlns="" xmlns:a16="http://schemas.microsoft.com/office/drawing/2014/main" id="{00000000-0008-0000-0100-0000F4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25" name="CustomShape 1">
          <a:extLst>
            <a:ext uri="{FF2B5EF4-FFF2-40B4-BE49-F238E27FC236}">
              <a16:creationId xmlns="" xmlns:a16="http://schemas.microsoft.com/office/drawing/2014/main" id="{00000000-0008-0000-0100-0000F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626" name="CustomShape 1">
          <a:extLst>
            <a:ext uri="{FF2B5EF4-FFF2-40B4-BE49-F238E27FC236}">
              <a16:creationId xmlns="" xmlns:a16="http://schemas.microsoft.com/office/drawing/2014/main" id="{00000000-0008-0000-0100-0000F6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627" name="CustomShape 1">
          <a:extLst>
            <a:ext uri="{FF2B5EF4-FFF2-40B4-BE49-F238E27FC236}">
              <a16:creationId xmlns="" xmlns:a16="http://schemas.microsoft.com/office/drawing/2014/main" id="{00000000-0008-0000-0100-0000F7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628" name="CustomShape 1">
          <a:extLst>
            <a:ext uri="{FF2B5EF4-FFF2-40B4-BE49-F238E27FC236}">
              <a16:creationId xmlns="" xmlns:a16="http://schemas.microsoft.com/office/drawing/2014/main" id="{00000000-0008-0000-0100-0000F8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29" name="CustomShape 1">
          <a:extLst>
            <a:ext uri="{FF2B5EF4-FFF2-40B4-BE49-F238E27FC236}">
              <a16:creationId xmlns="" xmlns:a16="http://schemas.microsoft.com/office/drawing/2014/main" id="{00000000-0008-0000-0100-0000F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630" name="CustomShape 1">
          <a:extLst>
            <a:ext uri="{FF2B5EF4-FFF2-40B4-BE49-F238E27FC236}">
              <a16:creationId xmlns="" xmlns:a16="http://schemas.microsoft.com/office/drawing/2014/main" id="{00000000-0008-0000-0100-0000FA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31" name="CustomShape 1">
          <a:extLst>
            <a:ext uri="{FF2B5EF4-FFF2-40B4-BE49-F238E27FC236}">
              <a16:creationId xmlns="" xmlns:a16="http://schemas.microsoft.com/office/drawing/2014/main" id="{00000000-0008-0000-0100-0000FB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632" name="CustomShape 1">
          <a:extLst>
            <a:ext uri="{FF2B5EF4-FFF2-40B4-BE49-F238E27FC236}">
              <a16:creationId xmlns="" xmlns:a16="http://schemas.microsoft.com/office/drawing/2014/main" id="{00000000-0008-0000-0100-0000FC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633" name="CustomShape 1">
          <a:extLst>
            <a:ext uri="{FF2B5EF4-FFF2-40B4-BE49-F238E27FC236}">
              <a16:creationId xmlns="" xmlns:a16="http://schemas.microsoft.com/office/drawing/2014/main" id="{00000000-0008-0000-0100-0000FD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34" name="CustomShape 1">
          <a:extLst>
            <a:ext uri="{FF2B5EF4-FFF2-40B4-BE49-F238E27FC236}">
              <a16:creationId xmlns="" xmlns:a16="http://schemas.microsoft.com/office/drawing/2014/main" id="{00000000-0008-0000-0100-0000F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635" name="CustomShape 1">
          <a:extLst>
            <a:ext uri="{FF2B5EF4-FFF2-40B4-BE49-F238E27FC236}">
              <a16:creationId xmlns="" xmlns:a16="http://schemas.microsoft.com/office/drawing/2014/main" id="{00000000-0008-0000-0100-0000FF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36" name="CustomShape 1">
          <a:extLst>
            <a:ext uri="{FF2B5EF4-FFF2-40B4-BE49-F238E27FC236}">
              <a16:creationId xmlns="" xmlns:a16="http://schemas.microsoft.com/office/drawing/2014/main" id="{00000000-0008-0000-0100-000000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637" name="CustomShape 1">
          <a:extLst>
            <a:ext uri="{FF2B5EF4-FFF2-40B4-BE49-F238E27FC236}">
              <a16:creationId xmlns="" xmlns:a16="http://schemas.microsoft.com/office/drawing/2014/main" id="{00000000-0008-0000-0100-000001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638" name="CustomShape 1">
          <a:extLst>
            <a:ext uri="{FF2B5EF4-FFF2-40B4-BE49-F238E27FC236}">
              <a16:creationId xmlns="" xmlns:a16="http://schemas.microsoft.com/office/drawing/2014/main" id="{00000000-0008-0000-0100-000002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639" name="CustomShape 1">
          <a:extLst>
            <a:ext uri="{FF2B5EF4-FFF2-40B4-BE49-F238E27FC236}">
              <a16:creationId xmlns="" xmlns:a16="http://schemas.microsoft.com/office/drawing/2014/main" id="{00000000-0008-0000-0100-000003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40" name="CustomShape 1">
          <a:extLst>
            <a:ext uri="{FF2B5EF4-FFF2-40B4-BE49-F238E27FC236}">
              <a16:creationId xmlns="" xmlns:a16="http://schemas.microsoft.com/office/drawing/2014/main" id="{00000000-0008-0000-0100-000004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641" name="CustomShape 1">
          <a:extLst>
            <a:ext uri="{FF2B5EF4-FFF2-40B4-BE49-F238E27FC236}">
              <a16:creationId xmlns="" xmlns:a16="http://schemas.microsoft.com/office/drawing/2014/main" id="{00000000-0008-0000-0100-000005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42" name="CustomShape 1">
          <a:extLst>
            <a:ext uri="{FF2B5EF4-FFF2-40B4-BE49-F238E27FC236}">
              <a16:creationId xmlns="" xmlns:a16="http://schemas.microsoft.com/office/drawing/2014/main" id="{00000000-0008-0000-0100-000006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643" name="CustomShape 1">
          <a:extLst>
            <a:ext uri="{FF2B5EF4-FFF2-40B4-BE49-F238E27FC236}">
              <a16:creationId xmlns="" xmlns:a16="http://schemas.microsoft.com/office/drawing/2014/main" id="{00000000-0008-0000-0100-000007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644" name="CustomShape 1">
          <a:extLst>
            <a:ext uri="{FF2B5EF4-FFF2-40B4-BE49-F238E27FC236}">
              <a16:creationId xmlns="" xmlns:a16="http://schemas.microsoft.com/office/drawing/2014/main" id="{00000000-0008-0000-0100-000008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645" name="CustomShape 1">
          <a:extLst>
            <a:ext uri="{FF2B5EF4-FFF2-40B4-BE49-F238E27FC236}">
              <a16:creationId xmlns="" xmlns:a16="http://schemas.microsoft.com/office/drawing/2014/main" id="{00000000-0008-0000-0100-000009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46" name="CustomShape 1">
          <a:extLst>
            <a:ext uri="{FF2B5EF4-FFF2-40B4-BE49-F238E27FC236}">
              <a16:creationId xmlns="" xmlns:a16="http://schemas.microsoft.com/office/drawing/2014/main" id="{00000000-0008-0000-0100-00000A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647" name="CustomShape 1">
          <a:extLst>
            <a:ext uri="{FF2B5EF4-FFF2-40B4-BE49-F238E27FC236}">
              <a16:creationId xmlns="" xmlns:a16="http://schemas.microsoft.com/office/drawing/2014/main" id="{00000000-0008-0000-0100-00000B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48" name="CustomShape 1">
          <a:extLst>
            <a:ext uri="{FF2B5EF4-FFF2-40B4-BE49-F238E27FC236}">
              <a16:creationId xmlns="" xmlns:a16="http://schemas.microsoft.com/office/drawing/2014/main" id="{00000000-0008-0000-0100-00000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649" name="CustomShape 1">
          <a:extLst>
            <a:ext uri="{FF2B5EF4-FFF2-40B4-BE49-F238E27FC236}">
              <a16:creationId xmlns="" xmlns:a16="http://schemas.microsoft.com/office/drawing/2014/main" id="{00000000-0008-0000-0100-00000D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650" name="CustomShape 1">
          <a:extLst>
            <a:ext uri="{FF2B5EF4-FFF2-40B4-BE49-F238E27FC236}">
              <a16:creationId xmlns="" xmlns:a16="http://schemas.microsoft.com/office/drawing/2014/main" id="{00000000-0008-0000-0100-00000E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51" name="CustomShape 1">
          <a:extLst>
            <a:ext uri="{FF2B5EF4-FFF2-40B4-BE49-F238E27FC236}">
              <a16:creationId xmlns="" xmlns:a16="http://schemas.microsoft.com/office/drawing/2014/main" id="{00000000-0008-0000-0100-00000F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652" name="CustomShape 1">
          <a:extLst>
            <a:ext uri="{FF2B5EF4-FFF2-40B4-BE49-F238E27FC236}">
              <a16:creationId xmlns="" xmlns:a16="http://schemas.microsoft.com/office/drawing/2014/main" id="{00000000-0008-0000-0100-000010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53" name="CustomShape 1">
          <a:extLst>
            <a:ext uri="{FF2B5EF4-FFF2-40B4-BE49-F238E27FC236}">
              <a16:creationId xmlns="" xmlns:a16="http://schemas.microsoft.com/office/drawing/2014/main" id="{00000000-0008-0000-0100-00001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654" name="CustomShape 1">
          <a:extLst>
            <a:ext uri="{FF2B5EF4-FFF2-40B4-BE49-F238E27FC236}">
              <a16:creationId xmlns="" xmlns:a16="http://schemas.microsoft.com/office/drawing/2014/main" id="{00000000-0008-0000-0100-000012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655" name="CustomShape 1">
          <a:extLst>
            <a:ext uri="{FF2B5EF4-FFF2-40B4-BE49-F238E27FC236}">
              <a16:creationId xmlns="" xmlns:a16="http://schemas.microsoft.com/office/drawing/2014/main" id="{00000000-0008-0000-0100-000013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656" name="CustomShape 1">
          <a:extLst>
            <a:ext uri="{FF2B5EF4-FFF2-40B4-BE49-F238E27FC236}">
              <a16:creationId xmlns="" xmlns:a16="http://schemas.microsoft.com/office/drawing/2014/main" id="{00000000-0008-0000-0100-000014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57" name="CustomShape 1">
          <a:extLst>
            <a:ext uri="{FF2B5EF4-FFF2-40B4-BE49-F238E27FC236}">
              <a16:creationId xmlns="" xmlns:a16="http://schemas.microsoft.com/office/drawing/2014/main" id="{00000000-0008-0000-0100-000015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658" name="CustomShape 1">
          <a:extLst>
            <a:ext uri="{FF2B5EF4-FFF2-40B4-BE49-F238E27FC236}">
              <a16:creationId xmlns="" xmlns:a16="http://schemas.microsoft.com/office/drawing/2014/main" id="{00000000-0008-0000-0100-000016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59" name="CustomShape 1">
          <a:extLst>
            <a:ext uri="{FF2B5EF4-FFF2-40B4-BE49-F238E27FC236}">
              <a16:creationId xmlns="" xmlns:a16="http://schemas.microsoft.com/office/drawing/2014/main" id="{00000000-0008-0000-0100-00001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660" name="CustomShape 1">
          <a:extLst>
            <a:ext uri="{FF2B5EF4-FFF2-40B4-BE49-F238E27FC236}">
              <a16:creationId xmlns="" xmlns:a16="http://schemas.microsoft.com/office/drawing/2014/main" id="{00000000-0008-0000-0100-000018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661" name="CustomShape 1">
          <a:extLst>
            <a:ext uri="{FF2B5EF4-FFF2-40B4-BE49-F238E27FC236}">
              <a16:creationId xmlns="" xmlns:a16="http://schemas.microsoft.com/office/drawing/2014/main" id="{00000000-0008-0000-0100-000019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662" name="CustomShape 1">
          <a:extLst>
            <a:ext uri="{FF2B5EF4-FFF2-40B4-BE49-F238E27FC236}">
              <a16:creationId xmlns="" xmlns:a16="http://schemas.microsoft.com/office/drawing/2014/main" id="{00000000-0008-0000-0100-00001A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63" name="CustomShape 1">
          <a:extLst>
            <a:ext uri="{FF2B5EF4-FFF2-40B4-BE49-F238E27FC236}">
              <a16:creationId xmlns="" xmlns:a16="http://schemas.microsoft.com/office/drawing/2014/main" id="{00000000-0008-0000-0100-00001B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664" name="CustomShape 1">
          <a:extLst>
            <a:ext uri="{FF2B5EF4-FFF2-40B4-BE49-F238E27FC236}">
              <a16:creationId xmlns="" xmlns:a16="http://schemas.microsoft.com/office/drawing/2014/main" id="{00000000-0008-0000-0100-00001C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65" name="CustomShape 1">
          <a:extLst>
            <a:ext uri="{FF2B5EF4-FFF2-40B4-BE49-F238E27FC236}">
              <a16:creationId xmlns="" xmlns:a16="http://schemas.microsoft.com/office/drawing/2014/main" id="{00000000-0008-0000-0100-00001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666" name="CustomShape 1">
          <a:extLst>
            <a:ext uri="{FF2B5EF4-FFF2-40B4-BE49-F238E27FC236}">
              <a16:creationId xmlns="" xmlns:a16="http://schemas.microsoft.com/office/drawing/2014/main" id="{00000000-0008-0000-0100-00001E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667" name="CustomShape 1">
          <a:extLst>
            <a:ext uri="{FF2B5EF4-FFF2-40B4-BE49-F238E27FC236}">
              <a16:creationId xmlns="" xmlns:a16="http://schemas.microsoft.com/office/drawing/2014/main" id="{00000000-0008-0000-0100-00001F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68" name="CustomShape 1">
          <a:extLst>
            <a:ext uri="{FF2B5EF4-FFF2-40B4-BE49-F238E27FC236}">
              <a16:creationId xmlns="" xmlns:a16="http://schemas.microsoft.com/office/drawing/2014/main" id="{00000000-0008-0000-0100-000020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669" name="CustomShape 1">
          <a:extLst>
            <a:ext uri="{FF2B5EF4-FFF2-40B4-BE49-F238E27FC236}">
              <a16:creationId xmlns="" xmlns:a16="http://schemas.microsoft.com/office/drawing/2014/main" id="{00000000-0008-0000-0100-000021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70" name="CustomShape 1">
          <a:extLst>
            <a:ext uri="{FF2B5EF4-FFF2-40B4-BE49-F238E27FC236}">
              <a16:creationId xmlns="" xmlns:a16="http://schemas.microsoft.com/office/drawing/2014/main" id="{00000000-0008-0000-0100-00002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671" name="CustomShape 1">
          <a:extLst>
            <a:ext uri="{FF2B5EF4-FFF2-40B4-BE49-F238E27FC236}">
              <a16:creationId xmlns="" xmlns:a16="http://schemas.microsoft.com/office/drawing/2014/main" id="{00000000-0008-0000-0100-000023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672" name="CustomShape 1">
          <a:extLst>
            <a:ext uri="{FF2B5EF4-FFF2-40B4-BE49-F238E27FC236}">
              <a16:creationId xmlns="" xmlns:a16="http://schemas.microsoft.com/office/drawing/2014/main" id="{00000000-0008-0000-0100-000024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673" name="CustomShape 1">
          <a:extLst>
            <a:ext uri="{FF2B5EF4-FFF2-40B4-BE49-F238E27FC236}">
              <a16:creationId xmlns="" xmlns:a16="http://schemas.microsoft.com/office/drawing/2014/main" id="{00000000-0008-0000-0100-000025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74" name="CustomShape 1">
          <a:extLst>
            <a:ext uri="{FF2B5EF4-FFF2-40B4-BE49-F238E27FC236}">
              <a16:creationId xmlns="" xmlns:a16="http://schemas.microsoft.com/office/drawing/2014/main" id="{00000000-0008-0000-0100-000026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675" name="CustomShape 1">
          <a:extLst>
            <a:ext uri="{FF2B5EF4-FFF2-40B4-BE49-F238E27FC236}">
              <a16:creationId xmlns="" xmlns:a16="http://schemas.microsoft.com/office/drawing/2014/main" id="{00000000-0008-0000-0100-000027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76" name="CustomShape 1">
          <a:extLst>
            <a:ext uri="{FF2B5EF4-FFF2-40B4-BE49-F238E27FC236}">
              <a16:creationId xmlns="" xmlns:a16="http://schemas.microsoft.com/office/drawing/2014/main" id="{00000000-0008-0000-0100-00002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677" name="CustomShape 1">
          <a:extLst>
            <a:ext uri="{FF2B5EF4-FFF2-40B4-BE49-F238E27FC236}">
              <a16:creationId xmlns="" xmlns:a16="http://schemas.microsoft.com/office/drawing/2014/main" id="{00000000-0008-0000-0100-000029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678" name="CustomShape 1">
          <a:extLst>
            <a:ext uri="{FF2B5EF4-FFF2-40B4-BE49-F238E27FC236}">
              <a16:creationId xmlns="" xmlns:a16="http://schemas.microsoft.com/office/drawing/2014/main" id="{00000000-0008-0000-0100-00002A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679" name="CustomShape 1">
          <a:extLst>
            <a:ext uri="{FF2B5EF4-FFF2-40B4-BE49-F238E27FC236}">
              <a16:creationId xmlns="" xmlns:a16="http://schemas.microsoft.com/office/drawing/2014/main" id="{00000000-0008-0000-0100-00002B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80" name="CustomShape 1">
          <a:extLst>
            <a:ext uri="{FF2B5EF4-FFF2-40B4-BE49-F238E27FC236}">
              <a16:creationId xmlns="" xmlns:a16="http://schemas.microsoft.com/office/drawing/2014/main" id="{00000000-0008-0000-0100-00002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681" name="CustomShape 1">
          <a:extLst>
            <a:ext uri="{FF2B5EF4-FFF2-40B4-BE49-F238E27FC236}">
              <a16:creationId xmlns="" xmlns:a16="http://schemas.microsoft.com/office/drawing/2014/main" id="{00000000-0008-0000-0100-00002D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682" name="CustomShape 1">
          <a:extLst>
            <a:ext uri="{FF2B5EF4-FFF2-40B4-BE49-F238E27FC236}">
              <a16:creationId xmlns="" xmlns:a16="http://schemas.microsoft.com/office/drawing/2014/main" id="{00000000-0008-0000-0100-00002E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83" name="CustomShape 1">
          <a:extLst>
            <a:ext uri="{FF2B5EF4-FFF2-40B4-BE49-F238E27FC236}">
              <a16:creationId xmlns="" xmlns:a16="http://schemas.microsoft.com/office/drawing/2014/main" id="{00000000-0008-0000-0100-00002F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684" name="CustomShape 1">
          <a:extLst>
            <a:ext uri="{FF2B5EF4-FFF2-40B4-BE49-F238E27FC236}">
              <a16:creationId xmlns="" xmlns:a16="http://schemas.microsoft.com/office/drawing/2014/main" id="{00000000-0008-0000-0100-000030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85" name="CustomShape 1">
          <a:extLst>
            <a:ext uri="{FF2B5EF4-FFF2-40B4-BE49-F238E27FC236}">
              <a16:creationId xmlns="" xmlns:a16="http://schemas.microsoft.com/office/drawing/2014/main" id="{00000000-0008-0000-0100-00003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686" name="CustomShape 1">
          <a:extLst>
            <a:ext uri="{FF2B5EF4-FFF2-40B4-BE49-F238E27FC236}">
              <a16:creationId xmlns="" xmlns:a16="http://schemas.microsoft.com/office/drawing/2014/main" id="{00000000-0008-0000-0100-000032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687" name="CustomShape 1">
          <a:extLst>
            <a:ext uri="{FF2B5EF4-FFF2-40B4-BE49-F238E27FC236}">
              <a16:creationId xmlns="" xmlns:a16="http://schemas.microsoft.com/office/drawing/2014/main" id="{00000000-0008-0000-0100-000033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688" name="CustomShape 1">
          <a:extLst>
            <a:ext uri="{FF2B5EF4-FFF2-40B4-BE49-F238E27FC236}">
              <a16:creationId xmlns="" xmlns:a16="http://schemas.microsoft.com/office/drawing/2014/main" id="{00000000-0008-0000-0100-000034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89" name="CustomShape 1">
          <a:extLst>
            <a:ext uri="{FF2B5EF4-FFF2-40B4-BE49-F238E27FC236}">
              <a16:creationId xmlns="" xmlns:a16="http://schemas.microsoft.com/office/drawing/2014/main" id="{00000000-0008-0000-0100-000035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690" name="CustomShape 1">
          <a:extLst>
            <a:ext uri="{FF2B5EF4-FFF2-40B4-BE49-F238E27FC236}">
              <a16:creationId xmlns="" xmlns:a16="http://schemas.microsoft.com/office/drawing/2014/main" id="{00000000-0008-0000-0100-000036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91" name="CustomShape 1">
          <a:extLst>
            <a:ext uri="{FF2B5EF4-FFF2-40B4-BE49-F238E27FC236}">
              <a16:creationId xmlns="" xmlns:a16="http://schemas.microsoft.com/office/drawing/2014/main" id="{00000000-0008-0000-0100-00003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692" name="CustomShape 1">
          <a:extLst>
            <a:ext uri="{FF2B5EF4-FFF2-40B4-BE49-F238E27FC236}">
              <a16:creationId xmlns="" xmlns:a16="http://schemas.microsoft.com/office/drawing/2014/main" id="{00000000-0008-0000-0100-000038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693" name="CustomShape 1">
          <a:extLst>
            <a:ext uri="{FF2B5EF4-FFF2-40B4-BE49-F238E27FC236}">
              <a16:creationId xmlns="" xmlns:a16="http://schemas.microsoft.com/office/drawing/2014/main" id="{00000000-0008-0000-0100-000039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94" name="CustomShape 1">
          <a:extLst>
            <a:ext uri="{FF2B5EF4-FFF2-40B4-BE49-F238E27FC236}">
              <a16:creationId xmlns="" xmlns:a16="http://schemas.microsoft.com/office/drawing/2014/main" id="{00000000-0008-0000-0100-00003A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695" name="CustomShape 1">
          <a:extLst>
            <a:ext uri="{FF2B5EF4-FFF2-40B4-BE49-F238E27FC236}">
              <a16:creationId xmlns="" xmlns:a16="http://schemas.microsoft.com/office/drawing/2014/main" id="{00000000-0008-0000-0100-00003B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696" name="CustomShape 1">
          <a:extLst>
            <a:ext uri="{FF2B5EF4-FFF2-40B4-BE49-F238E27FC236}">
              <a16:creationId xmlns="" xmlns:a16="http://schemas.microsoft.com/office/drawing/2014/main" id="{00000000-0008-0000-0100-00003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697" name="CustomShape 1">
          <a:extLst>
            <a:ext uri="{FF2B5EF4-FFF2-40B4-BE49-F238E27FC236}">
              <a16:creationId xmlns="" xmlns:a16="http://schemas.microsoft.com/office/drawing/2014/main" id="{00000000-0008-0000-0100-00003D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698" name="CustomShape 1">
          <a:extLst>
            <a:ext uri="{FF2B5EF4-FFF2-40B4-BE49-F238E27FC236}">
              <a16:creationId xmlns="" xmlns:a16="http://schemas.microsoft.com/office/drawing/2014/main" id="{00000000-0008-0000-0100-00003E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699" name="CustomShape 1">
          <a:extLst>
            <a:ext uri="{FF2B5EF4-FFF2-40B4-BE49-F238E27FC236}">
              <a16:creationId xmlns="" xmlns:a16="http://schemas.microsoft.com/office/drawing/2014/main" id="{00000000-0008-0000-0100-00003F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00" name="CustomShape 1">
          <a:extLst>
            <a:ext uri="{FF2B5EF4-FFF2-40B4-BE49-F238E27FC236}">
              <a16:creationId xmlns="" xmlns:a16="http://schemas.microsoft.com/office/drawing/2014/main" id="{00000000-0008-0000-0100-000040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701" name="CustomShape 1">
          <a:extLst>
            <a:ext uri="{FF2B5EF4-FFF2-40B4-BE49-F238E27FC236}">
              <a16:creationId xmlns="" xmlns:a16="http://schemas.microsoft.com/office/drawing/2014/main" id="{00000000-0008-0000-0100-000041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02" name="CustomShape 1">
          <a:extLst>
            <a:ext uri="{FF2B5EF4-FFF2-40B4-BE49-F238E27FC236}">
              <a16:creationId xmlns="" xmlns:a16="http://schemas.microsoft.com/office/drawing/2014/main" id="{00000000-0008-0000-0100-00004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703" name="CustomShape 1">
          <a:extLst>
            <a:ext uri="{FF2B5EF4-FFF2-40B4-BE49-F238E27FC236}">
              <a16:creationId xmlns="" xmlns:a16="http://schemas.microsoft.com/office/drawing/2014/main" id="{00000000-0008-0000-0100-000043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704" name="CustomShape 1">
          <a:extLst>
            <a:ext uri="{FF2B5EF4-FFF2-40B4-BE49-F238E27FC236}">
              <a16:creationId xmlns="" xmlns:a16="http://schemas.microsoft.com/office/drawing/2014/main" id="{00000000-0008-0000-0100-000044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705" name="CustomShape 1">
          <a:extLst>
            <a:ext uri="{FF2B5EF4-FFF2-40B4-BE49-F238E27FC236}">
              <a16:creationId xmlns="" xmlns:a16="http://schemas.microsoft.com/office/drawing/2014/main" id="{00000000-0008-0000-0100-000045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06" name="CustomShape 1">
          <a:extLst>
            <a:ext uri="{FF2B5EF4-FFF2-40B4-BE49-F238E27FC236}">
              <a16:creationId xmlns="" xmlns:a16="http://schemas.microsoft.com/office/drawing/2014/main" id="{00000000-0008-0000-0100-000046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707" name="CustomShape 1">
          <a:extLst>
            <a:ext uri="{FF2B5EF4-FFF2-40B4-BE49-F238E27FC236}">
              <a16:creationId xmlns="" xmlns:a16="http://schemas.microsoft.com/office/drawing/2014/main" id="{00000000-0008-0000-0100-000047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08" name="CustomShape 1">
          <a:extLst>
            <a:ext uri="{FF2B5EF4-FFF2-40B4-BE49-F238E27FC236}">
              <a16:creationId xmlns="" xmlns:a16="http://schemas.microsoft.com/office/drawing/2014/main" id="{00000000-0008-0000-0100-00004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709" name="CustomShape 1">
          <a:extLst>
            <a:ext uri="{FF2B5EF4-FFF2-40B4-BE49-F238E27FC236}">
              <a16:creationId xmlns="" xmlns:a16="http://schemas.microsoft.com/office/drawing/2014/main" id="{00000000-0008-0000-0100-000049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710" name="CustomShape 1">
          <a:extLst>
            <a:ext uri="{FF2B5EF4-FFF2-40B4-BE49-F238E27FC236}">
              <a16:creationId xmlns="" xmlns:a16="http://schemas.microsoft.com/office/drawing/2014/main" id="{00000000-0008-0000-0100-00004A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11" name="CustomShape 1">
          <a:extLst>
            <a:ext uri="{FF2B5EF4-FFF2-40B4-BE49-F238E27FC236}">
              <a16:creationId xmlns="" xmlns:a16="http://schemas.microsoft.com/office/drawing/2014/main" id="{00000000-0008-0000-0100-00004B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712" name="CustomShape 1">
          <a:extLst>
            <a:ext uri="{FF2B5EF4-FFF2-40B4-BE49-F238E27FC236}">
              <a16:creationId xmlns="" xmlns:a16="http://schemas.microsoft.com/office/drawing/2014/main" id="{00000000-0008-0000-0100-00004C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13" name="CustomShape 1">
          <a:extLst>
            <a:ext uri="{FF2B5EF4-FFF2-40B4-BE49-F238E27FC236}">
              <a16:creationId xmlns="" xmlns:a16="http://schemas.microsoft.com/office/drawing/2014/main" id="{00000000-0008-0000-0100-00004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714" name="CustomShape 1">
          <a:extLst>
            <a:ext uri="{FF2B5EF4-FFF2-40B4-BE49-F238E27FC236}">
              <a16:creationId xmlns="" xmlns:a16="http://schemas.microsoft.com/office/drawing/2014/main" id="{00000000-0008-0000-0100-00004E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715" name="CustomShape 1">
          <a:extLst>
            <a:ext uri="{FF2B5EF4-FFF2-40B4-BE49-F238E27FC236}">
              <a16:creationId xmlns="" xmlns:a16="http://schemas.microsoft.com/office/drawing/2014/main" id="{00000000-0008-0000-0100-00004F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716" name="CustomShape 1">
          <a:extLst>
            <a:ext uri="{FF2B5EF4-FFF2-40B4-BE49-F238E27FC236}">
              <a16:creationId xmlns="" xmlns:a16="http://schemas.microsoft.com/office/drawing/2014/main" id="{00000000-0008-0000-0100-000050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17" name="CustomShape 1">
          <a:extLst>
            <a:ext uri="{FF2B5EF4-FFF2-40B4-BE49-F238E27FC236}">
              <a16:creationId xmlns="" xmlns:a16="http://schemas.microsoft.com/office/drawing/2014/main" id="{00000000-0008-0000-0100-00005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718" name="CustomShape 1">
          <a:extLst>
            <a:ext uri="{FF2B5EF4-FFF2-40B4-BE49-F238E27FC236}">
              <a16:creationId xmlns="" xmlns:a16="http://schemas.microsoft.com/office/drawing/2014/main" id="{00000000-0008-0000-0100-000052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19" name="CustomShape 1">
          <a:extLst>
            <a:ext uri="{FF2B5EF4-FFF2-40B4-BE49-F238E27FC236}">
              <a16:creationId xmlns="" xmlns:a16="http://schemas.microsoft.com/office/drawing/2014/main" id="{00000000-0008-0000-0100-00005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720" name="CustomShape 1">
          <a:extLst>
            <a:ext uri="{FF2B5EF4-FFF2-40B4-BE49-F238E27FC236}">
              <a16:creationId xmlns="" xmlns:a16="http://schemas.microsoft.com/office/drawing/2014/main" id="{00000000-0008-0000-0100-000054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721" name="CustomShape 1">
          <a:extLst>
            <a:ext uri="{FF2B5EF4-FFF2-40B4-BE49-F238E27FC236}">
              <a16:creationId xmlns="" xmlns:a16="http://schemas.microsoft.com/office/drawing/2014/main" id="{00000000-0008-0000-0100-000055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722" name="CustomShape 1">
          <a:extLst>
            <a:ext uri="{FF2B5EF4-FFF2-40B4-BE49-F238E27FC236}">
              <a16:creationId xmlns="" xmlns:a16="http://schemas.microsoft.com/office/drawing/2014/main" id="{00000000-0008-0000-0100-000056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23" name="CustomShape 1">
          <a:extLst>
            <a:ext uri="{FF2B5EF4-FFF2-40B4-BE49-F238E27FC236}">
              <a16:creationId xmlns="" xmlns:a16="http://schemas.microsoft.com/office/drawing/2014/main" id="{00000000-0008-0000-0100-00005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724" name="CustomShape 1">
          <a:extLst>
            <a:ext uri="{FF2B5EF4-FFF2-40B4-BE49-F238E27FC236}">
              <a16:creationId xmlns="" xmlns:a16="http://schemas.microsoft.com/office/drawing/2014/main" id="{00000000-0008-0000-0100-000058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725" name="CustomShape 1">
          <a:extLst>
            <a:ext uri="{FF2B5EF4-FFF2-40B4-BE49-F238E27FC236}">
              <a16:creationId xmlns="" xmlns:a16="http://schemas.microsoft.com/office/drawing/2014/main" id="{00000000-0008-0000-0100-000059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26" name="CustomShape 1">
          <a:extLst>
            <a:ext uri="{FF2B5EF4-FFF2-40B4-BE49-F238E27FC236}">
              <a16:creationId xmlns="" xmlns:a16="http://schemas.microsoft.com/office/drawing/2014/main" id="{00000000-0008-0000-0100-00005A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727" name="CustomShape 1">
          <a:extLst>
            <a:ext uri="{FF2B5EF4-FFF2-40B4-BE49-F238E27FC236}">
              <a16:creationId xmlns="" xmlns:a16="http://schemas.microsoft.com/office/drawing/2014/main" id="{00000000-0008-0000-0100-00005B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28" name="CustomShape 1">
          <a:extLst>
            <a:ext uri="{FF2B5EF4-FFF2-40B4-BE49-F238E27FC236}">
              <a16:creationId xmlns="" xmlns:a16="http://schemas.microsoft.com/office/drawing/2014/main" id="{00000000-0008-0000-0100-00005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729" name="CustomShape 1">
          <a:extLst>
            <a:ext uri="{FF2B5EF4-FFF2-40B4-BE49-F238E27FC236}">
              <a16:creationId xmlns="" xmlns:a16="http://schemas.microsoft.com/office/drawing/2014/main" id="{00000000-0008-0000-0100-00005D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730" name="CustomShape 1">
          <a:extLst>
            <a:ext uri="{FF2B5EF4-FFF2-40B4-BE49-F238E27FC236}">
              <a16:creationId xmlns="" xmlns:a16="http://schemas.microsoft.com/office/drawing/2014/main" id="{00000000-0008-0000-0100-00005E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731" name="CustomShape 1">
          <a:extLst>
            <a:ext uri="{FF2B5EF4-FFF2-40B4-BE49-F238E27FC236}">
              <a16:creationId xmlns="" xmlns:a16="http://schemas.microsoft.com/office/drawing/2014/main" id="{00000000-0008-0000-0100-00005F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32" name="CustomShape 1">
          <a:extLst>
            <a:ext uri="{FF2B5EF4-FFF2-40B4-BE49-F238E27FC236}">
              <a16:creationId xmlns="" xmlns:a16="http://schemas.microsoft.com/office/drawing/2014/main" id="{00000000-0008-0000-0100-000060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733" name="CustomShape 1">
          <a:extLst>
            <a:ext uri="{FF2B5EF4-FFF2-40B4-BE49-F238E27FC236}">
              <a16:creationId xmlns="" xmlns:a16="http://schemas.microsoft.com/office/drawing/2014/main" id="{00000000-0008-0000-0100-000061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34" name="CustomShape 1">
          <a:extLst>
            <a:ext uri="{FF2B5EF4-FFF2-40B4-BE49-F238E27FC236}">
              <a16:creationId xmlns="" xmlns:a16="http://schemas.microsoft.com/office/drawing/2014/main" id="{00000000-0008-0000-0100-00006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735" name="CustomShape 1">
          <a:extLst>
            <a:ext uri="{FF2B5EF4-FFF2-40B4-BE49-F238E27FC236}">
              <a16:creationId xmlns="" xmlns:a16="http://schemas.microsoft.com/office/drawing/2014/main" id="{00000000-0008-0000-0100-000063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736" name="CustomShape 1">
          <a:extLst>
            <a:ext uri="{FF2B5EF4-FFF2-40B4-BE49-F238E27FC236}">
              <a16:creationId xmlns="" xmlns:a16="http://schemas.microsoft.com/office/drawing/2014/main" id="{00000000-0008-0000-0100-000064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37" name="CustomShape 1">
          <a:extLst>
            <a:ext uri="{FF2B5EF4-FFF2-40B4-BE49-F238E27FC236}">
              <a16:creationId xmlns="" xmlns:a16="http://schemas.microsoft.com/office/drawing/2014/main" id="{00000000-0008-0000-0100-000065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738" name="CustomShape 1">
          <a:extLst>
            <a:ext uri="{FF2B5EF4-FFF2-40B4-BE49-F238E27FC236}">
              <a16:creationId xmlns="" xmlns:a16="http://schemas.microsoft.com/office/drawing/2014/main" id="{00000000-0008-0000-0100-000066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39" name="CustomShape 1">
          <a:extLst>
            <a:ext uri="{FF2B5EF4-FFF2-40B4-BE49-F238E27FC236}">
              <a16:creationId xmlns="" xmlns:a16="http://schemas.microsoft.com/office/drawing/2014/main" id="{00000000-0008-0000-0100-00006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740" name="CustomShape 1">
          <a:extLst>
            <a:ext uri="{FF2B5EF4-FFF2-40B4-BE49-F238E27FC236}">
              <a16:creationId xmlns="" xmlns:a16="http://schemas.microsoft.com/office/drawing/2014/main" id="{00000000-0008-0000-0100-000068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741" name="CustomShape 1">
          <a:extLst>
            <a:ext uri="{FF2B5EF4-FFF2-40B4-BE49-F238E27FC236}">
              <a16:creationId xmlns="" xmlns:a16="http://schemas.microsoft.com/office/drawing/2014/main" id="{00000000-0008-0000-0100-000069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742" name="CustomShape 1">
          <a:extLst>
            <a:ext uri="{FF2B5EF4-FFF2-40B4-BE49-F238E27FC236}">
              <a16:creationId xmlns="" xmlns:a16="http://schemas.microsoft.com/office/drawing/2014/main" id="{00000000-0008-0000-0100-00006A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43" name="CustomShape 1">
          <a:extLst>
            <a:ext uri="{FF2B5EF4-FFF2-40B4-BE49-F238E27FC236}">
              <a16:creationId xmlns="" xmlns:a16="http://schemas.microsoft.com/office/drawing/2014/main" id="{00000000-0008-0000-0100-00006B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744" name="CustomShape 1">
          <a:extLst>
            <a:ext uri="{FF2B5EF4-FFF2-40B4-BE49-F238E27FC236}">
              <a16:creationId xmlns="" xmlns:a16="http://schemas.microsoft.com/office/drawing/2014/main" id="{00000000-0008-0000-0100-00006C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45" name="CustomShape 1">
          <a:extLst>
            <a:ext uri="{FF2B5EF4-FFF2-40B4-BE49-F238E27FC236}">
              <a16:creationId xmlns="" xmlns:a16="http://schemas.microsoft.com/office/drawing/2014/main" id="{00000000-0008-0000-0100-00006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746" name="CustomShape 1">
          <a:extLst>
            <a:ext uri="{FF2B5EF4-FFF2-40B4-BE49-F238E27FC236}">
              <a16:creationId xmlns="" xmlns:a16="http://schemas.microsoft.com/office/drawing/2014/main" id="{00000000-0008-0000-0100-00006E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747" name="CustomShape 1">
          <a:extLst>
            <a:ext uri="{FF2B5EF4-FFF2-40B4-BE49-F238E27FC236}">
              <a16:creationId xmlns="" xmlns:a16="http://schemas.microsoft.com/office/drawing/2014/main" id="{00000000-0008-0000-0100-00006F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748" name="CustomShape 1">
          <a:extLst>
            <a:ext uri="{FF2B5EF4-FFF2-40B4-BE49-F238E27FC236}">
              <a16:creationId xmlns="" xmlns:a16="http://schemas.microsoft.com/office/drawing/2014/main" id="{00000000-0008-0000-0100-000070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49" name="CustomShape 1">
          <a:extLst>
            <a:ext uri="{FF2B5EF4-FFF2-40B4-BE49-F238E27FC236}">
              <a16:creationId xmlns="" xmlns:a16="http://schemas.microsoft.com/office/drawing/2014/main" id="{00000000-0008-0000-0100-00007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750" name="CustomShape 1">
          <a:extLst>
            <a:ext uri="{FF2B5EF4-FFF2-40B4-BE49-F238E27FC236}">
              <a16:creationId xmlns="" xmlns:a16="http://schemas.microsoft.com/office/drawing/2014/main" id="{00000000-0008-0000-0100-000072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51" name="CustomShape 1">
          <a:extLst>
            <a:ext uri="{FF2B5EF4-FFF2-40B4-BE49-F238E27FC236}">
              <a16:creationId xmlns="" xmlns:a16="http://schemas.microsoft.com/office/drawing/2014/main" id="{00000000-0008-0000-0100-00007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752" name="CustomShape 1">
          <a:extLst>
            <a:ext uri="{FF2B5EF4-FFF2-40B4-BE49-F238E27FC236}">
              <a16:creationId xmlns="" xmlns:a16="http://schemas.microsoft.com/office/drawing/2014/main" id="{00000000-0008-0000-0100-000074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753" name="CustomShape 1">
          <a:extLst>
            <a:ext uri="{FF2B5EF4-FFF2-40B4-BE49-F238E27FC236}">
              <a16:creationId xmlns="" xmlns:a16="http://schemas.microsoft.com/office/drawing/2014/main" id="{00000000-0008-0000-0100-000075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54" name="CustomShape 1">
          <a:extLst>
            <a:ext uri="{FF2B5EF4-FFF2-40B4-BE49-F238E27FC236}">
              <a16:creationId xmlns="" xmlns:a16="http://schemas.microsoft.com/office/drawing/2014/main" id="{00000000-0008-0000-0100-000076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755" name="CustomShape 1">
          <a:extLst>
            <a:ext uri="{FF2B5EF4-FFF2-40B4-BE49-F238E27FC236}">
              <a16:creationId xmlns="" xmlns:a16="http://schemas.microsoft.com/office/drawing/2014/main" id="{00000000-0008-0000-0100-000077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56" name="CustomShape 1">
          <a:extLst>
            <a:ext uri="{FF2B5EF4-FFF2-40B4-BE49-F238E27FC236}">
              <a16:creationId xmlns="" xmlns:a16="http://schemas.microsoft.com/office/drawing/2014/main" id="{00000000-0008-0000-0100-00007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757" name="CustomShape 1">
          <a:extLst>
            <a:ext uri="{FF2B5EF4-FFF2-40B4-BE49-F238E27FC236}">
              <a16:creationId xmlns="" xmlns:a16="http://schemas.microsoft.com/office/drawing/2014/main" id="{00000000-0008-0000-0100-000079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758" name="CustomShape 1">
          <a:extLst>
            <a:ext uri="{FF2B5EF4-FFF2-40B4-BE49-F238E27FC236}">
              <a16:creationId xmlns="" xmlns:a16="http://schemas.microsoft.com/office/drawing/2014/main" id="{00000000-0008-0000-0100-00007A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759" name="CustomShape 1">
          <a:extLst>
            <a:ext uri="{FF2B5EF4-FFF2-40B4-BE49-F238E27FC236}">
              <a16:creationId xmlns="" xmlns:a16="http://schemas.microsoft.com/office/drawing/2014/main" id="{00000000-0008-0000-0100-00007B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60" name="CustomShape 1">
          <a:extLst>
            <a:ext uri="{FF2B5EF4-FFF2-40B4-BE49-F238E27FC236}">
              <a16:creationId xmlns="" xmlns:a16="http://schemas.microsoft.com/office/drawing/2014/main" id="{00000000-0008-0000-0100-00007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761" name="CustomShape 1">
          <a:extLst>
            <a:ext uri="{FF2B5EF4-FFF2-40B4-BE49-F238E27FC236}">
              <a16:creationId xmlns="" xmlns:a16="http://schemas.microsoft.com/office/drawing/2014/main" id="{00000000-0008-0000-0100-00007D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62" name="CustomShape 1">
          <a:extLst>
            <a:ext uri="{FF2B5EF4-FFF2-40B4-BE49-F238E27FC236}">
              <a16:creationId xmlns="" xmlns:a16="http://schemas.microsoft.com/office/drawing/2014/main" id="{00000000-0008-0000-0100-00007E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763" name="CustomShape 1">
          <a:extLst>
            <a:ext uri="{FF2B5EF4-FFF2-40B4-BE49-F238E27FC236}">
              <a16:creationId xmlns="" xmlns:a16="http://schemas.microsoft.com/office/drawing/2014/main" id="{00000000-0008-0000-0100-00007F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764" name="CustomShape 1">
          <a:extLst>
            <a:ext uri="{FF2B5EF4-FFF2-40B4-BE49-F238E27FC236}">
              <a16:creationId xmlns="" xmlns:a16="http://schemas.microsoft.com/office/drawing/2014/main" id="{00000000-0008-0000-0100-000080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765" name="CustomShape 1">
          <a:extLst>
            <a:ext uri="{FF2B5EF4-FFF2-40B4-BE49-F238E27FC236}">
              <a16:creationId xmlns="" xmlns:a16="http://schemas.microsoft.com/office/drawing/2014/main" id="{00000000-0008-0000-0100-000081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6766" name="CustomShape 1">
          <a:extLst>
            <a:ext uri="{FF2B5EF4-FFF2-40B4-BE49-F238E27FC236}">
              <a16:creationId xmlns="" xmlns:a16="http://schemas.microsoft.com/office/drawing/2014/main" id="{00000000-0008-0000-0100-00008204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67" name="CustomShape 1">
          <a:extLst>
            <a:ext uri="{FF2B5EF4-FFF2-40B4-BE49-F238E27FC236}">
              <a16:creationId xmlns="" xmlns:a16="http://schemas.microsoft.com/office/drawing/2014/main" id="{00000000-0008-0000-0100-00008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768" name="CustomShape 1">
          <a:extLst>
            <a:ext uri="{FF2B5EF4-FFF2-40B4-BE49-F238E27FC236}">
              <a16:creationId xmlns="" xmlns:a16="http://schemas.microsoft.com/office/drawing/2014/main" id="{00000000-0008-0000-0100-000084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769" name="CustomShape 1">
          <a:extLst>
            <a:ext uri="{FF2B5EF4-FFF2-40B4-BE49-F238E27FC236}">
              <a16:creationId xmlns="" xmlns:a16="http://schemas.microsoft.com/office/drawing/2014/main" id="{00000000-0008-0000-0100-000085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70" name="CustomShape 1">
          <a:extLst>
            <a:ext uri="{FF2B5EF4-FFF2-40B4-BE49-F238E27FC236}">
              <a16:creationId xmlns="" xmlns:a16="http://schemas.microsoft.com/office/drawing/2014/main" id="{00000000-0008-0000-0100-000086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771" name="CustomShape 1">
          <a:extLst>
            <a:ext uri="{FF2B5EF4-FFF2-40B4-BE49-F238E27FC236}">
              <a16:creationId xmlns="" xmlns:a16="http://schemas.microsoft.com/office/drawing/2014/main" id="{00000000-0008-0000-0100-000087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72" name="CustomShape 1">
          <a:extLst>
            <a:ext uri="{FF2B5EF4-FFF2-40B4-BE49-F238E27FC236}">
              <a16:creationId xmlns="" xmlns:a16="http://schemas.microsoft.com/office/drawing/2014/main" id="{00000000-0008-0000-0100-00008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773" name="CustomShape 1">
          <a:extLst>
            <a:ext uri="{FF2B5EF4-FFF2-40B4-BE49-F238E27FC236}">
              <a16:creationId xmlns="" xmlns:a16="http://schemas.microsoft.com/office/drawing/2014/main" id="{00000000-0008-0000-0100-000089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774" name="CustomShape 1">
          <a:extLst>
            <a:ext uri="{FF2B5EF4-FFF2-40B4-BE49-F238E27FC236}">
              <a16:creationId xmlns="" xmlns:a16="http://schemas.microsoft.com/office/drawing/2014/main" id="{00000000-0008-0000-0100-00008A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775" name="CustomShape 1">
          <a:extLst>
            <a:ext uri="{FF2B5EF4-FFF2-40B4-BE49-F238E27FC236}">
              <a16:creationId xmlns="" xmlns:a16="http://schemas.microsoft.com/office/drawing/2014/main" id="{00000000-0008-0000-0100-00008B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76" name="CustomShape 1">
          <a:extLst>
            <a:ext uri="{FF2B5EF4-FFF2-40B4-BE49-F238E27FC236}">
              <a16:creationId xmlns="" xmlns:a16="http://schemas.microsoft.com/office/drawing/2014/main" id="{00000000-0008-0000-0100-00008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777" name="CustomShape 1">
          <a:extLst>
            <a:ext uri="{FF2B5EF4-FFF2-40B4-BE49-F238E27FC236}">
              <a16:creationId xmlns="" xmlns:a16="http://schemas.microsoft.com/office/drawing/2014/main" id="{00000000-0008-0000-0100-00008D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78" name="CustomShape 1">
          <a:extLst>
            <a:ext uri="{FF2B5EF4-FFF2-40B4-BE49-F238E27FC236}">
              <a16:creationId xmlns="" xmlns:a16="http://schemas.microsoft.com/office/drawing/2014/main" id="{00000000-0008-0000-0100-00008E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779" name="CustomShape 1">
          <a:extLst>
            <a:ext uri="{FF2B5EF4-FFF2-40B4-BE49-F238E27FC236}">
              <a16:creationId xmlns="" xmlns:a16="http://schemas.microsoft.com/office/drawing/2014/main" id="{00000000-0008-0000-0100-00008F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780" name="CustomShape 1">
          <a:extLst>
            <a:ext uri="{FF2B5EF4-FFF2-40B4-BE49-F238E27FC236}">
              <a16:creationId xmlns="" xmlns:a16="http://schemas.microsoft.com/office/drawing/2014/main" id="{00000000-0008-0000-0100-000090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81" name="CustomShape 1">
          <a:extLst>
            <a:ext uri="{FF2B5EF4-FFF2-40B4-BE49-F238E27FC236}">
              <a16:creationId xmlns="" xmlns:a16="http://schemas.microsoft.com/office/drawing/2014/main" id="{00000000-0008-0000-0100-00009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782" name="CustomShape 1">
          <a:extLst>
            <a:ext uri="{FF2B5EF4-FFF2-40B4-BE49-F238E27FC236}">
              <a16:creationId xmlns="" xmlns:a16="http://schemas.microsoft.com/office/drawing/2014/main" id="{00000000-0008-0000-0100-000092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83" name="CustomShape 1">
          <a:extLst>
            <a:ext uri="{FF2B5EF4-FFF2-40B4-BE49-F238E27FC236}">
              <a16:creationId xmlns="" xmlns:a16="http://schemas.microsoft.com/office/drawing/2014/main" id="{00000000-0008-0000-0100-00009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784" name="CustomShape 1">
          <a:extLst>
            <a:ext uri="{FF2B5EF4-FFF2-40B4-BE49-F238E27FC236}">
              <a16:creationId xmlns="" xmlns:a16="http://schemas.microsoft.com/office/drawing/2014/main" id="{00000000-0008-0000-0100-000094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785" name="CustomShape 1">
          <a:extLst>
            <a:ext uri="{FF2B5EF4-FFF2-40B4-BE49-F238E27FC236}">
              <a16:creationId xmlns="" xmlns:a16="http://schemas.microsoft.com/office/drawing/2014/main" id="{00000000-0008-0000-0100-000095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786" name="CustomShape 1">
          <a:extLst>
            <a:ext uri="{FF2B5EF4-FFF2-40B4-BE49-F238E27FC236}">
              <a16:creationId xmlns="" xmlns:a16="http://schemas.microsoft.com/office/drawing/2014/main" id="{00000000-0008-0000-0100-000096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87" name="CustomShape 1">
          <a:extLst>
            <a:ext uri="{FF2B5EF4-FFF2-40B4-BE49-F238E27FC236}">
              <a16:creationId xmlns="" xmlns:a16="http://schemas.microsoft.com/office/drawing/2014/main" id="{00000000-0008-0000-0100-00009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788" name="CustomShape 1">
          <a:extLst>
            <a:ext uri="{FF2B5EF4-FFF2-40B4-BE49-F238E27FC236}">
              <a16:creationId xmlns="" xmlns:a16="http://schemas.microsoft.com/office/drawing/2014/main" id="{00000000-0008-0000-0100-000098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89" name="CustomShape 1">
          <a:extLst>
            <a:ext uri="{FF2B5EF4-FFF2-40B4-BE49-F238E27FC236}">
              <a16:creationId xmlns="" xmlns:a16="http://schemas.microsoft.com/office/drawing/2014/main" id="{00000000-0008-0000-0100-000099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790" name="CustomShape 1">
          <a:extLst>
            <a:ext uri="{FF2B5EF4-FFF2-40B4-BE49-F238E27FC236}">
              <a16:creationId xmlns="" xmlns:a16="http://schemas.microsoft.com/office/drawing/2014/main" id="{00000000-0008-0000-0100-00009A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791" name="CustomShape 1">
          <a:extLst>
            <a:ext uri="{FF2B5EF4-FFF2-40B4-BE49-F238E27FC236}">
              <a16:creationId xmlns="" xmlns:a16="http://schemas.microsoft.com/office/drawing/2014/main" id="{00000000-0008-0000-0100-00009B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792" name="CustomShape 1">
          <a:extLst>
            <a:ext uri="{FF2B5EF4-FFF2-40B4-BE49-F238E27FC236}">
              <a16:creationId xmlns="" xmlns:a16="http://schemas.microsoft.com/office/drawing/2014/main" id="{00000000-0008-0000-0100-00009C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93" name="CustomShape 1">
          <a:extLst>
            <a:ext uri="{FF2B5EF4-FFF2-40B4-BE49-F238E27FC236}">
              <a16:creationId xmlns="" xmlns:a16="http://schemas.microsoft.com/office/drawing/2014/main" id="{00000000-0008-0000-0100-00009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794" name="CustomShape 1">
          <a:extLst>
            <a:ext uri="{FF2B5EF4-FFF2-40B4-BE49-F238E27FC236}">
              <a16:creationId xmlns="" xmlns:a16="http://schemas.microsoft.com/office/drawing/2014/main" id="{00000000-0008-0000-0100-00009E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95" name="CustomShape 1">
          <a:extLst>
            <a:ext uri="{FF2B5EF4-FFF2-40B4-BE49-F238E27FC236}">
              <a16:creationId xmlns="" xmlns:a16="http://schemas.microsoft.com/office/drawing/2014/main" id="{00000000-0008-0000-0100-00009F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796" name="CustomShape 1">
          <a:extLst>
            <a:ext uri="{FF2B5EF4-FFF2-40B4-BE49-F238E27FC236}">
              <a16:creationId xmlns="" xmlns:a16="http://schemas.microsoft.com/office/drawing/2014/main" id="{00000000-0008-0000-0100-0000A0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797" name="CustomShape 1">
          <a:extLst>
            <a:ext uri="{FF2B5EF4-FFF2-40B4-BE49-F238E27FC236}">
              <a16:creationId xmlns="" xmlns:a16="http://schemas.microsoft.com/office/drawing/2014/main" id="{00000000-0008-0000-0100-0000A1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798" name="CustomShape 1">
          <a:extLst>
            <a:ext uri="{FF2B5EF4-FFF2-40B4-BE49-F238E27FC236}">
              <a16:creationId xmlns="" xmlns:a16="http://schemas.microsoft.com/office/drawing/2014/main" id="{00000000-0008-0000-0100-0000A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799" name="CustomShape 1">
          <a:extLst>
            <a:ext uri="{FF2B5EF4-FFF2-40B4-BE49-F238E27FC236}">
              <a16:creationId xmlns="" xmlns:a16="http://schemas.microsoft.com/office/drawing/2014/main" id="{00000000-0008-0000-0100-0000A3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00" name="CustomShape 1">
          <a:extLst>
            <a:ext uri="{FF2B5EF4-FFF2-40B4-BE49-F238E27FC236}">
              <a16:creationId xmlns="" xmlns:a16="http://schemas.microsoft.com/office/drawing/2014/main" id="{00000000-0008-0000-0100-0000A4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801" name="CustomShape 1">
          <a:extLst>
            <a:ext uri="{FF2B5EF4-FFF2-40B4-BE49-F238E27FC236}">
              <a16:creationId xmlns="" xmlns:a16="http://schemas.microsoft.com/office/drawing/2014/main" id="{00000000-0008-0000-0100-0000A5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802" name="CustomShape 1">
          <a:extLst>
            <a:ext uri="{FF2B5EF4-FFF2-40B4-BE49-F238E27FC236}">
              <a16:creationId xmlns="" xmlns:a16="http://schemas.microsoft.com/office/drawing/2014/main" id="{00000000-0008-0000-0100-0000A6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803" name="CustomShape 1">
          <a:extLst>
            <a:ext uri="{FF2B5EF4-FFF2-40B4-BE49-F238E27FC236}">
              <a16:creationId xmlns="" xmlns:a16="http://schemas.microsoft.com/office/drawing/2014/main" id="{00000000-0008-0000-0100-0000A7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04" name="CustomShape 1">
          <a:extLst>
            <a:ext uri="{FF2B5EF4-FFF2-40B4-BE49-F238E27FC236}">
              <a16:creationId xmlns="" xmlns:a16="http://schemas.microsoft.com/office/drawing/2014/main" id="{00000000-0008-0000-0100-0000A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805" name="CustomShape 1">
          <a:extLst>
            <a:ext uri="{FF2B5EF4-FFF2-40B4-BE49-F238E27FC236}">
              <a16:creationId xmlns="" xmlns:a16="http://schemas.microsoft.com/office/drawing/2014/main" id="{00000000-0008-0000-0100-0000A9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06" name="CustomShape 1">
          <a:extLst>
            <a:ext uri="{FF2B5EF4-FFF2-40B4-BE49-F238E27FC236}">
              <a16:creationId xmlns="" xmlns:a16="http://schemas.microsoft.com/office/drawing/2014/main" id="{00000000-0008-0000-0100-0000AA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807" name="CustomShape 1">
          <a:extLst>
            <a:ext uri="{FF2B5EF4-FFF2-40B4-BE49-F238E27FC236}">
              <a16:creationId xmlns="" xmlns:a16="http://schemas.microsoft.com/office/drawing/2014/main" id="{00000000-0008-0000-0100-0000AB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808" name="CustomShape 1">
          <a:extLst>
            <a:ext uri="{FF2B5EF4-FFF2-40B4-BE49-F238E27FC236}">
              <a16:creationId xmlns="" xmlns:a16="http://schemas.microsoft.com/office/drawing/2014/main" id="{00000000-0008-0000-0100-0000AC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809" name="CustomShape 1">
          <a:extLst>
            <a:ext uri="{FF2B5EF4-FFF2-40B4-BE49-F238E27FC236}">
              <a16:creationId xmlns="" xmlns:a16="http://schemas.microsoft.com/office/drawing/2014/main" id="{00000000-0008-0000-0100-0000AD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6810" name="CustomShape 1">
          <a:extLst>
            <a:ext uri="{FF2B5EF4-FFF2-40B4-BE49-F238E27FC236}">
              <a16:creationId xmlns="" xmlns:a16="http://schemas.microsoft.com/office/drawing/2014/main" id="{00000000-0008-0000-0100-0000AE04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11" name="CustomShape 1">
          <a:extLst>
            <a:ext uri="{FF2B5EF4-FFF2-40B4-BE49-F238E27FC236}">
              <a16:creationId xmlns="" xmlns:a16="http://schemas.microsoft.com/office/drawing/2014/main" id="{00000000-0008-0000-0100-0000AF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812" name="CustomShape 1">
          <a:extLst>
            <a:ext uri="{FF2B5EF4-FFF2-40B4-BE49-F238E27FC236}">
              <a16:creationId xmlns="" xmlns:a16="http://schemas.microsoft.com/office/drawing/2014/main" id="{00000000-0008-0000-0100-0000B0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813" name="CustomShape 1">
          <a:extLst>
            <a:ext uri="{FF2B5EF4-FFF2-40B4-BE49-F238E27FC236}">
              <a16:creationId xmlns="" xmlns:a16="http://schemas.microsoft.com/office/drawing/2014/main" id="{00000000-0008-0000-0100-0000B1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14" name="CustomShape 1">
          <a:extLst>
            <a:ext uri="{FF2B5EF4-FFF2-40B4-BE49-F238E27FC236}">
              <a16:creationId xmlns="" xmlns:a16="http://schemas.microsoft.com/office/drawing/2014/main" id="{00000000-0008-0000-0100-0000B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815" name="CustomShape 1">
          <a:extLst>
            <a:ext uri="{FF2B5EF4-FFF2-40B4-BE49-F238E27FC236}">
              <a16:creationId xmlns="" xmlns:a16="http://schemas.microsoft.com/office/drawing/2014/main" id="{00000000-0008-0000-0100-0000B3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16" name="CustomShape 1">
          <a:extLst>
            <a:ext uri="{FF2B5EF4-FFF2-40B4-BE49-F238E27FC236}">
              <a16:creationId xmlns="" xmlns:a16="http://schemas.microsoft.com/office/drawing/2014/main" id="{00000000-0008-0000-0100-0000B4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817" name="CustomShape 1">
          <a:extLst>
            <a:ext uri="{FF2B5EF4-FFF2-40B4-BE49-F238E27FC236}">
              <a16:creationId xmlns="" xmlns:a16="http://schemas.microsoft.com/office/drawing/2014/main" id="{00000000-0008-0000-0100-0000B5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818" name="CustomShape 1">
          <a:extLst>
            <a:ext uri="{FF2B5EF4-FFF2-40B4-BE49-F238E27FC236}">
              <a16:creationId xmlns="" xmlns:a16="http://schemas.microsoft.com/office/drawing/2014/main" id="{00000000-0008-0000-0100-0000B6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819" name="CustomShape 1">
          <a:extLst>
            <a:ext uri="{FF2B5EF4-FFF2-40B4-BE49-F238E27FC236}">
              <a16:creationId xmlns="" xmlns:a16="http://schemas.microsoft.com/office/drawing/2014/main" id="{00000000-0008-0000-0100-0000B7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20" name="CustomShape 1">
          <a:extLst>
            <a:ext uri="{FF2B5EF4-FFF2-40B4-BE49-F238E27FC236}">
              <a16:creationId xmlns="" xmlns:a16="http://schemas.microsoft.com/office/drawing/2014/main" id="{00000000-0008-0000-0100-0000B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821" name="CustomShape 1">
          <a:extLst>
            <a:ext uri="{FF2B5EF4-FFF2-40B4-BE49-F238E27FC236}">
              <a16:creationId xmlns="" xmlns:a16="http://schemas.microsoft.com/office/drawing/2014/main" id="{00000000-0008-0000-0100-0000B9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822" name="CustomShape 1">
          <a:extLst>
            <a:ext uri="{FF2B5EF4-FFF2-40B4-BE49-F238E27FC236}">
              <a16:creationId xmlns="" xmlns:a16="http://schemas.microsoft.com/office/drawing/2014/main" id="{00000000-0008-0000-0100-0000BA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23" name="CustomShape 1">
          <a:extLst>
            <a:ext uri="{FF2B5EF4-FFF2-40B4-BE49-F238E27FC236}">
              <a16:creationId xmlns="" xmlns:a16="http://schemas.microsoft.com/office/drawing/2014/main" id="{00000000-0008-0000-0100-0000BB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824" name="CustomShape 1">
          <a:extLst>
            <a:ext uri="{FF2B5EF4-FFF2-40B4-BE49-F238E27FC236}">
              <a16:creationId xmlns="" xmlns:a16="http://schemas.microsoft.com/office/drawing/2014/main" id="{00000000-0008-0000-0100-0000BC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25" name="CustomShape 1">
          <a:extLst>
            <a:ext uri="{FF2B5EF4-FFF2-40B4-BE49-F238E27FC236}">
              <a16:creationId xmlns="" xmlns:a16="http://schemas.microsoft.com/office/drawing/2014/main" id="{00000000-0008-0000-0100-0000B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826" name="CustomShape 1">
          <a:extLst>
            <a:ext uri="{FF2B5EF4-FFF2-40B4-BE49-F238E27FC236}">
              <a16:creationId xmlns="" xmlns:a16="http://schemas.microsoft.com/office/drawing/2014/main" id="{00000000-0008-0000-0100-0000BE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827" name="CustomShape 1">
          <a:extLst>
            <a:ext uri="{FF2B5EF4-FFF2-40B4-BE49-F238E27FC236}">
              <a16:creationId xmlns="" xmlns:a16="http://schemas.microsoft.com/office/drawing/2014/main" id="{00000000-0008-0000-0100-0000BF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828" name="CustomShape 1">
          <a:extLst>
            <a:ext uri="{FF2B5EF4-FFF2-40B4-BE49-F238E27FC236}">
              <a16:creationId xmlns="" xmlns:a16="http://schemas.microsoft.com/office/drawing/2014/main" id="{00000000-0008-0000-0100-0000C0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29" name="CustomShape 1">
          <a:extLst>
            <a:ext uri="{FF2B5EF4-FFF2-40B4-BE49-F238E27FC236}">
              <a16:creationId xmlns="" xmlns:a16="http://schemas.microsoft.com/office/drawing/2014/main" id="{00000000-0008-0000-0100-0000C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830" name="CustomShape 1">
          <a:extLst>
            <a:ext uri="{FF2B5EF4-FFF2-40B4-BE49-F238E27FC236}">
              <a16:creationId xmlns="" xmlns:a16="http://schemas.microsoft.com/office/drawing/2014/main" id="{00000000-0008-0000-0100-0000C2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31" name="CustomShape 1">
          <a:extLst>
            <a:ext uri="{FF2B5EF4-FFF2-40B4-BE49-F238E27FC236}">
              <a16:creationId xmlns="" xmlns:a16="http://schemas.microsoft.com/office/drawing/2014/main" id="{00000000-0008-0000-0100-0000C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832" name="CustomShape 1">
          <a:extLst>
            <a:ext uri="{FF2B5EF4-FFF2-40B4-BE49-F238E27FC236}">
              <a16:creationId xmlns="" xmlns:a16="http://schemas.microsoft.com/office/drawing/2014/main" id="{00000000-0008-0000-0100-0000C4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833" name="CustomShape 1">
          <a:extLst>
            <a:ext uri="{FF2B5EF4-FFF2-40B4-BE49-F238E27FC236}">
              <a16:creationId xmlns="" xmlns:a16="http://schemas.microsoft.com/office/drawing/2014/main" id="{00000000-0008-0000-0100-0000C5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834" name="CustomShape 1">
          <a:extLst>
            <a:ext uri="{FF2B5EF4-FFF2-40B4-BE49-F238E27FC236}">
              <a16:creationId xmlns="" xmlns:a16="http://schemas.microsoft.com/office/drawing/2014/main" id="{00000000-0008-0000-0100-0000C6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35" name="CustomShape 1">
          <a:extLst>
            <a:ext uri="{FF2B5EF4-FFF2-40B4-BE49-F238E27FC236}">
              <a16:creationId xmlns="" xmlns:a16="http://schemas.microsoft.com/office/drawing/2014/main" id="{00000000-0008-0000-0100-0000C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836" name="CustomShape 1">
          <a:extLst>
            <a:ext uri="{FF2B5EF4-FFF2-40B4-BE49-F238E27FC236}">
              <a16:creationId xmlns="" xmlns:a16="http://schemas.microsoft.com/office/drawing/2014/main" id="{00000000-0008-0000-0100-0000C8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37" name="CustomShape 1">
          <a:extLst>
            <a:ext uri="{FF2B5EF4-FFF2-40B4-BE49-F238E27FC236}">
              <a16:creationId xmlns="" xmlns:a16="http://schemas.microsoft.com/office/drawing/2014/main" id="{00000000-0008-0000-0100-0000C9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838" name="CustomShape 1">
          <a:extLst>
            <a:ext uri="{FF2B5EF4-FFF2-40B4-BE49-F238E27FC236}">
              <a16:creationId xmlns="" xmlns:a16="http://schemas.microsoft.com/office/drawing/2014/main" id="{00000000-0008-0000-0100-0000CA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839" name="CustomShape 1">
          <a:extLst>
            <a:ext uri="{FF2B5EF4-FFF2-40B4-BE49-F238E27FC236}">
              <a16:creationId xmlns="" xmlns:a16="http://schemas.microsoft.com/office/drawing/2014/main" id="{00000000-0008-0000-0100-0000CB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40" name="CustomShape 1">
          <a:extLst>
            <a:ext uri="{FF2B5EF4-FFF2-40B4-BE49-F238E27FC236}">
              <a16:creationId xmlns="" xmlns:a16="http://schemas.microsoft.com/office/drawing/2014/main" id="{00000000-0008-0000-0100-0000C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841" name="CustomShape 1">
          <a:extLst>
            <a:ext uri="{FF2B5EF4-FFF2-40B4-BE49-F238E27FC236}">
              <a16:creationId xmlns="" xmlns:a16="http://schemas.microsoft.com/office/drawing/2014/main" id="{00000000-0008-0000-0100-0000CD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42" name="CustomShape 1">
          <a:extLst>
            <a:ext uri="{FF2B5EF4-FFF2-40B4-BE49-F238E27FC236}">
              <a16:creationId xmlns="" xmlns:a16="http://schemas.microsoft.com/office/drawing/2014/main" id="{00000000-0008-0000-0100-0000CE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843" name="CustomShape 1">
          <a:extLst>
            <a:ext uri="{FF2B5EF4-FFF2-40B4-BE49-F238E27FC236}">
              <a16:creationId xmlns="" xmlns:a16="http://schemas.microsoft.com/office/drawing/2014/main" id="{00000000-0008-0000-0100-0000CF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844" name="CustomShape 1">
          <a:extLst>
            <a:ext uri="{FF2B5EF4-FFF2-40B4-BE49-F238E27FC236}">
              <a16:creationId xmlns="" xmlns:a16="http://schemas.microsoft.com/office/drawing/2014/main" id="{00000000-0008-0000-0100-0000D0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845" name="CustomShape 1">
          <a:extLst>
            <a:ext uri="{FF2B5EF4-FFF2-40B4-BE49-F238E27FC236}">
              <a16:creationId xmlns="" xmlns:a16="http://schemas.microsoft.com/office/drawing/2014/main" id="{00000000-0008-0000-0100-0000D1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46" name="CustomShape 1">
          <a:extLst>
            <a:ext uri="{FF2B5EF4-FFF2-40B4-BE49-F238E27FC236}">
              <a16:creationId xmlns="" xmlns:a16="http://schemas.microsoft.com/office/drawing/2014/main" id="{00000000-0008-0000-0100-0000D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847" name="CustomShape 1">
          <a:extLst>
            <a:ext uri="{FF2B5EF4-FFF2-40B4-BE49-F238E27FC236}">
              <a16:creationId xmlns="" xmlns:a16="http://schemas.microsoft.com/office/drawing/2014/main" id="{00000000-0008-0000-0100-0000D3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48" name="CustomShape 1">
          <a:extLst>
            <a:ext uri="{FF2B5EF4-FFF2-40B4-BE49-F238E27FC236}">
              <a16:creationId xmlns="" xmlns:a16="http://schemas.microsoft.com/office/drawing/2014/main" id="{00000000-0008-0000-0100-0000D4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849" name="CustomShape 1">
          <a:extLst>
            <a:ext uri="{FF2B5EF4-FFF2-40B4-BE49-F238E27FC236}">
              <a16:creationId xmlns="" xmlns:a16="http://schemas.microsoft.com/office/drawing/2014/main" id="{00000000-0008-0000-0100-0000D5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850" name="CustomShape 1">
          <a:extLst>
            <a:ext uri="{FF2B5EF4-FFF2-40B4-BE49-F238E27FC236}">
              <a16:creationId xmlns="" xmlns:a16="http://schemas.microsoft.com/office/drawing/2014/main" id="{00000000-0008-0000-0100-0000D6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851" name="CustomShape 1">
          <a:extLst>
            <a:ext uri="{FF2B5EF4-FFF2-40B4-BE49-F238E27FC236}">
              <a16:creationId xmlns="" xmlns:a16="http://schemas.microsoft.com/office/drawing/2014/main" id="{00000000-0008-0000-0100-0000D7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6852" name="CustomShape 1">
          <a:extLst>
            <a:ext uri="{FF2B5EF4-FFF2-40B4-BE49-F238E27FC236}">
              <a16:creationId xmlns="" xmlns:a16="http://schemas.microsoft.com/office/drawing/2014/main" id="{00000000-0008-0000-0100-0000D804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53" name="CustomShape 1">
          <a:extLst>
            <a:ext uri="{FF2B5EF4-FFF2-40B4-BE49-F238E27FC236}">
              <a16:creationId xmlns="" xmlns:a16="http://schemas.microsoft.com/office/drawing/2014/main" id="{00000000-0008-0000-0100-0000D9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854" name="CustomShape 1">
          <a:extLst>
            <a:ext uri="{FF2B5EF4-FFF2-40B4-BE49-F238E27FC236}">
              <a16:creationId xmlns="" xmlns:a16="http://schemas.microsoft.com/office/drawing/2014/main" id="{00000000-0008-0000-0100-0000DA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855" name="CustomShape 1">
          <a:extLst>
            <a:ext uri="{FF2B5EF4-FFF2-40B4-BE49-F238E27FC236}">
              <a16:creationId xmlns="" xmlns:a16="http://schemas.microsoft.com/office/drawing/2014/main" id="{00000000-0008-0000-0100-0000DB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56" name="CustomShape 1">
          <a:extLst>
            <a:ext uri="{FF2B5EF4-FFF2-40B4-BE49-F238E27FC236}">
              <a16:creationId xmlns="" xmlns:a16="http://schemas.microsoft.com/office/drawing/2014/main" id="{00000000-0008-0000-0100-0000D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857" name="CustomShape 1">
          <a:extLst>
            <a:ext uri="{FF2B5EF4-FFF2-40B4-BE49-F238E27FC236}">
              <a16:creationId xmlns="" xmlns:a16="http://schemas.microsoft.com/office/drawing/2014/main" id="{00000000-0008-0000-0100-0000DD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58" name="CustomShape 1">
          <a:extLst>
            <a:ext uri="{FF2B5EF4-FFF2-40B4-BE49-F238E27FC236}">
              <a16:creationId xmlns="" xmlns:a16="http://schemas.microsoft.com/office/drawing/2014/main" id="{00000000-0008-0000-0100-0000DE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859" name="CustomShape 1">
          <a:extLst>
            <a:ext uri="{FF2B5EF4-FFF2-40B4-BE49-F238E27FC236}">
              <a16:creationId xmlns="" xmlns:a16="http://schemas.microsoft.com/office/drawing/2014/main" id="{00000000-0008-0000-0100-0000DF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860" name="CustomShape 1">
          <a:extLst>
            <a:ext uri="{FF2B5EF4-FFF2-40B4-BE49-F238E27FC236}">
              <a16:creationId xmlns="" xmlns:a16="http://schemas.microsoft.com/office/drawing/2014/main" id="{00000000-0008-0000-0100-0000E0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861" name="CustomShape 1">
          <a:extLst>
            <a:ext uri="{FF2B5EF4-FFF2-40B4-BE49-F238E27FC236}">
              <a16:creationId xmlns="" xmlns:a16="http://schemas.microsoft.com/office/drawing/2014/main" id="{00000000-0008-0000-0100-0000E1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62" name="CustomShape 1">
          <a:extLst>
            <a:ext uri="{FF2B5EF4-FFF2-40B4-BE49-F238E27FC236}">
              <a16:creationId xmlns="" xmlns:a16="http://schemas.microsoft.com/office/drawing/2014/main" id="{00000000-0008-0000-0100-0000E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863" name="CustomShape 1">
          <a:extLst>
            <a:ext uri="{FF2B5EF4-FFF2-40B4-BE49-F238E27FC236}">
              <a16:creationId xmlns="" xmlns:a16="http://schemas.microsoft.com/office/drawing/2014/main" id="{00000000-0008-0000-0100-0000E3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64" name="CustomShape 1">
          <a:extLst>
            <a:ext uri="{FF2B5EF4-FFF2-40B4-BE49-F238E27FC236}">
              <a16:creationId xmlns="" xmlns:a16="http://schemas.microsoft.com/office/drawing/2014/main" id="{00000000-0008-0000-0100-0000E4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865" name="CustomShape 1">
          <a:extLst>
            <a:ext uri="{FF2B5EF4-FFF2-40B4-BE49-F238E27FC236}">
              <a16:creationId xmlns="" xmlns:a16="http://schemas.microsoft.com/office/drawing/2014/main" id="{00000000-0008-0000-0100-0000E5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866" name="CustomShape 1">
          <a:extLst>
            <a:ext uri="{FF2B5EF4-FFF2-40B4-BE49-F238E27FC236}">
              <a16:creationId xmlns="" xmlns:a16="http://schemas.microsoft.com/office/drawing/2014/main" id="{00000000-0008-0000-0100-0000E6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67" name="CustomShape 1">
          <a:extLst>
            <a:ext uri="{FF2B5EF4-FFF2-40B4-BE49-F238E27FC236}">
              <a16:creationId xmlns="" xmlns:a16="http://schemas.microsoft.com/office/drawing/2014/main" id="{00000000-0008-0000-0100-0000E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868" name="CustomShape 1">
          <a:extLst>
            <a:ext uri="{FF2B5EF4-FFF2-40B4-BE49-F238E27FC236}">
              <a16:creationId xmlns="" xmlns:a16="http://schemas.microsoft.com/office/drawing/2014/main" id="{00000000-0008-0000-0100-0000E8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69" name="CustomShape 1">
          <a:extLst>
            <a:ext uri="{FF2B5EF4-FFF2-40B4-BE49-F238E27FC236}">
              <a16:creationId xmlns="" xmlns:a16="http://schemas.microsoft.com/office/drawing/2014/main" id="{00000000-0008-0000-0100-0000E9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870" name="CustomShape 1">
          <a:extLst>
            <a:ext uri="{FF2B5EF4-FFF2-40B4-BE49-F238E27FC236}">
              <a16:creationId xmlns="" xmlns:a16="http://schemas.microsoft.com/office/drawing/2014/main" id="{00000000-0008-0000-0100-0000EA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871" name="CustomShape 1">
          <a:extLst>
            <a:ext uri="{FF2B5EF4-FFF2-40B4-BE49-F238E27FC236}">
              <a16:creationId xmlns="" xmlns:a16="http://schemas.microsoft.com/office/drawing/2014/main" id="{00000000-0008-0000-0100-0000EB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872" name="CustomShape 1">
          <a:extLst>
            <a:ext uri="{FF2B5EF4-FFF2-40B4-BE49-F238E27FC236}">
              <a16:creationId xmlns="" xmlns:a16="http://schemas.microsoft.com/office/drawing/2014/main" id="{00000000-0008-0000-0100-0000EC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73" name="CustomShape 1">
          <a:extLst>
            <a:ext uri="{FF2B5EF4-FFF2-40B4-BE49-F238E27FC236}">
              <a16:creationId xmlns="" xmlns:a16="http://schemas.microsoft.com/office/drawing/2014/main" id="{00000000-0008-0000-0100-0000E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874" name="CustomShape 1">
          <a:extLst>
            <a:ext uri="{FF2B5EF4-FFF2-40B4-BE49-F238E27FC236}">
              <a16:creationId xmlns="" xmlns:a16="http://schemas.microsoft.com/office/drawing/2014/main" id="{00000000-0008-0000-0100-0000EE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75" name="CustomShape 1">
          <a:extLst>
            <a:ext uri="{FF2B5EF4-FFF2-40B4-BE49-F238E27FC236}">
              <a16:creationId xmlns="" xmlns:a16="http://schemas.microsoft.com/office/drawing/2014/main" id="{00000000-0008-0000-0100-0000EF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876" name="CustomShape 1">
          <a:extLst>
            <a:ext uri="{FF2B5EF4-FFF2-40B4-BE49-F238E27FC236}">
              <a16:creationId xmlns="" xmlns:a16="http://schemas.microsoft.com/office/drawing/2014/main" id="{00000000-0008-0000-0100-0000F0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877" name="CustomShape 1">
          <a:extLst>
            <a:ext uri="{FF2B5EF4-FFF2-40B4-BE49-F238E27FC236}">
              <a16:creationId xmlns="" xmlns:a16="http://schemas.microsoft.com/office/drawing/2014/main" id="{00000000-0008-0000-0100-0000F1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878" name="CustomShape 1">
          <a:extLst>
            <a:ext uri="{FF2B5EF4-FFF2-40B4-BE49-F238E27FC236}">
              <a16:creationId xmlns="" xmlns:a16="http://schemas.microsoft.com/office/drawing/2014/main" id="{00000000-0008-0000-0100-0000F2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79" name="CustomShape 1">
          <a:extLst>
            <a:ext uri="{FF2B5EF4-FFF2-40B4-BE49-F238E27FC236}">
              <a16:creationId xmlns="" xmlns:a16="http://schemas.microsoft.com/office/drawing/2014/main" id="{00000000-0008-0000-0100-0000F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880" name="CustomShape 1">
          <a:extLst>
            <a:ext uri="{FF2B5EF4-FFF2-40B4-BE49-F238E27FC236}">
              <a16:creationId xmlns="" xmlns:a16="http://schemas.microsoft.com/office/drawing/2014/main" id="{00000000-0008-0000-0100-0000F4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81" name="CustomShape 1">
          <a:extLst>
            <a:ext uri="{FF2B5EF4-FFF2-40B4-BE49-F238E27FC236}">
              <a16:creationId xmlns="" xmlns:a16="http://schemas.microsoft.com/office/drawing/2014/main" id="{00000000-0008-0000-0100-0000F5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882" name="CustomShape 1">
          <a:extLst>
            <a:ext uri="{FF2B5EF4-FFF2-40B4-BE49-F238E27FC236}">
              <a16:creationId xmlns="" xmlns:a16="http://schemas.microsoft.com/office/drawing/2014/main" id="{00000000-0008-0000-0100-0000F6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883" name="CustomShape 1">
          <a:extLst>
            <a:ext uri="{FF2B5EF4-FFF2-40B4-BE49-F238E27FC236}">
              <a16:creationId xmlns="" xmlns:a16="http://schemas.microsoft.com/office/drawing/2014/main" id="{00000000-0008-0000-0100-0000F7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84" name="CustomShape 1">
          <a:extLst>
            <a:ext uri="{FF2B5EF4-FFF2-40B4-BE49-F238E27FC236}">
              <a16:creationId xmlns="" xmlns:a16="http://schemas.microsoft.com/office/drawing/2014/main" id="{00000000-0008-0000-0100-0000F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885" name="CustomShape 1">
          <a:extLst>
            <a:ext uri="{FF2B5EF4-FFF2-40B4-BE49-F238E27FC236}">
              <a16:creationId xmlns="" xmlns:a16="http://schemas.microsoft.com/office/drawing/2014/main" id="{00000000-0008-0000-0100-0000F9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86" name="CustomShape 1">
          <a:extLst>
            <a:ext uri="{FF2B5EF4-FFF2-40B4-BE49-F238E27FC236}">
              <a16:creationId xmlns="" xmlns:a16="http://schemas.microsoft.com/office/drawing/2014/main" id="{00000000-0008-0000-0100-0000FA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887" name="CustomShape 1">
          <a:extLst>
            <a:ext uri="{FF2B5EF4-FFF2-40B4-BE49-F238E27FC236}">
              <a16:creationId xmlns="" xmlns:a16="http://schemas.microsoft.com/office/drawing/2014/main" id="{00000000-0008-0000-0100-0000FB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888" name="CustomShape 1">
          <a:extLst>
            <a:ext uri="{FF2B5EF4-FFF2-40B4-BE49-F238E27FC236}">
              <a16:creationId xmlns="" xmlns:a16="http://schemas.microsoft.com/office/drawing/2014/main" id="{00000000-0008-0000-0100-0000FC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889" name="CustomShape 1">
          <a:extLst>
            <a:ext uri="{FF2B5EF4-FFF2-40B4-BE49-F238E27FC236}">
              <a16:creationId xmlns="" xmlns:a16="http://schemas.microsoft.com/office/drawing/2014/main" id="{00000000-0008-0000-0100-0000FD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90" name="CustomShape 1">
          <a:extLst>
            <a:ext uri="{FF2B5EF4-FFF2-40B4-BE49-F238E27FC236}">
              <a16:creationId xmlns="" xmlns:a16="http://schemas.microsoft.com/office/drawing/2014/main" id="{00000000-0008-0000-0100-0000FE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891" name="CustomShape 1">
          <a:extLst>
            <a:ext uri="{FF2B5EF4-FFF2-40B4-BE49-F238E27FC236}">
              <a16:creationId xmlns="" xmlns:a16="http://schemas.microsoft.com/office/drawing/2014/main" id="{00000000-0008-0000-0100-0000FF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92" name="CustomShape 1">
          <a:extLst>
            <a:ext uri="{FF2B5EF4-FFF2-40B4-BE49-F238E27FC236}">
              <a16:creationId xmlns="" xmlns:a16="http://schemas.microsoft.com/office/drawing/2014/main" id="{00000000-0008-0000-0100-000000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893" name="CustomShape 1">
          <a:extLst>
            <a:ext uri="{FF2B5EF4-FFF2-40B4-BE49-F238E27FC236}">
              <a16:creationId xmlns="" xmlns:a16="http://schemas.microsoft.com/office/drawing/2014/main" id="{00000000-0008-0000-0100-000001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894" name="CustomShape 1">
          <a:extLst>
            <a:ext uri="{FF2B5EF4-FFF2-40B4-BE49-F238E27FC236}">
              <a16:creationId xmlns="" xmlns:a16="http://schemas.microsoft.com/office/drawing/2014/main" id="{00000000-0008-0000-0100-000002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895" name="CustomShape 1">
          <a:extLst>
            <a:ext uri="{FF2B5EF4-FFF2-40B4-BE49-F238E27FC236}">
              <a16:creationId xmlns="" xmlns:a16="http://schemas.microsoft.com/office/drawing/2014/main" id="{00000000-0008-0000-0100-000003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6896" name="CustomShape 1">
          <a:extLst>
            <a:ext uri="{FF2B5EF4-FFF2-40B4-BE49-F238E27FC236}">
              <a16:creationId xmlns="" xmlns:a16="http://schemas.microsoft.com/office/drawing/2014/main" id="{00000000-0008-0000-0100-000004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897" name="CustomShape 1">
          <a:extLst>
            <a:ext uri="{FF2B5EF4-FFF2-40B4-BE49-F238E27FC236}">
              <a16:creationId xmlns="" xmlns:a16="http://schemas.microsoft.com/office/drawing/2014/main" id="{00000000-0008-0000-0100-000005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898" name="CustomShape 1">
          <a:extLst>
            <a:ext uri="{FF2B5EF4-FFF2-40B4-BE49-F238E27FC236}">
              <a16:creationId xmlns="" xmlns:a16="http://schemas.microsoft.com/office/drawing/2014/main" id="{00000000-0008-0000-0100-00000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899" name="CustomShape 1">
          <a:extLst>
            <a:ext uri="{FF2B5EF4-FFF2-40B4-BE49-F238E27FC236}">
              <a16:creationId xmlns="" xmlns:a16="http://schemas.microsoft.com/office/drawing/2014/main" id="{00000000-0008-0000-0100-00000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00" name="CustomShape 1">
          <a:extLst>
            <a:ext uri="{FF2B5EF4-FFF2-40B4-BE49-F238E27FC236}">
              <a16:creationId xmlns="" xmlns:a16="http://schemas.microsoft.com/office/drawing/2014/main" id="{00000000-0008-0000-0100-00000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901" name="CustomShape 1">
          <a:extLst>
            <a:ext uri="{FF2B5EF4-FFF2-40B4-BE49-F238E27FC236}">
              <a16:creationId xmlns="" xmlns:a16="http://schemas.microsoft.com/office/drawing/2014/main" id="{00000000-0008-0000-0100-000009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02" name="CustomShape 1">
          <a:extLst>
            <a:ext uri="{FF2B5EF4-FFF2-40B4-BE49-F238E27FC236}">
              <a16:creationId xmlns="" xmlns:a16="http://schemas.microsoft.com/office/drawing/2014/main" id="{00000000-0008-0000-0100-00000A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903" name="CustomShape 1">
          <a:extLst>
            <a:ext uri="{FF2B5EF4-FFF2-40B4-BE49-F238E27FC236}">
              <a16:creationId xmlns="" xmlns:a16="http://schemas.microsoft.com/office/drawing/2014/main" id="{00000000-0008-0000-0100-00000B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904" name="CustomShape 1">
          <a:extLst>
            <a:ext uri="{FF2B5EF4-FFF2-40B4-BE49-F238E27FC236}">
              <a16:creationId xmlns="" xmlns:a16="http://schemas.microsoft.com/office/drawing/2014/main" id="{00000000-0008-0000-0100-00000C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905" name="CustomShape 1">
          <a:extLst>
            <a:ext uri="{FF2B5EF4-FFF2-40B4-BE49-F238E27FC236}">
              <a16:creationId xmlns="" xmlns:a16="http://schemas.microsoft.com/office/drawing/2014/main" id="{00000000-0008-0000-0100-00000D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6906" name="CustomShape 1">
          <a:extLst>
            <a:ext uri="{FF2B5EF4-FFF2-40B4-BE49-F238E27FC236}">
              <a16:creationId xmlns="" xmlns:a16="http://schemas.microsoft.com/office/drawing/2014/main" id="{00000000-0008-0000-0100-00000E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07" name="CustomShape 1">
          <a:extLst>
            <a:ext uri="{FF2B5EF4-FFF2-40B4-BE49-F238E27FC236}">
              <a16:creationId xmlns="" xmlns:a16="http://schemas.microsoft.com/office/drawing/2014/main" id="{00000000-0008-0000-0100-00000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908" name="CustomShape 1">
          <a:extLst>
            <a:ext uri="{FF2B5EF4-FFF2-40B4-BE49-F238E27FC236}">
              <a16:creationId xmlns="" xmlns:a16="http://schemas.microsoft.com/office/drawing/2014/main" id="{00000000-0008-0000-0100-00001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909" name="CustomShape 1">
          <a:extLst>
            <a:ext uri="{FF2B5EF4-FFF2-40B4-BE49-F238E27FC236}">
              <a16:creationId xmlns="" xmlns:a16="http://schemas.microsoft.com/office/drawing/2014/main" id="{00000000-0008-0000-0100-00001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10" name="CustomShape 1">
          <a:extLst>
            <a:ext uri="{FF2B5EF4-FFF2-40B4-BE49-F238E27FC236}">
              <a16:creationId xmlns="" xmlns:a16="http://schemas.microsoft.com/office/drawing/2014/main" id="{00000000-0008-0000-0100-00001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911" name="CustomShape 1">
          <a:extLst>
            <a:ext uri="{FF2B5EF4-FFF2-40B4-BE49-F238E27FC236}">
              <a16:creationId xmlns="" xmlns:a16="http://schemas.microsoft.com/office/drawing/2014/main" id="{00000000-0008-0000-0100-00001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12" name="CustomShape 1">
          <a:extLst>
            <a:ext uri="{FF2B5EF4-FFF2-40B4-BE49-F238E27FC236}">
              <a16:creationId xmlns="" xmlns:a16="http://schemas.microsoft.com/office/drawing/2014/main" id="{00000000-0008-0000-0100-00001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913" name="CustomShape 1">
          <a:extLst>
            <a:ext uri="{FF2B5EF4-FFF2-40B4-BE49-F238E27FC236}">
              <a16:creationId xmlns="" xmlns:a16="http://schemas.microsoft.com/office/drawing/2014/main" id="{00000000-0008-0000-0100-000015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914" name="CustomShape 1">
          <a:extLst>
            <a:ext uri="{FF2B5EF4-FFF2-40B4-BE49-F238E27FC236}">
              <a16:creationId xmlns="" xmlns:a16="http://schemas.microsoft.com/office/drawing/2014/main" id="{00000000-0008-0000-0100-00001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915" name="CustomShape 1">
          <a:extLst>
            <a:ext uri="{FF2B5EF4-FFF2-40B4-BE49-F238E27FC236}">
              <a16:creationId xmlns="" xmlns:a16="http://schemas.microsoft.com/office/drawing/2014/main" id="{00000000-0008-0000-0100-00001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6916" name="CustomShape 1">
          <a:extLst>
            <a:ext uri="{FF2B5EF4-FFF2-40B4-BE49-F238E27FC236}">
              <a16:creationId xmlns="" xmlns:a16="http://schemas.microsoft.com/office/drawing/2014/main" id="{00000000-0008-0000-0100-000018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17" name="CustomShape 1">
          <a:extLst>
            <a:ext uri="{FF2B5EF4-FFF2-40B4-BE49-F238E27FC236}">
              <a16:creationId xmlns="" xmlns:a16="http://schemas.microsoft.com/office/drawing/2014/main" id="{00000000-0008-0000-0100-00001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918" name="CustomShape 1">
          <a:extLst>
            <a:ext uri="{FF2B5EF4-FFF2-40B4-BE49-F238E27FC236}">
              <a16:creationId xmlns="" xmlns:a16="http://schemas.microsoft.com/office/drawing/2014/main" id="{00000000-0008-0000-0100-00001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919" name="CustomShape 1">
          <a:extLst>
            <a:ext uri="{FF2B5EF4-FFF2-40B4-BE49-F238E27FC236}">
              <a16:creationId xmlns="" xmlns:a16="http://schemas.microsoft.com/office/drawing/2014/main" id="{00000000-0008-0000-0100-00001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20" name="CustomShape 1">
          <a:extLst>
            <a:ext uri="{FF2B5EF4-FFF2-40B4-BE49-F238E27FC236}">
              <a16:creationId xmlns="" xmlns:a16="http://schemas.microsoft.com/office/drawing/2014/main" id="{00000000-0008-0000-0100-00001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921" name="CustomShape 1">
          <a:extLst>
            <a:ext uri="{FF2B5EF4-FFF2-40B4-BE49-F238E27FC236}">
              <a16:creationId xmlns="" xmlns:a16="http://schemas.microsoft.com/office/drawing/2014/main" id="{00000000-0008-0000-0100-00001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22" name="CustomShape 1">
          <a:extLst>
            <a:ext uri="{FF2B5EF4-FFF2-40B4-BE49-F238E27FC236}">
              <a16:creationId xmlns="" xmlns:a16="http://schemas.microsoft.com/office/drawing/2014/main" id="{00000000-0008-0000-0100-00001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923" name="CustomShape 1">
          <a:extLst>
            <a:ext uri="{FF2B5EF4-FFF2-40B4-BE49-F238E27FC236}">
              <a16:creationId xmlns="" xmlns:a16="http://schemas.microsoft.com/office/drawing/2014/main" id="{00000000-0008-0000-0100-00001F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924" name="CustomShape 1">
          <a:extLst>
            <a:ext uri="{FF2B5EF4-FFF2-40B4-BE49-F238E27FC236}">
              <a16:creationId xmlns="" xmlns:a16="http://schemas.microsoft.com/office/drawing/2014/main" id="{00000000-0008-0000-0100-00002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925" name="CustomShape 1">
          <a:extLst>
            <a:ext uri="{FF2B5EF4-FFF2-40B4-BE49-F238E27FC236}">
              <a16:creationId xmlns="" xmlns:a16="http://schemas.microsoft.com/office/drawing/2014/main" id="{00000000-0008-0000-0100-00002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6926" name="CustomShape 1">
          <a:extLst>
            <a:ext uri="{FF2B5EF4-FFF2-40B4-BE49-F238E27FC236}">
              <a16:creationId xmlns="" xmlns:a16="http://schemas.microsoft.com/office/drawing/2014/main" id="{00000000-0008-0000-0100-000022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27" name="CustomShape 1">
          <a:extLst>
            <a:ext uri="{FF2B5EF4-FFF2-40B4-BE49-F238E27FC236}">
              <a16:creationId xmlns="" xmlns:a16="http://schemas.microsoft.com/office/drawing/2014/main" id="{00000000-0008-0000-0100-00002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928" name="CustomShape 1">
          <a:extLst>
            <a:ext uri="{FF2B5EF4-FFF2-40B4-BE49-F238E27FC236}">
              <a16:creationId xmlns="" xmlns:a16="http://schemas.microsoft.com/office/drawing/2014/main" id="{00000000-0008-0000-0100-000024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929" name="CustomShape 1">
          <a:extLst>
            <a:ext uri="{FF2B5EF4-FFF2-40B4-BE49-F238E27FC236}">
              <a16:creationId xmlns="" xmlns:a16="http://schemas.microsoft.com/office/drawing/2014/main" id="{00000000-0008-0000-0100-000025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30" name="CustomShape 1">
          <a:extLst>
            <a:ext uri="{FF2B5EF4-FFF2-40B4-BE49-F238E27FC236}">
              <a16:creationId xmlns="" xmlns:a16="http://schemas.microsoft.com/office/drawing/2014/main" id="{00000000-0008-0000-0100-000026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931" name="CustomShape 1">
          <a:extLst>
            <a:ext uri="{FF2B5EF4-FFF2-40B4-BE49-F238E27FC236}">
              <a16:creationId xmlns="" xmlns:a16="http://schemas.microsoft.com/office/drawing/2014/main" id="{00000000-0008-0000-0100-000027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32" name="CustomShape 1">
          <a:extLst>
            <a:ext uri="{FF2B5EF4-FFF2-40B4-BE49-F238E27FC236}">
              <a16:creationId xmlns="" xmlns:a16="http://schemas.microsoft.com/office/drawing/2014/main" id="{00000000-0008-0000-0100-00002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933" name="CustomShape 1">
          <a:extLst>
            <a:ext uri="{FF2B5EF4-FFF2-40B4-BE49-F238E27FC236}">
              <a16:creationId xmlns="" xmlns:a16="http://schemas.microsoft.com/office/drawing/2014/main" id="{00000000-0008-0000-0100-000029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934" name="CustomShape 1">
          <a:extLst>
            <a:ext uri="{FF2B5EF4-FFF2-40B4-BE49-F238E27FC236}">
              <a16:creationId xmlns="" xmlns:a16="http://schemas.microsoft.com/office/drawing/2014/main" id="{00000000-0008-0000-0100-00002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935" name="CustomShape 1">
          <a:extLst>
            <a:ext uri="{FF2B5EF4-FFF2-40B4-BE49-F238E27FC236}">
              <a16:creationId xmlns="" xmlns:a16="http://schemas.microsoft.com/office/drawing/2014/main" id="{00000000-0008-0000-0100-00002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6936" name="CustomShape 1">
          <a:extLst>
            <a:ext uri="{FF2B5EF4-FFF2-40B4-BE49-F238E27FC236}">
              <a16:creationId xmlns="" xmlns:a16="http://schemas.microsoft.com/office/drawing/2014/main" id="{00000000-0008-0000-0100-00002C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37" name="CustomShape 1">
          <a:extLst>
            <a:ext uri="{FF2B5EF4-FFF2-40B4-BE49-F238E27FC236}">
              <a16:creationId xmlns="" xmlns:a16="http://schemas.microsoft.com/office/drawing/2014/main" id="{00000000-0008-0000-0100-00002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938" name="CustomShape 1">
          <a:extLst>
            <a:ext uri="{FF2B5EF4-FFF2-40B4-BE49-F238E27FC236}">
              <a16:creationId xmlns="" xmlns:a16="http://schemas.microsoft.com/office/drawing/2014/main" id="{00000000-0008-0000-0100-00002E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939" name="CustomShape 1">
          <a:extLst>
            <a:ext uri="{FF2B5EF4-FFF2-40B4-BE49-F238E27FC236}">
              <a16:creationId xmlns="" xmlns:a16="http://schemas.microsoft.com/office/drawing/2014/main" id="{00000000-0008-0000-0100-00002F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40" name="CustomShape 1">
          <a:extLst>
            <a:ext uri="{FF2B5EF4-FFF2-40B4-BE49-F238E27FC236}">
              <a16:creationId xmlns="" xmlns:a16="http://schemas.microsoft.com/office/drawing/2014/main" id="{00000000-0008-0000-0100-000030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941" name="CustomShape 1">
          <a:extLst>
            <a:ext uri="{FF2B5EF4-FFF2-40B4-BE49-F238E27FC236}">
              <a16:creationId xmlns="" xmlns:a16="http://schemas.microsoft.com/office/drawing/2014/main" id="{00000000-0008-0000-0100-000031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42" name="CustomShape 1">
          <a:extLst>
            <a:ext uri="{FF2B5EF4-FFF2-40B4-BE49-F238E27FC236}">
              <a16:creationId xmlns="" xmlns:a16="http://schemas.microsoft.com/office/drawing/2014/main" id="{00000000-0008-0000-0100-00003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943" name="CustomShape 1">
          <a:extLst>
            <a:ext uri="{FF2B5EF4-FFF2-40B4-BE49-F238E27FC236}">
              <a16:creationId xmlns="" xmlns:a16="http://schemas.microsoft.com/office/drawing/2014/main" id="{00000000-0008-0000-0100-000033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944" name="CustomShape 1">
          <a:extLst>
            <a:ext uri="{FF2B5EF4-FFF2-40B4-BE49-F238E27FC236}">
              <a16:creationId xmlns="" xmlns:a16="http://schemas.microsoft.com/office/drawing/2014/main" id="{00000000-0008-0000-0100-000034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945" name="CustomShape 1">
          <a:extLst>
            <a:ext uri="{FF2B5EF4-FFF2-40B4-BE49-F238E27FC236}">
              <a16:creationId xmlns="" xmlns:a16="http://schemas.microsoft.com/office/drawing/2014/main" id="{00000000-0008-0000-0100-000035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46" name="CustomShape 1">
          <a:extLst>
            <a:ext uri="{FF2B5EF4-FFF2-40B4-BE49-F238E27FC236}">
              <a16:creationId xmlns="" xmlns:a16="http://schemas.microsoft.com/office/drawing/2014/main" id="{00000000-0008-0000-0100-000036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947" name="CustomShape 1">
          <a:extLst>
            <a:ext uri="{FF2B5EF4-FFF2-40B4-BE49-F238E27FC236}">
              <a16:creationId xmlns="" xmlns:a16="http://schemas.microsoft.com/office/drawing/2014/main" id="{00000000-0008-0000-0100-000037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48" name="CustomShape 1">
          <a:extLst>
            <a:ext uri="{FF2B5EF4-FFF2-40B4-BE49-F238E27FC236}">
              <a16:creationId xmlns="" xmlns:a16="http://schemas.microsoft.com/office/drawing/2014/main" id="{00000000-0008-0000-0100-00003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949" name="CustomShape 1">
          <a:extLst>
            <a:ext uri="{FF2B5EF4-FFF2-40B4-BE49-F238E27FC236}">
              <a16:creationId xmlns="" xmlns:a16="http://schemas.microsoft.com/office/drawing/2014/main" id="{00000000-0008-0000-0100-000039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950" name="CustomShape 1">
          <a:extLst>
            <a:ext uri="{FF2B5EF4-FFF2-40B4-BE49-F238E27FC236}">
              <a16:creationId xmlns="" xmlns:a16="http://schemas.microsoft.com/office/drawing/2014/main" id="{00000000-0008-0000-0100-00003A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51" name="CustomShape 1">
          <a:extLst>
            <a:ext uri="{FF2B5EF4-FFF2-40B4-BE49-F238E27FC236}">
              <a16:creationId xmlns="" xmlns:a16="http://schemas.microsoft.com/office/drawing/2014/main" id="{00000000-0008-0000-0100-00003B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952" name="CustomShape 1">
          <a:extLst>
            <a:ext uri="{FF2B5EF4-FFF2-40B4-BE49-F238E27FC236}">
              <a16:creationId xmlns="" xmlns:a16="http://schemas.microsoft.com/office/drawing/2014/main" id="{00000000-0008-0000-0100-00003C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53" name="CustomShape 1">
          <a:extLst>
            <a:ext uri="{FF2B5EF4-FFF2-40B4-BE49-F238E27FC236}">
              <a16:creationId xmlns="" xmlns:a16="http://schemas.microsoft.com/office/drawing/2014/main" id="{00000000-0008-0000-0100-00003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954" name="CustomShape 1">
          <a:extLst>
            <a:ext uri="{FF2B5EF4-FFF2-40B4-BE49-F238E27FC236}">
              <a16:creationId xmlns="" xmlns:a16="http://schemas.microsoft.com/office/drawing/2014/main" id="{00000000-0008-0000-0100-00003E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955" name="CustomShape 1">
          <a:extLst>
            <a:ext uri="{FF2B5EF4-FFF2-40B4-BE49-F238E27FC236}">
              <a16:creationId xmlns="" xmlns:a16="http://schemas.microsoft.com/office/drawing/2014/main" id="{00000000-0008-0000-0100-00003F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956" name="CustomShape 1">
          <a:extLst>
            <a:ext uri="{FF2B5EF4-FFF2-40B4-BE49-F238E27FC236}">
              <a16:creationId xmlns="" xmlns:a16="http://schemas.microsoft.com/office/drawing/2014/main" id="{00000000-0008-0000-0100-000040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57" name="CustomShape 1">
          <a:extLst>
            <a:ext uri="{FF2B5EF4-FFF2-40B4-BE49-F238E27FC236}">
              <a16:creationId xmlns="" xmlns:a16="http://schemas.microsoft.com/office/drawing/2014/main" id="{00000000-0008-0000-0100-000041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958" name="CustomShape 1">
          <a:extLst>
            <a:ext uri="{FF2B5EF4-FFF2-40B4-BE49-F238E27FC236}">
              <a16:creationId xmlns="" xmlns:a16="http://schemas.microsoft.com/office/drawing/2014/main" id="{00000000-0008-0000-0100-000042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59" name="CustomShape 1">
          <a:extLst>
            <a:ext uri="{FF2B5EF4-FFF2-40B4-BE49-F238E27FC236}">
              <a16:creationId xmlns="" xmlns:a16="http://schemas.microsoft.com/office/drawing/2014/main" id="{00000000-0008-0000-0100-00004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960" name="CustomShape 1">
          <a:extLst>
            <a:ext uri="{FF2B5EF4-FFF2-40B4-BE49-F238E27FC236}">
              <a16:creationId xmlns="" xmlns:a16="http://schemas.microsoft.com/office/drawing/2014/main" id="{00000000-0008-0000-0100-000044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961" name="CustomShape 1">
          <a:extLst>
            <a:ext uri="{FF2B5EF4-FFF2-40B4-BE49-F238E27FC236}">
              <a16:creationId xmlns="" xmlns:a16="http://schemas.microsoft.com/office/drawing/2014/main" id="{00000000-0008-0000-0100-000045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962" name="CustomShape 1">
          <a:extLst>
            <a:ext uri="{FF2B5EF4-FFF2-40B4-BE49-F238E27FC236}">
              <a16:creationId xmlns="" xmlns:a16="http://schemas.microsoft.com/office/drawing/2014/main" id="{00000000-0008-0000-0100-000046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63" name="CustomShape 1">
          <a:extLst>
            <a:ext uri="{FF2B5EF4-FFF2-40B4-BE49-F238E27FC236}">
              <a16:creationId xmlns="" xmlns:a16="http://schemas.microsoft.com/office/drawing/2014/main" id="{00000000-0008-0000-0100-000047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964" name="CustomShape 1">
          <a:extLst>
            <a:ext uri="{FF2B5EF4-FFF2-40B4-BE49-F238E27FC236}">
              <a16:creationId xmlns="" xmlns:a16="http://schemas.microsoft.com/office/drawing/2014/main" id="{00000000-0008-0000-0100-000048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65" name="CustomShape 1">
          <a:extLst>
            <a:ext uri="{FF2B5EF4-FFF2-40B4-BE49-F238E27FC236}">
              <a16:creationId xmlns="" xmlns:a16="http://schemas.microsoft.com/office/drawing/2014/main" id="{00000000-0008-0000-0100-00004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966" name="CustomShape 1">
          <a:extLst>
            <a:ext uri="{FF2B5EF4-FFF2-40B4-BE49-F238E27FC236}">
              <a16:creationId xmlns="" xmlns:a16="http://schemas.microsoft.com/office/drawing/2014/main" id="{00000000-0008-0000-0100-00004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967" name="CustomShape 1">
          <a:extLst>
            <a:ext uri="{FF2B5EF4-FFF2-40B4-BE49-F238E27FC236}">
              <a16:creationId xmlns="" xmlns:a16="http://schemas.microsoft.com/office/drawing/2014/main" id="{00000000-0008-0000-0100-00004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68" name="CustomShape 1">
          <a:extLst>
            <a:ext uri="{FF2B5EF4-FFF2-40B4-BE49-F238E27FC236}">
              <a16:creationId xmlns="" xmlns:a16="http://schemas.microsoft.com/office/drawing/2014/main" id="{00000000-0008-0000-0100-00004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969" name="CustomShape 1">
          <a:extLst>
            <a:ext uri="{FF2B5EF4-FFF2-40B4-BE49-F238E27FC236}">
              <a16:creationId xmlns="" xmlns:a16="http://schemas.microsoft.com/office/drawing/2014/main" id="{00000000-0008-0000-0100-00004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70" name="CustomShape 1">
          <a:extLst>
            <a:ext uri="{FF2B5EF4-FFF2-40B4-BE49-F238E27FC236}">
              <a16:creationId xmlns="" xmlns:a16="http://schemas.microsoft.com/office/drawing/2014/main" id="{00000000-0008-0000-0100-00004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971" name="CustomShape 1">
          <a:extLst>
            <a:ext uri="{FF2B5EF4-FFF2-40B4-BE49-F238E27FC236}">
              <a16:creationId xmlns="" xmlns:a16="http://schemas.microsoft.com/office/drawing/2014/main" id="{00000000-0008-0000-0100-00004F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972" name="CustomShape 1">
          <a:extLst>
            <a:ext uri="{FF2B5EF4-FFF2-40B4-BE49-F238E27FC236}">
              <a16:creationId xmlns="" xmlns:a16="http://schemas.microsoft.com/office/drawing/2014/main" id="{00000000-0008-0000-0100-00005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973" name="CustomShape 1">
          <a:extLst>
            <a:ext uri="{FF2B5EF4-FFF2-40B4-BE49-F238E27FC236}">
              <a16:creationId xmlns="" xmlns:a16="http://schemas.microsoft.com/office/drawing/2014/main" id="{00000000-0008-0000-0100-00005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74" name="CustomShape 1">
          <a:extLst>
            <a:ext uri="{FF2B5EF4-FFF2-40B4-BE49-F238E27FC236}">
              <a16:creationId xmlns="" xmlns:a16="http://schemas.microsoft.com/office/drawing/2014/main" id="{00000000-0008-0000-0100-00005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975" name="CustomShape 1">
          <a:extLst>
            <a:ext uri="{FF2B5EF4-FFF2-40B4-BE49-F238E27FC236}">
              <a16:creationId xmlns="" xmlns:a16="http://schemas.microsoft.com/office/drawing/2014/main" id="{00000000-0008-0000-0100-00005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76" name="CustomShape 1">
          <a:extLst>
            <a:ext uri="{FF2B5EF4-FFF2-40B4-BE49-F238E27FC236}">
              <a16:creationId xmlns="" xmlns:a16="http://schemas.microsoft.com/office/drawing/2014/main" id="{00000000-0008-0000-0100-00005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977" name="CustomShape 1">
          <a:extLst>
            <a:ext uri="{FF2B5EF4-FFF2-40B4-BE49-F238E27FC236}">
              <a16:creationId xmlns="" xmlns:a16="http://schemas.microsoft.com/office/drawing/2014/main" id="{00000000-0008-0000-0100-000055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978" name="CustomShape 1">
          <a:extLst>
            <a:ext uri="{FF2B5EF4-FFF2-40B4-BE49-F238E27FC236}">
              <a16:creationId xmlns="" xmlns:a16="http://schemas.microsoft.com/office/drawing/2014/main" id="{00000000-0008-0000-0100-00005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979" name="CustomShape 1">
          <a:extLst>
            <a:ext uri="{FF2B5EF4-FFF2-40B4-BE49-F238E27FC236}">
              <a16:creationId xmlns="" xmlns:a16="http://schemas.microsoft.com/office/drawing/2014/main" id="{00000000-0008-0000-0100-00005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80" name="CustomShape 1">
          <a:extLst>
            <a:ext uri="{FF2B5EF4-FFF2-40B4-BE49-F238E27FC236}">
              <a16:creationId xmlns="" xmlns:a16="http://schemas.microsoft.com/office/drawing/2014/main" id="{00000000-0008-0000-0100-00005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981" name="CustomShape 1">
          <a:extLst>
            <a:ext uri="{FF2B5EF4-FFF2-40B4-BE49-F238E27FC236}">
              <a16:creationId xmlns="" xmlns:a16="http://schemas.microsoft.com/office/drawing/2014/main" id="{00000000-0008-0000-0100-000059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982" name="CustomShape 1">
          <a:extLst>
            <a:ext uri="{FF2B5EF4-FFF2-40B4-BE49-F238E27FC236}">
              <a16:creationId xmlns="" xmlns:a16="http://schemas.microsoft.com/office/drawing/2014/main" id="{00000000-0008-0000-0100-00005A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83" name="CustomShape 1">
          <a:extLst>
            <a:ext uri="{FF2B5EF4-FFF2-40B4-BE49-F238E27FC236}">
              <a16:creationId xmlns="" xmlns:a16="http://schemas.microsoft.com/office/drawing/2014/main" id="{00000000-0008-0000-0100-00005B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984" name="CustomShape 1">
          <a:extLst>
            <a:ext uri="{FF2B5EF4-FFF2-40B4-BE49-F238E27FC236}">
              <a16:creationId xmlns="" xmlns:a16="http://schemas.microsoft.com/office/drawing/2014/main" id="{00000000-0008-0000-0100-00005C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85" name="CustomShape 1">
          <a:extLst>
            <a:ext uri="{FF2B5EF4-FFF2-40B4-BE49-F238E27FC236}">
              <a16:creationId xmlns="" xmlns:a16="http://schemas.microsoft.com/office/drawing/2014/main" id="{00000000-0008-0000-0100-00005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986" name="CustomShape 1">
          <a:extLst>
            <a:ext uri="{FF2B5EF4-FFF2-40B4-BE49-F238E27FC236}">
              <a16:creationId xmlns="" xmlns:a16="http://schemas.microsoft.com/office/drawing/2014/main" id="{00000000-0008-0000-0100-00005E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987" name="CustomShape 1">
          <a:extLst>
            <a:ext uri="{FF2B5EF4-FFF2-40B4-BE49-F238E27FC236}">
              <a16:creationId xmlns="" xmlns:a16="http://schemas.microsoft.com/office/drawing/2014/main" id="{00000000-0008-0000-0100-00005F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988" name="CustomShape 1">
          <a:extLst>
            <a:ext uri="{FF2B5EF4-FFF2-40B4-BE49-F238E27FC236}">
              <a16:creationId xmlns="" xmlns:a16="http://schemas.microsoft.com/office/drawing/2014/main" id="{00000000-0008-0000-0100-000060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89" name="CustomShape 1">
          <a:extLst>
            <a:ext uri="{FF2B5EF4-FFF2-40B4-BE49-F238E27FC236}">
              <a16:creationId xmlns="" xmlns:a16="http://schemas.microsoft.com/office/drawing/2014/main" id="{00000000-0008-0000-0100-000061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990" name="CustomShape 1">
          <a:extLst>
            <a:ext uri="{FF2B5EF4-FFF2-40B4-BE49-F238E27FC236}">
              <a16:creationId xmlns="" xmlns:a16="http://schemas.microsoft.com/office/drawing/2014/main" id="{00000000-0008-0000-0100-000062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91" name="CustomShape 1">
          <a:extLst>
            <a:ext uri="{FF2B5EF4-FFF2-40B4-BE49-F238E27FC236}">
              <a16:creationId xmlns="" xmlns:a16="http://schemas.microsoft.com/office/drawing/2014/main" id="{00000000-0008-0000-0100-00006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992" name="CustomShape 1">
          <a:extLst>
            <a:ext uri="{FF2B5EF4-FFF2-40B4-BE49-F238E27FC236}">
              <a16:creationId xmlns="" xmlns:a16="http://schemas.microsoft.com/office/drawing/2014/main" id="{00000000-0008-0000-0100-000064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993" name="CustomShape 1">
          <a:extLst>
            <a:ext uri="{FF2B5EF4-FFF2-40B4-BE49-F238E27FC236}">
              <a16:creationId xmlns="" xmlns:a16="http://schemas.microsoft.com/office/drawing/2014/main" id="{00000000-0008-0000-0100-000065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94" name="CustomShape 1">
          <a:extLst>
            <a:ext uri="{FF2B5EF4-FFF2-40B4-BE49-F238E27FC236}">
              <a16:creationId xmlns="" xmlns:a16="http://schemas.microsoft.com/office/drawing/2014/main" id="{00000000-0008-0000-0100-000066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6995" name="CustomShape 1">
          <a:extLst>
            <a:ext uri="{FF2B5EF4-FFF2-40B4-BE49-F238E27FC236}">
              <a16:creationId xmlns="" xmlns:a16="http://schemas.microsoft.com/office/drawing/2014/main" id="{00000000-0008-0000-0100-000067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6996" name="CustomShape 1">
          <a:extLst>
            <a:ext uri="{FF2B5EF4-FFF2-40B4-BE49-F238E27FC236}">
              <a16:creationId xmlns="" xmlns:a16="http://schemas.microsoft.com/office/drawing/2014/main" id="{00000000-0008-0000-0100-00006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6997" name="CustomShape 1">
          <a:extLst>
            <a:ext uri="{FF2B5EF4-FFF2-40B4-BE49-F238E27FC236}">
              <a16:creationId xmlns="" xmlns:a16="http://schemas.microsoft.com/office/drawing/2014/main" id="{00000000-0008-0000-0100-000069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6998" name="CustomShape 1">
          <a:extLst>
            <a:ext uri="{FF2B5EF4-FFF2-40B4-BE49-F238E27FC236}">
              <a16:creationId xmlns="" xmlns:a16="http://schemas.microsoft.com/office/drawing/2014/main" id="{00000000-0008-0000-0100-00006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6999" name="CustomShape 1">
          <a:extLst>
            <a:ext uri="{FF2B5EF4-FFF2-40B4-BE49-F238E27FC236}">
              <a16:creationId xmlns="" xmlns:a16="http://schemas.microsoft.com/office/drawing/2014/main" id="{00000000-0008-0000-0100-00006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00" name="CustomShape 1">
          <a:extLst>
            <a:ext uri="{FF2B5EF4-FFF2-40B4-BE49-F238E27FC236}">
              <a16:creationId xmlns="" xmlns:a16="http://schemas.microsoft.com/office/drawing/2014/main" id="{00000000-0008-0000-0100-00006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001" name="CustomShape 1">
          <a:extLst>
            <a:ext uri="{FF2B5EF4-FFF2-40B4-BE49-F238E27FC236}">
              <a16:creationId xmlns="" xmlns:a16="http://schemas.microsoft.com/office/drawing/2014/main" id="{00000000-0008-0000-0100-00006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02" name="CustomShape 1">
          <a:extLst>
            <a:ext uri="{FF2B5EF4-FFF2-40B4-BE49-F238E27FC236}">
              <a16:creationId xmlns="" xmlns:a16="http://schemas.microsoft.com/office/drawing/2014/main" id="{00000000-0008-0000-0100-00006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003" name="CustomShape 1">
          <a:extLst>
            <a:ext uri="{FF2B5EF4-FFF2-40B4-BE49-F238E27FC236}">
              <a16:creationId xmlns="" xmlns:a16="http://schemas.microsoft.com/office/drawing/2014/main" id="{00000000-0008-0000-0100-00006F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004" name="CustomShape 1">
          <a:extLst>
            <a:ext uri="{FF2B5EF4-FFF2-40B4-BE49-F238E27FC236}">
              <a16:creationId xmlns="" xmlns:a16="http://schemas.microsoft.com/office/drawing/2014/main" id="{00000000-0008-0000-0100-00007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005" name="CustomShape 1">
          <a:extLst>
            <a:ext uri="{FF2B5EF4-FFF2-40B4-BE49-F238E27FC236}">
              <a16:creationId xmlns="" xmlns:a16="http://schemas.microsoft.com/office/drawing/2014/main" id="{00000000-0008-0000-0100-00007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06" name="CustomShape 1">
          <a:extLst>
            <a:ext uri="{FF2B5EF4-FFF2-40B4-BE49-F238E27FC236}">
              <a16:creationId xmlns="" xmlns:a16="http://schemas.microsoft.com/office/drawing/2014/main" id="{00000000-0008-0000-0100-00007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007" name="CustomShape 1">
          <a:extLst>
            <a:ext uri="{FF2B5EF4-FFF2-40B4-BE49-F238E27FC236}">
              <a16:creationId xmlns="" xmlns:a16="http://schemas.microsoft.com/office/drawing/2014/main" id="{00000000-0008-0000-0100-00007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08" name="CustomShape 1">
          <a:extLst>
            <a:ext uri="{FF2B5EF4-FFF2-40B4-BE49-F238E27FC236}">
              <a16:creationId xmlns="" xmlns:a16="http://schemas.microsoft.com/office/drawing/2014/main" id="{00000000-0008-0000-0100-00007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009" name="CustomShape 1">
          <a:extLst>
            <a:ext uri="{FF2B5EF4-FFF2-40B4-BE49-F238E27FC236}">
              <a16:creationId xmlns="" xmlns:a16="http://schemas.microsoft.com/office/drawing/2014/main" id="{00000000-0008-0000-0100-000075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010" name="CustomShape 1">
          <a:extLst>
            <a:ext uri="{FF2B5EF4-FFF2-40B4-BE49-F238E27FC236}">
              <a16:creationId xmlns="" xmlns:a16="http://schemas.microsoft.com/office/drawing/2014/main" id="{00000000-0008-0000-0100-000076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11" name="CustomShape 1">
          <a:extLst>
            <a:ext uri="{FF2B5EF4-FFF2-40B4-BE49-F238E27FC236}">
              <a16:creationId xmlns="" xmlns:a16="http://schemas.microsoft.com/office/drawing/2014/main" id="{00000000-0008-0000-0100-000077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012" name="CustomShape 1">
          <a:extLst>
            <a:ext uri="{FF2B5EF4-FFF2-40B4-BE49-F238E27FC236}">
              <a16:creationId xmlns="" xmlns:a16="http://schemas.microsoft.com/office/drawing/2014/main" id="{00000000-0008-0000-0100-000078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13" name="CustomShape 1">
          <a:extLst>
            <a:ext uri="{FF2B5EF4-FFF2-40B4-BE49-F238E27FC236}">
              <a16:creationId xmlns="" xmlns:a16="http://schemas.microsoft.com/office/drawing/2014/main" id="{00000000-0008-0000-0100-00007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014" name="CustomShape 1">
          <a:extLst>
            <a:ext uri="{FF2B5EF4-FFF2-40B4-BE49-F238E27FC236}">
              <a16:creationId xmlns="" xmlns:a16="http://schemas.microsoft.com/office/drawing/2014/main" id="{00000000-0008-0000-0100-00007A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015" name="CustomShape 1">
          <a:extLst>
            <a:ext uri="{FF2B5EF4-FFF2-40B4-BE49-F238E27FC236}">
              <a16:creationId xmlns="" xmlns:a16="http://schemas.microsoft.com/office/drawing/2014/main" id="{00000000-0008-0000-0100-00007B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016" name="CustomShape 1">
          <a:extLst>
            <a:ext uri="{FF2B5EF4-FFF2-40B4-BE49-F238E27FC236}">
              <a16:creationId xmlns="" xmlns:a16="http://schemas.microsoft.com/office/drawing/2014/main" id="{00000000-0008-0000-0100-00007C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17" name="CustomShape 1">
          <a:extLst>
            <a:ext uri="{FF2B5EF4-FFF2-40B4-BE49-F238E27FC236}">
              <a16:creationId xmlns="" xmlns:a16="http://schemas.microsoft.com/office/drawing/2014/main" id="{00000000-0008-0000-0100-00007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018" name="CustomShape 1">
          <a:extLst>
            <a:ext uri="{FF2B5EF4-FFF2-40B4-BE49-F238E27FC236}">
              <a16:creationId xmlns="" xmlns:a16="http://schemas.microsoft.com/office/drawing/2014/main" id="{00000000-0008-0000-0100-00007E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19" name="CustomShape 1">
          <a:extLst>
            <a:ext uri="{FF2B5EF4-FFF2-40B4-BE49-F238E27FC236}">
              <a16:creationId xmlns="" xmlns:a16="http://schemas.microsoft.com/office/drawing/2014/main" id="{00000000-0008-0000-0100-00007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020" name="CustomShape 1">
          <a:extLst>
            <a:ext uri="{FF2B5EF4-FFF2-40B4-BE49-F238E27FC236}">
              <a16:creationId xmlns="" xmlns:a16="http://schemas.microsoft.com/office/drawing/2014/main" id="{00000000-0008-0000-0100-000080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021" name="CustomShape 1">
          <a:extLst>
            <a:ext uri="{FF2B5EF4-FFF2-40B4-BE49-F238E27FC236}">
              <a16:creationId xmlns="" xmlns:a16="http://schemas.microsoft.com/office/drawing/2014/main" id="{00000000-0008-0000-0100-000081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022" name="CustomShape 1">
          <a:extLst>
            <a:ext uri="{FF2B5EF4-FFF2-40B4-BE49-F238E27FC236}">
              <a16:creationId xmlns="" xmlns:a16="http://schemas.microsoft.com/office/drawing/2014/main" id="{00000000-0008-0000-0100-000082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23" name="CustomShape 1">
          <a:extLst>
            <a:ext uri="{FF2B5EF4-FFF2-40B4-BE49-F238E27FC236}">
              <a16:creationId xmlns="" xmlns:a16="http://schemas.microsoft.com/office/drawing/2014/main" id="{00000000-0008-0000-0100-00008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024" name="CustomShape 1">
          <a:extLst>
            <a:ext uri="{FF2B5EF4-FFF2-40B4-BE49-F238E27FC236}">
              <a16:creationId xmlns="" xmlns:a16="http://schemas.microsoft.com/office/drawing/2014/main" id="{00000000-0008-0000-0100-000084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025" name="CustomShape 1">
          <a:extLst>
            <a:ext uri="{FF2B5EF4-FFF2-40B4-BE49-F238E27FC236}">
              <a16:creationId xmlns="" xmlns:a16="http://schemas.microsoft.com/office/drawing/2014/main" id="{00000000-0008-0000-0100-000085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26" name="CustomShape 1">
          <a:extLst>
            <a:ext uri="{FF2B5EF4-FFF2-40B4-BE49-F238E27FC236}">
              <a16:creationId xmlns="" xmlns:a16="http://schemas.microsoft.com/office/drawing/2014/main" id="{00000000-0008-0000-0100-000086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027" name="CustomShape 1">
          <a:extLst>
            <a:ext uri="{FF2B5EF4-FFF2-40B4-BE49-F238E27FC236}">
              <a16:creationId xmlns="" xmlns:a16="http://schemas.microsoft.com/office/drawing/2014/main" id="{00000000-0008-0000-0100-000087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28" name="CustomShape 1">
          <a:extLst>
            <a:ext uri="{FF2B5EF4-FFF2-40B4-BE49-F238E27FC236}">
              <a16:creationId xmlns="" xmlns:a16="http://schemas.microsoft.com/office/drawing/2014/main" id="{00000000-0008-0000-0100-00008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029" name="CustomShape 1">
          <a:extLst>
            <a:ext uri="{FF2B5EF4-FFF2-40B4-BE49-F238E27FC236}">
              <a16:creationId xmlns="" xmlns:a16="http://schemas.microsoft.com/office/drawing/2014/main" id="{00000000-0008-0000-0100-000089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030" name="CustomShape 1">
          <a:extLst>
            <a:ext uri="{FF2B5EF4-FFF2-40B4-BE49-F238E27FC236}">
              <a16:creationId xmlns="" xmlns:a16="http://schemas.microsoft.com/office/drawing/2014/main" id="{00000000-0008-0000-0100-00008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031" name="CustomShape 1">
          <a:extLst>
            <a:ext uri="{FF2B5EF4-FFF2-40B4-BE49-F238E27FC236}">
              <a16:creationId xmlns="" xmlns:a16="http://schemas.microsoft.com/office/drawing/2014/main" id="{00000000-0008-0000-0100-00008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32" name="CustomShape 1">
          <a:extLst>
            <a:ext uri="{FF2B5EF4-FFF2-40B4-BE49-F238E27FC236}">
              <a16:creationId xmlns="" xmlns:a16="http://schemas.microsoft.com/office/drawing/2014/main" id="{00000000-0008-0000-0100-00008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033" name="CustomShape 1">
          <a:extLst>
            <a:ext uri="{FF2B5EF4-FFF2-40B4-BE49-F238E27FC236}">
              <a16:creationId xmlns="" xmlns:a16="http://schemas.microsoft.com/office/drawing/2014/main" id="{00000000-0008-0000-0100-00008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34" name="CustomShape 1">
          <a:extLst>
            <a:ext uri="{FF2B5EF4-FFF2-40B4-BE49-F238E27FC236}">
              <a16:creationId xmlns="" xmlns:a16="http://schemas.microsoft.com/office/drawing/2014/main" id="{00000000-0008-0000-0100-00008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035" name="CustomShape 1">
          <a:extLst>
            <a:ext uri="{FF2B5EF4-FFF2-40B4-BE49-F238E27FC236}">
              <a16:creationId xmlns="" xmlns:a16="http://schemas.microsoft.com/office/drawing/2014/main" id="{00000000-0008-0000-0100-00008F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036" name="CustomShape 1">
          <a:extLst>
            <a:ext uri="{FF2B5EF4-FFF2-40B4-BE49-F238E27FC236}">
              <a16:creationId xmlns="" xmlns:a16="http://schemas.microsoft.com/office/drawing/2014/main" id="{00000000-0008-0000-0100-000090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37" name="CustomShape 1">
          <a:extLst>
            <a:ext uri="{FF2B5EF4-FFF2-40B4-BE49-F238E27FC236}">
              <a16:creationId xmlns="" xmlns:a16="http://schemas.microsoft.com/office/drawing/2014/main" id="{00000000-0008-0000-0100-000091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038" name="CustomShape 1">
          <a:extLst>
            <a:ext uri="{FF2B5EF4-FFF2-40B4-BE49-F238E27FC236}">
              <a16:creationId xmlns="" xmlns:a16="http://schemas.microsoft.com/office/drawing/2014/main" id="{00000000-0008-0000-0100-000092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39" name="CustomShape 1">
          <a:extLst>
            <a:ext uri="{FF2B5EF4-FFF2-40B4-BE49-F238E27FC236}">
              <a16:creationId xmlns="" xmlns:a16="http://schemas.microsoft.com/office/drawing/2014/main" id="{00000000-0008-0000-0100-00009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040" name="CustomShape 1">
          <a:extLst>
            <a:ext uri="{FF2B5EF4-FFF2-40B4-BE49-F238E27FC236}">
              <a16:creationId xmlns="" xmlns:a16="http://schemas.microsoft.com/office/drawing/2014/main" id="{00000000-0008-0000-0100-000094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041" name="CustomShape 1">
          <a:extLst>
            <a:ext uri="{FF2B5EF4-FFF2-40B4-BE49-F238E27FC236}">
              <a16:creationId xmlns="" xmlns:a16="http://schemas.microsoft.com/office/drawing/2014/main" id="{00000000-0008-0000-0100-000095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042" name="CustomShape 1">
          <a:extLst>
            <a:ext uri="{FF2B5EF4-FFF2-40B4-BE49-F238E27FC236}">
              <a16:creationId xmlns="" xmlns:a16="http://schemas.microsoft.com/office/drawing/2014/main" id="{00000000-0008-0000-0100-000096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43" name="CustomShape 1">
          <a:extLst>
            <a:ext uri="{FF2B5EF4-FFF2-40B4-BE49-F238E27FC236}">
              <a16:creationId xmlns="" xmlns:a16="http://schemas.microsoft.com/office/drawing/2014/main" id="{00000000-0008-0000-0100-000097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044" name="CustomShape 1">
          <a:extLst>
            <a:ext uri="{FF2B5EF4-FFF2-40B4-BE49-F238E27FC236}">
              <a16:creationId xmlns="" xmlns:a16="http://schemas.microsoft.com/office/drawing/2014/main" id="{00000000-0008-0000-0100-000098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45" name="CustomShape 1">
          <a:extLst>
            <a:ext uri="{FF2B5EF4-FFF2-40B4-BE49-F238E27FC236}">
              <a16:creationId xmlns="" xmlns:a16="http://schemas.microsoft.com/office/drawing/2014/main" id="{00000000-0008-0000-0100-00009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046" name="CustomShape 1">
          <a:extLst>
            <a:ext uri="{FF2B5EF4-FFF2-40B4-BE49-F238E27FC236}">
              <a16:creationId xmlns="" xmlns:a16="http://schemas.microsoft.com/office/drawing/2014/main" id="{00000000-0008-0000-0100-00009A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047" name="CustomShape 1">
          <a:extLst>
            <a:ext uri="{FF2B5EF4-FFF2-40B4-BE49-F238E27FC236}">
              <a16:creationId xmlns="" xmlns:a16="http://schemas.microsoft.com/office/drawing/2014/main" id="{00000000-0008-0000-0100-00009B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048" name="CustomShape 1">
          <a:extLst>
            <a:ext uri="{FF2B5EF4-FFF2-40B4-BE49-F238E27FC236}">
              <a16:creationId xmlns="" xmlns:a16="http://schemas.microsoft.com/office/drawing/2014/main" id="{00000000-0008-0000-0100-00009C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49" name="CustomShape 1">
          <a:extLst>
            <a:ext uri="{FF2B5EF4-FFF2-40B4-BE49-F238E27FC236}">
              <a16:creationId xmlns="" xmlns:a16="http://schemas.microsoft.com/office/drawing/2014/main" id="{00000000-0008-0000-0100-00009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050" name="CustomShape 1">
          <a:extLst>
            <a:ext uri="{FF2B5EF4-FFF2-40B4-BE49-F238E27FC236}">
              <a16:creationId xmlns="" xmlns:a16="http://schemas.microsoft.com/office/drawing/2014/main" id="{00000000-0008-0000-0100-00009E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51" name="CustomShape 1">
          <a:extLst>
            <a:ext uri="{FF2B5EF4-FFF2-40B4-BE49-F238E27FC236}">
              <a16:creationId xmlns="" xmlns:a16="http://schemas.microsoft.com/office/drawing/2014/main" id="{00000000-0008-0000-0100-00009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052" name="CustomShape 1">
          <a:extLst>
            <a:ext uri="{FF2B5EF4-FFF2-40B4-BE49-F238E27FC236}">
              <a16:creationId xmlns="" xmlns:a16="http://schemas.microsoft.com/office/drawing/2014/main" id="{00000000-0008-0000-0100-0000A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053" name="CustomShape 1">
          <a:extLst>
            <a:ext uri="{FF2B5EF4-FFF2-40B4-BE49-F238E27FC236}">
              <a16:creationId xmlns="" xmlns:a16="http://schemas.microsoft.com/office/drawing/2014/main" id="{00000000-0008-0000-0100-0000A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54" name="CustomShape 1">
          <a:extLst>
            <a:ext uri="{FF2B5EF4-FFF2-40B4-BE49-F238E27FC236}">
              <a16:creationId xmlns="" xmlns:a16="http://schemas.microsoft.com/office/drawing/2014/main" id="{00000000-0008-0000-0100-0000A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055" name="CustomShape 1">
          <a:extLst>
            <a:ext uri="{FF2B5EF4-FFF2-40B4-BE49-F238E27FC236}">
              <a16:creationId xmlns="" xmlns:a16="http://schemas.microsoft.com/office/drawing/2014/main" id="{00000000-0008-0000-0100-0000A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56" name="CustomShape 1">
          <a:extLst>
            <a:ext uri="{FF2B5EF4-FFF2-40B4-BE49-F238E27FC236}">
              <a16:creationId xmlns="" xmlns:a16="http://schemas.microsoft.com/office/drawing/2014/main" id="{00000000-0008-0000-0100-0000A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057" name="CustomShape 1">
          <a:extLst>
            <a:ext uri="{FF2B5EF4-FFF2-40B4-BE49-F238E27FC236}">
              <a16:creationId xmlns="" xmlns:a16="http://schemas.microsoft.com/office/drawing/2014/main" id="{00000000-0008-0000-0100-0000A5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058" name="CustomShape 1">
          <a:extLst>
            <a:ext uri="{FF2B5EF4-FFF2-40B4-BE49-F238E27FC236}">
              <a16:creationId xmlns="" xmlns:a16="http://schemas.microsoft.com/office/drawing/2014/main" id="{00000000-0008-0000-0100-0000A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059" name="CustomShape 1">
          <a:extLst>
            <a:ext uri="{FF2B5EF4-FFF2-40B4-BE49-F238E27FC236}">
              <a16:creationId xmlns="" xmlns:a16="http://schemas.microsoft.com/office/drawing/2014/main" id="{00000000-0008-0000-0100-0000A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60" name="CustomShape 1">
          <a:extLst>
            <a:ext uri="{FF2B5EF4-FFF2-40B4-BE49-F238E27FC236}">
              <a16:creationId xmlns="" xmlns:a16="http://schemas.microsoft.com/office/drawing/2014/main" id="{00000000-0008-0000-0100-0000A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061" name="CustomShape 1">
          <a:extLst>
            <a:ext uri="{FF2B5EF4-FFF2-40B4-BE49-F238E27FC236}">
              <a16:creationId xmlns="" xmlns:a16="http://schemas.microsoft.com/office/drawing/2014/main" id="{00000000-0008-0000-0100-0000A9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62" name="CustomShape 1">
          <a:extLst>
            <a:ext uri="{FF2B5EF4-FFF2-40B4-BE49-F238E27FC236}">
              <a16:creationId xmlns="" xmlns:a16="http://schemas.microsoft.com/office/drawing/2014/main" id="{00000000-0008-0000-0100-0000AA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063" name="CustomShape 1">
          <a:extLst>
            <a:ext uri="{FF2B5EF4-FFF2-40B4-BE49-F238E27FC236}">
              <a16:creationId xmlns="" xmlns:a16="http://schemas.microsoft.com/office/drawing/2014/main" id="{00000000-0008-0000-0100-0000AB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064" name="CustomShape 1">
          <a:extLst>
            <a:ext uri="{FF2B5EF4-FFF2-40B4-BE49-F238E27FC236}">
              <a16:creationId xmlns="" xmlns:a16="http://schemas.microsoft.com/office/drawing/2014/main" id="{00000000-0008-0000-0100-0000AC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065" name="CustomShape 1">
          <a:extLst>
            <a:ext uri="{FF2B5EF4-FFF2-40B4-BE49-F238E27FC236}">
              <a16:creationId xmlns="" xmlns:a16="http://schemas.microsoft.com/office/drawing/2014/main" id="{00000000-0008-0000-0100-0000AD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66" name="CustomShape 1">
          <a:extLst>
            <a:ext uri="{FF2B5EF4-FFF2-40B4-BE49-F238E27FC236}">
              <a16:creationId xmlns="" xmlns:a16="http://schemas.microsoft.com/office/drawing/2014/main" id="{00000000-0008-0000-0100-0000A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067" name="CustomShape 1">
          <a:extLst>
            <a:ext uri="{FF2B5EF4-FFF2-40B4-BE49-F238E27FC236}">
              <a16:creationId xmlns="" xmlns:a16="http://schemas.microsoft.com/office/drawing/2014/main" id="{00000000-0008-0000-0100-0000AF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068" name="CustomShape 1">
          <a:extLst>
            <a:ext uri="{FF2B5EF4-FFF2-40B4-BE49-F238E27FC236}">
              <a16:creationId xmlns="" xmlns:a16="http://schemas.microsoft.com/office/drawing/2014/main" id="{00000000-0008-0000-0100-0000B0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69" name="CustomShape 1">
          <a:extLst>
            <a:ext uri="{FF2B5EF4-FFF2-40B4-BE49-F238E27FC236}">
              <a16:creationId xmlns="" xmlns:a16="http://schemas.microsoft.com/office/drawing/2014/main" id="{00000000-0008-0000-0100-0000B1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070" name="CustomShape 1">
          <a:extLst>
            <a:ext uri="{FF2B5EF4-FFF2-40B4-BE49-F238E27FC236}">
              <a16:creationId xmlns="" xmlns:a16="http://schemas.microsoft.com/office/drawing/2014/main" id="{00000000-0008-0000-0100-0000B2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71" name="CustomShape 1">
          <a:extLst>
            <a:ext uri="{FF2B5EF4-FFF2-40B4-BE49-F238E27FC236}">
              <a16:creationId xmlns="" xmlns:a16="http://schemas.microsoft.com/office/drawing/2014/main" id="{00000000-0008-0000-0100-0000B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072" name="CustomShape 1">
          <a:extLst>
            <a:ext uri="{FF2B5EF4-FFF2-40B4-BE49-F238E27FC236}">
              <a16:creationId xmlns="" xmlns:a16="http://schemas.microsoft.com/office/drawing/2014/main" id="{00000000-0008-0000-0100-0000B4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073" name="CustomShape 1">
          <a:extLst>
            <a:ext uri="{FF2B5EF4-FFF2-40B4-BE49-F238E27FC236}">
              <a16:creationId xmlns="" xmlns:a16="http://schemas.microsoft.com/office/drawing/2014/main" id="{00000000-0008-0000-0100-0000B5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074" name="CustomShape 1">
          <a:extLst>
            <a:ext uri="{FF2B5EF4-FFF2-40B4-BE49-F238E27FC236}">
              <a16:creationId xmlns="" xmlns:a16="http://schemas.microsoft.com/office/drawing/2014/main" id="{00000000-0008-0000-0100-0000B6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75" name="CustomShape 1">
          <a:extLst>
            <a:ext uri="{FF2B5EF4-FFF2-40B4-BE49-F238E27FC236}">
              <a16:creationId xmlns="" xmlns:a16="http://schemas.microsoft.com/office/drawing/2014/main" id="{00000000-0008-0000-0100-0000B7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076" name="CustomShape 1">
          <a:extLst>
            <a:ext uri="{FF2B5EF4-FFF2-40B4-BE49-F238E27FC236}">
              <a16:creationId xmlns="" xmlns:a16="http://schemas.microsoft.com/office/drawing/2014/main" id="{00000000-0008-0000-0100-0000B8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77" name="CustomShape 1">
          <a:extLst>
            <a:ext uri="{FF2B5EF4-FFF2-40B4-BE49-F238E27FC236}">
              <a16:creationId xmlns="" xmlns:a16="http://schemas.microsoft.com/office/drawing/2014/main" id="{00000000-0008-0000-0100-0000B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078" name="CustomShape 1">
          <a:extLst>
            <a:ext uri="{FF2B5EF4-FFF2-40B4-BE49-F238E27FC236}">
              <a16:creationId xmlns="" xmlns:a16="http://schemas.microsoft.com/office/drawing/2014/main" id="{00000000-0008-0000-0100-0000B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079" name="CustomShape 1">
          <a:extLst>
            <a:ext uri="{FF2B5EF4-FFF2-40B4-BE49-F238E27FC236}">
              <a16:creationId xmlns="" xmlns:a16="http://schemas.microsoft.com/office/drawing/2014/main" id="{00000000-0008-0000-0100-0000B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80" name="CustomShape 1">
          <a:extLst>
            <a:ext uri="{FF2B5EF4-FFF2-40B4-BE49-F238E27FC236}">
              <a16:creationId xmlns="" xmlns:a16="http://schemas.microsoft.com/office/drawing/2014/main" id="{00000000-0008-0000-0100-0000B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081" name="CustomShape 1">
          <a:extLst>
            <a:ext uri="{FF2B5EF4-FFF2-40B4-BE49-F238E27FC236}">
              <a16:creationId xmlns="" xmlns:a16="http://schemas.microsoft.com/office/drawing/2014/main" id="{00000000-0008-0000-0100-0000B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82" name="CustomShape 1">
          <a:extLst>
            <a:ext uri="{FF2B5EF4-FFF2-40B4-BE49-F238E27FC236}">
              <a16:creationId xmlns="" xmlns:a16="http://schemas.microsoft.com/office/drawing/2014/main" id="{00000000-0008-0000-0100-0000B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083" name="CustomShape 1">
          <a:extLst>
            <a:ext uri="{FF2B5EF4-FFF2-40B4-BE49-F238E27FC236}">
              <a16:creationId xmlns="" xmlns:a16="http://schemas.microsoft.com/office/drawing/2014/main" id="{00000000-0008-0000-0100-0000BF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084" name="CustomShape 1">
          <a:extLst>
            <a:ext uri="{FF2B5EF4-FFF2-40B4-BE49-F238E27FC236}">
              <a16:creationId xmlns="" xmlns:a16="http://schemas.microsoft.com/office/drawing/2014/main" id="{00000000-0008-0000-0100-0000C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085" name="CustomShape 1">
          <a:extLst>
            <a:ext uri="{FF2B5EF4-FFF2-40B4-BE49-F238E27FC236}">
              <a16:creationId xmlns="" xmlns:a16="http://schemas.microsoft.com/office/drawing/2014/main" id="{00000000-0008-0000-0100-0000C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86" name="CustomShape 1">
          <a:extLst>
            <a:ext uri="{FF2B5EF4-FFF2-40B4-BE49-F238E27FC236}">
              <a16:creationId xmlns="" xmlns:a16="http://schemas.microsoft.com/office/drawing/2014/main" id="{00000000-0008-0000-0100-0000C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087" name="CustomShape 1">
          <a:extLst>
            <a:ext uri="{FF2B5EF4-FFF2-40B4-BE49-F238E27FC236}">
              <a16:creationId xmlns="" xmlns:a16="http://schemas.microsoft.com/office/drawing/2014/main" id="{00000000-0008-0000-0100-0000C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88" name="CustomShape 1">
          <a:extLst>
            <a:ext uri="{FF2B5EF4-FFF2-40B4-BE49-F238E27FC236}">
              <a16:creationId xmlns="" xmlns:a16="http://schemas.microsoft.com/office/drawing/2014/main" id="{00000000-0008-0000-0100-0000C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089" name="CustomShape 1">
          <a:extLst>
            <a:ext uri="{FF2B5EF4-FFF2-40B4-BE49-F238E27FC236}">
              <a16:creationId xmlns="" xmlns:a16="http://schemas.microsoft.com/office/drawing/2014/main" id="{00000000-0008-0000-0100-0000C5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090" name="CustomShape 1">
          <a:extLst>
            <a:ext uri="{FF2B5EF4-FFF2-40B4-BE49-F238E27FC236}">
              <a16:creationId xmlns="" xmlns:a16="http://schemas.microsoft.com/office/drawing/2014/main" id="{00000000-0008-0000-0100-0000C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091" name="CustomShape 1">
          <a:extLst>
            <a:ext uri="{FF2B5EF4-FFF2-40B4-BE49-F238E27FC236}">
              <a16:creationId xmlns="" xmlns:a16="http://schemas.microsoft.com/office/drawing/2014/main" id="{00000000-0008-0000-0100-0000C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92" name="CustomShape 1">
          <a:extLst>
            <a:ext uri="{FF2B5EF4-FFF2-40B4-BE49-F238E27FC236}">
              <a16:creationId xmlns="" xmlns:a16="http://schemas.microsoft.com/office/drawing/2014/main" id="{00000000-0008-0000-0100-0000C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093" name="CustomShape 1">
          <a:extLst>
            <a:ext uri="{FF2B5EF4-FFF2-40B4-BE49-F238E27FC236}">
              <a16:creationId xmlns="" xmlns:a16="http://schemas.microsoft.com/office/drawing/2014/main" id="{00000000-0008-0000-0100-0000C9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94" name="CustomShape 1">
          <a:extLst>
            <a:ext uri="{FF2B5EF4-FFF2-40B4-BE49-F238E27FC236}">
              <a16:creationId xmlns="" xmlns:a16="http://schemas.microsoft.com/office/drawing/2014/main" id="{00000000-0008-0000-0100-0000CA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095" name="CustomShape 1">
          <a:extLst>
            <a:ext uri="{FF2B5EF4-FFF2-40B4-BE49-F238E27FC236}">
              <a16:creationId xmlns="" xmlns:a16="http://schemas.microsoft.com/office/drawing/2014/main" id="{00000000-0008-0000-0100-0000CB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096" name="CustomShape 1">
          <a:extLst>
            <a:ext uri="{FF2B5EF4-FFF2-40B4-BE49-F238E27FC236}">
              <a16:creationId xmlns="" xmlns:a16="http://schemas.microsoft.com/office/drawing/2014/main" id="{00000000-0008-0000-0100-0000CC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97" name="CustomShape 1">
          <a:extLst>
            <a:ext uri="{FF2B5EF4-FFF2-40B4-BE49-F238E27FC236}">
              <a16:creationId xmlns="" xmlns:a16="http://schemas.microsoft.com/office/drawing/2014/main" id="{00000000-0008-0000-0100-0000C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098" name="CustomShape 1">
          <a:extLst>
            <a:ext uri="{FF2B5EF4-FFF2-40B4-BE49-F238E27FC236}">
              <a16:creationId xmlns="" xmlns:a16="http://schemas.microsoft.com/office/drawing/2014/main" id="{00000000-0008-0000-0100-0000CE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099" name="CustomShape 1">
          <a:extLst>
            <a:ext uri="{FF2B5EF4-FFF2-40B4-BE49-F238E27FC236}">
              <a16:creationId xmlns="" xmlns:a16="http://schemas.microsoft.com/office/drawing/2014/main" id="{00000000-0008-0000-0100-0000C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100" name="CustomShape 1">
          <a:extLst>
            <a:ext uri="{FF2B5EF4-FFF2-40B4-BE49-F238E27FC236}">
              <a16:creationId xmlns="" xmlns:a16="http://schemas.microsoft.com/office/drawing/2014/main" id="{00000000-0008-0000-0100-0000D0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101" name="CustomShape 1">
          <a:extLst>
            <a:ext uri="{FF2B5EF4-FFF2-40B4-BE49-F238E27FC236}">
              <a16:creationId xmlns="" xmlns:a16="http://schemas.microsoft.com/office/drawing/2014/main" id="{00000000-0008-0000-0100-0000D1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102" name="CustomShape 1">
          <a:extLst>
            <a:ext uri="{FF2B5EF4-FFF2-40B4-BE49-F238E27FC236}">
              <a16:creationId xmlns="" xmlns:a16="http://schemas.microsoft.com/office/drawing/2014/main" id="{00000000-0008-0000-0100-0000D2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03" name="CustomShape 1">
          <a:extLst>
            <a:ext uri="{FF2B5EF4-FFF2-40B4-BE49-F238E27FC236}">
              <a16:creationId xmlns="" xmlns:a16="http://schemas.microsoft.com/office/drawing/2014/main" id="{00000000-0008-0000-0100-0000D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104" name="CustomShape 1">
          <a:extLst>
            <a:ext uri="{FF2B5EF4-FFF2-40B4-BE49-F238E27FC236}">
              <a16:creationId xmlns="" xmlns:a16="http://schemas.microsoft.com/office/drawing/2014/main" id="{00000000-0008-0000-0100-0000D4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05" name="CustomShape 1">
          <a:extLst>
            <a:ext uri="{FF2B5EF4-FFF2-40B4-BE49-F238E27FC236}">
              <a16:creationId xmlns="" xmlns:a16="http://schemas.microsoft.com/office/drawing/2014/main" id="{00000000-0008-0000-0100-0000D5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106" name="CustomShape 1">
          <a:extLst>
            <a:ext uri="{FF2B5EF4-FFF2-40B4-BE49-F238E27FC236}">
              <a16:creationId xmlns="" xmlns:a16="http://schemas.microsoft.com/office/drawing/2014/main" id="{00000000-0008-0000-0100-0000D6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107" name="CustomShape 1">
          <a:extLst>
            <a:ext uri="{FF2B5EF4-FFF2-40B4-BE49-F238E27FC236}">
              <a16:creationId xmlns="" xmlns:a16="http://schemas.microsoft.com/office/drawing/2014/main" id="{00000000-0008-0000-0100-0000D7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108" name="CustomShape 1">
          <a:extLst>
            <a:ext uri="{FF2B5EF4-FFF2-40B4-BE49-F238E27FC236}">
              <a16:creationId xmlns="" xmlns:a16="http://schemas.microsoft.com/office/drawing/2014/main" id="{00000000-0008-0000-0100-0000D8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7109" name="CustomShape 1">
          <a:extLst>
            <a:ext uri="{FF2B5EF4-FFF2-40B4-BE49-F238E27FC236}">
              <a16:creationId xmlns="" xmlns:a16="http://schemas.microsoft.com/office/drawing/2014/main" id="{00000000-0008-0000-0100-0000D9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110" name="CustomShape 1">
          <a:extLst>
            <a:ext uri="{FF2B5EF4-FFF2-40B4-BE49-F238E27FC236}">
              <a16:creationId xmlns="" xmlns:a16="http://schemas.microsoft.com/office/drawing/2014/main" id="{00000000-0008-0000-0100-0000D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111" name="CustomShape 1">
          <a:extLst>
            <a:ext uri="{FF2B5EF4-FFF2-40B4-BE49-F238E27FC236}">
              <a16:creationId xmlns="" xmlns:a16="http://schemas.microsoft.com/office/drawing/2014/main" id="{00000000-0008-0000-0100-0000D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12" name="CustomShape 1">
          <a:extLst>
            <a:ext uri="{FF2B5EF4-FFF2-40B4-BE49-F238E27FC236}">
              <a16:creationId xmlns="" xmlns:a16="http://schemas.microsoft.com/office/drawing/2014/main" id="{00000000-0008-0000-0100-0000D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113" name="CustomShape 1">
          <a:extLst>
            <a:ext uri="{FF2B5EF4-FFF2-40B4-BE49-F238E27FC236}">
              <a16:creationId xmlns="" xmlns:a16="http://schemas.microsoft.com/office/drawing/2014/main" id="{00000000-0008-0000-0100-0000D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14" name="CustomShape 1">
          <a:extLst>
            <a:ext uri="{FF2B5EF4-FFF2-40B4-BE49-F238E27FC236}">
              <a16:creationId xmlns="" xmlns:a16="http://schemas.microsoft.com/office/drawing/2014/main" id="{00000000-0008-0000-0100-0000D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115" name="CustomShape 1">
          <a:extLst>
            <a:ext uri="{FF2B5EF4-FFF2-40B4-BE49-F238E27FC236}">
              <a16:creationId xmlns="" xmlns:a16="http://schemas.microsoft.com/office/drawing/2014/main" id="{00000000-0008-0000-0100-0000DF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116" name="CustomShape 1">
          <a:extLst>
            <a:ext uri="{FF2B5EF4-FFF2-40B4-BE49-F238E27FC236}">
              <a16:creationId xmlns="" xmlns:a16="http://schemas.microsoft.com/office/drawing/2014/main" id="{00000000-0008-0000-0100-0000E0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17" name="CustomShape 1">
          <a:extLst>
            <a:ext uri="{FF2B5EF4-FFF2-40B4-BE49-F238E27FC236}">
              <a16:creationId xmlns="" xmlns:a16="http://schemas.microsoft.com/office/drawing/2014/main" id="{00000000-0008-0000-0100-0000E1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118" name="CustomShape 1">
          <a:extLst>
            <a:ext uri="{FF2B5EF4-FFF2-40B4-BE49-F238E27FC236}">
              <a16:creationId xmlns="" xmlns:a16="http://schemas.microsoft.com/office/drawing/2014/main" id="{00000000-0008-0000-0100-0000E2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19" name="CustomShape 1">
          <a:extLst>
            <a:ext uri="{FF2B5EF4-FFF2-40B4-BE49-F238E27FC236}">
              <a16:creationId xmlns="" xmlns:a16="http://schemas.microsoft.com/office/drawing/2014/main" id="{00000000-0008-0000-0100-0000E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120" name="CustomShape 1">
          <a:extLst>
            <a:ext uri="{FF2B5EF4-FFF2-40B4-BE49-F238E27FC236}">
              <a16:creationId xmlns="" xmlns:a16="http://schemas.microsoft.com/office/drawing/2014/main" id="{00000000-0008-0000-0100-0000E4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121" name="CustomShape 1">
          <a:extLst>
            <a:ext uri="{FF2B5EF4-FFF2-40B4-BE49-F238E27FC236}">
              <a16:creationId xmlns="" xmlns:a16="http://schemas.microsoft.com/office/drawing/2014/main" id="{00000000-0008-0000-0100-0000E5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122" name="CustomShape 1">
          <a:extLst>
            <a:ext uri="{FF2B5EF4-FFF2-40B4-BE49-F238E27FC236}">
              <a16:creationId xmlns="" xmlns:a16="http://schemas.microsoft.com/office/drawing/2014/main" id="{00000000-0008-0000-0100-0000E6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23" name="CustomShape 1">
          <a:extLst>
            <a:ext uri="{FF2B5EF4-FFF2-40B4-BE49-F238E27FC236}">
              <a16:creationId xmlns="" xmlns:a16="http://schemas.microsoft.com/office/drawing/2014/main" id="{00000000-0008-0000-0100-0000E7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124" name="CustomShape 1">
          <a:extLst>
            <a:ext uri="{FF2B5EF4-FFF2-40B4-BE49-F238E27FC236}">
              <a16:creationId xmlns="" xmlns:a16="http://schemas.microsoft.com/office/drawing/2014/main" id="{00000000-0008-0000-0100-0000E8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25" name="CustomShape 1">
          <a:extLst>
            <a:ext uri="{FF2B5EF4-FFF2-40B4-BE49-F238E27FC236}">
              <a16:creationId xmlns="" xmlns:a16="http://schemas.microsoft.com/office/drawing/2014/main" id="{00000000-0008-0000-0100-0000E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126" name="CustomShape 1">
          <a:extLst>
            <a:ext uri="{FF2B5EF4-FFF2-40B4-BE49-F238E27FC236}">
              <a16:creationId xmlns="" xmlns:a16="http://schemas.microsoft.com/office/drawing/2014/main" id="{00000000-0008-0000-0100-0000EA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127" name="CustomShape 1">
          <a:extLst>
            <a:ext uri="{FF2B5EF4-FFF2-40B4-BE49-F238E27FC236}">
              <a16:creationId xmlns="" xmlns:a16="http://schemas.microsoft.com/office/drawing/2014/main" id="{00000000-0008-0000-0100-0000EB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128" name="CustomShape 1">
          <a:extLst>
            <a:ext uri="{FF2B5EF4-FFF2-40B4-BE49-F238E27FC236}">
              <a16:creationId xmlns="" xmlns:a16="http://schemas.microsoft.com/office/drawing/2014/main" id="{00000000-0008-0000-0100-0000EC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29" name="CustomShape 1">
          <a:extLst>
            <a:ext uri="{FF2B5EF4-FFF2-40B4-BE49-F238E27FC236}">
              <a16:creationId xmlns="" xmlns:a16="http://schemas.microsoft.com/office/drawing/2014/main" id="{00000000-0008-0000-0100-0000E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130" name="CustomShape 1">
          <a:extLst>
            <a:ext uri="{FF2B5EF4-FFF2-40B4-BE49-F238E27FC236}">
              <a16:creationId xmlns="" xmlns:a16="http://schemas.microsoft.com/office/drawing/2014/main" id="{00000000-0008-0000-0100-0000EE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31" name="CustomShape 1">
          <a:extLst>
            <a:ext uri="{FF2B5EF4-FFF2-40B4-BE49-F238E27FC236}">
              <a16:creationId xmlns="" xmlns:a16="http://schemas.microsoft.com/office/drawing/2014/main" id="{00000000-0008-0000-0100-0000E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132" name="CustomShape 1">
          <a:extLst>
            <a:ext uri="{FF2B5EF4-FFF2-40B4-BE49-F238E27FC236}">
              <a16:creationId xmlns="" xmlns:a16="http://schemas.microsoft.com/office/drawing/2014/main" id="{00000000-0008-0000-0100-0000F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133" name="CustomShape 1">
          <a:extLst>
            <a:ext uri="{FF2B5EF4-FFF2-40B4-BE49-F238E27FC236}">
              <a16:creationId xmlns="" xmlns:a16="http://schemas.microsoft.com/office/drawing/2014/main" id="{00000000-0008-0000-0100-0000F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34" name="CustomShape 1">
          <a:extLst>
            <a:ext uri="{FF2B5EF4-FFF2-40B4-BE49-F238E27FC236}">
              <a16:creationId xmlns="" xmlns:a16="http://schemas.microsoft.com/office/drawing/2014/main" id="{00000000-0008-0000-0100-0000F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135" name="CustomShape 1">
          <a:extLst>
            <a:ext uri="{FF2B5EF4-FFF2-40B4-BE49-F238E27FC236}">
              <a16:creationId xmlns="" xmlns:a16="http://schemas.microsoft.com/office/drawing/2014/main" id="{00000000-0008-0000-0100-0000F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36" name="CustomShape 1">
          <a:extLst>
            <a:ext uri="{FF2B5EF4-FFF2-40B4-BE49-F238E27FC236}">
              <a16:creationId xmlns="" xmlns:a16="http://schemas.microsoft.com/office/drawing/2014/main" id="{00000000-0008-0000-0100-0000F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137" name="CustomShape 1">
          <a:extLst>
            <a:ext uri="{FF2B5EF4-FFF2-40B4-BE49-F238E27FC236}">
              <a16:creationId xmlns="" xmlns:a16="http://schemas.microsoft.com/office/drawing/2014/main" id="{00000000-0008-0000-0100-0000F5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138" name="CustomShape 1">
          <a:extLst>
            <a:ext uri="{FF2B5EF4-FFF2-40B4-BE49-F238E27FC236}">
              <a16:creationId xmlns="" xmlns:a16="http://schemas.microsoft.com/office/drawing/2014/main" id="{00000000-0008-0000-0100-0000F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139" name="CustomShape 1">
          <a:extLst>
            <a:ext uri="{FF2B5EF4-FFF2-40B4-BE49-F238E27FC236}">
              <a16:creationId xmlns="" xmlns:a16="http://schemas.microsoft.com/office/drawing/2014/main" id="{00000000-0008-0000-0100-0000F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40" name="CustomShape 1">
          <a:extLst>
            <a:ext uri="{FF2B5EF4-FFF2-40B4-BE49-F238E27FC236}">
              <a16:creationId xmlns="" xmlns:a16="http://schemas.microsoft.com/office/drawing/2014/main" id="{00000000-0008-0000-0100-0000F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141" name="CustomShape 1">
          <a:extLst>
            <a:ext uri="{FF2B5EF4-FFF2-40B4-BE49-F238E27FC236}">
              <a16:creationId xmlns="" xmlns:a16="http://schemas.microsoft.com/office/drawing/2014/main" id="{00000000-0008-0000-0100-0000F9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42" name="CustomShape 1">
          <a:extLst>
            <a:ext uri="{FF2B5EF4-FFF2-40B4-BE49-F238E27FC236}">
              <a16:creationId xmlns="" xmlns:a16="http://schemas.microsoft.com/office/drawing/2014/main" id="{00000000-0008-0000-0100-0000FA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143" name="CustomShape 1">
          <a:extLst>
            <a:ext uri="{FF2B5EF4-FFF2-40B4-BE49-F238E27FC236}">
              <a16:creationId xmlns="" xmlns:a16="http://schemas.microsoft.com/office/drawing/2014/main" id="{00000000-0008-0000-0100-0000FB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144" name="CustomShape 1">
          <a:extLst>
            <a:ext uri="{FF2B5EF4-FFF2-40B4-BE49-F238E27FC236}">
              <a16:creationId xmlns="" xmlns:a16="http://schemas.microsoft.com/office/drawing/2014/main" id="{00000000-0008-0000-0100-0000FC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145" name="CustomShape 1">
          <a:extLst>
            <a:ext uri="{FF2B5EF4-FFF2-40B4-BE49-F238E27FC236}">
              <a16:creationId xmlns="" xmlns:a16="http://schemas.microsoft.com/office/drawing/2014/main" id="{00000000-0008-0000-0100-0000FD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7146" name="CustomShape 1">
          <a:extLst>
            <a:ext uri="{FF2B5EF4-FFF2-40B4-BE49-F238E27FC236}">
              <a16:creationId xmlns="" xmlns:a16="http://schemas.microsoft.com/office/drawing/2014/main" id="{00000000-0008-0000-0100-0000FE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47" name="CustomShape 1">
          <a:extLst>
            <a:ext uri="{FF2B5EF4-FFF2-40B4-BE49-F238E27FC236}">
              <a16:creationId xmlns="" xmlns:a16="http://schemas.microsoft.com/office/drawing/2014/main" id="{00000000-0008-0000-0100-0000F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148" name="CustomShape 1">
          <a:extLst>
            <a:ext uri="{FF2B5EF4-FFF2-40B4-BE49-F238E27FC236}">
              <a16:creationId xmlns="" xmlns:a16="http://schemas.microsoft.com/office/drawing/2014/main" id="{00000000-0008-0000-0100-000000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149" name="CustomShape 1">
          <a:extLst>
            <a:ext uri="{FF2B5EF4-FFF2-40B4-BE49-F238E27FC236}">
              <a16:creationId xmlns="" xmlns:a16="http://schemas.microsoft.com/office/drawing/2014/main" id="{00000000-0008-0000-0100-000001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50" name="CustomShape 1">
          <a:extLst>
            <a:ext uri="{FF2B5EF4-FFF2-40B4-BE49-F238E27FC236}">
              <a16:creationId xmlns="" xmlns:a16="http://schemas.microsoft.com/office/drawing/2014/main" id="{00000000-0008-0000-0100-000002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151" name="CustomShape 1">
          <a:extLst>
            <a:ext uri="{FF2B5EF4-FFF2-40B4-BE49-F238E27FC236}">
              <a16:creationId xmlns="" xmlns:a16="http://schemas.microsoft.com/office/drawing/2014/main" id="{00000000-0008-0000-0100-000003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52" name="CustomShape 1">
          <a:extLst>
            <a:ext uri="{FF2B5EF4-FFF2-40B4-BE49-F238E27FC236}">
              <a16:creationId xmlns="" xmlns:a16="http://schemas.microsoft.com/office/drawing/2014/main" id="{00000000-0008-0000-0100-000004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153" name="CustomShape 1">
          <a:extLst>
            <a:ext uri="{FF2B5EF4-FFF2-40B4-BE49-F238E27FC236}">
              <a16:creationId xmlns="" xmlns:a16="http://schemas.microsoft.com/office/drawing/2014/main" id="{00000000-0008-0000-0100-000005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154" name="CustomShape 1">
          <a:extLst>
            <a:ext uri="{FF2B5EF4-FFF2-40B4-BE49-F238E27FC236}">
              <a16:creationId xmlns="" xmlns:a16="http://schemas.microsoft.com/office/drawing/2014/main" id="{00000000-0008-0000-0100-000006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7155" name="CustomShape 1">
          <a:extLst>
            <a:ext uri="{FF2B5EF4-FFF2-40B4-BE49-F238E27FC236}">
              <a16:creationId xmlns="" xmlns:a16="http://schemas.microsoft.com/office/drawing/2014/main" id="{00000000-0008-0000-0100-00000706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56" name="CustomShape 1">
          <a:extLst>
            <a:ext uri="{FF2B5EF4-FFF2-40B4-BE49-F238E27FC236}">
              <a16:creationId xmlns="" xmlns:a16="http://schemas.microsoft.com/office/drawing/2014/main" id="{00000000-0008-0000-0100-000008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157" name="CustomShape 1">
          <a:extLst>
            <a:ext uri="{FF2B5EF4-FFF2-40B4-BE49-F238E27FC236}">
              <a16:creationId xmlns="" xmlns:a16="http://schemas.microsoft.com/office/drawing/2014/main" id="{00000000-0008-0000-0100-000009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158" name="CustomShape 1">
          <a:extLst>
            <a:ext uri="{FF2B5EF4-FFF2-40B4-BE49-F238E27FC236}">
              <a16:creationId xmlns="" xmlns:a16="http://schemas.microsoft.com/office/drawing/2014/main" id="{00000000-0008-0000-0100-00000A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59" name="CustomShape 1">
          <a:extLst>
            <a:ext uri="{FF2B5EF4-FFF2-40B4-BE49-F238E27FC236}">
              <a16:creationId xmlns="" xmlns:a16="http://schemas.microsoft.com/office/drawing/2014/main" id="{00000000-0008-0000-0100-00000B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160" name="CustomShape 1">
          <a:extLst>
            <a:ext uri="{FF2B5EF4-FFF2-40B4-BE49-F238E27FC236}">
              <a16:creationId xmlns="" xmlns:a16="http://schemas.microsoft.com/office/drawing/2014/main" id="{00000000-0008-0000-0100-00000C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61" name="CustomShape 1">
          <a:extLst>
            <a:ext uri="{FF2B5EF4-FFF2-40B4-BE49-F238E27FC236}">
              <a16:creationId xmlns="" xmlns:a16="http://schemas.microsoft.com/office/drawing/2014/main" id="{00000000-0008-0000-0100-00000D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162" name="CustomShape 1">
          <a:extLst>
            <a:ext uri="{FF2B5EF4-FFF2-40B4-BE49-F238E27FC236}">
              <a16:creationId xmlns="" xmlns:a16="http://schemas.microsoft.com/office/drawing/2014/main" id="{00000000-0008-0000-0100-00000E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163" name="CustomShape 1">
          <a:extLst>
            <a:ext uri="{FF2B5EF4-FFF2-40B4-BE49-F238E27FC236}">
              <a16:creationId xmlns="" xmlns:a16="http://schemas.microsoft.com/office/drawing/2014/main" id="{00000000-0008-0000-0100-00000F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64" name="CustomShape 1">
          <a:extLst>
            <a:ext uri="{FF2B5EF4-FFF2-40B4-BE49-F238E27FC236}">
              <a16:creationId xmlns="" xmlns:a16="http://schemas.microsoft.com/office/drawing/2014/main" id="{00000000-0008-0000-0100-000010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165" name="CustomShape 1">
          <a:extLst>
            <a:ext uri="{FF2B5EF4-FFF2-40B4-BE49-F238E27FC236}">
              <a16:creationId xmlns="" xmlns:a16="http://schemas.microsoft.com/office/drawing/2014/main" id="{00000000-0008-0000-0100-000011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66" name="CustomShape 1">
          <a:extLst>
            <a:ext uri="{FF2B5EF4-FFF2-40B4-BE49-F238E27FC236}">
              <a16:creationId xmlns="" xmlns:a16="http://schemas.microsoft.com/office/drawing/2014/main" id="{00000000-0008-0000-0100-000012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167" name="CustomShape 1">
          <a:extLst>
            <a:ext uri="{FF2B5EF4-FFF2-40B4-BE49-F238E27FC236}">
              <a16:creationId xmlns="" xmlns:a16="http://schemas.microsoft.com/office/drawing/2014/main" id="{00000000-0008-0000-0100-000013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168" name="CustomShape 1">
          <a:extLst>
            <a:ext uri="{FF2B5EF4-FFF2-40B4-BE49-F238E27FC236}">
              <a16:creationId xmlns="" xmlns:a16="http://schemas.microsoft.com/office/drawing/2014/main" id="{00000000-0008-0000-0100-000014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69" name="CustomShape 1">
          <a:extLst>
            <a:ext uri="{FF2B5EF4-FFF2-40B4-BE49-F238E27FC236}">
              <a16:creationId xmlns="" xmlns:a16="http://schemas.microsoft.com/office/drawing/2014/main" id="{00000000-0008-0000-0100-000015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170" name="CustomShape 1">
          <a:extLst>
            <a:ext uri="{FF2B5EF4-FFF2-40B4-BE49-F238E27FC236}">
              <a16:creationId xmlns="" xmlns:a16="http://schemas.microsoft.com/office/drawing/2014/main" id="{00000000-0008-0000-0100-000016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71" name="CustomShape 1">
          <a:extLst>
            <a:ext uri="{FF2B5EF4-FFF2-40B4-BE49-F238E27FC236}">
              <a16:creationId xmlns="" xmlns:a16="http://schemas.microsoft.com/office/drawing/2014/main" id="{00000000-0008-0000-0100-000017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172" name="CustomShape 1">
          <a:extLst>
            <a:ext uri="{FF2B5EF4-FFF2-40B4-BE49-F238E27FC236}">
              <a16:creationId xmlns="" xmlns:a16="http://schemas.microsoft.com/office/drawing/2014/main" id="{00000000-0008-0000-0100-000018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173" name="CustomShape 1">
          <a:extLst>
            <a:ext uri="{FF2B5EF4-FFF2-40B4-BE49-F238E27FC236}">
              <a16:creationId xmlns="" xmlns:a16="http://schemas.microsoft.com/office/drawing/2014/main" id="{00000000-0008-0000-0100-000019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174" name="CustomShape 1">
          <a:extLst>
            <a:ext uri="{FF2B5EF4-FFF2-40B4-BE49-F238E27FC236}">
              <a16:creationId xmlns="" xmlns:a16="http://schemas.microsoft.com/office/drawing/2014/main" id="{00000000-0008-0000-0100-00001A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75" name="CustomShape 1">
          <a:extLst>
            <a:ext uri="{FF2B5EF4-FFF2-40B4-BE49-F238E27FC236}">
              <a16:creationId xmlns="" xmlns:a16="http://schemas.microsoft.com/office/drawing/2014/main" id="{00000000-0008-0000-0100-00001B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176" name="CustomShape 1">
          <a:extLst>
            <a:ext uri="{FF2B5EF4-FFF2-40B4-BE49-F238E27FC236}">
              <a16:creationId xmlns="" xmlns:a16="http://schemas.microsoft.com/office/drawing/2014/main" id="{00000000-0008-0000-0100-00001C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77" name="CustomShape 1">
          <a:extLst>
            <a:ext uri="{FF2B5EF4-FFF2-40B4-BE49-F238E27FC236}">
              <a16:creationId xmlns="" xmlns:a16="http://schemas.microsoft.com/office/drawing/2014/main" id="{00000000-0008-0000-0100-00001D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178" name="CustomShape 1">
          <a:extLst>
            <a:ext uri="{FF2B5EF4-FFF2-40B4-BE49-F238E27FC236}">
              <a16:creationId xmlns="" xmlns:a16="http://schemas.microsoft.com/office/drawing/2014/main" id="{00000000-0008-0000-0100-00001E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179" name="CustomShape 1">
          <a:extLst>
            <a:ext uri="{FF2B5EF4-FFF2-40B4-BE49-F238E27FC236}">
              <a16:creationId xmlns="" xmlns:a16="http://schemas.microsoft.com/office/drawing/2014/main" id="{00000000-0008-0000-0100-00001F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180" name="CustomShape 1">
          <a:extLst>
            <a:ext uri="{FF2B5EF4-FFF2-40B4-BE49-F238E27FC236}">
              <a16:creationId xmlns="" xmlns:a16="http://schemas.microsoft.com/office/drawing/2014/main" id="{00000000-0008-0000-0100-000020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81" name="CustomShape 1">
          <a:extLst>
            <a:ext uri="{FF2B5EF4-FFF2-40B4-BE49-F238E27FC236}">
              <a16:creationId xmlns="" xmlns:a16="http://schemas.microsoft.com/office/drawing/2014/main" id="{00000000-0008-0000-0100-000021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182" name="CustomShape 1">
          <a:extLst>
            <a:ext uri="{FF2B5EF4-FFF2-40B4-BE49-F238E27FC236}">
              <a16:creationId xmlns="" xmlns:a16="http://schemas.microsoft.com/office/drawing/2014/main" id="{00000000-0008-0000-0100-000022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83" name="CustomShape 1">
          <a:extLst>
            <a:ext uri="{FF2B5EF4-FFF2-40B4-BE49-F238E27FC236}">
              <a16:creationId xmlns="" xmlns:a16="http://schemas.microsoft.com/office/drawing/2014/main" id="{00000000-0008-0000-0100-000023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184" name="CustomShape 1">
          <a:extLst>
            <a:ext uri="{FF2B5EF4-FFF2-40B4-BE49-F238E27FC236}">
              <a16:creationId xmlns="" xmlns:a16="http://schemas.microsoft.com/office/drawing/2014/main" id="{00000000-0008-0000-0100-000024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185" name="CustomShape 1">
          <a:extLst>
            <a:ext uri="{FF2B5EF4-FFF2-40B4-BE49-F238E27FC236}">
              <a16:creationId xmlns="" xmlns:a16="http://schemas.microsoft.com/office/drawing/2014/main" id="{00000000-0008-0000-0100-000025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86" name="CustomShape 1">
          <a:extLst>
            <a:ext uri="{FF2B5EF4-FFF2-40B4-BE49-F238E27FC236}">
              <a16:creationId xmlns="" xmlns:a16="http://schemas.microsoft.com/office/drawing/2014/main" id="{00000000-0008-0000-0100-000026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187" name="CustomShape 1">
          <a:extLst>
            <a:ext uri="{FF2B5EF4-FFF2-40B4-BE49-F238E27FC236}">
              <a16:creationId xmlns="" xmlns:a16="http://schemas.microsoft.com/office/drawing/2014/main" id="{00000000-0008-0000-0100-000027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88" name="CustomShape 1">
          <a:extLst>
            <a:ext uri="{FF2B5EF4-FFF2-40B4-BE49-F238E27FC236}">
              <a16:creationId xmlns="" xmlns:a16="http://schemas.microsoft.com/office/drawing/2014/main" id="{00000000-0008-0000-0100-000028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189" name="CustomShape 1">
          <a:extLst>
            <a:ext uri="{FF2B5EF4-FFF2-40B4-BE49-F238E27FC236}">
              <a16:creationId xmlns="" xmlns:a16="http://schemas.microsoft.com/office/drawing/2014/main" id="{00000000-0008-0000-0100-000029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190" name="CustomShape 1">
          <a:extLst>
            <a:ext uri="{FF2B5EF4-FFF2-40B4-BE49-F238E27FC236}">
              <a16:creationId xmlns="" xmlns:a16="http://schemas.microsoft.com/office/drawing/2014/main" id="{00000000-0008-0000-0100-00002A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191" name="CustomShape 1">
          <a:extLst>
            <a:ext uri="{FF2B5EF4-FFF2-40B4-BE49-F238E27FC236}">
              <a16:creationId xmlns="" xmlns:a16="http://schemas.microsoft.com/office/drawing/2014/main" id="{00000000-0008-0000-0100-00002B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92" name="CustomShape 1">
          <a:extLst>
            <a:ext uri="{FF2B5EF4-FFF2-40B4-BE49-F238E27FC236}">
              <a16:creationId xmlns="" xmlns:a16="http://schemas.microsoft.com/office/drawing/2014/main" id="{00000000-0008-0000-0100-00002C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193" name="CustomShape 1">
          <a:extLst>
            <a:ext uri="{FF2B5EF4-FFF2-40B4-BE49-F238E27FC236}">
              <a16:creationId xmlns="" xmlns:a16="http://schemas.microsoft.com/office/drawing/2014/main" id="{00000000-0008-0000-0100-00002D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94" name="CustomShape 1">
          <a:extLst>
            <a:ext uri="{FF2B5EF4-FFF2-40B4-BE49-F238E27FC236}">
              <a16:creationId xmlns="" xmlns:a16="http://schemas.microsoft.com/office/drawing/2014/main" id="{00000000-0008-0000-0100-00002E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195" name="CustomShape 1">
          <a:extLst>
            <a:ext uri="{FF2B5EF4-FFF2-40B4-BE49-F238E27FC236}">
              <a16:creationId xmlns="" xmlns:a16="http://schemas.microsoft.com/office/drawing/2014/main" id="{00000000-0008-0000-0100-00002F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196" name="CustomShape 1">
          <a:extLst>
            <a:ext uri="{FF2B5EF4-FFF2-40B4-BE49-F238E27FC236}">
              <a16:creationId xmlns="" xmlns:a16="http://schemas.microsoft.com/office/drawing/2014/main" id="{00000000-0008-0000-0100-000030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197" name="CustomShape 1">
          <a:extLst>
            <a:ext uri="{FF2B5EF4-FFF2-40B4-BE49-F238E27FC236}">
              <a16:creationId xmlns="" xmlns:a16="http://schemas.microsoft.com/office/drawing/2014/main" id="{00000000-0008-0000-0100-000031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198" name="CustomShape 1">
          <a:extLst>
            <a:ext uri="{FF2B5EF4-FFF2-40B4-BE49-F238E27FC236}">
              <a16:creationId xmlns="" xmlns:a16="http://schemas.microsoft.com/office/drawing/2014/main" id="{00000000-0008-0000-0100-000032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199" name="CustomShape 1">
          <a:extLst>
            <a:ext uri="{FF2B5EF4-FFF2-40B4-BE49-F238E27FC236}">
              <a16:creationId xmlns="" xmlns:a16="http://schemas.microsoft.com/office/drawing/2014/main" id="{00000000-0008-0000-0100-000033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200" name="CustomShape 1">
          <a:extLst>
            <a:ext uri="{FF2B5EF4-FFF2-40B4-BE49-F238E27FC236}">
              <a16:creationId xmlns="" xmlns:a16="http://schemas.microsoft.com/office/drawing/2014/main" id="{00000000-0008-0000-0100-000034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01" name="CustomShape 1">
          <a:extLst>
            <a:ext uri="{FF2B5EF4-FFF2-40B4-BE49-F238E27FC236}">
              <a16:creationId xmlns="" xmlns:a16="http://schemas.microsoft.com/office/drawing/2014/main" id="{00000000-0008-0000-0100-000035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202" name="CustomShape 1">
          <a:extLst>
            <a:ext uri="{FF2B5EF4-FFF2-40B4-BE49-F238E27FC236}">
              <a16:creationId xmlns="" xmlns:a16="http://schemas.microsoft.com/office/drawing/2014/main" id="{00000000-0008-0000-0100-000036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03" name="CustomShape 1">
          <a:extLst>
            <a:ext uri="{FF2B5EF4-FFF2-40B4-BE49-F238E27FC236}">
              <a16:creationId xmlns="" xmlns:a16="http://schemas.microsoft.com/office/drawing/2014/main" id="{00000000-0008-0000-0100-000037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204" name="CustomShape 1">
          <a:extLst>
            <a:ext uri="{FF2B5EF4-FFF2-40B4-BE49-F238E27FC236}">
              <a16:creationId xmlns="" xmlns:a16="http://schemas.microsoft.com/office/drawing/2014/main" id="{00000000-0008-0000-0100-000038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205" name="CustomShape 1">
          <a:extLst>
            <a:ext uri="{FF2B5EF4-FFF2-40B4-BE49-F238E27FC236}">
              <a16:creationId xmlns="" xmlns:a16="http://schemas.microsoft.com/office/drawing/2014/main" id="{00000000-0008-0000-0100-000039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206" name="CustomShape 1">
          <a:extLst>
            <a:ext uri="{FF2B5EF4-FFF2-40B4-BE49-F238E27FC236}">
              <a16:creationId xmlns="" xmlns:a16="http://schemas.microsoft.com/office/drawing/2014/main" id="{00000000-0008-0000-0100-00003A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07" name="CustomShape 1">
          <a:extLst>
            <a:ext uri="{FF2B5EF4-FFF2-40B4-BE49-F238E27FC236}">
              <a16:creationId xmlns="" xmlns:a16="http://schemas.microsoft.com/office/drawing/2014/main" id="{00000000-0008-0000-0100-00003B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208" name="CustomShape 1">
          <a:extLst>
            <a:ext uri="{FF2B5EF4-FFF2-40B4-BE49-F238E27FC236}">
              <a16:creationId xmlns="" xmlns:a16="http://schemas.microsoft.com/office/drawing/2014/main" id="{00000000-0008-0000-0100-00003C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209" name="CustomShape 1">
          <a:extLst>
            <a:ext uri="{FF2B5EF4-FFF2-40B4-BE49-F238E27FC236}">
              <a16:creationId xmlns="" xmlns:a16="http://schemas.microsoft.com/office/drawing/2014/main" id="{00000000-0008-0000-0100-00003D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10" name="CustomShape 1">
          <a:extLst>
            <a:ext uri="{FF2B5EF4-FFF2-40B4-BE49-F238E27FC236}">
              <a16:creationId xmlns="" xmlns:a16="http://schemas.microsoft.com/office/drawing/2014/main" id="{00000000-0008-0000-0100-00003E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211" name="CustomShape 1">
          <a:extLst>
            <a:ext uri="{FF2B5EF4-FFF2-40B4-BE49-F238E27FC236}">
              <a16:creationId xmlns="" xmlns:a16="http://schemas.microsoft.com/office/drawing/2014/main" id="{00000000-0008-0000-0100-00003F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12" name="CustomShape 1">
          <a:extLst>
            <a:ext uri="{FF2B5EF4-FFF2-40B4-BE49-F238E27FC236}">
              <a16:creationId xmlns="" xmlns:a16="http://schemas.microsoft.com/office/drawing/2014/main" id="{00000000-0008-0000-0100-000040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213" name="CustomShape 1">
          <a:extLst>
            <a:ext uri="{FF2B5EF4-FFF2-40B4-BE49-F238E27FC236}">
              <a16:creationId xmlns="" xmlns:a16="http://schemas.microsoft.com/office/drawing/2014/main" id="{00000000-0008-0000-0100-000041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214" name="CustomShape 1">
          <a:extLst>
            <a:ext uri="{FF2B5EF4-FFF2-40B4-BE49-F238E27FC236}">
              <a16:creationId xmlns="" xmlns:a16="http://schemas.microsoft.com/office/drawing/2014/main" id="{00000000-0008-0000-0100-000042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215" name="CustomShape 1">
          <a:extLst>
            <a:ext uri="{FF2B5EF4-FFF2-40B4-BE49-F238E27FC236}">
              <a16:creationId xmlns="" xmlns:a16="http://schemas.microsoft.com/office/drawing/2014/main" id="{00000000-0008-0000-0100-000043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16" name="CustomShape 1">
          <a:extLst>
            <a:ext uri="{FF2B5EF4-FFF2-40B4-BE49-F238E27FC236}">
              <a16:creationId xmlns="" xmlns:a16="http://schemas.microsoft.com/office/drawing/2014/main" id="{00000000-0008-0000-0100-000044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217" name="CustomShape 1">
          <a:extLst>
            <a:ext uri="{FF2B5EF4-FFF2-40B4-BE49-F238E27FC236}">
              <a16:creationId xmlns="" xmlns:a16="http://schemas.microsoft.com/office/drawing/2014/main" id="{00000000-0008-0000-0100-000045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18" name="CustomShape 1">
          <a:extLst>
            <a:ext uri="{FF2B5EF4-FFF2-40B4-BE49-F238E27FC236}">
              <a16:creationId xmlns="" xmlns:a16="http://schemas.microsoft.com/office/drawing/2014/main" id="{00000000-0008-0000-0100-000046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219" name="CustomShape 1">
          <a:extLst>
            <a:ext uri="{FF2B5EF4-FFF2-40B4-BE49-F238E27FC236}">
              <a16:creationId xmlns="" xmlns:a16="http://schemas.microsoft.com/office/drawing/2014/main" id="{00000000-0008-0000-0100-000047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220" name="CustomShape 1">
          <a:extLst>
            <a:ext uri="{FF2B5EF4-FFF2-40B4-BE49-F238E27FC236}">
              <a16:creationId xmlns="" xmlns:a16="http://schemas.microsoft.com/office/drawing/2014/main" id="{00000000-0008-0000-0100-000048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221" name="CustomShape 1">
          <a:extLst>
            <a:ext uri="{FF2B5EF4-FFF2-40B4-BE49-F238E27FC236}">
              <a16:creationId xmlns="" xmlns:a16="http://schemas.microsoft.com/office/drawing/2014/main" id="{00000000-0008-0000-0100-000049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22" name="CustomShape 1">
          <a:extLst>
            <a:ext uri="{FF2B5EF4-FFF2-40B4-BE49-F238E27FC236}">
              <a16:creationId xmlns="" xmlns:a16="http://schemas.microsoft.com/office/drawing/2014/main" id="{00000000-0008-0000-0100-00004A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223" name="CustomShape 1">
          <a:extLst>
            <a:ext uri="{FF2B5EF4-FFF2-40B4-BE49-F238E27FC236}">
              <a16:creationId xmlns="" xmlns:a16="http://schemas.microsoft.com/office/drawing/2014/main" id="{00000000-0008-0000-0100-00004B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24" name="CustomShape 1">
          <a:extLst>
            <a:ext uri="{FF2B5EF4-FFF2-40B4-BE49-F238E27FC236}">
              <a16:creationId xmlns="" xmlns:a16="http://schemas.microsoft.com/office/drawing/2014/main" id="{00000000-0008-0000-0100-00004C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225" name="CustomShape 1">
          <a:extLst>
            <a:ext uri="{FF2B5EF4-FFF2-40B4-BE49-F238E27FC236}">
              <a16:creationId xmlns="" xmlns:a16="http://schemas.microsoft.com/office/drawing/2014/main" id="{00000000-0008-0000-0100-00004D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226" name="CustomShape 1">
          <a:extLst>
            <a:ext uri="{FF2B5EF4-FFF2-40B4-BE49-F238E27FC236}">
              <a16:creationId xmlns="" xmlns:a16="http://schemas.microsoft.com/office/drawing/2014/main" id="{00000000-0008-0000-0100-00004E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27" name="CustomShape 1">
          <a:extLst>
            <a:ext uri="{FF2B5EF4-FFF2-40B4-BE49-F238E27FC236}">
              <a16:creationId xmlns="" xmlns:a16="http://schemas.microsoft.com/office/drawing/2014/main" id="{00000000-0008-0000-0100-00004F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228" name="CustomShape 1">
          <a:extLst>
            <a:ext uri="{FF2B5EF4-FFF2-40B4-BE49-F238E27FC236}">
              <a16:creationId xmlns="" xmlns:a16="http://schemas.microsoft.com/office/drawing/2014/main" id="{00000000-0008-0000-0100-000050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29" name="CustomShape 1">
          <a:extLst>
            <a:ext uri="{FF2B5EF4-FFF2-40B4-BE49-F238E27FC236}">
              <a16:creationId xmlns="" xmlns:a16="http://schemas.microsoft.com/office/drawing/2014/main" id="{00000000-0008-0000-0100-000051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230" name="CustomShape 1">
          <a:extLst>
            <a:ext uri="{FF2B5EF4-FFF2-40B4-BE49-F238E27FC236}">
              <a16:creationId xmlns="" xmlns:a16="http://schemas.microsoft.com/office/drawing/2014/main" id="{00000000-0008-0000-0100-000052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231" name="CustomShape 1">
          <a:extLst>
            <a:ext uri="{FF2B5EF4-FFF2-40B4-BE49-F238E27FC236}">
              <a16:creationId xmlns="" xmlns:a16="http://schemas.microsoft.com/office/drawing/2014/main" id="{00000000-0008-0000-0100-000053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232" name="CustomShape 1">
          <a:extLst>
            <a:ext uri="{FF2B5EF4-FFF2-40B4-BE49-F238E27FC236}">
              <a16:creationId xmlns="" xmlns:a16="http://schemas.microsoft.com/office/drawing/2014/main" id="{00000000-0008-0000-0100-000054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33" name="CustomShape 1">
          <a:extLst>
            <a:ext uri="{FF2B5EF4-FFF2-40B4-BE49-F238E27FC236}">
              <a16:creationId xmlns="" xmlns:a16="http://schemas.microsoft.com/office/drawing/2014/main" id="{00000000-0008-0000-0100-000055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234" name="CustomShape 1">
          <a:extLst>
            <a:ext uri="{FF2B5EF4-FFF2-40B4-BE49-F238E27FC236}">
              <a16:creationId xmlns="" xmlns:a16="http://schemas.microsoft.com/office/drawing/2014/main" id="{00000000-0008-0000-0100-000056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35" name="CustomShape 1">
          <a:extLst>
            <a:ext uri="{FF2B5EF4-FFF2-40B4-BE49-F238E27FC236}">
              <a16:creationId xmlns="" xmlns:a16="http://schemas.microsoft.com/office/drawing/2014/main" id="{00000000-0008-0000-0100-000057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236" name="CustomShape 1">
          <a:extLst>
            <a:ext uri="{FF2B5EF4-FFF2-40B4-BE49-F238E27FC236}">
              <a16:creationId xmlns="" xmlns:a16="http://schemas.microsoft.com/office/drawing/2014/main" id="{00000000-0008-0000-0100-000058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237" name="CustomShape 1">
          <a:extLst>
            <a:ext uri="{FF2B5EF4-FFF2-40B4-BE49-F238E27FC236}">
              <a16:creationId xmlns="" xmlns:a16="http://schemas.microsoft.com/office/drawing/2014/main" id="{00000000-0008-0000-0100-000059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238" name="CustomShape 1">
          <a:extLst>
            <a:ext uri="{FF2B5EF4-FFF2-40B4-BE49-F238E27FC236}">
              <a16:creationId xmlns="" xmlns:a16="http://schemas.microsoft.com/office/drawing/2014/main" id="{00000000-0008-0000-0100-00005A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39" name="CustomShape 1">
          <a:extLst>
            <a:ext uri="{FF2B5EF4-FFF2-40B4-BE49-F238E27FC236}">
              <a16:creationId xmlns="" xmlns:a16="http://schemas.microsoft.com/office/drawing/2014/main" id="{00000000-0008-0000-0100-00005B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240" name="CustomShape 1">
          <a:extLst>
            <a:ext uri="{FF2B5EF4-FFF2-40B4-BE49-F238E27FC236}">
              <a16:creationId xmlns="" xmlns:a16="http://schemas.microsoft.com/office/drawing/2014/main" id="{00000000-0008-0000-0100-00005C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241" name="CustomShape 1">
          <a:extLst>
            <a:ext uri="{FF2B5EF4-FFF2-40B4-BE49-F238E27FC236}">
              <a16:creationId xmlns="" xmlns:a16="http://schemas.microsoft.com/office/drawing/2014/main" id="{00000000-0008-0000-0100-00005D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42" name="CustomShape 1">
          <a:extLst>
            <a:ext uri="{FF2B5EF4-FFF2-40B4-BE49-F238E27FC236}">
              <a16:creationId xmlns="" xmlns:a16="http://schemas.microsoft.com/office/drawing/2014/main" id="{00000000-0008-0000-0100-00005E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243" name="CustomShape 1">
          <a:extLst>
            <a:ext uri="{FF2B5EF4-FFF2-40B4-BE49-F238E27FC236}">
              <a16:creationId xmlns="" xmlns:a16="http://schemas.microsoft.com/office/drawing/2014/main" id="{00000000-0008-0000-0100-00005F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44" name="CustomShape 1">
          <a:extLst>
            <a:ext uri="{FF2B5EF4-FFF2-40B4-BE49-F238E27FC236}">
              <a16:creationId xmlns="" xmlns:a16="http://schemas.microsoft.com/office/drawing/2014/main" id="{00000000-0008-0000-0100-000060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245" name="CustomShape 1">
          <a:extLst>
            <a:ext uri="{FF2B5EF4-FFF2-40B4-BE49-F238E27FC236}">
              <a16:creationId xmlns="" xmlns:a16="http://schemas.microsoft.com/office/drawing/2014/main" id="{00000000-0008-0000-0100-000061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246" name="CustomShape 1">
          <a:extLst>
            <a:ext uri="{FF2B5EF4-FFF2-40B4-BE49-F238E27FC236}">
              <a16:creationId xmlns="" xmlns:a16="http://schemas.microsoft.com/office/drawing/2014/main" id="{00000000-0008-0000-0100-000062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247" name="CustomShape 1">
          <a:extLst>
            <a:ext uri="{FF2B5EF4-FFF2-40B4-BE49-F238E27FC236}">
              <a16:creationId xmlns="" xmlns:a16="http://schemas.microsoft.com/office/drawing/2014/main" id="{00000000-0008-0000-0100-000063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48" name="CustomShape 1">
          <a:extLst>
            <a:ext uri="{FF2B5EF4-FFF2-40B4-BE49-F238E27FC236}">
              <a16:creationId xmlns="" xmlns:a16="http://schemas.microsoft.com/office/drawing/2014/main" id="{00000000-0008-0000-0100-000064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249" name="CustomShape 1">
          <a:extLst>
            <a:ext uri="{FF2B5EF4-FFF2-40B4-BE49-F238E27FC236}">
              <a16:creationId xmlns="" xmlns:a16="http://schemas.microsoft.com/office/drawing/2014/main" id="{00000000-0008-0000-0100-000065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50" name="CustomShape 1">
          <a:extLst>
            <a:ext uri="{FF2B5EF4-FFF2-40B4-BE49-F238E27FC236}">
              <a16:creationId xmlns="" xmlns:a16="http://schemas.microsoft.com/office/drawing/2014/main" id="{00000000-0008-0000-0100-000066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251" name="CustomShape 1">
          <a:extLst>
            <a:ext uri="{FF2B5EF4-FFF2-40B4-BE49-F238E27FC236}">
              <a16:creationId xmlns="" xmlns:a16="http://schemas.microsoft.com/office/drawing/2014/main" id="{00000000-0008-0000-0100-000067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252" name="CustomShape 1">
          <a:extLst>
            <a:ext uri="{FF2B5EF4-FFF2-40B4-BE49-F238E27FC236}">
              <a16:creationId xmlns="" xmlns:a16="http://schemas.microsoft.com/office/drawing/2014/main" id="{00000000-0008-0000-0100-000068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53" name="CustomShape 1">
          <a:extLst>
            <a:ext uri="{FF2B5EF4-FFF2-40B4-BE49-F238E27FC236}">
              <a16:creationId xmlns="" xmlns:a16="http://schemas.microsoft.com/office/drawing/2014/main" id="{00000000-0008-0000-0100-000069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254" name="CustomShape 1">
          <a:extLst>
            <a:ext uri="{FF2B5EF4-FFF2-40B4-BE49-F238E27FC236}">
              <a16:creationId xmlns="" xmlns:a16="http://schemas.microsoft.com/office/drawing/2014/main" id="{00000000-0008-0000-0100-00006A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55" name="CustomShape 1">
          <a:extLst>
            <a:ext uri="{FF2B5EF4-FFF2-40B4-BE49-F238E27FC236}">
              <a16:creationId xmlns="" xmlns:a16="http://schemas.microsoft.com/office/drawing/2014/main" id="{00000000-0008-0000-0100-00006B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256" name="CustomShape 1">
          <a:extLst>
            <a:ext uri="{FF2B5EF4-FFF2-40B4-BE49-F238E27FC236}">
              <a16:creationId xmlns="" xmlns:a16="http://schemas.microsoft.com/office/drawing/2014/main" id="{00000000-0008-0000-0100-00006C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257" name="CustomShape 1">
          <a:extLst>
            <a:ext uri="{FF2B5EF4-FFF2-40B4-BE49-F238E27FC236}">
              <a16:creationId xmlns="" xmlns:a16="http://schemas.microsoft.com/office/drawing/2014/main" id="{00000000-0008-0000-0100-00006D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258" name="CustomShape 1">
          <a:extLst>
            <a:ext uri="{FF2B5EF4-FFF2-40B4-BE49-F238E27FC236}">
              <a16:creationId xmlns="" xmlns:a16="http://schemas.microsoft.com/office/drawing/2014/main" id="{00000000-0008-0000-0100-00006E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59" name="CustomShape 1">
          <a:extLst>
            <a:ext uri="{FF2B5EF4-FFF2-40B4-BE49-F238E27FC236}">
              <a16:creationId xmlns="" xmlns:a16="http://schemas.microsoft.com/office/drawing/2014/main" id="{00000000-0008-0000-0100-00006F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260" name="CustomShape 1">
          <a:extLst>
            <a:ext uri="{FF2B5EF4-FFF2-40B4-BE49-F238E27FC236}">
              <a16:creationId xmlns="" xmlns:a16="http://schemas.microsoft.com/office/drawing/2014/main" id="{00000000-0008-0000-0100-000070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61" name="CustomShape 1">
          <a:extLst>
            <a:ext uri="{FF2B5EF4-FFF2-40B4-BE49-F238E27FC236}">
              <a16:creationId xmlns="" xmlns:a16="http://schemas.microsoft.com/office/drawing/2014/main" id="{00000000-0008-0000-0100-000071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262" name="CustomShape 1">
          <a:extLst>
            <a:ext uri="{FF2B5EF4-FFF2-40B4-BE49-F238E27FC236}">
              <a16:creationId xmlns="" xmlns:a16="http://schemas.microsoft.com/office/drawing/2014/main" id="{00000000-0008-0000-0100-000072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263" name="CustomShape 1">
          <a:extLst>
            <a:ext uri="{FF2B5EF4-FFF2-40B4-BE49-F238E27FC236}">
              <a16:creationId xmlns="" xmlns:a16="http://schemas.microsoft.com/office/drawing/2014/main" id="{00000000-0008-0000-0100-000073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264" name="CustomShape 1">
          <a:extLst>
            <a:ext uri="{FF2B5EF4-FFF2-40B4-BE49-F238E27FC236}">
              <a16:creationId xmlns="" xmlns:a16="http://schemas.microsoft.com/office/drawing/2014/main" id="{00000000-0008-0000-0100-000074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65" name="CustomShape 1">
          <a:extLst>
            <a:ext uri="{FF2B5EF4-FFF2-40B4-BE49-F238E27FC236}">
              <a16:creationId xmlns="" xmlns:a16="http://schemas.microsoft.com/office/drawing/2014/main" id="{00000000-0008-0000-0100-000075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266" name="CustomShape 1">
          <a:extLst>
            <a:ext uri="{FF2B5EF4-FFF2-40B4-BE49-F238E27FC236}">
              <a16:creationId xmlns="" xmlns:a16="http://schemas.microsoft.com/office/drawing/2014/main" id="{00000000-0008-0000-0100-000076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67" name="CustomShape 1">
          <a:extLst>
            <a:ext uri="{FF2B5EF4-FFF2-40B4-BE49-F238E27FC236}">
              <a16:creationId xmlns="" xmlns:a16="http://schemas.microsoft.com/office/drawing/2014/main" id="{00000000-0008-0000-0100-000077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268" name="CustomShape 1">
          <a:extLst>
            <a:ext uri="{FF2B5EF4-FFF2-40B4-BE49-F238E27FC236}">
              <a16:creationId xmlns="" xmlns:a16="http://schemas.microsoft.com/office/drawing/2014/main" id="{00000000-0008-0000-0100-000078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269" name="CustomShape 1">
          <a:extLst>
            <a:ext uri="{FF2B5EF4-FFF2-40B4-BE49-F238E27FC236}">
              <a16:creationId xmlns="" xmlns:a16="http://schemas.microsoft.com/office/drawing/2014/main" id="{00000000-0008-0000-0100-000079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70" name="CustomShape 1">
          <a:extLst>
            <a:ext uri="{FF2B5EF4-FFF2-40B4-BE49-F238E27FC236}">
              <a16:creationId xmlns="" xmlns:a16="http://schemas.microsoft.com/office/drawing/2014/main" id="{00000000-0008-0000-0100-00007A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271" name="CustomShape 1">
          <a:extLst>
            <a:ext uri="{FF2B5EF4-FFF2-40B4-BE49-F238E27FC236}">
              <a16:creationId xmlns="" xmlns:a16="http://schemas.microsoft.com/office/drawing/2014/main" id="{00000000-0008-0000-0100-00007B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72" name="CustomShape 1">
          <a:extLst>
            <a:ext uri="{FF2B5EF4-FFF2-40B4-BE49-F238E27FC236}">
              <a16:creationId xmlns="" xmlns:a16="http://schemas.microsoft.com/office/drawing/2014/main" id="{00000000-0008-0000-0100-00007C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273" name="CustomShape 1">
          <a:extLst>
            <a:ext uri="{FF2B5EF4-FFF2-40B4-BE49-F238E27FC236}">
              <a16:creationId xmlns="" xmlns:a16="http://schemas.microsoft.com/office/drawing/2014/main" id="{00000000-0008-0000-0100-00007D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274" name="CustomShape 1">
          <a:extLst>
            <a:ext uri="{FF2B5EF4-FFF2-40B4-BE49-F238E27FC236}">
              <a16:creationId xmlns="" xmlns:a16="http://schemas.microsoft.com/office/drawing/2014/main" id="{00000000-0008-0000-0100-00007E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275" name="CustomShape 1">
          <a:extLst>
            <a:ext uri="{FF2B5EF4-FFF2-40B4-BE49-F238E27FC236}">
              <a16:creationId xmlns="" xmlns:a16="http://schemas.microsoft.com/office/drawing/2014/main" id="{00000000-0008-0000-0100-00007F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76" name="CustomShape 1">
          <a:extLst>
            <a:ext uri="{FF2B5EF4-FFF2-40B4-BE49-F238E27FC236}">
              <a16:creationId xmlns="" xmlns:a16="http://schemas.microsoft.com/office/drawing/2014/main" id="{00000000-0008-0000-0100-000080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277" name="CustomShape 1">
          <a:extLst>
            <a:ext uri="{FF2B5EF4-FFF2-40B4-BE49-F238E27FC236}">
              <a16:creationId xmlns="" xmlns:a16="http://schemas.microsoft.com/office/drawing/2014/main" id="{00000000-0008-0000-0100-000081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78" name="CustomShape 1">
          <a:extLst>
            <a:ext uri="{FF2B5EF4-FFF2-40B4-BE49-F238E27FC236}">
              <a16:creationId xmlns="" xmlns:a16="http://schemas.microsoft.com/office/drawing/2014/main" id="{00000000-0008-0000-0100-000082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279" name="CustomShape 1">
          <a:extLst>
            <a:ext uri="{FF2B5EF4-FFF2-40B4-BE49-F238E27FC236}">
              <a16:creationId xmlns="" xmlns:a16="http://schemas.microsoft.com/office/drawing/2014/main" id="{00000000-0008-0000-0100-000083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280" name="CustomShape 1">
          <a:extLst>
            <a:ext uri="{FF2B5EF4-FFF2-40B4-BE49-F238E27FC236}">
              <a16:creationId xmlns="" xmlns:a16="http://schemas.microsoft.com/office/drawing/2014/main" id="{00000000-0008-0000-0100-000084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281" name="CustomShape 1">
          <a:extLst>
            <a:ext uri="{FF2B5EF4-FFF2-40B4-BE49-F238E27FC236}">
              <a16:creationId xmlns="" xmlns:a16="http://schemas.microsoft.com/office/drawing/2014/main" id="{00000000-0008-0000-0100-000085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82" name="CustomShape 1">
          <a:extLst>
            <a:ext uri="{FF2B5EF4-FFF2-40B4-BE49-F238E27FC236}">
              <a16:creationId xmlns="" xmlns:a16="http://schemas.microsoft.com/office/drawing/2014/main" id="{00000000-0008-0000-0100-000086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283" name="CustomShape 1">
          <a:extLst>
            <a:ext uri="{FF2B5EF4-FFF2-40B4-BE49-F238E27FC236}">
              <a16:creationId xmlns="" xmlns:a16="http://schemas.microsoft.com/office/drawing/2014/main" id="{00000000-0008-0000-0100-000087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284" name="CustomShape 1">
          <a:extLst>
            <a:ext uri="{FF2B5EF4-FFF2-40B4-BE49-F238E27FC236}">
              <a16:creationId xmlns="" xmlns:a16="http://schemas.microsoft.com/office/drawing/2014/main" id="{00000000-0008-0000-0100-000088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85" name="CustomShape 1">
          <a:extLst>
            <a:ext uri="{FF2B5EF4-FFF2-40B4-BE49-F238E27FC236}">
              <a16:creationId xmlns="" xmlns:a16="http://schemas.microsoft.com/office/drawing/2014/main" id="{00000000-0008-0000-0100-000089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286" name="CustomShape 1">
          <a:extLst>
            <a:ext uri="{FF2B5EF4-FFF2-40B4-BE49-F238E27FC236}">
              <a16:creationId xmlns="" xmlns:a16="http://schemas.microsoft.com/office/drawing/2014/main" id="{00000000-0008-0000-0100-00008A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87" name="CustomShape 1">
          <a:extLst>
            <a:ext uri="{FF2B5EF4-FFF2-40B4-BE49-F238E27FC236}">
              <a16:creationId xmlns="" xmlns:a16="http://schemas.microsoft.com/office/drawing/2014/main" id="{00000000-0008-0000-0100-00008B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288" name="CustomShape 1">
          <a:extLst>
            <a:ext uri="{FF2B5EF4-FFF2-40B4-BE49-F238E27FC236}">
              <a16:creationId xmlns="" xmlns:a16="http://schemas.microsoft.com/office/drawing/2014/main" id="{00000000-0008-0000-0100-00008C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289" name="CustomShape 1">
          <a:extLst>
            <a:ext uri="{FF2B5EF4-FFF2-40B4-BE49-F238E27FC236}">
              <a16:creationId xmlns="" xmlns:a16="http://schemas.microsoft.com/office/drawing/2014/main" id="{00000000-0008-0000-0100-00008D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290" name="CustomShape 1">
          <a:extLst>
            <a:ext uri="{FF2B5EF4-FFF2-40B4-BE49-F238E27FC236}">
              <a16:creationId xmlns="" xmlns:a16="http://schemas.microsoft.com/office/drawing/2014/main" id="{00000000-0008-0000-0100-00008E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91" name="CustomShape 1">
          <a:extLst>
            <a:ext uri="{FF2B5EF4-FFF2-40B4-BE49-F238E27FC236}">
              <a16:creationId xmlns="" xmlns:a16="http://schemas.microsoft.com/office/drawing/2014/main" id="{00000000-0008-0000-0100-00008F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292" name="CustomShape 1">
          <a:extLst>
            <a:ext uri="{FF2B5EF4-FFF2-40B4-BE49-F238E27FC236}">
              <a16:creationId xmlns="" xmlns:a16="http://schemas.microsoft.com/office/drawing/2014/main" id="{00000000-0008-0000-0100-000090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293" name="CustomShape 1">
          <a:extLst>
            <a:ext uri="{FF2B5EF4-FFF2-40B4-BE49-F238E27FC236}">
              <a16:creationId xmlns="" xmlns:a16="http://schemas.microsoft.com/office/drawing/2014/main" id="{00000000-0008-0000-0100-000091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94" name="CustomShape 1">
          <a:extLst>
            <a:ext uri="{FF2B5EF4-FFF2-40B4-BE49-F238E27FC236}">
              <a16:creationId xmlns="" xmlns:a16="http://schemas.microsoft.com/office/drawing/2014/main" id="{00000000-0008-0000-0100-000092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295" name="CustomShape 1">
          <a:extLst>
            <a:ext uri="{FF2B5EF4-FFF2-40B4-BE49-F238E27FC236}">
              <a16:creationId xmlns="" xmlns:a16="http://schemas.microsoft.com/office/drawing/2014/main" id="{00000000-0008-0000-0100-000093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296" name="CustomShape 1">
          <a:extLst>
            <a:ext uri="{FF2B5EF4-FFF2-40B4-BE49-F238E27FC236}">
              <a16:creationId xmlns="" xmlns:a16="http://schemas.microsoft.com/office/drawing/2014/main" id="{00000000-0008-0000-0100-000094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297" name="CustomShape 1">
          <a:extLst>
            <a:ext uri="{FF2B5EF4-FFF2-40B4-BE49-F238E27FC236}">
              <a16:creationId xmlns="" xmlns:a16="http://schemas.microsoft.com/office/drawing/2014/main" id="{00000000-0008-0000-0100-000095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298" name="CustomShape 1">
          <a:extLst>
            <a:ext uri="{FF2B5EF4-FFF2-40B4-BE49-F238E27FC236}">
              <a16:creationId xmlns="" xmlns:a16="http://schemas.microsoft.com/office/drawing/2014/main" id="{00000000-0008-0000-0100-000096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299" name="CustomShape 1">
          <a:extLst>
            <a:ext uri="{FF2B5EF4-FFF2-40B4-BE49-F238E27FC236}">
              <a16:creationId xmlns="" xmlns:a16="http://schemas.microsoft.com/office/drawing/2014/main" id="{00000000-0008-0000-0100-000097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300" name="CustomShape 1">
          <a:extLst>
            <a:ext uri="{FF2B5EF4-FFF2-40B4-BE49-F238E27FC236}">
              <a16:creationId xmlns="" xmlns:a16="http://schemas.microsoft.com/office/drawing/2014/main" id="{00000000-0008-0000-0100-000098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301" name="CustomShape 1">
          <a:extLst>
            <a:ext uri="{FF2B5EF4-FFF2-40B4-BE49-F238E27FC236}">
              <a16:creationId xmlns="" xmlns:a16="http://schemas.microsoft.com/office/drawing/2014/main" id="{00000000-0008-0000-0100-000099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302" name="CustomShape 1">
          <a:extLst>
            <a:ext uri="{FF2B5EF4-FFF2-40B4-BE49-F238E27FC236}">
              <a16:creationId xmlns="" xmlns:a16="http://schemas.microsoft.com/office/drawing/2014/main" id="{00000000-0008-0000-0100-00009A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303" name="CustomShape 1">
          <a:extLst>
            <a:ext uri="{FF2B5EF4-FFF2-40B4-BE49-F238E27FC236}">
              <a16:creationId xmlns="" xmlns:a16="http://schemas.microsoft.com/office/drawing/2014/main" id="{00000000-0008-0000-0100-00009B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304" name="CustomShape 1">
          <a:extLst>
            <a:ext uri="{FF2B5EF4-FFF2-40B4-BE49-F238E27FC236}">
              <a16:creationId xmlns="" xmlns:a16="http://schemas.microsoft.com/office/drawing/2014/main" id="{00000000-0008-0000-0100-00009C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305" name="CustomShape 1">
          <a:extLst>
            <a:ext uri="{FF2B5EF4-FFF2-40B4-BE49-F238E27FC236}">
              <a16:creationId xmlns="" xmlns:a16="http://schemas.microsoft.com/office/drawing/2014/main" id="{00000000-0008-0000-0100-00009D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306" name="CustomShape 1">
          <a:extLst>
            <a:ext uri="{FF2B5EF4-FFF2-40B4-BE49-F238E27FC236}">
              <a16:creationId xmlns="" xmlns:a16="http://schemas.microsoft.com/office/drawing/2014/main" id="{00000000-0008-0000-0100-00009E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307" name="CustomShape 1">
          <a:extLst>
            <a:ext uri="{FF2B5EF4-FFF2-40B4-BE49-F238E27FC236}">
              <a16:creationId xmlns="" xmlns:a16="http://schemas.microsoft.com/office/drawing/2014/main" id="{00000000-0008-0000-0100-00009F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308" name="CustomShape 1">
          <a:extLst>
            <a:ext uri="{FF2B5EF4-FFF2-40B4-BE49-F238E27FC236}">
              <a16:creationId xmlns="" xmlns:a16="http://schemas.microsoft.com/office/drawing/2014/main" id="{00000000-0008-0000-0100-0000A0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309" name="CustomShape 1">
          <a:extLst>
            <a:ext uri="{FF2B5EF4-FFF2-40B4-BE49-F238E27FC236}">
              <a16:creationId xmlns="" xmlns:a16="http://schemas.microsoft.com/office/drawing/2014/main" id="{00000000-0008-0000-0100-0000A1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310" name="CustomShape 1">
          <a:extLst>
            <a:ext uri="{FF2B5EF4-FFF2-40B4-BE49-F238E27FC236}">
              <a16:creationId xmlns="" xmlns:a16="http://schemas.microsoft.com/office/drawing/2014/main" id="{00000000-0008-0000-0100-0000A2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311" name="CustomShape 1">
          <a:extLst>
            <a:ext uri="{FF2B5EF4-FFF2-40B4-BE49-F238E27FC236}">
              <a16:creationId xmlns="" xmlns:a16="http://schemas.microsoft.com/office/drawing/2014/main" id="{00000000-0008-0000-0100-0000A3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312" name="CustomShape 1">
          <a:extLst>
            <a:ext uri="{FF2B5EF4-FFF2-40B4-BE49-F238E27FC236}">
              <a16:creationId xmlns="" xmlns:a16="http://schemas.microsoft.com/office/drawing/2014/main" id="{00000000-0008-0000-0100-0000A4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313" name="CustomShape 1">
          <a:extLst>
            <a:ext uri="{FF2B5EF4-FFF2-40B4-BE49-F238E27FC236}">
              <a16:creationId xmlns="" xmlns:a16="http://schemas.microsoft.com/office/drawing/2014/main" id="{00000000-0008-0000-0100-0000A5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314" name="CustomShape 1">
          <a:extLst>
            <a:ext uri="{FF2B5EF4-FFF2-40B4-BE49-F238E27FC236}">
              <a16:creationId xmlns="" xmlns:a16="http://schemas.microsoft.com/office/drawing/2014/main" id="{00000000-0008-0000-0100-0000A6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315" name="CustomShape 1">
          <a:extLst>
            <a:ext uri="{FF2B5EF4-FFF2-40B4-BE49-F238E27FC236}">
              <a16:creationId xmlns="" xmlns:a16="http://schemas.microsoft.com/office/drawing/2014/main" id="{00000000-0008-0000-0100-0000A7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316" name="CustomShape 1">
          <a:extLst>
            <a:ext uri="{FF2B5EF4-FFF2-40B4-BE49-F238E27FC236}">
              <a16:creationId xmlns="" xmlns:a16="http://schemas.microsoft.com/office/drawing/2014/main" id="{00000000-0008-0000-0100-0000A8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317" name="CustomShape 1">
          <a:extLst>
            <a:ext uri="{FF2B5EF4-FFF2-40B4-BE49-F238E27FC236}">
              <a16:creationId xmlns="" xmlns:a16="http://schemas.microsoft.com/office/drawing/2014/main" id="{00000000-0008-0000-0100-0000A9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318" name="CustomShape 1">
          <a:extLst>
            <a:ext uri="{FF2B5EF4-FFF2-40B4-BE49-F238E27FC236}">
              <a16:creationId xmlns="" xmlns:a16="http://schemas.microsoft.com/office/drawing/2014/main" id="{00000000-0008-0000-0100-0000AA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319" name="CustomShape 1">
          <a:extLst>
            <a:ext uri="{FF2B5EF4-FFF2-40B4-BE49-F238E27FC236}">
              <a16:creationId xmlns="" xmlns:a16="http://schemas.microsoft.com/office/drawing/2014/main" id="{00000000-0008-0000-0100-0000AB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320" name="CustomShape 1">
          <a:extLst>
            <a:ext uri="{FF2B5EF4-FFF2-40B4-BE49-F238E27FC236}">
              <a16:creationId xmlns="" xmlns:a16="http://schemas.microsoft.com/office/drawing/2014/main" id="{00000000-0008-0000-0100-0000AC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321" name="CustomShape 1">
          <a:extLst>
            <a:ext uri="{FF2B5EF4-FFF2-40B4-BE49-F238E27FC236}">
              <a16:creationId xmlns="" xmlns:a16="http://schemas.microsoft.com/office/drawing/2014/main" id="{00000000-0008-0000-0100-0000AD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322" name="CustomShape 1">
          <a:extLst>
            <a:ext uri="{FF2B5EF4-FFF2-40B4-BE49-F238E27FC236}">
              <a16:creationId xmlns="" xmlns:a16="http://schemas.microsoft.com/office/drawing/2014/main" id="{00000000-0008-0000-0100-0000AE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323" name="CustomShape 1">
          <a:extLst>
            <a:ext uri="{FF2B5EF4-FFF2-40B4-BE49-F238E27FC236}">
              <a16:creationId xmlns="" xmlns:a16="http://schemas.microsoft.com/office/drawing/2014/main" id="{00000000-0008-0000-0100-0000AF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324" name="CustomShape 1">
          <a:extLst>
            <a:ext uri="{FF2B5EF4-FFF2-40B4-BE49-F238E27FC236}">
              <a16:creationId xmlns="" xmlns:a16="http://schemas.microsoft.com/office/drawing/2014/main" id="{00000000-0008-0000-0100-0000B0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325" name="CustomShape 1">
          <a:extLst>
            <a:ext uri="{FF2B5EF4-FFF2-40B4-BE49-F238E27FC236}">
              <a16:creationId xmlns="" xmlns:a16="http://schemas.microsoft.com/office/drawing/2014/main" id="{00000000-0008-0000-0100-0000B1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326" name="CustomShape 1">
          <a:extLst>
            <a:ext uri="{FF2B5EF4-FFF2-40B4-BE49-F238E27FC236}">
              <a16:creationId xmlns="" xmlns:a16="http://schemas.microsoft.com/office/drawing/2014/main" id="{00000000-0008-0000-0100-0000B2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7327" name="CustomShape 1">
          <a:extLst>
            <a:ext uri="{FF2B5EF4-FFF2-40B4-BE49-F238E27FC236}">
              <a16:creationId xmlns="" xmlns:a16="http://schemas.microsoft.com/office/drawing/2014/main" id="{00000000-0008-0000-0100-0000B306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328" name="CustomShape 1">
          <a:extLst>
            <a:ext uri="{FF2B5EF4-FFF2-40B4-BE49-F238E27FC236}">
              <a16:creationId xmlns="" xmlns:a16="http://schemas.microsoft.com/office/drawing/2014/main" id="{00000000-0008-0000-0100-0000B4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329" name="CustomShape 1">
          <a:extLst>
            <a:ext uri="{FF2B5EF4-FFF2-40B4-BE49-F238E27FC236}">
              <a16:creationId xmlns="" xmlns:a16="http://schemas.microsoft.com/office/drawing/2014/main" id="{00000000-0008-0000-0100-0000B5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330" name="CustomShape 1">
          <a:extLst>
            <a:ext uri="{FF2B5EF4-FFF2-40B4-BE49-F238E27FC236}">
              <a16:creationId xmlns="" xmlns:a16="http://schemas.microsoft.com/office/drawing/2014/main" id="{00000000-0008-0000-0100-0000B6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331" name="CustomShape 1">
          <a:extLst>
            <a:ext uri="{FF2B5EF4-FFF2-40B4-BE49-F238E27FC236}">
              <a16:creationId xmlns="" xmlns:a16="http://schemas.microsoft.com/office/drawing/2014/main" id="{00000000-0008-0000-0100-0000B7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332" name="CustomShape 1">
          <a:extLst>
            <a:ext uri="{FF2B5EF4-FFF2-40B4-BE49-F238E27FC236}">
              <a16:creationId xmlns="" xmlns:a16="http://schemas.microsoft.com/office/drawing/2014/main" id="{00000000-0008-0000-0100-0000B8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333" name="CustomShape 1">
          <a:extLst>
            <a:ext uri="{FF2B5EF4-FFF2-40B4-BE49-F238E27FC236}">
              <a16:creationId xmlns="" xmlns:a16="http://schemas.microsoft.com/office/drawing/2014/main" id="{00000000-0008-0000-0100-0000B9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334" name="CustomShape 1">
          <a:extLst>
            <a:ext uri="{FF2B5EF4-FFF2-40B4-BE49-F238E27FC236}">
              <a16:creationId xmlns="" xmlns:a16="http://schemas.microsoft.com/office/drawing/2014/main" id="{00000000-0008-0000-0100-0000BA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335" name="CustomShape 1">
          <a:extLst>
            <a:ext uri="{FF2B5EF4-FFF2-40B4-BE49-F238E27FC236}">
              <a16:creationId xmlns="" xmlns:a16="http://schemas.microsoft.com/office/drawing/2014/main" id="{00000000-0008-0000-0100-0000BB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336" name="CustomShape 1">
          <a:extLst>
            <a:ext uri="{FF2B5EF4-FFF2-40B4-BE49-F238E27FC236}">
              <a16:creationId xmlns="" xmlns:a16="http://schemas.microsoft.com/office/drawing/2014/main" id="{00000000-0008-0000-0100-0000BC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7337" name="CustomShape 1">
          <a:extLst>
            <a:ext uri="{FF2B5EF4-FFF2-40B4-BE49-F238E27FC236}">
              <a16:creationId xmlns="" xmlns:a16="http://schemas.microsoft.com/office/drawing/2014/main" id="{00000000-0008-0000-0100-0000BD06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11</xdr:row>
      <xdr:rowOff>0</xdr:rowOff>
    </xdr:from>
    <xdr:ext cx="184320" cy="270112"/>
    <xdr:sp macro="" textlink="">
      <xdr:nvSpPr>
        <xdr:cNvPr id="7338" name="CustomShape 1">
          <a:extLst>
            <a:ext uri="{FF2B5EF4-FFF2-40B4-BE49-F238E27FC236}">
              <a16:creationId xmlns="" xmlns:a16="http://schemas.microsoft.com/office/drawing/2014/main" id="{00000000-0008-0000-0100-0000BE06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7339" name="CustomShape 1">
          <a:extLst>
            <a:ext uri="{FF2B5EF4-FFF2-40B4-BE49-F238E27FC236}">
              <a16:creationId xmlns="" xmlns:a16="http://schemas.microsoft.com/office/drawing/2014/main" id="{00000000-0008-0000-0100-0000BF06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11</xdr:row>
      <xdr:rowOff>0</xdr:rowOff>
    </xdr:from>
    <xdr:ext cx="184320" cy="270112"/>
    <xdr:sp macro="" textlink="">
      <xdr:nvSpPr>
        <xdr:cNvPr id="7340" name="CustomShape 1">
          <a:extLst>
            <a:ext uri="{FF2B5EF4-FFF2-40B4-BE49-F238E27FC236}">
              <a16:creationId xmlns="" xmlns:a16="http://schemas.microsoft.com/office/drawing/2014/main" id="{00000000-0008-0000-0100-0000C006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7341" name="CustomShape 1">
          <a:extLst>
            <a:ext uri="{FF2B5EF4-FFF2-40B4-BE49-F238E27FC236}">
              <a16:creationId xmlns="" xmlns:a16="http://schemas.microsoft.com/office/drawing/2014/main" id="{00000000-0008-0000-0100-0000C106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11</xdr:row>
      <xdr:rowOff>0</xdr:rowOff>
    </xdr:from>
    <xdr:ext cx="184320" cy="270112"/>
    <xdr:sp macro="" textlink="">
      <xdr:nvSpPr>
        <xdr:cNvPr id="7342" name="CustomShape 1">
          <a:extLst>
            <a:ext uri="{FF2B5EF4-FFF2-40B4-BE49-F238E27FC236}">
              <a16:creationId xmlns="" xmlns:a16="http://schemas.microsoft.com/office/drawing/2014/main" id="{00000000-0008-0000-0100-0000C206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343" name="CustomShape 1">
          <a:extLst>
            <a:ext uri="{FF2B5EF4-FFF2-40B4-BE49-F238E27FC236}">
              <a16:creationId xmlns="" xmlns:a16="http://schemas.microsoft.com/office/drawing/2014/main" id="{00000000-0008-0000-0100-0000C3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7344" name="CustomShape 1">
          <a:extLst>
            <a:ext uri="{FF2B5EF4-FFF2-40B4-BE49-F238E27FC236}">
              <a16:creationId xmlns="" xmlns:a16="http://schemas.microsoft.com/office/drawing/2014/main" id="{00000000-0008-0000-0100-0000C406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11</xdr:row>
      <xdr:rowOff>0</xdr:rowOff>
    </xdr:from>
    <xdr:ext cx="184320" cy="270112"/>
    <xdr:sp macro="" textlink="">
      <xdr:nvSpPr>
        <xdr:cNvPr id="7345" name="CustomShape 1">
          <a:extLst>
            <a:ext uri="{FF2B5EF4-FFF2-40B4-BE49-F238E27FC236}">
              <a16:creationId xmlns="" xmlns:a16="http://schemas.microsoft.com/office/drawing/2014/main" id="{00000000-0008-0000-0100-0000C506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7346" name="CustomShape 1">
          <a:extLst>
            <a:ext uri="{FF2B5EF4-FFF2-40B4-BE49-F238E27FC236}">
              <a16:creationId xmlns="" xmlns:a16="http://schemas.microsoft.com/office/drawing/2014/main" id="{00000000-0008-0000-0100-0000C606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11</xdr:row>
      <xdr:rowOff>0</xdr:rowOff>
    </xdr:from>
    <xdr:ext cx="184320" cy="270112"/>
    <xdr:sp macro="" textlink="">
      <xdr:nvSpPr>
        <xdr:cNvPr id="7347" name="CustomShape 1">
          <a:extLst>
            <a:ext uri="{FF2B5EF4-FFF2-40B4-BE49-F238E27FC236}">
              <a16:creationId xmlns="" xmlns:a16="http://schemas.microsoft.com/office/drawing/2014/main" id="{00000000-0008-0000-0100-0000C706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348" name="CustomShape 1">
          <a:extLst>
            <a:ext uri="{FF2B5EF4-FFF2-40B4-BE49-F238E27FC236}">
              <a16:creationId xmlns="" xmlns:a16="http://schemas.microsoft.com/office/drawing/2014/main" id="{00000000-0008-0000-0100-0000C8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7349" name="CustomShape 1">
          <a:extLst>
            <a:ext uri="{FF2B5EF4-FFF2-40B4-BE49-F238E27FC236}">
              <a16:creationId xmlns="" xmlns:a16="http://schemas.microsoft.com/office/drawing/2014/main" id="{00000000-0008-0000-0100-0000C906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7350" name="CustomShape 1">
          <a:extLst>
            <a:ext uri="{FF2B5EF4-FFF2-40B4-BE49-F238E27FC236}">
              <a16:creationId xmlns="" xmlns:a16="http://schemas.microsoft.com/office/drawing/2014/main" id="{00000000-0008-0000-0100-0000CA06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11</xdr:row>
      <xdr:rowOff>0</xdr:rowOff>
    </xdr:from>
    <xdr:ext cx="184320" cy="270112"/>
    <xdr:sp macro="" textlink="">
      <xdr:nvSpPr>
        <xdr:cNvPr id="7351" name="CustomShape 1">
          <a:extLst>
            <a:ext uri="{FF2B5EF4-FFF2-40B4-BE49-F238E27FC236}">
              <a16:creationId xmlns="" xmlns:a16="http://schemas.microsoft.com/office/drawing/2014/main" id="{00000000-0008-0000-0100-0000CB06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352" name="CustomShape 1">
          <a:extLst>
            <a:ext uri="{FF2B5EF4-FFF2-40B4-BE49-F238E27FC236}">
              <a16:creationId xmlns="" xmlns:a16="http://schemas.microsoft.com/office/drawing/2014/main" id="{00000000-0008-0000-0100-0000CC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7353" name="CustomShape 1">
          <a:extLst>
            <a:ext uri="{FF2B5EF4-FFF2-40B4-BE49-F238E27FC236}">
              <a16:creationId xmlns="" xmlns:a16="http://schemas.microsoft.com/office/drawing/2014/main" id="{00000000-0008-0000-0100-0000CD06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354" name="CustomShape 1">
          <a:extLst>
            <a:ext uri="{FF2B5EF4-FFF2-40B4-BE49-F238E27FC236}">
              <a16:creationId xmlns="" xmlns:a16="http://schemas.microsoft.com/office/drawing/2014/main" id="{00000000-0008-0000-0100-0000CE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355" name="CustomShape 1">
          <a:extLst>
            <a:ext uri="{FF2B5EF4-FFF2-40B4-BE49-F238E27FC236}">
              <a16:creationId xmlns="" xmlns:a16="http://schemas.microsoft.com/office/drawing/2014/main" id="{00000000-0008-0000-0100-0000CF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356" name="CustomShape 1">
          <a:extLst>
            <a:ext uri="{FF2B5EF4-FFF2-40B4-BE49-F238E27FC236}">
              <a16:creationId xmlns="" xmlns:a16="http://schemas.microsoft.com/office/drawing/2014/main" id="{00000000-0008-0000-0100-0000D0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357" name="CustomShape 1">
          <a:extLst>
            <a:ext uri="{FF2B5EF4-FFF2-40B4-BE49-F238E27FC236}">
              <a16:creationId xmlns="" xmlns:a16="http://schemas.microsoft.com/office/drawing/2014/main" id="{00000000-0008-0000-0100-0000D1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358" name="CustomShape 1">
          <a:extLst>
            <a:ext uri="{FF2B5EF4-FFF2-40B4-BE49-F238E27FC236}">
              <a16:creationId xmlns="" xmlns:a16="http://schemas.microsoft.com/office/drawing/2014/main" id="{00000000-0008-0000-0100-0000D2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359" name="CustomShape 1">
          <a:extLst>
            <a:ext uri="{FF2B5EF4-FFF2-40B4-BE49-F238E27FC236}">
              <a16:creationId xmlns="" xmlns:a16="http://schemas.microsoft.com/office/drawing/2014/main" id="{00000000-0008-0000-0100-0000D3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360" name="CustomShape 1">
          <a:extLst>
            <a:ext uri="{FF2B5EF4-FFF2-40B4-BE49-F238E27FC236}">
              <a16:creationId xmlns="" xmlns:a16="http://schemas.microsoft.com/office/drawing/2014/main" id="{00000000-0008-0000-0100-0000D4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361" name="CustomShape 1">
          <a:extLst>
            <a:ext uri="{FF2B5EF4-FFF2-40B4-BE49-F238E27FC236}">
              <a16:creationId xmlns="" xmlns:a16="http://schemas.microsoft.com/office/drawing/2014/main" id="{00000000-0008-0000-0100-0000D5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362" name="CustomShape 1">
          <a:extLst>
            <a:ext uri="{FF2B5EF4-FFF2-40B4-BE49-F238E27FC236}">
              <a16:creationId xmlns="" xmlns:a16="http://schemas.microsoft.com/office/drawing/2014/main" id="{00000000-0008-0000-0100-0000D6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363" name="CustomShape 1">
          <a:extLst>
            <a:ext uri="{FF2B5EF4-FFF2-40B4-BE49-F238E27FC236}">
              <a16:creationId xmlns="" xmlns:a16="http://schemas.microsoft.com/office/drawing/2014/main" id="{00000000-0008-0000-0100-0000D7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364" name="CustomShape 1">
          <a:extLst>
            <a:ext uri="{FF2B5EF4-FFF2-40B4-BE49-F238E27FC236}">
              <a16:creationId xmlns="" xmlns:a16="http://schemas.microsoft.com/office/drawing/2014/main" id="{00000000-0008-0000-0100-0000D8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365" name="CustomShape 1">
          <a:extLst>
            <a:ext uri="{FF2B5EF4-FFF2-40B4-BE49-F238E27FC236}">
              <a16:creationId xmlns="" xmlns:a16="http://schemas.microsoft.com/office/drawing/2014/main" id="{00000000-0008-0000-0100-0000D9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366" name="CustomShape 1">
          <a:extLst>
            <a:ext uri="{FF2B5EF4-FFF2-40B4-BE49-F238E27FC236}">
              <a16:creationId xmlns="" xmlns:a16="http://schemas.microsoft.com/office/drawing/2014/main" id="{00000000-0008-0000-0100-0000DA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367" name="CustomShape 1">
          <a:extLst>
            <a:ext uri="{FF2B5EF4-FFF2-40B4-BE49-F238E27FC236}">
              <a16:creationId xmlns="" xmlns:a16="http://schemas.microsoft.com/office/drawing/2014/main" id="{00000000-0008-0000-0100-0000DB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368" name="CustomShape 1">
          <a:extLst>
            <a:ext uri="{FF2B5EF4-FFF2-40B4-BE49-F238E27FC236}">
              <a16:creationId xmlns="" xmlns:a16="http://schemas.microsoft.com/office/drawing/2014/main" id="{00000000-0008-0000-0100-0000DC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369" name="CustomShape 1">
          <a:extLst>
            <a:ext uri="{FF2B5EF4-FFF2-40B4-BE49-F238E27FC236}">
              <a16:creationId xmlns="" xmlns:a16="http://schemas.microsoft.com/office/drawing/2014/main" id="{00000000-0008-0000-0100-0000DD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370" name="CustomShape 1">
          <a:extLst>
            <a:ext uri="{FF2B5EF4-FFF2-40B4-BE49-F238E27FC236}">
              <a16:creationId xmlns="" xmlns:a16="http://schemas.microsoft.com/office/drawing/2014/main" id="{00000000-0008-0000-0100-0000DE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371" name="CustomShape 1">
          <a:extLst>
            <a:ext uri="{FF2B5EF4-FFF2-40B4-BE49-F238E27FC236}">
              <a16:creationId xmlns="" xmlns:a16="http://schemas.microsoft.com/office/drawing/2014/main" id="{00000000-0008-0000-0100-0000DF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7372" name="CustomShape 1">
          <a:extLst>
            <a:ext uri="{FF2B5EF4-FFF2-40B4-BE49-F238E27FC236}">
              <a16:creationId xmlns="" xmlns:a16="http://schemas.microsoft.com/office/drawing/2014/main" id="{00000000-0008-0000-0100-0000E006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373" name="CustomShape 1">
          <a:extLst>
            <a:ext uri="{FF2B5EF4-FFF2-40B4-BE49-F238E27FC236}">
              <a16:creationId xmlns="" xmlns:a16="http://schemas.microsoft.com/office/drawing/2014/main" id="{00000000-0008-0000-0100-0000E1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374" name="CustomShape 1">
          <a:extLst>
            <a:ext uri="{FF2B5EF4-FFF2-40B4-BE49-F238E27FC236}">
              <a16:creationId xmlns="" xmlns:a16="http://schemas.microsoft.com/office/drawing/2014/main" id="{00000000-0008-0000-0100-0000E2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375" name="CustomShape 1">
          <a:extLst>
            <a:ext uri="{FF2B5EF4-FFF2-40B4-BE49-F238E27FC236}">
              <a16:creationId xmlns="" xmlns:a16="http://schemas.microsoft.com/office/drawing/2014/main" id="{00000000-0008-0000-0100-0000E3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376" name="CustomShape 1">
          <a:extLst>
            <a:ext uri="{FF2B5EF4-FFF2-40B4-BE49-F238E27FC236}">
              <a16:creationId xmlns="" xmlns:a16="http://schemas.microsoft.com/office/drawing/2014/main" id="{00000000-0008-0000-0100-0000E4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377" name="CustomShape 1">
          <a:extLst>
            <a:ext uri="{FF2B5EF4-FFF2-40B4-BE49-F238E27FC236}">
              <a16:creationId xmlns="" xmlns:a16="http://schemas.microsoft.com/office/drawing/2014/main" id="{00000000-0008-0000-0100-0000E5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378" name="CustomShape 1">
          <a:extLst>
            <a:ext uri="{FF2B5EF4-FFF2-40B4-BE49-F238E27FC236}">
              <a16:creationId xmlns="" xmlns:a16="http://schemas.microsoft.com/office/drawing/2014/main" id="{00000000-0008-0000-0100-0000E6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379" name="CustomShape 1">
          <a:extLst>
            <a:ext uri="{FF2B5EF4-FFF2-40B4-BE49-F238E27FC236}">
              <a16:creationId xmlns="" xmlns:a16="http://schemas.microsoft.com/office/drawing/2014/main" id="{00000000-0008-0000-0100-0000E7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380" name="CustomShape 1">
          <a:extLst>
            <a:ext uri="{FF2B5EF4-FFF2-40B4-BE49-F238E27FC236}">
              <a16:creationId xmlns="" xmlns:a16="http://schemas.microsoft.com/office/drawing/2014/main" id="{00000000-0008-0000-0100-0000E8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381" name="CustomShape 1">
          <a:extLst>
            <a:ext uri="{FF2B5EF4-FFF2-40B4-BE49-F238E27FC236}">
              <a16:creationId xmlns="" xmlns:a16="http://schemas.microsoft.com/office/drawing/2014/main" id="{00000000-0008-0000-0100-0000E9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382" name="CustomShape 1">
          <a:extLst>
            <a:ext uri="{FF2B5EF4-FFF2-40B4-BE49-F238E27FC236}">
              <a16:creationId xmlns="" xmlns:a16="http://schemas.microsoft.com/office/drawing/2014/main" id="{00000000-0008-0000-0100-0000EA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383" name="CustomShape 1">
          <a:extLst>
            <a:ext uri="{FF2B5EF4-FFF2-40B4-BE49-F238E27FC236}">
              <a16:creationId xmlns="" xmlns:a16="http://schemas.microsoft.com/office/drawing/2014/main" id="{00000000-0008-0000-0100-0000EB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384" name="CustomShape 1">
          <a:extLst>
            <a:ext uri="{FF2B5EF4-FFF2-40B4-BE49-F238E27FC236}">
              <a16:creationId xmlns="" xmlns:a16="http://schemas.microsoft.com/office/drawing/2014/main" id="{00000000-0008-0000-0100-0000EC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385" name="CustomShape 1">
          <a:extLst>
            <a:ext uri="{FF2B5EF4-FFF2-40B4-BE49-F238E27FC236}">
              <a16:creationId xmlns="" xmlns:a16="http://schemas.microsoft.com/office/drawing/2014/main" id="{00000000-0008-0000-0100-0000ED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386" name="CustomShape 1">
          <a:extLst>
            <a:ext uri="{FF2B5EF4-FFF2-40B4-BE49-F238E27FC236}">
              <a16:creationId xmlns="" xmlns:a16="http://schemas.microsoft.com/office/drawing/2014/main" id="{00000000-0008-0000-0100-0000EE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387" name="CustomShape 1">
          <a:extLst>
            <a:ext uri="{FF2B5EF4-FFF2-40B4-BE49-F238E27FC236}">
              <a16:creationId xmlns="" xmlns:a16="http://schemas.microsoft.com/office/drawing/2014/main" id="{00000000-0008-0000-0100-0000EF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388" name="CustomShape 1">
          <a:extLst>
            <a:ext uri="{FF2B5EF4-FFF2-40B4-BE49-F238E27FC236}">
              <a16:creationId xmlns="" xmlns:a16="http://schemas.microsoft.com/office/drawing/2014/main" id="{00000000-0008-0000-0100-0000F0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389" name="CustomShape 1">
          <a:extLst>
            <a:ext uri="{FF2B5EF4-FFF2-40B4-BE49-F238E27FC236}">
              <a16:creationId xmlns="" xmlns:a16="http://schemas.microsoft.com/office/drawing/2014/main" id="{00000000-0008-0000-0100-0000F1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390" name="CustomShape 1">
          <a:extLst>
            <a:ext uri="{FF2B5EF4-FFF2-40B4-BE49-F238E27FC236}">
              <a16:creationId xmlns="" xmlns:a16="http://schemas.microsoft.com/office/drawing/2014/main" id="{00000000-0008-0000-0100-0000F2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391" name="CustomShape 1">
          <a:extLst>
            <a:ext uri="{FF2B5EF4-FFF2-40B4-BE49-F238E27FC236}">
              <a16:creationId xmlns="" xmlns:a16="http://schemas.microsoft.com/office/drawing/2014/main" id="{00000000-0008-0000-0100-0000F3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392" name="CustomShape 1">
          <a:extLst>
            <a:ext uri="{FF2B5EF4-FFF2-40B4-BE49-F238E27FC236}">
              <a16:creationId xmlns="" xmlns:a16="http://schemas.microsoft.com/office/drawing/2014/main" id="{00000000-0008-0000-0100-0000F4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393" name="CustomShape 1">
          <a:extLst>
            <a:ext uri="{FF2B5EF4-FFF2-40B4-BE49-F238E27FC236}">
              <a16:creationId xmlns="" xmlns:a16="http://schemas.microsoft.com/office/drawing/2014/main" id="{00000000-0008-0000-0100-0000F5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394" name="CustomShape 1">
          <a:extLst>
            <a:ext uri="{FF2B5EF4-FFF2-40B4-BE49-F238E27FC236}">
              <a16:creationId xmlns="" xmlns:a16="http://schemas.microsoft.com/office/drawing/2014/main" id="{00000000-0008-0000-0100-0000F6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395" name="CustomShape 1">
          <a:extLst>
            <a:ext uri="{FF2B5EF4-FFF2-40B4-BE49-F238E27FC236}">
              <a16:creationId xmlns="" xmlns:a16="http://schemas.microsoft.com/office/drawing/2014/main" id="{00000000-0008-0000-0100-0000F7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396" name="CustomShape 1">
          <a:extLst>
            <a:ext uri="{FF2B5EF4-FFF2-40B4-BE49-F238E27FC236}">
              <a16:creationId xmlns="" xmlns:a16="http://schemas.microsoft.com/office/drawing/2014/main" id="{00000000-0008-0000-0100-0000F8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397" name="CustomShape 1">
          <a:extLst>
            <a:ext uri="{FF2B5EF4-FFF2-40B4-BE49-F238E27FC236}">
              <a16:creationId xmlns="" xmlns:a16="http://schemas.microsoft.com/office/drawing/2014/main" id="{00000000-0008-0000-0100-0000F9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398" name="CustomShape 1">
          <a:extLst>
            <a:ext uri="{FF2B5EF4-FFF2-40B4-BE49-F238E27FC236}">
              <a16:creationId xmlns="" xmlns:a16="http://schemas.microsoft.com/office/drawing/2014/main" id="{00000000-0008-0000-0100-0000FA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399" name="CustomShape 1">
          <a:extLst>
            <a:ext uri="{FF2B5EF4-FFF2-40B4-BE49-F238E27FC236}">
              <a16:creationId xmlns="" xmlns:a16="http://schemas.microsoft.com/office/drawing/2014/main" id="{00000000-0008-0000-0100-0000FB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400" name="CustomShape 1">
          <a:extLst>
            <a:ext uri="{FF2B5EF4-FFF2-40B4-BE49-F238E27FC236}">
              <a16:creationId xmlns="" xmlns:a16="http://schemas.microsoft.com/office/drawing/2014/main" id="{00000000-0008-0000-0100-0000FC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01" name="CustomShape 1">
          <a:extLst>
            <a:ext uri="{FF2B5EF4-FFF2-40B4-BE49-F238E27FC236}">
              <a16:creationId xmlns="" xmlns:a16="http://schemas.microsoft.com/office/drawing/2014/main" id="{00000000-0008-0000-0100-0000FD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402" name="CustomShape 1">
          <a:extLst>
            <a:ext uri="{FF2B5EF4-FFF2-40B4-BE49-F238E27FC236}">
              <a16:creationId xmlns="" xmlns:a16="http://schemas.microsoft.com/office/drawing/2014/main" id="{00000000-0008-0000-0100-0000FE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03" name="CustomShape 1">
          <a:extLst>
            <a:ext uri="{FF2B5EF4-FFF2-40B4-BE49-F238E27FC236}">
              <a16:creationId xmlns="" xmlns:a16="http://schemas.microsoft.com/office/drawing/2014/main" id="{00000000-0008-0000-0100-0000FF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404" name="CustomShape 1">
          <a:extLst>
            <a:ext uri="{FF2B5EF4-FFF2-40B4-BE49-F238E27FC236}">
              <a16:creationId xmlns="" xmlns:a16="http://schemas.microsoft.com/office/drawing/2014/main" id="{00000000-0008-0000-0100-000000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405" name="CustomShape 1">
          <a:extLst>
            <a:ext uri="{FF2B5EF4-FFF2-40B4-BE49-F238E27FC236}">
              <a16:creationId xmlns="" xmlns:a16="http://schemas.microsoft.com/office/drawing/2014/main" id="{00000000-0008-0000-0100-000001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406" name="CustomShape 1">
          <a:extLst>
            <a:ext uri="{FF2B5EF4-FFF2-40B4-BE49-F238E27FC236}">
              <a16:creationId xmlns="" xmlns:a16="http://schemas.microsoft.com/office/drawing/2014/main" id="{00000000-0008-0000-0100-000002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07" name="CustomShape 1">
          <a:extLst>
            <a:ext uri="{FF2B5EF4-FFF2-40B4-BE49-F238E27FC236}">
              <a16:creationId xmlns="" xmlns:a16="http://schemas.microsoft.com/office/drawing/2014/main" id="{00000000-0008-0000-0100-000003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408" name="CustomShape 1">
          <a:extLst>
            <a:ext uri="{FF2B5EF4-FFF2-40B4-BE49-F238E27FC236}">
              <a16:creationId xmlns="" xmlns:a16="http://schemas.microsoft.com/office/drawing/2014/main" id="{00000000-0008-0000-0100-000004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409" name="CustomShape 1">
          <a:extLst>
            <a:ext uri="{FF2B5EF4-FFF2-40B4-BE49-F238E27FC236}">
              <a16:creationId xmlns="" xmlns:a16="http://schemas.microsoft.com/office/drawing/2014/main" id="{00000000-0008-0000-0100-000005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10" name="CustomShape 1">
          <a:extLst>
            <a:ext uri="{FF2B5EF4-FFF2-40B4-BE49-F238E27FC236}">
              <a16:creationId xmlns="" xmlns:a16="http://schemas.microsoft.com/office/drawing/2014/main" id="{00000000-0008-0000-0100-000006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411" name="CustomShape 1">
          <a:extLst>
            <a:ext uri="{FF2B5EF4-FFF2-40B4-BE49-F238E27FC236}">
              <a16:creationId xmlns="" xmlns:a16="http://schemas.microsoft.com/office/drawing/2014/main" id="{00000000-0008-0000-0100-000007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12" name="CustomShape 1">
          <a:extLst>
            <a:ext uri="{FF2B5EF4-FFF2-40B4-BE49-F238E27FC236}">
              <a16:creationId xmlns="" xmlns:a16="http://schemas.microsoft.com/office/drawing/2014/main" id="{00000000-0008-0000-0100-000008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413" name="CustomShape 1">
          <a:extLst>
            <a:ext uri="{FF2B5EF4-FFF2-40B4-BE49-F238E27FC236}">
              <a16:creationId xmlns="" xmlns:a16="http://schemas.microsoft.com/office/drawing/2014/main" id="{00000000-0008-0000-0100-000009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414" name="CustomShape 1">
          <a:extLst>
            <a:ext uri="{FF2B5EF4-FFF2-40B4-BE49-F238E27FC236}">
              <a16:creationId xmlns="" xmlns:a16="http://schemas.microsoft.com/office/drawing/2014/main" id="{00000000-0008-0000-0100-00000A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415" name="CustomShape 1">
          <a:extLst>
            <a:ext uri="{FF2B5EF4-FFF2-40B4-BE49-F238E27FC236}">
              <a16:creationId xmlns="" xmlns:a16="http://schemas.microsoft.com/office/drawing/2014/main" id="{00000000-0008-0000-0100-00000B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16" name="CustomShape 1">
          <a:extLst>
            <a:ext uri="{FF2B5EF4-FFF2-40B4-BE49-F238E27FC236}">
              <a16:creationId xmlns="" xmlns:a16="http://schemas.microsoft.com/office/drawing/2014/main" id="{00000000-0008-0000-0100-00000C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417" name="CustomShape 1">
          <a:extLst>
            <a:ext uri="{FF2B5EF4-FFF2-40B4-BE49-F238E27FC236}">
              <a16:creationId xmlns="" xmlns:a16="http://schemas.microsoft.com/office/drawing/2014/main" id="{00000000-0008-0000-0100-00000D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18" name="CustomShape 1">
          <a:extLst>
            <a:ext uri="{FF2B5EF4-FFF2-40B4-BE49-F238E27FC236}">
              <a16:creationId xmlns="" xmlns:a16="http://schemas.microsoft.com/office/drawing/2014/main" id="{00000000-0008-0000-0100-00000E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419" name="CustomShape 1">
          <a:extLst>
            <a:ext uri="{FF2B5EF4-FFF2-40B4-BE49-F238E27FC236}">
              <a16:creationId xmlns="" xmlns:a16="http://schemas.microsoft.com/office/drawing/2014/main" id="{00000000-0008-0000-0100-00000F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420" name="CustomShape 1">
          <a:extLst>
            <a:ext uri="{FF2B5EF4-FFF2-40B4-BE49-F238E27FC236}">
              <a16:creationId xmlns="" xmlns:a16="http://schemas.microsoft.com/office/drawing/2014/main" id="{00000000-0008-0000-0100-000010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21" name="CustomShape 1">
          <a:extLst>
            <a:ext uri="{FF2B5EF4-FFF2-40B4-BE49-F238E27FC236}">
              <a16:creationId xmlns="" xmlns:a16="http://schemas.microsoft.com/office/drawing/2014/main" id="{00000000-0008-0000-0100-000011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422" name="CustomShape 1">
          <a:extLst>
            <a:ext uri="{FF2B5EF4-FFF2-40B4-BE49-F238E27FC236}">
              <a16:creationId xmlns="" xmlns:a16="http://schemas.microsoft.com/office/drawing/2014/main" id="{00000000-0008-0000-0100-000012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23" name="CustomShape 1">
          <a:extLst>
            <a:ext uri="{FF2B5EF4-FFF2-40B4-BE49-F238E27FC236}">
              <a16:creationId xmlns="" xmlns:a16="http://schemas.microsoft.com/office/drawing/2014/main" id="{00000000-0008-0000-0100-000013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424" name="CustomShape 1">
          <a:extLst>
            <a:ext uri="{FF2B5EF4-FFF2-40B4-BE49-F238E27FC236}">
              <a16:creationId xmlns="" xmlns:a16="http://schemas.microsoft.com/office/drawing/2014/main" id="{00000000-0008-0000-0100-000014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425" name="CustomShape 1">
          <a:extLst>
            <a:ext uri="{FF2B5EF4-FFF2-40B4-BE49-F238E27FC236}">
              <a16:creationId xmlns="" xmlns:a16="http://schemas.microsoft.com/office/drawing/2014/main" id="{00000000-0008-0000-0100-000015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426" name="CustomShape 1">
          <a:extLst>
            <a:ext uri="{FF2B5EF4-FFF2-40B4-BE49-F238E27FC236}">
              <a16:creationId xmlns="" xmlns:a16="http://schemas.microsoft.com/office/drawing/2014/main" id="{00000000-0008-0000-0100-000016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27" name="CustomShape 1">
          <a:extLst>
            <a:ext uri="{FF2B5EF4-FFF2-40B4-BE49-F238E27FC236}">
              <a16:creationId xmlns="" xmlns:a16="http://schemas.microsoft.com/office/drawing/2014/main" id="{00000000-0008-0000-0100-000017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428" name="CustomShape 1">
          <a:extLst>
            <a:ext uri="{FF2B5EF4-FFF2-40B4-BE49-F238E27FC236}">
              <a16:creationId xmlns="" xmlns:a16="http://schemas.microsoft.com/office/drawing/2014/main" id="{00000000-0008-0000-0100-000018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29" name="CustomShape 1">
          <a:extLst>
            <a:ext uri="{FF2B5EF4-FFF2-40B4-BE49-F238E27FC236}">
              <a16:creationId xmlns="" xmlns:a16="http://schemas.microsoft.com/office/drawing/2014/main" id="{00000000-0008-0000-0100-000019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430" name="CustomShape 1">
          <a:extLst>
            <a:ext uri="{FF2B5EF4-FFF2-40B4-BE49-F238E27FC236}">
              <a16:creationId xmlns="" xmlns:a16="http://schemas.microsoft.com/office/drawing/2014/main" id="{00000000-0008-0000-0100-00001A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431" name="CustomShape 1">
          <a:extLst>
            <a:ext uri="{FF2B5EF4-FFF2-40B4-BE49-F238E27FC236}">
              <a16:creationId xmlns="" xmlns:a16="http://schemas.microsoft.com/office/drawing/2014/main" id="{00000000-0008-0000-0100-00001B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432" name="CustomShape 1">
          <a:extLst>
            <a:ext uri="{FF2B5EF4-FFF2-40B4-BE49-F238E27FC236}">
              <a16:creationId xmlns="" xmlns:a16="http://schemas.microsoft.com/office/drawing/2014/main" id="{00000000-0008-0000-0100-00001C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33" name="CustomShape 1">
          <a:extLst>
            <a:ext uri="{FF2B5EF4-FFF2-40B4-BE49-F238E27FC236}">
              <a16:creationId xmlns="" xmlns:a16="http://schemas.microsoft.com/office/drawing/2014/main" id="{00000000-0008-0000-0100-00001D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434" name="CustomShape 1">
          <a:extLst>
            <a:ext uri="{FF2B5EF4-FFF2-40B4-BE49-F238E27FC236}">
              <a16:creationId xmlns="" xmlns:a16="http://schemas.microsoft.com/office/drawing/2014/main" id="{00000000-0008-0000-0100-00001E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35" name="CustomShape 1">
          <a:extLst>
            <a:ext uri="{FF2B5EF4-FFF2-40B4-BE49-F238E27FC236}">
              <a16:creationId xmlns="" xmlns:a16="http://schemas.microsoft.com/office/drawing/2014/main" id="{00000000-0008-0000-0100-00001F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436" name="CustomShape 1">
          <a:extLst>
            <a:ext uri="{FF2B5EF4-FFF2-40B4-BE49-F238E27FC236}">
              <a16:creationId xmlns="" xmlns:a16="http://schemas.microsoft.com/office/drawing/2014/main" id="{00000000-0008-0000-0100-000020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437" name="CustomShape 1">
          <a:extLst>
            <a:ext uri="{FF2B5EF4-FFF2-40B4-BE49-F238E27FC236}">
              <a16:creationId xmlns="" xmlns:a16="http://schemas.microsoft.com/office/drawing/2014/main" id="{00000000-0008-0000-0100-000021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38" name="CustomShape 1">
          <a:extLst>
            <a:ext uri="{FF2B5EF4-FFF2-40B4-BE49-F238E27FC236}">
              <a16:creationId xmlns="" xmlns:a16="http://schemas.microsoft.com/office/drawing/2014/main" id="{00000000-0008-0000-0100-000022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439" name="CustomShape 1">
          <a:extLst>
            <a:ext uri="{FF2B5EF4-FFF2-40B4-BE49-F238E27FC236}">
              <a16:creationId xmlns="" xmlns:a16="http://schemas.microsoft.com/office/drawing/2014/main" id="{00000000-0008-0000-0100-000023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40" name="CustomShape 1">
          <a:extLst>
            <a:ext uri="{FF2B5EF4-FFF2-40B4-BE49-F238E27FC236}">
              <a16:creationId xmlns="" xmlns:a16="http://schemas.microsoft.com/office/drawing/2014/main" id="{00000000-0008-0000-0100-000024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441" name="CustomShape 1">
          <a:extLst>
            <a:ext uri="{FF2B5EF4-FFF2-40B4-BE49-F238E27FC236}">
              <a16:creationId xmlns="" xmlns:a16="http://schemas.microsoft.com/office/drawing/2014/main" id="{00000000-0008-0000-0100-000025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442" name="CustomShape 1">
          <a:extLst>
            <a:ext uri="{FF2B5EF4-FFF2-40B4-BE49-F238E27FC236}">
              <a16:creationId xmlns="" xmlns:a16="http://schemas.microsoft.com/office/drawing/2014/main" id="{00000000-0008-0000-0100-000026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443" name="CustomShape 1">
          <a:extLst>
            <a:ext uri="{FF2B5EF4-FFF2-40B4-BE49-F238E27FC236}">
              <a16:creationId xmlns="" xmlns:a16="http://schemas.microsoft.com/office/drawing/2014/main" id="{00000000-0008-0000-0100-000027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44" name="CustomShape 1">
          <a:extLst>
            <a:ext uri="{FF2B5EF4-FFF2-40B4-BE49-F238E27FC236}">
              <a16:creationId xmlns="" xmlns:a16="http://schemas.microsoft.com/office/drawing/2014/main" id="{00000000-0008-0000-0100-000028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445" name="CustomShape 1">
          <a:extLst>
            <a:ext uri="{FF2B5EF4-FFF2-40B4-BE49-F238E27FC236}">
              <a16:creationId xmlns="" xmlns:a16="http://schemas.microsoft.com/office/drawing/2014/main" id="{00000000-0008-0000-0100-000029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46" name="CustomShape 1">
          <a:extLst>
            <a:ext uri="{FF2B5EF4-FFF2-40B4-BE49-F238E27FC236}">
              <a16:creationId xmlns="" xmlns:a16="http://schemas.microsoft.com/office/drawing/2014/main" id="{00000000-0008-0000-0100-00002A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447" name="CustomShape 1">
          <a:extLst>
            <a:ext uri="{FF2B5EF4-FFF2-40B4-BE49-F238E27FC236}">
              <a16:creationId xmlns="" xmlns:a16="http://schemas.microsoft.com/office/drawing/2014/main" id="{00000000-0008-0000-0100-00002B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448" name="CustomShape 1">
          <a:extLst>
            <a:ext uri="{FF2B5EF4-FFF2-40B4-BE49-F238E27FC236}">
              <a16:creationId xmlns="" xmlns:a16="http://schemas.microsoft.com/office/drawing/2014/main" id="{00000000-0008-0000-0100-00002C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449" name="CustomShape 1">
          <a:extLst>
            <a:ext uri="{FF2B5EF4-FFF2-40B4-BE49-F238E27FC236}">
              <a16:creationId xmlns="" xmlns:a16="http://schemas.microsoft.com/office/drawing/2014/main" id="{00000000-0008-0000-0100-00002D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50" name="CustomShape 1">
          <a:extLst>
            <a:ext uri="{FF2B5EF4-FFF2-40B4-BE49-F238E27FC236}">
              <a16:creationId xmlns="" xmlns:a16="http://schemas.microsoft.com/office/drawing/2014/main" id="{00000000-0008-0000-0100-00002E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451" name="CustomShape 1">
          <a:extLst>
            <a:ext uri="{FF2B5EF4-FFF2-40B4-BE49-F238E27FC236}">
              <a16:creationId xmlns="" xmlns:a16="http://schemas.microsoft.com/office/drawing/2014/main" id="{00000000-0008-0000-0100-00002F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452" name="CustomShape 1">
          <a:extLst>
            <a:ext uri="{FF2B5EF4-FFF2-40B4-BE49-F238E27FC236}">
              <a16:creationId xmlns="" xmlns:a16="http://schemas.microsoft.com/office/drawing/2014/main" id="{00000000-0008-0000-0100-000030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53" name="CustomShape 1">
          <a:extLst>
            <a:ext uri="{FF2B5EF4-FFF2-40B4-BE49-F238E27FC236}">
              <a16:creationId xmlns="" xmlns:a16="http://schemas.microsoft.com/office/drawing/2014/main" id="{00000000-0008-0000-0100-000031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454" name="CustomShape 1">
          <a:extLst>
            <a:ext uri="{FF2B5EF4-FFF2-40B4-BE49-F238E27FC236}">
              <a16:creationId xmlns="" xmlns:a16="http://schemas.microsoft.com/office/drawing/2014/main" id="{00000000-0008-0000-0100-000032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55" name="CustomShape 1">
          <a:extLst>
            <a:ext uri="{FF2B5EF4-FFF2-40B4-BE49-F238E27FC236}">
              <a16:creationId xmlns="" xmlns:a16="http://schemas.microsoft.com/office/drawing/2014/main" id="{00000000-0008-0000-0100-000033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456" name="CustomShape 1">
          <a:extLst>
            <a:ext uri="{FF2B5EF4-FFF2-40B4-BE49-F238E27FC236}">
              <a16:creationId xmlns="" xmlns:a16="http://schemas.microsoft.com/office/drawing/2014/main" id="{00000000-0008-0000-0100-000034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457" name="CustomShape 1">
          <a:extLst>
            <a:ext uri="{FF2B5EF4-FFF2-40B4-BE49-F238E27FC236}">
              <a16:creationId xmlns="" xmlns:a16="http://schemas.microsoft.com/office/drawing/2014/main" id="{00000000-0008-0000-0100-000035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458" name="CustomShape 1">
          <a:extLst>
            <a:ext uri="{FF2B5EF4-FFF2-40B4-BE49-F238E27FC236}">
              <a16:creationId xmlns="" xmlns:a16="http://schemas.microsoft.com/office/drawing/2014/main" id="{00000000-0008-0000-0100-000036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59" name="CustomShape 1">
          <a:extLst>
            <a:ext uri="{FF2B5EF4-FFF2-40B4-BE49-F238E27FC236}">
              <a16:creationId xmlns="" xmlns:a16="http://schemas.microsoft.com/office/drawing/2014/main" id="{00000000-0008-0000-0100-000037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460" name="CustomShape 1">
          <a:extLst>
            <a:ext uri="{FF2B5EF4-FFF2-40B4-BE49-F238E27FC236}">
              <a16:creationId xmlns="" xmlns:a16="http://schemas.microsoft.com/office/drawing/2014/main" id="{00000000-0008-0000-0100-000038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61" name="CustomShape 1">
          <a:extLst>
            <a:ext uri="{FF2B5EF4-FFF2-40B4-BE49-F238E27FC236}">
              <a16:creationId xmlns="" xmlns:a16="http://schemas.microsoft.com/office/drawing/2014/main" id="{00000000-0008-0000-0100-000039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462" name="CustomShape 1">
          <a:extLst>
            <a:ext uri="{FF2B5EF4-FFF2-40B4-BE49-F238E27FC236}">
              <a16:creationId xmlns="" xmlns:a16="http://schemas.microsoft.com/office/drawing/2014/main" id="{00000000-0008-0000-0100-00003A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463" name="CustomShape 1">
          <a:extLst>
            <a:ext uri="{FF2B5EF4-FFF2-40B4-BE49-F238E27FC236}">
              <a16:creationId xmlns="" xmlns:a16="http://schemas.microsoft.com/office/drawing/2014/main" id="{00000000-0008-0000-0100-00003B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64" name="CustomShape 1">
          <a:extLst>
            <a:ext uri="{FF2B5EF4-FFF2-40B4-BE49-F238E27FC236}">
              <a16:creationId xmlns="" xmlns:a16="http://schemas.microsoft.com/office/drawing/2014/main" id="{00000000-0008-0000-0100-00003C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465" name="CustomShape 1">
          <a:extLst>
            <a:ext uri="{FF2B5EF4-FFF2-40B4-BE49-F238E27FC236}">
              <a16:creationId xmlns="" xmlns:a16="http://schemas.microsoft.com/office/drawing/2014/main" id="{00000000-0008-0000-0100-00003D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66" name="CustomShape 1">
          <a:extLst>
            <a:ext uri="{FF2B5EF4-FFF2-40B4-BE49-F238E27FC236}">
              <a16:creationId xmlns="" xmlns:a16="http://schemas.microsoft.com/office/drawing/2014/main" id="{00000000-0008-0000-0100-00003E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467" name="CustomShape 1">
          <a:extLst>
            <a:ext uri="{FF2B5EF4-FFF2-40B4-BE49-F238E27FC236}">
              <a16:creationId xmlns="" xmlns:a16="http://schemas.microsoft.com/office/drawing/2014/main" id="{00000000-0008-0000-0100-00003F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468" name="CustomShape 1">
          <a:extLst>
            <a:ext uri="{FF2B5EF4-FFF2-40B4-BE49-F238E27FC236}">
              <a16:creationId xmlns="" xmlns:a16="http://schemas.microsoft.com/office/drawing/2014/main" id="{00000000-0008-0000-0100-000040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469" name="CustomShape 1">
          <a:extLst>
            <a:ext uri="{FF2B5EF4-FFF2-40B4-BE49-F238E27FC236}">
              <a16:creationId xmlns="" xmlns:a16="http://schemas.microsoft.com/office/drawing/2014/main" id="{00000000-0008-0000-0100-000041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70" name="CustomShape 1">
          <a:extLst>
            <a:ext uri="{FF2B5EF4-FFF2-40B4-BE49-F238E27FC236}">
              <a16:creationId xmlns="" xmlns:a16="http://schemas.microsoft.com/office/drawing/2014/main" id="{00000000-0008-0000-0100-000042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471" name="CustomShape 1">
          <a:extLst>
            <a:ext uri="{FF2B5EF4-FFF2-40B4-BE49-F238E27FC236}">
              <a16:creationId xmlns="" xmlns:a16="http://schemas.microsoft.com/office/drawing/2014/main" id="{00000000-0008-0000-0100-000043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72" name="CustomShape 1">
          <a:extLst>
            <a:ext uri="{FF2B5EF4-FFF2-40B4-BE49-F238E27FC236}">
              <a16:creationId xmlns="" xmlns:a16="http://schemas.microsoft.com/office/drawing/2014/main" id="{00000000-0008-0000-0100-000044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473" name="CustomShape 1">
          <a:extLst>
            <a:ext uri="{FF2B5EF4-FFF2-40B4-BE49-F238E27FC236}">
              <a16:creationId xmlns="" xmlns:a16="http://schemas.microsoft.com/office/drawing/2014/main" id="{00000000-0008-0000-0100-000045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474" name="CustomShape 1">
          <a:extLst>
            <a:ext uri="{FF2B5EF4-FFF2-40B4-BE49-F238E27FC236}">
              <a16:creationId xmlns="" xmlns:a16="http://schemas.microsoft.com/office/drawing/2014/main" id="{00000000-0008-0000-0100-000046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475" name="CustomShape 1">
          <a:extLst>
            <a:ext uri="{FF2B5EF4-FFF2-40B4-BE49-F238E27FC236}">
              <a16:creationId xmlns="" xmlns:a16="http://schemas.microsoft.com/office/drawing/2014/main" id="{00000000-0008-0000-0100-000047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76" name="CustomShape 1">
          <a:extLst>
            <a:ext uri="{FF2B5EF4-FFF2-40B4-BE49-F238E27FC236}">
              <a16:creationId xmlns="" xmlns:a16="http://schemas.microsoft.com/office/drawing/2014/main" id="{00000000-0008-0000-0100-000048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477" name="CustomShape 1">
          <a:extLst>
            <a:ext uri="{FF2B5EF4-FFF2-40B4-BE49-F238E27FC236}">
              <a16:creationId xmlns="" xmlns:a16="http://schemas.microsoft.com/office/drawing/2014/main" id="{00000000-0008-0000-0100-000049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78" name="CustomShape 1">
          <a:extLst>
            <a:ext uri="{FF2B5EF4-FFF2-40B4-BE49-F238E27FC236}">
              <a16:creationId xmlns="" xmlns:a16="http://schemas.microsoft.com/office/drawing/2014/main" id="{00000000-0008-0000-0100-00004A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479" name="CustomShape 1">
          <a:extLst>
            <a:ext uri="{FF2B5EF4-FFF2-40B4-BE49-F238E27FC236}">
              <a16:creationId xmlns="" xmlns:a16="http://schemas.microsoft.com/office/drawing/2014/main" id="{00000000-0008-0000-0100-00004B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480" name="CustomShape 1">
          <a:extLst>
            <a:ext uri="{FF2B5EF4-FFF2-40B4-BE49-F238E27FC236}">
              <a16:creationId xmlns="" xmlns:a16="http://schemas.microsoft.com/office/drawing/2014/main" id="{00000000-0008-0000-0100-00004C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81" name="CustomShape 1">
          <a:extLst>
            <a:ext uri="{FF2B5EF4-FFF2-40B4-BE49-F238E27FC236}">
              <a16:creationId xmlns="" xmlns:a16="http://schemas.microsoft.com/office/drawing/2014/main" id="{00000000-0008-0000-0100-00004D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482" name="CustomShape 1">
          <a:extLst>
            <a:ext uri="{FF2B5EF4-FFF2-40B4-BE49-F238E27FC236}">
              <a16:creationId xmlns="" xmlns:a16="http://schemas.microsoft.com/office/drawing/2014/main" id="{00000000-0008-0000-0100-00004E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83" name="CustomShape 1">
          <a:extLst>
            <a:ext uri="{FF2B5EF4-FFF2-40B4-BE49-F238E27FC236}">
              <a16:creationId xmlns="" xmlns:a16="http://schemas.microsoft.com/office/drawing/2014/main" id="{00000000-0008-0000-0100-00004F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484" name="CustomShape 1">
          <a:extLst>
            <a:ext uri="{FF2B5EF4-FFF2-40B4-BE49-F238E27FC236}">
              <a16:creationId xmlns="" xmlns:a16="http://schemas.microsoft.com/office/drawing/2014/main" id="{00000000-0008-0000-0100-000050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485" name="CustomShape 1">
          <a:extLst>
            <a:ext uri="{FF2B5EF4-FFF2-40B4-BE49-F238E27FC236}">
              <a16:creationId xmlns="" xmlns:a16="http://schemas.microsoft.com/office/drawing/2014/main" id="{00000000-0008-0000-0100-000051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486" name="CustomShape 1">
          <a:extLst>
            <a:ext uri="{FF2B5EF4-FFF2-40B4-BE49-F238E27FC236}">
              <a16:creationId xmlns="" xmlns:a16="http://schemas.microsoft.com/office/drawing/2014/main" id="{00000000-0008-0000-0100-000052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87" name="CustomShape 1">
          <a:extLst>
            <a:ext uri="{FF2B5EF4-FFF2-40B4-BE49-F238E27FC236}">
              <a16:creationId xmlns="" xmlns:a16="http://schemas.microsoft.com/office/drawing/2014/main" id="{00000000-0008-0000-0100-000053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488" name="CustomShape 1">
          <a:extLst>
            <a:ext uri="{FF2B5EF4-FFF2-40B4-BE49-F238E27FC236}">
              <a16:creationId xmlns="" xmlns:a16="http://schemas.microsoft.com/office/drawing/2014/main" id="{00000000-0008-0000-0100-000054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89" name="CustomShape 1">
          <a:extLst>
            <a:ext uri="{FF2B5EF4-FFF2-40B4-BE49-F238E27FC236}">
              <a16:creationId xmlns="" xmlns:a16="http://schemas.microsoft.com/office/drawing/2014/main" id="{00000000-0008-0000-0100-000055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490" name="CustomShape 1">
          <a:extLst>
            <a:ext uri="{FF2B5EF4-FFF2-40B4-BE49-F238E27FC236}">
              <a16:creationId xmlns="" xmlns:a16="http://schemas.microsoft.com/office/drawing/2014/main" id="{00000000-0008-0000-0100-000056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491" name="CustomShape 1">
          <a:extLst>
            <a:ext uri="{FF2B5EF4-FFF2-40B4-BE49-F238E27FC236}">
              <a16:creationId xmlns="" xmlns:a16="http://schemas.microsoft.com/office/drawing/2014/main" id="{00000000-0008-0000-0100-000057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492" name="CustomShape 1">
          <a:extLst>
            <a:ext uri="{FF2B5EF4-FFF2-40B4-BE49-F238E27FC236}">
              <a16:creationId xmlns="" xmlns:a16="http://schemas.microsoft.com/office/drawing/2014/main" id="{00000000-0008-0000-0100-000058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93" name="CustomShape 1">
          <a:extLst>
            <a:ext uri="{FF2B5EF4-FFF2-40B4-BE49-F238E27FC236}">
              <a16:creationId xmlns="" xmlns:a16="http://schemas.microsoft.com/office/drawing/2014/main" id="{00000000-0008-0000-0100-000059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494" name="CustomShape 1">
          <a:extLst>
            <a:ext uri="{FF2B5EF4-FFF2-40B4-BE49-F238E27FC236}">
              <a16:creationId xmlns="" xmlns:a16="http://schemas.microsoft.com/office/drawing/2014/main" id="{00000000-0008-0000-0100-00005A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495" name="CustomShape 1">
          <a:extLst>
            <a:ext uri="{FF2B5EF4-FFF2-40B4-BE49-F238E27FC236}">
              <a16:creationId xmlns="" xmlns:a16="http://schemas.microsoft.com/office/drawing/2014/main" id="{00000000-0008-0000-0100-00005B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96" name="CustomShape 1">
          <a:extLst>
            <a:ext uri="{FF2B5EF4-FFF2-40B4-BE49-F238E27FC236}">
              <a16:creationId xmlns="" xmlns:a16="http://schemas.microsoft.com/office/drawing/2014/main" id="{00000000-0008-0000-0100-00005C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497" name="CustomShape 1">
          <a:extLst>
            <a:ext uri="{FF2B5EF4-FFF2-40B4-BE49-F238E27FC236}">
              <a16:creationId xmlns="" xmlns:a16="http://schemas.microsoft.com/office/drawing/2014/main" id="{00000000-0008-0000-0100-00005D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498" name="CustomShape 1">
          <a:extLst>
            <a:ext uri="{FF2B5EF4-FFF2-40B4-BE49-F238E27FC236}">
              <a16:creationId xmlns="" xmlns:a16="http://schemas.microsoft.com/office/drawing/2014/main" id="{00000000-0008-0000-0100-00005E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499" name="CustomShape 1">
          <a:extLst>
            <a:ext uri="{FF2B5EF4-FFF2-40B4-BE49-F238E27FC236}">
              <a16:creationId xmlns="" xmlns:a16="http://schemas.microsoft.com/office/drawing/2014/main" id="{00000000-0008-0000-0100-00005F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500" name="CustomShape 1">
          <a:extLst>
            <a:ext uri="{FF2B5EF4-FFF2-40B4-BE49-F238E27FC236}">
              <a16:creationId xmlns="" xmlns:a16="http://schemas.microsoft.com/office/drawing/2014/main" id="{00000000-0008-0000-0100-000060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501" name="CustomShape 1">
          <a:extLst>
            <a:ext uri="{FF2B5EF4-FFF2-40B4-BE49-F238E27FC236}">
              <a16:creationId xmlns="" xmlns:a16="http://schemas.microsoft.com/office/drawing/2014/main" id="{00000000-0008-0000-0100-000061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02" name="CustomShape 1">
          <a:extLst>
            <a:ext uri="{FF2B5EF4-FFF2-40B4-BE49-F238E27FC236}">
              <a16:creationId xmlns="" xmlns:a16="http://schemas.microsoft.com/office/drawing/2014/main" id="{00000000-0008-0000-0100-000062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503" name="CustomShape 1">
          <a:extLst>
            <a:ext uri="{FF2B5EF4-FFF2-40B4-BE49-F238E27FC236}">
              <a16:creationId xmlns="" xmlns:a16="http://schemas.microsoft.com/office/drawing/2014/main" id="{00000000-0008-0000-0100-000063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04" name="CustomShape 1">
          <a:extLst>
            <a:ext uri="{FF2B5EF4-FFF2-40B4-BE49-F238E27FC236}">
              <a16:creationId xmlns="" xmlns:a16="http://schemas.microsoft.com/office/drawing/2014/main" id="{00000000-0008-0000-0100-000064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505" name="CustomShape 1">
          <a:extLst>
            <a:ext uri="{FF2B5EF4-FFF2-40B4-BE49-F238E27FC236}">
              <a16:creationId xmlns="" xmlns:a16="http://schemas.microsoft.com/office/drawing/2014/main" id="{00000000-0008-0000-0100-000065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506" name="CustomShape 1">
          <a:extLst>
            <a:ext uri="{FF2B5EF4-FFF2-40B4-BE49-F238E27FC236}">
              <a16:creationId xmlns="" xmlns:a16="http://schemas.microsoft.com/office/drawing/2014/main" id="{00000000-0008-0000-0100-000066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07" name="CustomShape 1">
          <a:extLst>
            <a:ext uri="{FF2B5EF4-FFF2-40B4-BE49-F238E27FC236}">
              <a16:creationId xmlns="" xmlns:a16="http://schemas.microsoft.com/office/drawing/2014/main" id="{00000000-0008-0000-0100-000067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508" name="CustomShape 1">
          <a:extLst>
            <a:ext uri="{FF2B5EF4-FFF2-40B4-BE49-F238E27FC236}">
              <a16:creationId xmlns="" xmlns:a16="http://schemas.microsoft.com/office/drawing/2014/main" id="{00000000-0008-0000-0100-000068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09" name="CustomShape 1">
          <a:extLst>
            <a:ext uri="{FF2B5EF4-FFF2-40B4-BE49-F238E27FC236}">
              <a16:creationId xmlns="" xmlns:a16="http://schemas.microsoft.com/office/drawing/2014/main" id="{00000000-0008-0000-0100-000069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510" name="CustomShape 1">
          <a:extLst>
            <a:ext uri="{FF2B5EF4-FFF2-40B4-BE49-F238E27FC236}">
              <a16:creationId xmlns="" xmlns:a16="http://schemas.microsoft.com/office/drawing/2014/main" id="{00000000-0008-0000-0100-00006A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511" name="CustomShape 1">
          <a:extLst>
            <a:ext uri="{FF2B5EF4-FFF2-40B4-BE49-F238E27FC236}">
              <a16:creationId xmlns="" xmlns:a16="http://schemas.microsoft.com/office/drawing/2014/main" id="{00000000-0008-0000-0100-00006B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512" name="CustomShape 1">
          <a:extLst>
            <a:ext uri="{FF2B5EF4-FFF2-40B4-BE49-F238E27FC236}">
              <a16:creationId xmlns="" xmlns:a16="http://schemas.microsoft.com/office/drawing/2014/main" id="{00000000-0008-0000-0100-00006C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13" name="CustomShape 1">
          <a:extLst>
            <a:ext uri="{FF2B5EF4-FFF2-40B4-BE49-F238E27FC236}">
              <a16:creationId xmlns="" xmlns:a16="http://schemas.microsoft.com/office/drawing/2014/main" id="{00000000-0008-0000-0100-00006D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514" name="CustomShape 1">
          <a:extLst>
            <a:ext uri="{FF2B5EF4-FFF2-40B4-BE49-F238E27FC236}">
              <a16:creationId xmlns="" xmlns:a16="http://schemas.microsoft.com/office/drawing/2014/main" id="{00000000-0008-0000-0100-00006E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15" name="CustomShape 1">
          <a:extLst>
            <a:ext uri="{FF2B5EF4-FFF2-40B4-BE49-F238E27FC236}">
              <a16:creationId xmlns="" xmlns:a16="http://schemas.microsoft.com/office/drawing/2014/main" id="{00000000-0008-0000-0100-00006F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516" name="CustomShape 1">
          <a:extLst>
            <a:ext uri="{FF2B5EF4-FFF2-40B4-BE49-F238E27FC236}">
              <a16:creationId xmlns="" xmlns:a16="http://schemas.microsoft.com/office/drawing/2014/main" id="{00000000-0008-0000-0100-000070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517" name="CustomShape 1">
          <a:extLst>
            <a:ext uri="{FF2B5EF4-FFF2-40B4-BE49-F238E27FC236}">
              <a16:creationId xmlns="" xmlns:a16="http://schemas.microsoft.com/office/drawing/2014/main" id="{00000000-0008-0000-0100-000071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518" name="CustomShape 1">
          <a:extLst>
            <a:ext uri="{FF2B5EF4-FFF2-40B4-BE49-F238E27FC236}">
              <a16:creationId xmlns="" xmlns:a16="http://schemas.microsoft.com/office/drawing/2014/main" id="{00000000-0008-0000-0100-000072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19" name="CustomShape 1">
          <a:extLst>
            <a:ext uri="{FF2B5EF4-FFF2-40B4-BE49-F238E27FC236}">
              <a16:creationId xmlns="" xmlns:a16="http://schemas.microsoft.com/office/drawing/2014/main" id="{00000000-0008-0000-0100-000073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520" name="CustomShape 1">
          <a:extLst>
            <a:ext uri="{FF2B5EF4-FFF2-40B4-BE49-F238E27FC236}">
              <a16:creationId xmlns="" xmlns:a16="http://schemas.microsoft.com/office/drawing/2014/main" id="{00000000-0008-0000-0100-000074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21" name="CustomShape 1">
          <a:extLst>
            <a:ext uri="{FF2B5EF4-FFF2-40B4-BE49-F238E27FC236}">
              <a16:creationId xmlns="" xmlns:a16="http://schemas.microsoft.com/office/drawing/2014/main" id="{00000000-0008-0000-0100-000075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522" name="CustomShape 1">
          <a:extLst>
            <a:ext uri="{FF2B5EF4-FFF2-40B4-BE49-F238E27FC236}">
              <a16:creationId xmlns="" xmlns:a16="http://schemas.microsoft.com/office/drawing/2014/main" id="{00000000-0008-0000-0100-000076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523" name="CustomShape 1">
          <a:extLst>
            <a:ext uri="{FF2B5EF4-FFF2-40B4-BE49-F238E27FC236}">
              <a16:creationId xmlns="" xmlns:a16="http://schemas.microsoft.com/office/drawing/2014/main" id="{00000000-0008-0000-0100-000077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24" name="CustomShape 1">
          <a:extLst>
            <a:ext uri="{FF2B5EF4-FFF2-40B4-BE49-F238E27FC236}">
              <a16:creationId xmlns="" xmlns:a16="http://schemas.microsoft.com/office/drawing/2014/main" id="{00000000-0008-0000-0100-000078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525" name="CustomShape 1">
          <a:extLst>
            <a:ext uri="{FF2B5EF4-FFF2-40B4-BE49-F238E27FC236}">
              <a16:creationId xmlns="" xmlns:a16="http://schemas.microsoft.com/office/drawing/2014/main" id="{00000000-0008-0000-0100-000079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26" name="CustomShape 1">
          <a:extLst>
            <a:ext uri="{FF2B5EF4-FFF2-40B4-BE49-F238E27FC236}">
              <a16:creationId xmlns="" xmlns:a16="http://schemas.microsoft.com/office/drawing/2014/main" id="{00000000-0008-0000-0100-00007A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527" name="CustomShape 1">
          <a:extLst>
            <a:ext uri="{FF2B5EF4-FFF2-40B4-BE49-F238E27FC236}">
              <a16:creationId xmlns="" xmlns:a16="http://schemas.microsoft.com/office/drawing/2014/main" id="{00000000-0008-0000-0100-00007B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528" name="CustomShape 1">
          <a:extLst>
            <a:ext uri="{FF2B5EF4-FFF2-40B4-BE49-F238E27FC236}">
              <a16:creationId xmlns="" xmlns:a16="http://schemas.microsoft.com/office/drawing/2014/main" id="{00000000-0008-0000-0100-00007C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529" name="CustomShape 1">
          <a:extLst>
            <a:ext uri="{FF2B5EF4-FFF2-40B4-BE49-F238E27FC236}">
              <a16:creationId xmlns="" xmlns:a16="http://schemas.microsoft.com/office/drawing/2014/main" id="{00000000-0008-0000-0100-00007D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30" name="CustomShape 1">
          <a:extLst>
            <a:ext uri="{FF2B5EF4-FFF2-40B4-BE49-F238E27FC236}">
              <a16:creationId xmlns="" xmlns:a16="http://schemas.microsoft.com/office/drawing/2014/main" id="{00000000-0008-0000-0100-00007E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531" name="CustomShape 1">
          <a:extLst>
            <a:ext uri="{FF2B5EF4-FFF2-40B4-BE49-F238E27FC236}">
              <a16:creationId xmlns="" xmlns:a16="http://schemas.microsoft.com/office/drawing/2014/main" id="{00000000-0008-0000-0100-00007F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32" name="CustomShape 1">
          <a:extLst>
            <a:ext uri="{FF2B5EF4-FFF2-40B4-BE49-F238E27FC236}">
              <a16:creationId xmlns="" xmlns:a16="http://schemas.microsoft.com/office/drawing/2014/main" id="{00000000-0008-0000-0100-000080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533" name="CustomShape 1">
          <a:extLst>
            <a:ext uri="{FF2B5EF4-FFF2-40B4-BE49-F238E27FC236}">
              <a16:creationId xmlns="" xmlns:a16="http://schemas.microsoft.com/office/drawing/2014/main" id="{00000000-0008-0000-0100-000081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534" name="CustomShape 1">
          <a:extLst>
            <a:ext uri="{FF2B5EF4-FFF2-40B4-BE49-F238E27FC236}">
              <a16:creationId xmlns="" xmlns:a16="http://schemas.microsoft.com/office/drawing/2014/main" id="{00000000-0008-0000-0100-000082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535" name="CustomShape 1">
          <a:extLst>
            <a:ext uri="{FF2B5EF4-FFF2-40B4-BE49-F238E27FC236}">
              <a16:creationId xmlns="" xmlns:a16="http://schemas.microsoft.com/office/drawing/2014/main" id="{00000000-0008-0000-0100-000083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536" name="CustomShape 1">
          <a:extLst>
            <a:ext uri="{FF2B5EF4-FFF2-40B4-BE49-F238E27FC236}">
              <a16:creationId xmlns="" xmlns:a16="http://schemas.microsoft.com/office/drawing/2014/main" id="{00000000-0008-0000-0100-000084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537" name="CustomShape 1">
          <a:extLst>
            <a:ext uri="{FF2B5EF4-FFF2-40B4-BE49-F238E27FC236}">
              <a16:creationId xmlns="" xmlns:a16="http://schemas.microsoft.com/office/drawing/2014/main" id="{00000000-0008-0000-0100-000085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38" name="CustomShape 1">
          <a:extLst>
            <a:ext uri="{FF2B5EF4-FFF2-40B4-BE49-F238E27FC236}">
              <a16:creationId xmlns="" xmlns:a16="http://schemas.microsoft.com/office/drawing/2014/main" id="{00000000-0008-0000-0100-000086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539" name="CustomShape 1">
          <a:extLst>
            <a:ext uri="{FF2B5EF4-FFF2-40B4-BE49-F238E27FC236}">
              <a16:creationId xmlns="" xmlns:a16="http://schemas.microsoft.com/office/drawing/2014/main" id="{00000000-0008-0000-0100-000087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40" name="CustomShape 1">
          <a:extLst>
            <a:ext uri="{FF2B5EF4-FFF2-40B4-BE49-F238E27FC236}">
              <a16:creationId xmlns="" xmlns:a16="http://schemas.microsoft.com/office/drawing/2014/main" id="{00000000-0008-0000-0100-000088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541" name="CustomShape 1">
          <a:extLst>
            <a:ext uri="{FF2B5EF4-FFF2-40B4-BE49-F238E27FC236}">
              <a16:creationId xmlns="" xmlns:a16="http://schemas.microsoft.com/office/drawing/2014/main" id="{00000000-0008-0000-0100-000089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542" name="CustomShape 1">
          <a:extLst>
            <a:ext uri="{FF2B5EF4-FFF2-40B4-BE49-F238E27FC236}">
              <a16:creationId xmlns="" xmlns:a16="http://schemas.microsoft.com/office/drawing/2014/main" id="{00000000-0008-0000-0100-00008A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43" name="CustomShape 1">
          <a:extLst>
            <a:ext uri="{FF2B5EF4-FFF2-40B4-BE49-F238E27FC236}">
              <a16:creationId xmlns="" xmlns:a16="http://schemas.microsoft.com/office/drawing/2014/main" id="{00000000-0008-0000-0100-00008B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544" name="CustomShape 1">
          <a:extLst>
            <a:ext uri="{FF2B5EF4-FFF2-40B4-BE49-F238E27FC236}">
              <a16:creationId xmlns="" xmlns:a16="http://schemas.microsoft.com/office/drawing/2014/main" id="{00000000-0008-0000-0100-00008C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45" name="CustomShape 1">
          <a:extLst>
            <a:ext uri="{FF2B5EF4-FFF2-40B4-BE49-F238E27FC236}">
              <a16:creationId xmlns="" xmlns:a16="http://schemas.microsoft.com/office/drawing/2014/main" id="{00000000-0008-0000-0100-00008D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546" name="CustomShape 1">
          <a:extLst>
            <a:ext uri="{FF2B5EF4-FFF2-40B4-BE49-F238E27FC236}">
              <a16:creationId xmlns="" xmlns:a16="http://schemas.microsoft.com/office/drawing/2014/main" id="{00000000-0008-0000-0100-00008E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547" name="CustomShape 1">
          <a:extLst>
            <a:ext uri="{FF2B5EF4-FFF2-40B4-BE49-F238E27FC236}">
              <a16:creationId xmlns="" xmlns:a16="http://schemas.microsoft.com/office/drawing/2014/main" id="{00000000-0008-0000-0100-00008F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548" name="CustomShape 1">
          <a:extLst>
            <a:ext uri="{FF2B5EF4-FFF2-40B4-BE49-F238E27FC236}">
              <a16:creationId xmlns="" xmlns:a16="http://schemas.microsoft.com/office/drawing/2014/main" id="{00000000-0008-0000-0100-000090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49" name="CustomShape 1">
          <a:extLst>
            <a:ext uri="{FF2B5EF4-FFF2-40B4-BE49-F238E27FC236}">
              <a16:creationId xmlns="" xmlns:a16="http://schemas.microsoft.com/office/drawing/2014/main" id="{00000000-0008-0000-0100-000091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550" name="CustomShape 1">
          <a:extLst>
            <a:ext uri="{FF2B5EF4-FFF2-40B4-BE49-F238E27FC236}">
              <a16:creationId xmlns="" xmlns:a16="http://schemas.microsoft.com/office/drawing/2014/main" id="{00000000-0008-0000-0100-000092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51" name="CustomShape 1">
          <a:extLst>
            <a:ext uri="{FF2B5EF4-FFF2-40B4-BE49-F238E27FC236}">
              <a16:creationId xmlns="" xmlns:a16="http://schemas.microsoft.com/office/drawing/2014/main" id="{00000000-0008-0000-0100-000093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552" name="CustomShape 1">
          <a:extLst>
            <a:ext uri="{FF2B5EF4-FFF2-40B4-BE49-F238E27FC236}">
              <a16:creationId xmlns="" xmlns:a16="http://schemas.microsoft.com/office/drawing/2014/main" id="{00000000-0008-0000-0100-000094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553" name="CustomShape 1">
          <a:extLst>
            <a:ext uri="{FF2B5EF4-FFF2-40B4-BE49-F238E27FC236}">
              <a16:creationId xmlns="" xmlns:a16="http://schemas.microsoft.com/office/drawing/2014/main" id="{00000000-0008-0000-0100-000095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554" name="CustomShape 1">
          <a:extLst>
            <a:ext uri="{FF2B5EF4-FFF2-40B4-BE49-F238E27FC236}">
              <a16:creationId xmlns="" xmlns:a16="http://schemas.microsoft.com/office/drawing/2014/main" id="{00000000-0008-0000-0100-000096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55" name="CustomShape 1">
          <a:extLst>
            <a:ext uri="{FF2B5EF4-FFF2-40B4-BE49-F238E27FC236}">
              <a16:creationId xmlns="" xmlns:a16="http://schemas.microsoft.com/office/drawing/2014/main" id="{00000000-0008-0000-0100-000097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556" name="CustomShape 1">
          <a:extLst>
            <a:ext uri="{FF2B5EF4-FFF2-40B4-BE49-F238E27FC236}">
              <a16:creationId xmlns="" xmlns:a16="http://schemas.microsoft.com/office/drawing/2014/main" id="{00000000-0008-0000-0100-000098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57" name="CustomShape 1">
          <a:extLst>
            <a:ext uri="{FF2B5EF4-FFF2-40B4-BE49-F238E27FC236}">
              <a16:creationId xmlns="" xmlns:a16="http://schemas.microsoft.com/office/drawing/2014/main" id="{00000000-0008-0000-0100-000099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558" name="CustomShape 1">
          <a:extLst>
            <a:ext uri="{FF2B5EF4-FFF2-40B4-BE49-F238E27FC236}">
              <a16:creationId xmlns="" xmlns:a16="http://schemas.microsoft.com/office/drawing/2014/main" id="{00000000-0008-0000-0100-00009A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559" name="CustomShape 1">
          <a:extLst>
            <a:ext uri="{FF2B5EF4-FFF2-40B4-BE49-F238E27FC236}">
              <a16:creationId xmlns="" xmlns:a16="http://schemas.microsoft.com/office/drawing/2014/main" id="{00000000-0008-0000-0100-00009B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60" name="CustomShape 1">
          <a:extLst>
            <a:ext uri="{FF2B5EF4-FFF2-40B4-BE49-F238E27FC236}">
              <a16:creationId xmlns="" xmlns:a16="http://schemas.microsoft.com/office/drawing/2014/main" id="{00000000-0008-0000-0100-00009C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561" name="CustomShape 1">
          <a:extLst>
            <a:ext uri="{FF2B5EF4-FFF2-40B4-BE49-F238E27FC236}">
              <a16:creationId xmlns="" xmlns:a16="http://schemas.microsoft.com/office/drawing/2014/main" id="{00000000-0008-0000-0100-00009D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62" name="CustomShape 1">
          <a:extLst>
            <a:ext uri="{FF2B5EF4-FFF2-40B4-BE49-F238E27FC236}">
              <a16:creationId xmlns="" xmlns:a16="http://schemas.microsoft.com/office/drawing/2014/main" id="{00000000-0008-0000-0100-00009E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563" name="CustomShape 1">
          <a:extLst>
            <a:ext uri="{FF2B5EF4-FFF2-40B4-BE49-F238E27FC236}">
              <a16:creationId xmlns="" xmlns:a16="http://schemas.microsoft.com/office/drawing/2014/main" id="{00000000-0008-0000-0100-00009F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564" name="CustomShape 1">
          <a:extLst>
            <a:ext uri="{FF2B5EF4-FFF2-40B4-BE49-F238E27FC236}">
              <a16:creationId xmlns="" xmlns:a16="http://schemas.microsoft.com/office/drawing/2014/main" id="{00000000-0008-0000-0100-0000A0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565" name="CustomShape 1">
          <a:extLst>
            <a:ext uri="{FF2B5EF4-FFF2-40B4-BE49-F238E27FC236}">
              <a16:creationId xmlns="" xmlns:a16="http://schemas.microsoft.com/office/drawing/2014/main" id="{00000000-0008-0000-0100-0000A1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66" name="CustomShape 1">
          <a:extLst>
            <a:ext uri="{FF2B5EF4-FFF2-40B4-BE49-F238E27FC236}">
              <a16:creationId xmlns="" xmlns:a16="http://schemas.microsoft.com/office/drawing/2014/main" id="{00000000-0008-0000-0100-0000A2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567" name="CustomShape 1">
          <a:extLst>
            <a:ext uri="{FF2B5EF4-FFF2-40B4-BE49-F238E27FC236}">
              <a16:creationId xmlns="" xmlns:a16="http://schemas.microsoft.com/office/drawing/2014/main" id="{00000000-0008-0000-0100-0000A3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68" name="CustomShape 1">
          <a:extLst>
            <a:ext uri="{FF2B5EF4-FFF2-40B4-BE49-F238E27FC236}">
              <a16:creationId xmlns="" xmlns:a16="http://schemas.microsoft.com/office/drawing/2014/main" id="{00000000-0008-0000-0100-0000A4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569" name="CustomShape 1">
          <a:extLst>
            <a:ext uri="{FF2B5EF4-FFF2-40B4-BE49-F238E27FC236}">
              <a16:creationId xmlns="" xmlns:a16="http://schemas.microsoft.com/office/drawing/2014/main" id="{00000000-0008-0000-0100-0000A5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570" name="CustomShape 1">
          <a:extLst>
            <a:ext uri="{FF2B5EF4-FFF2-40B4-BE49-F238E27FC236}">
              <a16:creationId xmlns="" xmlns:a16="http://schemas.microsoft.com/office/drawing/2014/main" id="{00000000-0008-0000-0100-0000A6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571" name="CustomShape 1">
          <a:extLst>
            <a:ext uri="{FF2B5EF4-FFF2-40B4-BE49-F238E27FC236}">
              <a16:creationId xmlns="" xmlns:a16="http://schemas.microsoft.com/office/drawing/2014/main" id="{00000000-0008-0000-0100-0000A7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72" name="CustomShape 1">
          <a:extLst>
            <a:ext uri="{FF2B5EF4-FFF2-40B4-BE49-F238E27FC236}">
              <a16:creationId xmlns="" xmlns:a16="http://schemas.microsoft.com/office/drawing/2014/main" id="{00000000-0008-0000-0100-0000A8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573" name="CustomShape 1">
          <a:extLst>
            <a:ext uri="{FF2B5EF4-FFF2-40B4-BE49-F238E27FC236}">
              <a16:creationId xmlns="" xmlns:a16="http://schemas.microsoft.com/office/drawing/2014/main" id="{00000000-0008-0000-0100-0000A9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574" name="CustomShape 1">
          <a:extLst>
            <a:ext uri="{FF2B5EF4-FFF2-40B4-BE49-F238E27FC236}">
              <a16:creationId xmlns="" xmlns:a16="http://schemas.microsoft.com/office/drawing/2014/main" id="{00000000-0008-0000-0100-0000AA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75" name="CustomShape 1">
          <a:extLst>
            <a:ext uri="{FF2B5EF4-FFF2-40B4-BE49-F238E27FC236}">
              <a16:creationId xmlns="" xmlns:a16="http://schemas.microsoft.com/office/drawing/2014/main" id="{00000000-0008-0000-0100-0000AB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576" name="CustomShape 1">
          <a:extLst>
            <a:ext uri="{FF2B5EF4-FFF2-40B4-BE49-F238E27FC236}">
              <a16:creationId xmlns="" xmlns:a16="http://schemas.microsoft.com/office/drawing/2014/main" id="{00000000-0008-0000-0100-0000AC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77" name="CustomShape 1">
          <a:extLst>
            <a:ext uri="{FF2B5EF4-FFF2-40B4-BE49-F238E27FC236}">
              <a16:creationId xmlns="" xmlns:a16="http://schemas.microsoft.com/office/drawing/2014/main" id="{00000000-0008-0000-0100-0000AD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578" name="CustomShape 1">
          <a:extLst>
            <a:ext uri="{FF2B5EF4-FFF2-40B4-BE49-F238E27FC236}">
              <a16:creationId xmlns="" xmlns:a16="http://schemas.microsoft.com/office/drawing/2014/main" id="{00000000-0008-0000-0100-0000AE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579" name="CustomShape 1">
          <a:extLst>
            <a:ext uri="{FF2B5EF4-FFF2-40B4-BE49-F238E27FC236}">
              <a16:creationId xmlns="" xmlns:a16="http://schemas.microsoft.com/office/drawing/2014/main" id="{00000000-0008-0000-0100-0000AF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80" name="CustomShape 1">
          <a:extLst>
            <a:ext uri="{FF2B5EF4-FFF2-40B4-BE49-F238E27FC236}">
              <a16:creationId xmlns="" xmlns:a16="http://schemas.microsoft.com/office/drawing/2014/main" id="{00000000-0008-0000-0100-0000B0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581" name="CustomShape 1">
          <a:extLst>
            <a:ext uri="{FF2B5EF4-FFF2-40B4-BE49-F238E27FC236}">
              <a16:creationId xmlns="" xmlns:a16="http://schemas.microsoft.com/office/drawing/2014/main" id="{00000000-0008-0000-0100-0000B1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582" name="CustomShape 1">
          <a:extLst>
            <a:ext uri="{FF2B5EF4-FFF2-40B4-BE49-F238E27FC236}">
              <a16:creationId xmlns="" xmlns:a16="http://schemas.microsoft.com/office/drawing/2014/main" id="{00000000-0008-0000-0100-0000B2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83" name="CustomShape 1">
          <a:extLst>
            <a:ext uri="{FF2B5EF4-FFF2-40B4-BE49-F238E27FC236}">
              <a16:creationId xmlns="" xmlns:a16="http://schemas.microsoft.com/office/drawing/2014/main" id="{00000000-0008-0000-0100-0000B3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584" name="CustomShape 1">
          <a:extLst>
            <a:ext uri="{FF2B5EF4-FFF2-40B4-BE49-F238E27FC236}">
              <a16:creationId xmlns="" xmlns:a16="http://schemas.microsoft.com/office/drawing/2014/main" id="{00000000-0008-0000-0100-0000B4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85" name="CustomShape 1">
          <a:extLst>
            <a:ext uri="{FF2B5EF4-FFF2-40B4-BE49-F238E27FC236}">
              <a16:creationId xmlns="" xmlns:a16="http://schemas.microsoft.com/office/drawing/2014/main" id="{00000000-0008-0000-0100-0000B5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586" name="CustomShape 1">
          <a:extLst>
            <a:ext uri="{FF2B5EF4-FFF2-40B4-BE49-F238E27FC236}">
              <a16:creationId xmlns="" xmlns:a16="http://schemas.microsoft.com/office/drawing/2014/main" id="{00000000-0008-0000-0100-0000B6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587" name="CustomShape 1">
          <a:extLst>
            <a:ext uri="{FF2B5EF4-FFF2-40B4-BE49-F238E27FC236}">
              <a16:creationId xmlns="" xmlns:a16="http://schemas.microsoft.com/office/drawing/2014/main" id="{00000000-0008-0000-0100-0000B7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88" name="CustomShape 1">
          <a:extLst>
            <a:ext uri="{FF2B5EF4-FFF2-40B4-BE49-F238E27FC236}">
              <a16:creationId xmlns="" xmlns:a16="http://schemas.microsoft.com/office/drawing/2014/main" id="{00000000-0008-0000-0100-0000B8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589" name="CustomShape 1">
          <a:extLst>
            <a:ext uri="{FF2B5EF4-FFF2-40B4-BE49-F238E27FC236}">
              <a16:creationId xmlns="" xmlns:a16="http://schemas.microsoft.com/office/drawing/2014/main" id="{00000000-0008-0000-0100-0000B9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590" name="CustomShape 1">
          <a:extLst>
            <a:ext uri="{FF2B5EF4-FFF2-40B4-BE49-F238E27FC236}">
              <a16:creationId xmlns="" xmlns:a16="http://schemas.microsoft.com/office/drawing/2014/main" id="{00000000-0008-0000-0100-0000BA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91" name="CustomShape 1">
          <a:extLst>
            <a:ext uri="{FF2B5EF4-FFF2-40B4-BE49-F238E27FC236}">
              <a16:creationId xmlns="" xmlns:a16="http://schemas.microsoft.com/office/drawing/2014/main" id="{00000000-0008-0000-0100-0000BB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592" name="CustomShape 1">
          <a:extLst>
            <a:ext uri="{FF2B5EF4-FFF2-40B4-BE49-F238E27FC236}">
              <a16:creationId xmlns="" xmlns:a16="http://schemas.microsoft.com/office/drawing/2014/main" id="{00000000-0008-0000-0100-0000BC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93" name="CustomShape 1">
          <a:extLst>
            <a:ext uri="{FF2B5EF4-FFF2-40B4-BE49-F238E27FC236}">
              <a16:creationId xmlns="" xmlns:a16="http://schemas.microsoft.com/office/drawing/2014/main" id="{00000000-0008-0000-0100-0000BD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594" name="CustomShape 1">
          <a:extLst>
            <a:ext uri="{FF2B5EF4-FFF2-40B4-BE49-F238E27FC236}">
              <a16:creationId xmlns="" xmlns:a16="http://schemas.microsoft.com/office/drawing/2014/main" id="{00000000-0008-0000-0100-0000BE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595" name="CustomShape 1">
          <a:extLst>
            <a:ext uri="{FF2B5EF4-FFF2-40B4-BE49-F238E27FC236}">
              <a16:creationId xmlns="" xmlns:a16="http://schemas.microsoft.com/office/drawing/2014/main" id="{00000000-0008-0000-0100-0000BF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596" name="CustomShape 1">
          <a:extLst>
            <a:ext uri="{FF2B5EF4-FFF2-40B4-BE49-F238E27FC236}">
              <a16:creationId xmlns="" xmlns:a16="http://schemas.microsoft.com/office/drawing/2014/main" id="{00000000-0008-0000-0100-0000C0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597" name="CustomShape 1">
          <a:extLst>
            <a:ext uri="{FF2B5EF4-FFF2-40B4-BE49-F238E27FC236}">
              <a16:creationId xmlns="" xmlns:a16="http://schemas.microsoft.com/office/drawing/2014/main" id="{00000000-0008-0000-0100-0000C1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598" name="CustomShape 1">
          <a:extLst>
            <a:ext uri="{FF2B5EF4-FFF2-40B4-BE49-F238E27FC236}">
              <a16:creationId xmlns="" xmlns:a16="http://schemas.microsoft.com/office/drawing/2014/main" id="{00000000-0008-0000-0100-0000C2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599" name="CustomShape 1">
          <a:extLst>
            <a:ext uri="{FF2B5EF4-FFF2-40B4-BE49-F238E27FC236}">
              <a16:creationId xmlns="" xmlns:a16="http://schemas.microsoft.com/office/drawing/2014/main" id="{00000000-0008-0000-0100-0000C3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600" name="CustomShape 1">
          <a:extLst>
            <a:ext uri="{FF2B5EF4-FFF2-40B4-BE49-F238E27FC236}">
              <a16:creationId xmlns="" xmlns:a16="http://schemas.microsoft.com/office/drawing/2014/main" id="{00000000-0008-0000-0100-0000C4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601" name="CustomShape 1">
          <a:extLst>
            <a:ext uri="{FF2B5EF4-FFF2-40B4-BE49-F238E27FC236}">
              <a16:creationId xmlns="" xmlns:a16="http://schemas.microsoft.com/office/drawing/2014/main" id="{00000000-0008-0000-0100-0000C5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602" name="CustomShape 1">
          <a:extLst>
            <a:ext uri="{FF2B5EF4-FFF2-40B4-BE49-F238E27FC236}">
              <a16:creationId xmlns="" xmlns:a16="http://schemas.microsoft.com/office/drawing/2014/main" id="{00000000-0008-0000-0100-0000C6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603" name="CustomShape 1">
          <a:extLst>
            <a:ext uri="{FF2B5EF4-FFF2-40B4-BE49-F238E27FC236}">
              <a16:creationId xmlns="" xmlns:a16="http://schemas.microsoft.com/office/drawing/2014/main" id="{00000000-0008-0000-0100-0000C7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604" name="CustomShape 1">
          <a:extLst>
            <a:ext uri="{FF2B5EF4-FFF2-40B4-BE49-F238E27FC236}">
              <a16:creationId xmlns="" xmlns:a16="http://schemas.microsoft.com/office/drawing/2014/main" id="{00000000-0008-0000-0100-0000C8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605" name="CustomShape 1">
          <a:extLst>
            <a:ext uri="{FF2B5EF4-FFF2-40B4-BE49-F238E27FC236}">
              <a16:creationId xmlns="" xmlns:a16="http://schemas.microsoft.com/office/drawing/2014/main" id="{00000000-0008-0000-0100-0000C9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606" name="CustomShape 1">
          <a:extLst>
            <a:ext uri="{FF2B5EF4-FFF2-40B4-BE49-F238E27FC236}">
              <a16:creationId xmlns="" xmlns:a16="http://schemas.microsoft.com/office/drawing/2014/main" id="{00000000-0008-0000-0100-0000CA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607" name="CustomShape 1">
          <a:extLst>
            <a:ext uri="{FF2B5EF4-FFF2-40B4-BE49-F238E27FC236}">
              <a16:creationId xmlns="" xmlns:a16="http://schemas.microsoft.com/office/drawing/2014/main" id="{00000000-0008-0000-0100-0000CB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608" name="CustomShape 1">
          <a:extLst>
            <a:ext uri="{FF2B5EF4-FFF2-40B4-BE49-F238E27FC236}">
              <a16:creationId xmlns="" xmlns:a16="http://schemas.microsoft.com/office/drawing/2014/main" id="{00000000-0008-0000-0100-0000CC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609" name="CustomShape 1">
          <a:extLst>
            <a:ext uri="{FF2B5EF4-FFF2-40B4-BE49-F238E27FC236}">
              <a16:creationId xmlns="" xmlns:a16="http://schemas.microsoft.com/office/drawing/2014/main" id="{00000000-0008-0000-0100-0000CD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610" name="CustomShape 1">
          <a:extLst>
            <a:ext uri="{FF2B5EF4-FFF2-40B4-BE49-F238E27FC236}">
              <a16:creationId xmlns="" xmlns:a16="http://schemas.microsoft.com/office/drawing/2014/main" id="{00000000-0008-0000-0100-0000CE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611" name="CustomShape 1">
          <a:extLst>
            <a:ext uri="{FF2B5EF4-FFF2-40B4-BE49-F238E27FC236}">
              <a16:creationId xmlns="" xmlns:a16="http://schemas.microsoft.com/office/drawing/2014/main" id="{00000000-0008-0000-0100-0000CF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612" name="CustomShape 1">
          <a:extLst>
            <a:ext uri="{FF2B5EF4-FFF2-40B4-BE49-F238E27FC236}">
              <a16:creationId xmlns="" xmlns:a16="http://schemas.microsoft.com/office/drawing/2014/main" id="{00000000-0008-0000-0100-0000D0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613" name="CustomShape 1">
          <a:extLst>
            <a:ext uri="{FF2B5EF4-FFF2-40B4-BE49-F238E27FC236}">
              <a16:creationId xmlns="" xmlns:a16="http://schemas.microsoft.com/office/drawing/2014/main" id="{00000000-0008-0000-0100-0000D1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614" name="CustomShape 1">
          <a:extLst>
            <a:ext uri="{FF2B5EF4-FFF2-40B4-BE49-F238E27FC236}">
              <a16:creationId xmlns="" xmlns:a16="http://schemas.microsoft.com/office/drawing/2014/main" id="{00000000-0008-0000-0100-0000D2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615" name="CustomShape 1">
          <a:extLst>
            <a:ext uri="{FF2B5EF4-FFF2-40B4-BE49-F238E27FC236}">
              <a16:creationId xmlns="" xmlns:a16="http://schemas.microsoft.com/office/drawing/2014/main" id="{00000000-0008-0000-0100-0000D3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616" name="CustomShape 1">
          <a:extLst>
            <a:ext uri="{FF2B5EF4-FFF2-40B4-BE49-F238E27FC236}">
              <a16:creationId xmlns="" xmlns:a16="http://schemas.microsoft.com/office/drawing/2014/main" id="{00000000-0008-0000-0100-0000D4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617" name="CustomShape 1">
          <a:extLst>
            <a:ext uri="{FF2B5EF4-FFF2-40B4-BE49-F238E27FC236}">
              <a16:creationId xmlns="" xmlns:a16="http://schemas.microsoft.com/office/drawing/2014/main" id="{00000000-0008-0000-0100-0000D5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618" name="CustomShape 1">
          <a:extLst>
            <a:ext uri="{FF2B5EF4-FFF2-40B4-BE49-F238E27FC236}">
              <a16:creationId xmlns="" xmlns:a16="http://schemas.microsoft.com/office/drawing/2014/main" id="{00000000-0008-0000-0100-0000D6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619" name="CustomShape 1">
          <a:extLst>
            <a:ext uri="{FF2B5EF4-FFF2-40B4-BE49-F238E27FC236}">
              <a16:creationId xmlns="" xmlns:a16="http://schemas.microsoft.com/office/drawing/2014/main" id="{00000000-0008-0000-0100-0000D7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620" name="CustomShape 1">
          <a:extLst>
            <a:ext uri="{FF2B5EF4-FFF2-40B4-BE49-F238E27FC236}">
              <a16:creationId xmlns="" xmlns:a16="http://schemas.microsoft.com/office/drawing/2014/main" id="{00000000-0008-0000-0100-0000D8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621" name="CustomShape 1">
          <a:extLst>
            <a:ext uri="{FF2B5EF4-FFF2-40B4-BE49-F238E27FC236}">
              <a16:creationId xmlns="" xmlns:a16="http://schemas.microsoft.com/office/drawing/2014/main" id="{00000000-0008-0000-0100-0000D9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622" name="CustomShape 1">
          <a:extLst>
            <a:ext uri="{FF2B5EF4-FFF2-40B4-BE49-F238E27FC236}">
              <a16:creationId xmlns="" xmlns:a16="http://schemas.microsoft.com/office/drawing/2014/main" id="{00000000-0008-0000-0100-0000DA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623" name="CustomShape 1">
          <a:extLst>
            <a:ext uri="{FF2B5EF4-FFF2-40B4-BE49-F238E27FC236}">
              <a16:creationId xmlns="" xmlns:a16="http://schemas.microsoft.com/office/drawing/2014/main" id="{00000000-0008-0000-0100-0000DB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7624" name="CustomShape 1">
          <a:extLst>
            <a:ext uri="{FF2B5EF4-FFF2-40B4-BE49-F238E27FC236}">
              <a16:creationId xmlns="" xmlns:a16="http://schemas.microsoft.com/office/drawing/2014/main" id="{00000000-0008-0000-0100-0000DC07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625" name="CustomShape 1">
          <a:extLst>
            <a:ext uri="{FF2B5EF4-FFF2-40B4-BE49-F238E27FC236}">
              <a16:creationId xmlns="" xmlns:a16="http://schemas.microsoft.com/office/drawing/2014/main" id="{00000000-0008-0000-0100-0000DD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626" name="CustomShape 1">
          <a:extLst>
            <a:ext uri="{FF2B5EF4-FFF2-40B4-BE49-F238E27FC236}">
              <a16:creationId xmlns="" xmlns:a16="http://schemas.microsoft.com/office/drawing/2014/main" id="{00000000-0008-0000-0100-0000DE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627" name="CustomShape 1">
          <a:extLst>
            <a:ext uri="{FF2B5EF4-FFF2-40B4-BE49-F238E27FC236}">
              <a16:creationId xmlns="" xmlns:a16="http://schemas.microsoft.com/office/drawing/2014/main" id="{00000000-0008-0000-0100-0000DF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628" name="CustomShape 1">
          <a:extLst>
            <a:ext uri="{FF2B5EF4-FFF2-40B4-BE49-F238E27FC236}">
              <a16:creationId xmlns="" xmlns:a16="http://schemas.microsoft.com/office/drawing/2014/main" id="{00000000-0008-0000-0100-0000E0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629" name="CustomShape 1">
          <a:extLst>
            <a:ext uri="{FF2B5EF4-FFF2-40B4-BE49-F238E27FC236}">
              <a16:creationId xmlns="" xmlns:a16="http://schemas.microsoft.com/office/drawing/2014/main" id="{00000000-0008-0000-0100-0000E1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630" name="CustomShape 1">
          <a:extLst>
            <a:ext uri="{FF2B5EF4-FFF2-40B4-BE49-F238E27FC236}">
              <a16:creationId xmlns="" xmlns:a16="http://schemas.microsoft.com/office/drawing/2014/main" id="{00000000-0008-0000-0100-0000E2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631" name="CustomShape 1">
          <a:extLst>
            <a:ext uri="{FF2B5EF4-FFF2-40B4-BE49-F238E27FC236}">
              <a16:creationId xmlns="" xmlns:a16="http://schemas.microsoft.com/office/drawing/2014/main" id="{00000000-0008-0000-0100-0000E3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632" name="CustomShape 1">
          <a:extLst>
            <a:ext uri="{FF2B5EF4-FFF2-40B4-BE49-F238E27FC236}">
              <a16:creationId xmlns="" xmlns:a16="http://schemas.microsoft.com/office/drawing/2014/main" id="{00000000-0008-0000-0100-0000E4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633" name="CustomShape 1">
          <a:extLst>
            <a:ext uri="{FF2B5EF4-FFF2-40B4-BE49-F238E27FC236}">
              <a16:creationId xmlns="" xmlns:a16="http://schemas.microsoft.com/office/drawing/2014/main" id="{00000000-0008-0000-0100-0000E5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7634" name="CustomShape 1">
          <a:extLst>
            <a:ext uri="{FF2B5EF4-FFF2-40B4-BE49-F238E27FC236}">
              <a16:creationId xmlns="" xmlns:a16="http://schemas.microsoft.com/office/drawing/2014/main" id="{00000000-0008-0000-0100-0000E607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11</xdr:row>
      <xdr:rowOff>0</xdr:rowOff>
    </xdr:from>
    <xdr:ext cx="184320" cy="270112"/>
    <xdr:sp macro="" textlink="">
      <xdr:nvSpPr>
        <xdr:cNvPr id="7635" name="CustomShape 1">
          <a:extLst>
            <a:ext uri="{FF2B5EF4-FFF2-40B4-BE49-F238E27FC236}">
              <a16:creationId xmlns="" xmlns:a16="http://schemas.microsoft.com/office/drawing/2014/main" id="{00000000-0008-0000-0100-0000E707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7636" name="CustomShape 1">
          <a:extLst>
            <a:ext uri="{FF2B5EF4-FFF2-40B4-BE49-F238E27FC236}">
              <a16:creationId xmlns="" xmlns:a16="http://schemas.microsoft.com/office/drawing/2014/main" id="{00000000-0008-0000-0100-0000E807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11</xdr:row>
      <xdr:rowOff>0</xdr:rowOff>
    </xdr:from>
    <xdr:ext cx="184320" cy="270112"/>
    <xdr:sp macro="" textlink="">
      <xdr:nvSpPr>
        <xdr:cNvPr id="7637" name="CustomShape 1">
          <a:extLst>
            <a:ext uri="{FF2B5EF4-FFF2-40B4-BE49-F238E27FC236}">
              <a16:creationId xmlns="" xmlns:a16="http://schemas.microsoft.com/office/drawing/2014/main" id="{00000000-0008-0000-0100-0000E907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7638" name="CustomShape 1">
          <a:extLst>
            <a:ext uri="{FF2B5EF4-FFF2-40B4-BE49-F238E27FC236}">
              <a16:creationId xmlns="" xmlns:a16="http://schemas.microsoft.com/office/drawing/2014/main" id="{00000000-0008-0000-0100-0000EA07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11</xdr:row>
      <xdr:rowOff>0</xdr:rowOff>
    </xdr:from>
    <xdr:ext cx="184320" cy="270112"/>
    <xdr:sp macro="" textlink="">
      <xdr:nvSpPr>
        <xdr:cNvPr id="7639" name="CustomShape 1">
          <a:extLst>
            <a:ext uri="{FF2B5EF4-FFF2-40B4-BE49-F238E27FC236}">
              <a16:creationId xmlns="" xmlns:a16="http://schemas.microsoft.com/office/drawing/2014/main" id="{00000000-0008-0000-0100-0000EB07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640" name="CustomShape 1">
          <a:extLst>
            <a:ext uri="{FF2B5EF4-FFF2-40B4-BE49-F238E27FC236}">
              <a16:creationId xmlns="" xmlns:a16="http://schemas.microsoft.com/office/drawing/2014/main" id="{00000000-0008-0000-0100-0000EC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7641" name="CustomShape 1">
          <a:extLst>
            <a:ext uri="{FF2B5EF4-FFF2-40B4-BE49-F238E27FC236}">
              <a16:creationId xmlns="" xmlns:a16="http://schemas.microsoft.com/office/drawing/2014/main" id="{00000000-0008-0000-0100-0000ED07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11</xdr:row>
      <xdr:rowOff>0</xdr:rowOff>
    </xdr:from>
    <xdr:ext cx="184320" cy="270112"/>
    <xdr:sp macro="" textlink="">
      <xdr:nvSpPr>
        <xdr:cNvPr id="7642" name="CustomShape 1">
          <a:extLst>
            <a:ext uri="{FF2B5EF4-FFF2-40B4-BE49-F238E27FC236}">
              <a16:creationId xmlns="" xmlns:a16="http://schemas.microsoft.com/office/drawing/2014/main" id="{00000000-0008-0000-0100-0000EE07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7643" name="CustomShape 1">
          <a:extLst>
            <a:ext uri="{FF2B5EF4-FFF2-40B4-BE49-F238E27FC236}">
              <a16:creationId xmlns="" xmlns:a16="http://schemas.microsoft.com/office/drawing/2014/main" id="{00000000-0008-0000-0100-0000EF07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11</xdr:row>
      <xdr:rowOff>0</xdr:rowOff>
    </xdr:from>
    <xdr:ext cx="184320" cy="270112"/>
    <xdr:sp macro="" textlink="">
      <xdr:nvSpPr>
        <xdr:cNvPr id="7644" name="CustomShape 1">
          <a:extLst>
            <a:ext uri="{FF2B5EF4-FFF2-40B4-BE49-F238E27FC236}">
              <a16:creationId xmlns="" xmlns:a16="http://schemas.microsoft.com/office/drawing/2014/main" id="{00000000-0008-0000-0100-0000F007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645" name="CustomShape 1">
          <a:extLst>
            <a:ext uri="{FF2B5EF4-FFF2-40B4-BE49-F238E27FC236}">
              <a16:creationId xmlns="" xmlns:a16="http://schemas.microsoft.com/office/drawing/2014/main" id="{00000000-0008-0000-0100-0000F1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7646" name="CustomShape 1">
          <a:extLst>
            <a:ext uri="{FF2B5EF4-FFF2-40B4-BE49-F238E27FC236}">
              <a16:creationId xmlns="" xmlns:a16="http://schemas.microsoft.com/office/drawing/2014/main" id="{00000000-0008-0000-0100-0000F207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7647" name="CustomShape 1">
          <a:extLst>
            <a:ext uri="{FF2B5EF4-FFF2-40B4-BE49-F238E27FC236}">
              <a16:creationId xmlns="" xmlns:a16="http://schemas.microsoft.com/office/drawing/2014/main" id="{00000000-0008-0000-0100-0000F307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11</xdr:row>
      <xdr:rowOff>0</xdr:rowOff>
    </xdr:from>
    <xdr:ext cx="184320" cy="270112"/>
    <xdr:sp macro="" textlink="">
      <xdr:nvSpPr>
        <xdr:cNvPr id="7648" name="CustomShape 1">
          <a:extLst>
            <a:ext uri="{FF2B5EF4-FFF2-40B4-BE49-F238E27FC236}">
              <a16:creationId xmlns="" xmlns:a16="http://schemas.microsoft.com/office/drawing/2014/main" id="{00000000-0008-0000-0100-0000F407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649" name="CustomShape 1">
          <a:extLst>
            <a:ext uri="{FF2B5EF4-FFF2-40B4-BE49-F238E27FC236}">
              <a16:creationId xmlns="" xmlns:a16="http://schemas.microsoft.com/office/drawing/2014/main" id="{00000000-0008-0000-0100-0000F5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7650" name="CustomShape 1">
          <a:extLst>
            <a:ext uri="{FF2B5EF4-FFF2-40B4-BE49-F238E27FC236}">
              <a16:creationId xmlns="" xmlns:a16="http://schemas.microsoft.com/office/drawing/2014/main" id="{00000000-0008-0000-0100-0000F607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651" name="CustomShape 1">
          <a:extLst>
            <a:ext uri="{FF2B5EF4-FFF2-40B4-BE49-F238E27FC236}">
              <a16:creationId xmlns="" xmlns:a16="http://schemas.microsoft.com/office/drawing/2014/main" id="{00000000-0008-0000-0100-0000F7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652" name="CustomShape 1">
          <a:extLst>
            <a:ext uri="{FF2B5EF4-FFF2-40B4-BE49-F238E27FC236}">
              <a16:creationId xmlns="" xmlns:a16="http://schemas.microsoft.com/office/drawing/2014/main" id="{00000000-0008-0000-0100-0000F8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653" name="CustomShape 1">
          <a:extLst>
            <a:ext uri="{FF2B5EF4-FFF2-40B4-BE49-F238E27FC236}">
              <a16:creationId xmlns="" xmlns:a16="http://schemas.microsoft.com/office/drawing/2014/main" id="{00000000-0008-0000-0100-0000F9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654" name="CustomShape 1">
          <a:extLst>
            <a:ext uri="{FF2B5EF4-FFF2-40B4-BE49-F238E27FC236}">
              <a16:creationId xmlns="" xmlns:a16="http://schemas.microsoft.com/office/drawing/2014/main" id="{00000000-0008-0000-0100-0000FA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655" name="CustomShape 1">
          <a:extLst>
            <a:ext uri="{FF2B5EF4-FFF2-40B4-BE49-F238E27FC236}">
              <a16:creationId xmlns="" xmlns:a16="http://schemas.microsoft.com/office/drawing/2014/main" id="{00000000-0008-0000-0100-0000FB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656" name="CustomShape 1">
          <a:extLst>
            <a:ext uri="{FF2B5EF4-FFF2-40B4-BE49-F238E27FC236}">
              <a16:creationId xmlns="" xmlns:a16="http://schemas.microsoft.com/office/drawing/2014/main" id="{00000000-0008-0000-0100-0000FC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657" name="CustomShape 1">
          <a:extLst>
            <a:ext uri="{FF2B5EF4-FFF2-40B4-BE49-F238E27FC236}">
              <a16:creationId xmlns="" xmlns:a16="http://schemas.microsoft.com/office/drawing/2014/main" id="{00000000-0008-0000-0100-0000FD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658" name="CustomShape 1">
          <a:extLst>
            <a:ext uri="{FF2B5EF4-FFF2-40B4-BE49-F238E27FC236}">
              <a16:creationId xmlns="" xmlns:a16="http://schemas.microsoft.com/office/drawing/2014/main" id="{00000000-0008-0000-0100-0000FE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659" name="CustomShape 1">
          <a:extLst>
            <a:ext uri="{FF2B5EF4-FFF2-40B4-BE49-F238E27FC236}">
              <a16:creationId xmlns="" xmlns:a16="http://schemas.microsoft.com/office/drawing/2014/main" id="{00000000-0008-0000-0100-0000FF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660" name="CustomShape 1">
          <a:extLst>
            <a:ext uri="{FF2B5EF4-FFF2-40B4-BE49-F238E27FC236}">
              <a16:creationId xmlns="" xmlns:a16="http://schemas.microsoft.com/office/drawing/2014/main" id="{00000000-0008-0000-0100-000000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661" name="CustomShape 1">
          <a:extLst>
            <a:ext uri="{FF2B5EF4-FFF2-40B4-BE49-F238E27FC236}">
              <a16:creationId xmlns="" xmlns:a16="http://schemas.microsoft.com/office/drawing/2014/main" id="{00000000-0008-0000-0100-000001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662" name="CustomShape 1">
          <a:extLst>
            <a:ext uri="{FF2B5EF4-FFF2-40B4-BE49-F238E27FC236}">
              <a16:creationId xmlns="" xmlns:a16="http://schemas.microsoft.com/office/drawing/2014/main" id="{00000000-0008-0000-0100-000002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663" name="CustomShape 1">
          <a:extLst>
            <a:ext uri="{FF2B5EF4-FFF2-40B4-BE49-F238E27FC236}">
              <a16:creationId xmlns="" xmlns:a16="http://schemas.microsoft.com/office/drawing/2014/main" id="{00000000-0008-0000-0100-000003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664" name="CustomShape 1">
          <a:extLst>
            <a:ext uri="{FF2B5EF4-FFF2-40B4-BE49-F238E27FC236}">
              <a16:creationId xmlns="" xmlns:a16="http://schemas.microsoft.com/office/drawing/2014/main" id="{00000000-0008-0000-0100-000004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665" name="CustomShape 1">
          <a:extLst>
            <a:ext uri="{FF2B5EF4-FFF2-40B4-BE49-F238E27FC236}">
              <a16:creationId xmlns="" xmlns:a16="http://schemas.microsoft.com/office/drawing/2014/main" id="{00000000-0008-0000-0100-000005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666" name="CustomShape 1">
          <a:extLst>
            <a:ext uri="{FF2B5EF4-FFF2-40B4-BE49-F238E27FC236}">
              <a16:creationId xmlns="" xmlns:a16="http://schemas.microsoft.com/office/drawing/2014/main" id="{00000000-0008-0000-0100-000006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667" name="CustomShape 1">
          <a:extLst>
            <a:ext uri="{FF2B5EF4-FFF2-40B4-BE49-F238E27FC236}">
              <a16:creationId xmlns="" xmlns:a16="http://schemas.microsoft.com/office/drawing/2014/main" id="{00000000-0008-0000-0100-000007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668" name="CustomShape 1">
          <a:extLst>
            <a:ext uri="{FF2B5EF4-FFF2-40B4-BE49-F238E27FC236}">
              <a16:creationId xmlns="" xmlns:a16="http://schemas.microsoft.com/office/drawing/2014/main" id="{00000000-0008-0000-0100-000008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7669" name="CustomShape 1">
          <a:extLst>
            <a:ext uri="{FF2B5EF4-FFF2-40B4-BE49-F238E27FC236}">
              <a16:creationId xmlns="" xmlns:a16="http://schemas.microsoft.com/office/drawing/2014/main" id="{00000000-0008-0000-0100-00000908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670" name="CustomShape 1">
          <a:extLst>
            <a:ext uri="{FF2B5EF4-FFF2-40B4-BE49-F238E27FC236}">
              <a16:creationId xmlns="" xmlns:a16="http://schemas.microsoft.com/office/drawing/2014/main" id="{00000000-0008-0000-0100-00000A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671" name="CustomShape 1">
          <a:extLst>
            <a:ext uri="{FF2B5EF4-FFF2-40B4-BE49-F238E27FC236}">
              <a16:creationId xmlns="" xmlns:a16="http://schemas.microsoft.com/office/drawing/2014/main" id="{00000000-0008-0000-0100-00000B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672" name="CustomShape 1">
          <a:extLst>
            <a:ext uri="{FF2B5EF4-FFF2-40B4-BE49-F238E27FC236}">
              <a16:creationId xmlns="" xmlns:a16="http://schemas.microsoft.com/office/drawing/2014/main" id="{00000000-0008-0000-0100-00000C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673" name="CustomShape 1">
          <a:extLst>
            <a:ext uri="{FF2B5EF4-FFF2-40B4-BE49-F238E27FC236}">
              <a16:creationId xmlns="" xmlns:a16="http://schemas.microsoft.com/office/drawing/2014/main" id="{00000000-0008-0000-0100-00000D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674" name="CustomShape 1">
          <a:extLst>
            <a:ext uri="{FF2B5EF4-FFF2-40B4-BE49-F238E27FC236}">
              <a16:creationId xmlns="" xmlns:a16="http://schemas.microsoft.com/office/drawing/2014/main" id="{00000000-0008-0000-0100-00000E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675" name="CustomShape 1">
          <a:extLst>
            <a:ext uri="{FF2B5EF4-FFF2-40B4-BE49-F238E27FC236}">
              <a16:creationId xmlns="" xmlns:a16="http://schemas.microsoft.com/office/drawing/2014/main" id="{00000000-0008-0000-0100-00000F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676" name="CustomShape 1">
          <a:extLst>
            <a:ext uri="{FF2B5EF4-FFF2-40B4-BE49-F238E27FC236}">
              <a16:creationId xmlns="" xmlns:a16="http://schemas.microsoft.com/office/drawing/2014/main" id="{00000000-0008-0000-0100-000010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677" name="CustomShape 1">
          <a:extLst>
            <a:ext uri="{FF2B5EF4-FFF2-40B4-BE49-F238E27FC236}">
              <a16:creationId xmlns="" xmlns:a16="http://schemas.microsoft.com/office/drawing/2014/main" id="{00000000-0008-0000-0100-000011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678" name="CustomShape 1">
          <a:extLst>
            <a:ext uri="{FF2B5EF4-FFF2-40B4-BE49-F238E27FC236}">
              <a16:creationId xmlns="" xmlns:a16="http://schemas.microsoft.com/office/drawing/2014/main" id="{00000000-0008-0000-0100-000012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679" name="CustomShape 1">
          <a:extLst>
            <a:ext uri="{FF2B5EF4-FFF2-40B4-BE49-F238E27FC236}">
              <a16:creationId xmlns="" xmlns:a16="http://schemas.microsoft.com/office/drawing/2014/main" id="{00000000-0008-0000-0100-000013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680" name="CustomShape 1">
          <a:extLst>
            <a:ext uri="{FF2B5EF4-FFF2-40B4-BE49-F238E27FC236}">
              <a16:creationId xmlns="" xmlns:a16="http://schemas.microsoft.com/office/drawing/2014/main" id="{00000000-0008-0000-0100-000014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681" name="CustomShape 1">
          <a:extLst>
            <a:ext uri="{FF2B5EF4-FFF2-40B4-BE49-F238E27FC236}">
              <a16:creationId xmlns="" xmlns:a16="http://schemas.microsoft.com/office/drawing/2014/main" id="{00000000-0008-0000-0100-000015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682" name="CustomShape 1">
          <a:extLst>
            <a:ext uri="{FF2B5EF4-FFF2-40B4-BE49-F238E27FC236}">
              <a16:creationId xmlns="" xmlns:a16="http://schemas.microsoft.com/office/drawing/2014/main" id="{00000000-0008-0000-0100-000016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683" name="CustomShape 1">
          <a:extLst>
            <a:ext uri="{FF2B5EF4-FFF2-40B4-BE49-F238E27FC236}">
              <a16:creationId xmlns="" xmlns:a16="http://schemas.microsoft.com/office/drawing/2014/main" id="{00000000-0008-0000-0100-000017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684" name="CustomShape 1">
          <a:extLst>
            <a:ext uri="{FF2B5EF4-FFF2-40B4-BE49-F238E27FC236}">
              <a16:creationId xmlns="" xmlns:a16="http://schemas.microsoft.com/office/drawing/2014/main" id="{00000000-0008-0000-0100-000018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685" name="CustomShape 1">
          <a:extLst>
            <a:ext uri="{FF2B5EF4-FFF2-40B4-BE49-F238E27FC236}">
              <a16:creationId xmlns="" xmlns:a16="http://schemas.microsoft.com/office/drawing/2014/main" id="{00000000-0008-0000-0100-000019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686" name="CustomShape 1">
          <a:extLst>
            <a:ext uri="{FF2B5EF4-FFF2-40B4-BE49-F238E27FC236}">
              <a16:creationId xmlns="" xmlns:a16="http://schemas.microsoft.com/office/drawing/2014/main" id="{00000000-0008-0000-0100-00001A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687" name="CustomShape 1">
          <a:extLst>
            <a:ext uri="{FF2B5EF4-FFF2-40B4-BE49-F238E27FC236}">
              <a16:creationId xmlns="" xmlns:a16="http://schemas.microsoft.com/office/drawing/2014/main" id="{00000000-0008-0000-0100-00001B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688" name="CustomShape 1">
          <a:extLst>
            <a:ext uri="{FF2B5EF4-FFF2-40B4-BE49-F238E27FC236}">
              <a16:creationId xmlns="" xmlns:a16="http://schemas.microsoft.com/office/drawing/2014/main" id="{00000000-0008-0000-0100-00001C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689" name="CustomShape 1">
          <a:extLst>
            <a:ext uri="{FF2B5EF4-FFF2-40B4-BE49-F238E27FC236}">
              <a16:creationId xmlns="" xmlns:a16="http://schemas.microsoft.com/office/drawing/2014/main" id="{00000000-0008-0000-0100-00001D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690" name="CustomShape 1">
          <a:extLst>
            <a:ext uri="{FF2B5EF4-FFF2-40B4-BE49-F238E27FC236}">
              <a16:creationId xmlns="" xmlns:a16="http://schemas.microsoft.com/office/drawing/2014/main" id="{00000000-0008-0000-0100-00001E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691" name="CustomShape 1">
          <a:extLst>
            <a:ext uri="{FF2B5EF4-FFF2-40B4-BE49-F238E27FC236}">
              <a16:creationId xmlns="" xmlns:a16="http://schemas.microsoft.com/office/drawing/2014/main" id="{00000000-0008-0000-0100-00001F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692" name="CustomShape 1">
          <a:extLst>
            <a:ext uri="{FF2B5EF4-FFF2-40B4-BE49-F238E27FC236}">
              <a16:creationId xmlns="" xmlns:a16="http://schemas.microsoft.com/office/drawing/2014/main" id="{00000000-0008-0000-0100-000020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693" name="CustomShape 1">
          <a:extLst>
            <a:ext uri="{FF2B5EF4-FFF2-40B4-BE49-F238E27FC236}">
              <a16:creationId xmlns="" xmlns:a16="http://schemas.microsoft.com/office/drawing/2014/main" id="{00000000-0008-0000-0100-000021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694" name="CustomShape 1">
          <a:extLst>
            <a:ext uri="{FF2B5EF4-FFF2-40B4-BE49-F238E27FC236}">
              <a16:creationId xmlns="" xmlns:a16="http://schemas.microsoft.com/office/drawing/2014/main" id="{00000000-0008-0000-0100-000022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695" name="CustomShape 1">
          <a:extLst>
            <a:ext uri="{FF2B5EF4-FFF2-40B4-BE49-F238E27FC236}">
              <a16:creationId xmlns="" xmlns:a16="http://schemas.microsoft.com/office/drawing/2014/main" id="{00000000-0008-0000-0100-000023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696" name="CustomShape 1">
          <a:extLst>
            <a:ext uri="{FF2B5EF4-FFF2-40B4-BE49-F238E27FC236}">
              <a16:creationId xmlns="" xmlns:a16="http://schemas.microsoft.com/office/drawing/2014/main" id="{00000000-0008-0000-0100-000024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697" name="CustomShape 1">
          <a:extLst>
            <a:ext uri="{FF2B5EF4-FFF2-40B4-BE49-F238E27FC236}">
              <a16:creationId xmlns="" xmlns:a16="http://schemas.microsoft.com/office/drawing/2014/main" id="{00000000-0008-0000-0100-000025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698" name="CustomShape 1">
          <a:extLst>
            <a:ext uri="{FF2B5EF4-FFF2-40B4-BE49-F238E27FC236}">
              <a16:creationId xmlns="" xmlns:a16="http://schemas.microsoft.com/office/drawing/2014/main" id="{00000000-0008-0000-0100-000026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699" name="CustomShape 1">
          <a:extLst>
            <a:ext uri="{FF2B5EF4-FFF2-40B4-BE49-F238E27FC236}">
              <a16:creationId xmlns="" xmlns:a16="http://schemas.microsoft.com/office/drawing/2014/main" id="{00000000-0008-0000-0100-000027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00" name="CustomShape 1">
          <a:extLst>
            <a:ext uri="{FF2B5EF4-FFF2-40B4-BE49-F238E27FC236}">
              <a16:creationId xmlns="" xmlns:a16="http://schemas.microsoft.com/office/drawing/2014/main" id="{00000000-0008-0000-0100-000028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701" name="CustomShape 1">
          <a:extLst>
            <a:ext uri="{FF2B5EF4-FFF2-40B4-BE49-F238E27FC236}">
              <a16:creationId xmlns="" xmlns:a16="http://schemas.microsoft.com/office/drawing/2014/main" id="{00000000-0008-0000-0100-000029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702" name="CustomShape 1">
          <a:extLst>
            <a:ext uri="{FF2B5EF4-FFF2-40B4-BE49-F238E27FC236}">
              <a16:creationId xmlns="" xmlns:a16="http://schemas.microsoft.com/office/drawing/2014/main" id="{00000000-0008-0000-0100-00002A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703" name="CustomShape 1">
          <a:extLst>
            <a:ext uri="{FF2B5EF4-FFF2-40B4-BE49-F238E27FC236}">
              <a16:creationId xmlns="" xmlns:a16="http://schemas.microsoft.com/office/drawing/2014/main" id="{00000000-0008-0000-0100-00002B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04" name="CustomShape 1">
          <a:extLst>
            <a:ext uri="{FF2B5EF4-FFF2-40B4-BE49-F238E27FC236}">
              <a16:creationId xmlns="" xmlns:a16="http://schemas.microsoft.com/office/drawing/2014/main" id="{00000000-0008-0000-0100-00002C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705" name="CustomShape 1">
          <a:extLst>
            <a:ext uri="{FF2B5EF4-FFF2-40B4-BE49-F238E27FC236}">
              <a16:creationId xmlns="" xmlns:a16="http://schemas.microsoft.com/office/drawing/2014/main" id="{00000000-0008-0000-0100-00002D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706" name="CustomShape 1">
          <a:extLst>
            <a:ext uri="{FF2B5EF4-FFF2-40B4-BE49-F238E27FC236}">
              <a16:creationId xmlns="" xmlns:a16="http://schemas.microsoft.com/office/drawing/2014/main" id="{00000000-0008-0000-0100-00002E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07" name="CustomShape 1">
          <a:extLst>
            <a:ext uri="{FF2B5EF4-FFF2-40B4-BE49-F238E27FC236}">
              <a16:creationId xmlns="" xmlns:a16="http://schemas.microsoft.com/office/drawing/2014/main" id="{00000000-0008-0000-0100-00002F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708" name="CustomShape 1">
          <a:extLst>
            <a:ext uri="{FF2B5EF4-FFF2-40B4-BE49-F238E27FC236}">
              <a16:creationId xmlns="" xmlns:a16="http://schemas.microsoft.com/office/drawing/2014/main" id="{00000000-0008-0000-0100-000030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09" name="CustomShape 1">
          <a:extLst>
            <a:ext uri="{FF2B5EF4-FFF2-40B4-BE49-F238E27FC236}">
              <a16:creationId xmlns="" xmlns:a16="http://schemas.microsoft.com/office/drawing/2014/main" id="{00000000-0008-0000-0100-000031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710" name="CustomShape 1">
          <a:extLst>
            <a:ext uri="{FF2B5EF4-FFF2-40B4-BE49-F238E27FC236}">
              <a16:creationId xmlns="" xmlns:a16="http://schemas.microsoft.com/office/drawing/2014/main" id="{00000000-0008-0000-0100-000032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711" name="CustomShape 1">
          <a:extLst>
            <a:ext uri="{FF2B5EF4-FFF2-40B4-BE49-F238E27FC236}">
              <a16:creationId xmlns="" xmlns:a16="http://schemas.microsoft.com/office/drawing/2014/main" id="{00000000-0008-0000-0100-000033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712" name="CustomShape 1">
          <a:extLst>
            <a:ext uri="{FF2B5EF4-FFF2-40B4-BE49-F238E27FC236}">
              <a16:creationId xmlns="" xmlns:a16="http://schemas.microsoft.com/office/drawing/2014/main" id="{00000000-0008-0000-0100-000034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13" name="CustomShape 1">
          <a:extLst>
            <a:ext uri="{FF2B5EF4-FFF2-40B4-BE49-F238E27FC236}">
              <a16:creationId xmlns="" xmlns:a16="http://schemas.microsoft.com/office/drawing/2014/main" id="{00000000-0008-0000-0100-000035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714" name="CustomShape 1">
          <a:extLst>
            <a:ext uri="{FF2B5EF4-FFF2-40B4-BE49-F238E27FC236}">
              <a16:creationId xmlns="" xmlns:a16="http://schemas.microsoft.com/office/drawing/2014/main" id="{00000000-0008-0000-0100-000036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715" name="CustomShape 1">
          <a:extLst>
            <a:ext uri="{FF2B5EF4-FFF2-40B4-BE49-F238E27FC236}">
              <a16:creationId xmlns="" xmlns:a16="http://schemas.microsoft.com/office/drawing/2014/main" id="{00000000-0008-0000-0100-000037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16" name="CustomShape 1">
          <a:extLst>
            <a:ext uri="{FF2B5EF4-FFF2-40B4-BE49-F238E27FC236}">
              <a16:creationId xmlns="" xmlns:a16="http://schemas.microsoft.com/office/drawing/2014/main" id="{00000000-0008-0000-0100-000038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717" name="CustomShape 1">
          <a:extLst>
            <a:ext uri="{FF2B5EF4-FFF2-40B4-BE49-F238E27FC236}">
              <a16:creationId xmlns="" xmlns:a16="http://schemas.microsoft.com/office/drawing/2014/main" id="{00000000-0008-0000-0100-000039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18" name="CustomShape 1">
          <a:extLst>
            <a:ext uri="{FF2B5EF4-FFF2-40B4-BE49-F238E27FC236}">
              <a16:creationId xmlns="" xmlns:a16="http://schemas.microsoft.com/office/drawing/2014/main" id="{00000000-0008-0000-0100-00003A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719" name="CustomShape 1">
          <a:extLst>
            <a:ext uri="{FF2B5EF4-FFF2-40B4-BE49-F238E27FC236}">
              <a16:creationId xmlns="" xmlns:a16="http://schemas.microsoft.com/office/drawing/2014/main" id="{00000000-0008-0000-0100-00003B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720" name="CustomShape 1">
          <a:extLst>
            <a:ext uri="{FF2B5EF4-FFF2-40B4-BE49-F238E27FC236}">
              <a16:creationId xmlns="" xmlns:a16="http://schemas.microsoft.com/office/drawing/2014/main" id="{00000000-0008-0000-0100-00003C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721" name="CustomShape 1">
          <a:extLst>
            <a:ext uri="{FF2B5EF4-FFF2-40B4-BE49-F238E27FC236}">
              <a16:creationId xmlns="" xmlns:a16="http://schemas.microsoft.com/office/drawing/2014/main" id="{00000000-0008-0000-0100-00003D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22" name="CustomShape 1">
          <a:extLst>
            <a:ext uri="{FF2B5EF4-FFF2-40B4-BE49-F238E27FC236}">
              <a16:creationId xmlns="" xmlns:a16="http://schemas.microsoft.com/office/drawing/2014/main" id="{00000000-0008-0000-0100-00003E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723" name="CustomShape 1">
          <a:extLst>
            <a:ext uri="{FF2B5EF4-FFF2-40B4-BE49-F238E27FC236}">
              <a16:creationId xmlns="" xmlns:a16="http://schemas.microsoft.com/office/drawing/2014/main" id="{00000000-0008-0000-0100-00003F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24" name="CustomShape 1">
          <a:extLst>
            <a:ext uri="{FF2B5EF4-FFF2-40B4-BE49-F238E27FC236}">
              <a16:creationId xmlns="" xmlns:a16="http://schemas.microsoft.com/office/drawing/2014/main" id="{00000000-0008-0000-0100-000040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725" name="CustomShape 1">
          <a:extLst>
            <a:ext uri="{FF2B5EF4-FFF2-40B4-BE49-F238E27FC236}">
              <a16:creationId xmlns="" xmlns:a16="http://schemas.microsoft.com/office/drawing/2014/main" id="{00000000-0008-0000-0100-000041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726" name="CustomShape 1">
          <a:extLst>
            <a:ext uri="{FF2B5EF4-FFF2-40B4-BE49-F238E27FC236}">
              <a16:creationId xmlns="" xmlns:a16="http://schemas.microsoft.com/office/drawing/2014/main" id="{00000000-0008-0000-0100-000042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727" name="CustomShape 1">
          <a:extLst>
            <a:ext uri="{FF2B5EF4-FFF2-40B4-BE49-F238E27FC236}">
              <a16:creationId xmlns="" xmlns:a16="http://schemas.microsoft.com/office/drawing/2014/main" id="{00000000-0008-0000-0100-000043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28" name="CustomShape 1">
          <a:extLst>
            <a:ext uri="{FF2B5EF4-FFF2-40B4-BE49-F238E27FC236}">
              <a16:creationId xmlns="" xmlns:a16="http://schemas.microsoft.com/office/drawing/2014/main" id="{00000000-0008-0000-0100-000044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729" name="CustomShape 1">
          <a:extLst>
            <a:ext uri="{FF2B5EF4-FFF2-40B4-BE49-F238E27FC236}">
              <a16:creationId xmlns="" xmlns:a16="http://schemas.microsoft.com/office/drawing/2014/main" id="{00000000-0008-0000-0100-000045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30" name="CustomShape 1">
          <a:extLst>
            <a:ext uri="{FF2B5EF4-FFF2-40B4-BE49-F238E27FC236}">
              <a16:creationId xmlns="" xmlns:a16="http://schemas.microsoft.com/office/drawing/2014/main" id="{00000000-0008-0000-0100-000046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731" name="CustomShape 1">
          <a:extLst>
            <a:ext uri="{FF2B5EF4-FFF2-40B4-BE49-F238E27FC236}">
              <a16:creationId xmlns="" xmlns:a16="http://schemas.microsoft.com/office/drawing/2014/main" id="{00000000-0008-0000-0100-000047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732" name="CustomShape 1">
          <a:extLst>
            <a:ext uri="{FF2B5EF4-FFF2-40B4-BE49-F238E27FC236}">
              <a16:creationId xmlns="" xmlns:a16="http://schemas.microsoft.com/office/drawing/2014/main" id="{00000000-0008-0000-0100-000048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33" name="CustomShape 1">
          <a:extLst>
            <a:ext uri="{FF2B5EF4-FFF2-40B4-BE49-F238E27FC236}">
              <a16:creationId xmlns="" xmlns:a16="http://schemas.microsoft.com/office/drawing/2014/main" id="{00000000-0008-0000-0100-000049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734" name="CustomShape 1">
          <a:extLst>
            <a:ext uri="{FF2B5EF4-FFF2-40B4-BE49-F238E27FC236}">
              <a16:creationId xmlns="" xmlns:a16="http://schemas.microsoft.com/office/drawing/2014/main" id="{00000000-0008-0000-0100-00004A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35" name="CustomShape 1">
          <a:extLst>
            <a:ext uri="{FF2B5EF4-FFF2-40B4-BE49-F238E27FC236}">
              <a16:creationId xmlns="" xmlns:a16="http://schemas.microsoft.com/office/drawing/2014/main" id="{00000000-0008-0000-0100-00004B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736" name="CustomShape 1">
          <a:extLst>
            <a:ext uri="{FF2B5EF4-FFF2-40B4-BE49-F238E27FC236}">
              <a16:creationId xmlns="" xmlns:a16="http://schemas.microsoft.com/office/drawing/2014/main" id="{00000000-0008-0000-0100-00004C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737" name="CustomShape 1">
          <a:extLst>
            <a:ext uri="{FF2B5EF4-FFF2-40B4-BE49-F238E27FC236}">
              <a16:creationId xmlns="" xmlns:a16="http://schemas.microsoft.com/office/drawing/2014/main" id="{00000000-0008-0000-0100-00004D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738" name="CustomShape 1">
          <a:extLst>
            <a:ext uri="{FF2B5EF4-FFF2-40B4-BE49-F238E27FC236}">
              <a16:creationId xmlns="" xmlns:a16="http://schemas.microsoft.com/office/drawing/2014/main" id="{00000000-0008-0000-0100-00004E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39" name="CustomShape 1">
          <a:extLst>
            <a:ext uri="{FF2B5EF4-FFF2-40B4-BE49-F238E27FC236}">
              <a16:creationId xmlns="" xmlns:a16="http://schemas.microsoft.com/office/drawing/2014/main" id="{00000000-0008-0000-0100-00004F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740" name="CustomShape 1">
          <a:extLst>
            <a:ext uri="{FF2B5EF4-FFF2-40B4-BE49-F238E27FC236}">
              <a16:creationId xmlns="" xmlns:a16="http://schemas.microsoft.com/office/drawing/2014/main" id="{00000000-0008-0000-0100-000050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41" name="CustomShape 1">
          <a:extLst>
            <a:ext uri="{FF2B5EF4-FFF2-40B4-BE49-F238E27FC236}">
              <a16:creationId xmlns="" xmlns:a16="http://schemas.microsoft.com/office/drawing/2014/main" id="{00000000-0008-0000-0100-000051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742" name="CustomShape 1">
          <a:extLst>
            <a:ext uri="{FF2B5EF4-FFF2-40B4-BE49-F238E27FC236}">
              <a16:creationId xmlns="" xmlns:a16="http://schemas.microsoft.com/office/drawing/2014/main" id="{00000000-0008-0000-0100-000052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743" name="CustomShape 1">
          <a:extLst>
            <a:ext uri="{FF2B5EF4-FFF2-40B4-BE49-F238E27FC236}">
              <a16:creationId xmlns="" xmlns:a16="http://schemas.microsoft.com/office/drawing/2014/main" id="{00000000-0008-0000-0100-000053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744" name="CustomShape 1">
          <a:extLst>
            <a:ext uri="{FF2B5EF4-FFF2-40B4-BE49-F238E27FC236}">
              <a16:creationId xmlns="" xmlns:a16="http://schemas.microsoft.com/office/drawing/2014/main" id="{00000000-0008-0000-0100-000054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45" name="CustomShape 1">
          <a:extLst>
            <a:ext uri="{FF2B5EF4-FFF2-40B4-BE49-F238E27FC236}">
              <a16:creationId xmlns="" xmlns:a16="http://schemas.microsoft.com/office/drawing/2014/main" id="{00000000-0008-0000-0100-000055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746" name="CustomShape 1">
          <a:extLst>
            <a:ext uri="{FF2B5EF4-FFF2-40B4-BE49-F238E27FC236}">
              <a16:creationId xmlns="" xmlns:a16="http://schemas.microsoft.com/office/drawing/2014/main" id="{00000000-0008-0000-0100-000056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747" name="CustomShape 1">
          <a:extLst>
            <a:ext uri="{FF2B5EF4-FFF2-40B4-BE49-F238E27FC236}">
              <a16:creationId xmlns="" xmlns:a16="http://schemas.microsoft.com/office/drawing/2014/main" id="{00000000-0008-0000-0100-000057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48" name="CustomShape 1">
          <a:extLst>
            <a:ext uri="{FF2B5EF4-FFF2-40B4-BE49-F238E27FC236}">
              <a16:creationId xmlns="" xmlns:a16="http://schemas.microsoft.com/office/drawing/2014/main" id="{00000000-0008-0000-0100-000058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749" name="CustomShape 1">
          <a:extLst>
            <a:ext uri="{FF2B5EF4-FFF2-40B4-BE49-F238E27FC236}">
              <a16:creationId xmlns="" xmlns:a16="http://schemas.microsoft.com/office/drawing/2014/main" id="{00000000-0008-0000-0100-000059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50" name="CustomShape 1">
          <a:extLst>
            <a:ext uri="{FF2B5EF4-FFF2-40B4-BE49-F238E27FC236}">
              <a16:creationId xmlns="" xmlns:a16="http://schemas.microsoft.com/office/drawing/2014/main" id="{00000000-0008-0000-0100-00005A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751" name="CustomShape 1">
          <a:extLst>
            <a:ext uri="{FF2B5EF4-FFF2-40B4-BE49-F238E27FC236}">
              <a16:creationId xmlns="" xmlns:a16="http://schemas.microsoft.com/office/drawing/2014/main" id="{00000000-0008-0000-0100-00005B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752" name="CustomShape 1">
          <a:extLst>
            <a:ext uri="{FF2B5EF4-FFF2-40B4-BE49-F238E27FC236}">
              <a16:creationId xmlns="" xmlns:a16="http://schemas.microsoft.com/office/drawing/2014/main" id="{00000000-0008-0000-0100-00005C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753" name="CustomShape 1">
          <a:extLst>
            <a:ext uri="{FF2B5EF4-FFF2-40B4-BE49-F238E27FC236}">
              <a16:creationId xmlns="" xmlns:a16="http://schemas.microsoft.com/office/drawing/2014/main" id="{00000000-0008-0000-0100-00005D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54" name="CustomShape 1">
          <a:extLst>
            <a:ext uri="{FF2B5EF4-FFF2-40B4-BE49-F238E27FC236}">
              <a16:creationId xmlns="" xmlns:a16="http://schemas.microsoft.com/office/drawing/2014/main" id="{00000000-0008-0000-0100-00005E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755" name="CustomShape 1">
          <a:extLst>
            <a:ext uri="{FF2B5EF4-FFF2-40B4-BE49-F238E27FC236}">
              <a16:creationId xmlns="" xmlns:a16="http://schemas.microsoft.com/office/drawing/2014/main" id="{00000000-0008-0000-0100-00005F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56" name="CustomShape 1">
          <a:extLst>
            <a:ext uri="{FF2B5EF4-FFF2-40B4-BE49-F238E27FC236}">
              <a16:creationId xmlns="" xmlns:a16="http://schemas.microsoft.com/office/drawing/2014/main" id="{00000000-0008-0000-0100-000060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757" name="CustomShape 1">
          <a:extLst>
            <a:ext uri="{FF2B5EF4-FFF2-40B4-BE49-F238E27FC236}">
              <a16:creationId xmlns="" xmlns:a16="http://schemas.microsoft.com/office/drawing/2014/main" id="{00000000-0008-0000-0100-000061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758" name="CustomShape 1">
          <a:extLst>
            <a:ext uri="{FF2B5EF4-FFF2-40B4-BE49-F238E27FC236}">
              <a16:creationId xmlns="" xmlns:a16="http://schemas.microsoft.com/office/drawing/2014/main" id="{00000000-0008-0000-0100-000062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59" name="CustomShape 1">
          <a:extLst>
            <a:ext uri="{FF2B5EF4-FFF2-40B4-BE49-F238E27FC236}">
              <a16:creationId xmlns="" xmlns:a16="http://schemas.microsoft.com/office/drawing/2014/main" id="{00000000-0008-0000-0100-000063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760" name="CustomShape 1">
          <a:extLst>
            <a:ext uri="{FF2B5EF4-FFF2-40B4-BE49-F238E27FC236}">
              <a16:creationId xmlns="" xmlns:a16="http://schemas.microsoft.com/office/drawing/2014/main" id="{00000000-0008-0000-0100-000064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61" name="CustomShape 1">
          <a:extLst>
            <a:ext uri="{FF2B5EF4-FFF2-40B4-BE49-F238E27FC236}">
              <a16:creationId xmlns="" xmlns:a16="http://schemas.microsoft.com/office/drawing/2014/main" id="{00000000-0008-0000-0100-000065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762" name="CustomShape 1">
          <a:extLst>
            <a:ext uri="{FF2B5EF4-FFF2-40B4-BE49-F238E27FC236}">
              <a16:creationId xmlns="" xmlns:a16="http://schemas.microsoft.com/office/drawing/2014/main" id="{00000000-0008-0000-0100-000066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763" name="CustomShape 1">
          <a:extLst>
            <a:ext uri="{FF2B5EF4-FFF2-40B4-BE49-F238E27FC236}">
              <a16:creationId xmlns="" xmlns:a16="http://schemas.microsoft.com/office/drawing/2014/main" id="{00000000-0008-0000-0100-000067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764" name="CustomShape 1">
          <a:extLst>
            <a:ext uri="{FF2B5EF4-FFF2-40B4-BE49-F238E27FC236}">
              <a16:creationId xmlns="" xmlns:a16="http://schemas.microsoft.com/office/drawing/2014/main" id="{00000000-0008-0000-0100-000068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65" name="CustomShape 1">
          <a:extLst>
            <a:ext uri="{FF2B5EF4-FFF2-40B4-BE49-F238E27FC236}">
              <a16:creationId xmlns="" xmlns:a16="http://schemas.microsoft.com/office/drawing/2014/main" id="{00000000-0008-0000-0100-000069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766" name="CustomShape 1">
          <a:extLst>
            <a:ext uri="{FF2B5EF4-FFF2-40B4-BE49-F238E27FC236}">
              <a16:creationId xmlns="" xmlns:a16="http://schemas.microsoft.com/office/drawing/2014/main" id="{00000000-0008-0000-0100-00006A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67" name="CustomShape 1">
          <a:extLst>
            <a:ext uri="{FF2B5EF4-FFF2-40B4-BE49-F238E27FC236}">
              <a16:creationId xmlns="" xmlns:a16="http://schemas.microsoft.com/office/drawing/2014/main" id="{00000000-0008-0000-0100-00006B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768" name="CustomShape 1">
          <a:extLst>
            <a:ext uri="{FF2B5EF4-FFF2-40B4-BE49-F238E27FC236}">
              <a16:creationId xmlns="" xmlns:a16="http://schemas.microsoft.com/office/drawing/2014/main" id="{00000000-0008-0000-0100-00006C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769" name="CustomShape 1">
          <a:extLst>
            <a:ext uri="{FF2B5EF4-FFF2-40B4-BE49-F238E27FC236}">
              <a16:creationId xmlns="" xmlns:a16="http://schemas.microsoft.com/office/drawing/2014/main" id="{00000000-0008-0000-0100-00006D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770" name="CustomShape 1">
          <a:extLst>
            <a:ext uri="{FF2B5EF4-FFF2-40B4-BE49-F238E27FC236}">
              <a16:creationId xmlns="" xmlns:a16="http://schemas.microsoft.com/office/drawing/2014/main" id="{00000000-0008-0000-0100-00006E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71" name="CustomShape 1">
          <a:extLst>
            <a:ext uri="{FF2B5EF4-FFF2-40B4-BE49-F238E27FC236}">
              <a16:creationId xmlns="" xmlns:a16="http://schemas.microsoft.com/office/drawing/2014/main" id="{00000000-0008-0000-0100-00006F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772" name="CustomShape 1">
          <a:extLst>
            <a:ext uri="{FF2B5EF4-FFF2-40B4-BE49-F238E27FC236}">
              <a16:creationId xmlns="" xmlns:a16="http://schemas.microsoft.com/office/drawing/2014/main" id="{00000000-0008-0000-0100-000070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73" name="CustomShape 1">
          <a:extLst>
            <a:ext uri="{FF2B5EF4-FFF2-40B4-BE49-F238E27FC236}">
              <a16:creationId xmlns="" xmlns:a16="http://schemas.microsoft.com/office/drawing/2014/main" id="{00000000-0008-0000-0100-000071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774" name="CustomShape 1">
          <a:extLst>
            <a:ext uri="{FF2B5EF4-FFF2-40B4-BE49-F238E27FC236}">
              <a16:creationId xmlns="" xmlns:a16="http://schemas.microsoft.com/office/drawing/2014/main" id="{00000000-0008-0000-0100-000072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775" name="CustomShape 1">
          <a:extLst>
            <a:ext uri="{FF2B5EF4-FFF2-40B4-BE49-F238E27FC236}">
              <a16:creationId xmlns="" xmlns:a16="http://schemas.microsoft.com/office/drawing/2014/main" id="{00000000-0008-0000-0100-000073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76" name="CustomShape 1">
          <a:extLst>
            <a:ext uri="{FF2B5EF4-FFF2-40B4-BE49-F238E27FC236}">
              <a16:creationId xmlns="" xmlns:a16="http://schemas.microsoft.com/office/drawing/2014/main" id="{00000000-0008-0000-0100-000074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777" name="CustomShape 1">
          <a:extLst>
            <a:ext uri="{FF2B5EF4-FFF2-40B4-BE49-F238E27FC236}">
              <a16:creationId xmlns="" xmlns:a16="http://schemas.microsoft.com/office/drawing/2014/main" id="{00000000-0008-0000-0100-000075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78" name="CustomShape 1">
          <a:extLst>
            <a:ext uri="{FF2B5EF4-FFF2-40B4-BE49-F238E27FC236}">
              <a16:creationId xmlns="" xmlns:a16="http://schemas.microsoft.com/office/drawing/2014/main" id="{00000000-0008-0000-0100-000076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779" name="CustomShape 1">
          <a:extLst>
            <a:ext uri="{FF2B5EF4-FFF2-40B4-BE49-F238E27FC236}">
              <a16:creationId xmlns="" xmlns:a16="http://schemas.microsoft.com/office/drawing/2014/main" id="{00000000-0008-0000-0100-000077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780" name="CustomShape 1">
          <a:extLst>
            <a:ext uri="{FF2B5EF4-FFF2-40B4-BE49-F238E27FC236}">
              <a16:creationId xmlns="" xmlns:a16="http://schemas.microsoft.com/office/drawing/2014/main" id="{00000000-0008-0000-0100-000078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781" name="CustomShape 1">
          <a:extLst>
            <a:ext uri="{FF2B5EF4-FFF2-40B4-BE49-F238E27FC236}">
              <a16:creationId xmlns="" xmlns:a16="http://schemas.microsoft.com/office/drawing/2014/main" id="{00000000-0008-0000-0100-000079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82" name="CustomShape 1">
          <a:extLst>
            <a:ext uri="{FF2B5EF4-FFF2-40B4-BE49-F238E27FC236}">
              <a16:creationId xmlns="" xmlns:a16="http://schemas.microsoft.com/office/drawing/2014/main" id="{00000000-0008-0000-0100-00007A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783" name="CustomShape 1">
          <a:extLst>
            <a:ext uri="{FF2B5EF4-FFF2-40B4-BE49-F238E27FC236}">
              <a16:creationId xmlns="" xmlns:a16="http://schemas.microsoft.com/office/drawing/2014/main" id="{00000000-0008-0000-0100-00007B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84" name="CustomShape 1">
          <a:extLst>
            <a:ext uri="{FF2B5EF4-FFF2-40B4-BE49-F238E27FC236}">
              <a16:creationId xmlns="" xmlns:a16="http://schemas.microsoft.com/office/drawing/2014/main" id="{00000000-0008-0000-0100-00007C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785" name="CustomShape 1">
          <a:extLst>
            <a:ext uri="{FF2B5EF4-FFF2-40B4-BE49-F238E27FC236}">
              <a16:creationId xmlns="" xmlns:a16="http://schemas.microsoft.com/office/drawing/2014/main" id="{00000000-0008-0000-0100-00007D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786" name="CustomShape 1">
          <a:extLst>
            <a:ext uri="{FF2B5EF4-FFF2-40B4-BE49-F238E27FC236}">
              <a16:creationId xmlns="" xmlns:a16="http://schemas.microsoft.com/office/drawing/2014/main" id="{00000000-0008-0000-0100-00007E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787" name="CustomShape 1">
          <a:extLst>
            <a:ext uri="{FF2B5EF4-FFF2-40B4-BE49-F238E27FC236}">
              <a16:creationId xmlns="" xmlns:a16="http://schemas.microsoft.com/office/drawing/2014/main" id="{00000000-0008-0000-0100-00007F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88" name="CustomShape 1">
          <a:extLst>
            <a:ext uri="{FF2B5EF4-FFF2-40B4-BE49-F238E27FC236}">
              <a16:creationId xmlns="" xmlns:a16="http://schemas.microsoft.com/office/drawing/2014/main" id="{00000000-0008-0000-0100-000080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789" name="CustomShape 1">
          <a:extLst>
            <a:ext uri="{FF2B5EF4-FFF2-40B4-BE49-F238E27FC236}">
              <a16:creationId xmlns="" xmlns:a16="http://schemas.microsoft.com/office/drawing/2014/main" id="{00000000-0008-0000-0100-000081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790" name="CustomShape 1">
          <a:extLst>
            <a:ext uri="{FF2B5EF4-FFF2-40B4-BE49-F238E27FC236}">
              <a16:creationId xmlns="" xmlns:a16="http://schemas.microsoft.com/office/drawing/2014/main" id="{00000000-0008-0000-0100-000082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91" name="CustomShape 1">
          <a:extLst>
            <a:ext uri="{FF2B5EF4-FFF2-40B4-BE49-F238E27FC236}">
              <a16:creationId xmlns="" xmlns:a16="http://schemas.microsoft.com/office/drawing/2014/main" id="{00000000-0008-0000-0100-000083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792" name="CustomShape 1">
          <a:extLst>
            <a:ext uri="{FF2B5EF4-FFF2-40B4-BE49-F238E27FC236}">
              <a16:creationId xmlns="" xmlns:a16="http://schemas.microsoft.com/office/drawing/2014/main" id="{00000000-0008-0000-0100-000084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93" name="CustomShape 1">
          <a:extLst>
            <a:ext uri="{FF2B5EF4-FFF2-40B4-BE49-F238E27FC236}">
              <a16:creationId xmlns="" xmlns:a16="http://schemas.microsoft.com/office/drawing/2014/main" id="{00000000-0008-0000-0100-000085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794" name="CustomShape 1">
          <a:extLst>
            <a:ext uri="{FF2B5EF4-FFF2-40B4-BE49-F238E27FC236}">
              <a16:creationId xmlns="" xmlns:a16="http://schemas.microsoft.com/office/drawing/2014/main" id="{00000000-0008-0000-0100-000086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795" name="CustomShape 1">
          <a:extLst>
            <a:ext uri="{FF2B5EF4-FFF2-40B4-BE49-F238E27FC236}">
              <a16:creationId xmlns="" xmlns:a16="http://schemas.microsoft.com/office/drawing/2014/main" id="{00000000-0008-0000-0100-000087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796" name="CustomShape 1">
          <a:extLst>
            <a:ext uri="{FF2B5EF4-FFF2-40B4-BE49-F238E27FC236}">
              <a16:creationId xmlns="" xmlns:a16="http://schemas.microsoft.com/office/drawing/2014/main" id="{00000000-0008-0000-0100-000088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797" name="CustomShape 1">
          <a:extLst>
            <a:ext uri="{FF2B5EF4-FFF2-40B4-BE49-F238E27FC236}">
              <a16:creationId xmlns="" xmlns:a16="http://schemas.microsoft.com/office/drawing/2014/main" id="{00000000-0008-0000-0100-000089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798" name="CustomShape 1">
          <a:extLst>
            <a:ext uri="{FF2B5EF4-FFF2-40B4-BE49-F238E27FC236}">
              <a16:creationId xmlns="" xmlns:a16="http://schemas.microsoft.com/office/drawing/2014/main" id="{00000000-0008-0000-0100-00008A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799" name="CustomShape 1">
          <a:extLst>
            <a:ext uri="{FF2B5EF4-FFF2-40B4-BE49-F238E27FC236}">
              <a16:creationId xmlns="" xmlns:a16="http://schemas.microsoft.com/office/drawing/2014/main" id="{00000000-0008-0000-0100-00008B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800" name="CustomShape 1">
          <a:extLst>
            <a:ext uri="{FF2B5EF4-FFF2-40B4-BE49-F238E27FC236}">
              <a16:creationId xmlns="" xmlns:a16="http://schemas.microsoft.com/office/drawing/2014/main" id="{00000000-0008-0000-0100-00008C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801" name="CustomShape 1">
          <a:extLst>
            <a:ext uri="{FF2B5EF4-FFF2-40B4-BE49-F238E27FC236}">
              <a16:creationId xmlns="" xmlns:a16="http://schemas.microsoft.com/office/drawing/2014/main" id="{00000000-0008-0000-0100-00008D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802" name="CustomShape 1">
          <a:extLst>
            <a:ext uri="{FF2B5EF4-FFF2-40B4-BE49-F238E27FC236}">
              <a16:creationId xmlns="" xmlns:a16="http://schemas.microsoft.com/office/drawing/2014/main" id="{00000000-0008-0000-0100-00008E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803" name="CustomShape 1">
          <a:extLst>
            <a:ext uri="{FF2B5EF4-FFF2-40B4-BE49-F238E27FC236}">
              <a16:creationId xmlns="" xmlns:a16="http://schemas.microsoft.com/office/drawing/2014/main" id="{00000000-0008-0000-0100-00008F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804" name="CustomShape 1">
          <a:extLst>
            <a:ext uri="{FF2B5EF4-FFF2-40B4-BE49-F238E27FC236}">
              <a16:creationId xmlns="" xmlns:a16="http://schemas.microsoft.com/office/drawing/2014/main" id="{00000000-0008-0000-0100-000090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805" name="CustomShape 1">
          <a:extLst>
            <a:ext uri="{FF2B5EF4-FFF2-40B4-BE49-F238E27FC236}">
              <a16:creationId xmlns="" xmlns:a16="http://schemas.microsoft.com/office/drawing/2014/main" id="{00000000-0008-0000-0100-000091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806" name="CustomShape 1">
          <a:extLst>
            <a:ext uri="{FF2B5EF4-FFF2-40B4-BE49-F238E27FC236}">
              <a16:creationId xmlns="" xmlns:a16="http://schemas.microsoft.com/office/drawing/2014/main" id="{00000000-0008-0000-0100-000092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807" name="CustomShape 1">
          <a:extLst>
            <a:ext uri="{FF2B5EF4-FFF2-40B4-BE49-F238E27FC236}">
              <a16:creationId xmlns="" xmlns:a16="http://schemas.microsoft.com/office/drawing/2014/main" id="{00000000-0008-0000-0100-000093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808" name="CustomShape 1">
          <a:extLst>
            <a:ext uri="{FF2B5EF4-FFF2-40B4-BE49-F238E27FC236}">
              <a16:creationId xmlns="" xmlns:a16="http://schemas.microsoft.com/office/drawing/2014/main" id="{00000000-0008-0000-0100-000094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809" name="CustomShape 1">
          <a:extLst>
            <a:ext uri="{FF2B5EF4-FFF2-40B4-BE49-F238E27FC236}">
              <a16:creationId xmlns="" xmlns:a16="http://schemas.microsoft.com/office/drawing/2014/main" id="{00000000-0008-0000-0100-000095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810" name="CustomShape 1">
          <a:extLst>
            <a:ext uri="{FF2B5EF4-FFF2-40B4-BE49-F238E27FC236}">
              <a16:creationId xmlns="" xmlns:a16="http://schemas.microsoft.com/office/drawing/2014/main" id="{00000000-0008-0000-0100-000096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811" name="CustomShape 1">
          <a:extLst>
            <a:ext uri="{FF2B5EF4-FFF2-40B4-BE49-F238E27FC236}">
              <a16:creationId xmlns="" xmlns:a16="http://schemas.microsoft.com/office/drawing/2014/main" id="{00000000-0008-0000-0100-000097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812" name="CustomShape 1">
          <a:extLst>
            <a:ext uri="{FF2B5EF4-FFF2-40B4-BE49-F238E27FC236}">
              <a16:creationId xmlns="" xmlns:a16="http://schemas.microsoft.com/office/drawing/2014/main" id="{00000000-0008-0000-0100-000098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813" name="CustomShape 1">
          <a:extLst>
            <a:ext uri="{FF2B5EF4-FFF2-40B4-BE49-F238E27FC236}">
              <a16:creationId xmlns="" xmlns:a16="http://schemas.microsoft.com/office/drawing/2014/main" id="{00000000-0008-0000-0100-000099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814" name="CustomShape 1">
          <a:extLst>
            <a:ext uri="{FF2B5EF4-FFF2-40B4-BE49-F238E27FC236}">
              <a16:creationId xmlns="" xmlns:a16="http://schemas.microsoft.com/office/drawing/2014/main" id="{00000000-0008-0000-0100-00009A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815" name="CustomShape 1">
          <a:extLst>
            <a:ext uri="{FF2B5EF4-FFF2-40B4-BE49-F238E27FC236}">
              <a16:creationId xmlns="" xmlns:a16="http://schemas.microsoft.com/office/drawing/2014/main" id="{00000000-0008-0000-0100-00009B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816" name="CustomShape 1">
          <a:extLst>
            <a:ext uri="{FF2B5EF4-FFF2-40B4-BE49-F238E27FC236}">
              <a16:creationId xmlns="" xmlns:a16="http://schemas.microsoft.com/office/drawing/2014/main" id="{00000000-0008-0000-0100-00009C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817" name="CustomShape 1">
          <a:extLst>
            <a:ext uri="{FF2B5EF4-FFF2-40B4-BE49-F238E27FC236}">
              <a16:creationId xmlns="" xmlns:a16="http://schemas.microsoft.com/office/drawing/2014/main" id="{00000000-0008-0000-0100-00009D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818" name="CustomShape 1">
          <a:extLst>
            <a:ext uri="{FF2B5EF4-FFF2-40B4-BE49-F238E27FC236}">
              <a16:creationId xmlns="" xmlns:a16="http://schemas.microsoft.com/office/drawing/2014/main" id="{00000000-0008-0000-0100-00009E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819" name="CustomShape 1">
          <a:extLst>
            <a:ext uri="{FF2B5EF4-FFF2-40B4-BE49-F238E27FC236}">
              <a16:creationId xmlns="" xmlns:a16="http://schemas.microsoft.com/office/drawing/2014/main" id="{00000000-0008-0000-0100-00009F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820" name="CustomShape 1">
          <a:extLst>
            <a:ext uri="{FF2B5EF4-FFF2-40B4-BE49-F238E27FC236}">
              <a16:creationId xmlns="" xmlns:a16="http://schemas.microsoft.com/office/drawing/2014/main" id="{00000000-0008-0000-0100-0000A0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821" name="CustomShape 1">
          <a:extLst>
            <a:ext uri="{FF2B5EF4-FFF2-40B4-BE49-F238E27FC236}">
              <a16:creationId xmlns="" xmlns:a16="http://schemas.microsoft.com/office/drawing/2014/main" id="{00000000-0008-0000-0100-0000A1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822" name="CustomShape 1">
          <a:extLst>
            <a:ext uri="{FF2B5EF4-FFF2-40B4-BE49-F238E27FC236}">
              <a16:creationId xmlns="" xmlns:a16="http://schemas.microsoft.com/office/drawing/2014/main" id="{00000000-0008-0000-0100-0000A2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823" name="CustomShape 1">
          <a:extLst>
            <a:ext uri="{FF2B5EF4-FFF2-40B4-BE49-F238E27FC236}">
              <a16:creationId xmlns="" xmlns:a16="http://schemas.microsoft.com/office/drawing/2014/main" id="{00000000-0008-0000-0100-0000A3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824" name="CustomShape 1">
          <a:extLst>
            <a:ext uri="{FF2B5EF4-FFF2-40B4-BE49-F238E27FC236}">
              <a16:creationId xmlns="" xmlns:a16="http://schemas.microsoft.com/office/drawing/2014/main" id="{00000000-0008-0000-0100-0000A4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825" name="CustomShape 1">
          <a:extLst>
            <a:ext uri="{FF2B5EF4-FFF2-40B4-BE49-F238E27FC236}">
              <a16:creationId xmlns="" xmlns:a16="http://schemas.microsoft.com/office/drawing/2014/main" id="{00000000-0008-0000-0100-0000A5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826" name="CustomShape 1">
          <a:extLst>
            <a:ext uri="{FF2B5EF4-FFF2-40B4-BE49-F238E27FC236}">
              <a16:creationId xmlns="" xmlns:a16="http://schemas.microsoft.com/office/drawing/2014/main" id="{00000000-0008-0000-0100-0000A6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827" name="CustomShape 1">
          <a:extLst>
            <a:ext uri="{FF2B5EF4-FFF2-40B4-BE49-F238E27FC236}">
              <a16:creationId xmlns="" xmlns:a16="http://schemas.microsoft.com/office/drawing/2014/main" id="{00000000-0008-0000-0100-0000A7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828" name="CustomShape 1">
          <a:extLst>
            <a:ext uri="{FF2B5EF4-FFF2-40B4-BE49-F238E27FC236}">
              <a16:creationId xmlns="" xmlns:a16="http://schemas.microsoft.com/office/drawing/2014/main" id="{00000000-0008-0000-0100-0000A8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829" name="CustomShape 1">
          <a:extLst>
            <a:ext uri="{FF2B5EF4-FFF2-40B4-BE49-F238E27FC236}">
              <a16:creationId xmlns="" xmlns:a16="http://schemas.microsoft.com/office/drawing/2014/main" id="{00000000-0008-0000-0100-0000A9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830" name="CustomShape 1">
          <a:extLst>
            <a:ext uri="{FF2B5EF4-FFF2-40B4-BE49-F238E27FC236}">
              <a16:creationId xmlns="" xmlns:a16="http://schemas.microsoft.com/office/drawing/2014/main" id="{00000000-0008-0000-0100-0000AA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831" name="CustomShape 1">
          <a:extLst>
            <a:ext uri="{FF2B5EF4-FFF2-40B4-BE49-F238E27FC236}">
              <a16:creationId xmlns="" xmlns:a16="http://schemas.microsoft.com/office/drawing/2014/main" id="{00000000-0008-0000-0100-0000AB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832" name="CustomShape 1">
          <a:extLst>
            <a:ext uri="{FF2B5EF4-FFF2-40B4-BE49-F238E27FC236}">
              <a16:creationId xmlns="" xmlns:a16="http://schemas.microsoft.com/office/drawing/2014/main" id="{00000000-0008-0000-0100-0000AC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7833" name="CustomShape 1">
          <a:extLst>
            <a:ext uri="{FF2B5EF4-FFF2-40B4-BE49-F238E27FC236}">
              <a16:creationId xmlns="" xmlns:a16="http://schemas.microsoft.com/office/drawing/2014/main" id="{00000000-0008-0000-0100-0000AD08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834" name="CustomShape 1">
          <a:extLst>
            <a:ext uri="{FF2B5EF4-FFF2-40B4-BE49-F238E27FC236}">
              <a16:creationId xmlns="" xmlns:a16="http://schemas.microsoft.com/office/drawing/2014/main" id="{00000000-0008-0000-0100-0000AE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835" name="CustomShape 1">
          <a:extLst>
            <a:ext uri="{FF2B5EF4-FFF2-40B4-BE49-F238E27FC236}">
              <a16:creationId xmlns="" xmlns:a16="http://schemas.microsoft.com/office/drawing/2014/main" id="{00000000-0008-0000-0100-0000AF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836" name="CustomShape 1">
          <a:extLst>
            <a:ext uri="{FF2B5EF4-FFF2-40B4-BE49-F238E27FC236}">
              <a16:creationId xmlns="" xmlns:a16="http://schemas.microsoft.com/office/drawing/2014/main" id="{00000000-0008-0000-0100-0000B0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837" name="CustomShape 1">
          <a:extLst>
            <a:ext uri="{FF2B5EF4-FFF2-40B4-BE49-F238E27FC236}">
              <a16:creationId xmlns="" xmlns:a16="http://schemas.microsoft.com/office/drawing/2014/main" id="{00000000-0008-0000-0100-0000B1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838" name="CustomShape 1">
          <a:extLst>
            <a:ext uri="{FF2B5EF4-FFF2-40B4-BE49-F238E27FC236}">
              <a16:creationId xmlns="" xmlns:a16="http://schemas.microsoft.com/office/drawing/2014/main" id="{00000000-0008-0000-0100-0000B2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839" name="CustomShape 1">
          <a:extLst>
            <a:ext uri="{FF2B5EF4-FFF2-40B4-BE49-F238E27FC236}">
              <a16:creationId xmlns="" xmlns:a16="http://schemas.microsoft.com/office/drawing/2014/main" id="{00000000-0008-0000-0100-0000B3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840" name="CustomShape 1">
          <a:extLst>
            <a:ext uri="{FF2B5EF4-FFF2-40B4-BE49-F238E27FC236}">
              <a16:creationId xmlns="" xmlns:a16="http://schemas.microsoft.com/office/drawing/2014/main" id="{00000000-0008-0000-0100-0000B4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841" name="CustomShape 1">
          <a:extLst>
            <a:ext uri="{FF2B5EF4-FFF2-40B4-BE49-F238E27FC236}">
              <a16:creationId xmlns="" xmlns:a16="http://schemas.microsoft.com/office/drawing/2014/main" id="{00000000-0008-0000-0100-0000B5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842" name="CustomShape 1">
          <a:extLst>
            <a:ext uri="{FF2B5EF4-FFF2-40B4-BE49-F238E27FC236}">
              <a16:creationId xmlns="" xmlns:a16="http://schemas.microsoft.com/office/drawing/2014/main" id="{00000000-0008-0000-0100-0000B6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7843" name="CustomShape 1">
          <a:extLst>
            <a:ext uri="{FF2B5EF4-FFF2-40B4-BE49-F238E27FC236}">
              <a16:creationId xmlns="" xmlns:a16="http://schemas.microsoft.com/office/drawing/2014/main" id="{00000000-0008-0000-0100-0000B708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11</xdr:row>
      <xdr:rowOff>0</xdr:rowOff>
    </xdr:from>
    <xdr:ext cx="184320" cy="270112"/>
    <xdr:sp macro="" textlink="">
      <xdr:nvSpPr>
        <xdr:cNvPr id="7844" name="CustomShape 1">
          <a:extLst>
            <a:ext uri="{FF2B5EF4-FFF2-40B4-BE49-F238E27FC236}">
              <a16:creationId xmlns="" xmlns:a16="http://schemas.microsoft.com/office/drawing/2014/main" id="{00000000-0008-0000-0100-0000B808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7845" name="CustomShape 1">
          <a:extLst>
            <a:ext uri="{FF2B5EF4-FFF2-40B4-BE49-F238E27FC236}">
              <a16:creationId xmlns="" xmlns:a16="http://schemas.microsoft.com/office/drawing/2014/main" id="{00000000-0008-0000-0100-0000B908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11</xdr:row>
      <xdr:rowOff>0</xdr:rowOff>
    </xdr:from>
    <xdr:ext cx="184320" cy="270112"/>
    <xdr:sp macro="" textlink="">
      <xdr:nvSpPr>
        <xdr:cNvPr id="7846" name="CustomShape 1">
          <a:extLst>
            <a:ext uri="{FF2B5EF4-FFF2-40B4-BE49-F238E27FC236}">
              <a16:creationId xmlns="" xmlns:a16="http://schemas.microsoft.com/office/drawing/2014/main" id="{00000000-0008-0000-0100-0000BA08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7847" name="CustomShape 1">
          <a:extLst>
            <a:ext uri="{FF2B5EF4-FFF2-40B4-BE49-F238E27FC236}">
              <a16:creationId xmlns="" xmlns:a16="http://schemas.microsoft.com/office/drawing/2014/main" id="{00000000-0008-0000-0100-0000BB08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11</xdr:row>
      <xdr:rowOff>0</xdr:rowOff>
    </xdr:from>
    <xdr:ext cx="184320" cy="270112"/>
    <xdr:sp macro="" textlink="">
      <xdr:nvSpPr>
        <xdr:cNvPr id="7848" name="CustomShape 1">
          <a:extLst>
            <a:ext uri="{FF2B5EF4-FFF2-40B4-BE49-F238E27FC236}">
              <a16:creationId xmlns="" xmlns:a16="http://schemas.microsoft.com/office/drawing/2014/main" id="{00000000-0008-0000-0100-0000BC08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849" name="CustomShape 1">
          <a:extLst>
            <a:ext uri="{FF2B5EF4-FFF2-40B4-BE49-F238E27FC236}">
              <a16:creationId xmlns="" xmlns:a16="http://schemas.microsoft.com/office/drawing/2014/main" id="{00000000-0008-0000-0100-0000BD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7850" name="CustomShape 1">
          <a:extLst>
            <a:ext uri="{FF2B5EF4-FFF2-40B4-BE49-F238E27FC236}">
              <a16:creationId xmlns="" xmlns:a16="http://schemas.microsoft.com/office/drawing/2014/main" id="{00000000-0008-0000-0100-0000BE08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11</xdr:row>
      <xdr:rowOff>0</xdr:rowOff>
    </xdr:from>
    <xdr:ext cx="184320" cy="270112"/>
    <xdr:sp macro="" textlink="">
      <xdr:nvSpPr>
        <xdr:cNvPr id="7851" name="CustomShape 1">
          <a:extLst>
            <a:ext uri="{FF2B5EF4-FFF2-40B4-BE49-F238E27FC236}">
              <a16:creationId xmlns="" xmlns:a16="http://schemas.microsoft.com/office/drawing/2014/main" id="{00000000-0008-0000-0100-0000BF08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7852" name="CustomShape 1">
          <a:extLst>
            <a:ext uri="{FF2B5EF4-FFF2-40B4-BE49-F238E27FC236}">
              <a16:creationId xmlns="" xmlns:a16="http://schemas.microsoft.com/office/drawing/2014/main" id="{00000000-0008-0000-0100-0000C008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11</xdr:row>
      <xdr:rowOff>0</xdr:rowOff>
    </xdr:from>
    <xdr:ext cx="184320" cy="270112"/>
    <xdr:sp macro="" textlink="">
      <xdr:nvSpPr>
        <xdr:cNvPr id="7853" name="CustomShape 1">
          <a:extLst>
            <a:ext uri="{FF2B5EF4-FFF2-40B4-BE49-F238E27FC236}">
              <a16:creationId xmlns="" xmlns:a16="http://schemas.microsoft.com/office/drawing/2014/main" id="{00000000-0008-0000-0100-0000C108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854" name="CustomShape 1">
          <a:extLst>
            <a:ext uri="{FF2B5EF4-FFF2-40B4-BE49-F238E27FC236}">
              <a16:creationId xmlns="" xmlns:a16="http://schemas.microsoft.com/office/drawing/2014/main" id="{00000000-0008-0000-0100-0000C2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7855" name="CustomShape 1">
          <a:extLst>
            <a:ext uri="{FF2B5EF4-FFF2-40B4-BE49-F238E27FC236}">
              <a16:creationId xmlns="" xmlns:a16="http://schemas.microsoft.com/office/drawing/2014/main" id="{00000000-0008-0000-0100-0000C308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7856" name="CustomShape 1">
          <a:extLst>
            <a:ext uri="{FF2B5EF4-FFF2-40B4-BE49-F238E27FC236}">
              <a16:creationId xmlns="" xmlns:a16="http://schemas.microsoft.com/office/drawing/2014/main" id="{00000000-0008-0000-0100-0000C408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11</xdr:row>
      <xdr:rowOff>0</xdr:rowOff>
    </xdr:from>
    <xdr:ext cx="184320" cy="270112"/>
    <xdr:sp macro="" textlink="">
      <xdr:nvSpPr>
        <xdr:cNvPr id="7857" name="CustomShape 1">
          <a:extLst>
            <a:ext uri="{FF2B5EF4-FFF2-40B4-BE49-F238E27FC236}">
              <a16:creationId xmlns="" xmlns:a16="http://schemas.microsoft.com/office/drawing/2014/main" id="{00000000-0008-0000-0100-0000C508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858" name="CustomShape 1">
          <a:extLst>
            <a:ext uri="{FF2B5EF4-FFF2-40B4-BE49-F238E27FC236}">
              <a16:creationId xmlns="" xmlns:a16="http://schemas.microsoft.com/office/drawing/2014/main" id="{00000000-0008-0000-0100-0000C6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7859" name="CustomShape 1">
          <a:extLst>
            <a:ext uri="{FF2B5EF4-FFF2-40B4-BE49-F238E27FC236}">
              <a16:creationId xmlns="" xmlns:a16="http://schemas.microsoft.com/office/drawing/2014/main" id="{00000000-0008-0000-0100-0000C708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860" name="CustomShape 1">
          <a:extLst>
            <a:ext uri="{FF2B5EF4-FFF2-40B4-BE49-F238E27FC236}">
              <a16:creationId xmlns="" xmlns:a16="http://schemas.microsoft.com/office/drawing/2014/main" id="{00000000-0008-0000-0100-0000C8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861" name="CustomShape 1">
          <a:extLst>
            <a:ext uri="{FF2B5EF4-FFF2-40B4-BE49-F238E27FC236}">
              <a16:creationId xmlns="" xmlns:a16="http://schemas.microsoft.com/office/drawing/2014/main" id="{00000000-0008-0000-0100-0000C9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862" name="CustomShape 1">
          <a:extLst>
            <a:ext uri="{FF2B5EF4-FFF2-40B4-BE49-F238E27FC236}">
              <a16:creationId xmlns="" xmlns:a16="http://schemas.microsoft.com/office/drawing/2014/main" id="{00000000-0008-0000-0100-0000CA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863" name="CustomShape 1">
          <a:extLst>
            <a:ext uri="{FF2B5EF4-FFF2-40B4-BE49-F238E27FC236}">
              <a16:creationId xmlns="" xmlns:a16="http://schemas.microsoft.com/office/drawing/2014/main" id="{00000000-0008-0000-0100-0000CB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864" name="CustomShape 1">
          <a:extLst>
            <a:ext uri="{FF2B5EF4-FFF2-40B4-BE49-F238E27FC236}">
              <a16:creationId xmlns="" xmlns:a16="http://schemas.microsoft.com/office/drawing/2014/main" id="{00000000-0008-0000-0100-0000CC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865" name="CustomShape 1">
          <a:extLst>
            <a:ext uri="{FF2B5EF4-FFF2-40B4-BE49-F238E27FC236}">
              <a16:creationId xmlns="" xmlns:a16="http://schemas.microsoft.com/office/drawing/2014/main" id="{00000000-0008-0000-0100-0000CD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866" name="CustomShape 1">
          <a:extLst>
            <a:ext uri="{FF2B5EF4-FFF2-40B4-BE49-F238E27FC236}">
              <a16:creationId xmlns="" xmlns:a16="http://schemas.microsoft.com/office/drawing/2014/main" id="{00000000-0008-0000-0100-0000CE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867" name="CustomShape 1">
          <a:extLst>
            <a:ext uri="{FF2B5EF4-FFF2-40B4-BE49-F238E27FC236}">
              <a16:creationId xmlns="" xmlns:a16="http://schemas.microsoft.com/office/drawing/2014/main" id="{00000000-0008-0000-0100-0000CF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868" name="CustomShape 1">
          <a:extLst>
            <a:ext uri="{FF2B5EF4-FFF2-40B4-BE49-F238E27FC236}">
              <a16:creationId xmlns="" xmlns:a16="http://schemas.microsoft.com/office/drawing/2014/main" id="{00000000-0008-0000-0100-0000D0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869" name="CustomShape 1">
          <a:extLst>
            <a:ext uri="{FF2B5EF4-FFF2-40B4-BE49-F238E27FC236}">
              <a16:creationId xmlns="" xmlns:a16="http://schemas.microsoft.com/office/drawing/2014/main" id="{00000000-0008-0000-0100-0000D1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870" name="CustomShape 1">
          <a:extLst>
            <a:ext uri="{FF2B5EF4-FFF2-40B4-BE49-F238E27FC236}">
              <a16:creationId xmlns="" xmlns:a16="http://schemas.microsoft.com/office/drawing/2014/main" id="{00000000-0008-0000-0100-0000D2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871" name="CustomShape 1">
          <a:extLst>
            <a:ext uri="{FF2B5EF4-FFF2-40B4-BE49-F238E27FC236}">
              <a16:creationId xmlns="" xmlns:a16="http://schemas.microsoft.com/office/drawing/2014/main" id="{00000000-0008-0000-0100-0000D3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872" name="CustomShape 1">
          <a:extLst>
            <a:ext uri="{FF2B5EF4-FFF2-40B4-BE49-F238E27FC236}">
              <a16:creationId xmlns="" xmlns:a16="http://schemas.microsoft.com/office/drawing/2014/main" id="{00000000-0008-0000-0100-0000D4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873" name="CustomShape 1">
          <a:extLst>
            <a:ext uri="{FF2B5EF4-FFF2-40B4-BE49-F238E27FC236}">
              <a16:creationId xmlns="" xmlns:a16="http://schemas.microsoft.com/office/drawing/2014/main" id="{00000000-0008-0000-0100-0000D5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874" name="CustomShape 1">
          <a:extLst>
            <a:ext uri="{FF2B5EF4-FFF2-40B4-BE49-F238E27FC236}">
              <a16:creationId xmlns="" xmlns:a16="http://schemas.microsoft.com/office/drawing/2014/main" id="{00000000-0008-0000-0100-0000D6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875" name="CustomShape 1">
          <a:extLst>
            <a:ext uri="{FF2B5EF4-FFF2-40B4-BE49-F238E27FC236}">
              <a16:creationId xmlns="" xmlns:a16="http://schemas.microsoft.com/office/drawing/2014/main" id="{00000000-0008-0000-0100-0000D7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876" name="CustomShape 1">
          <a:extLst>
            <a:ext uri="{FF2B5EF4-FFF2-40B4-BE49-F238E27FC236}">
              <a16:creationId xmlns="" xmlns:a16="http://schemas.microsoft.com/office/drawing/2014/main" id="{00000000-0008-0000-0100-0000D8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877" name="CustomShape 1">
          <a:extLst>
            <a:ext uri="{FF2B5EF4-FFF2-40B4-BE49-F238E27FC236}">
              <a16:creationId xmlns="" xmlns:a16="http://schemas.microsoft.com/office/drawing/2014/main" id="{00000000-0008-0000-0100-0000D9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7878" name="CustomShape 1">
          <a:extLst>
            <a:ext uri="{FF2B5EF4-FFF2-40B4-BE49-F238E27FC236}">
              <a16:creationId xmlns="" xmlns:a16="http://schemas.microsoft.com/office/drawing/2014/main" id="{00000000-0008-0000-0100-0000DA08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879" name="CustomShape 1">
          <a:extLst>
            <a:ext uri="{FF2B5EF4-FFF2-40B4-BE49-F238E27FC236}">
              <a16:creationId xmlns="" xmlns:a16="http://schemas.microsoft.com/office/drawing/2014/main" id="{00000000-0008-0000-0100-0000AC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880" name="CustomShape 1">
          <a:extLst>
            <a:ext uri="{FF2B5EF4-FFF2-40B4-BE49-F238E27FC236}">
              <a16:creationId xmlns="" xmlns:a16="http://schemas.microsoft.com/office/drawing/2014/main" id="{00000000-0008-0000-0100-0000AD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881" name="CustomShape 1">
          <a:extLst>
            <a:ext uri="{FF2B5EF4-FFF2-40B4-BE49-F238E27FC236}">
              <a16:creationId xmlns="" xmlns:a16="http://schemas.microsoft.com/office/drawing/2014/main" id="{00000000-0008-0000-0100-0000AE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882" name="CustomShape 1">
          <a:extLst>
            <a:ext uri="{FF2B5EF4-FFF2-40B4-BE49-F238E27FC236}">
              <a16:creationId xmlns="" xmlns:a16="http://schemas.microsoft.com/office/drawing/2014/main" id="{00000000-0008-0000-0100-0000AF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883" name="CustomShape 1">
          <a:extLst>
            <a:ext uri="{FF2B5EF4-FFF2-40B4-BE49-F238E27FC236}">
              <a16:creationId xmlns="" xmlns:a16="http://schemas.microsoft.com/office/drawing/2014/main" id="{00000000-0008-0000-0100-0000B0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884" name="CustomShape 1">
          <a:extLst>
            <a:ext uri="{FF2B5EF4-FFF2-40B4-BE49-F238E27FC236}">
              <a16:creationId xmlns="" xmlns:a16="http://schemas.microsoft.com/office/drawing/2014/main" id="{00000000-0008-0000-0100-0000B1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885" name="CustomShape 1">
          <a:extLst>
            <a:ext uri="{FF2B5EF4-FFF2-40B4-BE49-F238E27FC236}">
              <a16:creationId xmlns="" xmlns:a16="http://schemas.microsoft.com/office/drawing/2014/main" id="{00000000-0008-0000-0100-0000B2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886" name="CustomShape 1">
          <a:extLst>
            <a:ext uri="{FF2B5EF4-FFF2-40B4-BE49-F238E27FC236}">
              <a16:creationId xmlns="" xmlns:a16="http://schemas.microsoft.com/office/drawing/2014/main" id="{00000000-0008-0000-0100-0000B3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887" name="CustomShape 1">
          <a:extLst>
            <a:ext uri="{FF2B5EF4-FFF2-40B4-BE49-F238E27FC236}">
              <a16:creationId xmlns="" xmlns:a16="http://schemas.microsoft.com/office/drawing/2014/main" id="{00000000-0008-0000-0100-0000B409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888" name="CustomShape 1">
          <a:extLst>
            <a:ext uri="{FF2B5EF4-FFF2-40B4-BE49-F238E27FC236}">
              <a16:creationId xmlns="" xmlns:a16="http://schemas.microsoft.com/office/drawing/2014/main" id="{00000000-0008-0000-0100-0000B5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889" name="CustomShape 1">
          <a:extLst>
            <a:ext uri="{FF2B5EF4-FFF2-40B4-BE49-F238E27FC236}">
              <a16:creationId xmlns="" xmlns:a16="http://schemas.microsoft.com/office/drawing/2014/main" id="{00000000-0008-0000-0100-0000B6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890" name="CustomShape 1">
          <a:extLst>
            <a:ext uri="{FF2B5EF4-FFF2-40B4-BE49-F238E27FC236}">
              <a16:creationId xmlns="" xmlns:a16="http://schemas.microsoft.com/office/drawing/2014/main" id="{00000000-0008-0000-0100-0000B7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891" name="CustomShape 1">
          <a:extLst>
            <a:ext uri="{FF2B5EF4-FFF2-40B4-BE49-F238E27FC236}">
              <a16:creationId xmlns="" xmlns:a16="http://schemas.microsoft.com/office/drawing/2014/main" id="{00000000-0008-0000-0100-0000B8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892" name="CustomShape 1">
          <a:extLst>
            <a:ext uri="{FF2B5EF4-FFF2-40B4-BE49-F238E27FC236}">
              <a16:creationId xmlns="" xmlns:a16="http://schemas.microsoft.com/office/drawing/2014/main" id="{00000000-0008-0000-0100-0000B9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893" name="CustomShape 1">
          <a:extLst>
            <a:ext uri="{FF2B5EF4-FFF2-40B4-BE49-F238E27FC236}">
              <a16:creationId xmlns="" xmlns:a16="http://schemas.microsoft.com/office/drawing/2014/main" id="{00000000-0008-0000-0100-0000BA09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894" name="CustomShape 1">
          <a:extLst>
            <a:ext uri="{FF2B5EF4-FFF2-40B4-BE49-F238E27FC236}">
              <a16:creationId xmlns="" xmlns:a16="http://schemas.microsoft.com/office/drawing/2014/main" id="{00000000-0008-0000-0100-0000BB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895" name="CustomShape 1">
          <a:extLst>
            <a:ext uri="{FF2B5EF4-FFF2-40B4-BE49-F238E27FC236}">
              <a16:creationId xmlns="" xmlns:a16="http://schemas.microsoft.com/office/drawing/2014/main" id="{00000000-0008-0000-0100-0000BC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896" name="CustomShape 1">
          <a:extLst>
            <a:ext uri="{FF2B5EF4-FFF2-40B4-BE49-F238E27FC236}">
              <a16:creationId xmlns="" xmlns:a16="http://schemas.microsoft.com/office/drawing/2014/main" id="{00000000-0008-0000-0100-0000BD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897" name="CustomShape 1">
          <a:extLst>
            <a:ext uri="{FF2B5EF4-FFF2-40B4-BE49-F238E27FC236}">
              <a16:creationId xmlns="" xmlns:a16="http://schemas.microsoft.com/office/drawing/2014/main" id="{00000000-0008-0000-0100-0000BE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898" name="CustomShape 1">
          <a:extLst>
            <a:ext uri="{FF2B5EF4-FFF2-40B4-BE49-F238E27FC236}">
              <a16:creationId xmlns="" xmlns:a16="http://schemas.microsoft.com/office/drawing/2014/main" id="{00000000-0008-0000-0100-0000BF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899" name="CustomShape 1">
          <a:extLst>
            <a:ext uri="{FF2B5EF4-FFF2-40B4-BE49-F238E27FC236}">
              <a16:creationId xmlns="" xmlns:a16="http://schemas.microsoft.com/office/drawing/2014/main" id="{00000000-0008-0000-0100-0000C0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900" name="CustomShape 1">
          <a:extLst>
            <a:ext uri="{FF2B5EF4-FFF2-40B4-BE49-F238E27FC236}">
              <a16:creationId xmlns="" xmlns:a16="http://schemas.microsoft.com/office/drawing/2014/main" id="{00000000-0008-0000-0100-0000C1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01" name="CustomShape 1">
          <a:extLst>
            <a:ext uri="{FF2B5EF4-FFF2-40B4-BE49-F238E27FC236}">
              <a16:creationId xmlns="" xmlns:a16="http://schemas.microsoft.com/office/drawing/2014/main" id="{00000000-0008-0000-0100-0000C2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902" name="CustomShape 1">
          <a:extLst>
            <a:ext uri="{FF2B5EF4-FFF2-40B4-BE49-F238E27FC236}">
              <a16:creationId xmlns="" xmlns:a16="http://schemas.microsoft.com/office/drawing/2014/main" id="{00000000-0008-0000-0100-0000C3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03" name="CustomShape 1">
          <a:extLst>
            <a:ext uri="{FF2B5EF4-FFF2-40B4-BE49-F238E27FC236}">
              <a16:creationId xmlns="" xmlns:a16="http://schemas.microsoft.com/office/drawing/2014/main" id="{00000000-0008-0000-0100-0000C4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904" name="CustomShape 1">
          <a:extLst>
            <a:ext uri="{FF2B5EF4-FFF2-40B4-BE49-F238E27FC236}">
              <a16:creationId xmlns="" xmlns:a16="http://schemas.microsoft.com/office/drawing/2014/main" id="{00000000-0008-0000-0100-0000C509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905" name="CustomShape 1">
          <a:extLst>
            <a:ext uri="{FF2B5EF4-FFF2-40B4-BE49-F238E27FC236}">
              <a16:creationId xmlns="" xmlns:a16="http://schemas.microsoft.com/office/drawing/2014/main" id="{00000000-0008-0000-0100-0000C6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906" name="CustomShape 1">
          <a:extLst>
            <a:ext uri="{FF2B5EF4-FFF2-40B4-BE49-F238E27FC236}">
              <a16:creationId xmlns="" xmlns:a16="http://schemas.microsoft.com/office/drawing/2014/main" id="{00000000-0008-0000-0100-0000C7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07" name="CustomShape 1">
          <a:extLst>
            <a:ext uri="{FF2B5EF4-FFF2-40B4-BE49-F238E27FC236}">
              <a16:creationId xmlns="" xmlns:a16="http://schemas.microsoft.com/office/drawing/2014/main" id="{00000000-0008-0000-0100-0000C8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908" name="CustomShape 1">
          <a:extLst>
            <a:ext uri="{FF2B5EF4-FFF2-40B4-BE49-F238E27FC236}">
              <a16:creationId xmlns="" xmlns:a16="http://schemas.microsoft.com/office/drawing/2014/main" id="{00000000-0008-0000-0100-0000C9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09" name="CustomShape 1">
          <a:extLst>
            <a:ext uri="{FF2B5EF4-FFF2-40B4-BE49-F238E27FC236}">
              <a16:creationId xmlns="" xmlns:a16="http://schemas.microsoft.com/office/drawing/2014/main" id="{00000000-0008-0000-0100-0000CA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910" name="CustomShape 1">
          <a:extLst>
            <a:ext uri="{FF2B5EF4-FFF2-40B4-BE49-F238E27FC236}">
              <a16:creationId xmlns="" xmlns:a16="http://schemas.microsoft.com/office/drawing/2014/main" id="{00000000-0008-0000-0100-0000CB09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911" name="CustomShape 1">
          <a:extLst>
            <a:ext uri="{FF2B5EF4-FFF2-40B4-BE49-F238E27FC236}">
              <a16:creationId xmlns="" xmlns:a16="http://schemas.microsoft.com/office/drawing/2014/main" id="{00000000-0008-0000-0100-0000CC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912" name="CustomShape 1">
          <a:extLst>
            <a:ext uri="{FF2B5EF4-FFF2-40B4-BE49-F238E27FC236}">
              <a16:creationId xmlns="" xmlns:a16="http://schemas.microsoft.com/office/drawing/2014/main" id="{00000000-0008-0000-0100-0000CD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13" name="CustomShape 1">
          <a:extLst>
            <a:ext uri="{FF2B5EF4-FFF2-40B4-BE49-F238E27FC236}">
              <a16:creationId xmlns="" xmlns:a16="http://schemas.microsoft.com/office/drawing/2014/main" id="{00000000-0008-0000-0100-0000CE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914" name="CustomShape 1">
          <a:extLst>
            <a:ext uri="{FF2B5EF4-FFF2-40B4-BE49-F238E27FC236}">
              <a16:creationId xmlns="" xmlns:a16="http://schemas.microsoft.com/office/drawing/2014/main" id="{00000000-0008-0000-0100-0000CF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915" name="CustomShape 1">
          <a:extLst>
            <a:ext uri="{FF2B5EF4-FFF2-40B4-BE49-F238E27FC236}">
              <a16:creationId xmlns="" xmlns:a16="http://schemas.microsoft.com/office/drawing/2014/main" id="{00000000-0008-0000-0100-0000D0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16" name="CustomShape 1">
          <a:extLst>
            <a:ext uri="{FF2B5EF4-FFF2-40B4-BE49-F238E27FC236}">
              <a16:creationId xmlns="" xmlns:a16="http://schemas.microsoft.com/office/drawing/2014/main" id="{00000000-0008-0000-0100-0000D1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917" name="CustomShape 1">
          <a:extLst>
            <a:ext uri="{FF2B5EF4-FFF2-40B4-BE49-F238E27FC236}">
              <a16:creationId xmlns="" xmlns:a16="http://schemas.microsoft.com/office/drawing/2014/main" id="{00000000-0008-0000-0100-0000D2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18" name="CustomShape 1">
          <a:extLst>
            <a:ext uri="{FF2B5EF4-FFF2-40B4-BE49-F238E27FC236}">
              <a16:creationId xmlns="" xmlns:a16="http://schemas.microsoft.com/office/drawing/2014/main" id="{00000000-0008-0000-0100-0000D3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919" name="CustomShape 1">
          <a:extLst>
            <a:ext uri="{FF2B5EF4-FFF2-40B4-BE49-F238E27FC236}">
              <a16:creationId xmlns="" xmlns:a16="http://schemas.microsoft.com/office/drawing/2014/main" id="{00000000-0008-0000-0100-0000D409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920" name="CustomShape 1">
          <a:extLst>
            <a:ext uri="{FF2B5EF4-FFF2-40B4-BE49-F238E27FC236}">
              <a16:creationId xmlns="" xmlns:a16="http://schemas.microsoft.com/office/drawing/2014/main" id="{00000000-0008-0000-0100-0000D5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921" name="CustomShape 1">
          <a:extLst>
            <a:ext uri="{FF2B5EF4-FFF2-40B4-BE49-F238E27FC236}">
              <a16:creationId xmlns="" xmlns:a16="http://schemas.microsoft.com/office/drawing/2014/main" id="{00000000-0008-0000-0100-0000D6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22" name="CustomShape 1">
          <a:extLst>
            <a:ext uri="{FF2B5EF4-FFF2-40B4-BE49-F238E27FC236}">
              <a16:creationId xmlns="" xmlns:a16="http://schemas.microsoft.com/office/drawing/2014/main" id="{00000000-0008-0000-0100-0000D7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923" name="CustomShape 1">
          <a:extLst>
            <a:ext uri="{FF2B5EF4-FFF2-40B4-BE49-F238E27FC236}">
              <a16:creationId xmlns="" xmlns:a16="http://schemas.microsoft.com/office/drawing/2014/main" id="{00000000-0008-0000-0100-0000D8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924" name="CustomShape 1">
          <a:extLst>
            <a:ext uri="{FF2B5EF4-FFF2-40B4-BE49-F238E27FC236}">
              <a16:creationId xmlns="" xmlns:a16="http://schemas.microsoft.com/office/drawing/2014/main" id="{00000000-0008-0000-0100-0000D9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25" name="CustomShape 1">
          <a:extLst>
            <a:ext uri="{FF2B5EF4-FFF2-40B4-BE49-F238E27FC236}">
              <a16:creationId xmlns="" xmlns:a16="http://schemas.microsoft.com/office/drawing/2014/main" id="{00000000-0008-0000-0100-0000DA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926" name="CustomShape 1">
          <a:extLst>
            <a:ext uri="{FF2B5EF4-FFF2-40B4-BE49-F238E27FC236}">
              <a16:creationId xmlns="" xmlns:a16="http://schemas.microsoft.com/office/drawing/2014/main" id="{00000000-0008-0000-0100-0000DB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27" name="CustomShape 1">
          <a:extLst>
            <a:ext uri="{FF2B5EF4-FFF2-40B4-BE49-F238E27FC236}">
              <a16:creationId xmlns="" xmlns:a16="http://schemas.microsoft.com/office/drawing/2014/main" id="{00000000-0008-0000-0100-0000DC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928" name="CustomShape 1">
          <a:extLst>
            <a:ext uri="{FF2B5EF4-FFF2-40B4-BE49-F238E27FC236}">
              <a16:creationId xmlns="" xmlns:a16="http://schemas.microsoft.com/office/drawing/2014/main" id="{00000000-0008-0000-0100-0000DD09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929" name="CustomShape 1">
          <a:extLst>
            <a:ext uri="{FF2B5EF4-FFF2-40B4-BE49-F238E27FC236}">
              <a16:creationId xmlns="" xmlns:a16="http://schemas.microsoft.com/office/drawing/2014/main" id="{00000000-0008-0000-0100-0000DE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930" name="CustomShape 1">
          <a:extLst>
            <a:ext uri="{FF2B5EF4-FFF2-40B4-BE49-F238E27FC236}">
              <a16:creationId xmlns="" xmlns:a16="http://schemas.microsoft.com/office/drawing/2014/main" id="{00000000-0008-0000-0100-0000DF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31" name="CustomShape 1">
          <a:extLst>
            <a:ext uri="{FF2B5EF4-FFF2-40B4-BE49-F238E27FC236}">
              <a16:creationId xmlns="" xmlns:a16="http://schemas.microsoft.com/office/drawing/2014/main" id="{00000000-0008-0000-0100-0000E0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932" name="CustomShape 1">
          <a:extLst>
            <a:ext uri="{FF2B5EF4-FFF2-40B4-BE49-F238E27FC236}">
              <a16:creationId xmlns="" xmlns:a16="http://schemas.microsoft.com/office/drawing/2014/main" id="{00000000-0008-0000-0100-0000E1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33" name="CustomShape 1">
          <a:extLst>
            <a:ext uri="{FF2B5EF4-FFF2-40B4-BE49-F238E27FC236}">
              <a16:creationId xmlns="" xmlns:a16="http://schemas.microsoft.com/office/drawing/2014/main" id="{00000000-0008-0000-0100-0000E2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934" name="CustomShape 1">
          <a:extLst>
            <a:ext uri="{FF2B5EF4-FFF2-40B4-BE49-F238E27FC236}">
              <a16:creationId xmlns="" xmlns:a16="http://schemas.microsoft.com/office/drawing/2014/main" id="{00000000-0008-0000-0100-0000E309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935" name="CustomShape 1">
          <a:extLst>
            <a:ext uri="{FF2B5EF4-FFF2-40B4-BE49-F238E27FC236}">
              <a16:creationId xmlns="" xmlns:a16="http://schemas.microsoft.com/office/drawing/2014/main" id="{00000000-0008-0000-0100-0000E4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936" name="CustomShape 1">
          <a:extLst>
            <a:ext uri="{FF2B5EF4-FFF2-40B4-BE49-F238E27FC236}">
              <a16:creationId xmlns="" xmlns:a16="http://schemas.microsoft.com/office/drawing/2014/main" id="{00000000-0008-0000-0100-0000E5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37" name="CustomShape 1">
          <a:extLst>
            <a:ext uri="{FF2B5EF4-FFF2-40B4-BE49-F238E27FC236}">
              <a16:creationId xmlns="" xmlns:a16="http://schemas.microsoft.com/office/drawing/2014/main" id="{00000000-0008-0000-0100-0000E6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938" name="CustomShape 1">
          <a:extLst>
            <a:ext uri="{FF2B5EF4-FFF2-40B4-BE49-F238E27FC236}">
              <a16:creationId xmlns="" xmlns:a16="http://schemas.microsoft.com/office/drawing/2014/main" id="{00000000-0008-0000-0100-0000E7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39" name="CustomShape 1">
          <a:extLst>
            <a:ext uri="{FF2B5EF4-FFF2-40B4-BE49-F238E27FC236}">
              <a16:creationId xmlns="" xmlns:a16="http://schemas.microsoft.com/office/drawing/2014/main" id="{00000000-0008-0000-0100-0000E8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940" name="CustomShape 1">
          <a:extLst>
            <a:ext uri="{FF2B5EF4-FFF2-40B4-BE49-F238E27FC236}">
              <a16:creationId xmlns="" xmlns:a16="http://schemas.microsoft.com/office/drawing/2014/main" id="{00000000-0008-0000-0100-0000E9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941" name="CustomShape 1">
          <a:extLst>
            <a:ext uri="{FF2B5EF4-FFF2-40B4-BE49-F238E27FC236}">
              <a16:creationId xmlns="" xmlns:a16="http://schemas.microsoft.com/office/drawing/2014/main" id="{00000000-0008-0000-0100-0000EA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42" name="CustomShape 1">
          <a:extLst>
            <a:ext uri="{FF2B5EF4-FFF2-40B4-BE49-F238E27FC236}">
              <a16:creationId xmlns="" xmlns:a16="http://schemas.microsoft.com/office/drawing/2014/main" id="{00000000-0008-0000-0100-0000EB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943" name="CustomShape 1">
          <a:extLst>
            <a:ext uri="{FF2B5EF4-FFF2-40B4-BE49-F238E27FC236}">
              <a16:creationId xmlns="" xmlns:a16="http://schemas.microsoft.com/office/drawing/2014/main" id="{00000000-0008-0000-0100-0000EC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44" name="CustomShape 1">
          <a:extLst>
            <a:ext uri="{FF2B5EF4-FFF2-40B4-BE49-F238E27FC236}">
              <a16:creationId xmlns="" xmlns:a16="http://schemas.microsoft.com/office/drawing/2014/main" id="{00000000-0008-0000-0100-0000ED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945" name="CustomShape 1">
          <a:extLst>
            <a:ext uri="{FF2B5EF4-FFF2-40B4-BE49-F238E27FC236}">
              <a16:creationId xmlns="" xmlns:a16="http://schemas.microsoft.com/office/drawing/2014/main" id="{00000000-0008-0000-0100-0000EE09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946" name="CustomShape 1">
          <a:extLst>
            <a:ext uri="{FF2B5EF4-FFF2-40B4-BE49-F238E27FC236}">
              <a16:creationId xmlns="" xmlns:a16="http://schemas.microsoft.com/office/drawing/2014/main" id="{00000000-0008-0000-0100-0000EF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947" name="CustomShape 1">
          <a:extLst>
            <a:ext uri="{FF2B5EF4-FFF2-40B4-BE49-F238E27FC236}">
              <a16:creationId xmlns="" xmlns:a16="http://schemas.microsoft.com/office/drawing/2014/main" id="{00000000-0008-0000-0100-0000F0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48" name="CustomShape 1">
          <a:extLst>
            <a:ext uri="{FF2B5EF4-FFF2-40B4-BE49-F238E27FC236}">
              <a16:creationId xmlns="" xmlns:a16="http://schemas.microsoft.com/office/drawing/2014/main" id="{00000000-0008-0000-0100-0000F1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949" name="CustomShape 1">
          <a:extLst>
            <a:ext uri="{FF2B5EF4-FFF2-40B4-BE49-F238E27FC236}">
              <a16:creationId xmlns="" xmlns:a16="http://schemas.microsoft.com/office/drawing/2014/main" id="{00000000-0008-0000-0100-0000F2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50" name="CustomShape 1">
          <a:extLst>
            <a:ext uri="{FF2B5EF4-FFF2-40B4-BE49-F238E27FC236}">
              <a16:creationId xmlns="" xmlns:a16="http://schemas.microsoft.com/office/drawing/2014/main" id="{00000000-0008-0000-0100-0000F3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951" name="CustomShape 1">
          <a:extLst>
            <a:ext uri="{FF2B5EF4-FFF2-40B4-BE49-F238E27FC236}">
              <a16:creationId xmlns="" xmlns:a16="http://schemas.microsoft.com/office/drawing/2014/main" id="{00000000-0008-0000-0100-0000F409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952" name="CustomShape 1">
          <a:extLst>
            <a:ext uri="{FF2B5EF4-FFF2-40B4-BE49-F238E27FC236}">
              <a16:creationId xmlns="" xmlns:a16="http://schemas.microsoft.com/office/drawing/2014/main" id="{00000000-0008-0000-0100-0000F5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953" name="CustomShape 1">
          <a:extLst>
            <a:ext uri="{FF2B5EF4-FFF2-40B4-BE49-F238E27FC236}">
              <a16:creationId xmlns="" xmlns:a16="http://schemas.microsoft.com/office/drawing/2014/main" id="{00000000-0008-0000-0100-0000F6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54" name="CustomShape 1">
          <a:extLst>
            <a:ext uri="{FF2B5EF4-FFF2-40B4-BE49-F238E27FC236}">
              <a16:creationId xmlns="" xmlns:a16="http://schemas.microsoft.com/office/drawing/2014/main" id="{00000000-0008-0000-0100-0000F7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955" name="CustomShape 1">
          <a:extLst>
            <a:ext uri="{FF2B5EF4-FFF2-40B4-BE49-F238E27FC236}">
              <a16:creationId xmlns="" xmlns:a16="http://schemas.microsoft.com/office/drawing/2014/main" id="{00000000-0008-0000-0100-0000F8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956" name="CustomShape 1">
          <a:extLst>
            <a:ext uri="{FF2B5EF4-FFF2-40B4-BE49-F238E27FC236}">
              <a16:creationId xmlns="" xmlns:a16="http://schemas.microsoft.com/office/drawing/2014/main" id="{00000000-0008-0000-0100-0000F9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57" name="CustomShape 1">
          <a:extLst>
            <a:ext uri="{FF2B5EF4-FFF2-40B4-BE49-F238E27FC236}">
              <a16:creationId xmlns="" xmlns:a16="http://schemas.microsoft.com/office/drawing/2014/main" id="{00000000-0008-0000-0100-0000FA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958" name="CustomShape 1">
          <a:extLst>
            <a:ext uri="{FF2B5EF4-FFF2-40B4-BE49-F238E27FC236}">
              <a16:creationId xmlns="" xmlns:a16="http://schemas.microsoft.com/office/drawing/2014/main" id="{00000000-0008-0000-0100-0000FB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59" name="CustomShape 1">
          <a:extLst>
            <a:ext uri="{FF2B5EF4-FFF2-40B4-BE49-F238E27FC236}">
              <a16:creationId xmlns="" xmlns:a16="http://schemas.microsoft.com/office/drawing/2014/main" id="{00000000-0008-0000-0100-0000FC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960" name="CustomShape 1">
          <a:extLst>
            <a:ext uri="{FF2B5EF4-FFF2-40B4-BE49-F238E27FC236}">
              <a16:creationId xmlns="" xmlns:a16="http://schemas.microsoft.com/office/drawing/2014/main" id="{00000000-0008-0000-0100-0000FD09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961" name="CustomShape 1">
          <a:extLst>
            <a:ext uri="{FF2B5EF4-FFF2-40B4-BE49-F238E27FC236}">
              <a16:creationId xmlns="" xmlns:a16="http://schemas.microsoft.com/office/drawing/2014/main" id="{00000000-0008-0000-0100-0000FE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962" name="CustomShape 1">
          <a:extLst>
            <a:ext uri="{FF2B5EF4-FFF2-40B4-BE49-F238E27FC236}">
              <a16:creationId xmlns="" xmlns:a16="http://schemas.microsoft.com/office/drawing/2014/main" id="{00000000-0008-0000-0100-0000FF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63" name="CustomShape 1">
          <a:extLst>
            <a:ext uri="{FF2B5EF4-FFF2-40B4-BE49-F238E27FC236}">
              <a16:creationId xmlns="" xmlns:a16="http://schemas.microsoft.com/office/drawing/2014/main" id="{00000000-0008-0000-0100-000000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964" name="CustomShape 1">
          <a:extLst>
            <a:ext uri="{FF2B5EF4-FFF2-40B4-BE49-F238E27FC236}">
              <a16:creationId xmlns="" xmlns:a16="http://schemas.microsoft.com/office/drawing/2014/main" id="{00000000-0008-0000-0100-000001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65" name="CustomShape 1">
          <a:extLst>
            <a:ext uri="{FF2B5EF4-FFF2-40B4-BE49-F238E27FC236}">
              <a16:creationId xmlns="" xmlns:a16="http://schemas.microsoft.com/office/drawing/2014/main" id="{00000000-0008-0000-0100-000002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966" name="CustomShape 1">
          <a:extLst>
            <a:ext uri="{FF2B5EF4-FFF2-40B4-BE49-F238E27FC236}">
              <a16:creationId xmlns="" xmlns:a16="http://schemas.microsoft.com/office/drawing/2014/main" id="{00000000-0008-0000-0100-000003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967" name="CustomShape 1">
          <a:extLst>
            <a:ext uri="{FF2B5EF4-FFF2-40B4-BE49-F238E27FC236}">
              <a16:creationId xmlns="" xmlns:a16="http://schemas.microsoft.com/office/drawing/2014/main" id="{00000000-0008-0000-0100-000004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68" name="CustomShape 1">
          <a:extLst>
            <a:ext uri="{FF2B5EF4-FFF2-40B4-BE49-F238E27FC236}">
              <a16:creationId xmlns="" xmlns:a16="http://schemas.microsoft.com/office/drawing/2014/main" id="{00000000-0008-0000-0100-000005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969" name="CustomShape 1">
          <a:extLst>
            <a:ext uri="{FF2B5EF4-FFF2-40B4-BE49-F238E27FC236}">
              <a16:creationId xmlns="" xmlns:a16="http://schemas.microsoft.com/office/drawing/2014/main" id="{00000000-0008-0000-0100-000006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70" name="CustomShape 1">
          <a:extLst>
            <a:ext uri="{FF2B5EF4-FFF2-40B4-BE49-F238E27FC236}">
              <a16:creationId xmlns="" xmlns:a16="http://schemas.microsoft.com/office/drawing/2014/main" id="{00000000-0008-0000-0100-000007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971" name="CustomShape 1">
          <a:extLst>
            <a:ext uri="{FF2B5EF4-FFF2-40B4-BE49-F238E27FC236}">
              <a16:creationId xmlns="" xmlns:a16="http://schemas.microsoft.com/office/drawing/2014/main" id="{00000000-0008-0000-0100-000008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972" name="CustomShape 1">
          <a:extLst>
            <a:ext uri="{FF2B5EF4-FFF2-40B4-BE49-F238E27FC236}">
              <a16:creationId xmlns="" xmlns:a16="http://schemas.microsoft.com/office/drawing/2014/main" id="{00000000-0008-0000-0100-000009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973" name="CustomShape 1">
          <a:extLst>
            <a:ext uri="{FF2B5EF4-FFF2-40B4-BE49-F238E27FC236}">
              <a16:creationId xmlns="" xmlns:a16="http://schemas.microsoft.com/office/drawing/2014/main" id="{00000000-0008-0000-0100-00000A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74" name="CustomShape 1">
          <a:extLst>
            <a:ext uri="{FF2B5EF4-FFF2-40B4-BE49-F238E27FC236}">
              <a16:creationId xmlns="" xmlns:a16="http://schemas.microsoft.com/office/drawing/2014/main" id="{00000000-0008-0000-0100-00000B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975" name="CustomShape 1">
          <a:extLst>
            <a:ext uri="{FF2B5EF4-FFF2-40B4-BE49-F238E27FC236}">
              <a16:creationId xmlns="" xmlns:a16="http://schemas.microsoft.com/office/drawing/2014/main" id="{00000000-0008-0000-0100-00000C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76" name="CustomShape 1">
          <a:extLst>
            <a:ext uri="{FF2B5EF4-FFF2-40B4-BE49-F238E27FC236}">
              <a16:creationId xmlns="" xmlns:a16="http://schemas.microsoft.com/office/drawing/2014/main" id="{00000000-0008-0000-0100-00000D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977" name="CustomShape 1">
          <a:extLst>
            <a:ext uri="{FF2B5EF4-FFF2-40B4-BE49-F238E27FC236}">
              <a16:creationId xmlns="" xmlns:a16="http://schemas.microsoft.com/office/drawing/2014/main" id="{00000000-0008-0000-0100-00000E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978" name="CustomShape 1">
          <a:extLst>
            <a:ext uri="{FF2B5EF4-FFF2-40B4-BE49-F238E27FC236}">
              <a16:creationId xmlns="" xmlns:a16="http://schemas.microsoft.com/office/drawing/2014/main" id="{00000000-0008-0000-0100-00000F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979" name="CustomShape 1">
          <a:extLst>
            <a:ext uri="{FF2B5EF4-FFF2-40B4-BE49-F238E27FC236}">
              <a16:creationId xmlns="" xmlns:a16="http://schemas.microsoft.com/office/drawing/2014/main" id="{00000000-0008-0000-0100-000010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80" name="CustomShape 1">
          <a:extLst>
            <a:ext uri="{FF2B5EF4-FFF2-40B4-BE49-F238E27FC236}">
              <a16:creationId xmlns="" xmlns:a16="http://schemas.microsoft.com/office/drawing/2014/main" id="{00000000-0008-0000-0100-000011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981" name="CustomShape 1">
          <a:extLst>
            <a:ext uri="{FF2B5EF4-FFF2-40B4-BE49-F238E27FC236}">
              <a16:creationId xmlns="" xmlns:a16="http://schemas.microsoft.com/office/drawing/2014/main" id="{00000000-0008-0000-0100-000012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82" name="CustomShape 1">
          <a:extLst>
            <a:ext uri="{FF2B5EF4-FFF2-40B4-BE49-F238E27FC236}">
              <a16:creationId xmlns="" xmlns:a16="http://schemas.microsoft.com/office/drawing/2014/main" id="{00000000-0008-0000-0100-000013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983" name="CustomShape 1">
          <a:extLst>
            <a:ext uri="{FF2B5EF4-FFF2-40B4-BE49-F238E27FC236}">
              <a16:creationId xmlns="" xmlns:a16="http://schemas.microsoft.com/office/drawing/2014/main" id="{00000000-0008-0000-0100-000014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984" name="CustomShape 1">
          <a:extLst>
            <a:ext uri="{FF2B5EF4-FFF2-40B4-BE49-F238E27FC236}">
              <a16:creationId xmlns="" xmlns:a16="http://schemas.microsoft.com/office/drawing/2014/main" id="{00000000-0008-0000-0100-000015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85" name="CustomShape 1">
          <a:extLst>
            <a:ext uri="{FF2B5EF4-FFF2-40B4-BE49-F238E27FC236}">
              <a16:creationId xmlns="" xmlns:a16="http://schemas.microsoft.com/office/drawing/2014/main" id="{00000000-0008-0000-0100-000016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986" name="CustomShape 1">
          <a:extLst>
            <a:ext uri="{FF2B5EF4-FFF2-40B4-BE49-F238E27FC236}">
              <a16:creationId xmlns="" xmlns:a16="http://schemas.microsoft.com/office/drawing/2014/main" id="{00000000-0008-0000-0100-000017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87" name="CustomShape 1">
          <a:extLst>
            <a:ext uri="{FF2B5EF4-FFF2-40B4-BE49-F238E27FC236}">
              <a16:creationId xmlns="" xmlns:a16="http://schemas.microsoft.com/office/drawing/2014/main" id="{00000000-0008-0000-0100-000018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988" name="CustomShape 1">
          <a:extLst>
            <a:ext uri="{FF2B5EF4-FFF2-40B4-BE49-F238E27FC236}">
              <a16:creationId xmlns="" xmlns:a16="http://schemas.microsoft.com/office/drawing/2014/main" id="{00000000-0008-0000-0100-000019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989" name="CustomShape 1">
          <a:extLst>
            <a:ext uri="{FF2B5EF4-FFF2-40B4-BE49-F238E27FC236}">
              <a16:creationId xmlns="" xmlns:a16="http://schemas.microsoft.com/office/drawing/2014/main" id="{00000000-0008-0000-0100-00001A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990" name="CustomShape 1">
          <a:extLst>
            <a:ext uri="{FF2B5EF4-FFF2-40B4-BE49-F238E27FC236}">
              <a16:creationId xmlns="" xmlns:a16="http://schemas.microsoft.com/office/drawing/2014/main" id="{00000000-0008-0000-0100-00001B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91" name="CustomShape 1">
          <a:extLst>
            <a:ext uri="{FF2B5EF4-FFF2-40B4-BE49-F238E27FC236}">
              <a16:creationId xmlns="" xmlns:a16="http://schemas.microsoft.com/office/drawing/2014/main" id="{00000000-0008-0000-0100-00001C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7992" name="CustomShape 1">
          <a:extLst>
            <a:ext uri="{FF2B5EF4-FFF2-40B4-BE49-F238E27FC236}">
              <a16:creationId xmlns="" xmlns:a16="http://schemas.microsoft.com/office/drawing/2014/main" id="{00000000-0008-0000-0100-00001D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93" name="CustomShape 1">
          <a:extLst>
            <a:ext uri="{FF2B5EF4-FFF2-40B4-BE49-F238E27FC236}">
              <a16:creationId xmlns="" xmlns:a16="http://schemas.microsoft.com/office/drawing/2014/main" id="{00000000-0008-0000-0100-00001E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7994" name="CustomShape 1">
          <a:extLst>
            <a:ext uri="{FF2B5EF4-FFF2-40B4-BE49-F238E27FC236}">
              <a16:creationId xmlns="" xmlns:a16="http://schemas.microsoft.com/office/drawing/2014/main" id="{00000000-0008-0000-0100-00001F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995" name="CustomShape 1">
          <a:extLst>
            <a:ext uri="{FF2B5EF4-FFF2-40B4-BE49-F238E27FC236}">
              <a16:creationId xmlns="" xmlns:a16="http://schemas.microsoft.com/office/drawing/2014/main" id="{00000000-0008-0000-0100-000020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996" name="CustomShape 1">
          <a:extLst>
            <a:ext uri="{FF2B5EF4-FFF2-40B4-BE49-F238E27FC236}">
              <a16:creationId xmlns="" xmlns:a16="http://schemas.microsoft.com/office/drawing/2014/main" id="{00000000-0008-0000-0100-000021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7997" name="CustomShape 1">
          <a:extLst>
            <a:ext uri="{FF2B5EF4-FFF2-40B4-BE49-F238E27FC236}">
              <a16:creationId xmlns="" xmlns:a16="http://schemas.microsoft.com/office/drawing/2014/main" id="{00000000-0008-0000-0100-000022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7998" name="CustomShape 1">
          <a:extLst>
            <a:ext uri="{FF2B5EF4-FFF2-40B4-BE49-F238E27FC236}">
              <a16:creationId xmlns="" xmlns:a16="http://schemas.microsoft.com/office/drawing/2014/main" id="{00000000-0008-0000-0100-000023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7999" name="CustomShape 1">
          <a:extLst>
            <a:ext uri="{FF2B5EF4-FFF2-40B4-BE49-F238E27FC236}">
              <a16:creationId xmlns="" xmlns:a16="http://schemas.microsoft.com/office/drawing/2014/main" id="{00000000-0008-0000-0100-000024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000" name="CustomShape 1">
          <a:extLst>
            <a:ext uri="{FF2B5EF4-FFF2-40B4-BE49-F238E27FC236}">
              <a16:creationId xmlns="" xmlns:a16="http://schemas.microsoft.com/office/drawing/2014/main" id="{00000000-0008-0000-0100-000025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001" name="CustomShape 1">
          <a:extLst>
            <a:ext uri="{FF2B5EF4-FFF2-40B4-BE49-F238E27FC236}">
              <a16:creationId xmlns="" xmlns:a16="http://schemas.microsoft.com/office/drawing/2014/main" id="{00000000-0008-0000-0100-000026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002" name="CustomShape 1">
          <a:extLst>
            <a:ext uri="{FF2B5EF4-FFF2-40B4-BE49-F238E27FC236}">
              <a16:creationId xmlns="" xmlns:a16="http://schemas.microsoft.com/office/drawing/2014/main" id="{00000000-0008-0000-0100-000027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003" name="CustomShape 1">
          <a:extLst>
            <a:ext uri="{FF2B5EF4-FFF2-40B4-BE49-F238E27FC236}">
              <a16:creationId xmlns="" xmlns:a16="http://schemas.microsoft.com/office/drawing/2014/main" id="{00000000-0008-0000-0100-000028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004" name="CustomShape 1">
          <a:extLst>
            <a:ext uri="{FF2B5EF4-FFF2-40B4-BE49-F238E27FC236}">
              <a16:creationId xmlns="" xmlns:a16="http://schemas.microsoft.com/office/drawing/2014/main" id="{00000000-0008-0000-0100-000029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005" name="CustomShape 1">
          <a:extLst>
            <a:ext uri="{FF2B5EF4-FFF2-40B4-BE49-F238E27FC236}">
              <a16:creationId xmlns="" xmlns:a16="http://schemas.microsoft.com/office/drawing/2014/main" id="{00000000-0008-0000-0100-00002A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006" name="CustomShape 1">
          <a:extLst>
            <a:ext uri="{FF2B5EF4-FFF2-40B4-BE49-F238E27FC236}">
              <a16:creationId xmlns="" xmlns:a16="http://schemas.microsoft.com/office/drawing/2014/main" id="{00000000-0008-0000-0100-00002B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007" name="CustomShape 1">
          <a:extLst>
            <a:ext uri="{FF2B5EF4-FFF2-40B4-BE49-F238E27FC236}">
              <a16:creationId xmlns="" xmlns:a16="http://schemas.microsoft.com/office/drawing/2014/main" id="{00000000-0008-0000-0100-00002C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008" name="CustomShape 1">
          <a:extLst>
            <a:ext uri="{FF2B5EF4-FFF2-40B4-BE49-F238E27FC236}">
              <a16:creationId xmlns="" xmlns:a16="http://schemas.microsoft.com/office/drawing/2014/main" id="{00000000-0008-0000-0100-00002D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009" name="CustomShape 1">
          <a:extLst>
            <a:ext uri="{FF2B5EF4-FFF2-40B4-BE49-F238E27FC236}">
              <a16:creationId xmlns="" xmlns:a16="http://schemas.microsoft.com/office/drawing/2014/main" id="{00000000-0008-0000-0100-00002E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010" name="CustomShape 1">
          <a:extLst>
            <a:ext uri="{FF2B5EF4-FFF2-40B4-BE49-F238E27FC236}">
              <a16:creationId xmlns="" xmlns:a16="http://schemas.microsoft.com/office/drawing/2014/main" id="{00000000-0008-0000-0100-00002F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011" name="CustomShape 1">
          <a:extLst>
            <a:ext uri="{FF2B5EF4-FFF2-40B4-BE49-F238E27FC236}">
              <a16:creationId xmlns="" xmlns:a16="http://schemas.microsoft.com/office/drawing/2014/main" id="{00000000-0008-0000-0100-000030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012" name="CustomShape 1">
          <a:extLst>
            <a:ext uri="{FF2B5EF4-FFF2-40B4-BE49-F238E27FC236}">
              <a16:creationId xmlns="" xmlns:a16="http://schemas.microsoft.com/office/drawing/2014/main" id="{00000000-0008-0000-0100-000031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013" name="CustomShape 1">
          <a:extLst>
            <a:ext uri="{FF2B5EF4-FFF2-40B4-BE49-F238E27FC236}">
              <a16:creationId xmlns="" xmlns:a16="http://schemas.microsoft.com/office/drawing/2014/main" id="{00000000-0008-0000-0100-000032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014" name="CustomShape 1">
          <a:extLst>
            <a:ext uri="{FF2B5EF4-FFF2-40B4-BE49-F238E27FC236}">
              <a16:creationId xmlns="" xmlns:a16="http://schemas.microsoft.com/office/drawing/2014/main" id="{00000000-0008-0000-0100-000033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015" name="CustomShape 1">
          <a:extLst>
            <a:ext uri="{FF2B5EF4-FFF2-40B4-BE49-F238E27FC236}">
              <a16:creationId xmlns="" xmlns:a16="http://schemas.microsoft.com/office/drawing/2014/main" id="{00000000-0008-0000-0100-000034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016" name="CustomShape 1">
          <a:extLst>
            <a:ext uri="{FF2B5EF4-FFF2-40B4-BE49-F238E27FC236}">
              <a16:creationId xmlns="" xmlns:a16="http://schemas.microsoft.com/office/drawing/2014/main" id="{00000000-0008-0000-0100-000035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017" name="CustomShape 1">
          <a:extLst>
            <a:ext uri="{FF2B5EF4-FFF2-40B4-BE49-F238E27FC236}">
              <a16:creationId xmlns="" xmlns:a16="http://schemas.microsoft.com/office/drawing/2014/main" id="{00000000-0008-0000-0100-000036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018" name="CustomShape 1">
          <a:extLst>
            <a:ext uri="{FF2B5EF4-FFF2-40B4-BE49-F238E27FC236}">
              <a16:creationId xmlns="" xmlns:a16="http://schemas.microsoft.com/office/drawing/2014/main" id="{00000000-0008-0000-0100-000037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019" name="CustomShape 1">
          <a:extLst>
            <a:ext uri="{FF2B5EF4-FFF2-40B4-BE49-F238E27FC236}">
              <a16:creationId xmlns="" xmlns:a16="http://schemas.microsoft.com/office/drawing/2014/main" id="{00000000-0008-0000-0100-000038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020" name="CustomShape 1">
          <a:extLst>
            <a:ext uri="{FF2B5EF4-FFF2-40B4-BE49-F238E27FC236}">
              <a16:creationId xmlns="" xmlns:a16="http://schemas.microsoft.com/office/drawing/2014/main" id="{00000000-0008-0000-0100-000039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021" name="CustomShape 1">
          <a:extLst>
            <a:ext uri="{FF2B5EF4-FFF2-40B4-BE49-F238E27FC236}">
              <a16:creationId xmlns="" xmlns:a16="http://schemas.microsoft.com/office/drawing/2014/main" id="{00000000-0008-0000-0100-00003A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022" name="CustomShape 1">
          <a:extLst>
            <a:ext uri="{FF2B5EF4-FFF2-40B4-BE49-F238E27FC236}">
              <a16:creationId xmlns="" xmlns:a16="http://schemas.microsoft.com/office/drawing/2014/main" id="{00000000-0008-0000-0100-00003B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023" name="CustomShape 1">
          <a:extLst>
            <a:ext uri="{FF2B5EF4-FFF2-40B4-BE49-F238E27FC236}">
              <a16:creationId xmlns="" xmlns:a16="http://schemas.microsoft.com/office/drawing/2014/main" id="{00000000-0008-0000-0100-00003C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024" name="CustomShape 1">
          <a:extLst>
            <a:ext uri="{FF2B5EF4-FFF2-40B4-BE49-F238E27FC236}">
              <a16:creationId xmlns="" xmlns:a16="http://schemas.microsoft.com/office/drawing/2014/main" id="{00000000-0008-0000-0100-00003D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025" name="CustomShape 1">
          <a:extLst>
            <a:ext uri="{FF2B5EF4-FFF2-40B4-BE49-F238E27FC236}">
              <a16:creationId xmlns="" xmlns:a16="http://schemas.microsoft.com/office/drawing/2014/main" id="{00000000-0008-0000-0100-00003E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026" name="CustomShape 1">
          <a:extLst>
            <a:ext uri="{FF2B5EF4-FFF2-40B4-BE49-F238E27FC236}">
              <a16:creationId xmlns="" xmlns:a16="http://schemas.microsoft.com/office/drawing/2014/main" id="{00000000-0008-0000-0100-00003F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027" name="CustomShape 1">
          <a:extLst>
            <a:ext uri="{FF2B5EF4-FFF2-40B4-BE49-F238E27FC236}">
              <a16:creationId xmlns="" xmlns:a16="http://schemas.microsoft.com/office/drawing/2014/main" id="{00000000-0008-0000-0100-000040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028" name="CustomShape 1">
          <a:extLst>
            <a:ext uri="{FF2B5EF4-FFF2-40B4-BE49-F238E27FC236}">
              <a16:creationId xmlns="" xmlns:a16="http://schemas.microsoft.com/office/drawing/2014/main" id="{00000000-0008-0000-0100-000041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029" name="CustomShape 1">
          <a:extLst>
            <a:ext uri="{FF2B5EF4-FFF2-40B4-BE49-F238E27FC236}">
              <a16:creationId xmlns="" xmlns:a16="http://schemas.microsoft.com/office/drawing/2014/main" id="{00000000-0008-0000-0100-000042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030" name="CustomShape 1">
          <a:extLst>
            <a:ext uri="{FF2B5EF4-FFF2-40B4-BE49-F238E27FC236}">
              <a16:creationId xmlns="" xmlns:a16="http://schemas.microsoft.com/office/drawing/2014/main" id="{00000000-0008-0000-0100-000043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031" name="CustomShape 1">
          <a:extLst>
            <a:ext uri="{FF2B5EF4-FFF2-40B4-BE49-F238E27FC236}">
              <a16:creationId xmlns="" xmlns:a16="http://schemas.microsoft.com/office/drawing/2014/main" id="{00000000-0008-0000-0100-000044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032" name="CustomShape 1">
          <a:extLst>
            <a:ext uri="{FF2B5EF4-FFF2-40B4-BE49-F238E27FC236}">
              <a16:creationId xmlns="" xmlns:a16="http://schemas.microsoft.com/office/drawing/2014/main" id="{00000000-0008-0000-0100-000045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033" name="CustomShape 1">
          <a:extLst>
            <a:ext uri="{FF2B5EF4-FFF2-40B4-BE49-F238E27FC236}">
              <a16:creationId xmlns="" xmlns:a16="http://schemas.microsoft.com/office/drawing/2014/main" id="{00000000-0008-0000-0100-000046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034" name="CustomShape 1">
          <a:extLst>
            <a:ext uri="{FF2B5EF4-FFF2-40B4-BE49-F238E27FC236}">
              <a16:creationId xmlns="" xmlns:a16="http://schemas.microsoft.com/office/drawing/2014/main" id="{00000000-0008-0000-0100-000047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035" name="CustomShape 1">
          <a:extLst>
            <a:ext uri="{FF2B5EF4-FFF2-40B4-BE49-F238E27FC236}">
              <a16:creationId xmlns="" xmlns:a16="http://schemas.microsoft.com/office/drawing/2014/main" id="{00000000-0008-0000-0100-000048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036" name="CustomShape 1">
          <a:extLst>
            <a:ext uri="{FF2B5EF4-FFF2-40B4-BE49-F238E27FC236}">
              <a16:creationId xmlns="" xmlns:a16="http://schemas.microsoft.com/office/drawing/2014/main" id="{00000000-0008-0000-0100-000049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037" name="CustomShape 1">
          <a:extLst>
            <a:ext uri="{FF2B5EF4-FFF2-40B4-BE49-F238E27FC236}">
              <a16:creationId xmlns="" xmlns:a16="http://schemas.microsoft.com/office/drawing/2014/main" id="{00000000-0008-0000-0100-00004A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038" name="CustomShape 1">
          <a:extLst>
            <a:ext uri="{FF2B5EF4-FFF2-40B4-BE49-F238E27FC236}">
              <a16:creationId xmlns="" xmlns:a16="http://schemas.microsoft.com/office/drawing/2014/main" id="{00000000-0008-0000-0100-00004B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039" name="CustomShape 1">
          <a:extLst>
            <a:ext uri="{FF2B5EF4-FFF2-40B4-BE49-F238E27FC236}">
              <a16:creationId xmlns="" xmlns:a16="http://schemas.microsoft.com/office/drawing/2014/main" id="{00000000-0008-0000-0100-00004C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040" name="CustomShape 1">
          <a:extLst>
            <a:ext uri="{FF2B5EF4-FFF2-40B4-BE49-F238E27FC236}">
              <a16:creationId xmlns="" xmlns:a16="http://schemas.microsoft.com/office/drawing/2014/main" id="{00000000-0008-0000-0100-00004D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041" name="CustomShape 1">
          <a:extLst>
            <a:ext uri="{FF2B5EF4-FFF2-40B4-BE49-F238E27FC236}">
              <a16:creationId xmlns="" xmlns:a16="http://schemas.microsoft.com/office/drawing/2014/main" id="{00000000-0008-0000-0100-00004E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042" name="CustomShape 1">
          <a:extLst>
            <a:ext uri="{FF2B5EF4-FFF2-40B4-BE49-F238E27FC236}">
              <a16:creationId xmlns="" xmlns:a16="http://schemas.microsoft.com/office/drawing/2014/main" id="{00000000-0008-0000-0100-00004F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043" name="CustomShape 1">
          <a:extLst>
            <a:ext uri="{FF2B5EF4-FFF2-40B4-BE49-F238E27FC236}">
              <a16:creationId xmlns="" xmlns:a16="http://schemas.microsoft.com/office/drawing/2014/main" id="{00000000-0008-0000-0100-000050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044" name="CustomShape 1">
          <a:extLst>
            <a:ext uri="{FF2B5EF4-FFF2-40B4-BE49-F238E27FC236}">
              <a16:creationId xmlns="" xmlns:a16="http://schemas.microsoft.com/office/drawing/2014/main" id="{00000000-0008-0000-0100-000051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045" name="CustomShape 1">
          <a:extLst>
            <a:ext uri="{FF2B5EF4-FFF2-40B4-BE49-F238E27FC236}">
              <a16:creationId xmlns="" xmlns:a16="http://schemas.microsoft.com/office/drawing/2014/main" id="{00000000-0008-0000-0100-000052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046" name="CustomShape 1">
          <a:extLst>
            <a:ext uri="{FF2B5EF4-FFF2-40B4-BE49-F238E27FC236}">
              <a16:creationId xmlns="" xmlns:a16="http://schemas.microsoft.com/office/drawing/2014/main" id="{00000000-0008-0000-0100-000053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047" name="CustomShape 1">
          <a:extLst>
            <a:ext uri="{FF2B5EF4-FFF2-40B4-BE49-F238E27FC236}">
              <a16:creationId xmlns="" xmlns:a16="http://schemas.microsoft.com/office/drawing/2014/main" id="{00000000-0008-0000-0100-000054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048" name="CustomShape 1">
          <a:extLst>
            <a:ext uri="{FF2B5EF4-FFF2-40B4-BE49-F238E27FC236}">
              <a16:creationId xmlns="" xmlns:a16="http://schemas.microsoft.com/office/drawing/2014/main" id="{00000000-0008-0000-0100-000055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049" name="CustomShape 1">
          <a:extLst>
            <a:ext uri="{FF2B5EF4-FFF2-40B4-BE49-F238E27FC236}">
              <a16:creationId xmlns="" xmlns:a16="http://schemas.microsoft.com/office/drawing/2014/main" id="{00000000-0008-0000-0100-000056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050" name="CustomShape 1">
          <a:extLst>
            <a:ext uri="{FF2B5EF4-FFF2-40B4-BE49-F238E27FC236}">
              <a16:creationId xmlns="" xmlns:a16="http://schemas.microsoft.com/office/drawing/2014/main" id="{00000000-0008-0000-0100-000057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051" name="CustomShape 1">
          <a:extLst>
            <a:ext uri="{FF2B5EF4-FFF2-40B4-BE49-F238E27FC236}">
              <a16:creationId xmlns="" xmlns:a16="http://schemas.microsoft.com/office/drawing/2014/main" id="{00000000-0008-0000-0100-000058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8052" name="CustomShape 1">
          <a:extLst>
            <a:ext uri="{FF2B5EF4-FFF2-40B4-BE49-F238E27FC236}">
              <a16:creationId xmlns="" xmlns:a16="http://schemas.microsoft.com/office/drawing/2014/main" id="{00000000-0008-0000-0100-0000590A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11</xdr:row>
      <xdr:rowOff>0</xdr:rowOff>
    </xdr:from>
    <xdr:ext cx="184320" cy="270112"/>
    <xdr:sp macro="" textlink="">
      <xdr:nvSpPr>
        <xdr:cNvPr id="8053" name="CustomShape 1">
          <a:extLst>
            <a:ext uri="{FF2B5EF4-FFF2-40B4-BE49-F238E27FC236}">
              <a16:creationId xmlns="" xmlns:a16="http://schemas.microsoft.com/office/drawing/2014/main" id="{00000000-0008-0000-0100-00005A0A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8054" name="CustomShape 1">
          <a:extLst>
            <a:ext uri="{FF2B5EF4-FFF2-40B4-BE49-F238E27FC236}">
              <a16:creationId xmlns="" xmlns:a16="http://schemas.microsoft.com/office/drawing/2014/main" id="{00000000-0008-0000-0100-00005B0A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11</xdr:row>
      <xdr:rowOff>0</xdr:rowOff>
    </xdr:from>
    <xdr:ext cx="184320" cy="270112"/>
    <xdr:sp macro="" textlink="">
      <xdr:nvSpPr>
        <xdr:cNvPr id="8055" name="CustomShape 1">
          <a:extLst>
            <a:ext uri="{FF2B5EF4-FFF2-40B4-BE49-F238E27FC236}">
              <a16:creationId xmlns="" xmlns:a16="http://schemas.microsoft.com/office/drawing/2014/main" id="{00000000-0008-0000-0100-00005C0A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8056" name="CustomShape 1">
          <a:extLst>
            <a:ext uri="{FF2B5EF4-FFF2-40B4-BE49-F238E27FC236}">
              <a16:creationId xmlns="" xmlns:a16="http://schemas.microsoft.com/office/drawing/2014/main" id="{00000000-0008-0000-0100-00005D0A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11</xdr:row>
      <xdr:rowOff>0</xdr:rowOff>
    </xdr:from>
    <xdr:ext cx="184320" cy="270112"/>
    <xdr:sp macro="" textlink="">
      <xdr:nvSpPr>
        <xdr:cNvPr id="8057" name="CustomShape 1">
          <a:extLst>
            <a:ext uri="{FF2B5EF4-FFF2-40B4-BE49-F238E27FC236}">
              <a16:creationId xmlns="" xmlns:a16="http://schemas.microsoft.com/office/drawing/2014/main" id="{00000000-0008-0000-0100-00005E0A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058" name="CustomShape 1">
          <a:extLst>
            <a:ext uri="{FF2B5EF4-FFF2-40B4-BE49-F238E27FC236}">
              <a16:creationId xmlns="" xmlns:a16="http://schemas.microsoft.com/office/drawing/2014/main" id="{00000000-0008-0000-0100-00005F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8059" name="CustomShape 1">
          <a:extLst>
            <a:ext uri="{FF2B5EF4-FFF2-40B4-BE49-F238E27FC236}">
              <a16:creationId xmlns="" xmlns:a16="http://schemas.microsoft.com/office/drawing/2014/main" id="{00000000-0008-0000-0100-0000600A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11</xdr:row>
      <xdr:rowOff>0</xdr:rowOff>
    </xdr:from>
    <xdr:ext cx="184320" cy="270112"/>
    <xdr:sp macro="" textlink="">
      <xdr:nvSpPr>
        <xdr:cNvPr id="8060" name="CustomShape 1">
          <a:extLst>
            <a:ext uri="{FF2B5EF4-FFF2-40B4-BE49-F238E27FC236}">
              <a16:creationId xmlns="" xmlns:a16="http://schemas.microsoft.com/office/drawing/2014/main" id="{00000000-0008-0000-0100-0000610A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8061" name="CustomShape 1">
          <a:extLst>
            <a:ext uri="{FF2B5EF4-FFF2-40B4-BE49-F238E27FC236}">
              <a16:creationId xmlns="" xmlns:a16="http://schemas.microsoft.com/office/drawing/2014/main" id="{00000000-0008-0000-0100-0000620A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11</xdr:row>
      <xdr:rowOff>0</xdr:rowOff>
    </xdr:from>
    <xdr:ext cx="184320" cy="270112"/>
    <xdr:sp macro="" textlink="">
      <xdr:nvSpPr>
        <xdr:cNvPr id="8062" name="CustomShape 1">
          <a:extLst>
            <a:ext uri="{FF2B5EF4-FFF2-40B4-BE49-F238E27FC236}">
              <a16:creationId xmlns="" xmlns:a16="http://schemas.microsoft.com/office/drawing/2014/main" id="{00000000-0008-0000-0100-0000630A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063" name="CustomShape 1">
          <a:extLst>
            <a:ext uri="{FF2B5EF4-FFF2-40B4-BE49-F238E27FC236}">
              <a16:creationId xmlns="" xmlns:a16="http://schemas.microsoft.com/office/drawing/2014/main" id="{00000000-0008-0000-0100-000064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8064" name="CustomShape 1">
          <a:extLst>
            <a:ext uri="{FF2B5EF4-FFF2-40B4-BE49-F238E27FC236}">
              <a16:creationId xmlns="" xmlns:a16="http://schemas.microsoft.com/office/drawing/2014/main" id="{00000000-0008-0000-0100-0000650A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8065" name="CustomShape 1">
          <a:extLst>
            <a:ext uri="{FF2B5EF4-FFF2-40B4-BE49-F238E27FC236}">
              <a16:creationId xmlns="" xmlns:a16="http://schemas.microsoft.com/office/drawing/2014/main" id="{00000000-0008-0000-0100-0000660A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11</xdr:row>
      <xdr:rowOff>0</xdr:rowOff>
    </xdr:from>
    <xdr:ext cx="184320" cy="270112"/>
    <xdr:sp macro="" textlink="">
      <xdr:nvSpPr>
        <xdr:cNvPr id="8066" name="CustomShape 1">
          <a:extLst>
            <a:ext uri="{FF2B5EF4-FFF2-40B4-BE49-F238E27FC236}">
              <a16:creationId xmlns="" xmlns:a16="http://schemas.microsoft.com/office/drawing/2014/main" id="{00000000-0008-0000-0100-0000670A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067" name="CustomShape 1">
          <a:extLst>
            <a:ext uri="{FF2B5EF4-FFF2-40B4-BE49-F238E27FC236}">
              <a16:creationId xmlns="" xmlns:a16="http://schemas.microsoft.com/office/drawing/2014/main" id="{00000000-0008-0000-0100-000068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11</xdr:row>
      <xdr:rowOff>0</xdr:rowOff>
    </xdr:from>
    <xdr:ext cx="184320" cy="270112"/>
    <xdr:sp macro="" textlink="">
      <xdr:nvSpPr>
        <xdr:cNvPr id="8068" name="CustomShape 1">
          <a:extLst>
            <a:ext uri="{FF2B5EF4-FFF2-40B4-BE49-F238E27FC236}">
              <a16:creationId xmlns="" xmlns:a16="http://schemas.microsoft.com/office/drawing/2014/main" id="{00000000-0008-0000-0100-0000690A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069" name="CustomShape 1">
          <a:extLst>
            <a:ext uri="{FF2B5EF4-FFF2-40B4-BE49-F238E27FC236}">
              <a16:creationId xmlns="" xmlns:a16="http://schemas.microsoft.com/office/drawing/2014/main" id="{00000000-0008-0000-0100-00006A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070" name="CustomShape 1">
          <a:extLst>
            <a:ext uri="{FF2B5EF4-FFF2-40B4-BE49-F238E27FC236}">
              <a16:creationId xmlns="" xmlns:a16="http://schemas.microsoft.com/office/drawing/2014/main" id="{00000000-0008-0000-0100-00006B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071" name="CustomShape 1">
          <a:extLst>
            <a:ext uri="{FF2B5EF4-FFF2-40B4-BE49-F238E27FC236}">
              <a16:creationId xmlns="" xmlns:a16="http://schemas.microsoft.com/office/drawing/2014/main" id="{00000000-0008-0000-0100-00006C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072" name="CustomShape 1">
          <a:extLst>
            <a:ext uri="{FF2B5EF4-FFF2-40B4-BE49-F238E27FC236}">
              <a16:creationId xmlns="" xmlns:a16="http://schemas.microsoft.com/office/drawing/2014/main" id="{00000000-0008-0000-0100-00006D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073" name="CustomShape 1">
          <a:extLst>
            <a:ext uri="{FF2B5EF4-FFF2-40B4-BE49-F238E27FC236}">
              <a16:creationId xmlns="" xmlns:a16="http://schemas.microsoft.com/office/drawing/2014/main" id="{00000000-0008-0000-0100-00006E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074" name="CustomShape 1">
          <a:extLst>
            <a:ext uri="{FF2B5EF4-FFF2-40B4-BE49-F238E27FC236}">
              <a16:creationId xmlns="" xmlns:a16="http://schemas.microsoft.com/office/drawing/2014/main" id="{00000000-0008-0000-0100-00006F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075" name="CustomShape 1">
          <a:extLst>
            <a:ext uri="{FF2B5EF4-FFF2-40B4-BE49-F238E27FC236}">
              <a16:creationId xmlns="" xmlns:a16="http://schemas.microsoft.com/office/drawing/2014/main" id="{00000000-0008-0000-0100-000070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076" name="CustomShape 1">
          <a:extLst>
            <a:ext uri="{FF2B5EF4-FFF2-40B4-BE49-F238E27FC236}">
              <a16:creationId xmlns="" xmlns:a16="http://schemas.microsoft.com/office/drawing/2014/main" id="{00000000-0008-0000-0100-000071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077" name="CustomShape 1">
          <a:extLst>
            <a:ext uri="{FF2B5EF4-FFF2-40B4-BE49-F238E27FC236}">
              <a16:creationId xmlns="" xmlns:a16="http://schemas.microsoft.com/office/drawing/2014/main" id="{00000000-0008-0000-0100-000072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078" name="CustomShape 1">
          <a:extLst>
            <a:ext uri="{FF2B5EF4-FFF2-40B4-BE49-F238E27FC236}">
              <a16:creationId xmlns="" xmlns:a16="http://schemas.microsoft.com/office/drawing/2014/main" id="{00000000-0008-0000-0100-000073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079" name="CustomShape 1">
          <a:extLst>
            <a:ext uri="{FF2B5EF4-FFF2-40B4-BE49-F238E27FC236}">
              <a16:creationId xmlns="" xmlns:a16="http://schemas.microsoft.com/office/drawing/2014/main" id="{00000000-0008-0000-0100-000074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080" name="CustomShape 1">
          <a:extLst>
            <a:ext uri="{FF2B5EF4-FFF2-40B4-BE49-F238E27FC236}">
              <a16:creationId xmlns="" xmlns:a16="http://schemas.microsoft.com/office/drawing/2014/main" id="{00000000-0008-0000-0100-000075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081" name="CustomShape 1">
          <a:extLst>
            <a:ext uri="{FF2B5EF4-FFF2-40B4-BE49-F238E27FC236}">
              <a16:creationId xmlns="" xmlns:a16="http://schemas.microsoft.com/office/drawing/2014/main" id="{00000000-0008-0000-0100-000076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082" name="CustomShape 1">
          <a:extLst>
            <a:ext uri="{FF2B5EF4-FFF2-40B4-BE49-F238E27FC236}">
              <a16:creationId xmlns="" xmlns:a16="http://schemas.microsoft.com/office/drawing/2014/main" id="{00000000-0008-0000-0100-000077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083" name="CustomShape 1">
          <a:extLst>
            <a:ext uri="{FF2B5EF4-FFF2-40B4-BE49-F238E27FC236}">
              <a16:creationId xmlns="" xmlns:a16="http://schemas.microsoft.com/office/drawing/2014/main" id="{00000000-0008-0000-0100-000078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084" name="CustomShape 1">
          <a:extLst>
            <a:ext uri="{FF2B5EF4-FFF2-40B4-BE49-F238E27FC236}">
              <a16:creationId xmlns="" xmlns:a16="http://schemas.microsoft.com/office/drawing/2014/main" id="{00000000-0008-0000-0100-000079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085" name="CustomShape 1">
          <a:extLst>
            <a:ext uri="{FF2B5EF4-FFF2-40B4-BE49-F238E27FC236}">
              <a16:creationId xmlns="" xmlns:a16="http://schemas.microsoft.com/office/drawing/2014/main" id="{00000000-0008-0000-0100-00007A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086" name="CustomShape 1">
          <a:extLst>
            <a:ext uri="{FF2B5EF4-FFF2-40B4-BE49-F238E27FC236}">
              <a16:creationId xmlns="" xmlns:a16="http://schemas.microsoft.com/office/drawing/2014/main" id="{00000000-0008-0000-0100-00007B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087" name="CustomShape 1">
          <a:extLst>
            <a:ext uri="{FF2B5EF4-FFF2-40B4-BE49-F238E27FC236}">
              <a16:creationId xmlns="" xmlns:a16="http://schemas.microsoft.com/office/drawing/2014/main" id="{00000000-0008-0000-0100-00007C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088" name="CustomShape 1">
          <a:extLst>
            <a:ext uri="{FF2B5EF4-FFF2-40B4-BE49-F238E27FC236}">
              <a16:creationId xmlns="" xmlns:a16="http://schemas.microsoft.com/office/drawing/2014/main" id="{00000000-0008-0000-0100-000083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089" name="CustomShape 1">
          <a:extLst>
            <a:ext uri="{FF2B5EF4-FFF2-40B4-BE49-F238E27FC236}">
              <a16:creationId xmlns="" xmlns:a16="http://schemas.microsoft.com/office/drawing/2014/main" id="{00000000-0008-0000-0100-000084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090" name="CustomShape 1">
          <a:extLst>
            <a:ext uri="{FF2B5EF4-FFF2-40B4-BE49-F238E27FC236}">
              <a16:creationId xmlns="" xmlns:a16="http://schemas.microsoft.com/office/drawing/2014/main" id="{00000000-0008-0000-0100-000085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091" name="CustomShape 1">
          <a:extLst>
            <a:ext uri="{FF2B5EF4-FFF2-40B4-BE49-F238E27FC236}">
              <a16:creationId xmlns="" xmlns:a16="http://schemas.microsoft.com/office/drawing/2014/main" id="{00000000-0008-0000-0100-00007D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092" name="CustomShape 1">
          <a:extLst>
            <a:ext uri="{FF2B5EF4-FFF2-40B4-BE49-F238E27FC236}">
              <a16:creationId xmlns="" xmlns:a16="http://schemas.microsoft.com/office/drawing/2014/main" id="{00000000-0008-0000-0100-00007E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093" name="CustomShape 1">
          <a:extLst>
            <a:ext uri="{FF2B5EF4-FFF2-40B4-BE49-F238E27FC236}">
              <a16:creationId xmlns="" xmlns:a16="http://schemas.microsoft.com/office/drawing/2014/main" id="{00000000-0008-0000-0100-00007F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094" name="CustomShape 1">
          <a:extLst>
            <a:ext uri="{FF2B5EF4-FFF2-40B4-BE49-F238E27FC236}">
              <a16:creationId xmlns="" xmlns:a16="http://schemas.microsoft.com/office/drawing/2014/main" id="{00000000-0008-0000-0100-000086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095" name="CustomShape 1">
          <a:extLst>
            <a:ext uri="{FF2B5EF4-FFF2-40B4-BE49-F238E27FC236}">
              <a16:creationId xmlns="" xmlns:a16="http://schemas.microsoft.com/office/drawing/2014/main" id="{00000000-0008-0000-0100-000087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096" name="CustomShape 1">
          <a:extLst>
            <a:ext uri="{FF2B5EF4-FFF2-40B4-BE49-F238E27FC236}">
              <a16:creationId xmlns="" xmlns:a16="http://schemas.microsoft.com/office/drawing/2014/main" id="{00000000-0008-0000-0100-000088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097" name="CustomShape 1">
          <a:extLst>
            <a:ext uri="{FF2B5EF4-FFF2-40B4-BE49-F238E27FC236}">
              <a16:creationId xmlns="" xmlns:a16="http://schemas.microsoft.com/office/drawing/2014/main" id="{00000000-0008-0000-0100-000080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098" name="CustomShape 1">
          <a:extLst>
            <a:ext uri="{FF2B5EF4-FFF2-40B4-BE49-F238E27FC236}">
              <a16:creationId xmlns="" xmlns:a16="http://schemas.microsoft.com/office/drawing/2014/main" id="{00000000-0008-0000-0100-000081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099" name="CustomShape 1">
          <a:extLst>
            <a:ext uri="{FF2B5EF4-FFF2-40B4-BE49-F238E27FC236}">
              <a16:creationId xmlns="" xmlns:a16="http://schemas.microsoft.com/office/drawing/2014/main" id="{00000000-0008-0000-0100-000082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00" name="CustomShape 1">
          <a:extLst>
            <a:ext uri="{FF2B5EF4-FFF2-40B4-BE49-F238E27FC236}">
              <a16:creationId xmlns="" xmlns:a16="http://schemas.microsoft.com/office/drawing/2014/main" id="{00000000-0008-0000-0100-000089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01" name="CustomShape 1">
          <a:extLst>
            <a:ext uri="{FF2B5EF4-FFF2-40B4-BE49-F238E27FC236}">
              <a16:creationId xmlns="" xmlns:a16="http://schemas.microsoft.com/office/drawing/2014/main" id="{00000000-0008-0000-0100-00008A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02" name="CustomShape 1">
          <a:extLst>
            <a:ext uri="{FF2B5EF4-FFF2-40B4-BE49-F238E27FC236}">
              <a16:creationId xmlns="" xmlns:a16="http://schemas.microsoft.com/office/drawing/2014/main" id="{00000000-0008-0000-0100-00008B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03" name="CustomShape 1">
          <a:extLst>
            <a:ext uri="{FF2B5EF4-FFF2-40B4-BE49-F238E27FC236}">
              <a16:creationId xmlns="" xmlns:a16="http://schemas.microsoft.com/office/drawing/2014/main" id="{00000000-0008-0000-0100-00008C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04" name="CustomShape 1">
          <a:extLst>
            <a:ext uri="{FF2B5EF4-FFF2-40B4-BE49-F238E27FC236}">
              <a16:creationId xmlns="" xmlns:a16="http://schemas.microsoft.com/office/drawing/2014/main" id="{00000000-0008-0000-0100-00008D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05" name="CustomShape 1">
          <a:extLst>
            <a:ext uri="{FF2B5EF4-FFF2-40B4-BE49-F238E27FC236}">
              <a16:creationId xmlns="" xmlns:a16="http://schemas.microsoft.com/office/drawing/2014/main" id="{00000000-0008-0000-0100-00008E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06" name="CustomShape 1">
          <a:extLst>
            <a:ext uri="{FF2B5EF4-FFF2-40B4-BE49-F238E27FC236}">
              <a16:creationId xmlns="" xmlns:a16="http://schemas.microsoft.com/office/drawing/2014/main" id="{00000000-0008-0000-0100-000098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07" name="CustomShape 1">
          <a:extLst>
            <a:ext uri="{FF2B5EF4-FFF2-40B4-BE49-F238E27FC236}">
              <a16:creationId xmlns="" xmlns:a16="http://schemas.microsoft.com/office/drawing/2014/main" id="{00000000-0008-0000-0100-000099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08" name="CustomShape 1">
          <a:extLst>
            <a:ext uri="{FF2B5EF4-FFF2-40B4-BE49-F238E27FC236}">
              <a16:creationId xmlns="" xmlns:a16="http://schemas.microsoft.com/office/drawing/2014/main" id="{00000000-0008-0000-0100-00009A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09" name="CustomShape 1">
          <a:extLst>
            <a:ext uri="{FF2B5EF4-FFF2-40B4-BE49-F238E27FC236}">
              <a16:creationId xmlns="" xmlns:a16="http://schemas.microsoft.com/office/drawing/2014/main" id="{00000000-0008-0000-0100-00009B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10" name="CustomShape 1">
          <a:extLst>
            <a:ext uri="{FF2B5EF4-FFF2-40B4-BE49-F238E27FC236}">
              <a16:creationId xmlns="" xmlns:a16="http://schemas.microsoft.com/office/drawing/2014/main" id="{00000000-0008-0000-0100-00009C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11" name="CustomShape 1">
          <a:extLst>
            <a:ext uri="{FF2B5EF4-FFF2-40B4-BE49-F238E27FC236}">
              <a16:creationId xmlns="" xmlns:a16="http://schemas.microsoft.com/office/drawing/2014/main" id="{00000000-0008-0000-0100-00009D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12" name="CustomShape 1">
          <a:extLst>
            <a:ext uri="{FF2B5EF4-FFF2-40B4-BE49-F238E27FC236}">
              <a16:creationId xmlns="" xmlns:a16="http://schemas.microsoft.com/office/drawing/2014/main" id="{00000000-0008-0000-0100-00009E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13" name="CustomShape 1">
          <a:extLst>
            <a:ext uri="{FF2B5EF4-FFF2-40B4-BE49-F238E27FC236}">
              <a16:creationId xmlns="" xmlns:a16="http://schemas.microsoft.com/office/drawing/2014/main" id="{00000000-0008-0000-0100-00009F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14" name="CustomShape 1">
          <a:extLst>
            <a:ext uri="{FF2B5EF4-FFF2-40B4-BE49-F238E27FC236}">
              <a16:creationId xmlns="" xmlns:a16="http://schemas.microsoft.com/office/drawing/2014/main" id="{00000000-0008-0000-0100-0000A0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15" name="CustomShape 1">
          <a:extLst>
            <a:ext uri="{FF2B5EF4-FFF2-40B4-BE49-F238E27FC236}">
              <a16:creationId xmlns="" xmlns:a16="http://schemas.microsoft.com/office/drawing/2014/main" id="{00000000-0008-0000-0100-0000A1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16" name="CustomShape 1">
          <a:extLst>
            <a:ext uri="{FF2B5EF4-FFF2-40B4-BE49-F238E27FC236}">
              <a16:creationId xmlns="" xmlns:a16="http://schemas.microsoft.com/office/drawing/2014/main" id="{00000000-0008-0000-0100-0000A2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17" name="CustomShape 1">
          <a:extLst>
            <a:ext uri="{FF2B5EF4-FFF2-40B4-BE49-F238E27FC236}">
              <a16:creationId xmlns="" xmlns:a16="http://schemas.microsoft.com/office/drawing/2014/main" id="{00000000-0008-0000-0100-0000A3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18" name="CustomShape 1">
          <a:extLst>
            <a:ext uri="{FF2B5EF4-FFF2-40B4-BE49-F238E27FC236}">
              <a16:creationId xmlns="" xmlns:a16="http://schemas.microsoft.com/office/drawing/2014/main" id="{00000000-0008-0000-0100-000092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19" name="CustomShape 1">
          <a:extLst>
            <a:ext uri="{FF2B5EF4-FFF2-40B4-BE49-F238E27FC236}">
              <a16:creationId xmlns="" xmlns:a16="http://schemas.microsoft.com/office/drawing/2014/main" id="{00000000-0008-0000-0100-000093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20" name="CustomShape 1">
          <a:extLst>
            <a:ext uri="{FF2B5EF4-FFF2-40B4-BE49-F238E27FC236}">
              <a16:creationId xmlns="" xmlns:a16="http://schemas.microsoft.com/office/drawing/2014/main" id="{00000000-0008-0000-0100-000094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21" name="CustomShape 1">
          <a:extLst>
            <a:ext uri="{FF2B5EF4-FFF2-40B4-BE49-F238E27FC236}">
              <a16:creationId xmlns="" xmlns:a16="http://schemas.microsoft.com/office/drawing/2014/main" id="{00000000-0008-0000-0100-00008F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22" name="CustomShape 1">
          <a:extLst>
            <a:ext uri="{FF2B5EF4-FFF2-40B4-BE49-F238E27FC236}">
              <a16:creationId xmlns="" xmlns:a16="http://schemas.microsoft.com/office/drawing/2014/main" id="{00000000-0008-0000-0100-000090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23" name="CustomShape 1">
          <a:extLst>
            <a:ext uri="{FF2B5EF4-FFF2-40B4-BE49-F238E27FC236}">
              <a16:creationId xmlns="" xmlns:a16="http://schemas.microsoft.com/office/drawing/2014/main" id="{00000000-0008-0000-0100-000095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24" name="CustomShape 1">
          <a:extLst>
            <a:ext uri="{FF2B5EF4-FFF2-40B4-BE49-F238E27FC236}">
              <a16:creationId xmlns="" xmlns:a16="http://schemas.microsoft.com/office/drawing/2014/main" id="{00000000-0008-0000-0100-000096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25" name="CustomShape 1">
          <a:extLst>
            <a:ext uri="{FF2B5EF4-FFF2-40B4-BE49-F238E27FC236}">
              <a16:creationId xmlns="" xmlns:a16="http://schemas.microsoft.com/office/drawing/2014/main" id="{00000000-0008-0000-0100-000097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26" name="CustomShape 1">
          <a:extLst>
            <a:ext uri="{FF2B5EF4-FFF2-40B4-BE49-F238E27FC236}">
              <a16:creationId xmlns="" xmlns:a16="http://schemas.microsoft.com/office/drawing/2014/main" id="{00000000-0008-0000-0100-0000A4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27" name="CustomShape 1">
          <a:extLst>
            <a:ext uri="{FF2B5EF4-FFF2-40B4-BE49-F238E27FC236}">
              <a16:creationId xmlns="" xmlns:a16="http://schemas.microsoft.com/office/drawing/2014/main" id="{00000000-0008-0000-0100-0000A5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28" name="CustomShape 1">
          <a:extLst>
            <a:ext uri="{FF2B5EF4-FFF2-40B4-BE49-F238E27FC236}">
              <a16:creationId xmlns="" xmlns:a16="http://schemas.microsoft.com/office/drawing/2014/main" id="{00000000-0008-0000-0100-0000A6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29" name="CustomShape 1">
          <a:extLst>
            <a:ext uri="{FF2B5EF4-FFF2-40B4-BE49-F238E27FC236}">
              <a16:creationId xmlns="" xmlns:a16="http://schemas.microsoft.com/office/drawing/2014/main" id="{00000000-0008-0000-0100-0000A7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30" name="CustomShape 1">
          <a:extLst>
            <a:ext uri="{FF2B5EF4-FFF2-40B4-BE49-F238E27FC236}">
              <a16:creationId xmlns:a16="http://schemas.microsoft.com/office/drawing/2014/main" xmlns="" id="{00000000-0008-0000-0200-00000900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131" name="CustomShape 1">
          <a:extLst>
            <a:ext uri="{FF2B5EF4-FFF2-40B4-BE49-F238E27FC236}">
              <a16:creationId xmlns:a16="http://schemas.microsoft.com/office/drawing/2014/main" xmlns="" id="{00000000-0008-0000-0200-00000900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132" name="CustomShape 1">
          <a:extLst>
            <a:ext uri="{FF2B5EF4-FFF2-40B4-BE49-F238E27FC236}">
              <a16:creationId xmlns:a16="http://schemas.microsoft.com/office/drawing/2014/main" xmlns="" id="{00000000-0008-0000-0100-000002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133" name="CustomShape 1">
          <a:extLst>
            <a:ext uri="{FF2B5EF4-FFF2-40B4-BE49-F238E27FC236}">
              <a16:creationId xmlns:a16="http://schemas.microsoft.com/office/drawing/2014/main" xmlns="" id="{00000000-0008-0000-0100-000003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134" name="CustomShape 1">
          <a:extLst>
            <a:ext uri="{FF2B5EF4-FFF2-40B4-BE49-F238E27FC236}">
              <a16:creationId xmlns:a16="http://schemas.microsoft.com/office/drawing/2014/main" xmlns="" id="{00000000-0008-0000-0100-00000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135" name="CustomShape 1">
          <a:extLst>
            <a:ext uri="{FF2B5EF4-FFF2-40B4-BE49-F238E27FC236}">
              <a16:creationId xmlns:a16="http://schemas.microsoft.com/office/drawing/2014/main" xmlns="" id="{00000000-0008-0000-0100-000005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136" name="CustomShape 1">
          <a:extLst>
            <a:ext uri="{FF2B5EF4-FFF2-40B4-BE49-F238E27FC236}">
              <a16:creationId xmlns:a16="http://schemas.microsoft.com/office/drawing/2014/main" xmlns="" id="{00000000-0008-0000-0100-000006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137" name="CustomShape 1">
          <a:extLst>
            <a:ext uri="{FF2B5EF4-FFF2-40B4-BE49-F238E27FC236}">
              <a16:creationId xmlns:a16="http://schemas.microsoft.com/office/drawing/2014/main" xmlns="" id="{00000000-0008-0000-0100-00000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138" name="CustomShape 1">
          <a:extLst>
            <a:ext uri="{FF2B5EF4-FFF2-40B4-BE49-F238E27FC236}">
              <a16:creationId xmlns:a16="http://schemas.microsoft.com/office/drawing/2014/main" xmlns="" id="{00000000-0008-0000-0100-000008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139" name="CustomShape 1">
          <a:extLst>
            <a:ext uri="{FF2B5EF4-FFF2-40B4-BE49-F238E27FC236}">
              <a16:creationId xmlns:a16="http://schemas.microsoft.com/office/drawing/2014/main" xmlns="" id="{00000000-0008-0000-0100-00000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140" name="CustomShape 1">
          <a:extLst>
            <a:ext uri="{FF2B5EF4-FFF2-40B4-BE49-F238E27FC236}">
              <a16:creationId xmlns:a16="http://schemas.microsoft.com/office/drawing/2014/main" xmlns="" id="{00000000-0008-0000-0100-00000A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141" name="CustomShape 1">
          <a:extLst>
            <a:ext uri="{FF2B5EF4-FFF2-40B4-BE49-F238E27FC236}">
              <a16:creationId xmlns:a16="http://schemas.microsoft.com/office/drawing/2014/main" xmlns="" id="{00000000-0008-0000-0100-00000B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142" name="CustomShape 1">
          <a:extLst>
            <a:ext uri="{FF2B5EF4-FFF2-40B4-BE49-F238E27FC236}">
              <a16:creationId xmlns:a16="http://schemas.microsoft.com/office/drawing/2014/main" xmlns="" id="{00000000-0008-0000-0100-00000C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143" name="CustomShape 1">
          <a:extLst>
            <a:ext uri="{FF2B5EF4-FFF2-40B4-BE49-F238E27FC236}">
              <a16:creationId xmlns:a16="http://schemas.microsoft.com/office/drawing/2014/main" xmlns="" id="{00000000-0008-0000-0100-00000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144" name="CustomShape 1">
          <a:extLst>
            <a:ext uri="{FF2B5EF4-FFF2-40B4-BE49-F238E27FC236}">
              <a16:creationId xmlns:a16="http://schemas.microsoft.com/office/drawing/2014/main" xmlns="" id="{00000000-0008-0000-0100-00000E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145" name="CustomShape 1">
          <a:extLst>
            <a:ext uri="{FF2B5EF4-FFF2-40B4-BE49-F238E27FC236}">
              <a16:creationId xmlns:a16="http://schemas.microsoft.com/office/drawing/2014/main" xmlns="" id="{00000000-0008-0000-0100-00000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146" name="CustomShape 1">
          <a:extLst>
            <a:ext uri="{FF2B5EF4-FFF2-40B4-BE49-F238E27FC236}">
              <a16:creationId xmlns:a16="http://schemas.microsoft.com/office/drawing/2014/main" xmlns="" id="{00000000-0008-0000-0100-000010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147" name="CustomShape 1">
          <a:extLst>
            <a:ext uri="{FF2B5EF4-FFF2-40B4-BE49-F238E27FC236}">
              <a16:creationId xmlns:a16="http://schemas.microsoft.com/office/drawing/2014/main" xmlns="" id="{00000000-0008-0000-0100-000011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148" name="CustomShape 1">
          <a:extLst>
            <a:ext uri="{FF2B5EF4-FFF2-40B4-BE49-F238E27FC236}">
              <a16:creationId xmlns:a16="http://schemas.microsoft.com/office/drawing/2014/main" xmlns="" id="{00000000-0008-0000-0100-000012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149" name="CustomShape 1">
          <a:extLst>
            <a:ext uri="{FF2B5EF4-FFF2-40B4-BE49-F238E27FC236}">
              <a16:creationId xmlns:a16="http://schemas.microsoft.com/office/drawing/2014/main" xmlns="" id="{00000000-0008-0000-0100-00001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150" name="CustomShape 1">
          <a:extLst>
            <a:ext uri="{FF2B5EF4-FFF2-40B4-BE49-F238E27FC236}">
              <a16:creationId xmlns:a16="http://schemas.microsoft.com/office/drawing/2014/main" xmlns="" id="{00000000-0008-0000-0100-000014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151" name="CustomShape 1">
          <a:extLst>
            <a:ext uri="{FF2B5EF4-FFF2-40B4-BE49-F238E27FC236}">
              <a16:creationId xmlns:a16="http://schemas.microsoft.com/office/drawing/2014/main" xmlns="" id="{00000000-0008-0000-0100-00001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152" name="CustomShape 1">
          <a:extLst>
            <a:ext uri="{FF2B5EF4-FFF2-40B4-BE49-F238E27FC236}">
              <a16:creationId xmlns:a16="http://schemas.microsoft.com/office/drawing/2014/main" xmlns="" id="{00000000-0008-0000-0100-000016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153" name="CustomShape 1">
          <a:extLst>
            <a:ext uri="{FF2B5EF4-FFF2-40B4-BE49-F238E27FC236}">
              <a16:creationId xmlns:a16="http://schemas.microsoft.com/office/drawing/2014/main" xmlns="" id="{00000000-0008-0000-0100-000017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154" name="CustomShape 1">
          <a:extLst>
            <a:ext uri="{FF2B5EF4-FFF2-40B4-BE49-F238E27FC236}">
              <a16:creationId xmlns:a16="http://schemas.microsoft.com/office/drawing/2014/main" xmlns="" id="{00000000-0008-0000-0100-00001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155" name="CustomShape 1">
          <a:extLst>
            <a:ext uri="{FF2B5EF4-FFF2-40B4-BE49-F238E27FC236}">
              <a16:creationId xmlns:a16="http://schemas.microsoft.com/office/drawing/2014/main" xmlns="" id="{00000000-0008-0000-0100-000019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156" name="CustomShape 1">
          <a:extLst>
            <a:ext uri="{FF2B5EF4-FFF2-40B4-BE49-F238E27FC236}">
              <a16:creationId xmlns:a16="http://schemas.microsoft.com/office/drawing/2014/main" xmlns="" id="{00000000-0008-0000-0100-00001A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157" name="CustomShape 1">
          <a:extLst>
            <a:ext uri="{FF2B5EF4-FFF2-40B4-BE49-F238E27FC236}">
              <a16:creationId xmlns:a16="http://schemas.microsoft.com/office/drawing/2014/main" xmlns="" id="{00000000-0008-0000-0100-00001B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158" name="CustomShape 1">
          <a:extLst>
            <a:ext uri="{FF2B5EF4-FFF2-40B4-BE49-F238E27FC236}">
              <a16:creationId xmlns:a16="http://schemas.microsoft.com/office/drawing/2014/main" xmlns="" id="{00000000-0008-0000-0100-00001C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159" name="CustomShape 1">
          <a:extLst>
            <a:ext uri="{FF2B5EF4-FFF2-40B4-BE49-F238E27FC236}">
              <a16:creationId xmlns:a16="http://schemas.microsoft.com/office/drawing/2014/main" xmlns="" id="{00000000-0008-0000-0100-00001D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160" name="CustomShape 1">
          <a:extLst>
            <a:ext uri="{FF2B5EF4-FFF2-40B4-BE49-F238E27FC236}">
              <a16:creationId xmlns:a16="http://schemas.microsoft.com/office/drawing/2014/main" xmlns="" id="{00000000-0008-0000-0100-00001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161" name="CustomShape 1">
          <a:extLst>
            <a:ext uri="{FF2B5EF4-FFF2-40B4-BE49-F238E27FC236}">
              <a16:creationId xmlns:a16="http://schemas.microsoft.com/office/drawing/2014/main" xmlns="" id="{00000000-0008-0000-0100-00001F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162" name="CustomShape 1">
          <a:extLst>
            <a:ext uri="{FF2B5EF4-FFF2-40B4-BE49-F238E27FC236}">
              <a16:creationId xmlns:a16="http://schemas.microsoft.com/office/drawing/2014/main" xmlns="" id="{00000000-0008-0000-0100-000020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163" name="CustomShape 1">
          <a:extLst>
            <a:ext uri="{FF2B5EF4-FFF2-40B4-BE49-F238E27FC236}">
              <a16:creationId xmlns:a16="http://schemas.microsoft.com/office/drawing/2014/main" xmlns="" id="{00000000-0008-0000-0100-000021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164" name="CustomShape 1">
          <a:extLst>
            <a:ext uri="{FF2B5EF4-FFF2-40B4-BE49-F238E27FC236}">
              <a16:creationId xmlns:a16="http://schemas.microsoft.com/office/drawing/2014/main" xmlns="" id="{00000000-0008-0000-0100-000022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165" name="CustomShape 1">
          <a:extLst>
            <a:ext uri="{FF2B5EF4-FFF2-40B4-BE49-F238E27FC236}">
              <a16:creationId xmlns:a16="http://schemas.microsoft.com/office/drawing/2014/main" xmlns="" id="{00000000-0008-0000-0100-000023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166" name="CustomShape 1">
          <a:extLst>
            <a:ext uri="{FF2B5EF4-FFF2-40B4-BE49-F238E27FC236}">
              <a16:creationId xmlns:a16="http://schemas.microsoft.com/office/drawing/2014/main" xmlns="" id="{00000000-0008-0000-0100-00002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167" name="CustomShape 1">
          <a:extLst>
            <a:ext uri="{FF2B5EF4-FFF2-40B4-BE49-F238E27FC236}">
              <a16:creationId xmlns:a16="http://schemas.microsoft.com/office/drawing/2014/main" xmlns="" id="{00000000-0008-0000-0100-000028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168" name="CustomShape 1">
          <a:extLst>
            <a:ext uri="{FF2B5EF4-FFF2-40B4-BE49-F238E27FC236}">
              <a16:creationId xmlns:a16="http://schemas.microsoft.com/office/drawing/2014/main" xmlns="" id="{00000000-0008-0000-0100-00002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169" name="CustomShape 1">
          <a:extLst>
            <a:ext uri="{FF2B5EF4-FFF2-40B4-BE49-F238E27FC236}">
              <a16:creationId xmlns:a16="http://schemas.microsoft.com/office/drawing/2014/main" xmlns="" id="{00000000-0008-0000-0100-00002A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170" name="CustomShape 1">
          <a:extLst>
            <a:ext uri="{FF2B5EF4-FFF2-40B4-BE49-F238E27FC236}">
              <a16:creationId xmlns:a16="http://schemas.microsoft.com/office/drawing/2014/main" xmlns="" id="{00000000-0008-0000-0100-00002B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171" name="CustomShape 1">
          <a:extLst>
            <a:ext uri="{FF2B5EF4-FFF2-40B4-BE49-F238E27FC236}">
              <a16:creationId xmlns:a16="http://schemas.microsoft.com/office/drawing/2014/main" xmlns="" id="{00000000-0008-0000-0100-00002C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172" name="CustomShape 1">
          <a:extLst>
            <a:ext uri="{FF2B5EF4-FFF2-40B4-BE49-F238E27FC236}">
              <a16:creationId xmlns:a16="http://schemas.microsoft.com/office/drawing/2014/main" xmlns="" id="{00000000-0008-0000-0100-00002D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173" name="CustomShape 1">
          <a:extLst>
            <a:ext uri="{FF2B5EF4-FFF2-40B4-BE49-F238E27FC236}">
              <a16:creationId xmlns:a16="http://schemas.microsoft.com/office/drawing/2014/main" xmlns="" id="{00000000-0008-0000-0100-00002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174" name="CustomShape 1">
          <a:extLst>
            <a:ext uri="{FF2B5EF4-FFF2-40B4-BE49-F238E27FC236}">
              <a16:creationId xmlns:a16="http://schemas.microsoft.com/office/drawing/2014/main" xmlns="" id="{00000000-0008-0000-0100-00002F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175" name="CustomShape 1">
          <a:extLst>
            <a:ext uri="{FF2B5EF4-FFF2-40B4-BE49-F238E27FC236}">
              <a16:creationId xmlns:a16="http://schemas.microsoft.com/office/drawing/2014/main" xmlns="" id="{00000000-0008-0000-0100-000030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176" name="CustomShape 1">
          <a:extLst>
            <a:ext uri="{FF2B5EF4-FFF2-40B4-BE49-F238E27FC236}">
              <a16:creationId xmlns:a16="http://schemas.microsoft.com/office/drawing/2014/main" xmlns="" id="{00000000-0008-0000-0100-000031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177" name="CustomShape 1">
          <a:extLst>
            <a:ext uri="{FF2B5EF4-FFF2-40B4-BE49-F238E27FC236}">
              <a16:creationId xmlns:a16="http://schemas.microsoft.com/office/drawing/2014/main" xmlns="" id="{00000000-0008-0000-0100-000032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178" name="CustomShape 1">
          <a:extLst>
            <a:ext uri="{FF2B5EF4-FFF2-40B4-BE49-F238E27FC236}">
              <a16:creationId xmlns:a16="http://schemas.microsoft.com/office/drawing/2014/main" xmlns="" id="{00000000-0008-0000-0100-000033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179" name="CustomShape 1">
          <a:extLst>
            <a:ext uri="{FF2B5EF4-FFF2-40B4-BE49-F238E27FC236}">
              <a16:creationId xmlns:a16="http://schemas.microsoft.com/office/drawing/2014/main" xmlns="" id="{00000000-0008-0000-0100-00003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180" name="CustomShape 1">
          <a:extLst>
            <a:ext uri="{FF2B5EF4-FFF2-40B4-BE49-F238E27FC236}">
              <a16:creationId xmlns:a16="http://schemas.microsoft.com/office/drawing/2014/main" xmlns="" id="{00000000-0008-0000-0100-000035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181" name="CustomShape 1">
          <a:extLst>
            <a:ext uri="{FF2B5EF4-FFF2-40B4-BE49-F238E27FC236}">
              <a16:creationId xmlns:a16="http://schemas.microsoft.com/office/drawing/2014/main" xmlns="" id="{00000000-0008-0000-0100-000036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182" name="CustomShape 1">
          <a:extLst>
            <a:ext uri="{FF2B5EF4-FFF2-40B4-BE49-F238E27FC236}">
              <a16:creationId xmlns:a16="http://schemas.microsoft.com/office/drawing/2014/main" xmlns="" id="{00000000-0008-0000-0100-000037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183" name="CustomShape 1">
          <a:extLst>
            <a:ext uri="{FF2B5EF4-FFF2-40B4-BE49-F238E27FC236}">
              <a16:creationId xmlns:a16="http://schemas.microsoft.com/office/drawing/2014/main" xmlns="" id="{00000000-0008-0000-0100-00003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184" name="CustomShape 1">
          <a:extLst>
            <a:ext uri="{FF2B5EF4-FFF2-40B4-BE49-F238E27FC236}">
              <a16:creationId xmlns:a16="http://schemas.microsoft.com/office/drawing/2014/main" xmlns="" id="{00000000-0008-0000-0100-000039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185" name="CustomShape 1">
          <a:extLst>
            <a:ext uri="{FF2B5EF4-FFF2-40B4-BE49-F238E27FC236}">
              <a16:creationId xmlns:a16="http://schemas.microsoft.com/office/drawing/2014/main" xmlns="" id="{00000000-0008-0000-0100-00003A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186" name="CustomShape 1">
          <a:extLst>
            <a:ext uri="{FF2B5EF4-FFF2-40B4-BE49-F238E27FC236}">
              <a16:creationId xmlns:a16="http://schemas.microsoft.com/office/drawing/2014/main" xmlns="" id="{00000000-0008-0000-0100-00003B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187" name="CustomShape 1">
          <a:extLst>
            <a:ext uri="{FF2B5EF4-FFF2-40B4-BE49-F238E27FC236}">
              <a16:creationId xmlns:a16="http://schemas.microsoft.com/office/drawing/2014/main" xmlns="" id="{00000000-0008-0000-0100-00003C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188" name="CustomShape 1">
          <a:extLst>
            <a:ext uri="{FF2B5EF4-FFF2-40B4-BE49-F238E27FC236}">
              <a16:creationId xmlns:a16="http://schemas.microsoft.com/office/drawing/2014/main" xmlns="" id="{00000000-0008-0000-0100-00003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189" name="CustomShape 1">
          <a:extLst>
            <a:ext uri="{FF2B5EF4-FFF2-40B4-BE49-F238E27FC236}">
              <a16:creationId xmlns:a16="http://schemas.microsoft.com/office/drawing/2014/main" xmlns="" id="{00000000-0008-0000-0100-00003E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190" name="CustomShape 1">
          <a:extLst>
            <a:ext uri="{FF2B5EF4-FFF2-40B4-BE49-F238E27FC236}">
              <a16:creationId xmlns:a16="http://schemas.microsoft.com/office/drawing/2014/main" xmlns="" id="{00000000-0008-0000-0100-00003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191" name="CustomShape 1">
          <a:extLst>
            <a:ext uri="{FF2B5EF4-FFF2-40B4-BE49-F238E27FC236}">
              <a16:creationId xmlns:a16="http://schemas.microsoft.com/office/drawing/2014/main" xmlns="" id="{00000000-0008-0000-0100-000040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192" name="CustomShape 1">
          <a:extLst>
            <a:ext uri="{FF2B5EF4-FFF2-40B4-BE49-F238E27FC236}">
              <a16:creationId xmlns:a16="http://schemas.microsoft.com/office/drawing/2014/main" xmlns="" id="{00000000-0008-0000-0100-000041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193" name="CustomShape 1">
          <a:extLst>
            <a:ext uri="{FF2B5EF4-FFF2-40B4-BE49-F238E27FC236}">
              <a16:creationId xmlns:a16="http://schemas.microsoft.com/office/drawing/2014/main" xmlns="" id="{00000000-0008-0000-0100-000042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194" name="CustomShape 1">
          <a:extLst>
            <a:ext uri="{FF2B5EF4-FFF2-40B4-BE49-F238E27FC236}">
              <a16:creationId xmlns:a16="http://schemas.microsoft.com/office/drawing/2014/main" xmlns="" id="{00000000-0008-0000-0100-00004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195" name="CustomShape 1">
          <a:extLst>
            <a:ext uri="{FF2B5EF4-FFF2-40B4-BE49-F238E27FC236}">
              <a16:creationId xmlns:a16="http://schemas.microsoft.com/office/drawing/2014/main" xmlns="" id="{00000000-0008-0000-0100-000044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196" name="CustomShape 1">
          <a:extLst>
            <a:ext uri="{FF2B5EF4-FFF2-40B4-BE49-F238E27FC236}">
              <a16:creationId xmlns:a16="http://schemas.microsoft.com/office/drawing/2014/main" xmlns="" id="{00000000-0008-0000-0100-00004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197" name="CustomShape 1">
          <a:extLst>
            <a:ext uri="{FF2B5EF4-FFF2-40B4-BE49-F238E27FC236}">
              <a16:creationId xmlns:a16="http://schemas.microsoft.com/office/drawing/2014/main" xmlns="" id="{00000000-0008-0000-0100-000046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198" name="CustomShape 1">
          <a:extLst>
            <a:ext uri="{FF2B5EF4-FFF2-40B4-BE49-F238E27FC236}">
              <a16:creationId xmlns:a16="http://schemas.microsoft.com/office/drawing/2014/main" xmlns="" id="{00000000-0008-0000-0100-000047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199" name="CustomShape 1">
          <a:extLst>
            <a:ext uri="{FF2B5EF4-FFF2-40B4-BE49-F238E27FC236}">
              <a16:creationId xmlns:a16="http://schemas.microsoft.com/office/drawing/2014/main" xmlns="" id="{00000000-0008-0000-0100-000048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00" name="CustomShape 1">
          <a:extLst>
            <a:ext uri="{FF2B5EF4-FFF2-40B4-BE49-F238E27FC236}">
              <a16:creationId xmlns:a16="http://schemas.microsoft.com/office/drawing/2014/main" xmlns="" id="{00000000-0008-0000-0100-00004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201" name="CustomShape 1">
          <a:extLst>
            <a:ext uri="{FF2B5EF4-FFF2-40B4-BE49-F238E27FC236}">
              <a16:creationId xmlns:a16="http://schemas.microsoft.com/office/drawing/2014/main" xmlns="" id="{00000000-0008-0000-0100-00004A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02" name="CustomShape 1">
          <a:extLst>
            <a:ext uri="{FF2B5EF4-FFF2-40B4-BE49-F238E27FC236}">
              <a16:creationId xmlns:a16="http://schemas.microsoft.com/office/drawing/2014/main" xmlns="" id="{00000000-0008-0000-0100-00004B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203" name="CustomShape 1">
          <a:extLst>
            <a:ext uri="{FF2B5EF4-FFF2-40B4-BE49-F238E27FC236}">
              <a16:creationId xmlns:a16="http://schemas.microsoft.com/office/drawing/2014/main" xmlns="" id="{00000000-0008-0000-0100-00004C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204" name="CustomShape 1">
          <a:extLst>
            <a:ext uri="{FF2B5EF4-FFF2-40B4-BE49-F238E27FC236}">
              <a16:creationId xmlns:a16="http://schemas.microsoft.com/office/drawing/2014/main" xmlns="" id="{00000000-0008-0000-0100-00004D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05" name="CustomShape 1">
          <a:extLst>
            <a:ext uri="{FF2B5EF4-FFF2-40B4-BE49-F238E27FC236}">
              <a16:creationId xmlns:a16="http://schemas.microsoft.com/office/drawing/2014/main" xmlns="" id="{00000000-0008-0000-0100-00004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206" name="CustomShape 1">
          <a:extLst>
            <a:ext uri="{FF2B5EF4-FFF2-40B4-BE49-F238E27FC236}">
              <a16:creationId xmlns:a16="http://schemas.microsoft.com/office/drawing/2014/main" xmlns="" id="{00000000-0008-0000-0100-00004F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07" name="CustomShape 1">
          <a:extLst>
            <a:ext uri="{FF2B5EF4-FFF2-40B4-BE49-F238E27FC236}">
              <a16:creationId xmlns:a16="http://schemas.microsoft.com/office/drawing/2014/main" xmlns="" id="{00000000-0008-0000-0100-000050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208" name="CustomShape 1">
          <a:extLst>
            <a:ext uri="{FF2B5EF4-FFF2-40B4-BE49-F238E27FC236}">
              <a16:creationId xmlns:a16="http://schemas.microsoft.com/office/drawing/2014/main" xmlns="" id="{00000000-0008-0000-0100-000051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209" name="CustomShape 1">
          <a:extLst>
            <a:ext uri="{FF2B5EF4-FFF2-40B4-BE49-F238E27FC236}">
              <a16:creationId xmlns:a16="http://schemas.microsoft.com/office/drawing/2014/main" xmlns="" id="{00000000-0008-0000-0100-000052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210" name="CustomShape 1">
          <a:extLst>
            <a:ext uri="{FF2B5EF4-FFF2-40B4-BE49-F238E27FC236}">
              <a16:creationId xmlns:a16="http://schemas.microsoft.com/office/drawing/2014/main" xmlns="" id="{00000000-0008-0000-0100-000053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11" name="CustomShape 1">
          <a:extLst>
            <a:ext uri="{FF2B5EF4-FFF2-40B4-BE49-F238E27FC236}">
              <a16:creationId xmlns:a16="http://schemas.microsoft.com/office/drawing/2014/main" xmlns="" id="{00000000-0008-0000-0100-00005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212" name="CustomShape 1">
          <a:extLst>
            <a:ext uri="{FF2B5EF4-FFF2-40B4-BE49-F238E27FC236}">
              <a16:creationId xmlns:a16="http://schemas.microsoft.com/office/drawing/2014/main" xmlns="" id="{00000000-0008-0000-0100-000055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13" name="CustomShape 1">
          <a:extLst>
            <a:ext uri="{FF2B5EF4-FFF2-40B4-BE49-F238E27FC236}">
              <a16:creationId xmlns:a16="http://schemas.microsoft.com/office/drawing/2014/main" xmlns="" id="{00000000-0008-0000-0100-000056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214" name="CustomShape 1">
          <a:extLst>
            <a:ext uri="{FF2B5EF4-FFF2-40B4-BE49-F238E27FC236}">
              <a16:creationId xmlns:a16="http://schemas.microsoft.com/office/drawing/2014/main" xmlns="" id="{00000000-0008-0000-0100-000057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215" name="CustomShape 1">
          <a:extLst>
            <a:ext uri="{FF2B5EF4-FFF2-40B4-BE49-F238E27FC236}">
              <a16:creationId xmlns:a16="http://schemas.microsoft.com/office/drawing/2014/main" xmlns="" id="{00000000-0008-0000-0100-000058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216" name="CustomShape 1">
          <a:extLst>
            <a:ext uri="{FF2B5EF4-FFF2-40B4-BE49-F238E27FC236}">
              <a16:creationId xmlns:a16="http://schemas.microsoft.com/office/drawing/2014/main" xmlns="" id="{00000000-0008-0000-0100-000059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17" name="CustomShape 1">
          <a:extLst>
            <a:ext uri="{FF2B5EF4-FFF2-40B4-BE49-F238E27FC236}">
              <a16:creationId xmlns:a16="http://schemas.microsoft.com/office/drawing/2014/main" xmlns="" id="{00000000-0008-0000-0100-00005A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218" name="CustomShape 1">
          <a:extLst>
            <a:ext uri="{FF2B5EF4-FFF2-40B4-BE49-F238E27FC236}">
              <a16:creationId xmlns:a16="http://schemas.microsoft.com/office/drawing/2014/main" xmlns="" id="{00000000-0008-0000-0100-00005B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19" name="CustomShape 1">
          <a:extLst>
            <a:ext uri="{FF2B5EF4-FFF2-40B4-BE49-F238E27FC236}">
              <a16:creationId xmlns:a16="http://schemas.microsoft.com/office/drawing/2014/main" xmlns="" id="{00000000-0008-0000-0100-00005C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220" name="CustomShape 1">
          <a:extLst>
            <a:ext uri="{FF2B5EF4-FFF2-40B4-BE49-F238E27FC236}">
              <a16:creationId xmlns:a16="http://schemas.microsoft.com/office/drawing/2014/main" xmlns="" id="{00000000-0008-0000-0100-00005D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221" name="CustomShape 1">
          <a:extLst>
            <a:ext uri="{FF2B5EF4-FFF2-40B4-BE49-F238E27FC236}">
              <a16:creationId xmlns:a16="http://schemas.microsoft.com/office/drawing/2014/main" xmlns="" id="{00000000-0008-0000-0100-00005E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22" name="CustomShape 1">
          <a:extLst>
            <a:ext uri="{FF2B5EF4-FFF2-40B4-BE49-F238E27FC236}">
              <a16:creationId xmlns:a16="http://schemas.microsoft.com/office/drawing/2014/main" xmlns="" id="{00000000-0008-0000-0100-00005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223" name="CustomShape 1">
          <a:extLst>
            <a:ext uri="{FF2B5EF4-FFF2-40B4-BE49-F238E27FC236}">
              <a16:creationId xmlns:a16="http://schemas.microsoft.com/office/drawing/2014/main" xmlns="" id="{00000000-0008-0000-0100-000060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24" name="CustomShape 1">
          <a:extLst>
            <a:ext uri="{FF2B5EF4-FFF2-40B4-BE49-F238E27FC236}">
              <a16:creationId xmlns:a16="http://schemas.microsoft.com/office/drawing/2014/main" xmlns="" id="{00000000-0008-0000-0100-000061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225" name="CustomShape 1">
          <a:extLst>
            <a:ext uri="{FF2B5EF4-FFF2-40B4-BE49-F238E27FC236}">
              <a16:creationId xmlns:a16="http://schemas.microsoft.com/office/drawing/2014/main" xmlns="" id="{00000000-0008-0000-0100-000062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226" name="CustomShape 1">
          <a:extLst>
            <a:ext uri="{FF2B5EF4-FFF2-40B4-BE49-F238E27FC236}">
              <a16:creationId xmlns:a16="http://schemas.microsoft.com/office/drawing/2014/main" xmlns="" id="{00000000-0008-0000-0100-000063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227" name="CustomShape 1">
          <a:extLst>
            <a:ext uri="{FF2B5EF4-FFF2-40B4-BE49-F238E27FC236}">
              <a16:creationId xmlns:a16="http://schemas.microsoft.com/office/drawing/2014/main" xmlns="" id="{00000000-0008-0000-0100-000064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28" name="CustomShape 1">
          <a:extLst>
            <a:ext uri="{FF2B5EF4-FFF2-40B4-BE49-F238E27FC236}">
              <a16:creationId xmlns:a16="http://schemas.microsoft.com/office/drawing/2014/main" xmlns="" id="{00000000-0008-0000-0100-00006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229" name="CustomShape 1">
          <a:extLst>
            <a:ext uri="{FF2B5EF4-FFF2-40B4-BE49-F238E27FC236}">
              <a16:creationId xmlns:a16="http://schemas.microsoft.com/office/drawing/2014/main" xmlns="" id="{00000000-0008-0000-0100-000066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30" name="CustomShape 1">
          <a:extLst>
            <a:ext uri="{FF2B5EF4-FFF2-40B4-BE49-F238E27FC236}">
              <a16:creationId xmlns:a16="http://schemas.microsoft.com/office/drawing/2014/main" xmlns="" id="{00000000-0008-0000-0100-00006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231" name="CustomShape 1">
          <a:extLst>
            <a:ext uri="{FF2B5EF4-FFF2-40B4-BE49-F238E27FC236}">
              <a16:creationId xmlns:a16="http://schemas.microsoft.com/office/drawing/2014/main" xmlns="" id="{00000000-0008-0000-0100-000068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232" name="CustomShape 1">
          <a:extLst>
            <a:ext uri="{FF2B5EF4-FFF2-40B4-BE49-F238E27FC236}">
              <a16:creationId xmlns:a16="http://schemas.microsoft.com/office/drawing/2014/main" xmlns="" id="{00000000-0008-0000-0100-000069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233" name="CustomShape 1">
          <a:extLst>
            <a:ext uri="{FF2B5EF4-FFF2-40B4-BE49-F238E27FC236}">
              <a16:creationId xmlns:a16="http://schemas.microsoft.com/office/drawing/2014/main" xmlns="" id="{00000000-0008-0000-0100-00006A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234" name="CustomShape 1">
          <a:extLst>
            <a:ext uri="{FF2B5EF4-FFF2-40B4-BE49-F238E27FC236}">
              <a16:creationId xmlns:a16="http://schemas.microsoft.com/office/drawing/2014/main" xmlns="" id="{00000000-0008-0000-0100-00006B00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35" name="CustomShape 1">
          <a:extLst>
            <a:ext uri="{FF2B5EF4-FFF2-40B4-BE49-F238E27FC236}">
              <a16:creationId xmlns:a16="http://schemas.microsoft.com/office/drawing/2014/main" xmlns="" id="{00000000-0008-0000-0100-00006C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236" name="CustomShape 1">
          <a:extLst>
            <a:ext uri="{FF2B5EF4-FFF2-40B4-BE49-F238E27FC236}">
              <a16:creationId xmlns:a16="http://schemas.microsoft.com/office/drawing/2014/main" xmlns="" id="{00000000-0008-0000-0100-00006D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237" name="CustomShape 1">
          <a:extLst>
            <a:ext uri="{FF2B5EF4-FFF2-40B4-BE49-F238E27FC236}">
              <a16:creationId xmlns:a16="http://schemas.microsoft.com/office/drawing/2014/main" xmlns="" id="{00000000-0008-0000-0100-00006E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38" name="CustomShape 1">
          <a:extLst>
            <a:ext uri="{FF2B5EF4-FFF2-40B4-BE49-F238E27FC236}">
              <a16:creationId xmlns:a16="http://schemas.microsoft.com/office/drawing/2014/main" xmlns="" id="{00000000-0008-0000-0100-00006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239" name="CustomShape 1">
          <a:extLst>
            <a:ext uri="{FF2B5EF4-FFF2-40B4-BE49-F238E27FC236}">
              <a16:creationId xmlns:a16="http://schemas.microsoft.com/office/drawing/2014/main" xmlns="" id="{00000000-0008-0000-0100-000070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40" name="CustomShape 1">
          <a:extLst>
            <a:ext uri="{FF2B5EF4-FFF2-40B4-BE49-F238E27FC236}">
              <a16:creationId xmlns:a16="http://schemas.microsoft.com/office/drawing/2014/main" xmlns="" id="{00000000-0008-0000-0100-000071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241" name="CustomShape 1">
          <a:extLst>
            <a:ext uri="{FF2B5EF4-FFF2-40B4-BE49-F238E27FC236}">
              <a16:creationId xmlns:a16="http://schemas.microsoft.com/office/drawing/2014/main" xmlns="" id="{00000000-0008-0000-0100-000072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242" name="CustomShape 1">
          <a:extLst>
            <a:ext uri="{FF2B5EF4-FFF2-40B4-BE49-F238E27FC236}">
              <a16:creationId xmlns:a16="http://schemas.microsoft.com/office/drawing/2014/main" xmlns="" id="{00000000-0008-0000-0100-000073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243" name="CustomShape 1">
          <a:extLst>
            <a:ext uri="{FF2B5EF4-FFF2-40B4-BE49-F238E27FC236}">
              <a16:creationId xmlns:a16="http://schemas.microsoft.com/office/drawing/2014/main" xmlns="" id="{00000000-0008-0000-0100-000074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44" name="CustomShape 1">
          <a:extLst>
            <a:ext uri="{FF2B5EF4-FFF2-40B4-BE49-F238E27FC236}">
              <a16:creationId xmlns:a16="http://schemas.microsoft.com/office/drawing/2014/main" xmlns="" id="{00000000-0008-0000-0100-00007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245" name="CustomShape 1">
          <a:extLst>
            <a:ext uri="{FF2B5EF4-FFF2-40B4-BE49-F238E27FC236}">
              <a16:creationId xmlns:a16="http://schemas.microsoft.com/office/drawing/2014/main" xmlns="" id="{00000000-0008-0000-0100-000076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46" name="CustomShape 1">
          <a:extLst>
            <a:ext uri="{FF2B5EF4-FFF2-40B4-BE49-F238E27FC236}">
              <a16:creationId xmlns:a16="http://schemas.microsoft.com/office/drawing/2014/main" xmlns="" id="{00000000-0008-0000-0100-00007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247" name="CustomShape 1">
          <a:extLst>
            <a:ext uri="{FF2B5EF4-FFF2-40B4-BE49-F238E27FC236}">
              <a16:creationId xmlns:a16="http://schemas.microsoft.com/office/drawing/2014/main" xmlns="" id="{00000000-0008-0000-0100-000078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248" name="CustomShape 1">
          <a:extLst>
            <a:ext uri="{FF2B5EF4-FFF2-40B4-BE49-F238E27FC236}">
              <a16:creationId xmlns:a16="http://schemas.microsoft.com/office/drawing/2014/main" xmlns="" id="{00000000-0008-0000-0100-000079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49" name="CustomShape 1">
          <a:extLst>
            <a:ext uri="{FF2B5EF4-FFF2-40B4-BE49-F238E27FC236}">
              <a16:creationId xmlns:a16="http://schemas.microsoft.com/office/drawing/2014/main" xmlns="" id="{00000000-0008-0000-0100-00007A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250" name="CustomShape 1">
          <a:extLst>
            <a:ext uri="{FF2B5EF4-FFF2-40B4-BE49-F238E27FC236}">
              <a16:creationId xmlns:a16="http://schemas.microsoft.com/office/drawing/2014/main" xmlns="" id="{00000000-0008-0000-0100-00007B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51" name="CustomShape 1">
          <a:extLst>
            <a:ext uri="{FF2B5EF4-FFF2-40B4-BE49-F238E27FC236}">
              <a16:creationId xmlns:a16="http://schemas.microsoft.com/office/drawing/2014/main" xmlns="" id="{00000000-0008-0000-0100-00007C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252" name="CustomShape 1">
          <a:extLst>
            <a:ext uri="{FF2B5EF4-FFF2-40B4-BE49-F238E27FC236}">
              <a16:creationId xmlns:a16="http://schemas.microsoft.com/office/drawing/2014/main" xmlns="" id="{00000000-0008-0000-0100-00007D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253" name="CustomShape 1">
          <a:extLst>
            <a:ext uri="{FF2B5EF4-FFF2-40B4-BE49-F238E27FC236}">
              <a16:creationId xmlns:a16="http://schemas.microsoft.com/office/drawing/2014/main" xmlns="" id="{00000000-0008-0000-0100-00007E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254" name="CustomShape 1">
          <a:extLst>
            <a:ext uri="{FF2B5EF4-FFF2-40B4-BE49-F238E27FC236}">
              <a16:creationId xmlns:a16="http://schemas.microsoft.com/office/drawing/2014/main" xmlns="" id="{00000000-0008-0000-0100-00007F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55" name="CustomShape 1">
          <a:extLst>
            <a:ext uri="{FF2B5EF4-FFF2-40B4-BE49-F238E27FC236}">
              <a16:creationId xmlns:a16="http://schemas.microsoft.com/office/drawing/2014/main" xmlns="" id="{00000000-0008-0000-0100-000080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256" name="CustomShape 1">
          <a:extLst>
            <a:ext uri="{FF2B5EF4-FFF2-40B4-BE49-F238E27FC236}">
              <a16:creationId xmlns:a16="http://schemas.microsoft.com/office/drawing/2014/main" xmlns="" id="{00000000-0008-0000-0100-000081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57" name="CustomShape 1">
          <a:extLst>
            <a:ext uri="{FF2B5EF4-FFF2-40B4-BE49-F238E27FC236}">
              <a16:creationId xmlns:a16="http://schemas.microsoft.com/office/drawing/2014/main" xmlns="" id="{00000000-0008-0000-0100-000082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258" name="CustomShape 1">
          <a:extLst>
            <a:ext uri="{FF2B5EF4-FFF2-40B4-BE49-F238E27FC236}">
              <a16:creationId xmlns:a16="http://schemas.microsoft.com/office/drawing/2014/main" xmlns="" id="{00000000-0008-0000-0100-000083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259" name="CustomShape 1">
          <a:extLst>
            <a:ext uri="{FF2B5EF4-FFF2-40B4-BE49-F238E27FC236}">
              <a16:creationId xmlns:a16="http://schemas.microsoft.com/office/drawing/2014/main" xmlns="" id="{00000000-0008-0000-0100-000084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260" name="CustomShape 1">
          <a:extLst>
            <a:ext uri="{FF2B5EF4-FFF2-40B4-BE49-F238E27FC236}">
              <a16:creationId xmlns:a16="http://schemas.microsoft.com/office/drawing/2014/main" xmlns="" id="{00000000-0008-0000-0100-000085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61" name="CustomShape 1">
          <a:extLst>
            <a:ext uri="{FF2B5EF4-FFF2-40B4-BE49-F238E27FC236}">
              <a16:creationId xmlns:a16="http://schemas.microsoft.com/office/drawing/2014/main" xmlns="" id="{00000000-0008-0000-0100-000086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262" name="CustomShape 1">
          <a:extLst>
            <a:ext uri="{FF2B5EF4-FFF2-40B4-BE49-F238E27FC236}">
              <a16:creationId xmlns:a16="http://schemas.microsoft.com/office/drawing/2014/main" xmlns="" id="{00000000-0008-0000-0100-000087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63" name="CustomShape 1">
          <a:extLst>
            <a:ext uri="{FF2B5EF4-FFF2-40B4-BE49-F238E27FC236}">
              <a16:creationId xmlns:a16="http://schemas.microsoft.com/office/drawing/2014/main" xmlns="" id="{00000000-0008-0000-0100-00008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264" name="CustomShape 1">
          <a:extLst>
            <a:ext uri="{FF2B5EF4-FFF2-40B4-BE49-F238E27FC236}">
              <a16:creationId xmlns:a16="http://schemas.microsoft.com/office/drawing/2014/main" xmlns="" id="{00000000-0008-0000-0100-000089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265" name="CustomShape 1">
          <a:extLst>
            <a:ext uri="{FF2B5EF4-FFF2-40B4-BE49-F238E27FC236}">
              <a16:creationId xmlns:a16="http://schemas.microsoft.com/office/drawing/2014/main" xmlns="" id="{00000000-0008-0000-0100-00008A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66" name="CustomShape 1">
          <a:extLst>
            <a:ext uri="{FF2B5EF4-FFF2-40B4-BE49-F238E27FC236}">
              <a16:creationId xmlns:a16="http://schemas.microsoft.com/office/drawing/2014/main" xmlns="" id="{00000000-0008-0000-0100-00008B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267" name="CustomShape 1">
          <a:extLst>
            <a:ext uri="{FF2B5EF4-FFF2-40B4-BE49-F238E27FC236}">
              <a16:creationId xmlns:a16="http://schemas.microsoft.com/office/drawing/2014/main" xmlns="" id="{00000000-0008-0000-0100-00008C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68" name="CustomShape 1">
          <a:extLst>
            <a:ext uri="{FF2B5EF4-FFF2-40B4-BE49-F238E27FC236}">
              <a16:creationId xmlns:a16="http://schemas.microsoft.com/office/drawing/2014/main" xmlns="" id="{00000000-0008-0000-0100-00008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269" name="CustomShape 1">
          <a:extLst>
            <a:ext uri="{FF2B5EF4-FFF2-40B4-BE49-F238E27FC236}">
              <a16:creationId xmlns:a16="http://schemas.microsoft.com/office/drawing/2014/main" xmlns="" id="{00000000-0008-0000-0100-00008E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270" name="CustomShape 1">
          <a:extLst>
            <a:ext uri="{FF2B5EF4-FFF2-40B4-BE49-F238E27FC236}">
              <a16:creationId xmlns:a16="http://schemas.microsoft.com/office/drawing/2014/main" xmlns="" id="{00000000-0008-0000-0100-00008F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271" name="CustomShape 1">
          <a:extLst>
            <a:ext uri="{FF2B5EF4-FFF2-40B4-BE49-F238E27FC236}">
              <a16:creationId xmlns:a16="http://schemas.microsoft.com/office/drawing/2014/main" xmlns="" id="{00000000-0008-0000-0100-000090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72" name="CustomShape 1">
          <a:extLst>
            <a:ext uri="{FF2B5EF4-FFF2-40B4-BE49-F238E27FC236}">
              <a16:creationId xmlns:a16="http://schemas.microsoft.com/office/drawing/2014/main" xmlns="" id="{00000000-0008-0000-0100-000091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273" name="CustomShape 1">
          <a:extLst>
            <a:ext uri="{FF2B5EF4-FFF2-40B4-BE49-F238E27FC236}">
              <a16:creationId xmlns:a16="http://schemas.microsoft.com/office/drawing/2014/main" xmlns="" id="{00000000-0008-0000-0100-000092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74" name="CustomShape 1">
          <a:extLst>
            <a:ext uri="{FF2B5EF4-FFF2-40B4-BE49-F238E27FC236}">
              <a16:creationId xmlns:a16="http://schemas.microsoft.com/office/drawing/2014/main" xmlns="" id="{00000000-0008-0000-0100-00009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275" name="CustomShape 1">
          <a:extLst>
            <a:ext uri="{FF2B5EF4-FFF2-40B4-BE49-F238E27FC236}">
              <a16:creationId xmlns:a16="http://schemas.microsoft.com/office/drawing/2014/main" xmlns="" id="{00000000-0008-0000-0100-000094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276" name="CustomShape 1">
          <a:extLst>
            <a:ext uri="{FF2B5EF4-FFF2-40B4-BE49-F238E27FC236}">
              <a16:creationId xmlns:a16="http://schemas.microsoft.com/office/drawing/2014/main" xmlns="" id="{00000000-0008-0000-0100-000095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277" name="CustomShape 1">
          <a:extLst>
            <a:ext uri="{FF2B5EF4-FFF2-40B4-BE49-F238E27FC236}">
              <a16:creationId xmlns:a16="http://schemas.microsoft.com/office/drawing/2014/main" xmlns="" id="{00000000-0008-0000-0100-000096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278" name="CustomShape 1">
          <a:extLst>
            <a:ext uri="{FF2B5EF4-FFF2-40B4-BE49-F238E27FC236}">
              <a16:creationId xmlns:a16="http://schemas.microsoft.com/office/drawing/2014/main" xmlns="" id="{00000000-0008-0000-0100-00009700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79" name="CustomShape 1">
          <a:extLst>
            <a:ext uri="{FF2B5EF4-FFF2-40B4-BE49-F238E27FC236}">
              <a16:creationId xmlns:a16="http://schemas.microsoft.com/office/drawing/2014/main" xmlns="" id="{00000000-0008-0000-0100-00009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280" name="CustomShape 1">
          <a:extLst>
            <a:ext uri="{FF2B5EF4-FFF2-40B4-BE49-F238E27FC236}">
              <a16:creationId xmlns:a16="http://schemas.microsoft.com/office/drawing/2014/main" xmlns="" id="{00000000-0008-0000-0100-000099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281" name="CustomShape 1">
          <a:extLst>
            <a:ext uri="{FF2B5EF4-FFF2-40B4-BE49-F238E27FC236}">
              <a16:creationId xmlns:a16="http://schemas.microsoft.com/office/drawing/2014/main" xmlns="" id="{00000000-0008-0000-0100-00009A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82" name="CustomShape 1">
          <a:extLst>
            <a:ext uri="{FF2B5EF4-FFF2-40B4-BE49-F238E27FC236}">
              <a16:creationId xmlns:a16="http://schemas.microsoft.com/office/drawing/2014/main" xmlns="" id="{00000000-0008-0000-0100-00009B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283" name="CustomShape 1">
          <a:extLst>
            <a:ext uri="{FF2B5EF4-FFF2-40B4-BE49-F238E27FC236}">
              <a16:creationId xmlns:a16="http://schemas.microsoft.com/office/drawing/2014/main" xmlns="" id="{00000000-0008-0000-0100-00009C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84" name="CustomShape 1">
          <a:extLst>
            <a:ext uri="{FF2B5EF4-FFF2-40B4-BE49-F238E27FC236}">
              <a16:creationId xmlns:a16="http://schemas.microsoft.com/office/drawing/2014/main" xmlns="" id="{00000000-0008-0000-0100-00009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285" name="CustomShape 1">
          <a:extLst>
            <a:ext uri="{FF2B5EF4-FFF2-40B4-BE49-F238E27FC236}">
              <a16:creationId xmlns:a16="http://schemas.microsoft.com/office/drawing/2014/main" xmlns="" id="{00000000-0008-0000-0100-00009E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286" name="CustomShape 1">
          <a:extLst>
            <a:ext uri="{FF2B5EF4-FFF2-40B4-BE49-F238E27FC236}">
              <a16:creationId xmlns:a16="http://schemas.microsoft.com/office/drawing/2014/main" xmlns="" id="{00000000-0008-0000-0100-00009F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287" name="CustomShape 1">
          <a:extLst>
            <a:ext uri="{FF2B5EF4-FFF2-40B4-BE49-F238E27FC236}">
              <a16:creationId xmlns:a16="http://schemas.microsoft.com/office/drawing/2014/main" xmlns="" id="{00000000-0008-0000-0100-0000A0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88" name="CustomShape 1">
          <a:extLst>
            <a:ext uri="{FF2B5EF4-FFF2-40B4-BE49-F238E27FC236}">
              <a16:creationId xmlns:a16="http://schemas.microsoft.com/office/drawing/2014/main" xmlns="" id="{00000000-0008-0000-0100-0000A1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289" name="CustomShape 1">
          <a:extLst>
            <a:ext uri="{FF2B5EF4-FFF2-40B4-BE49-F238E27FC236}">
              <a16:creationId xmlns:a16="http://schemas.microsoft.com/office/drawing/2014/main" xmlns="" id="{00000000-0008-0000-0100-0000A2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90" name="CustomShape 1">
          <a:extLst>
            <a:ext uri="{FF2B5EF4-FFF2-40B4-BE49-F238E27FC236}">
              <a16:creationId xmlns:a16="http://schemas.microsoft.com/office/drawing/2014/main" xmlns="" id="{00000000-0008-0000-0100-0000A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291" name="CustomShape 1">
          <a:extLst>
            <a:ext uri="{FF2B5EF4-FFF2-40B4-BE49-F238E27FC236}">
              <a16:creationId xmlns:a16="http://schemas.microsoft.com/office/drawing/2014/main" xmlns="" id="{00000000-0008-0000-0100-0000A4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292" name="CustomShape 1">
          <a:extLst>
            <a:ext uri="{FF2B5EF4-FFF2-40B4-BE49-F238E27FC236}">
              <a16:creationId xmlns:a16="http://schemas.microsoft.com/office/drawing/2014/main" xmlns="" id="{00000000-0008-0000-0100-0000A5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93" name="CustomShape 1">
          <a:extLst>
            <a:ext uri="{FF2B5EF4-FFF2-40B4-BE49-F238E27FC236}">
              <a16:creationId xmlns:a16="http://schemas.microsoft.com/office/drawing/2014/main" xmlns="" id="{00000000-0008-0000-0100-0000A6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294" name="CustomShape 1">
          <a:extLst>
            <a:ext uri="{FF2B5EF4-FFF2-40B4-BE49-F238E27FC236}">
              <a16:creationId xmlns:a16="http://schemas.microsoft.com/office/drawing/2014/main" xmlns="" id="{00000000-0008-0000-0100-0000A7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95" name="CustomShape 1">
          <a:extLst>
            <a:ext uri="{FF2B5EF4-FFF2-40B4-BE49-F238E27FC236}">
              <a16:creationId xmlns:a16="http://schemas.microsoft.com/office/drawing/2014/main" xmlns="" id="{00000000-0008-0000-0100-0000A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296" name="CustomShape 1">
          <a:extLst>
            <a:ext uri="{FF2B5EF4-FFF2-40B4-BE49-F238E27FC236}">
              <a16:creationId xmlns:a16="http://schemas.microsoft.com/office/drawing/2014/main" xmlns="" id="{00000000-0008-0000-0100-0000A9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297" name="CustomShape 1">
          <a:extLst>
            <a:ext uri="{FF2B5EF4-FFF2-40B4-BE49-F238E27FC236}">
              <a16:creationId xmlns:a16="http://schemas.microsoft.com/office/drawing/2014/main" xmlns="" id="{00000000-0008-0000-0100-0000AA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298" name="CustomShape 1">
          <a:extLst>
            <a:ext uri="{FF2B5EF4-FFF2-40B4-BE49-F238E27FC236}">
              <a16:creationId xmlns:a16="http://schemas.microsoft.com/office/drawing/2014/main" xmlns="" id="{00000000-0008-0000-0100-0000AB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299" name="CustomShape 1">
          <a:extLst>
            <a:ext uri="{FF2B5EF4-FFF2-40B4-BE49-F238E27FC236}">
              <a16:creationId xmlns:a16="http://schemas.microsoft.com/office/drawing/2014/main" xmlns="" id="{00000000-0008-0000-0100-0000AC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300" name="CustomShape 1">
          <a:extLst>
            <a:ext uri="{FF2B5EF4-FFF2-40B4-BE49-F238E27FC236}">
              <a16:creationId xmlns:a16="http://schemas.microsoft.com/office/drawing/2014/main" xmlns="" id="{00000000-0008-0000-0100-0000AD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01" name="CustomShape 1">
          <a:extLst>
            <a:ext uri="{FF2B5EF4-FFF2-40B4-BE49-F238E27FC236}">
              <a16:creationId xmlns:a16="http://schemas.microsoft.com/office/drawing/2014/main" xmlns="" id="{00000000-0008-0000-0100-0000A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302" name="CustomShape 1">
          <a:extLst>
            <a:ext uri="{FF2B5EF4-FFF2-40B4-BE49-F238E27FC236}">
              <a16:creationId xmlns:a16="http://schemas.microsoft.com/office/drawing/2014/main" xmlns="" id="{00000000-0008-0000-0100-0000AF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303" name="CustomShape 1">
          <a:extLst>
            <a:ext uri="{FF2B5EF4-FFF2-40B4-BE49-F238E27FC236}">
              <a16:creationId xmlns:a16="http://schemas.microsoft.com/office/drawing/2014/main" xmlns="" id="{00000000-0008-0000-0100-0000B0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304" name="CustomShape 1">
          <a:extLst>
            <a:ext uri="{FF2B5EF4-FFF2-40B4-BE49-F238E27FC236}">
              <a16:creationId xmlns:a16="http://schemas.microsoft.com/office/drawing/2014/main" xmlns="" id="{00000000-0008-0000-0100-0000B1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05" name="CustomShape 1">
          <a:extLst>
            <a:ext uri="{FF2B5EF4-FFF2-40B4-BE49-F238E27FC236}">
              <a16:creationId xmlns:a16="http://schemas.microsoft.com/office/drawing/2014/main" xmlns="" id="{00000000-0008-0000-0100-0000B2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306" name="CustomShape 1">
          <a:extLst>
            <a:ext uri="{FF2B5EF4-FFF2-40B4-BE49-F238E27FC236}">
              <a16:creationId xmlns:a16="http://schemas.microsoft.com/office/drawing/2014/main" xmlns="" id="{00000000-0008-0000-0100-0000B3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07" name="CustomShape 1">
          <a:extLst>
            <a:ext uri="{FF2B5EF4-FFF2-40B4-BE49-F238E27FC236}">
              <a16:creationId xmlns:a16="http://schemas.microsoft.com/office/drawing/2014/main" xmlns="" id="{00000000-0008-0000-0100-0000B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308" name="CustomShape 1">
          <a:extLst>
            <a:ext uri="{FF2B5EF4-FFF2-40B4-BE49-F238E27FC236}">
              <a16:creationId xmlns:a16="http://schemas.microsoft.com/office/drawing/2014/main" xmlns="" id="{00000000-0008-0000-0100-0000B5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309" name="CustomShape 1">
          <a:extLst>
            <a:ext uri="{FF2B5EF4-FFF2-40B4-BE49-F238E27FC236}">
              <a16:creationId xmlns:a16="http://schemas.microsoft.com/office/drawing/2014/main" xmlns="" id="{00000000-0008-0000-0100-0000B6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10" name="CustomShape 1">
          <a:extLst>
            <a:ext uri="{FF2B5EF4-FFF2-40B4-BE49-F238E27FC236}">
              <a16:creationId xmlns:a16="http://schemas.microsoft.com/office/drawing/2014/main" xmlns="" id="{00000000-0008-0000-0100-0000B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311" name="CustomShape 1">
          <a:extLst>
            <a:ext uri="{FF2B5EF4-FFF2-40B4-BE49-F238E27FC236}">
              <a16:creationId xmlns:a16="http://schemas.microsoft.com/office/drawing/2014/main" xmlns="" id="{00000000-0008-0000-0100-0000B8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12" name="CustomShape 1">
          <a:extLst>
            <a:ext uri="{FF2B5EF4-FFF2-40B4-BE49-F238E27FC236}">
              <a16:creationId xmlns:a16="http://schemas.microsoft.com/office/drawing/2014/main" xmlns="" id="{00000000-0008-0000-0100-0000B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313" name="CustomShape 1">
          <a:extLst>
            <a:ext uri="{FF2B5EF4-FFF2-40B4-BE49-F238E27FC236}">
              <a16:creationId xmlns:a16="http://schemas.microsoft.com/office/drawing/2014/main" xmlns="" id="{00000000-0008-0000-0100-0000BA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314" name="CustomShape 1">
          <a:extLst>
            <a:ext uri="{FF2B5EF4-FFF2-40B4-BE49-F238E27FC236}">
              <a16:creationId xmlns:a16="http://schemas.microsoft.com/office/drawing/2014/main" xmlns="" id="{00000000-0008-0000-0100-0000BB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315" name="CustomShape 1">
          <a:extLst>
            <a:ext uri="{FF2B5EF4-FFF2-40B4-BE49-F238E27FC236}">
              <a16:creationId xmlns:a16="http://schemas.microsoft.com/office/drawing/2014/main" xmlns="" id="{00000000-0008-0000-0100-0000BC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16" name="CustomShape 1">
          <a:extLst>
            <a:ext uri="{FF2B5EF4-FFF2-40B4-BE49-F238E27FC236}">
              <a16:creationId xmlns:a16="http://schemas.microsoft.com/office/drawing/2014/main" xmlns="" id="{00000000-0008-0000-0100-0000B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317" name="CustomShape 1">
          <a:extLst>
            <a:ext uri="{FF2B5EF4-FFF2-40B4-BE49-F238E27FC236}">
              <a16:creationId xmlns:a16="http://schemas.microsoft.com/office/drawing/2014/main" xmlns="" id="{00000000-0008-0000-0100-0000BE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18" name="CustomShape 1">
          <a:extLst>
            <a:ext uri="{FF2B5EF4-FFF2-40B4-BE49-F238E27FC236}">
              <a16:creationId xmlns:a16="http://schemas.microsoft.com/office/drawing/2014/main" xmlns="" id="{00000000-0008-0000-0100-0000B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319" name="CustomShape 1">
          <a:extLst>
            <a:ext uri="{FF2B5EF4-FFF2-40B4-BE49-F238E27FC236}">
              <a16:creationId xmlns:a16="http://schemas.microsoft.com/office/drawing/2014/main" xmlns="" id="{00000000-0008-0000-0100-0000C0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320" name="CustomShape 1">
          <a:extLst>
            <a:ext uri="{FF2B5EF4-FFF2-40B4-BE49-F238E27FC236}">
              <a16:creationId xmlns:a16="http://schemas.microsoft.com/office/drawing/2014/main" xmlns="" id="{00000000-0008-0000-0100-0000C1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321" name="CustomShape 1">
          <a:extLst>
            <a:ext uri="{FF2B5EF4-FFF2-40B4-BE49-F238E27FC236}">
              <a16:creationId xmlns:a16="http://schemas.microsoft.com/office/drawing/2014/main" xmlns="" id="{00000000-0008-0000-0100-0000C2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322" name="CustomShape 1">
          <a:extLst>
            <a:ext uri="{FF2B5EF4-FFF2-40B4-BE49-F238E27FC236}">
              <a16:creationId xmlns:a16="http://schemas.microsoft.com/office/drawing/2014/main" xmlns="" id="{00000000-0008-0000-0100-0000C300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23" name="CustomShape 1">
          <a:extLst>
            <a:ext uri="{FF2B5EF4-FFF2-40B4-BE49-F238E27FC236}">
              <a16:creationId xmlns:a16="http://schemas.microsoft.com/office/drawing/2014/main" xmlns="" id="{00000000-0008-0000-0100-0000C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324" name="CustomShape 1">
          <a:extLst>
            <a:ext uri="{FF2B5EF4-FFF2-40B4-BE49-F238E27FC236}">
              <a16:creationId xmlns:a16="http://schemas.microsoft.com/office/drawing/2014/main" xmlns="" id="{00000000-0008-0000-0100-0000C5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325" name="CustomShape 1">
          <a:extLst>
            <a:ext uri="{FF2B5EF4-FFF2-40B4-BE49-F238E27FC236}">
              <a16:creationId xmlns:a16="http://schemas.microsoft.com/office/drawing/2014/main" xmlns="" id="{00000000-0008-0000-0100-0000C6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26" name="CustomShape 1">
          <a:extLst>
            <a:ext uri="{FF2B5EF4-FFF2-40B4-BE49-F238E27FC236}">
              <a16:creationId xmlns:a16="http://schemas.microsoft.com/office/drawing/2014/main" xmlns="" id="{00000000-0008-0000-0100-0000C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327" name="CustomShape 1">
          <a:extLst>
            <a:ext uri="{FF2B5EF4-FFF2-40B4-BE49-F238E27FC236}">
              <a16:creationId xmlns:a16="http://schemas.microsoft.com/office/drawing/2014/main" xmlns="" id="{00000000-0008-0000-0100-0000C8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28" name="CustomShape 1">
          <a:extLst>
            <a:ext uri="{FF2B5EF4-FFF2-40B4-BE49-F238E27FC236}">
              <a16:creationId xmlns:a16="http://schemas.microsoft.com/office/drawing/2014/main" xmlns="" id="{00000000-0008-0000-0100-0000C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329" name="CustomShape 1">
          <a:extLst>
            <a:ext uri="{FF2B5EF4-FFF2-40B4-BE49-F238E27FC236}">
              <a16:creationId xmlns:a16="http://schemas.microsoft.com/office/drawing/2014/main" xmlns="" id="{00000000-0008-0000-0100-0000CA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330" name="CustomShape 1">
          <a:extLst>
            <a:ext uri="{FF2B5EF4-FFF2-40B4-BE49-F238E27FC236}">
              <a16:creationId xmlns:a16="http://schemas.microsoft.com/office/drawing/2014/main" xmlns="" id="{00000000-0008-0000-0100-0000CB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331" name="CustomShape 1">
          <a:extLst>
            <a:ext uri="{FF2B5EF4-FFF2-40B4-BE49-F238E27FC236}">
              <a16:creationId xmlns:a16="http://schemas.microsoft.com/office/drawing/2014/main" xmlns="" id="{00000000-0008-0000-0100-0000CC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32" name="CustomShape 1">
          <a:extLst>
            <a:ext uri="{FF2B5EF4-FFF2-40B4-BE49-F238E27FC236}">
              <a16:creationId xmlns:a16="http://schemas.microsoft.com/office/drawing/2014/main" xmlns="" id="{00000000-0008-0000-0100-0000C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333" name="CustomShape 1">
          <a:extLst>
            <a:ext uri="{FF2B5EF4-FFF2-40B4-BE49-F238E27FC236}">
              <a16:creationId xmlns:a16="http://schemas.microsoft.com/office/drawing/2014/main" xmlns="" id="{00000000-0008-0000-0100-0000CE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34" name="CustomShape 1">
          <a:extLst>
            <a:ext uri="{FF2B5EF4-FFF2-40B4-BE49-F238E27FC236}">
              <a16:creationId xmlns:a16="http://schemas.microsoft.com/office/drawing/2014/main" xmlns="" id="{00000000-0008-0000-0100-0000C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335" name="CustomShape 1">
          <a:extLst>
            <a:ext uri="{FF2B5EF4-FFF2-40B4-BE49-F238E27FC236}">
              <a16:creationId xmlns:a16="http://schemas.microsoft.com/office/drawing/2014/main" xmlns="" id="{00000000-0008-0000-0100-0000D0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336" name="CustomShape 1">
          <a:extLst>
            <a:ext uri="{FF2B5EF4-FFF2-40B4-BE49-F238E27FC236}">
              <a16:creationId xmlns:a16="http://schemas.microsoft.com/office/drawing/2014/main" xmlns="" id="{00000000-0008-0000-0100-0000D1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37" name="CustomShape 1">
          <a:extLst>
            <a:ext uri="{FF2B5EF4-FFF2-40B4-BE49-F238E27FC236}">
              <a16:creationId xmlns:a16="http://schemas.microsoft.com/office/drawing/2014/main" xmlns="" id="{00000000-0008-0000-0100-0000D2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338" name="CustomShape 1">
          <a:extLst>
            <a:ext uri="{FF2B5EF4-FFF2-40B4-BE49-F238E27FC236}">
              <a16:creationId xmlns:a16="http://schemas.microsoft.com/office/drawing/2014/main" xmlns="" id="{00000000-0008-0000-0100-0000D3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39" name="CustomShape 1">
          <a:extLst>
            <a:ext uri="{FF2B5EF4-FFF2-40B4-BE49-F238E27FC236}">
              <a16:creationId xmlns:a16="http://schemas.microsoft.com/office/drawing/2014/main" xmlns="" id="{00000000-0008-0000-0100-0000D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340" name="CustomShape 1">
          <a:extLst>
            <a:ext uri="{FF2B5EF4-FFF2-40B4-BE49-F238E27FC236}">
              <a16:creationId xmlns:a16="http://schemas.microsoft.com/office/drawing/2014/main" xmlns="" id="{00000000-0008-0000-0100-0000D5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341" name="CustomShape 1">
          <a:extLst>
            <a:ext uri="{FF2B5EF4-FFF2-40B4-BE49-F238E27FC236}">
              <a16:creationId xmlns:a16="http://schemas.microsoft.com/office/drawing/2014/main" xmlns="" id="{00000000-0008-0000-0100-0000D6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342" name="CustomShape 1">
          <a:extLst>
            <a:ext uri="{FF2B5EF4-FFF2-40B4-BE49-F238E27FC236}">
              <a16:creationId xmlns:a16="http://schemas.microsoft.com/office/drawing/2014/main" xmlns="" id="{00000000-0008-0000-0100-0000D7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43" name="CustomShape 1">
          <a:extLst>
            <a:ext uri="{FF2B5EF4-FFF2-40B4-BE49-F238E27FC236}">
              <a16:creationId xmlns:a16="http://schemas.microsoft.com/office/drawing/2014/main" xmlns="" id="{00000000-0008-0000-0100-0000D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344" name="CustomShape 1">
          <a:extLst>
            <a:ext uri="{FF2B5EF4-FFF2-40B4-BE49-F238E27FC236}">
              <a16:creationId xmlns:a16="http://schemas.microsoft.com/office/drawing/2014/main" xmlns="" id="{00000000-0008-0000-0100-0000D9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45" name="CustomShape 1">
          <a:extLst>
            <a:ext uri="{FF2B5EF4-FFF2-40B4-BE49-F238E27FC236}">
              <a16:creationId xmlns:a16="http://schemas.microsoft.com/office/drawing/2014/main" xmlns="" id="{00000000-0008-0000-0100-0000DA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346" name="CustomShape 1">
          <a:extLst>
            <a:ext uri="{FF2B5EF4-FFF2-40B4-BE49-F238E27FC236}">
              <a16:creationId xmlns:a16="http://schemas.microsoft.com/office/drawing/2014/main" xmlns="" id="{00000000-0008-0000-0100-0000DB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347" name="CustomShape 1">
          <a:extLst>
            <a:ext uri="{FF2B5EF4-FFF2-40B4-BE49-F238E27FC236}">
              <a16:creationId xmlns:a16="http://schemas.microsoft.com/office/drawing/2014/main" xmlns="" id="{00000000-0008-0000-0100-0000DC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348" name="CustomShape 1">
          <a:extLst>
            <a:ext uri="{FF2B5EF4-FFF2-40B4-BE49-F238E27FC236}">
              <a16:creationId xmlns:a16="http://schemas.microsoft.com/office/drawing/2014/main" xmlns="" id="{00000000-0008-0000-0100-0000DD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49" name="CustomShape 1">
          <a:extLst>
            <a:ext uri="{FF2B5EF4-FFF2-40B4-BE49-F238E27FC236}">
              <a16:creationId xmlns:a16="http://schemas.microsoft.com/office/drawing/2014/main" xmlns="" id="{00000000-0008-0000-0100-0000D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350" name="CustomShape 1">
          <a:extLst>
            <a:ext uri="{FF2B5EF4-FFF2-40B4-BE49-F238E27FC236}">
              <a16:creationId xmlns:a16="http://schemas.microsoft.com/office/drawing/2014/main" xmlns="" id="{00000000-0008-0000-0100-0000DF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51" name="CustomShape 1">
          <a:extLst>
            <a:ext uri="{FF2B5EF4-FFF2-40B4-BE49-F238E27FC236}">
              <a16:creationId xmlns:a16="http://schemas.microsoft.com/office/drawing/2014/main" xmlns="" id="{00000000-0008-0000-0100-0000E0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352" name="CustomShape 1">
          <a:extLst>
            <a:ext uri="{FF2B5EF4-FFF2-40B4-BE49-F238E27FC236}">
              <a16:creationId xmlns:a16="http://schemas.microsoft.com/office/drawing/2014/main" xmlns="" id="{00000000-0008-0000-0100-0000E1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353" name="CustomShape 1">
          <a:extLst>
            <a:ext uri="{FF2B5EF4-FFF2-40B4-BE49-F238E27FC236}">
              <a16:creationId xmlns:a16="http://schemas.microsoft.com/office/drawing/2014/main" xmlns="" id="{00000000-0008-0000-0100-0000E2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54" name="CustomShape 1">
          <a:extLst>
            <a:ext uri="{FF2B5EF4-FFF2-40B4-BE49-F238E27FC236}">
              <a16:creationId xmlns:a16="http://schemas.microsoft.com/office/drawing/2014/main" xmlns="" id="{00000000-0008-0000-0100-0000E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355" name="CustomShape 1">
          <a:extLst>
            <a:ext uri="{FF2B5EF4-FFF2-40B4-BE49-F238E27FC236}">
              <a16:creationId xmlns:a16="http://schemas.microsoft.com/office/drawing/2014/main" xmlns="" id="{00000000-0008-0000-0100-0000E4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56" name="CustomShape 1">
          <a:extLst>
            <a:ext uri="{FF2B5EF4-FFF2-40B4-BE49-F238E27FC236}">
              <a16:creationId xmlns:a16="http://schemas.microsoft.com/office/drawing/2014/main" xmlns="" id="{00000000-0008-0000-0100-0000E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357" name="CustomShape 1">
          <a:extLst>
            <a:ext uri="{FF2B5EF4-FFF2-40B4-BE49-F238E27FC236}">
              <a16:creationId xmlns:a16="http://schemas.microsoft.com/office/drawing/2014/main" xmlns="" id="{00000000-0008-0000-0100-0000E6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358" name="CustomShape 1">
          <a:extLst>
            <a:ext uri="{FF2B5EF4-FFF2-40B4-BE49-F238E27FC236}">
              <a16:creationId xmlns:a16="http://schemas.microsoft.com/office/drawing/2014/main" xmlns="" id="{00000000-0008-0000-0100-0000E7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359" name="CustomShape 1">
          <a:extLst>
            <a:ext uri="{FF2B5EF4-FFF2-40B4-BE49-F238E27FC236}">
              <a16:creationId xmlns:a16="http://schemas.microsoft.com/office/drawing/2014/main" xmlns="" id="{00000000-0008-0000-0100-0000E8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60" name="CustomShape 1">
          <a:extLst>
            <a:ext uri="{FF2B5EF4-FFF2-40B4-BE49-F238E27FC236}">
              <a16:creationId xmlns:a16="http://schemas.microsoft.com/office/drawing/2014/main" xmlns="" id="{00000000-0008-0000-0100-0000E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361" name="CustomShape 1">
          <a:extLst>
            <a:ext uri="{FF2B5EF4-FFF2-40B4-BE49-F238E27FC236}">
              <a16:creationId xmlns:a16="http://schemas.microsoft.com/office/drawing/2014/main" xmlns="" id="{00000000-0008-0000-0100-0000EA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62" name="CustomShape 1">
          <a:extLst>
            <a:ext uri="{FF2B5EF4-FFF2-40B4-BE49-F238E27FC236}">
              <a16:creationId xmlns:a16="http://schemas.microsoft.com/office/drawing/2014/main" xmlns="" id="{00000000-0008-0000-0100-0000EB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363" name="CustomShape 1">
          <a:extLst>
            <a:ext uri="{FF2B5EF4-FFF2-40B4-BE49-F238E27FC236}">
              <a16:creationId xmlns:a16="http://schemas.microsoft.com/office/drawing/2014/main" xmlns="" id="{00000000-0008-0000-0100-0000EC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364" name="CustomShape 1">
          <a:extLst>
            <a:ext uri="{FF2B5EF4-FFF2-40B4-BE49-F238E27FC236}">
              <a16:creationId xmlns:a16="http://schemas.microsoft.com/office/drawing/2014/main" xmlns="" id="{00000000-0008-0000-0100-0000ED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365" name="CustomShape 1">
          <a:extLst>
            <a:ext uri="{FF2B5EF4-FFF2-40B4-BE49-F238E27FC236}">
              <a16:creationId xmlns:a16="http://schemas.microsoft.com/office/drawing/2014/main" xmlns="" id="{00000000-0008-0000-0100-0000EE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366" name="CustomShape 1">
          <a:extLst>
            <a:ext uri="{FF2B5EF4-FFF2-40B4-BE49-F238E27FC236}">
              <a16:creationId xmlns:a16="http://schemas.microsoft.com/office/drawing/2014/main" xmlns="" id="{00000000-0008-0000-0100-0000EF00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67" name="CustomShape 1">
          <a:extLst>
            <a:ext uri="{FF2B5EF4-FFF2-40B4-BE49-F238E27FC236}">
              <a16:creationId xmlns:a16="http://schemas.microsoft.com/office/drawing/2014/main" xmlns="" id="{00000000-0008-0000-0100-0000F0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368" name="CustomShape 1">
          <a:extLst>
            <a:ext uri="{FF2B5EF4-FFF2-40B4-BE49-F238E27FC236}">
              <a16:creationId xmlns:a16="http://schemas.microsoft.com/office/drawing/2014/main" xmlns="" id="{00000000-0008-0000-0100-0000F1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369" name="CustomShape 1">
          <a:extLst>
            <a:ext uri="{FF2B5EF4-FFF2-40B4-BE49-F238E27FC236}">
              <a16:creationId xmlns:a16="http://schemas.microsoft.com/office/drawing/2014/main" xmlns="" id="{00000000-0008-0000-0100-0000F2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70" name="CustomShape 1">
          <a:extLst>
            <a:ext uri="{FF2B5EF4-FFF2-40B4-BE49-F238E27FC236}">
              <a16:creationId xmlns:a16="http://schemas.microsoft.com/office/drawing/2014/main" xmlns="" id="{00000000-0008-0000-0100-0000F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371" name="CustomShape 1">
          <a:extLst>
            <a:ext uri="{FF2B5EF4-FFF2-40B4-BE49-F238E27FC236}">
              <a16:creationId xmlns:a16="http://schemas.microsoft.com/office/drawing/2014/main" xmlns="" id="{00000000-0008-0000-0100-0000F4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72" name="CustomShape 1">
          <a:extLst>
            <a:ext uri="{FF2B5EF4-FFF2-40B4-BE49-F238E27FC236}">
              <a16:creationId xmlns:a16="http://schemas.microsoft.com/office/drawing/2014/main" xmlns="" id="{00000000-0008-0000-0100-0000F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373" name="CustomShape 1">
          <a:extLst>
            <a:ext uri="{FF2B5EF4-FFF2-40B4-BE49-F238E27FC236}">
              <a16:creationId xmlns:a16="http://schemas.microsoft.com/office/drawing/2014/main" xmlns="" id="{00000000-0008-0000-0100-0000F6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374" name="CustomShape 1">
          <a:extLst>
            <a:ext uri="{FF2B5EF4-FFF2-40B4-BE49-F238E27FC236}">
              <a16:creationId xmlns:a16="http://schemas.microsoft.com/office/drawing/2014/main" xmlns="" id="{00000000-0008-0000-0100-0000F7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375" name="CustomShape 1">
          <a:extLst>
            <a:ext uri="{FF2B5EF4-FFF2-40B4-BE49-F238E27FC236}">
              <a16:creationId xmlns:a16="http://schemas.microsoft.com/office/drawing/2014/main" xmlns="" id="{00000000-0008-0000-0100-0000F8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76" name="CustomShape 1">
          <a:extLst>
            <a:ext uri="{FF2B5EF4-FFF2-40B4-BE49-F238E27FC236}">
              <a16:creationId xmlns:a16="http://schemas.microsoft.com/office/drawing/2014/main" xmlns="" id="{00000000-0008-0000-0100-0000F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377" name="CustomShape 1">
          <a:extLst>
            <a:ext uri="{FF2B5EF4-FFF2-40B4-BE49-F238E27FC236}">
              <a16:creationId xmlns:a16="http://schemas.microsoft.com/office/drawing/2014/main" xmlns="" id="{00000000-0008-0000-0100-0000FA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78" name="CustomShape 1">
          <a:extLst>
            <a:ext uri="{FF2B5EF4-FFF2-40B4-BE49-F238E27FC236}">
              <a16:creationId xmlns:a16="http://schemas.microsoft.com/office/drawing/2014/main" xmlns="" id="{00000000-0008-0000-0100-0000FB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379" name="CustomShape 1">
          <a:extLst>
            <a:ext uri="{FF2B5EF4-FFF2-40B4-BE49-F238E27FC236}">
              <a16:creationId xmlns:a16="http://schemas.microsoft.com/office/drawing/2014/main" xmlns="" id="{00000000-0008-0000-0100-0000FC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380" name="CustomShape 1">
          <a:extLst>
            <a:ext uri="{FF2B5EF4-FFF2-40B4-BE49-F238E27FC236}">
              <a16:creationId xmlns:a16="http://schemas.microsoft.com/office/drawing/2014/main" xmlns="" id="{00000000-0008-0000-0100-0000FD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81" name="CustomShape 1">
          <a:extLst>
            <a:ext uri="{FF2B5EF4-FFF2-40B4-BE49-F238E27FC236}">
              <a16:creationId xmlns:a16="http://schemas.microsoft.com/office/drawing/2014/main" xmlns="" id="{00000000-0008-0000-0100-0000F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382" name="CustomShape 1">
          <a:extLst>
            <a:ext uri="{FF2B5EF4-FFF2-40B4-BE49-F238E27FC236}">
              <a16:creationId xmlns:a16="http://schemas.microsoft.com/office/drawing/2014/main" xmlns="" id="{00000000-0008-0000-0100-0000FF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83" name="CustomShape 1">
          <a:extLst>
            <a:ext uri="{FF2B5EF4-FFF2-40B4-BE49-F238E27FC236}">
              <a16:creationId xmlns:a16="http://schemas.microsoft.com/office/drawing/2014/main" xmlns="" id="{00000000-0008-0000-0100-00000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384" name="CustomShape 1">
          <a:extLst>
            <a:ext uri="{FF2B5EF4-FFF2-40B4-BE49-F238E27FC236}">
              <a16:creationId xmlns:a16="http://schemas.microsoft.com/office/drawing/2014/main" xmlns="" id="{00000000-0008-0000-0100-000001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385" name="CustomShape 1">
          <a:extLst>
            <a:ext uri="{FF2B5EF4-FFF2-40B4-BE49-F238E27FC236}">
              <a16:creationId xmlns:a16="http://schemas.microsoft.com/office/drawing/2014/main" xmlns="" id="{00000000-0008-0000-0100-000002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386" name="CustomShape 1">
          <a:extLst>
            <a:ext uri="{FF2B5EF4-FFF2-40B4-BE49-F238E27FC236}">
              <a16:creationId xmlns:a16="http://schemas.microsoft.com/office/drawing/2014/main" xmlns="" id="{00000000-0008-0000-0100-000003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87" name="CustomShape 1">
          <a:extLst>
            <a:ext uri="{FF2B5EF4-FFF2-40B4-BE49-F238E27FC236}">
              <a16:creationId xmlns:a16="http://schemas.microsoft.com/office/drawing/2014/main" xmlns="" id="{00000000-0008-0000-0100-00000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388" name="CustomShape 1">
          <a:extLst>
            <a:ext uri="{FF2B5EF4-FFF2-40B4-BE49-F238E27FC236}">
              <a16:creationId xmlns:a16="http://schemas.microsoft.com/office/drawing/2014/main" xmlns="" id="{00000000-0008-0000-0100-000005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89" name="CustomShape 1">
          <a:extLst>
            <a:ext uri="{FF2B5EF4-FFF2-40B4-BE49-F238E27FC236}">
              <a16:creationId xmlns:a16="http://schemas.microsoft.com/office/drawing/2014/main" xmlns="" id="{00000000-0008-0000-0100-000006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390" name="CustomShape 1">
          <a:extLst>
            <a:ext uri="{FF2B5EF4-FFF2-40B4-BE49-F238E27FC236}">
              <a16:creationId xmlns:a16="http://schemas.microsoft.com/office/drawing/2014/main" xmlns="" id="{00000000-0008-0000-0100-000007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391" name="CustomShape 1">
          <a:extLst>
            <a:ext uri="{FF2B5EF4-FFF2-40B4-BE49-F238E27FC236}">
              <a16:creationId xmlns:a16="http://schemas.microsoft.com/office/drawing/2014/main" xmlns="" id="{00000000-0008-0000-0100-000008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392" name="CustomShape 1">
          <a:extLst>
            <a:ext uri="{FF2B5EF4-FFF2-40B4-BE49-F238E27FC236}">
              <a16:creationId xmlns:a16="http://schemas.microsoft.com/office/drawing/2014/main" xmlns="" id="{00000000-0008-0000-0100-000009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93" name="CustomShape 1">
          <a:extLst>
            <a:ext uri="{FF2B5EF4-FFF2-40B4-BE49-F238E27FC236}">
              <a16:creationId xmlns:a16="http://schemas.microsoft.com/office/drawing/2014/main" xmlns="" id="{00000000-0008-0000-0100-00000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394" name="CustomShape 1">
          <a:extLst>
            <a:ext uri="{FF2B5EF4-FFF2-40B4-BE49-F238E27FC236}">
              <a16:creationId xmlns:a16="http://schemas.microsoft.com/office/drawing/2014/main" xmlns="" id="{00000000-0008-0000-0100-00000B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95" name="CustomShape 1">
          <a:extLst>
            <a:ext uri="{FF2B5EF4-FFF2-40B4-BE49-F238E27FC236}">
              <a16:creationId xmlns:a16="http://schemas.microsoft.com/office/drawing/2014/main" xmlns="" id="{00000000-0008-0000-0100-00000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396" name="CustomShape 1">
          <a:extLst>
            <a:ext uri="{FF2B5EF4-FFF2-40B4-BE49-F238E27FC236}">
              <a16:creationId xmlns:a16="http://schemas.microsoft.com/office/drawing/2014/main" xmlns="" id="{00000000-0008-0000-0100-00000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397" name="CustomShape 1">
          <a:extLst>
            <a:ext uri="{FF2B5EF4-FFF2-40B4-BE49-F238E27FC236}">
              <a16:creationId xmlns:a16="http://schemas.microsoft.com/office/drawing/2014/main" xmlns="" id="{00000000-0008-0000-0100-00000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398" name="CustomShape 1">
          <a:extLst>
            <a:ext uri="{FF2B5EF4-FFF2-40B4-BE49-F238E27FC236}">
              <a16:creationId xmlns:a16="http://schemas.microsoft.com/office/drawing/2014/main" xmlns="" id="{00000000-0008-0000-0100-00000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399" name="CustomShape 1">
          <a:extLst>
            <a:ext uri="{FF2B5EF4-FFF2-40B4-BE49-F238E27FC236}">
              <a16:creationId xmlns:a16="http://schemas.microsoft.com/office/drawing/2014/main" xmlns="" id="{00000000-0008-0000-0100-000010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00" name="CustomShape 1">
          <a:extLst>
            <a:ext uri="{FF2B5EF4-FFF2-40B4-BE49-F238E27FC236}">
              <a16:creationId xmlns:a16="http://schemas.microsoft.com/office/drawing/2014/main" xmlns="" id="{00000000-0008-0000-0100-00001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401" name="CustomShape 1">
          <a:extLst>
            <a:ext uri="{FF2B5EF4-FFF2-40B4-BE49-F238E27FC236}">
              <a16:creationId xmlns:a16="http://schemas.microsoft.com/office/drawing/2014/main" xmlns="" id="{00000000-0008-0000-0100-000012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402" name="CustomShape 1">
          <a:extLst>
            <a:ext uri="{FF2B5EF4-FFF2-40B4-BE49-F238E27FC236}">
              <a16:creationId xmlns:a16="http://schemas.microsoft.com/office/drawing/2014/main" xmlns="" id="{00000000-0008-0000-0100-000013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403" name="CustomShape 1">
          <a:extLst>
            <a:ext uri="{FF2B5EF4-FFF2-40B4-BE49-F238E27FC236}">
              <a16:creationId xmlns:a16="http://schemas.microsoft.com/office/drawing/2014/main" xmlns="" id="{00000000-0008-0000-0100-000014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04" name="CustomShape 1">
          <a:extLst>
            <a:ext uri="{FF2B5EF4-FFF2-40B4-BE49-F238E27FC236}">
              <a16:creationId xmlns:a16="http://schemas.microsoft.com/office/drawing/2014/main" xmlns="" id="{00000000-0008-0000-0100-00001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405" name="CustomShape 1">
          <a:extLst>
            <a:ext uri="{FF2B5EF4-FFF2-40B4-BE49-F238E27FC236}">
              <a16:creationId xmlns:a16="http://schemas.microsoft.com/office/drawing/2014/main" xmlns="" id="{00000000-0008-0000-0100-000016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06" name="CustomShape 1">
          <a:extLst>
            <a:ext uri="{FF2B5EF4-FFF2-40B4-BE49-F238E27FC236}">
              <a16:creationId xmlns:a16="http://schemas.microsoft.com/office/drawing/2014/main" xmlns="" id="{00000000-0008-0000-0100-00001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407" name="CustomShape 1">
          <a:extLst>
            <a:ext uri="{FF2B5EF4-FFF2-40B4-BE49-F238E27FC236}">
              <a16:creationId xmlns:a16="http://schemas.microsoft.com/office/drawing/2014/main" xmlns="" id="{00000000-0008-0000-0100-000018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408" name="CustomShape 1">
          <a:extLst>
            <a:ext uri="{FF2B5EF4-FFF2-40B4-BE49-F238E27FC236}">
              <a16:creationId xmlns:a16="http://schemas.microsoft.com/office/drawing/2014/main" xmlns="" id="{00000000-0008-0000-0100-000019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409" name="CustomShape 1">
          <a:extLst>
            <a:ext uri="{FF2B5EF4-FFF2-40B4-BE49-F238E27FC236}">
              <a16:creationId xmlns:a16="http://schemas.microsoft.com/office/drawing/2014/main" xmlns="" id="{00000000-0008-0000-0100-00001A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410" name="CustomShape 1">
          <a:extLst>
            <a:ext uri="{FF2B5EF4-FFF2-40B4-BE49-F238E27FC236}">
              <a16:creationId xmlns:a16="http://schemas.microsoft.com/office/drawing/2014/main" xmlns="" id="{00000000-0008-0000-0100-00001B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11" name="CustomShape 1">
          <a:extLst>
            <a:ext uri="{FF2B5EF4-FFF2-40B4-BE49-F238E27FC236}">
              <a16:creationId xmlns:a16="http://schemas.microsoft.com/office/drawing/2014/main" xmlns="" id="{00000000-0008-0000-0100-00001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412" name="CustomShape 1">
          <a:extLst>
            <a:ext uri="{FF2B5EF4-FFF2-40B4-BE49-F238E27FC236}">
              <a16:creationId xmlns:a16="http://schemas.microsoft.com/office/drawing/2014/main" xmlns="" id="{00000000-0008-0000-0100-00001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413" name="CustomShape 1">
          <a:extLst>
            <a:ext uri="{FF2B5EF4-FFF2-40B4-BE49-F238E27FC236}">
              <a16:creationId xmlns:a16="http://schemas.microsoft.com/office/drawing/2014/main" xmlns="" id="{00000000-0008-0000-0100-00001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14" name="CustomShape 1">
          <a:extLst>
            <a:ext uri="{FF2B5EF4-FFF2-40B4-BE49-F238E27FC236}">
              <a16:creationId xmlns:a16="http://schemas.microsoft.com/office/drawing/2014/main" xmlns="" id="{00000000-0008-0000-0100-00001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415" name="CustomShape 1">
          <a:extLst>
            <a:ext uri="{FF2B5EF4-FFF2-40B4-BE49-F238E27FC236}">
              <a16:creationId xmlns:a16="http://schemas.microsoft.com/office/drawing/2014/main" xmlns="" id="{00000000-0008-0000-0100-000020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16" name="CustomShape 1">
          <a:extLst>
            <a:ext uri="{FF2B5EF4-FFF2-40B4-BE49-F238E27FC236}">
              <a16:creationId xmlns:a16="http://schemas.microsoft.com/office/drawing/2014/main" xmlns="" id="{00000000-0008-0000-0100-00002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417" name="CustomShape 1">
          <a:extLst>
            <a:ext uri="{FF2B5EF4-FFF2-40B4-BE49-F238E27FC236}">
              <a16:creationId xmlns:a16="http://schemas.microsoft.com/office/drawing/2014/main" xmlns="" id="{00000000-0008-0000-0100-000022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418" name="CustomShape 1">
          <a:extLst>
            <a:ext uri="{FF2B5EF4-FFF2-40B4-BE49-F238E27FC236}">
              <a16:creationId xmlns:a16="http://schemas.microsoft.com/office/drawing/2014/main" xmlns="" id="{00000000-0008-0000-0100-000023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419" name="CustomShape 1">
          <a:extLst>
            <a:ext uri="{FF2B5EF4-FFF2-40B4-BE49-F238E27FC236}">
              <a16:creationId xmlns:a16="http://schemas.microsoft.com/office/drawing/2014/main" xmlns="" id="{00000000-0008-0000-0100-000024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20" name="CustomShape 1">
          <a:extLst>
            <a:ext uri="{FF2B5EF4-FFF2-40B4-BE49-F238E27FC236}">
              <a16:creationId xmlns:a16="http://schemas.microsoft.com/office/drawing/2014/main" xmlns="" id="{00000000-0008-0000-0100-00002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421" name="CustomShape 1">
          <a:extLst>
            <a:ext uri="{FF2B5EF4-FFF2-40B4-BE49-F238E27FC236}">
              <a16:creationId xmlns:a16="http://schemas.microsoft.com/office/drawing/2014/main" xmlns="" id="{00000000-0008-0000-0100-000026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22" name="CustomShape 1">
          <a:extLst>
            <a:ext uri="{FF2B5EF4-FFF2-40B4-BE49-F238E27FC236}">
              <a16:creationId xmlns:a16="http://schemas.microsoft.com/office/drawing/2014/main" xmlns="" id="{00000000-0008-0000-0100-00002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423" name="CustomShape 1">
          <a:extLst>
            <a:ext uri="{FF2B5EF4-FFF2-40B4-BE49-F238E27FC236}">
              <a16:creationId xmlns:a16="http://schemas.microsoft.com/office/drawing/2014/main" xmlns="" id="{00000000-0008-0000-0100-000028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424" name="CustomShape 1">
          <a:extLst>
            <a:ext uri="{FF2B5EF4-FFF2-40B4-BE49-F238E27FC236}">
              <a16:creationId xmlns:a16="http://schemas.microsoft.com/office/drawing/2014/main" xmlns="" id="{00000000-0008-0000-0100-000029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25" name="CustomShape 1">
          <a:extLst>
            <a:ext uri="{FF2B5EF4-FFF2-40B4-BE49-F238E27FC236}">
              <a16:creationId xmlns:a16="http://schemas.microsoft.com/office/drawing/2014/main" xmlns="" id="{00000000-0008-0000-0100-00002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426" name="CustomShape 1">
          <a:extLst>
            <a:ext uri="{FF2B5EF4-FFF2-40B4-BE49-F238E27FC236}">
              <a16:creationId xmlns:a16="http://schemas.microsoft.com/office/drawing/2014/main" xmlns="" id="{00000000-0008-0000-0100-00002B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27" name="CustomShape 1">
          <a:extLst>
            <a:ext uri="{FF2B5EF4-FFF2-40B4-BE49-F238E27FC236}">
              <a16:creationId xmlns:a16="http://schemas.microsoft.com/office/drawing/2014/main" xmlns="" id="{00000000-0008-0000-0100-00002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428" name="CustomShape 1">
          <a:extLst>
            <a:ext uri="{FF2B5EF4-FFF2-40B4-BE49-F238E27FC236}">
              <a16:creationId xmlns:a16="http://schemas.microsoft.com/office/drawing/2014/main" xmlns="" id="{00000000-0008-0000-0100-00002D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429" name="CustomShape 1">
          <a:extLst>
            <a:ext uri="{FF2B5EF4-FFF2-40B4-BE49-F238E27FC236}">
              <a16:creationId xmlns:a16="http://schemas.microsoft.com/office/drawing/2014/main" xmlns="" id="{00000000-0008-0000-0100-00002E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430" name="CustomShape 1">
          <a:extLst>
            <a:ext uri="{FF2B5EF4-FFF2-40B4-BE49-F238E27FC236}">
              <a16:creationId xmlns:a16="http://schemas.microsoft.com/office/drawing/2014/main" xmlns="" id="{00000000-0008-0000-0100-00002F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31" name="CustomShape 1">
          <a:extLst>
            <a:ext uri="{FF2B5EF4-FFF2-40B4-BE49-F238E27FC236}">
              <a16:creationId xmlns:a16="http://schemas.microsoft.com/office/drawing/2014/main" xmlns="" id="{00000000-0008-0000-0100-00003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432" name="CustomShape 1">
          <a:extLst>
            <a:ext uri="{FF2B5EF4-FFF2-40B4-BE49-F238E27FC236}">
              <a16:creationId xmlns:a16="http://schemas.microsoft.com/office/drawing/2014/main" xmlns="" id="{00000000-0008-0000-0100-000031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33" name="CustomShape 1">
          <a:extLst>
            <a:ext uri="{FF2B5EF4-FFF2-40B4-BE49-F238E27FC236}">
              <a16:creationId xmlns:a16="http://schemas.microsoft.com/office/drawing/2014/main" xmlns="" id="{00000000-0008-0000-0100-000032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434" name="CustomShape 1">
          <a:extLst>
            <a:ext uri="{FF2B5EF4-FFF2-40B4-BE49-F238E27FC236}">
              <a16:creationId xmlns:a16="http://schemas.microsoft.com/office/drawing/2014/main" xmlns="" id="{00000000-0008-0000-0100-000033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435" name="CustomShape 1">
          <a:extLst>
            <a:ext uri="{FF2B5EF4-FFF2-40B4-BE49-F238E27FC236}">
              <a16:creationId xmlns:a16="http://schemas.microsoft.com/office/drawing/2014/main" xmlns="" id="{00000000-0008-0000-0100-000034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436" name="CustomShape 1">
          <a:extLst>
            <a:ext uri="{FF2B5EF4-FFF2-40B4-BE49-F238E27FC236}">
              <a16:creationId xmlns:a16="http://schemas.microsoft.com/office/drawing/2014/main" xmlns="" id="{00000000-0008-0000-0100-000035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37" name="CustomShape 1">
          <a:extLst>
            <a:ext uri="{FF2B5EF4-FFF2-40B4-BE49-F238E27FC236}">
              <a16:creationId xmlns:a16="http://schemas.microsoft.com/office/drawing/2014/main" xmlns="" id="{00000000-0008-0000-0100-000036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438" name="CustomShape 1">
          <a:extLst>
            <a:ext uri="{FF2B5EF4-FFF2-40B4-BE49-F238E27FC236}">
              <a16:creationId xmlns:a16="http://schemas.microsoft.com/office/drawing/2014/main" xmlns="" id="{00000000-0008-0000-0100-000037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39" name="CustomShape 1">
          <a:extLst>
            <a:ext uri="{FF2B5EF4-FFF2-40B4-BE49-F238E27FC236}">
              <a16:creationId xmlns:a16="http://schemas.microsoft.com/office/drawing/2014/main" xmlns="" id="{00000000-0008-0000-0100-000038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440" name="CustomShape 1">
          <a:extLst>
            <a:ext uri="{FF2B5EF4-FFF2-40B4-BE49-F238E27FC236}">
              <a16:creationId xmlns:a16="http://schemas.microsoft.com/office/drawing/2014/main" xmlns="" id="{00000000-0008-0000-0100-000039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441" name="CustomShape 1">
          <a:extLst>
            <a:ext uri="{FF2B5EF4-FFF2-40B4-BE49-F238E27FC236}">
              <a16:creationId xmlns:a16="http://schemas.microsoft.com/office/drawing/2014/main" xmlns="" id="{00000000-0008-0000-0100-00003A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42" name="CustomShape 1">
          <a:extLst>
            <a:ext uri="{FF2B5EF4-FFF2-40B4-BE49-F238E27FC236}">
              <a16:creationId xmlns:a16="http://schemas.microsoft.com/office/drawing/2014/main" xmlns="" id="{00000000-0008-0000-0100-00003B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443" name="CustomShape 1">
          <a:extLst>
            <a:ext uri="{FF2B5EF4-FFF2-40B4-BE49-F238E27FC236}">
              <a16:creationId xmlns:a16="http://schemas.microsoft.com/office/drawing/2014/main" xmlns="" id="{00000000-0008-0000-0100-00003C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44" name="CustomShape 1">
          <a:extLst>
            <a:ext uri="{FF2B5EF4-FFF2-40B4-BE49-F238E27FC236}">
              <a16:creationId xmlns:a16="http://schemas.microsoft.com/office/drawing/2014/main" xmlns="" id="{00000000-0008-0000-0100-00003D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445" name="CustomShape 1">
          <a:extLst>
            <a:ext uri="{FF2B5EF4-FFF2-40B4-BE49-F238E27FC236}">
              <a16:creationId xmlns:a16="http://schemas.microsoft.com/office/drawing/2014/main" xmlns="" id="{00000000-0008-0000-0100-00003E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446" name="CustomShape 1">
          <a:extLst>
            <a:ext uri="{FF2B5EF4-FFF2-40B4-BE49-F238E27FC236}">
              <a16:creationId xmlns:a16="http://schemas.microsoft.com/office/drawing/2014/main" xmlns="" id="{00000000-0008-0000-0100-00003F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447" name="CustomShape 1">
          <a:extLst>
            <a:ext uri="{FF2B5EF4-FFF2-40B4-BE49-F238E27FC236}">
              <a16:creationId xmlns:a16="http://schemas.microsoft.com/office/drawing/2014/main" xmlns="" id="{00000000-0008-0000-0100-000040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48" name="CustomShape 1">
          <a:extLst>
            <a:ext uri="{FF2B5EF4-FFF2-40B4-BE49-F238E27FC236}">
              <a16:creationId xmlns:a16="http://schemas.microsoft.com/office/drawing/2014/main" xmlns="" id="{00000000-0008-0000-0100-00004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449" name="CustomShape 1">
          <a:extLst>
            <a:ext uri="{FF2B5EF4-FFF2-40B4-BE49-F238E27FC236}">
              <a16:creationId xmlns:a16="http://schemas.microsoft.com/office/drawing/2014/main" xmlns="" id="{00000000-0008-0000-0100-000042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50" name="CustomShape 1">
          <a:extLst>
            <a:ext uri="{FF2B5EF4-FFF2-40B4-BE49-F238E27FC236}">
              <a16:creationId xmlns:a16="http://schemas.microsoft.com/office/drawing/2014/main" xmlns="" id="{00000000-0008-0000-0100-000043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451" name="CustomShape 1">
          <a:extLst>
            <a:ext uri="{FF2B5EF4-FFF2-40B4-BE49-F238E27FC236}">
              <a16:creationId xmlns:a16="http://schemas.microsoft.com/office/drawing/2014/main" xmlns="" id="{00000000-0008-0000-0100-000044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452" name="CustomShape 1">
          <a:extLst>
            <a:ext uri="{FF2B5EF4-FFF2-40B4-BE49-F238E27FC236}">
              <a16:creationId xmlns:a16="http://schemas.microsoft.com/office/drawing/2014/main" xmlns="" id="{00000000-0008-0000-0100-000045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453" name="CustomShape 1">
          <a:extLst>
            <a:ext uri="{FF2B5EF4-FFF2-40B4-BE49-F238E27FC236}">
              <a16:creationId xmlns:a16="http://schemas.microsoft.com/office/drawing/2014/main" xmlns="" id="{00000000-0008-0000-0100-000046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454" name="CustomShape 1">
          <a:extLst>
            <a:ext uri="{FF2B5EF4-FFF2-40B4-BE49-F238E27FC236}">
              <a16:creationId xmlns:a16="http://schemas.microsoft.com/office/drawing/2014/main" xmlns="" id="{00000000-0008-0000-0100-000047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55" name="CustomShape 1">
          <a:extLst>
            <a:ext uri="{FF2B5EF4-FFF2-40B4-BE49-F238E27FC236}">
              <a16:creationId xmlns:a16="http://schemas.microsoft.com/office/drawing/2014/main" xmlns="" id="{00000000-0008-0000-0100-000048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456" name="CustomShape 1">
          <a:extLst>
            <a:ext uri="{FF2B5EF4-FFF2-40B4-BE49-F238E27FC236}">
              <a16:creationId xmlns:a16="http://schemas.microsoft.com/office/drawing/2014/main" xmlns="" id="{00000000-0008-0000-0100-000049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457" name="CustomShape 1">
          <a:extLst>
            <a:ext uri="{FF2B5EF4-FFF2-40B4-BE49-F238E27FC236}">
              <a16:creationId xmlns:a16="http://schemas.microsoft.com/office/drawing/2014/main" xmlns="" id="{00000000-0008-0000-0100-00004A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58" name="CustomShape 1">
          <a:extLst>
            <a:ext uri="{FF2B5EF4-FFF2-40B4-BE49-F238E27FC236}">
              <a16:creationId xmlns:a16="http://schemas.microsoft.com/office/drawing/2014/main" xmlns="" id="{00000000-0008-0000-0100-00004B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459" name="CustomShape 1">
          <a:extLst>
            <a:ext uri="{FF2B5EF4-FFF2-40B4-BE49-F238E27FC236}">
              <a16:creationId xmlns:a16="http://schemas.microsoft.com/office/drawing/2014/main" xmlns="" id="{00000000-0008-0000-0100-00004C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60" name="CustomShape 1">
          <a:extLst>
            <a:ext uri="{FF2B5EF4-FFF2-40B4-BE49-F238E27FC236}">
              <a16:creationId xmlns:a16="http://schemas.microsoft.com/office/drawing/2014/main" xmlns="" id="{00000000-0008-0000-0100-00004D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461" name="CustomShape 1">
          <a:extLst>
            <a:ext uri="{FF2B5EF4-FFF2-40B4-BE49-F238E27FC236}">
              <a16:creationId xmlns:a16="http://schemas.microsoft.com/office/drawing/2014/main" xmlns="" id="{00000000-0008-0000-0100-00004E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462" name="CustomShape 1">
          <a:extLst>
            <a:ext uri="{FF2B5EF4-FFF2-40B4-BE49-F238E27FC236}">
              <a16:creationId xmlns:a16="http://schemas.microsoft.com/office/drawing/2014/main" xmlns="" id="{00000000-0008-0000-0100-00004F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463" name="CustomShape 1">
          <a:extLst>
            <a:ext uri="{FF2B5EF4-FFF2-40B4-BE49-F238E27FC236}">
              <a16:creationId xmlns:a16="http://schemas.microsoft.com/office/drawing/2014/main" xmlns="" id="{00000000-0008-0000-0100-000050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64" name="CustomShape 1">
          <a:extLst>
            <a:ext uri="{FF2B5EF4-FFF2-40B4-BE49-F238E27FC236}">
              <a16:creationId xmlns:a16="http://schemas.microsoft.com/office/drawing/2014/main" xmlns="" id="{00000000-0008-0000-0100-00005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465" name="CustomShape 1">
          <a:extLst>
            <a:ext uri="{FF2B5EF4-FFF2-40B4-BE49-F238E27FC236}">
              <a16:creationId xmlns:a16="http://schemas.microsoft.com/office/drawing/2014/main" xmlns="" id="{00000000-0008-0000-0100-000052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66" name="CustomShape 1">
          <a:extLst>
            <a:ext uri="{FF2B5EF4-FFF2-40B4-BE49-F238E27FC236}">
              <a16:creationId xmlns:a16="http://schemas.microsoft.com/office/drawing/2014/main" xmlns="" id="{00000000-0008-0000-0100-000053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467" name="CustomShape 1">
          <a:extLst>
            <a:ext uri="{FF2B5EF4-FFF2-40B4-BE49-F238E27FC236}">
              <a16:creationId xmlns:a16="http://schemas.microsoft.com/office/drawing/2014/main" xmlns="" id="{00000000-0008-0000-0100-000054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468" name="CustomShape 1">
          <a:extLst>
            <a:ext uri="{FF2B5EF4-FFF2-40B4-BE49-F238E27FC236}">
              <a16:creationId xmlns:a16="http://schemas.microsoft.com/office/drawing/2014/main" xmlns="" id="{00000000-0008-0000-0100-000055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69" name="CustomShape 1">
          <a:extLst>
            <a:ext uri="{FF2B5EF4-FFF2-40B4-BE49-F238E27FC236}">
              <a16:creationId xmlns:a16="http://schemas.microsoft.com/office/drawing/2014/main" xmlns="" id="{00000000-0008-0000-0100-000056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470" name="CustomShape 1">
          <a:extLst>
            <a:ext uri="{FF2B5EF4-FFF2-40B4-BE49-F238E27FC236}">
              <a16:creationId xmlns:a16="http://schemas.microsoft.com/office/drawing/2014/main" xmlns="" id="{00000000-0008-0000-0100-000057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71" name="CustomShape 1">
          <a:extLst>
            <a:ext uri="{FF2B5EF4-FFF2-40B4-BE49-F238E27FC236}">
              <a16:creationId xmlns:a16="http://schemas.microsoft.com/office/drawing/2014/main" xmlns="" id="{00000000-0008-0000-0100-000058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472" name="CustomShape 1">
          <a:extLst>
            <a:ext uri="{FF2B5EF4-FFF2-40B4-BE49-F238E27FC236}">
              <a16:creationId xmlns:a16="http://schemas.microsoft.com/office/drawing/2014/main" xmlns="" id="{00000000-0008-0000-0100-000059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473" name="CustomShape 1">
          <a:extLst>
            <a:ext uri="{FF2B5EF4-FFF2-40B4-BE49-F238E27FC236}">
              <a16:creationId xmlns:a16="http://schemas.microsoft.com/office/drawing/2014/main" xmlns="" id="{00000000-0008-0000-0100-00005A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474" name="CustomShape 1">
          <a:extLst>
            <a:ext uri="{FF2B5EF4-FFF2-40B4-BE49-F238E27FC236}">
              <a16:creationId xmlns:a16="http://schemas.microsoft.com/office/drawing/2014/main" xmlns="" id="{00000000-0008-0000-0100-00005B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75" name="CustomShape 1">
          <a:extLst>
            <a:ext uri="{FF2B5EF4-FFF2-40B4-BE49-F238E27FC236}">
              <a16:creationId xmlns:a16="http://schemas.microsoft.com/office/drawing/2014/main" xmlns="" id="{00000000-0008-0000-0100-00005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476" name="CustomShape 1">
          <a:extLst>
            <a:ext uri="{FF2B5EF4-FFF2-40B4-BE49-F238E27FC236}">
              <a16:creationId xmlns:a16="http://schemas.microsoft.com/office/drawing/2014/main" xmlns="" id="{00000000-0008-0000-0100-00005D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77" name="CustomShape 1">
          <a:extLst>
            <a:ext uri="{FF2B5EF4-FFF2-40B4-BE49-F238E27FC236}">
              <a16:creationId xmlns:a16="http://schemas.microsoft.com/office/drawing/2014/main" xmlns="" id="{00000000-0008-0000-0100-00005E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478" name="CustomShape 1">
          <a:extLst>
            <a:ext uri="{FF2B5EF4-FFF2-40B4-BE49-F238E27FC236}">
              <a16:creationId xmlns:a16="http://schemas.microsoft.com/office/drawing/2014/main" xmlns="" id="{00000000-0008-0000-0100-00005F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479" name="CustomShape 1">
          <a:extLst>
            <a:ext uri="{FF2B5EF4-FFF2-40B4-BE49-F238E27FC236}">
              <a16:creationId xmlns:a16="http://schemas.microsoft.com/office/drawing/2014/main" xmlns="" id="{00000000-0008-0000-0100-000060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480" name="CustomShape 1">
          <a:extLst>
            <a:ext uri="{FF2B5EF4-FFF2-40B4-BE49-F238E27FC236}">
              <a16:creationId xmlns:a16="http://schemas.microsoft.com/office/drawing/2014/main" xmlns="" id="{00000000-0008-0000-0100-000061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81" name="CustomShape 1">
          <a:extLst>
            <a:ext uri="{FF2B5EF4-FFF2-40B4-BE49-F238E27FC236}">
              <a16:creationId xmlns:a16="http://schemas.microsoft.com/office/drawing/2014/main" xmlns="" id="{00000000-0008-0000-0100-000062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482" name="CustomShape 1">
          <a:extLst>
            <a:ext uri="{FF2B5EF4-FFF2-40B4-BE49-F238E27FC236}">
              <a16:creationId xmlns:a16="http://schemas.microsoft.com/office/drawing/2014/main" xmlns="" id="{00000000-0008-0000-0100-000063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83" name="CustomShape 1">
          <a:extLst>
            <a:ext uri="{FF2B5EF4-FFF2-40B4-BE49-F238E27FC236}">
              <a16:creationId xmlns:a16="http://schemas.microsoft.com/office/drawing/2014/main" xmlns="" id="{00000000-0008-0000-0100-00006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484" name="CustomShape 1">
          <a:extLst>
            <a:ext uri="{FF2B5EF4-FFF2-40B4-BE49-F238E27FC236}">
              <a16:creationId xmlns:a16="http://schemas.microsoft.com/office/drawing/2014/main" xmlns="" id="{00000000-0008-0000-0100-000065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485" name="CustomShape 1">
          <a:extLst>
            <a:ext uri="{FF2B5EF4-FFF2-40B4-BE49-F238E27FC236}">
              <a16:creationId xmlns:a16="http://schemas.microsoft.com/office/drawing/2014/main" xmlns="" id="{00000000-0008-0000-0100-000066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86" name="CustomShape 1">
          <a:extLst>
            <a:ext uri="{FF2B5EF4-FFF2-40B4-BE49-F238E27FC236}">
              <a16:creationId xmlns:a16="http://schemas.microsoft.com/office/drawing/2014/main" xmlns="" id="{00000000-0008-0000-0100-00006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487" name="CustomShape 1">
          <a:extLst>
            <a:ext uri="{FF2B5EF4-FFF2-40B4-BE49-F238E27FC236}">
              <a16:creationId xmlns:a16="http://schemas.microsoft.com/office/drawing/2014/main" xmlns="" id="{00000000-0008-0000-0100-000068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88" name="CustomShape 1">
          <a:extLst>
            <a:ext uri="{FF2B5EF4-FFF2-40B4-BE49-F238E27FC236}">
              <a16:creationId xmlns:a16="http://schemas.microsoft.com/office/drawing/2014/main" xmlns="" id="{00000000-0008-0000-0100-000069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489" name="CustomShape 1">
          <a:extLst>
            <a:ext uri="{FF2B5EF4-FFF2-40B4-BE49-F238E27FC236}">
              <a16:creationId xmlns:a16="http://schemas.microsoft.com/office/drawing/2014/main" xmlns="" id="{00000000-0008-0000-0100-00006A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490" name="CustomShape 1">
          <a:extLst>
            <a:ext uri="{FF2B5EF4-FFF2-40B4-BE49-F238E27FC236}">
              <a16:creationId xmlns:a16="http://schemas.microsoft.com/office/drawing/2014/main" xmlns="" id="{00000000-0008-0000-0100-00006B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491" name="CustomShape 1">
          <a:extLst>
            <a:ext uri="{FF2B5EF4-FFF2-40B4-BE49-F238E27FC236}">
              <a16:creationId xmlns:a16="http://schemas.microsoft.com/office/drawing/2014/main" xmlns="" id="{00000000-0008-0000-0100-00006C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92" name="CustomShape 1">
          <a:extLst>
            <a:ext uri="{FF2B5EF4-FFF2-40B4-BE49-F238E27FC236}">
              <a16:creationId xmlns:a16="http://schemas.microsoft.com/office/drawing/2014/main" xmlns="" id="{00000000-0008-0000-0100-00006D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493" name="CustomShape 1">
          <a:extLst>
            <a:ext uri="{FF2B5EF4-FFF2-40B4-BE49-F238E27FC236}">
              <a16:creationId xmlns:a16="http://schemas.microsoft.com/office/drawing/2014/main" xmlns="" id="{00000000-0008-0000-0100-00006E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94" name="CustomShape 1">
          <a:extLst>
            <a:ext uri="{FF2B5EF4-FFF2-40B4-BE49-F238E27FC236}">
              <a16:creationId xmlns:a16="http://schemas.microsoft.com/office/drawing/2014/main" xmlns="" id="{00000000-0008-0000-0100-00006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495" name="CustomShape 1">
          <a:extLst>
            <a:ext uri="{FF2B5EF4-FFF2-40B4-BE49-F238E27FC236}">
              <a16:creationId xmlns:a16="http://schemas.microsoft.com/office/drawing/2014/main" xmlns="" id="{00000000-0008-0000-0100-000070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496" name="CustomShape 1">
          <a:extLst>
            <a:ext uri="{FF2B5EF4-FFF2-40B4-BE49-F238E27FC236}">
              <a16:creationId xmlns:a16="http://schemas.microsoft.com/office/drawing/2014/main" xmlns="" id="{00000000-0008-0000-0100-000071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497" name="CustomShape 1">
          <a:extLst>
            <a:ext uri="{FF2B5EF4-FFF2-40B4-BE49-F238E27FC236}">
              <a16:creationId xmlns:a16="http://schemas.microsoft.com/office/drawing/2014/main" xmlns="" id="{00000000-0008-0000-0100-000072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498" name="CustomShape 1">
          <a:extLst>
            <a:ext uri="{FF2B5EF4-FFF2-40B4-BE49-F238E27FC236}">
              <a16:creationId xmlns:a16="http://schemas.microsoft.com/office/drawing/2014/main" xmlns="" id="{00000000-0008-0000-0100-000073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499" name="CustomShape 1">
          <a:extLst>
            <a:ext uri="{FF2B5EF4-FFF2-40B4-BE49-F238E27FC236}">
              <a16:creationId xmlns:a16="http://schemas.microsoft.com/office/drawing/2014/main" xmlns="" id="{00000000-0008-0000-0100-00007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500" name="CustomShape 1">
          <a:extLst>
            <a:ext uri="{FF2B5EF4-FFF2-40B4-BE49-F238E27FC236}">
              <a16:creationId xmlns:a16="http://schemas.microsoft.com/office/drawing/2014/main" xmlns="" id="{00000000-0008-0000-0100-000075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501" name="CustomShape 1">
          <a:extLst>
            <a:ext uri="{FF2B5EF4-FFF2-40B4-BE49-F238E27FC236}">
              <a16:creationId xmlns:a16="http://schemas.microsoft.com/office/drawing/2014/main" xmlns="" id="{00000000-0008-0000-0100-000076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02" name="CustomShape 1">
          <a:extLst>
            <a:ext uri="{FF2B5EF4-FFF2-40B4-BE49-F238E27FC236}">
              <a16:creationId xmlns:a16="http://schemas.microsoft.com/office/drawing/2014/main" xmlns="" id="{00000000-0008-0000-0100-00007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503" name="CustomShape 1">
          <a:extLst>
            <a:ext uri="{FF2B5EF4-FFF2-40B4-BE49-F238E27FC236}">
              <a16:creationId xmlns:a16="http://schemas.microsoft.com/office/drawing/2014/main" xmlns="" id="{00000000-0008-0000-0100-000078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04" name="CustomShape 1">
          <a:extLst>
            <a:ext uri="{FF2B5EF4-FFF2-40B4-BE49-F238E27FC236}">
              <a16:creationId xmlns:a16="http://schemas.microsoft.com/office/drawing/2014/main" xmlns="" id="{00000000-0008-0000-0100-000079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505" name="CustomShape 1">
          <a:extLst>
            <a:ext uri="{FF2B5EF4-FFF2-40B4-BE49-F238E27FC236}">
              <a16:creationId xmlns:a16="http://schemas.microsoft.com/office/drawing/2014/main" xmlns="" id="{00000000-0008-0000-0100-00007A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506" name="CustomShape 1">
          <a:extLst>
            <a:ext uri="{FF2B5EF4-FFF2-40B4-BE49-F238E27FC236}">
              <a16:creationId xmlns:a16="http://schemas.microsoft.com/office/drawing/2014/main" xmlns="" id="{00000000-0008-0000-0100-00007B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507" name="CustomShape 1">
          <a:extLst>
            <a:ext uri="{FF2B5EF4-FFF2-40B4-BE49-F238E27FC236}">
              <a16:creationId xmlns:a16="http://schemas.microsoft.com/office/drawing/2014/main" xmlns="" id="{00000000-0008-0000-0100-00007C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08" name="CustomShape 1">
          <a:extLst>
            <a:ext uri="{FF2B5EF4-FFF2-40B4-BE49-F238E27FC236}">
              <a16:creationId xmlns:a16="http://schemas.microsoft.com/office/drawing/2014/main" xmlns="" id="{00000000-0008-0000-0100-00007D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509" name="CustomShape 1">
          <a:extLst>
            <a:ext uri="{FF2B5EF4-FFF2-40B4-BE49-F238E27FC236}">
              <a16:creationId xmlns:a16="http://schemas.microsoft.com/office/drawing/2014/main" xmlns="" id="{00000000-0008-0000-0100-00007E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10" name="CustomShape 1">
          <a:extLst>
            <a:ext uri="{FF2B5EF4-FFF2-40B4-BE49-F238E27FC236}">
              <a16:creationId xmlns:a16="http://schemas.microsoft.com/office/drawing/2014/main" xmlns="" id="{00000000-0008-0000-0100-00007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511" name="CustomShape 1">
          <a:extLst>
            <a:ext uri="{FF2B5EF4-FFF2-40B4-BE49-F238E27FC236}">
              <a16:creationId xmlns:a16="http://schemas.microsoft.com/office/drawing/2014/main" xmlns="" id="{00000000-0008-0000-0100-000080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512" name="CustomShape 1">
          <a:extLst>
            <a:ext uri="{FF2B5EF4-FFF2-40B4-BE49-F238E27FC236}">
              <a16:creationId xmlns:a16="http://schemas.microsoft.com/office/drawing/2014/main" xmlns="" id="{00000000-0008-0000-0100-000081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13" name="CustomShape 1">
          <a:extLst>
            <a:ext uri="{FF2B5EF4-FFF2-40B4-BE49-F238E27FC236}">
              <a16:creationId xmlns:a16="http://schemas.microsoft.com/office/drawing/2014/main" xmlns="" id="{00000000-0008-0000-0100-000082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514" name="CustomShape 1">
          <a:extLst>
            <a:ext uri="{FF2B5EF4-FFF2-40B4-BE49-F238E27FC236}">
              <a16:creationId xmlns:a16="http://schemas.microsoft.com/office/drawing/2014/main" xmlns="" id="{00000000-0008-0000-0100-000083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15" name="CustomShape 1">
          <a:extLst>
            <a:ext uri="{FF2B5EF4-FFF2-40B4-BE49-F238E27FC236}">
              <a16:creationId xmlns:a16="http://schemas.microsoft.com/office/drawing/2014/main" xmlns="" id="{00000000-0008-0000-0100-00008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516" name="CustomShape 1">
          <a:extLst>
            <a:ext uri="{FF2B5EF4-FFF2-40B4-BE49-F238E27FC236}">
              <a16:creationId xmlns:a16="http://schemas.microsoft.com/office/drawing/2014/main" xmlns="" id="{00000000-0008-0000-0100-000085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517" name="CustomShape 1">
          <a:extLst>
            <a:ext uri="{FF2B5EF4-FFF2-40B4-BE49-F238E27FC236}">
              <a16:creationId xmlns:a16="http://schemas.microsoft.com/office/drawing/2014/main" xmlns="" id="{00000000-0008-0000-0100-000086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518" name="CustomShape 1">
          <a:extLst>
            <a:ext uri="{FF2B5EF4-FFF2-40B4-BE49-F238E27FC236}">
              <a16:creationId xmlns:a16="http://schemas.microsoft.com/office/drawing/2014/main" xmlns="" id="{00000000-0008-0000-0100-000087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19" name="CustomShape 1">
          <a:extLst>
            <a:ext uri="{FF2B5EF4-FFF2-40B4-BE49-F238E27FC236}">
              <a16:creationId xmlns:a16="http://schemas.microsoft.com/office/drawing/2014/main" xmlns="" id="{00000000-0008-0000-0100-000088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520" name="CustomShape 1">
          <a:extLst>
            <a:ext uri="{FF2B5EF4-FFF2-40B4-BE49-F238E27FC236}">
              <a16:creationId xmlns:a16="http://schemas.microsoft.com/office/drawing/2014/main" xmlns="" id="{00000000-0008-0000-0100-000089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21" name="CustomShape 1">
          <a:extLst>
            <a:ext uri="{FF2B5EF4-FFF2-40B4-BE49-F238E27FC236}">
              <a16:creationId xmlns:a16="http://schemas.microsoft.com/office/drawing/2014/main" xmlns="" id="{00000000-0008-0000-0100-00008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522" name="CustomShape 1">
          <a:extLst>
            <a:ext uri="{FF2B5EF4-FFF2-40B4-BE49-F238E27FC236}">
              <a16:creationId xmlns:a16="http://schemas.microsoft.com/office/drawing/2014/main" xmlns="" id="{00000000-0008-0000-0100-00008B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523" name="CustomShape 1">
          <a:extLst>
            <a:ext uri="{FF2B5EF4-FFF2-40B4-BE49-F238E27FC236}">
              <a16:creationId xmlns:a16="http://schemas.microsoft.com/office/drawing/2014/main" xmlns="" id="{00000000-0008-0000-0100-00008C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524" name="CustomShape 1">
          <a:extLst>
            <a:ext uri="{FF2B5EF4-FFF2-40B4-BE49-F238E27FC236}">
              <a16:creationId xmlns:a16="http://schemas.microsoft.com/office/drawing/2014/main" xmlns="" id="{00000000-0008-0000-0100-00008D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25" name="CustomShape 1">
          <a:extLst>
            <a:ext uri="{FF2B5EF4-FFF2-40B4-BE49-F238E27FC236}">
              <a16:creationId xmlns:a16="http://schemas.microsoft.com/office/drawing/2014/main" xmlns="" id="{00000000-0008-0000-0100-00008E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526" name="CustomShape 1">
          <a:extLst>
            <a:ext uri="{FF2B5EF4-FFF2-40B4-BE49-F238E27FC236}">
              <a16:creationId xmlns:a16="http://schemas.microsoft.com/office/drawing/2014/main" xmlns="" id="{00000000-0008-0000-0100-00008F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27" name="CustomShape 1">
          <a:extLst>
            <a:ext uri="{FF2B5EF4-FFF2-40B4-BE49-F238E27FC236}">
              <a16:creationId xmlns:a16="http://schemas.microsoft.com/office/drawing/2014/main" xmlns="" id="{00000000-0008-0000-0100-00009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528" name="CustomShape 1">
          <a:extLst>
            <a:ext uri="{FF2B5EF4-FFF2-40B4-BE49-F238E27FC236}">
              <a16:creationId xmlns:a16="http://schemas.microsoft.com/office/drawing/2014/main" xmlns="" id="{00000000-0008-0000-0100-000091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529" name="CustomShape 1">
          <a:extLst>
            <a:ext uri="{FF2B5EF4-FFF2-40B4-BE49-F238E27FC236}">
              <a16:creationId xmlns:a16="http://schemas.microsoft.com/office/drawing/2014/main" xmlns="" id="{00000000-0008-0000-0100-000092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30" name="CustomShape 1">
          <a:extLst>
            <a:ext uri="{FF2B5EF4-FFF2-40B4-BE49-F238E27FC236}">
              <a16:creationId xmlns:a16="http://schemas.microsoft.com/office/drawing/2014/main" xmlns="" id="{00000000-0008-0000-0100-000093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531" name="CustomShape 1">
          <a:extLst>
            <a:ext uri="{FF2B5EF4-FFF2-40B4-BE49-F238E27FC236}">
              <a16:creationId xmlns:a16="http://schemas.microsoft.com/office/drawing/2014/main" xmlns="" id="{00000000-0008-0000-0100-000094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32" name="CustomShape 1">
          <a:extLst>
            <a:ext uri="{FF2B5EF4-FFF2-40B4-BE49-F238E27FC236}">
              <a16:creationId xmlns:a16="http://schemas.microsoft.com/office/drawing/2014/main" xmlns="" id="{00000000-0008-0000-0100-00009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533" name="CustomShape 1">
          <a:extLst>
            <a:ext uri="{FF2B5EF4-FFF2-40B4-BE49-F238E27FC236}">
              <a16:creationId xmlns:a16="http://schemas.microsoft.com/office/drawing/2014/main" xmlns="" id="{00000000-0008-0000-0100-000096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534" name="CustomShape 1">
          <a:extLst>
            <a:ext uri="{FF2B5EF4-FFF2-40B4-BE49-F238E27FC236}">
              <a16:creationId xmlns:a16="http://schemas.microsoft.com/office/drawing/2014/main" xmlns="" id="{00000000-0008-0000-0100-000097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535" name="CustomShape 1">
          <a:extLst>
            <a:ext uri="{FF2B5EF4-FFF2-40B4-BE49-F238E27FC236}">
              <a16:creationId xmlns:a16="http://schemas.microsoft.com/office/drawing/2014/main" xmlns="" id="{00000000-0008-0000-0100-000098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36" name="CustomShape 1">
          <a:extLst>
            <a:ext uri="{FF2B5EF4-FFF2-40B4-BE49-F238E27FC236}">
              <a16:creationId xmlns:a16="http://schemas.microsoft.com/office/drawing/2014/main" xmlns="" id="{00000000-0008-0000-0100-000099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537" name="CustomShape 1">
          <a:extLst>
            <a:ext uri="{FF2B5EF4-FFF2-40B4-BE49-F238E27FC236}">
              <a16:creationId xmlns:a16="http://schemas.microsoft.com/office/drawing/2014/main" xmlns="" id="{00000000-0008-0000-0100-00009A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38" name="CustomShape 1">
          <a:extLst>
            <a:ext uri="{FF2B5EF4-FFF2-40B4-BE49-F238E27FC236}">
              <a16:creationId xmlns:a16="http://schemas.microsoft.com/office/drawing/2014/main" xmlns="" id="{00000000-0008-0000-0100-00009B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539" name="CustomShape 1">
          <a:extLst>
            <a:ext uri="{FF2B5EF4-FFF2-40B4-BE49-F238E27FC236}">
              <a16:creationId xmlns:a16="http://schemas.microsoft.com/office/drawing/2014/main" xmlns="" id="{00000000-0008-0000-0100-00009C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540" name="CustomShape 1">
          <a:extLst>
            <a:ext uri="{FF2B5EF4-FFF2-40B4-BE49-F238E27FC236}">
              <a16:creationId xmlns:a16="http://schemas.microsoft.com/office/drawing/2014/main" xmlns="" id="{00000000-0008-0000-0100-00009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541" name="CustomShape 1">
          <a:extLst>
            <a:ext uri="{FF2B5EF4-FFF2-40B4-BE49-F238E27FC236}">
              <a16:creationId xmlns:a16="http://schemas.microsoft.com/office/drawing/2014/main" xmlns="" id="{00000000-0008-0000-0100-00009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542" name="CustomShape 1">
          <a:extLst>
            <a:ext uri="{FF2B5EF4-FFF2-40B4-BE49-F238E27FC236}">
              <a16:creationId xmlns:a16="http://schemas.microsoft.com/office/drawing/2014/main" xmlns="" id="{00000000-0008-0000-0100-00009F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43" name="CustomShape 1">
          <a:extLst>
            <a:ext uri="{FF2B5EF4-FFF2-40B4-BE49-F238E27FC236}">
              <a16:creationId xmlns:a16="http://schemas.microsoft.com/office/drawing/2014/main" xmlns="" id="{00000000-0008-0000-0100-0000A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544" name="CustomShape 1">
          <a:extLst>
            <a:ext uri="{FF2B5EF4-FFF2-40B4-BE49-F238E27FC236}">
              <a16:creationId xmlns:a16="http://schemas.microsoft.com/office/drawing/2014/main" xmlns="" id="{00000000-0008-0000-0100-0000A1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545" name="CustomShape 1">
          <a:extLst>
            <a:ext uri="{FF2B5EF4-FFF2-40B4-BE49-F238E27FC236}">
              <a16:creationId xmlns:a16="http://schemas.microsoft.com/office/drawing/2014/main" xmlns="" id="{00000000-0008-0000-0100-0000A2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46" name="CustomShape 1">
          <a:extLst>
            <a:ext uri="{FF2B5EF4-FFF2-40B4-BE49-F238E27FC236}">
              <a16:creationId xmlns:a16="http://schemas.microsoft.com/office/drawing/2014/main" xmlns="" id="{00000000-0008-0000-0100-0000A3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547" name="CustomShape 1">
          <a:extLst>
            <a:ext uri="{FF2B5EF4-FFF2-40B4-BE49-F238E27FC236}">
              <a16:creationId xmlns:a16="http://schemas.microsoft.com/office/drawing/2014/main" xmlns="" id="{00000000-0008-0000-0100-0000A4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48" name="CustomShape 1">
          <a:extLst>
            <a:ext uri="{FF2B5EF4-FFF2-40B4-BE49-F238E27FC236}">
              <a16:creationId xmlns:a16="http://schemas.microsoft.com/office/drawing/2014/main" xmlns="" id="{00000000-0008-0000-0100-0000A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549" name="CustomShape 1">
          <a:extLst>
            <a:ext uri="{FF2B5EF4-FFF2-40B4-BE49-F238E27FC236}">
              <a16:creationId xmlns:a16="http://schemas.microsoft.com/office/drawing/2014/main" xmlns="" id="{00000000-0008-0000-0100-0000A6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550" name="CustomShape 1">
          <a:extLst>
            <a:ext uri="{FF2B5EF4-FFF2-40B4-BE49-F238E27FC236}">
              <a16:creationId xmlns:a16="http://schemas.microsoft.com/office/drawing/2014/main" xmlns="" id="{00000000-0008-0000-0100-0000A7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551" name="CustomShape 1">
          <a:extLst>
            <a:ext uri="{FF2B5EF4-FFF2-40B4-BE49-F238E27FC236}">
              <a16:creationId xmlns:a16="http://schemas.microsoft.com/office/drawing/2014/main" xmlns="" id="{00000000-0008-0000-0100-0000A8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52" name="CustomShape 1">
          <a:extLst>
            <a:ext uri="{FF2B5EF4-FFF2-40B4-BE49-F238E27FC236}">
              <a16:creationId xmlns:a16="http://schemas.microsoft.com/office/drawing/2014/main" xmlns="" id="{00000000-0008-0000-0100-0000A9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553" name="CustomShape 1">
          <a:extLst>
            <a:ext uri="{FF2B5EF4-FFF2-40B4-BE49-F238E27FC236}">
              <a16:creationId xmlns:a16="http://schemas.microsoft.com/office/drawing/2014/main" xmlns="" id="{00000000-0008-0000-0100-0000AA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54" name="CustomShape 1">
          <a:extLst>
            <a:ext uri="{FF2B5EF4-FFF2-40B4-BE49-F238E27FC236}">
              <a16:creationId xmlns:a16="http://schemas.microsoft.com/office/drawing/2014/main" xmlns="" id="{00000000-0008-0000-0100-0000AB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555" name="CustomShape 1">
          <a:extLst>
            <a:ext uri="{FF2B5EF4-FFF2-40B4-BE49-F238E27FC236}">
              <a16:creationId xmlns:a16="http://schemas.microsoft.com/office/drawing/2014/main" xmlns="" id="{00000000-0008-0000-0100-0000AC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556" name="CustomShape 1">
          <a:extLst>
            <a:ext uri="{FF2B5EF4-FFF2-40B4-BE49-F238E27FC236}">
              <a16:creationId xmlns:a16="http://schemas.microsoft.com/office/drawing/2014/main" xmlns="" id="{00000000-0008-0000-0100-0000AD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57" name="CustomShape 1">
          <a:extLst>
            <a:ext uri="{FF2B5EF4-FFF2-40B4-BE49-F238E27FC236}">
              <a16:creationId xmlns:a16="http://schemas.microsoft.com/office/drawing/2014/main" xmlns="" id="{00000000-0008-0000-0100-0000AE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558" name="CustomShape 1">
          <a:extLst>
            <a:ext uri="{FF2B5EF4-FFF2-40B4-BE49-F238E27FC236}">
              <a16:creationId xmlns:a16="http://schemas.microsoft.com/office/drawing/2014/main" xmlns="" id="{00000000-0008-0000-0100-0000AF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59" name="CustomShape 1">
          <a:extLst>
            <a:ext uri="{FF2B5EF4-FFF2-40B4-BE49-F238E27FC236}">
              <a16:creationId xmlns:a16="http://schemas.microsoft.com/office/drawing/2014/main" xmlns="" id="{00000000-0008-0000-0100-0000B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560" name="CustomShape 1">
          <a:extLst>
            <a:ext uri="{FF2B5EF4-FFF2-40B4-BE49-F238E27FC236}">
              <a16:creationId xmlns:a16="http://schemas.microsoft.com/office/drawing/2014/main" xmlns="" id="{00000000-0008-0000-0100-0000B1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561" name="CustomShape 1">
          <a:extLst>
            <a:ext uri="{FF2B5EF4-FFF2-40B4-BE49-F238E27FC236}">
              <a16:creationId xmlns:a16="http://schemas.microsoft.com/office/drawing/2014/main" xmlns="" id="{00000000-0008-0000-0100-0000B2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562" name="CustomShape 1">
          <a:extLst>
            <a:ext uri="{FF2B5EF4-FFF2-40B4-BE49-F238E27FC236}">
              <a16:creationId xmlns:a16="http://schemas.microsoft.com/office/drawing/2014/main" xmlns="" id="{00000000-0008-0000-0100-0000B3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63" name="CustomShape 1">
          <a:extLst>
            <a:ext uri="{FF2B5EF4-FFF2-40B4-BE49-F238E27FC236}">
              <a16:creationId xmlns:a16="http://schemas.microsoft.com/office/drawing/2014/main" xmlns="" id="{00000000-0008-0000-0100-0000B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564" name="CustomShape 1">
          <a:extLst>
            <a:ext uri="{FF2B5EF4-FFF2-40B4-BE49-F238E27FC236}">
              <a16:creationId xmlns:a16="http://schemas.microsoft.com/office/drawing/2014/main" xmlns="" id="{00000000-0008-0000-0100-0000B5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65" name="CustomShape 1">
          <a:extLst>
            <a:ext uri="{FF2B5EF4-FFF2-40B4-BE49-F238E27FC236}">
              <a16:creationId xmlns:a16="http://schemas.microsoft.com/office/drawing/2014/main" xmlns="" id="{00000000-0008-0000-0100-0000B6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566" name="CustomShape 1">
          <a:extLst>
            <a:ext uri="{FF2B5EF4-FFF2-40B4-BE49-F238E27FC236}">
              <a16:creationId xmlns:a16="http://schemas.microsoft.com/office/drawing/2014/main" xmlns="" id="{00000000-0008-0000-0100-0000B7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567" name="CustomShape 1">
          <a:extLst>
            <a:ext uri="{FF2B5EF4-FFF2-40B4-BE49-F238E27FC236}">
              <a16:creationId xmlns:a16="http://schemas.microsoft.com/office/drawing/2014/main" xmlns="" id="{00000000-0008-0000-0100-0000B8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568" name="CustomShape 1">
          <a:extLst>
            <a:ext uri="{FF2B5EF4-FFF2-40B4-BE49-F238E27FC236}">
              <a16:creationId xmlns:a16="http://schemas.microsoft.com/office/drawing/2014/main" xmlns="" id="{00000000-0008-0000-0100-0000B9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69" name="CustomShape 1">
          <a:extLst>
            <a:ext uri="{FF2B5EF4-FFF2-40B4-BE49-F238E27FC236}">
              <a16:creationId xmlns:a16="http://schemas.microsoft.com/office/drawing/2014/main" xmlns="" id="{00000000-0008-0000-0100-0000B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570" name="CustomShape 1">
          <a:extLst>
            <a:ext uri="{FF2B5EF4-FFF2-40B4-BE49-F238E27FC236}">
              <a16:creationId xmlns:a16="http://schemas.microsoft.com/office/drawing/2014/main" xmlns="" id="{00000000-0008-0000-0100-0000BB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71" name="CustomShape 1">
          <a:extLst>
            <a:ext uri="{FF2B5EF4-FFF2-40B4-BE49-F238E27FC236}">
              <a16:creationId xmlns:a16="http://schemas.microsoft.com/office/drawing/2014/main" xmlns="" id="{00000000-0008-0000-0100-0000B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572" name="CustomShape 1">
          <a:extLst>
            <a:ext uri="{FF2B5EF4-FFF2-40B4-BE49-F238E27FC236}">
              <a16:creationId xmlns:a16="http://schemas.microsoft.com/office/drawing/2014/main" xmlns="" id="{00000000-0008-0000-0100-0000B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573" name="CustomShape 1">
          <a:extLst>
            <a:ext uri="{FF2B5EF4-FFF2-40B4-BE49-F238E27FC236}">
              <a16:creationId xmlns:a16="http://schemas.microsoft.com/office/drawing/2014/main" xmlns="" id="{00000000-0008-0000-0100-0000B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74" name="CustomShape 1">
          <a:extLst>
            <a:ext uri="{FF2B5EF4-FFF2-40B4-BE49-F238E27FC236}">
              <a16:creationId xmlns:a16="http://schemas.microsoft.com/office/drawing/2014/main" xmlns="" id="{00000000-0008-0000-0100-0000B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575" name="CustomShape 1">
          <a:extLst>
            <a:ext uri="{FF2B5EF4-FFF2-40B4-BE49-F238E27FC236}">
              <a16:creationId xmlns:a16="http://schemas.microsoft.com/office/drawing/2014/main" xmlns="" id="{00000000-0008-0000-0100-0000C0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76" name="CustomShape 1">
          <a:extLst>
            <a:ext uri="{FF2B5EF4-FFF2-40B4-BE49-F238E27FC236}">
              <a16:creationId xmlns:a16="http://schemas.microsoft.com/office/drawing/2014/main" xmlns="" id="{00000000-0008-0000-0100-0000C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577" name="CustomShape 1">
          <a:extLst>
            <a:ext uri="{FF2B5EF4-FFF2-40B4-BE49-F238E27FC236}">
              <a16:creationId xmlns:a16="http://schemas.microsoft.com/office/drawing/2014/main" xmlns="" id="{00000000-0008-0000-0100-0000C2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578" name="CustomShape 1">
          <a:extLst>
            <a:ext uri="{FF2B5EF4-FFF2-40B4-BE49-F238E27FC236}">
              <a16:creationId xmlns:a16="http://schemas.microsoft.com/office/drawing/2014/main" xmlns="" id="{00000000-0008-0000-0100-0000C3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579" name="CustomShape 1">
          <a:extLst>
            <a:ext uri="{FF2B5EF4-FFF2-40B4-BE49-F238E27FC236}">
              <a16:creationId xmlns:a16="http://schemas.microsoft.com/office/drawing/2014/main" xmlns="" id="{00000000-0008-0000-0100-0000C4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80" name="CustomShape 1">
          <a:extLst>
            <a:ext uri="{FF2B5EF4-FFF2-40B4-BE49-F238E27FC236}">
              <a16:creationId xmlns:a16="http://schemas.microsoft.com/office/drawing/2014/main" xmlns="" id="{00000000-0008-0000-0100-0000C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581" name="CustomShape 1">
          <a:extLst>
            <a:ext uri="{FF2B5EF4-FFF2-40B4-BE49-F238E27FC236}">
              <a16:creationId xmlns:a16="http://schemas.microsoft.com/office/drawing/2014/main" xmlns="" id="{00000000-0008-0000-0100-0000C6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82" name="CustomShape 1">
          <a:extLst>
            <a:ext uri="{FF2B5EF4-FFF2-40B4-BE49-F238E27FC236}">
              <a16:creationId xmlns:a16="http://schemas.microsoft.com/office/drawing/2014/main" xmlns="" id="{00000000-0008-0000-0100-0000C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583" name="CustomShape 1">
          <a:extLst>
            <a:ext uri="{FF2B5EF4-FFF2-40B4-BE49-F238E27FC236}">
              <a16:creationId xmlns:a16="http://schemas.microsoft.com/office/drawing/2014/main" xmlns="" id="{00000000-0008-0000-0100-0000C8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584" name="CustomShape 1">
          <a:extLst>
            <a:ext uri="{FF2B5EF4-FFF2-40B4-BE49-F238E27FC236}">
              <a16:creationId xmlns:a16="http://schemas.microsoft.com/office/drawing/2014/main" xmlns="" id="{00000000-0008-0000-0100-0000C9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585" name="CustomShape 1">
          <a:extLst>
            <a:ext uri="{FF2B5EF4-FFF2-40B4-BE49-F238E27FC236}">
              <a16:creationId xmlns:a16="http://schemas.microsoft.com/office/drawing/2014/main" xmlns="" id="{00000000-0008-0000-0100-0000CA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586" name="CustomShape 1">
          <a:extLst>
            <a:ext uri="{FF2B5EF4-FFF2-40B4-BE49-F238E27FC236}">
              <a16:creationId xmlns:a16="http://schemas.microsoft.com/office/drawing/2014/main" xmlns="" id="{00000000-0008-0000-0100-0000CB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87" name="CustomShape 1">
          <a:extLst>
            <a:ext uri="{FF2B5EF4-FFF2-40B4-BE49-F238E27FC236}">
              <a16:creationId xmlns:a16="http://schemas.microsoft.com/office/drawing/2014/main" xmlns="" id="{00000000-0008-0000-0100-0000C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588" name="CustomShape 1">
          <a:extLst>
            <a:ext uri="{FF2B5EF4-FFF2-40B4-BE49-F238E27FC236}">
              <a16:creationId xmlns:a16="http://schemas.microsoft.com/office/drawing/2014/main" xmlns="" id="{00000000-0008-0000-0100-0000C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589" name="CustomShape 1">
          <a:extLst>
            <a:ext uri="{FF2B5EF4-FFF2-40B4-BE49-F238E27FC236}">
              <a16:creationId xmlns:a16="http://schemas.microsoft.com/office/drawing/2014/main" xmlns="" id="{00000000-0008-0000-0100-0000C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90" name="CustomShape 1">
          <a:extLst>
            <a:ext uri="{FF2B5EF4-FFF2-40B4-BE49-F238E27FC236}">
              <a16:creationId xmlns:a16="http://schemas.microsoft.com/office/drawing/2014/main" xmlns="" id="{00000000-0008-0000-0100-0000C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591" name="CustomShape 1">
          <a:extLst>
            <a:ext uri="{FF2B5EF4-FFF2-40B4-BE49-F238E27FC236}">
              <a16:creationId xmlns:a16="http://schemas.microsoft.com/office/drawing/2014/main" xmlns="" id="{00000000-0008-0000-0100-0000D0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92" name="CustomShape 1">
          <a:extLst>
            <a:ext uri="{FF2B5EF4-FFF2-40B4-BE49-F238E27FC236}">
              <a16:creationId xmlns:a16="http://schemas.microsoft.com/office/drawing/2014/main" xmlns="" id="{00000000-0008-0000-0100-0000D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593" name="CustomShape 1">
          <a:extLst>
            <a:ext uri="{FF2B5EF4-FFF2-40B4-BE49-F238E27FC236}">
              <a16:creationId xmlns:a16="http://schemas.microsoft.com/office/drawing/2014/main" xmlns="" id="{00000000-0008-0000-0100-0000D2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594" name="CustomShape 1">
          <a:extLst>
            <a:ext uri="{FF2B5EF4-FFF2-40B4-BE49-F238E27FC236}">
              <a16:creationId xmlns:a16="http://schemas.microsoft.com/office/drawing/2014/main" xmlns="" id="{00000000-0008-0000-0100-0000D3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95" name="CustomShape 1">
          <a:extLst>
            <a:ext uri="{FF2B5EF4-FFF2-40B4-BE49-F238E27FC236}">
              <a16:creationId xmlns:a16="http://schemas.microsoft.com/office/drawing/2014/main" xmlns="" id="{00000000-0008-0000-0100-0000D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596" name="CustomShape 1">
          <a:extLst>
            <a:ext uri="{FF2B5EF4-FFF2-40B4-BE49-F238E27FC236}">
              <a16:creationId xmlns:a16="http://schemas.microsoft.com/office/drawing/2014/main" xmlns="" id="{00000000-0008-0000-0100-0000D5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597" name="CustomShape 1">
          <a:extLst>
            <a:ext uri="{FF2B5EF4-FFF2-40B4-BE49-F238E27FC236}">
              <a16:creationId xmlns:a16="http://schemas.microsoft.com/office/drawing/2014/main" xmlns="" id="{00000000-0008-0000-0100-0000D6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598" name="CustomShape 1">
          <a:extLst>
            <a:ext uri="{FF2B5EF4-FFF2-40B4-BE49-F238E27FC236}">
              <a16:creationId xmlns:a16="http://schemas.microsoft.com/office/drawing/2014/main" xmlns="" id="{00000000-0008-0000-0100-0000D7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599" name="CustomShape 1">
          <a:extLst>
            <a:ext uri="{FF2B5EF4-FFF2-40B4-BE49-F238E27FC236}">
              <a16:creationId xmlns:a16="http://schemas.microsoft.com/office/drawing/2014/main" xmlns="" id="{00000000-0008-0000-0100-0000D8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00" name="CustomShape 1">
          <a:extLst>
            <a:ext uri="{FF2B5EF4-FFF2-40B4-BE49-F238E27FC236}">
              <a16:creationId xmlns:a16="http://schemas.microsoft.com/office/drawing/2014/main" xmlns="" id="{00000000-0008-0000-0100-0000D9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601" name="CustomShape 1">
          <a:extLst>
            <a:ext uri="{FF2B5EF4-FFF2-40B4-BE49-F238E27FC236}">
              <a16:creationId xmlns:a16="http://schemas.microsoft.com/office/drawing/2014/main" xmlns="" id="{00000000-0008-0000-0100-0000DA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02" name="CustomShape 1">
          <a:extLst>
            <a:ext uri="{FF2B5EF4-FFF2-40B4-BE49-F238E27FC236}">
              <a16:creationId xmlns:a16="http://schemas.microsoft.com/office/drawing/2014/main" xmlns="" id="{00000000-0008-0000-0100-0000DB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603" name="CustomShape 1">
          <a:extLst>
            <a:ext uri="{FF2B5EF4-FFF2-40B4-BE49-F238E27FC236}">
              <a16:creationId xmlns:a16="http://schemas.microsoft.com/office/drawing/2014/main" xmlns="" id="{00000000-0008-0000-0100-0000DC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604" name="CustomShape 1">
          <a:extLst>
            <a:ext uri="{FF2B5EF4-FFF2-40B4-BE49-F238E27FC236}">
              <a16:creationId xmlns:a16="http://schemas.microsoft.com/office/drawing/2014/main" xmlns="" id="{00000000-0008-0000-0100-0000D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605" name="CustomShape 1">
          <a:extLst>
            <a:ext uri="{FF2B5EF4-FFF2-40B4-BE49-F238E27FC236}">
              <a16:creationId xmlns:a16="http://schemas.microsoft.com/office/drawing/2014/main" xmlns="" id="{00000000-0008-0000-0100-0000D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06" name="CustomShape 1">
          <a:extLst>
            <a:ext uri="{FF2B5EF4-FFF2-40B4-BE49-F238E27FC236}">
              <a16:creationId xmlns:a16="http://schemas.microsoft.com/office/drawing/2014/main" xmlns="" id="{00000000-0008-0000-0100-0000D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607" name="CustomShape 1">
          <a:extLst>
            <a:ext uri="{FF2B5EF4-FFF2-40B4-BE49-F238E27FC236}">
              <a16:creationId xmlns:a16="http://schemas.microsoft.com/office/drawing/2014/main" xmlns="" id="{00000000-0008-0000-0100-0000E0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08" name="CustomShape 1">
          <a:extLst>
            <a:ext uri="{FF2B5EF4-FFF2-40B4-BE49-F238E27FC236}">
              <a16:creationId xmlns:a16="http://schemas.microsoft.com/office/drawing/2014/main" xmlns="" id="{00000000-0008-0000-0100-0000E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609" name="CustomShape 1">
          <a:extLst>
            <a:ext uri="{FF2B5EF4-FFF2-40B4-BE49-F238E27FC236}">
              <a16:creationId xmlns:a16="http://schemas.microsoft.com/office/drawing/2014/main" xmlns="" id="{00000000-0008-0000-0100-0000E2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610" name="CustomShape 1">
          <a:extLst>
            <a:ext uri="{FF2B5EF4-FFF2-40B4-BE49-F238E27FC236}">
              <a16:creationId xmlns:a16="http://schemas.microsoft.com/office/drawing/2014/main" xmlns="" id="{00000000-0008-0000-0100-0000E3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611" name="CustomShape 1">
          <a:extLst>
            <a:ext uri="{FF2B5EF4-FFF2-40B4-BE49-F238E27FC236}">
              <a16:creationId xmlns:a16="http://schemas.microsoft.com/office/drawing/2014/main" xmlns="" id="{00000000-0008-0000-0100-0000E4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12" name="CustomShape 1">
          <a:extLst>
            <a:ext uri="{FF2B5EF4-FFF2-40B4-BE49-F238E27FC236}">
              <a16:creationId xmlns:a16="http://schemas.microsoft.com/office/drawing/2014/main" xmlns="" id="{00000000-0008-0000-0100-0000E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613" name="CustomShape 1">
          <a:extLst>
            <a:ext uri="{FF2B5EF4-FFF2-40B4-BE49-F238E27FC236}">
              <a16:creationId xmlns:a16="http://schemas.microsoft.com/office/drawing/2014/main" xmlns="" id="{00000000-0008-0000-0100-0000E6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14" name="CustomShape 1">
          <a:extLst>
            <a:ext uri="{FF2B5EF4-FFF2-40B4-BE49-F238E27FC236}">
              <a16:creationId xmlns:a16="http://schemas.microsoft.com/office/drawing/2014/main" xmlns="" id="{00000000-0008-0000-0100-0000E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615" name="CustomShape 1">
          <a:extLst>
            <a:ext uri="{FF2B5EF4-FFF2-40B4-BE49-F238E27FC236}">
              <a16:creationId xmlns:a16="http://schemas.microsoft.com/office/drawing/2014/main" xmlns="" id="{00000000-0008-0000-0100-0000E8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616" name="CustomShape 1">
          <a:extLst>
            <a:ext uri="{FF2B5EF4-FFF2-40B4-BE49-F238E27FC236}">
              <a16:creationId xmlns:a16="http://schemas.microsoft.com/office/drawing/2014/main" xmlns="" id="{00000000-0008-0000-0100-0000E9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17" name="CustomShape 1">
          <a:extLst>
            <a:ext uri="{FF2B5EF4-FFF2-40B4-BE49-F238E27FC236}">
              <a16:creationId xmlns:a16="http://schemas.microsoft.com/office/drawing/2014/main" xmlns="" id="{00000000-0008-0000-0100-0000E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618" name="CustomShape 1">
          <a:extLst>
            <a:ext uri="{FF2B5EF4-FFF2-40B4-BE49-F238E27FC236}">
              <a16:creationId xmlns:a16="http://schemas.microsoft.com/office/drawing/2014/main" xmlns="" id="{00000000-0008-0000-0100-0000EB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19" name="CustomShape 1">
          <a:extLst>
            <a:ext uri="{FF2B5EF4-FFF2-40B4-BE49-F238E27FC236}">
              <a16:creationId xmlns:a16="http://schemas.microsoft.com/office/drawing/2014/main" xmlns="" id="{00000000-0008-0000-0100-0000E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620" name="CustomShape 1">
          <a:extLst>
            <a:ext uri="{FF2B5EF4-FFF2-40B4-BE49-F238E27FC236}">
              <a16:creationId xmlns:a16="http://schemas.microsoft.com/office/drawing/2014/main" xmlns="" id="{00000000-0008-0000-0100-0000ED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621" name="CustomShape 1">
          <a:extLst>
            <a:ext uri="{FF2B5EF4-FFF2-40B4-BE49-F238E27FC236}">
              <a16:creationId xmlns:a16="http://schemas.microsoft.com/office/drawing/2014/main" xmlns="" id="{00000000-0008-0000-0100-0000EE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622" name="CustomShape 1">
          <a:extLst>
            <a:ext uri="{FF2B5EF4-FFF2-40B4-BE49-F238E27FC236}">
              <a16:creationId xmlns:a16="http://schemas.microsoft.com/office/drawing/2014/main" xmlns="" id="{00000000-0008-0000-0100-0000EF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23" name="CustomShape 1">
          <a:extLst>
            <a:ext uri="{FF2B5EF4-FFF2-40B4-BE49-F238E27FC236}">
              <a16:creationId xmlns:a16="http://schemas.microsoft.com/office/drawing/2014/main" xmlns="" id="{00000000-0008-0000-0100-0000F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624" name="CustomShape 1">
          <a:extLst>
            <a:ext uri="{FF2B5EF4-FFF2-40B4-BE49-F238E27FC236}">
              <a16:creationId xmlns:a16="http://schemas.microsoft.com/office/drawing/2014/main" xmlns="" id="{00000000-0008-0000-0100-0000F1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25" name="CustomShape 1">
          <a:extLst>
            <a:ext uri="{FF2B5EF4-FFF2-40B4-BE49-F238E27FC236}">
              <a16:creationId xmlns:a16="http://schemas.microsoft.com/office/drawing/2014/main" xmlns="" id="{00000000-0008-0000-0100-0000F2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626" name="CustomShape 1">
          <a:extLst>
            <a:ext uri="{FF2B5EF4-FFF2-40B4-BE49-F238E27FC236}">
              <a16:creationId xmlns:a16="http://schemas.microsoft.com/office/drawing/2014/main" xmlns="" id="{00000000-0008-0000-0100-0000F3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627" name="CustomShape 1">
          <a:extLst>
            <a:ext uri="{FF2B5EF4-FFF2-40B4-BE49-F238E27FC236}">
              <a16:creationId xmlns:a16="http://schemas.microsoft.com/office/drawing/2014/main" xmlns="" id="{00000000-0008-0000-0100-0000F4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628" name="CustomShape 1">
          <a:extLst>
            <a:ext uri="{FF2B5EF4-FFF2-40B4-BE49-F238E27FC236}">
              <a16:creationId xmlns:a16="http://schemas.microsoft.com/office/drawing/2014/main" xmlns="" id="{00000000-0008-0000-0100-0000F5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629" name="CustomShape 1">
          <a:extLst>
            <a:ext uri="{FF2B5EF4-FFF2-40B4-BE49-F238E27FC236}">
              <a16:creationId xmlns:a16="http://schemas.microsoft.com/office/drawing/2014/main" xmlns="" id="{00000000-0008-0000-0100-0000F6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30" name="CustomShape 1">
          <a:extLst>
            <a:ext uri="{FF2B5EF4-FFF2-40B4-BE49-F238E27FC236}">
              <a16:creationId xmlns:a16="http://schemas.microsoft.com/office/drawing/2014/main" xmlns="" id="{00000000-0008-0000-0100-0000F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631" name="CustomShape 1">
          <a:extLst>
            <a:ext uri="{FF2B5EF4-FFF2-40B4-BE49-F238E27FC236}">
              <a16:creationId xmlns:a16="http://schemas.microsoft.com/office/drawing/2014/main" xmlns="" id="{00000000-0008-0000-0100-0000F8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632" name="CustomShape 1">
          <a:extLst>
            <a:ext uri="{FF2B5EF4-FFF2-40B4-BE49-F238E27FC236}">
              <a16:creationId xmlns:a16="http://schemas.microsoft.com/office/drawing/2014/main" xmlns="" id="{00000000-0008-0000-0100-0000F9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33" name="CustomShape 1">
          <a:extLst>
            <a:ext uri="{FF2B5EF4-FFF2-40B4-BE49-F238E27FC236}">
              <a16:creationId xmlns:a16="http://schemas.microsoft.com/office/drawing/2014/main" xmlns="" id="{00000000-0008-0000-0100-0000F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634" name="CustomShape 1">
          <a:extLst>
            <a:ext uri="{FF2B5EF4-FFF2-40B4-BE49-F238E27FC236}">
              <a16:creationId xmlns:a16="http://schemas.microsoft.com/office/drawing/2014/main" xmlns="" id="{00000000-0008-0000-0100-0000FB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35" name="CustomShape 1">
          <a:extLst>
            <a:ext uri="{FF2B5EF4-FFF2-40B4-BE49-F238E27FC236}">
              <a16:creationId xmlns:a16="http://schemas.microsoft.com/office/drawing/2014/main" xmlns="" id="{00000000-0008-0000-0100-0000F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636" name="CustomShape 1">
          <a:extLst>
            <a:ext uri="{FF2B5EF4-FFF2-40B4-BE49-F238E27FC236}">
              <a16:creationId xmlns:a16="http://schemas.microsoft.com/office/drawing/2014/main" xmlns="" id="{00000000-0008-0000-0100-0000FD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637" name="CustomShape 1">
          <a:extLst>
            <a:ext uri="{FF2B5EF4-FFF2-40B4-BE49-F238E27FC236}">
              <a16:creationId xmlns:a16="http://schemas.microsoft.com/office/drawing/2014/main" xmlns="" id="{00000000-0008-0000-0100-0000FE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638" name="CustomShape 1">
          <a:extLst>
            <a:ext uri="{FF2B5EF4-FFF2-40B4-BE49-F238E27FC236}">
              <a16:creationId xmlns:a16="http://schemas.microsoft.com/office/drawing/2014/main" xmlns="" id="{00000000-0008-0000-0100-0000FF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39" name="CustomShape 1">
          <a:extLst>
            <a:ext uri="{FF2B5EF4-FFF2-40B4-BE49-F238E27FC236}">
              <a16:creationId xmlns:a16="http://schemas.microsoft.com/office/drawing/2014/main" xmlns="" id="{00000000-0008-0000-0100-000000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640" name="CustomShape 1">
          <a:extLst>
            <a:ext uri="{FF2B5EF4-FFF2-40B4-BE49-F238E27FC236}">
              <a16:creationId xmlns:a16="http://schemas.microsoft.com/office/drawing/2014/main" xmlns="" id="{00000000-0008-0000-0100-000001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41" name="CustomShape 1">
          <a:extLst>
            <a:ext uri="{FF2B5EF4-FFF2-40B4-BE49-F238E27FC236}">
              <a16:creationId xmlns:a16="http://schemas.microsoft.com/office/drawing/2014/main" xmlns="" id="{00000000-0008-0000-0100-00000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642" name="CustomShape 1">
          <a:extLst>
            <a:ext uri="{FF2B5EF4-FFF2-40B4-BE49-F238E27FC236}">
              <a16:creationId xmlns:a16="http://schemas.microsoft.com/office/drawing/2014/main" xmlns="" id="{00000000-0008-0000-0100-000003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643" name="CustomShape 1">
          <a:extLst>
            <a:ext uri="{FF2B5EF4-FFF2-40B4-BE49-F238E27FC236}">
              <a16:creationId xmlns:a16="http://schemas.microsoft.com/office/drawing/2014/main" xmlns="" id="{00000000-0008-0000-0100-000004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44" name="CustomShape 1">
          <a:extLst>
            <a:ext uri="{FF2B5EF4-FFF2-40B4-BE49-F238E27FC236}">
              <a16:creationId xmlns:a16="http://schemas.microsoft.com/office/drawing/2014/main" xmlns="" id="{00000000-0008-0000-0100-000005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645" name="CustomShape 1">
          <a:extLst>
            <a:ext uri="{FF2B5EF4-FFF2-40B4-BE49-F238E27FC236}">
              <a16:creationId xmlns:a16="http://schemas.microsoft.com/office/drawing/2014/main" xmlns="" id="{00000000-0008-0000-0100-000006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46" name="CustomShape 1">
          <a:extLst>
            <a:ext uri="{FF2B5EF4-FFF2-40B4-BE49-F238E27FC236}">
              <a16:creationId xmlns:a16="http://schemas.microsoft.com/office/drawing/2014/main" xmlns="" id="{00000000-0008-0000-0100-00000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647" name="CustomShape 1">
          <a:extLst>
            <a:ext uri="{FF2B5EF4-FFF2-40B4-BE49-F238E27FC236}">
              <a16:creationId xmlns:a16="http://schemas.microsoft.com/office/drawing/2014/main" xmlns="" id="{00000000-0008-0000-0100-000008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648" name="CustomShape 1">
          <a:extLst>
            <a:ext uri="{FF2B5EF4-FFF2-40B4-BE49-F238E27FC236}">
              <a16:creationId xmlns:a16="http://schemas.microsoft.com/office/drawing/2014/main" xmlns="" id="{00000000-0008-0000-0100-000009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649" name="CustomShape 1">
          <a:extLst>
            <a:ext uri="{FF2B5EF4-FFF2-40B4-BE49-F238E27FC236}">
              <a16:creationId xmlns:a16="http://schemas.microsoft.com/office/drawing/2014/main" xmlns="" id="{00000000-0008-0000-0100-00000A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50" name="CustomShape 1">
          <a:extLst>
            <a:ext uri="{FF2B5EF4-FFF2-40B4-BE49-F238E27FC236}">
              <a16:creationId xmlns:a16="http://schemas.microsoft.com/office/drawing/2014/main" xmlns="" id="{00000000-0008-0000-0100-00000B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651" name="CustomShape 1">
          <a:extLst>
            <a:ext uri="{FF2B5EF4-FFF2-40B4-BE49-F238E27FC236}">
              <a16:creationId xmlns:a16="http://schemas.microsoft.com/office/drawing/2014/main" xmlns="" id="{00000000-0008-0000-0100-00000C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52" name="CustomShape 1">
          <a:extLst>
            <a:ext uri="{FF2B5EF4-FFF2-40B4-BE49-F238E27FC236}">
              <a16:creationId xmlns:a16="http://schemas.microsoft.com/office/drawing/2014/main" xmlns="" id="{00000000-0008-0000-0100-00000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653" name="CustomShape 1">
          <a:extLst>
            <a:ext uri="{FF2B5EF4-FFF2-40B4-BE49-F238E27FC236}">
              <a16:creationId xmlns:a16="http://schemas.microsoft.com/office/drawing/2014/main" xmlns="" id="{00000000-0008-0000-0100-00000E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654" name="CustomShape 1">
          <a:extLst>
            <a:ext uri="{FF2B5EF4-FFF2-40B4-BE49-F238E27FC236}">
              <a16:creationId xmlns:a16="http://schemas.microsoft.com/office/drawing/2014/main" xmlns="" id="{00000000-0008-0000-0100-00000F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655" name="CustomShape 1">
          <a:extLst>
            <a:ext uri="{FF2B5EF4-FFF2-40B4-BE49-F238E27FC236}">
              <a16:creationId xmlns:a16="http://schemas.microsoft.com/office/drawing/2014/main" xmlns="" id="{00000000-0008-0000-0100-000010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56" name="CustomShape 1">
          <a:extLst>
            <a:ext uri="{FF2B5EF4-FFF2-40B4-BE49-F238E27FC236}">
              <a16:creationId xmlns:a16="http://schemas.microsoft.com/office/drawing/2014/main" xmlns="" id="{00000000-0008-0000-0100-000011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657" name="CustomShape 1">
          <a:extLst>
            <a:ext uri="{FF2B5EF4-FFF2-40B4-BE49-F238E27FC236}">
              <a16:creationId xmlns:a16="http://schemas.microsoft.com/office/drawing/2014/main" xmlns="" id="{00000000-0008-0000-0100-000012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58" name="CustomShape 1">
          <a:extLst>
            <a:ext uri="{FF2B5EF4-FFF2-40B4-BE49-F238E27FC236}">
              <a16:creationId xmlns:a16="http://schemas.microsoft.com/office/drawing/2014/main" xmlns="" id="{00000000-0008-0000-0100-00001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659" name="CustomShape 1">
          <a:extLst>
            <a:ext uri="{FF2B5EF4-FFF2-40B4-BE49-F238E27FC236}">
              <a16:creationId xmlns:a16="http://schemas.microsoft.com/office/drawing/2014/main" xmlns="" id="{00000000-0008-0000-0100-000014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660" name="CustomShape 1">
          <a:extLst>
            <a:ext uri="{FF2B5EF4-FFF2-40B4-BE49-F238E27FC236}">
              <a16:creationId xmlns:a16="http://schemas.microsoft.com/office/drawing/2014/main" xmlns="" id="{00000000-0008-0000-0100-000015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61" name="CustomShape 1">
          <a:extLst>
            <a:ext uri="{FF2B5EF4-FFF2-40B4-BE49-F238E27FC236}">
              <a16:creationId xmlns:a16="http://schemas.microsoft.com/office/drawing/2014/main" xmlns="" id="{00000000-0008-0000-0100-000016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662" name="CustomShape 1">
          <a:extLst>
            <a:ext uri="{FF2B5EF4-FFF2-40B4-BE49-F238E27FC236}">
              <a16:creationId xmlns:a16="http://schemas.microsoft.com/office/drawing/2014/main" xmlns="" id="{00000000-0008-0000-0100-000017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63" name="CustomShape 1">
          <a:extLst>
            <a:ext uri="{FF2B5EF4-FFF2-40B4-BE49-F238E27FC236}">
              <a16:creationId xmlns:a16="http://schemas.microsoft.com/office/drawing/2014/main" xmlns="" id="{00000000-0008-0000-0100-00001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664" name="CustomShape 1">
          <a:extLst>
            <a:ext uri="{FF2B5EF4-FFF2-40B4-BE49-F238E27FC236}">
              <a16:creationId xmlns:a16="http://schemas.microsoft.com/office/drawing/2014/main" xmlns="" id="{00000000-0008-0000-0100-000019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665" name="CustomShape 1">
          <a:extLst>
            <a:ext uri="{FF2B5EF4-FFF2-40B4-BE49-F238E27FC236}">
              <a16:creationId xmlns:a16="http://schemas.microsoft.com/office/drawing/2014/main" xmlns="" id="{00000000-0008-0000-0100-00001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666" name="CustomShape 1">
          <a:extLst>
            <a:ext uri="{FF2B5EF4-FFF2-40B4-BE49-F238E27FC236}">
              <a16:creationId xmlns:a16="http://schemas.microsoft.com/office/drawing/2014/main" xmlns="" id="{00000000-0008-0000-0100-00001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67" name="CustomShape 1">
          <a:extLst>
            <a:ext uri="{FF2B5EF4-FFF2-40B4-BE49-F238E27FC236}">
              <a16:creationId xmlns:a16="http://schemas.microsoft.com/office/drawing/2014/main" xmlns="" id="{00000000-0008-0000-0100-00001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668" name="CustomShape 1">
          <a:extLst>
            <a:ext uri="{FF2B5EF4-FFF2-40B4-BE49-F238E27FC236}">
              <a16:creationId xmlns:a16="http://schemas.microsoft.com/office/drawing/2014/main" xmlns="" id="{00000000-0008-0000-0100-00001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69" name="CustomShape 1">
          <a:extLst>
            <a:ext uri="{FF2B5EF4-FFF2-40B4-BE49-F238E27FC236}">
              <a16:creationId xmlns:a16="http://schemas.microsoft.com/office/drawing/2014/main" xmlns="" id="{00000000-0008-0000-0100-00001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670" name="CustomShape 1">
          <a:extLst>
            <a:ext uri="{FF2B5EF4-FFF2-40B4-BE49-F238E27FC236}">
              <a16:creationId xmlns:a16="http://schemas.microsoft.com/office/drawing/2014/main" xmlns="" id="{00000000-0008-0000-0100-00001F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671" name="CustomShape 1">
          <a:extLst>
            <a:ext uri="{FF2B5EF4-FFF2-40B4-BE49-F238E27FC236}">
              <a16:creationId xmlns:a16="http://schemas.microsoft.com/office/drawing/2014/main" xmlns="" id="{00000000-0008-0000-0100-00002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672" name="CustomShape 1">
          <a:extLst>
            <a:ext uri="{FF2B5EF4-FFF2-40B4-BE49-F238E27FC236}">
              <a16:creationId xmlns:a16="http://schemas.microsoft.com/office/drawing/2014/main" xmlns="" id="{00000000-0008-0000-0100-00002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673" name="CustomShape 1">
          <a:extLst>
            <a:ext uri="{FF2B5EF4-FFF2-40B4-BE49-F238E27FC236}">
              <a16:creationId xmlns:a16="http://schemas.microsoft.com/office/drawing/2014/main" xmlns="" id="{00000000-0008-0000-0100-000022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74" name="CustomShape 1">
          <a:extLst>
            <a:ext uri="{FF2B5EF4-FFF2-40B4-BE49-F238E27FC236}">
              <a16:creationId xmlns:a16="http://schemas.microsoft.com/office/drawing/2014/main" xmlns="" id="{00000000-0008-0000-0100-00002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675" name="CustomShape 1">
          <a:extLst>
            <a:ext uri="{FF2B5EF4-FFF2-40B4-BE49-F238E27FC236}">
              <a16:creationId xmlns:a16="http://schemas.microsoft.com/office/drawing/2014/main" xmlns="" id="{00000000-0008-0000-0100-000024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676" name="CustomShape 1">
          <a:extLst>
            <a:ext uri="{FF2B5EF4-FFF2-40B4-BE49-F238E27FC236}">
              <a16:creationId xmlns:a16="http://schemas.microsoft.com/office/drawing/2014/main" xmlns="" id="{00000000-0008-0000-0100-000025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77" name="CustomShape 1">
          <a:extLst>
            <a:ext uri="{FF2B5EF4-FFF2-40B4-BE49-F238E27FC236}">
              <a16:creationId xmlns:a16="http://schemas.microsoft.com/office/drawing/2014/main" xmlns="" id="{00000000-0008-0000-0100-000026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678" name="CustomShape 1">
          <a:extLst>
            <a:ext uri="{FF2B5EF4-FFF2-40B4-BE49-F238E27FC236}">
              <a16:creationId xmlns:a16="http://schemas.microsoft.com/office/drawing/2014/main" xmlns="" id="{00000000-0008-0000-0100-000027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79" name="CustomShape 1">
          <a:extLst>
            <a:ext uri="{FF2B5EF4-FFF2-40B4-BE49-F238E27FC236}">
              <a16:creationId xmlns:a16="http://schemas.microsoft.com/office/drawing/2014/main" xmlns="" id="{00000000-0008-0000-0100-00002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680" name="CustomShape 1">
          <a:extLst>
            <a:ext uri="{FF2B5EF4-FFF2-40B4-BE49-F238E27FC236}">
              <a16:creationId xmlns:a16="http://schemas.microsoft.com/office/drawing/2014/main" xmlns="" id="{00000000-0008-0000-0100-000029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681" name="CustomShape 1">
          <a:extLst>
            <a:ext uri="{FF2B5EF4-FFF2-40B4-BE49-F238E27FC236}">
              <a16:creationId xmlns:a16="http://schemas.microsoft.com/office/drawing/2014/main" xmlns="" id="{00000000-0008-0000-0100-00002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682" name="CustomShape 1">
          <a:extLst>
            <a:ext uri="{FF2B5EF4-FFF2-40B4-BE49-F238E27FC236}">
              <a16:creationId xmlns:a16="http://schemas.microsoft.com/office/drawing/2014/main" xmlns="" id="{00000000-0008-0000-0100-00002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83" name="CustomShape 1">
          <a:extLst>
            <a:ext uri="{FF2B5EF4-FFF2-40B4-BE49-F238E27FC236}">
              <a16:creationId xmlns:a16="http://schemas.microsoft.com/office/drawing/2014/main" xmlns="" id="{00000000-0008-0000-0100-00002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684" name="CustomShape 1">
          <a:extLst>
            <a:ext uri="{FF2B5EF4-FFF2-40B4-BE49-F238E27FC236}">
              <a16:creationId xmlns:a16="http://schemas.microsoft.com/office/drawing/2014/main" xmlns="" id="{00000000-0008-0000-0100-00002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85" name="CustomShape 1">
          <a:extLst>
            <a:ext uri="{FF2B5EF4-FFF2-40B4-BE49-F238E27FC236}">
              <a16:creationId xmlns:a16="http://schemas.microsoft.com/office/drawing/2014/main" xmlns="" id="{00000000-0008-0000-0100-00002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686" name="CustomShape 1">
          <a:extLst>
            <a:ext uri="{FF2B5EF4-FFF2-40B4-BE49-F238E27FC236}">
              <a16:creationId xmlns:a16="http://schemas.microsoft.com/office/drawing/2014/main" xmlns="" id="{00000000-0008-0000-0100-00002F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687" name="CustomShape 1">
          <a:extLst>
            <a:ext uri="{FF2B5EF4-FFF2-40B4-BE49-F238E27FC236}">
              <a16:creationId xmlns:a16="http://schemas.microsoft.com/office/drawing/2014/main" xmlns="" id="{00000000-0008-0000-0100-000030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88" name="CustomShape 1">
          <a:extLst>
            <a:ext uri="{FF2B5EF4-FFF2-40B4-BE49-F238E27FC236}">
              <a16:creationId xmlns:a16="http://schemas.microsoft.com/office/drawing/2014/main" xmlns="" id="{00000000-0008-0000-0100-000031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689" name="CustomShape 1">
          <a:extLst>
            <a:ext uri="{FF2B5EF4-FFF2-40B4-BE49-F238E27FC236}">
              <a16:creationId xmlns:a16="http://schemas.microsoft.com/office/drawing/2014/main" xmlns="" id="{00000000-0008-0000-0100-000032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90" name="CustomShape 1">
          <a:extLst>
            <a:ext uri="{FF2B5EF4-FFF2-40B4-BE49-F238E27FC236}">
              <a16:creationId xmlns:a16="http://schemas.microsoft.com/office/drawing/2014/main" xmlns="" id="{00000000-0008-0000-0100-00003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691" name="CustomShape 1">
          <a:extLst>
            <a:ext uri="{FF2B5EF4-FFF2-40B4-BE49-F238E27FC236}">
              <a16:creationId xmlns:a16="http://schemas.microsoft.com/office/drawing/2014/main" xmlns="" id="{00000000-0008-0000-0100-000034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692" name="CustomShape 1">
          <a:extLst>
            <a:ext uri="{FF2B5EF4-FFF2-40B4-BE49-F238E27FC236}">
              <a16:creationId xmlns:a16="http://schemas.microsoft.com/office/drawing/2014/main" xmlns="" id="{00000000-0008-0000-0100-000035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693" name="CustomShape 1">
          <a:extLst>
            <a:ext uri="{FF2B5EF4-FFF2-40B4-BE49-F238E27FC236}">
              <a16:creationId xmlns:a16="http://schemas.microsoft.com/office/drawing/2014/main" xmlns="" id="{00000000-0008-0000-0100-000036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94" name="CustomShape 1">
          <a:extLst>
            <a:ext uri="{FF2B5EF4-FFF2-40B4-BE49-F238E27FC236}">
              <a16:creationId xmlns:a16="http://schemas.microsoft.com/office/drawing/2014/main" xmlns="" id="{00000000-0008-0000-0100-00003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695" name="CustomShape 1">
          <a:extLst>
            <a:ext uri="{FF2B5EF4-FFF2-40B4-BE49-F238E27FC236}">
              <a16:creationId xmlns:a16="http://schemas.microsoft.com/office/drawing/2014/main" xmlns="" id="{00000000-0008-0000-0100-000038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696" name="CustomShape 1">
          <a:extLst>
            <a:ext uri="{FF2B5EF4-FFF2-40B4-BE49-F238E27FC236}">
              <a16:creationId xmlns:a16="http://schemas.microsoft.com/office/drawing/2014/main" xmlns="" id="{00000000-0008-0000-0100-000039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697" name="CustomShape 1">
          <a:extLst>
            <a:ext uri="{FF2B5EF4-FFF2-40B4-BE49-F238E27FC236}">
              <a16:creationId xmlns:a16="http://schemas.microsoft.com/office/drawing/2014/main" xmlns="" id="{00000000-0008-0000-0100-00003A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698" name="CustomShape 1">
          <a:extLst>
            <a:ext uri="{FF2B5EF4-FFF2-40B4-BE49-F238E27FC236}">
              <a16:creationId xmlns:a16="http://schemas.microsoft.com/office/drawing/2014/main" xmlns="" id="{00000000-0008-0000-0100-00003B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699" name="CustomShape 1">
          <a:extLst>
            <a:ext uri="{FF2B5EF4-FFF2-40B4-BE49-F238E27FC236}">
              <a16:creationId xmlns:a16="http://schemas.microsoft.com/office/drawing/2014/main" xmlns="" id="{00000000-0008-0000-0100-00003C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00" name="CustomShape 1">
          <a:extLst>
            <a:ext uri="{FF2B5EF4-FFF2-40B4-BE49-F238E27FC236}">
              <a16:creationId xmlns:a16="http://schemas.microsoft.com/office/drawing/2014/main" xmlns="" id="{00000000-0008-0000-0100-00003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701" name="CustomShape 1">
          <a:extLst>
            <a:ext uri="{FF2B5EF4-FFF2-40B4-BE49-F238E27FC236}">
              <a16:creationId xmlns:a16="http://schemas.microsoft.com/office/drawing/2014/main" xmlns="" id="{00000000-0008-0000-0100-00003E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02" name="CustomShape 1">
          <a:extLst>
            <a:ext uri="{FF2B5EF4-FFF2-40B4-BE49-F238E27FC236}">
              <a16:creationId xmlns:a16="http://schemas.microsoft.com/office/drawing/2014/main" xmlns="" id="{00000000-0008-0000-0100-00003F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703" name="CustomShape 1">
          <a:extLst>
            <a:ext uri="{FF2B5EF4-FFF2-40B4-BE49-F238E27FC236}">
              <a16:creationId xmlns:a16="http://schemas.microsoft.com/office/drawing/2014/main" xmlns="" id="{00000000-0008-0000-0100-00004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704" name="CustomShape 1">
          <a:extLst>
            <a:ext uri="{FF2B5EF4-FFF2-40B4-BE49-F238E27FC236}">
              <a16:creationId xmlns:a16="http://schemas.microsoft.com/office/drawing/2014/main" xmlns="" id="{00000000-0008-0000-0100-00004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05" name="CustomShape 1">
          <a:extLst>
            <a:ext uri="{FF2B5EF4-FFF2-40B4-BE49-F238E27FC236}">
              <a16:creationId xmlns:a16="http://schemas.microsoft.com/office/drawing/2014/main" xmlns="" id="{00000000-0008-0000-0100-00004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706" name="CustomShape 1">
          <a:extLst>
            <a:ext uri="{FF2B5EF4-FFF2-40B4-BE49-F238E27FC236}">
              <a16:creationId xmlns:a16="http://schemas.microsoft.com/office/drawing/2014/main" xmlns="" id="{00000000-0008-0000-0100-000043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07" name="CustomShape 1">
          <a:extLst>
            <a:ext uri="{FF2B5EF4-FFF2-40B4-BE49-F238E27FC236}">
              <a16:creationId xmlns:a16="http://schemas.microsoft.com/office/drawing/2014/main" xmlns="" id="{00000000-0008-0000-0100-000044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708" name="CustomShape 1">
          <a:extLst>
            <a:ext uri="{FF2B5EF4-FFF2-40B4-BE49-F238E27FC236}">
              <a16:creationId xmlns:a16="http://schemas.microsoft.com/office/drawing/2014/main" xmlns="" id="{00000000-0008-0000-0100-000045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709" name="CustomShape 1">
          <a:extLst>
            <a:ext uri="{FF2B5EF4-FFF2-40B4-BE49-F238E27FC236}">
              <a16:creationId xmlns:a16="http://schemas.microsoft.com/office/drawing/2014/main" xmlns="" id="{00000000-0008-0000-0100-000046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710" name="CustomShape 1">
          <a:extLst>
            <a:ext uri="{FF2B5EF4-FFF2-40B4-BE49-F238E27FC236}">
              <a16:creationId xmlns:a16="http://schemas.microsoft.com/office/drawing/2014/main" xmlns="" id="{00000000-0008-0000-0100-000047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11" name="CustomShape 1">
          <a:extLst>
            <a:ext uri="{FF2B5EF4-FFF2-40B4-BE49-F238E27FC236}">
              <a16:creationId xmlns:a16="http://schemas.microsoft.com/office/drawing/2014/main" xmlns="" id="{00000000-0008-0000-0100-00004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712" name="CustomShape 1">
          <a:extLst>
            <a:ext uri="{FF2B5EF4-FFF2-40B4-BE49-F238E27FC236}">
              <a16:creationId xmlns:a16="http://schemas.microsoft.com/office/drawing/2014/main" xmlns="" id="{00000000-0008-0000-0100-000049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13" name="CustomShape 1">
          <a:extLst>
            <a:ext uri="{FF2B5EF4-FFF2-40B4-BE49-F238E27FC236}">
              <a16:creationId xmlns:a16="http://schemas.microsoft.com/office/drawing/2014/main" xmlns="" id="{00000000-0008-0000-0100-00004A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714" name="CustomShape 1">
          <a:extLst>
            <a:ext uri="{FF2B5EF4-FFF2-40B4-BE49-F238E27FC236}">
              <a16:creationId xmlns:a16="http://schemas.microsoft.com/office/drawing/2014/main" xmlns="" id="{00000000-0008-0000-0100-00004B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715" name="CustomShape 1">
          <a:extLst>
            <a:ext uri="{FF2B5EF4-FFF2-40B4-BE49-F238E27FC236}">
              <a16:creationId xmlns:a16="http://schemas.microsoft.com/office/drawing/2014/main" xmlns="" id="{00000000-0008-0000-0100-00004C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716" name="CustomShape 1">
          <a:extLst>
            <a:ext uri="{FF2B5EF4-FFF2-40B4-BE49-F238E27FC236}">
              <a16:creationId xmlns:a16="http://schemas.microsoft.com/office/drawing/2014/main" xmlns="" id="{00000000-0008-0000-0100-00004D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717" name="CustomShape 1">
          <a:extLst>
            <a:ext uri="{FF2B5EF4-FFF2-40B4-BE49-F238E27FC236}">
              <a16:creationId xmlns:a16="http://schemas.microsoft.com/office/drawing/2014/main" xmlns="" id="{00000000-0008-0000-0100-00004E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18" name="CustomShape 1">
          <a:extLst>
            <a:ext uri="{FF2B5EF4-FFF2-40B4-BE49-F238E27FC236}">
              <a16:creationId xmlns:a16="http://schemas.microsoft.com/office/drawing/2014/main" xmlns="" id="{00000000-0008-0000-0100-00004F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719" name="CustomShape 1">
          <a:extLst>
            <a:ext uri="{FF2B5EF4-FFF2-40B4-BE49-F238E27FC236}">
              <a16:creationId xmlns:a16="http://schemas.microsoft.com/office/drawing/2014/main" xmlns="" id="{00000000-0008-0000-0100-00005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720" name="CustomShape 1">
          <a:extLst>
            <a:ext uri="{FF2B5EF4-FFF2-40B4-BE49-F238E27FC236}">
              <a16:creationId xmlns:a16="http://schemas.microsoft.com/office/drawing/2014/main" xmlns="" id="{00000000-0008-0000-0100-00005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21" name="CustomShape 1">
          <a:extLst>
            <a:ext uri="{FF2B5EF4-FFF2-40B4-BE49-F238E27FC236}">
              <a16:creationId xmlns:a16="http://schemas.microsoft.com/office/drawing/2014/main" xmlns="" id="{00000000-0008-0000-0100-00005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722" name="CustomShape 1">
          <a:extLst>
            <a:ext uri="{FF2B5EF4-FFF2-40B4-BE49-F238E27FC236}">
              <a16:creationId xmlns:a16="http://schemas.microsoft.com/office/drawing/2014/main" xmlns="" id="{00000000-0008-0000-0100-000053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23" name="CustomShape 1">
          <a:extLst>
            <a:ext uri="{FF2B5EF4-FFF2-40B4-BE49-F238E27FC236}">
              <a16:creationId xmlns:a16="http://schemas.microsoft.com/office/drawing/2014/main" xmlns="" id="{00000000-0008-0000-0100-000054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724" name="CustomShape 1">
          <a:extLst>
            <a:ext uri="{FF2B5EF4-FFF2-40B4-BE49-F238E27FC236}">
              <a16:creationId xmlns:a16="http://schemas.microsoft.com/office/drawing/2014/main" xmlns="" id="{00000000-0008-0000-0100-000055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725" name="CustomShape 1">
          <a:extLst>
            <a:ext uri="{FF2B5EF4-FFF2-40B4-BE49-F238E27FC236}">
              <a16:creationId xmlns:a16="http://schemas.microsoft.com/office/drawing/2014/main" xmlns="" id="{00000000-0008-0000-0100-000056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726" name="CustomShape 1">
          <a:extLst>
            <a:ext uri="{FF2B5EF4-FFF2-40B4-BE49-F238E27FC236}">
              <a16:creationId xmlns:a16="http://schemas.microsoft.com/office/drawing/2014/main" xmlns="" id="{00000000-0008-0000-0100-000057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727" name="CustomShape 1">
          <a:extLst>
            <a:ext uri="{FF2B5EF4-FFF2-40B4-BE49-F238E27FC236}">
              <a16:creationId xmlns:a16="http://schemas.microsoft.com/office/drawing/2014/main" xmlns="" id="{00000000-0008-0000-0100-000058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28" name="CustomShape 1">
          <a:extLst>
            <a:ext uri="{FF2B5EF4-FFF2-40B4-BE49-F238E27FC236}">
              <a16:creationId xmlns:a16="http://schemas.microsoft.com/office/drawing/2014/main" xmlns="" id="{00000000-0008-0000-0100-000059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729" name="CustomShape 1">
          <a:extLst>
            <a:ext uri="{FF2B5EF4-FFF2-40B4-BE49-F238E27FC236}">
              <a16:creationId xmlns:a16="http://schemas.microsoft.com/office/drawing/2014/main" xmlns="" id="{00000000-0008-0000-0100-00005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730" name="CustomShape 1">
          <a:extLst>
            <a:ext uri="{FF2B5EF4-FFF2-40B4-BE49-F238E27FC236}">
              <a16:creationId xmlns:a16="http://schemas.microsoft.com/office/drawing/2014/main" xmlns="" id="{00000000-0008-0000-0100-00005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31" name="CustomShape 1">
          <a:extLst>
            <a:ext uri="{FF2B5EF4-FFF2-40B4-BE49-F238E27FC236}">
              <a16:creationId xmlns:a16="http://schemas.microsoft.com/office/drawing/2014/main" xmlns="" id="{00000000-0008-0000-0100-00005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732" name="CustomShape 1">
          <a:extLst>
            <a:ext uri="{FF2B5EF4-FFF2-40B4-BE49-F238E27FC236}">
              <a16:creationId xmlns:a16="http://schemas.microsoft.com/office/drawing/2014/main" xmlns="" id="{00000000-0008-0000-0100-00005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33" name="CustomShape 1">
          <a:extLst>
            <a:ext uri="{FF2B5EF4-FFF2-40B4-BE49-F238E27FC236}">
              <a16:creationId xmlns:a16="http://schemas.microsoft.com/office/drawing/2014/main" xmlns="" id="{00000000-0008-0000-0100-00005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734" name="CustomShape 1">
          <a:extLst>
            <a:ext uri="{FF2B5EF4-FFF2-40B4-BE49-F238E27FC236}">
              <a16:creationId xmlns:a16="http://schemas.microsoft.com/office/drawing/2014/main" xmlns="" id="{00000000-0008-0000-0100-00005F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735" name="CustomShape 1">
          <a:extLst>
            <a:ext uri="{FF2B5EF4-FFF2-40B4-BE49-F238E27FC236}">
              <a16:creationId xmlns:a16="http://schemas.microsoft.com/office/drawing/2014/main" xmlns="" id="{00000000-0008-0000-0100-00006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736" name="CustomShape 1">
          <a:extLst>
            <a:ext uri="{FF2B5EF4-FFF2-40B4-BE49-F238E27FC236}">
              <a16:creationId xmlns:a16="http://schemas.microsoft.com/office/drawing/2014/main" xmlns="" id="{00000000-0008-0000-0100-00006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37" name="CustomShape 1">
          <a:extLst>
            <a:ext uri="{FF2B5EF4-FFF2-40B4-BE49-F238E27FC236}">
              <a16:creationId xmlns:a16="http://schemas.microsoft.com/office/drawing/2014/main" xmlns="" id="{00000000-0008-0000-0100-00006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738" name="CustomShape 1">
          <a:extLst>
            <a:ext uri="{FF2B5EF4-FFF2-40B4-BE49-F238E27FC236}">
              <a16:creationId xmlns:a16="http://schemas.microsoft.com/office/drawing/2014/main" xmlns="" id="{00000000-0008-0000-0100-000063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39" name="CustomShape 1">
          <a:extLst>
            <a:ext uri="{FF2B5EF4-FFF2-40B4-BE49-F238E27FC236}">
              <a16:creationId xmlns:a16="http://schemas.microsoft.com/office/drawing/2014/main" xmlns="" id="{00000000-0008-0000-0100-000064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740" name="CustomShape 1">
          <a:extLst>
            <a:ext uri="{FF2B5EF4-FFF2-40B4-BE49-F238E27FC236}">
              <a16:creationId xmlns:a16="http://schemas.microsoft.com/office/drawing/2014/main" xmlns="" id="{00000000-0008-0000-0100-000065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741" name="CustomShape 1">
          <a:extLst>
            <a:ext uri="{FF2B5EF4-FFF2-40B4-BE49-F238E27FC236}">
              <a16:creationId xmlns:a16="http://schemas.microsoft.com/office/drawing/2014/main" xmlns="" id="{00000000-0008-0000-0100-000066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42" name="CustomShape 1">
          <a:extLst>
            <a:ext uri="{FF2B5EF4-FFF2-40B4-BE49-F238E27FC236}">
              <a16:creationId xmlns:a16="http://schemas.microsoft.com/office/drawing/2014/main" xmlns="" id="{00000000-0008-0000-0100-00006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743" name="CustomShape 1">
          <a:extLst>
            <a:ext uri="{FF2B5EF4-FFF2-40B4-BE49-F238E27FC236}">
              <a16:creationId xmlns:a16="http://schemas.microsoft.com/office/drawing/2014/main" xmlns="" id="{00000000-0008-0000-0100-000068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44" name="CustomShape 1">
          <a:extLst>
            <a:ext uri="{FF2B5EF4-FFF2-40B4-BE49-F238E27FC236}">
              <a16:creationId xmlns:a16="http://schemas.microsoft.com/office/drawing/2014/main" xmlns="" id="{00000000-0008-0000-0100-000069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745" name="CustomShape 1">
          <a:extLst>
            <a:ext uri="{FF2B5EF4-FFF2-40B4-BE49-F238E27FC236}">
              <a16:creationId xmlns:a16="http://schemas.microsoft.com/office/drawing/2014/main" xmlns="" id="{00000000-0008-0000-0100-00006A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746" name="CustomShape 1">
          <a:extLst>
            <a:ext uri="{FF2B5EF4-FFF2-40B4-BE49-F238E27FC236}">
              <a16:creationId xmlns:a16="http://schemas.microsoft.com/office/drawing/2014/main" xmlns="" id="{00000000-0008-0000-0100-00006B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747" name="CustomShape 1">
          <a:extLst>
            <a:ext uri="{FF2B5EF4-FFF2-40B4-BE49-F238E27FC236}">
              <a16:creationId xmlns:a16="http://schemas.microsoft.com/office/drawing/2014/main" xmlns="" id="{00000000-0008-0000-0100-00006C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48" name="CustomShape 1">
          <a:extLst>
            <a:ext uri="{FF2B5EF4-FFF2-40B4-BE49-F238E27FC236}">
              <a16:creationId xmlns:a16="http://schemas.microsoft.com/office/drawing/2014/main" xmlns="" id="{00000000-0008-0000-0100-00006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749" name="CustomShape 1">
          <a:extLst>
            <a:ext uri="{FF2B5EF4-FFF2-40B4-BE49-F238E27FC236}">
              <a16:creationId xmlns:a16="http://schemas.microsoft.com/office/drawing/2014/main" xmlns="" id="{00000000-0008-0000-0100-00006E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50" name="CustomShape 1">
          <a:extLst>
            <a:ext uri="{FF2B5EF4-FFF2-40B4-BE49-F238E27FC236}">
              <a16:creationId xmlns:a16="http://schemas.microsoft.com/office/drawing/2014/main" xmlns="" id="{00000000-0008-0000-0100-00006F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751" name="CustomShape 1">
          <a:extLst>
            <a:ext uri="{FF2B5EF4-FFF2-40B4-BE49-F238E27FC236}">
              <a16:creationId xmlns:a16="http://schemas.microsoft.com/office/drawing/2014/main" xmlns="" id="{00000000-0008-0000-0100-000070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752" name="CustomShape 1">
          <a:extLst>
            <a:ext uri="{FF2B5EF4-FFF2-40B4-BE49-F238E27FC236}">
              <a16:creationId xmlns:a16="http://schemas.microsoft.com/office/drawing/2014/main" xmlns="" id="{00000000-0008-0000-0100-000071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753" name="CustomShape 1">
          <a:extLst>
            <a:ext uri="{FF2B5EF4-FFF2-40B4-BE49-F238E27FC236}">
              <a16:creationId xmlns:a16="http://schemas.microsoft.com/office/drawing/2014/main" xmlns="" id="{00000000-0008-0000-0100-000072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54" name="CustomShape 1">
          <a:extLst>
            <a:ext uri="{FF2B5EF4-FFF2-40B4-BE49-F238E27FC236}">
              <a16:creationId xmlns:a16="http://schemas.microsoft.com/office/drawing/2014/main" xmlns="" id="{00000000-0008-0000-0100-00007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755" name="CustomShape 1">
          <a:extLst>
            <a:ext uri="{FF2B5EF4-FFF2-40B4-BE49-F238E27FC236}">
              <a16:creationId xmlns:a16="http://schemas.microsoft.com/office/drawing/2014/main" xmlns="" id="{00000000-0008-0000-0100-000074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56" name="CustomShape 1">
          <a:extLst>
            <a:ext uri="{FF2B5EF4-FFF2-40B4-BE49-F238E27FC236}">
              <a16:creationId xmlns:a16="http://schemas.microsoft.com/office/drawing/2014/main" xmlns="" id="{00000000-0008-0000-0100-000075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757" name="CustomShape 1">
          <a:extLst>
            <a:ext uri="{FF2B5EF4-FFF2-40B4-BE49-F238E27FC236}">
              <a16:creationId xmlns:a16="http://schemas.microsoft.com/office/drawing/2014/main" xmlns="" id="{00000000-0008-0000-0100-000076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758" name="CustomShape 1">
          <a:extLst>
            <a:ext uri="{FF2B5EF4-FFF2-40B4-BE49-F238E27FC236}">
              <a16:creationId xmlns:a16="http://schemas.microsoft.com/office/drawing/2014/main" xmlns="" id="{00000000-0008-0000-0100-000077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59" name="CustomShape 1">
          <a:extLst>
            <a:ext uri="{FF2B5EF4-FFF2-40B4-BE49-F238E27FC236}">
              <a16:creationId xmlns:a16="http://schemas.microsoft.com/office/drawing/2014/main" xmlns="" id="{00000000-0008-0000-0100-00007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760" name="CustomShape 1">
          <a:extLst>
            <a:ext uri="{FF2B5EF4-FFF2-40B4-BE49-F238E27FC236}">
              <a16:creationId xmlns:a16="http://schemas.microsoft.com/office/drawing/2014/main" xmlns="" id="{00000000-0008-0000-0100-000079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61" name="CustomShape 1">
          <a:extLst>
            <a:ext uri="{FF2B5EF4-FFF2-40B4-BE49-F238E27FC236}">
              <a16:creationId xmlns:a16="http://schemas.microsoft.com/office/drawing/2014/main" xmlns="" id="{00000000-0008-0000-0100-00007A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762" name="CustomShape 1">
          <a:extLst>
            <a:ext uri="{FF2B5EF4-FFF2-40B4-BE49-F238E27FC236}">
              <a16:creationId xmlns:a16="http://schemas.microsoft.com/office/drawing/2014/main" xmlns="" id="{00000000-0008-0000-0100-00007B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763" name="CustomShape 1">
          <a:extLst>
            <a:ext uri="{FF2B5EF4-FFF2-40B4-BE49-F238E27FC236}">
              <a16:creationId xmlns:a16="http://schemas.microsoft.com/office/drawing/2014/main" xmlns="" id="{00000000-0008-0000-0100-00007C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764" name="CustomShape 1">
          <a:extLst>
            <a:ext uri="{FF2B5EF4-FFF2-40B4-BE49-F238E27FC236}">
              <a16:creationId xmlns:a16="http://schemas.microsoft.com/office/drawing/2014/main" xmlns="" id="{00000000-0008-0000-0100-00007D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65" name="CustomShape 1">
          <a:extLst>
            <a:ext uri="{FF2B5EF4-FFF2-40B4-BE49-F238E27FC236}">
              <a16:creationId xmlns:a16="http://schemas.microsoft.com/office/drawing/2014/main" xmlns="" id="{00000000-0008-0000-0100-00007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766" name="CustomShape 1">
          <a:extLst>
            <a:ext uri="{FF2B5EF4-FFF2-40B4-BE49-F238E27FC236}">
              <a16:creationId xmlns:a16="http://schemas.microsoft.com/office/drawing/2014/main" xmlns="" id="{00000000-0008-0000-0100-00007F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67" name="CustomShape 1">
          <a:extLst>
            <a:ext uri="{FF2B5EF4-FFF2-40B4-BE49-F238E27FC236}">
              <a16:creationId xmlns:a16="http://schemas.microsoft.com/office/drawing/2014/main" xmlns="" id="{00000000-0008-0000-0100-000080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768" name="CustomShape 1">
          <a:extLst>
            <a:ext uri="{FF2B5EF4-FFF2-40B4-BE49-F238E27FC236}">
              <a16:creationId xmlns:a16="http://schemas.microsoft.com/office/drawing/2014/main" xmlns="" id="{00000000-0008-0000-0100-000081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769" name="CustomShape 1">
          <a:extLst>
            <a:ext uri="{FF2B5EF4-FFF2-40B4-BE49-F238E27FC236}">
              <a16:creationId xmlns:a16="http://schemas.microsoft.com/office/drawing/2014/main" xmlns="" id="{00000000-0008-0000-0100-000082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770" name="CustomShape 1">
          <a:extLst>
            <a:ext uri="{FF2B5EF4-FFF2-40B4-BE49-F238E27FC236}">
              <a16:creationId xmlns:a16="http://schemas.microsoft.com/office/drawing/2014/main" xmlns="" id="{00000000-0008-0000-0100-000083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771" name="CustomShape 1">
          <a:extLst>
            <a:ext uri="{FF2B5EF4-FFF2-40B4-BE49-F238E27FC236}">
              <a16:creationId xmlns:a16="http://schemas.microsoft.com/office/drawing/2014/main" xmlns="" id="{00000000-0008-0000-0100-000084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772" name="CustomShape 1">
          <a:extLst>
            <a:ext uri="{FF2B5EF4-FFF2-40B4-BE49-F238E27FC236}">
              <a16:creationId xmlns:a16="http://schemas.microsoft.com/office/drawing/2014/main" xmlns="" id="{00000000-0008-0000-0100-000085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773" name="CustomShape 1">
          <a:extLst>
            <a:ext uri="{FF2B5EF4-FFF2-40B4-BE49-F238E27FC236}">
              <a16:creationId xmlns:a16="http://schemas.microsoft.com/office/drawing/2014/main" xmlns="" id="{00000000-0008-0000-0100-000086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74" name="CustomShape 1">
          <a:extLst>
            <a:ext uri="{FF2B5EF4-FFF2-40B4-BE49-F238E27FC236}">
              <a16:creationId xmlns:a16="http://schemas.microsoft.com/office/drawing/2014/main" xmlns="" id="{00000000-0008-0000-0100-00008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775" name="CustomShape 1">
          <a:extLst>
            <a:ext uri="{FF2B5EF4-FFF2-40B4-BE49-F238E27FC236}">
              <a16:creationId xmlns:a16="http://schemas.microsoft.com/office/drawing/2014/main" xmlns="" id="{00000000-0008-0000-0100-000088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76" name="CustomShape 1">
          <a:extLst>
            <a:ext uri="{FF2B5EF4-FFF2-40B4-BE49-F238E27FC236}">
              <a16:creationId xmlns:a16="http://schemas.microsoft.com/office/drawing/2014/main" xmlns="" id="{00000000-0008-0000-0100-000089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777" name="CustomShape 1">
          <a:extLst>
            <a:ext uri="{FF2B5EF4-FFF2-40B4-BE49-F238E27FC236}">
              <a16:creationId xmlns:a16="http://schemas.microsoft.com/office/drawing/2014/main" xmlns="" id="{00000000-0008-0000-0100-00008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778" name="CustomShape 1">
          <a:extLst>
            <a:ext uri="{FF2B5EF4-FFF2-40B4-BE49-F238E27FC236}">
              <a16:creationId xmlns:a16="http://schemas.microsoft.com/office/drawing/2014/main" xmlns="" id="{00000000-0008-0000-0100-00008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79" name="CustomShape 1">
          <a:extLst>
            <a:ext uri="{FF2B5EF4-FFF2-40B4-BE49-F238E27FC236}">
              <a16:creationId xmlns:a16="http://schemas.microsoft.com/office/drawing/2014/main" xmlns="" id="{00000000-0008-0000-0100-00008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780" name="CustomShape 1">
          <a:extLst>
            <a:ext uri="{FF2B5EF4-FFF2-40B4-BE49-F238E27FC236}">
              <a16:creationId xmlns:a16="http://schemas.microsoft.com/office/drawing/2014/main" xmlns="" id="{00000000-0008-0000-0100-00008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81" name="CustomShape 1">
          <a:extLst>
            <a:ext uri="{FF2B5EF4-FFF2-40B4-BE49-F238E27FC236}">
              <a16:creationId xmlns:a16="http://schemas.microsoft.com/office/drawing/2014/main" xmlns="" id="{00000000-0008-0000-0100-00008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782" name="CustomShape 1">
          <a:extLst>
            <a:ext uri="{FF2B5EF4-FFF2-40B4-BE49-F238E27FC236}">
              <a16:creationId xmlns:a16="http://schemas.microsoft.com/office/drawing/2014/main" xmlns="" id="{00000000-0008-0000-0100-00008F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783" name="CustomShape 1">
          <a:extLst>
            <a:ext uri="{FF2B5EF4-FFF2-40B4-BE49-F238E27FC236}">
              <a16:creationId xmlns:a16="http://schemas.microsoft.com/office/drawing/2014/main" xmlns="" id="{00000000-0008-0000-0100-00009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784" name="CustomShape 1">
          <a:extLst>
            <a:ext uri="{FF2B5EF4-FFF2-40B4-BE49-F238E27FC236}">
              <a16:creationId xmlns:a16="http://schemas.microsoft.com/office/drawing/2014/main" xmlns="" id="{00000000-0008-0000-0100-00009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85" name="CustomShape 1">
          <a:extLst>
            <a:ext uri="{FF2B5EF4-FFF2-40B4-BE49-F238E27FC236}">
              <a16:creationId xmlns:a16="http://schemas.microsoft.com/office/drawing/2014/main" xmlns="" id="{00000000-0008-0000-0100-00009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786" name="CustomShape 1">
          <a:extLst>
            <a:ext uri="{FF2B5EF4-FFF2-40B4-BE49-F238E27FC236}">
              <a16:creationId xmlns:a16="http://schemas.microsoft.com/office/drawing/2014/main" xmlns="" id="{00000000-0008-0000-0100-000093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87" name="CustomShape 1">
          <a:extLst>
            <a:ext uri="{FF2B5EF4-FFF2-40B4-BE49-F238E27FC236}">
              <a16:creationId xmlns:a16="http://schemas.microsoft.com/office/drawing/2014/main" xmlns="" id="{00000000-0008-0000-0100-000094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788" name="CustomShape 1">
          <a:extLst>
            <a:ext uri="{FF2B5EF4-FFF2-40B4-BE49-F238E27FC236}">
              <a16:creationId xmlns:a16="http://schemas.microsoft.com/office/drawing/2014/main" xmlns="" id="{00000000-0008-0000-0100-000095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789" name="CustomShape 1">
          <a:extLst>
            <a:ext uri="{FF2B5EF4-FFF2-40B4-BE49-F238E27FC236}">
              <a16:creationId xmlns:a16="http://schemas.microsoft.com/office/drawing/2014/main" xmlns="" id="{00000000-0008-0000-0100-000096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790" name="CustomShape 1">
          <a:extLst>
            <a:ext uri="{FF2B5EF4-FFF2-40B4-BE49-F238E27FC236}">
              <a16:creationId xmlns:a16="http://schemas.microsoft.com/office/drawing/2014/main" xmlns="" id="{00000000-0008-0000-0100-000097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91" name="CustomShape 1">
          <a:extLst>
            <a:ext uri="{FF2B5EF4-FFF2-40B4-BE49-F238E27FC236}">
              <a16:creationId xmlns:a16="http://schemas.microsoft.com/office/drawing/2014/main" xmlns="" id="{00000000-0008-0000-0100-00009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792" name="CustomShape 1">
          <a:extLst>
            <a:ext uri="{FF2B5EF4-FFF2-40B4-BE49-F238E27FC236}">
              <a16:creationId xmlns:a16="http://schemas.microsoft.com/office/drawing/2014/main" xmlns="" id="{00000000-0008-0000-0100-000099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93" name="CustomShape 1">
          <a:extLst>
            <a:ext uri="{FF2B5EF4-FFF2-40B4-BE49-F238E27FC236}">
              <a16:creationId xmlns:a16="http://schemas.microsoft.com/office/drawing/2014/main" xmlns="" id="{00000000-0008-0000-0100-00009A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794" name="CustomShape 1">
          <a:extLst>
            <a:ext uri="{FF2B5EF4-FFF2-40B4-BE49-F238E27FC236}">
              <a16:creationId xmlns:a16="http://schemas.microsoft.com/office/drawing/2014/main" xmlns="" id="{00000000-0008-0000-0100-00009B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795" name="CustomShape 1">
          <a:extLst>
            <a:ext uri="{FF2B5EF4-FFF2-40B4-BE49-F238E27FC236}">
              <a16:creationId xmlns:a16="http://schemas.microsoft.com/office/drawing/2014/main" xmlns="" id="{00000000-0008-0000-0100-00009C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96" name="CustomShape 1">
          <a:extLst>
            <a:ext uri="{FF2B5EF4-FFF2-40B4-BE49-F238E27FC236}">
              <a16:creationId xmlns:a16="http://schemas.microsoft.com/office/drawing/2014/main" xmlns="" id="{00000000-0008-0000-0100-00009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797" name="CustomShape 1">
          <a:extLst>
            <a:ext uri="{FF2B5EF4-FFF2-40B4-BE49-F238E27FC236}">
              <a16:creationId xmlns:a16="http://schemas.microsoft.com/office/drawing/2014/main" xmlns="" id="{00000000-0008-0000-0100-00009E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798" name="CustomShape 1">
          <a:extLst>
            <a:ext uri="{FF2B5EF4-FFF2-40B4-BE49-F238E27FC236}">
              <a16:creationId xmlns:a16="http://schemas.microsoft.com/office/drawing/2014/main" xmlns="" id="{00000000-0008-0000-0100-00009F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799" name="CustomShape 1">
          <a:extLst>
            <a:ext uri="{FF2B5EF4-FFF2-40B4-BE49-F238E27FC236}">
              <a16:creationId xmlns:a16="http://schemas.microsoft.com/office/drawing/2014/main" xmlns="" id="{00000000-0008-0000-0100-0000A0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800" name="CustomShape 1">
          <a:extLst>
            <a:ext uri="{FF2B5EF4-FFF2-40B4-BE49-F238E27FC236}">
              <a16:creationId xmlns:a16="http://schemas.microsoft.com/office/drawing/2014/main" xmlns="" id="{00000000-0008-0000-0100-0000A1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801" name="CustomShape 1">
          <a:extLst>
            <a:ext uri="{FF2B5EF4-FFF2-40B4-BE49-F238E27FC236}">
              <a16:creationId xmlns:a16="http://schemas.microsoft.com/office/drawing/2014/main" xmlns="" id="{00000000-0008-0000-0100-0000A2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02" name="CustomShape 1">
          <a:extLst>
            <a:ext uri="{FF2B5EF4-FFF2-40B4-BE49-F238E27FC236}">
              <a16:creationId xmlns:a16="http://schemas.microsoft.com/office/drawing/2014/main" xmlns="" id="{00000000-0008-0000-0100-0000A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803" name="CustomShape 1">
          <a:extLst>
            <a:ext uri="{FF2B5EF4-FFF2-40B4-BE49-F238E27FC236}">
              <a16:creationId xmlns:a16="http://schemas.microsoft.com/office/drawing/2014/main" xmlns="" id="{00000000-0008-0000-0100-0000A4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04" name="CustomShape 1">
          <a:extLst>
            <a:ext uri="{FF2B5EF4-FFF2-40B4-BE49-F238E27FC236}">
              <a16:creationId xmlns:a16="http://schemas.microsoft.com/office/drawing/2014/main" xmlns="" id="{00000000-0008-0000-0100-0000A5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805" name="CustomShape 1">
          <a:extLst>
            <a:ext uri="{FF2B5EF4-FFF2-40B4-BE49-F238E27FC236}">
              <a16:creationId xmlns:a16="http://schemas.microsoft.com/office/drawing/2014/main" xmlns="" id="{00000000-0008-0000-0100-0000A6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806" name="CustomShape 1">
          <a:extLst>
            <a:ext uri="{FF2B5EF4-FFF2-40B4-BE49-F238E27FC236}">
              <a16:creationId xmlns:a16="http://schemas.microsoft.com/office/drawing/2014/main" xmlns="" id="{00000000-0008-0000-0100-0000A7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807" name="CustomShape 1">
          <a:extLst>
            <a:ext uri="{FF2B5EF4-FFF2-40B4-BE49-F238E27FC236}">
              <a16:creationId xmlns:a16="http://schemas.microsoft.com/office/drawing/2014/main" xmlns="" id="{00000000-0008-0000-0100-0000A8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808" name="CustomShape 1">
          <a:extLst>
            <a:ext uri="{FF2B5EF4-FFF2-40B4-BE49-F238E27FC236}">
              <a16:creationId xmlns:a16="http://schemas.microsoft.com/office/drawing/2014/main" xmlns="" id="{00000000-0008-0000-0100-0000A9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09" name="CustomShape 1">
          <a:extLst>
            <a:ext uri="{FF2B5EF4-FFF2-40B4-BE49-F238E27FC236}">
              <a16:creationId xmlns:a16="http://schemas.microsoft.com/office/drawing/2014/main" xmlns="" id="{00000000-0008-0000-0100-0000AA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810" name="CustomShape 1">
          <a:extLst>
            <a:ext uri="{FF2B5EF4-FFF2-40B4-BE49-F238E27FC236}">
              <a16:creationId xmlns:a16="http://schemas.microsoft.com/office/drawing/2014/main" xmlns="" id="{00000000-0008-0000-0100-0000AB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811" name="CustomShape 1">
          <a:extLst>
            <a:ext uri="{FF2B5EF4-FFF2-40B4-BE49-F238E27FC236}">
              <a16:creationId xmlns:a16="http://schemas.microsoft.com/office/drawing/2014/main" xmlns="" id="{00000000-0008-0000-0100-0000AC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12" name="CustomShape 1">
          <a:extLst>
            <a:ext uri="{FF2B5EF4-FFF2-40B4-BE49-F238E27FC236}">
              <a16:creationId xmlns:a16="http://schemas.microsoft.com/office/drawing/2014/main" xmlns="" id="{00000000-0008-0000-0100-0000A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813" name="CustomShape 1">
          <a:extLst>
            <a:ext uri="{FF2B5EF4-FFF2-40B4-BE49-F238E27FC236}">
              <a16:creationId xmlns:a16="http://schemas.microsoft.com/office/drawing/2014/main" xmlns="" id="{00000000-0008-0000-0100-0000AE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14" name="CustomShape 1">
          <a:extLst>
            <a:ext uri="{FF2B5EF4-FFF2-40B4-BE49-F238E27FC236}">
              <a16:creationId xmlns:a16="http://schemas.microsoft.com/office/drawing/2014/main" xmlns="" id="{00000000-0008-0000-0100-0000AF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815" name="CustomShape 1">
          <a:extLst>
            <a:ext uri="{FF2B5EF4-FFF2-40B4-BE49-F238E27FC236}">
              <a16:creationId xmlns:a16="http://schemas.microsoft.com/office/drawing/2014/main" xmlns="" id="{00000000-0008-0000-0100-0000B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816" name="CustomShape 1">
          <a:extLst>
            <a:ext uri="{FF2B5EF4-FFF2-40B4-BE49-F238E27FC236}">
              <a16:creationId xmlns:a16="http://schemas.microsoft.com/office/drawing/2014/main" xmlns="" id="{00000000-0008-0000-0100-0000B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817" name="CustomShape 1">
          <a:extLst>
            <a:ext uri="{FF2B5EF4-FFF2-40B4-BE49-F238E27FC236}">
              <a16:creationId xmlns:a16="http://schemas.microsoft.com/office/drawing/2014/main" xmlns="" id="{00000000-0008-0000-0100-0000B2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18" name="CustomShape 1">
          <a:extLst>
            <a:ext uri="{FF2B5EF4-FFF2-40B4-BE49-F238E27FC236}">
              <a16:creationId xmlns:a16="http://schemas.microsoft.com/office/drawing/2014/main" xmlns="" id="{00000000-0008-0000-0100-0000B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819" name="CustomShape 1">
          <a:extLst>
            <a:ext uri="{FF2B5EF4-FFF2-40B4-BE49-F238E27FC236}">
              <a16:creationId xmlns:a16="http://schemas.microsoft.com/office/drawing/2014/main" xmlns="" id="{00000000-0008-0000-0100-0000B4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820" name="CustomShape 1">
          <a:extLst>
            <a:ext uri="{FF2B5EF4-FFF2-40B4-BE49-F238E27FC236}">
              <a16:creationId xmlns:a16="http://schemas.microsoft.com/office/drawing/2014/main" xmlns="" id="{00000000-0008-0000-0100-0000B5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21" name="CustomShape 1">
          <a:extLst>
            <a:ext uri="{FF2B5EF4-FFF2-40B4-BE49-F238E27FC236}">
              <a16:creationId xmlns:a16="http://schemas.microsoft.com/office/drawing/2014/main" xmlns="" id="{00000000-0008-0000-0100-0000B6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822" name="CustomShape 1">
          <a:extLst>
            <a:ext uri="{FF2B5EF4-FFF2-40B4-BE49-F238E27FC236}">
              <a16:creationId xmlns:a16="http://schemas.microsoft.com/office/drawing/2014/main" xmlns="" id="{00000000-0008-0000-0100-0000B7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23" name="CustomShape 1">
          <a:extLst>
            <a:ext uri="{FF2B5EF4-FFF2-40B4-BE49-F238E27FC236}">
              <a16:creationId xmlns:a16="http://schemas.microsoft.com/office/drawing/2014/main" xmlns="" id="{00000000-0008-0000-0100-0000B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824" name="CustomShape 1">
          <a:extLst>
            <a:ext uri="{FF2B5EF4-FFF2-40B4-BE49-F238E27FC236}">
              <a16:creationId xmlns:a16="http://schemas.microsoft.com/office/drawing/2014/main" xmlns="" id="{00000000-0008-0000-0100-0000B9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825" name="CustomShape 1">
          <a:extLst>
            <a:ext uri="{FF2B5EF4-FFF2-40B4-BE49-F238E27FC236}">
              <a16:creationId xmlns:a16="http://schemas.microsoft.com/office/drawing/2014/main" xmlns="" id="{00000000-0008-0000-0100-0000BA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26" name="CustomShape 1">
          <a:extLst>
            <a:ext uri="{FF2B5EF4-FFF2-40B4-BE49-F238E27FC236}">
              <a16:creationId xmlns:a16="http://schemas.microsoft.com/office/drawing/2014/main" xmlns="" id="{00000000-0008-0000-0100-0000BB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827" name="CustomShape 1">
          <a:extLst>
            <a:ext uri="{FF2B5EF4-FFF2-40B4-BE49-F238E27FC236}">
              <a16:creationId xmlns:a16="http://schemas.microsoft.com/office/drawing/2014/main" xmlns="" id="{00000000-0008-0000-0100-0000BC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28" name="CustomShape 1">
          <a:extLst>
            <a:ext uri="{FF2B5EF4-FFF2-40B4-BE49-F238E27FC236}">
              <a16:creationId xmlns:a16="http://schemas.microsoft.com/office/drawing/2014/main" xmlns="" id="{00000000-0008-0000-0100-0000B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829" name="CustomShape 1">
          <a:extLst>
            <a:ext uri="{FF2B5EF4-FFF2-40B4-BE49-F238E27FC236}">
              <a16:creationId xmlns:a16="http://schemas.microsoft.com/office/drawing/2014/main" xmlns="" id="{00000000-0008-0000-0100-0000BE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830" name="CustomShape 1">
          <a:extLst>
            <a:ext uri="{FF2B5EF4-FFF2-40B4-BE49-F238E27FC236}">
              <a16:creationId xmlns:a16="http://schemas.microsoft.com/office/drawing/2014/main" xmlns="" id="{00000000-0008-0000-0100-0000BF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31" name="CustomShape 1">
          <a:extLst>
            <a:ext uri="{FF2B5EF4-FFF2-40B4-BE49-F238E27FC236}">
              <a16:creationId xmlns:a16="http://schemas.microsoft.com/office/drawing/2014/main" xmlns="" id="{00000000-0008-0000-0100-0000C0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832" name="CustomShape 1">
          <a:extLst>
            <a:ext uri="{FF2B5EF4-FFF2-40B4-BE49-F238E27FC236}">
              <a16:creationId xmlns:a16="http://schemas.microsoft.com/office/drawing/2014/main" xmlns="" id="{00000000-0008-0000-0100-0000C1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33" name="CustomShape 1">
          <a:extLst>
            <a:ext uri="{FF2B5EF4-FFF2-40B4-BE49-F238E27FC236}">
              <a16:creationId xmlns:a16="http://schemas.microsoft.com/office/drawing/2014/main" xmlns="" id="{00000000-0008-0000-0100-0000C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834" name="CustomShape 1">
          <a:extLst>
            <a:ext uri="{FF2B5EF4-FFF2-40B4-BE49-F238E27FC236}">
              <a16:creationId xmlns:a16="http://schemas.microsoft.com/office/drawing/2014/main" xmlns="" id="{00000000-0008-0000-0100-0000C3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835" name="CustomShape 1">
          <a:extLst>
            <a:ext uri="{FF2B5EF4-FFF2-40B4-BE49-F238E27FC236}">
              <a16:creationId xmlns:a16="http://schemas.microsoft.com/office/drawing/2014/main" xmlns="" id="{00000000-0008-0000-0100-0000C4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836" name="CustomShape 1">
          <a:extLst>
            <a:ext uri="{FF2B5EF4-FFF2-40B4-BE49-F238E27FC236}">
              <a16:creationId xmlns:a16="http://schemas.microsoft.com/office/drawing/2014/main" xmlns="" id="{00000000-0008-0000-0100-0000C5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37" name="CustomShape 1">
          <a:extLst>
            <a:ext uri="{FF2B5EF4-FFF2-40B4-BE49-F238E27FC236}">
              <a16:creationId xmlns:a16="http://schemas.microsoft.com/office/drawing/2014/main" xmlns="" id="{00000000-0008-0000-0100-0000C6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838" name="CustomShape 1">
          <a:extLst>
            <a:ext uri="{FF2B5EF4-FFF2-40B4-BE49-F238E27FC236}">
              <a16:creationId xmlns:a16="http://schemas.microsoft.com/office/drawing/2014/main" xmlns="" id="{00000000-0008-0000-0100-0000C7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39" name="CustomShape 1">
          <a:extLst>
            <a:ext uri="{FF2B5EF4-FFF2-40B4-BE49-F238E27FC236}">
              <a16:creationId xmlns:a16="http://schemas.microsoft.com/office/drawing/2014/main" xmlns="" id="{00000000-0008-0000-0100-0000C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840" name="CustomShape 1">
          <a:extLst>
            <a:ext uri="{FF2B5EF4-FFF2-40B4-BE49-F238E27FC236}">
              <a16:creationId xmlns:a16="http://schemas.microsoft.com/office/drawing/2014/main" xmlns="" id="{00000000-0008-0000-0100-0000C9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841" name="CustomShape 1">
          <a:extLst>
            <a:ext uri="{FF2B5EF4-FFF2-40B4-BE49-F238E27FC236}">
              <a16:creationId xmlns:a16="http://schemas.microsoft.com/office/drawing/2014/main" xmlns="" id="{00000000-0008-0000-0100-0000C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842" name="CustomShape 1">
          <a:extLst>
            <a:ext uri="{FF2B5EF4-FFF2-40B4-BE49-F238E27FC236}">
              <a16:creationId xmlns:a16="http://schemas.microsoft.com/office/drawing/2014/main" xmlns="" id="{00000000-0008-0000-0100-0000C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43" name="CustomShape 1">
          <a:extLst>
            <a:ext uri="{FF2B5EF4-FFF2-40B4-BE49-F238E27FC236}">
              <a16:creationId xmlns:a16="http://schemas.microsoft.com/office/drawing/2014/main" xmlns="" id="{00000000-0008-0000-0100-0000C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844" name="CustomShape 1">
          <a:extLst>
            <a:ext uri="{FF2B5EF4-FFF2-40B4-BE49-F238E27FC236}">
              <a16:creationId xmlns:a16="http://schemas.microsoft.com/office/drawing/2014/main" xmlns="" id="{00000000-0008-0000-0100-0000C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45" name="CustomShape 1">
          <a:extLst>
            <a:ext uri="{FF2B5EF4-FFF2-40B4-BE49-F238E27FC236}">
              <a16:creationId xmlns:a16="http://schemas.microsoft.com/office/drawing/2014/main" xmlns="" id="{00000000-0008-0000-0100-0000C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846" name="CustomShape 1">
          <a:extLst>
            <a:ext uri="{FF2B5EF4-FFF2-40B4-BE49-F238E27FC236}">
              <a16:creationId xmlns:a16="http://schemas.microsoft.com/office/drawing/2014/main" xmlns="" id="{00000000-0008-0000-0100-0000CF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847" name="CustomShape 1">
          <a:extLst>
            <a:ext uri="{FF2B5EF4-FFF2-40B4-BE49-F238E27FC236}">
              <a16:creationId xmlns:a16="http://schemas.microsoft.com/office/drawing/2014/main" xmlns="" id="{00000000-0008-0000-0100-0000D0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48" name="CustomShape 1">
          <a:extLst>
            <a:ext uri="{FF2B5EF4-FFF2-40B4-BE49-F238E27FC236}">
              <a16:creationId xmlns:a16="http://schemas.microsoft.com/office/drawing/2014/main" xmlns="" id="{00000000-0008-0000-0100-0000D1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849" name="CustomShape 1">
          <a:extLst>
            <a:ext uri="{FF2B5EF4-FFF2-40B4-BE49-F238E27FC236}">
              <a16:creationId xmlns:a16="http://schemas.microsoft.com/office/drawing/2014/main" xmlns="" id="{00000000-0008-0000-0100-0000D2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50" name="CustomShape 1">
          <a:extLst>
            <a:ext uri="{FF2B5EF4-FFF2-40B4-BE49-F238E27FC236}">
              <a16:creationId xmlns:a16="http://schemas.microsoft.com/office/drawing/2014/main" xmlns="" id="{00000000-0008-0000-0100-0000D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851" name="CustomShape 1">
          <a:extLst>
            <a:ext uri="{FF2B5EF4-FFF2-40B4-BE49-F238E27FC236}">
              <a16:creationId xmlns:a16="http://schemas.microsoft.com/office/drawing/2014/main" xmlns="" id="{00000000-0008-0000-0100-0000D4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852" name="CustomShape 1">
          <a:extLst>
            <a:ext uri="{FF2B5EF4-FFF2-40B4-BE49-F238E27FC236}">
              <a16:creationId xmlns:a16="http://schemas.microsoft.com/office/drawing/2014/main" xmlns="" id="{00000000-0008-0000-0100-0000D5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853" name="CustomShape 1">
          <a:extLst>
            <a:ext uri="{FF2B5EF4-FFF2-40B4-BE49-F238E27FC236}">
              <a16:creationId xmlns:a16="http://schemas.microsoft.com/office/drawing/2014/main" xmlns="" id="{00000000-0008-0000-0100-0000D6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54" name="CustomShape 1">
          <a:extLst>
            <a:ext uri="{FF2B5EF4-FFF2-40B4-BE49-F238E27FC236}">
              <a16:creationId xmlns:a16="http://schemas.microsoft.com/office/drawing/2014/main" xmlns="" id="{00000000-0008-0000-0100-0000D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855" name="CustomShape 1">
          <a:extLst>
            <a:ext uri="{FF2B5EF4-FFF2-40B4-BE49-F238E27FC236}">
              <a16:creationId xmlns:a16="http://schemas.microsoft.com/office/drawing/2014/main" xmlns="" id="{00000000-0008-0000-0100-0000D8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56" name="CustomShape 1">
          <a:extLst>
            <a:ext uri="{FF2B5EF4-FFF2-40B4-BE49-F238E27FC236}">
              <a16:creationId xmlns:a16="http://schemas.microsoft.com/office/drawing/2014/main" xmlns="" id="{00000000-0008-0000-0100-0000D9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857" name="CustomShape 1">
          <a:extLst>
            <a:ext uri="{FF2B5EF4-FFF2-40B4-BE49-F238E27FC236}">
              <a16:creationId xmlns:a16="http://schemas.microsoft.com/office/drawing/2014/main" xmlns="" id="{00000000-0008-0000-0100-0000DA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858" name="CustomShape 1">
          <a:extLst>
            <a:ext uri="{FF2B5EF4-FFF2-40B4-BE49-F238E27FC236}">
              <a16:creationId xmlns:a16="http://schemas.microsoft.com/office/drawing/2014/main" xmlns="" id="{00000000-0008-0000-0100-0000DB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859" name="CustomShape 1">
          <a:extLst>
            <a:ext uri="{FF2B5EF4-FFF2-40B4-BE49-F238E27FC236}">
              <a16:creationId xmlns:a16="http://schemas.microsoft.com/office/drawing/2014/main" xmlns="" id="{00000000-0008-0000-0100-0000DC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860" name="CustomShape 1">
          <a:extLst>
            <a:ext uri="{FF2B5EF4-FFF2-40B4-BE49-F238E27FC236}">
              <a16:creationId xmlns:a16="http://schemas.microsoft.com/office/drawing/2014/main" xmlns="" id="{00000000-0008-0000-0100-0000DD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861" name="CustomShape 1">
          <a:extLst>
            <a:ext uri="{FF2B5EF4-FFF2-40B4-BE49-F238E27FC236}">
              <a16:creationId xmlns:a16="http://schemas.microsoft.com/office/drawing/2014/main" xmlns="" id="{00000000-0008-0000-0100-0000DE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862" name="CustomShape 1">
          <a:extLst>
            <a:ext uri="{FF2B5EF4-FFF2-40B4-BE49-F238E27FC236}">
              <a16:creationId xmlns:a16="http://schemas.microsoft.com/office/drawing/2014/main" xmlns="" id="{00000000-0008-0000-0100-0000DF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63" name="CustomShape 1">
          <a:extLst>
            <a:ext uri="{FF2B5EF4-FFF2-40B4-BE49-F238E27FC236}">
              <a16:creationId xmlns:a16="http://schemas.microsoft.com/office/drawing/2014/main" xmlns="" id="{00000000-0008-0000-0100-0000E0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864" name="CustomShape 1">
          <a:extLst>
            <a:ext uri="{FF2B5EF4-FFF2-40B4-BE49-F238E27FC236}">
              <a16:creationId xmlns:a16="http://schemas.microsoft.com/office/drawing/2014/main" xmlns="" id="{00000000-0008-0000-0100-0000E1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65" name="CustomShape 1">
          <a:extLst>
            <a:ext uri="{FF2B5EF4-FFF2-40B4-BE49-F238E27FC236}">
              <a16:creationId xmlns:a16="http://schemas.microsoft.com/office/drawing/2014/main" xmlns="" id="{00000000-0008-0000-0100-0000E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866" name="CustomShape 1">
          <a:extLst>
            <a:ext uri="{FF2B5EF4-FFF2-40B4-BE49-F238E27FC236}">
              <a16:creationId xmlns:a16="http://schemas.microsoft.com/office/drawing/2014/main" xmlns="" id="{00000000-0008-0000-0100-0000E3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867" name="CustomShape 1">
          <a:extLst>
            <a:ext uri="{FF2B5EF4-FFF2-40B4-BE49-F238E27FC236}">
              <a16:creationId xmlns:a16="http://schemas.microsoft.com/office/drawing/2014/main" xmlns="" id="{00000000-0008-0000-0100-0000E4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68" name="CustomShape 1">
          <a:extLst>
            <a:ext uri="{FF2B5EF4-FFF2-40B4-BE49-F238E27FC236}">
              <a16:creationId xmlns:a16="http://schemas.microsoft.com/office/drawing/2014/main" xmlns="" id="{00000000-0008-0000-0100-0000E5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869" name="CustomShape 1">
          <a:extLst>
            <a:ext uri="{FF2B5EF4-FFF2-40B4-BE49-F238E27FC236}">
              <a16:creationId xmlns:a16="http://schemas.microsoft.com/office/drawing/2014/main" xmlns="" id="{00000000-0008-0000-0100-0000E6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70" name="CustomShape 1">
          <a:extLst>
            <a:ext uri="{FF2B5EF4-FFF2-40B4-BE49-F238E27FC236}">
              <a16:creationId xmlns:a16="http://schemas.microsoft.com/office/drawing/2014/main" xmlns="" id="{00000000-0008-0000-0100-0000E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871" name="CustomShape 1">
          <a:extLst>
            <a:ext uri="{FF2B5EF4-FFF2-40B4-BE49-F238E27FC236}">
              <a16:creationId xmlns:a16="http://schemas.microsoft.com/office/drawing/2014/main" xmlns="" id="{00000000-0008-0000-0100-0000E8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872" name="CustomShape 1">
          <a:extLst>
            <a:ext uri="{FF2B5EF4-FFF2-40B4-BE49-F238E27FC236}">
              <a16:creationId xmlns:a16="http://schemas.microsoft.com/office/drawing/2014/main" xmlns="" id="{00000000-0008-0000-0100-0000E9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873" name="CustomShape 1">
          <a:extLst>
            <a:ext uri="{FF2B5EF4-FFF2-40B4-BE49-F238E27FC236}">
              <a16:creationId xmlns:a16="http://schemas.microsoft.com/office/drawing/2014/main" xmlns="" id="{00000000-0008-0000-0100-0000EA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74" name="CustomShape 1">
          <a:extLst>
            <a:ext uri="{FF2B5EF4-FFF2-40B4-BE49-F238E27FC236}">
              <a16:creationId xmlns:a16="http://schemas.microsoft.com/office/drawing/2014/main" xmlns="" id="{00000000-0008-0000-0100-0000EB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875" name="CustomShape 1">
          <a:extLst>
            <a:ext uri="{FF2B5EF4-FFF2-40B4-BE49-F238E27FC236}">
              <a16:creationId xmlns:a16="http://schemas.microsoft.com/office/drawing/2014/main" xmlns="" id="{00000000-0008-0000-0100-0000EC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76" name="CustomShape 1">
          <a:extLst>
            <a:ext uri="{FF2B5EF4-FFF2-40B4-BE49-F238E27FC236}">
              <a16:creationId xmlns:a16="http://schemas.microsoft.com/office/drawing/2014/main" xmlns="" id="{00000000-0008-0000-0100-0000E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877" name="CustomShape 1">
          <a:extLst>
            <a:ext uri="{FF2B5EF4-FFF2-40B4-BE49-F238E27FC236}">
              <a16:creationId xmlns:a16="http://schemas.microsoft.com/office/drawing/2014/main" xmlns="" id="{00000000-0008-0000-0100-0000EE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878" name="CustomShape 1">
          <a:extLst>
            <a:ext uri="{FF2B5EF4-FFF2-40B4-BE49-F238E27FC236}">
              <a16:creationId xmlns:a16="http://schemas.microsoft.com/office/drawing/2014/main" xmlns="" id="{00000000-0008-0000-0100-0000EF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879" name="CustomShape 1">
          <a:extLst>
            <a:ext uri="{FF2B5EF4-FFF2-40B4-BE49-F238E27FC236}">
              <a16:creationId xmlns:a16="http://schemas.microsoft.com/office/drawing/2014/main" xmlns="" id="{00000000-0008-0000-0100-0000F0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80" name="CustomShape 1">
          <a:extLst>
            <a:ext uri="{FF2B5EF4-FFF2-40B4-BE49-F238E27FC236}">
              <a16:creationId xmlns:a16="http://schemas.microsoft.com/office/drawing/2014/main" xmlns="" id="{00000000-0008-0000-0100-0000F1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881" name="CustomShape 1">
          <a:extLst>
            <a:ext uri="{FF2B5EF4-FFF2-40B4-BE49-F238E27FC236}">
              <a16:creationId xmlns:a16="http://schemas.microsoft.com/office/drawing/2014/main" xmlns="" id="{00000000-0008-0000-0100-0000F2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82" name="CustomShape 1">
          <a:extLst>
            <a:ext uri="{FF2B5EF4-FFF2-40B4-BE49-F238E27FC236}">
              <a16:creationId xmlns:a16="http://schemas.microsoft.com/office/drawing/2014/main" xmlns="" id="{00000000-0008-0000-0100-0000F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883" name="CustomShape 1">
          <a:extLst>
            <a:ext uri="{FF2B5EF4-FFF2-40B4-BE49-F238E27FC236}">
              <a16:creationId xmlns:a16="http://schemas.microsoft.com/office/drawing/2014/main" xmlns="" id="{00000000-0008-0000-0100-0000F4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884" name="CustomShape 1">
          <a:extLst>
            <a:ext uri="{FF2B5EF4-FFF2-40B4-BE49-F238E27FC236}">
              <a16:creationId xmlns:a16="http://schemas.microsoft.com/office/drawing/2014/main" xmlns="" id="{00000000-0008-0000-0100-0000F5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85" name="CustomShape 1">
          <a:extLst>
            <a:ext uri="{FF2B5EF4-FFF2-40B4-BE49-F238E27FC236}">
              <a16:creationId xmlns:a16="http://schemas.microsoft.com/office/drawing/2014/main" xmlns="" id="{00000000-0008-0000-0100-0000F6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886" name="CustomShape 1">
          <a:extLst>
            <a:ext uri="{FF2B5EF4-FFF2-40B4-BE49-F238E27FC236}">
              <a16:creationId xmlns:a16="http://schemas.microsoft.com/office/drawing/2014/main" xmlns="" id="{00000000-0008-0000-0100-0000F7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87" name="CustomShape 1">
          <a:extLst>
            <a:ext uri="{FF2B5EF4-FFF2-40B4-BE49-F238E27FC236}">
              <a16:creationId xmlns:a16="http://schemas.microsoft.com/office/drawing/2014/main" xmlns="" id="{00000000-0008-0000-0100-0000F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888" name="CustomShape 1">
          <a:extLst>
            <a:ext uri="{FF2B5EF4-FFF2-40B4-BE49-F238E27FC236}">
              <a16:creationId xmlns:a16="http://schemas.microsoft.com/office/drawing/2014/main" xmlns="" id="{00000000-0008-0000-0100-0000F9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889" name="CustomShape 1">
          <a:extLst>
            <a:ext uri="{FF2B5EF4-FFF2-40B4-BE49-F238E27FC236}">
              <a16:creationId xmlns:a16="http://schemas.microsoft.com/office/drawing/2014/main" xmlns="" id="{00000000-0008-0000-0100-0000F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890" name="CustomShape 1">
          <a:extLst>
            <a:ext uri="{FF2B5EF4-FFF2-40B4-BE49-F238E27FC236}">
              <a16:creationId xmlns:a16="http://schemas.microsoft.com/office/drawing/2014/main" xmlns="" id="{00000000-0008-0000-0100-0000F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91" name="CustomShape 1">
          <a:extLst>
            <a:ext uri="{FF2B5EF4-FFF2-40B4-BE49-F238E27FC236}">
              <a16:creationId xmlns:a16="http://schemas.microsoft.com/office/drawing/2014/main" xmlns="" id="{00000000-0008-0000-0100-0000F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892" name="CustomShape 1">
          <a:extLst>
            <a:ext uri="{FF2B5EF4-FFF2-40B4-BE49-F238E27FC236}">
              <a16:creationId xmlns:a16="http://schemas.microsoft.com/office/drawing/2014/main" xmlns="" id="{00000000-0008-0000-0100-0000F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93" name="CustomShape 1">
          <a:extLst>
            <a:ext uri="{FF2B5EF4-FFF2-40B4-BE49-F238E27FC236}">
              <a16:creationId xmlns:a16="http://schemas.microsoft.com/office/drawing/2014/main" xmlns="" id="{00000000-0008-0000-0100-0000F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894" name="CustomShape 1">
          <a:extLst>
            <a:ext uri="{FF2B5EF4-FFF2-40B4-BE49-F238E27FC236}">
              <a16:creationId xmlns:a16="http://schemas.microsoft.com/office/drawing/2014/main" xmlns="" id="{00000000-0008-0000-0100-0000FF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895" name="CustomShape 1">
          <a:extLst>
            <a:ext uri="{FF2B5EF4-FFF2-40B4-BE49-F238E27FC236}">
              <a16:creationId xmlns:a16="http://schemas.microsoft.com/office/drawing/2014/main" xmlns="" id="{00000000-0008-0000-0100-000000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896" name="CustomShape 1">
          <a:extLst>
            <a:ext uri="{FF2B5EF4-FFF2-40B4-BE49-F238E27FC236}">
              <a16:creationId xmlns:a16="http://schemas.microsoft.com/office/drawing/2014/main" xmlns="" id="{00000000-0008-0000-0100-000001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897" name="CustomShape 1">
          <a:extLst>
            <a:ext uri="{FF2B5EF4-FFF2-40B4-BE49-F238E27FC236}">
              <a16:creationId xmlns:a16="http://schemas.microsoft.com/office/drawing/2014/main" xmlns="" id="{00000000-0008-0000-0100-000002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898" name="CustomShape 1">
          <a:extLst>
            <a:ext uri="{FF2B5EF4-FFF2-40B4-BE49-F238E27FC236}">
              <a16:creationId xmlns:a16="http://schemas.microsoft.com/office/drawing/2014/main" xmlns="" id="{00000000-0008-0000-0100-00000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899" name="CustomShape 1">
          <a:extLst>
            <a:ext uri="{FF2B5EF4-FFF2-40B4-BE49-F238E27FC236}">
              <a16:creationId xmlns:a16="http://schemas.microsoft.com/office/drawing/2014/main" xmlns="" id="{00000000-0008-0000-0100-000004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900" name="CustomShape 1">
          <a:extLst>
            <a:ext uri="{FF2B5EF4-FFF2-40B4-BE49-F238E27FC236}">
              <a16:creationId xmlns:a16="http://schemas.microsoft.com/office/drawing/2014/main" xmlns="" id="{00000000-0008-0000-0100-000005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01" name="CustomShape 1">
          <a:extLst>
            <a:ext uri="{FF2B5EF4-FFF2-40B4-BE49-F238E27FC236}">
              <a16:creationId xmlns:a16="http://schemas.microsoft.com/office/drawing/2014/main" xmlns="" id="{00000000-0008-0000-0100-000006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902" name="CustomShape 1">
          <a:extLst>
            <a:ext uri="{FF2B5EF4-FFF2-40B4-BE49-F238E27FC236}">
              <a16:creationId xmlns:a16="http://schemas.microsoft.com/office/drawing/2014/main" xmlns="" id="{00000000-0008-0000-0100-000007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03" name="CustomShape 1">
          <a:extLst>
            <a:ext uri="{FF2B5EF4-FFF2-40B4-BE49-F238E27FC236}">
              <a16:creationId xmlns:a16="http://schemas.microsoft.com/office/drawing/2014/main" xmlns="" id="{00000000-0008-0000-0100-00000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904" name="CustomShape 1">
          <a:extLst>
            <a:ext uri="{FF2B5EF4-FFF2-40B4-BE49-F238E27FC236}">
              <a16:creationId xmlns:a16="http://schemas.microsoft.com/office/drawing/2014/main" xmlns="" id="{00000000-0008-0000-0100-000009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905" name="CustomShape 1">
          <a:extLst>
            <a:ext uri="{FF2B5EF4-FFF2-40B4-BE49-F238E27FC236}">
              <a16:creationId xmlns:a16="http://schemas.microsoft.com/office/drawing/2014/main" xmlns="" id="{00000000-0008-0000-0100-00000A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906" name="CustomShape 1">
          <a:extLst>
            <a:ext uri="{FF2B5EF4-FFF2-40B4-BE49-F238E27FC236}">
              <a16:creationId xmlns:a16="http://schemas.microsoft.com/office/drawing/2014/main" xmlns="" id="{00000000-0008-0000-0100-00000B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07" name="CustomShape 1">
          <a:extLst>
            <a:ext uri="{FF2B5EF4-FFF2-40B4-BE49-F238E27FC236}">
              <a16:creationId xmlns:a16="http://schemas.microsoft.com/office/drawing/2014/main" xmlns="" id="{00000000-0008-0000-0100-00000C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908" name="CustomShape 1">
          <a:extLst>
            <a:ext uri="{FF2B5EF4-FFF2-40B4-BE49-F238E27FC236}">
              <a16:creationId xmlns:a16="http://schemas.microsoft.com/office/drawing/2014/main" xmlns="" id="{00000000-0008-0000-0100-00000D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909" name="CustomShape 1">
          <a:extLst>
            <a:ext uri="{FF2B5EF4-FFF2-40B4-BE49-F238E27FC236}">
              <a16:creationId xmlns:a16="http://schemas.microsoft.com/office/drawing/2014/main" xmlns="" id="{00000000-0008-0000-0100-00000E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10" name="CustomShape 1">
          <a:extLst>
            <a:ext uri="{FF2B5EF4-FFF2-40B4-BE49-F238E27FC236}">
              <a16:creationId xmlns:a16="http://schemas.microsoft.com/office/drawing/2014/main" xmlns="" id="{00000000-0008-0000-0100-00000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911" name="CustomShape 1">
          <a:extLst>
            <a:ext uri="{FF2B5EF4-FFF2-40B4-BE49-F238E27FC236}">
              <a16:creationId xmlns:a16="http://schemas.microsoft.com/office/drawing/2014/main" xmlns="" id="{00000000-0008-0000-0100-000010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12" name="CustomShape 1">
          <a:extLst>
            <a:ext uri="{FF2B5EF4-FFF2-40B4-BE49-F238E27FC236}">
              <a16:creationId xmlns:a16="http://schemas.microsoft.com/office/drawing/2014/main" xmlns="" id="{00000000-0008-0000-0100-00001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913" name="CustomShape 1">
          <a:extLst>
            <a:ext uri="{FF2B5EF4-FFF2-40B4-BE49-F238E27FC236}">
              <a16:creationId xmlns:a16="http://schemas.microsoft.com/office/drawing/2014/main" xmlns="" id="{00000000-0008-0000-0100-000012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914" name="CustomShape 1">
          <a:extLst>
            <a:ext uri="{FF2B5EF4-FFF2-40B4-BE49-F238E27FC236}">
              <a16:creationId xmlns:a16="http://schemas.microsoft.com/office/drawing/2014/main" xmlns="" id="{00000000-0008-0000-0100-000013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15" name="CustomShape 1">
          <a:extLst>
            <a:ext uri="{FF2B5EF4-FFF2-40B4-BE49-F238E27FC236}">
              <a16:creationId xmlns:a16="http://schemas.microsoft.com/office/drawing/2014/main" xmlns="" id="{00000000-0008-0000-0100-000014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916" name="CustomShape 1">
          <a:extLst>
            <a:ext uri="{FF2B5EF4-FFF2-40B4-BE49-F238E27FC236}">
              <a16:creationId xmlns:a16="http://schemas.microsoft.com/office/drawing/2014/main" xmlns="" id="{00000000-0008-0000-0100-000015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17" name="CustomShape 1">
          <a:extLst>
            <a:ext uri="{FF2B5EF4-FFF2-40B4-BE49-F238E27FC236}">
              <a16:creationId xmlns:a16="http://schemas.microsoft.com/office/drawing/2014/main" xmlns="" id="{00000000-0008-0000-0100-000016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918" name="CustomShape 1">
          <a:extLst>
            <a:ext uri="{FF2B5EF4-FFF2-40B4-BE49-F238E27FC236}">
              <a16:creationId xmlns:a16="http://schemas.microsoft.com/office/drawing/2014/main" xmlns="" id="{00000000-0008-0000-0100-000017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919" name="CustomShape 1">
          <a:extLst>
            <a:ext uri="{FF2B5EF4-FFF2-40B4-BE49-F238E27FC236}">
              <a16:creationId xmlns:a16="http://schemas.microsoft.com/office/drawing/2014/main" xmlns="" id="{00000000-0008-0000-0100-000018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20" name="CustomShape 1">
          <a:extLst>
            <a:ext uri="{FF2B5EF4-FFF2-40B4-BE49-F238E27FC236}">
              <a16:creationId xmlns:a16="http://schemas.microsoft.com/office/drawing/2014/main" xmlns="" id="{00000000-0008-0000-0100-00001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921" name="CustomShape 1">
          <a:extLst>
            <a:ext uri="{FF2B5EF4-FFF2-40B4-BE49-F238E27FC236}">
              <a16:creationId xmlns:a16="http://schemas.microsoft.com/office/drawing/2014/main" xmlns="" id="{00000000-0008-0000-0100-00001A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22" name="CustomShape 1">
          <a:extLst>
            <a:ext uri="{FF2B5EF4-FFF2-40B4-BE49-F238E27FC236}">
              <a16:creationId xmlns:a16="http://schemas.microsoft.com/office/drawing/2014/main" xmlns="" id="{00000000-0008-0000-0100-00001B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923" name="CustomShape 1">
          <a:extLst>
            <a:ext uri="{FF2B5EF4-FFF2-40B4-BE49-F238E27FC236}">
              <a16:creationId xmlns:a16="http://schemas.microsoft.com/office/drawing/2014/main" xmlns="" id="{00000000-0008-0000-0100-00001C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924" name="CustomShape 1">
          <a:extLst>
            <a:ext uri="{FF2B5EF4-FFF2-40B4-BE49-F238E27FC236}">
              <a16:creationId xmlns:a16="http://schemas.microsoft.com/office/drawing/2014/main" xmlns="" id="{00000000-0008-0000-0100-00001D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925" name="CustomShape 1">
          <a:extLst>
            <a:ext uri="{FF2B5EF4-FFF2-40B4-BE49-F238E27FC236}">
              <a16:creationId xmlns:a16="http://schemas.microsoft.com/office/drawing/2014/main" xmlns="" id="{00000000-0008-0000-0100-00001E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26" name="CustomShape 1">
          <a:extLst>
            <a:ext uri="{FF2B5EF4-FFF2-40B4-BE49-F238E27FC236}">
              <a16:creationId xmlns:a16="http://schemas.microsoft.com/office/drawing/2014/main" xmlns="" id="{00000000-0008-0000-0100-00001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927" name="CustomShape 1">
          <a:extLst>
            <a:ext uri="{FF2B5EF4-FFF2-40B4-BE49-F238E27FC236}">
              <a16:creationId xmlns:a16="http://schemas.microsoft.com/office/drawing/2014/main" xmlns="" id="{00000000-0008-0000-0100-000020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28" name="CustomShape 1">
          <a:extLst>
            <a:ext uri="{FF2B5EF4-FFF2-40B4-BE49-F238E27FC236}">
              <a16:creationId xmlns:a16="http://schemas.microsoft.com/office/drawing/2014/main" xmlns="" id="{00000000-0008-0000-0100-00002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929" name="CustomShape 1">
          <a:extLst>
            <a:ext uri="{FF2B5EF4-FFF2-40B4-BE49-F238E27FC236}">
              <a16:creationId xmlns:a16="http://schemas.microsoft.com/office/drawing/2014/main" xmlns="" id="{00000000-0008-0000-0100-000022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930" name="CustomShape 1">
          <a:extLst>
            <a:ext uri="{FF2B5EF4-FFF2-40B4-BE49-F238E27FC236}">
              <a16:creationId xmlns:a16="http://schemas.microsoft.com/office/drawing/2014/main" xmlns="" id="{00000000-0008-0000-0100-000023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931" name="CustomShape 1">
          <a:extLst>
            <a:ext uri="{FF2B5EF4-FFF2-40B4-BE49-F238E27FC236}">
              <a16:creationId xmlns:a16="http://schemas.microsoft.com/office/drawing/2014/main" xmlns="" id="{00000000-0008-0000-0100-000024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32" name="CustomShape 1">
          <a:extLst>
            <a:ext uri="{FF2B5EF4-FFF2-40B4-BE49-F238E27FC236}">
              <a16:creationId xmlns:a16="http://schemas.microsoft.com/office/drawing/2014/main" xmlns="" id="{00000000-0008-0000-0100-00002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933" name="CustomShape 1">
          <a:extLst>
            <a:ext uri="{FF2B5EF4-FFF2-40B4-BE49-F238E27FC236}">
              <a16:creationId xmlns:a16="http://schemas.microsoft.com/office/drawing/2014/main" xmlns="" id="{00000000-0008-0000-0100-000026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34" name="CustomShape 1">
          <a:extLst>
            <a:ext uri="{FF2B5EF4-FFF2-40B4-BE49-F238E27FC236}">
              <a16:creationId xmlns:a16="http://schemas.microsoft.com/office/drawing/2014/main" xmlns="" id="{00000000-0008-0000-0100-000027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935" name="CustomShape 1">
          <a:extLst>
            <a:ext uri="{FF2B5EF4-FFF2-40B4-BE49-F238E27FC236}">
              <a16:creationId xmlns:a16="http://schemas.microsoft.com/office/drawing/2014/main" xmlns="" id="{00000000-0008-0000-0100-000028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936" name="CustomShape 1">
          <a:extLst>
            <a:ext uri="{FF2B5EF4-FFF2-40B4-BE49-F238E27FC236}">
              <a16:creationId xmlns:a16="http://schemas.microsoft.com/office/drawing/2014/main" xmlns="" id="{00000000-0008-0000-0100-000029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37" name="CustomShape 1">
          <a:extLst>
            <a:ext uri="{FF2B5EF4-FFF2-40B4-BE49-F238E27FC236}">
              <a16:creationId xmlns:a16="http://schemas.microsoft.com/office/drawing/2014/main" xmlns="" id="{00000000-0008-0000-0100-00002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938" name="CustomShape 1">
          <a:extLst>
            <a:ext uri="{FF2B5EF4-FFF2-40B4-BE49-F238E27FC236}">
              <a16:creationId xmlns:a16="http://schemas.microsoft.com/office/drawing/2014/main" xmlns="" id="{00000000-0008-0000-0100-00002B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39" name="CustomShape 1">
          <a:extLst>
            <a:ext uri="{FF2B5EF4-FFF2-40B4-BE49-F238E27FC236}">
              <a16:creationId xmlns:a16="http://schemas.microsoft.com/office/drawing/2014/main" xmlns="" id="{00000000-0008-0000-0100-00002C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940" name="CustomShape 1">
          <a:extLst>
            <a:ext uri="{FF2B5EF4-FFF2-40B4-BE49-F238E27FC236}">
              <a16:creationId xmlns:a16="http://schemas.microsoft.com/office/drawing/2014/main" xmlns="" id="{00000000-0008-0000-0100-00002D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941" name="CustomShape 1">
          <a:extLst>
            <a:ext uri="{FF2B5EF4-FFF2-40B4-BE49-F238E27FC236}">
              <a16:creationId xmlns:a16="http://schemas.microsoft.com/office/drawing/2014/main" xmlns="" id="{00000000-0008-0000-0100-00002E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942" name="CustomShape 1">
          <a:extLst>
            <a:ext uri="{FF2B5EF4-FFF2-40B4-BE49-F238E27FC236}">
              <a16:creationId xmlns:a16="http://schemas.microsoft.com/office/drawing/2014/main" xmlns="" id="{00000000-0008-0000-0100-00002F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43" name="CustomShape 1">
          <a:extLst>
            <a:ext uri="{FF2B5EF4-FFF2-40B4-BE49-F238E27FC236}">
              <a16:creationId xmlns:a16="http://schemas.microsoft.com/office/drawing/2014/main" xmlns="" id="{00000000-0008-0000-0100-000030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944" name="CustomShape 1">
          <a:extLst>
            <a:ext uri="{FF2B5EF4-FFF2-40B4-BE49-F238E27FC236}">
              <a16:creationId xmlns:a16="http://schemas.microsoft.com/office/drawing/2014/main" xmlns="" id="{00000000-0008-0000-0100-000031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45" name="CustomShape 1">
          <a:extLst>
            <a:ext uri="{FF2B5EF4-FFF2-40B4-BE49-F238E27FC236}">
              <a16:creationId xmlns:a16="http://schemas.microsoft.com/office/drawing/2014/main" xmlns="" id="{00000000-0008-0000-0100-000032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946" name="CustomShape 1">
          <a:extLst>
            <a:ext uri="{FF2B5EF4-FFF2-40B4-BE49-F238E27FC236}">
              <a16:creationId xmlns:a16="http://schemas.microsoft.com/office/drawing/2014/main" xmlns="" id="{00000000-0008-0000-0100-000033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947" name="CustomShape 1">
          <a:extLst>
            <a:ext uri="{FF2B5EF4-FFF2-40B4-BE49-F238E27FC236}">
              <a16:creationId xmlns:a16="http://schemas.microsoft.com/office/drawing/2014/main" xmlns="" id="{00000000-0008-0000-0100-000034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948" name="CustomShape 1">
          <a:extLst>
            <a:ext uri="{FF2B5EF4-FFF2-40B4-BE49-F238E27FC236}">
              <a16:creationId xmlns:a16="http://schemas.microsoft.com/office/drawing/2014/main" xmlns="" id="{00000000-0008-0000-0100-000035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949" name="CustomShape 1">
          <a:extLst>
            <a:ext uri="{FF2B5EF4-FFF2-40B4-BE49-F238E27FC236}">
              <a16:creationId xmlns:a16="http://schemas.microsoft.com/office/drawing/2014/main" xmlns="" id="{00000000-0008-0000-0100-000036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950" name="CustomShape 1">
          <a:extLst>
            <a:ext uri="{FF2B5EF4-FFF2-40B4-BE49-F238E27FC236}">
              <a16:creationId xmlns:a16="http://schemas.microsoft.com/office/drawing/2014/main" xmlns="" id="{00000000-0008-0000-0100-000037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951" name="CustomShape 1">
          <a:extLst>
            <a:ext uri="{FF2B5EF4-FFF2-40B4-BE49-F238E27FC236}">
              <a16:creationId xmlns:a16="http://schemas.microsoft.com/office/drawing/2014/main" xmlns="" id="{00000000-0008-0000-0100-000038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52" name="CustomShape 1">
          <a:extLst>
            <a:ext uri="{FF2B5EF4-FFF2-40B4-BE49-F238E27FC236}">
              <a16:creationId xmlns:a16="http://schemas.microsoft.com/office/drawing/2014/main" xmlns="" id="{00000000-0008-0000-0100-00003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953" name="CustomShape 1">
          <a:extLst>
            <a:ext uri="{FF2B5EF4-FFF2-40B4-BE49-F238E27FC236}">
              <a16:creationId xmlns:a16="http://schemas.microsoft.com/office/drawing/2014/main" xmlns="" id="{00000000-0008-0000-0100-00003A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54" name="CustomShape 1">
          <a:extLst>
            <a:ext uri="{FF2B5EF4-FFF2-40B4-BE49-F238E27FC236}">
              <a16:creationId xmlns:a16="http://schemas.microsoft.com/office/drawing/2014/main" xmlns="" id="{00000000-0008-0000-0100-00003B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955" name="CustomShape 1">
          <a:extLst>
            <a:ext uri="{FF2B5EF4-FFF2-40B4-BE49-F238E27FC236}">
              <a16:creationId xmlns:a16="http://schemas.microsoft.com/office/drawing/2014/main" xmlns="" id="{00000000-0008-0000-0100-00003C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956" name="CustomShape 1">
          <a:extLst>
            <a:ext uri="{FF2B5EF4-FFF2-40B4-BE49-F238E27FC236}">
              <a16:creationId xmlns:a16="http://schemas.microsoft.com/office/drawing/2014/main" xmlns="" id="{00000000-0008-0000-0100-00003D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57" name="CustomShape 1">
          <a:extLst>
            <a:ext uri="{FF2B5EF4-FFF2-40B4-BE49-F238E27FC236}">
              <a16:creationId xmlns:a16="http://schemas.microsoft.com/office/drawing/2014/main" xmlns="" id="{00000000-0008-0000-0100-00003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958" name="CustomShape 1">
          <a:extLst>
            <a:ext uri="{FF2B5EF4-FFF2-40B4-BE49-F238E27FC236}">
              <a16:creationId xmlns:a16="http://schemas.microsoft.com/office/drawing/2014/main" xmlns="" id="{00000000-0008-0000-0100-00003F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59" name="CustomShape 1">
          <a:extLst>
            <a:ext uri="{FF2B5EF4-FFF2-40B4-BE49-F238E27FC236}">
              <a16:creationId xmlns:a16="http://schemas.microsoft.com/office/drawing/2014/main" xmlns="" id="{00000000-0008-0000-0100-000040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960" name="CustomShape 1">
          <a:extLst>
            <a:ext uri="{FF2B5EF4-FFF2-40B4-BE49-F238E27FC236}">
              <a16:creationId xmlns:a16="http://schemas.microsoft.com/office/drawing/2014/main" xmlns="" id="{00000000-0008-0000-0100-000041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961" name="CustomShape 1">
          <a:extLst>
            <a:ext uri="{FF2B5EF4-FFF2-40B4-BE49-F238E27FC236}">
              <a16:creationId xmlns:a16="http://schemas.microsoft.com/office/drawing/2014/main" xmlns="" id="{00000000-0008-0000-0100-000042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962" name="CustomShape 1">
          <a:extLst>
            <a:ext uri="{FF2B5EF4-FFF2-40B4-BE49-F238E27FC236}">
              <a16:creationId xmlns:a16="http://schemas.microsoft.com/office/drawing/2014/main" xmlns="" id="{00000000-0008-0000-0100-000043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63" name="CustomShape 1">
          <a:extLst>
            <a:ext uri="{FF2B5EF4-FFF2-40B4-BE49-F238E27FC236}">
              <a16:creationId xmlns:a16="http://schemas.microsoft.com/office/drawing/2014/main" xmlns="" id="{00000000-0008-0000-0100-000044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964" name="CustomShape 1">
          <a:extLst>
            <a:ext uri="{FF2B5EF4-FFF2-40B4-BE49-F238E27FC236}">
              <a16:creationId xmlns:a16="http://schemas.microsoft.com/office/drawing/2014/main" xmlns="" id="{00000000-0008-0000-0100-000045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65" name="CustomShape 1">
          <a:extLst>
            <a:ext uri="{FF2B5EF4-FFF2-40B4-BE49-F238E27FC236}">
              <a16:creationId xmlns:a16="http://schemas.microsoft.com/office/drawing/2014/main" xmlns="" id="{00000000-0008-0000-0100-000046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966" name="CustomShape 1">
          <a:extLst>
            <a:ext uri="{FF2B5EF4-FFF2-40B4-BE49-F238E27FC236}">
              <a16:creationId xmlns:a16="http://schemas.microsoft.com/office/drawing/2014/main" xmlns="" id="{00000000-0008-0000-0100-000047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967" name="CustomShape 1">
          <a:extLst>
            <a:ext uri="{FF2B5EF4-FFF2-40B4-BE49-F238E27FC236}">
              <a16:creationId xmlns:a16="http://schemas.microsoft.com/office/drawing/2014/main" xmlns="" id="{00000000-0008-0000-0100-000048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968" name="CustomShape 1">
          <a:extLst>
            <a:ext uri="{FF2B5EF4-FFF2-40B4-BE49-F238E27FC236}">
              <a16:creationId xmlns:a16="http://schemas.microsoft.com/office/drawing/2014/main" xmlns="" id="{00000000-0008-0000-0100-000049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69" name="CustomShape 1">
          <a:extLst>
            <a:ext uri="{FF2B5EF4-FFF2-40B4-BE49-F238E27FC236}">
              <a16:creationId xmlns:a16="http://schemas.microsoft.com/office/drawing/2014/main" xmlns="" id="{00000000-0008-0000-0100-00004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970" name="CustomShape 1">
          <a:extLst>
            <a:ext uri="{FF2B5EF4-FFF2-40B4-BE49-F238E27FC236}">
              <a16:creationId xmlns:a16="http://schemas.microsoft.com/office/drawing/2014/main" xmlns="" id="{00000000-0008-0000-0100-00004B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71" name="CustomShape 1">
          <a:extLst>
            <a:ext uri="{FF2B5EF4-FFF2-40B4-BE49-F238E27FC236}">
              <a16:creationId xmlns:a16="http://schemas.microsoft.com/office/drawing/2014/main" xmlns="" id="{00000000-0008-0000-0100-00004C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972" name="CustomShape 1">
          <a:extLst>
            <a:ext uri="{FF2B5EF4-FFF2-40B4-BE49-F238E27FC236}">
              <a16:creationId xmlns:a16="http://schemas.microsoft.com/office/drawing/2014/main" xmlns="" id="{00000000-0008-0000-0100-00004D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973" name="CustomShape 1">
          <a:extLst>
            <a:ext uri="{FF2B5EF4-FFF2-40B4-BE49-F238E27FC236}">
              <a16:creationId xmlns:a16="http://schemas.microsoft.com/office/drawing/2014/main" xmlns="" id="{00000000-0008-0000-0100-00004E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74" name="CustomShape 1">
          <a:extLst>
            <a:ext uri="{FF2B5EF4-FFF2-40B4-BE49-F238E27FC236}">
              <a16:creationId xmlns:a16="http://schemas.microsoft.com/office/drawing/2014/main" xmlns="" id="{00000000-0008-0000-0100-00004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975" name="CustomShape 1">
          <a:extLst>
            <a:ext uri="{FF2B5EF4-FFF2-40B4-BE49-F238E27FC236}">
              <a16:creationId xmlns:a16="http://schemas.microsoft.com/office/drawing/2014/main" xmlns="" id="{00000000-0008-0000-0100-000050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76" name="CustomShape 1">
          <a:extLst>
            <a:ext uri="{FF2B5EF4-FFF2-40B4-BE49-F238E27FC236}">
              <a16:creationId xmlns:a16="http://schemas.microsoft.com/office/drawing/2014/main" xmlns="" id="{00000000-0008-0000-0100-00005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977" name="CustomShape 1">
          <a:extLst>
            <a:ext uri="{FF2B5EF4-FFF2-40B4-BE49-F238E27FC236}">
              <a16:creationId xmlns:a16="http://schemas.microsoft.com/office/drawing/2014/main" xmlns="" id="{00000000-0008-0000-0100-000052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978" name="CustomShape 1">
          <a:extLst>
            <a:ext uri="{FF2B5EF4-FFF2-40B4-BE49-F238E27FC236}">
              <a16:creationId xmlns:a16="http://schemas.microsoft.com/office/drawing/2014/main" xmlns="" id="{00000000-0008-0000-0100-000053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979" name="CustomShape 1">
          <a:extLst>
            <a:ext uri="{FF2B5EF4-FFF2-40B4-BE49-F238E27FC236}">
              <a16:creationId xmlns:a16="http://schemas.microsoft.com/office/drawing/2014/main" xmlns="" id="{00000000-0008-0000-0100-000054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80" name="CustomShape 1">
          <a:extLst>
            <a:ext uri="{FF2B5EF4-FFF2-40B4-BE49-F238E27FC236}">
              <a16:creationId xmlns:a16="http://schemas.microsoft.com/office/drawing/2014/main" xmlns="" id="{00000000-0008-0000-0100-00005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981" name="CustomShape 1">
          <a:extLst>
            <a:ext uri="{FF2B5EF4-FFF2-40B4-BE49-F238E27FC236}">
              <a16:creationId xmlns:a16="http://schemas.microsoft.com/office/drawing/2014/main" xmlns="" id="{00000000-0008-0000-0100-000056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82" name="CustomShape 1">
          <a:extLst>
            <a:ext uri="{FF2B5EF4-FFF2-40B4-BE49-F238E27FC236}">
              <a16:creationId xmlns:a16="http://schemas.microsoft.com/office/drawing/2014/main" xmlns="" id="{00000000-0008-0000-0100-000057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8983" name="CustomShape 1">
          <a:extLst>
            <a:ext uri="{FF2B5EF4-FFF2-40B4-BE49-F238E27FC236}">
              <a16:creationId xmlns:a16="http://schemas.microsoft.com/office/drawing/2014/main" xmlns="" id="{00000000-0008-0000-0100-000058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984" name="CustomShape 1">
          <a:extLst>
            <a:ext uri="{FF2B5EF4-FFF2-40B4-BE49-F238E27FC236}">
              <a16:creationId xmlns:a16="http://schemas.microsoft.com/office/drawing/2014/main" xmlns="" id="{00000000-0008-0000-0100-000059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985" name="CustomShape 1">
          <a:extLst>
            <a:ext uri="{FF2B5EF4-FFF2-40B4-BE49-F238E27FC236}">
              <a16:creationId xmlns:a16="http://schemas.microsoft.com/office/drawing/2014/main" xmlns="" id="{00000000-0008-0000-0100-00005A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986" name="CustomShape 1">
          <a:extLst>
            <a:ext uri="{FF2B5EF4-FFF2-40B4-BE49-F238E27FC236}">
              <a16:creationId xmlns:a16="http://schemas.microsoft.com/office/drawing/2014/main" xmlns="" id="{00000000-0008-0000-0100-00005B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87" name="CustomShape 1">
          <a:extLst>
            <a:ext uri="{FF2B5EF4-FFF2-40B4-BE49-F238E27FC236}">
              <a16:creationId xmlns:a16="http://schemas.microsoft.com/office/drawing/2014/main" xmlns="" id="{00000000-0008-0000-0100-00005C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988" name="CustomShape 1">
          <a:extLst>
            <a:ext uri="{FF2B5EF4-FFF2-40B4-BE49-F238E27FC236}">
              <a16:creationId xmlns:a16="http://schemas.microsoft.com/office/drawing/2014/main" xmlns="" id="{00000000-0008-0000-0100-00005D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989" name="CustomShape 1">
          <a:extLst>
            <a:ext uri="{FF2B5EF4-FFF2-40B4-BE49-F238E27FC236}">
              <a16:creationId xmlns:a16="http://schemas.microsoft.com/office/drawing/2014/main" xmlns="" id="{00000000-0008-0000-0100-00005E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90" name="CustomShape 1">
          <a:extLst>
            <a:ext uri="{FF2B5EF4-FFF2-40B4-BE49-F238E27FC236}">
              <a16:creationId xmlns:a16="http://schemas.microsoft.com/office/drawing/2014/main" xmlns="" id="{00000000-0008-0000-0100-00005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8991" name="CustomShape 1">
          <a:extLst>
            <a:ext uri="{FF2B5EF4-FFF2-40B4-BE49-F238E27FC236}">
              <a16:creationId xmlns:a16="http://schemas.microsoft.com/office/drawing/2014/main" xmlns="" id="{00000000-0008-0000-0100-000060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92" name="CustomShape 1">
          <a:extLst>
            <a:ext uri="{FF2B5EF4-FFF2-40B4-BE49-F238E27FC236}">
              <a16:creationId xmlns:a16="http://schemas.microsoft.com/office/drawing/2014/main" xmlns="" id="{00000000-0008-0000-0100-00006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993" name="CustomShape 1">
          <a:extLst>
            <a:ext uri="{FF2B5EF4-FFF2-40B4-BE49-F238E27FC236}">
              <a16:creationId xmlns:a16="http://schemas.microsoft.com/office/drawing/2014/main" xmlns="" id="{00000000-0008-0000-0100-000062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994" name="CustomShape 1">
          <a:extLst>
            <a:ext uri="{FF2B5EF4-FFF2-40B4-BE49-F238E27FC236}">
              <a16:creationId xmlns:a16="http://schemas.microsoft.com/office/drawing/2014/main" xmlns="" id="{00000000-0008-0000-0100-000063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8995" name="CustomShape 1">
          <a:extLst>
            <a:ext uri="{FF2B5EF4-FFF2-40B4-BE49-F238E27FC236}">
              <a16:creationId xmlns:a16="http://schemas.microsoft.com/office/drawing/2014/main" xmlns="" id="{00000000-0008-0000-0100-000064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96" name="CustomShape 1">
          <a:extLst>
            <a:ext uri="{FF2B5EF4-FFF2-40B4-BE49-F238E27FC236}">
              <a16:creationId xmlns:a16="http://schemas.microsoft.com/office/drawing/2014/main" xmlns="" id="{00000000-0008-0000-0100-00006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8997" name="CustomShape 1">
          <a:extLst>
            <a:ext uri="{FF2B5EF4-FFF2-40B4-BE49-F238E27FC236}">
              <a16:creationId xmlns:a16="http://schemas.microsoft.com/office/drawing/2014/main" xmlns="" id="{00000000-0008-0000-0100-000066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8998" name="CustomShape 1">
          <a:extLst>
            <a:ext uri="{FF2B5EF4-FFF2-40B4-BE49-F238E27FC236}">
              <a16:creationId xmlns:a16="http://schemas.microsoft.com/office/drawing/2014/main" xmlns="" id="{00000000-0008-0000-0100-000067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8999" name="CustomShape 1">
          <a:extLst>
            <a:ext uri="{FF2B5EF4-FFF2-40B4-BE49-F238E27FC236}">
              <a16:creationId xmlns:a16="http://schemas.microsoft.com/office/drawing/2014/main" xmlns="" id="{00000000-0008-0000-0100-00006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000" name="CustomShape 1">
          <a:extLst>
            <a:ext uri="{FF2B5EF4-FFF2-40B4-BE49-F238E27FC236}">
              <a16:creationId xmlns:a16="http://schemas.microsoft.com/office/drawing/2014/main" xmlns="" id="{00000000-0008-0000-0100-000069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01" name="CustomShape 1">
          <a:extLst>
            <a:ext uri="{FF2B5EF4-FFF2-40B4-BE49-F238E27FC236}">
              <a16:creationId xmlns:a16="http://schemas.microsoft.com/office/drawing/2014/main" xmlns="" id="{00000000-0008-0000-0100-00006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002" name="CustomShape 1">
          <a:extLst>
            <a:ext uri="{FF2B5EF4-FFF2-40B4-BE49-F238E27FC236}">
              <a16:creationId xmlns:a16="http://schemas.microsoft.com/office/drawing/2014/main" xmlns="" id="{00000000-0008-0000-0100-00006B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003" name="CustomShape 1">
          <a:extLst>
            <a:ext uri="{FF2B5EF4-FFF2-40B4-BE49-F238E27FC236}">
              <a16:creationId xmlns:a16="http://schemas.microsoft.com/office/drawing/2014/main" xmlns="" id="{00000000-0008-0000-0100-00006C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04" name="CustomShape 1">
          <a:extLst>
            <a:ext uri="{FF2B5EF4-FFF2-40B4-BE49-F238E27FC236}">
              <a16:creationId xmlns:a16="http://schemas.microsoft.com/office/drawing/2014/main" xmlns="" id="{00000000-0008-0000-0100-00006D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005" name="CustomShape 1">
          <a:extLst>
            <a:ext uri="{FF2B5EF4-FFF2-40B4-BE49-F238E27FC236}">
              <a16:creationId xmlns:a16="http://schemas.microsoft.com/office/drawing/2014/main" xmlns="" id="{00000000-0008-0000-0100-00006E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06" name="CustomShape 1">
          <a:extLst>
            <a:ext uri="{FF2B5EF4-FFF2-40B4-BE49-F238E27FC236}">
              <a16:creationId xmlns:a16="http://schemas.microsoft.com/office/drawing/2014/main" xmlns="" id="{00000000-0008-0000-0100-00006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007" name="CustomShape 1">
          <a:extLst>
            <a:ext uri="{FF2B5EF4-FFF2-40B4-BE49-F238E27FC236}">
              <a16:creationId xmlns:a16="http://schemas.microsoft.com/office/drawing/2014/main" xmlns="" id="{00000000-0008-0000-0100-000070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008" name="CustomShape 1">
          <a:extLst>
            <a:ext uri="{FF2B5EF4-FFF2-40B4-BE49-F238E27FC236}">
              <a16:creationId xmlns:a16="http://schemas.microsoft.com/office/drawing/2014/main" xmlns="" id="{00000000-0008-0000-0100-000071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09" name="CustomShape 1">
          <a:extLst>
            <a:ext uri="{FF2B5EF4-FFF2-40B4-BE49-F238E27FC236}">
              <a16:creationId xmlns:a16="http://schemas.microsoft.com/office/drawing/2014/main" xmlns="" id="{00000000-0008-0000-0100-000072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010" name="CustomShape 1">
          <a:extLst>
            <a:ext uri="{FF2B5EF4-FFF2-40B4-BE49-F238E27FC236}">
              <a16:creationId xmlns:a16="http://schemas.microsoft.com/office/drawing/2014/main" xmlns="" id="{00000000-0008-0000-0100-000073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11" name="CustomShape 1">
          <a:extLst>
            <a:ext uri="{FF2B5EF4-FFF2-40B4-BE49-F238E27FC236}">
              <a16:creationId xmlns:a16="http://schemas.microsoft.com/office/drawing/2014/main" xmlns="" id="{00000000-0008-0000-0100-000074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012" name="CustomShape 1">
          <a:extLst>
            <a:ext uri="{FF2B5EF4-FFF2-40B4-BE49-F238E27FC236}">
              <a16:creationId xmlns:a16="http://schemas.microsoft.com/office/drawing/2014/main" xmlns="" id="{00000000-0008-0000-0100-000075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013" name="CustomShape 1">
          <a:extLst>
            <a:ext uri="{FF2B5EF4-FFF2-40B4-BE49-F238E27FC236}">
              <a16:creationId xmlns:a16="http://schemas.microsoft.com/office/drawing/2014/main" xmlns="" id="{00000000-0008-0000-0100-000076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014" name="CustomShape 1">
          <a:extLst>
            <a:ext uri="{FF2B5EF4-FFF2-40B4-BE49-F238E27FC236}">
              <a16:creationId xmlns:a16="http://schemas.microsoft.com/office/drawing/2014/main" xmlns="" id="{00000000-0008-0000-0100-000077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15" name="CustomShape 1">
          <a:extLst>
            <a:ext uri="{FF2B5EF4-FFF2-40B4-BE49-F238E27FC236}">
              <a16:creationId xmlns:a16="http://schemas.microsoft.com/office/drawing/2014/main" xmlns="" id="{00000000-0008-0000-0100-00007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016" name="CustomShape 1">
          <a:extLst>
            <a:ext uri="{FF2B5EF4-FFF2-40B4-BE49-F238E27FC236}">
              <a16:creationId xmlns:a16="http://schemas.microsoft.com/office/drawing/2014/main" xmlns="" id="{00000000-0008-0000-0100-000079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17" name="CustomShape 1">
          <a:extLst>
            <a:ext uri="{FF2B5EF4-FFF2-40B4-BE49-F238E27FC236}">
              <a16:creationId xmlns:a16="http://schemas.microsoft.com/office/drawing/2014/main" xmlns="" id="{00000000-0008-0000-0100-00007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018" name="CustomShape 1">
          <a:extLst>
            <a:ext uri="{FF2B5EF4-FFF2-40B4-BE49-F238E27FC236}">
              <a16:creationId xmlns:a16="http://schemas.microsoft.com/office/drawing/2014/main" xmlns="" id="{00000000-0008-0000-0100-00007B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019" name="CustomShape 1">
          <a:extLst>
            <a:ext uri="{FF2B5EF4-FFF2-40B4-BE49-F238E27FC236}">
              <a16:creationId xmlns:a16="http://schemas.microsoft.com/office/drawing/2014/main" xmlns="" id="{00000000-0008-0000-0100-00007C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020" name="CustomShape 1">
          <a:extLst>
            <a:ext uri="{FF2B5EF4-FFF2-40B4-BE49-F238E27FC236}">
              <a16:creationId xmlns:a16="http://schemas.microsoft.com/office/drawing/2014/main" xmlns="" id="{00000000-0008-0000-0100-00007D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21" name="CustomShape 1">
          <a:extLst>
            <a:ext uri="{FF2B5EF4-FFF2-40B4-BE49-F238E27FC236}">
              <a16:creationId xmlns:a16="http://schemas.microsoft.com/office/drawing/2014/main" xmlns="" id="{00000000-0008-0000-0100-00007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022" name="CustomShape 1">
          <a:extLst>
            <a:ext uri="{FF2B5EF4-FFF2-40B4-BE49-F238E27FC236}">
              <a16:creationId xmlns:a16="http://schemas.microsoft.com/office/drawing/2014/main" xmlns="" id="{00000000-0008-0000-0100-00007F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23" name="CustomShape 1">
          <a:extLst>
            <a:ext uri="{FF2B5EF4-FFF2-40B4-BE49-F238E27FC236}">
              <a16:creationId xmlns:a16="http://schemas.microsoft.com/office/drawing/2014/main" xmlns="" id="{00000000-0008-0000-0100-000080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024" name="CustomShape 1">
          <a:extLst>
            <a:ext uri="{FF2B5EF4-FFF2-40B4-BE49-F238E27FC236}">
              <a16:creationId xmlns:a16="http://schemas.microsoft.com/office/drawing/2014/main" xmlns="" id="{00000000-0008-0000-0100-000081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025" name="CustomShape 1">
          <a:extLst>
            <a:ext uri="{FF2B5EF4-FFF2-40B4-BE49-F238E27FC236}">
              <a16:creationId xmlns:a16="http://schemas.microsoft.com/office/drawing/2014/main" xmlns="" id="{00000000-0008-0000-0100-000082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26" name="CustomShape 1">
          <a:extLst>
            <a:ext uri="{FF2B5EF4-FFF2-40B4-BE49-F238E27FC236}">
              <a16:creationId xmlns:a16="http://schemas.microsoft.com/office/drawing/2014/main" xmlns="" id="{00000000-0008-0000-0100-00008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027" name="CustomShape 1">
          <a:extLst>
            <a:ext uri="{FF2B5EF4-FFF2-40B4-BE49-F238E27FC236}">
              <a16:creationId xmlns:a16="http://schemas.microsoft.com/office/drawing/2014/main" xmlns="" id="{00000000-0008-0000-0100-000084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28" name="CustomShape 1">
          <a:extLst>
            <a:ext uri="{FF2B5EF4-FFF2-40B4-BE49-F238E27FC236}">
              <a16:creationId xmlns:a16="http://schemas.microsoft.com/office/drawing/2014/main" xmlns="" id="{00000000-0008-0000-0100-00008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029" name="CustomShape 1">
          <a:extLst>
            <a:ext uri="{FF2B5EF4-FFF2-40B4-BE49-F238E27FC236}">
              <a16:creationId xmlns:a16="http://schemas.microsoft.com/office/drawing/2014/main" xmlns="" id="{00000000-0008-0000-0100-000086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030" name="CustomShape 1">
          <a:extLst>
            <a:ext uri="{FF2B5EF4-FFF2-40B4-BE49-F238E27FC236}">
              <a16:creationId xmlns:a16="http://schemas.microsoft.com/office/drawing/2014/main" xmlns="" id="{00000000-0008-0000-0100-000087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031" name="CustomShape 1">
          <a:extLst>
            <a:ext uri="{FF2B5EF4-FFF2-40B4-BE49-F238E27FC236}">
              <a16:creationId xmlns:a16="http://schemas.microsoft.com/office/drawing/2014/main" xmlns="" id="{00000000-0008-0000-0100-000088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32" name="CustomShape 1">
          <a:extLst>
            <a:ext uri="{FF2B5EF4-FFF2-40B4-BE49-F238E27FC236}">
              <a16:creationId xmlns:a16="http://schemas.microsoft.com/office/drawing/2014/main" xmlns="" id="{00000000-0008-0000-0100-00008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033" name="CustomShape 1">
          <a:extLst>
            <a:ext uri="{FF2B5EF4-FFF2-40B4-BE49-F238E27FC236}">
              <a16:creationId xmlns:a16="http://schemas.microsoft.com/office/drawing/2014/main" xmlns="" id="{00000000-0008-0000-0100-00008A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34" name="CustomShape 1">
          <a:extLst>
            <a:ext uri="{FF2B5EF4-FFF2-40B4-BE49-F238E27FC236}">
              <a16:creationId xmlns:a16="http://schemas.microsoft.com/office/drawing/2014/main" xmlns="" id="{00000000-0008-0000-0100-00008B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035" name="CustomShape 1">
          <a:extLst>
            <a:ext uri="{FF2B5EF4-FFF2-40B4-BE49-F238E27FC236}">
              <a16:creationId xmlns:a16="http://schemas.microsoft.com/office/drawing/2014/main" xmlns="" id="{00000000-0008-0000-0100-00008C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036" name="CustomShape 1">
          <a:extLst>
            <a:ext uri="{FF2B5EF4-FFF2-40B4-BE49-F238E27FC236}">
              <a16:creationId xmlns:a16="http://schemas.microsoft.com/office/drawing/2014/main" xmlns="" id="{00000000-0008-0000-0100-00008D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037" name="CustomShape 1">
          <a:extLst>
            <a:ext uri="{FF2B5EF4-FFF2-40B4-BE49-F238E27FC236}">
              <a16:creationId xmlns:a16="http://schemas.microsoft.com/office/drawing/2014/main" xmlns="" id="{00000000-0008-0000-0100-00008E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9038" name="CustomShape 1">
          <a:extLst>
            <a:ext uri="{FF2B5EF4-FFF2-40B4-BE49-F238E27FC236}">
              <a16:creationId xmlns:a16="http://schemas.microsoft.com/office/drawing/2014/main" xmlns="" id="{00000000-0008-0000-0100-00008F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039" name="CustomShape 1">
          <a:extLst>
            <a:ext uri="{FF2B5EF4-FFF2-40B4-BE49-F238E27FC236}">
              <a16:creationId xmlns:a16="http://schemas.microsoft.com/office/drawing/2014/main" xmlns="" id="{00000000-0008-0000-0100-000090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040" name="CustomShape 1">
          <a:extLst>
            <a:ext uri="{FF2B5EF4-FFF2-40B4-BE49-F238E27FC236}">
              <a16:creationId xmlns:a16="http://schemas.microsoft.com/office/drawing/2014/main" xmlns="" id="{00000000-0008-0000-0100-000091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41" name="CustomShape 1">
          <a:extLst>
            <a:ext uri="{FF2B5EF4-FFF2-40B4-BE49-F238E27FC236}">
              <a16:creationId xmlns:a16="http://schemas.microsoft.com/office/drawing/2014/main" xmlns="" id="{00000000-0008-0000-0100-000092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042" name="CustomShape 1">
          <a:extLst>
            <a:ext uri="{FF2B5EF4-FFF2-40B4-BE49-F238E27FC236}">
              <a16:creationId xmlns:a16="http://schemas.microsoft.com/office/drawing/2014/main" xmlns="" id="{00000000-0008-0000-0100-000093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43" name="CustomShape 1">
          <a:extLst>
            <a:ext uri="{FF2B5EF4-FFF2-40B4-BE49-F238E27FC236}">
              <a16:creationId xmlns:a16="http://schemas.microsoft.com/office/drawing/2014/main" xmlns="" id="{00000000-0008-0000-0100-000094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044" name="CustomShape 1">
          <a:extLst>
            <a:ext uri="{FF2B5EF4-FFF2-40B4-BE49-F238E27FC236}">
              <a16:creationId xmlns:a16="http://schemas.microsoft.com/office/drawing/2014/main" xmlns="" id="{00000000-0008-0000-0100-000095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045" name="CustomShape 1">
          <a:extLst>
            <a:ext uri="{FF2B5EF4-FFF2-40B4-BE49-F238E27FC236}">
              <a16:creationId xmlns:a16="http://schemas.microsoft.com/office/drawing/2014/main" xmlns="" id="{00000000-0008-0000-0100-000096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46" name="CustomShape 1">
          <a:extLst>
            <a:ext uri="{FF2B5EF4-FFF2-40B4-BE49-F238E27FC236}">
              <a16:creationId xmlns:a16="http://schemas.microsoft.com/office/drawing/2014/main" xmlns="" id="{00000000-0008-0000-0100-000097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047" name="CustomShape 1">
          <a:extLst>
            <a:ext uri="{FF2B5EF4-FFF2-40B4-BE49-F238E27FC236}">
              <a16:creationId xmlns:a16="http://schemas.microsoft.com/office/drawing/2014/main" xmlns="" id="{00000000-0008-0000-0100-000098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48" name="CustomShape 1">
          <a:extLst>
            <a:ext uri="{FF2B5EF4-FFF2-40B4-BE49-F238E27FC236}">
              <a16:creationId xmlns:a16="http://schemas.microsoft.com/office/drawing/2014/main" xmlns="" id="{00000000-0008-0000-0100-00009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049" name="CustomShape 1">
          <a:extLst>
            <a:ext uri="{FF2B5EF4-FFF2-40B4-BE49-F238E27FC236}">
              <a16:creationId xmlns:a16="http://schemas.microsoft.com/office/drawing/2014/main" xmlns="" id="{00000000-0008-0000-0100-00009A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050" name="CustomShape 1">
          <a:extLst>
            <a:ext uri="{FF2B5EF4-FFF2-40B4-BE49-F238E27FC236}">
              <a16:creationId xmlns:a16="http://schemas.microsoft.com/office/drawing/2014/main" xmlns="" id="{00000000-0008-0000-0100-00009B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051" name="CustomShape 1">
          <a:extLst>
            <a:ext uri="{FF2B5EF4-FFF2-40B4-BE49-F238E27FC236}">
              <a16:creationId xmlns:a16="http://schemas.microsoft.com/office/drawing/2014/main" xmlns="" id="{00000000-0008-0000-0100-00009C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52" name="CustomShape 1">
          <a:extLst>
            <a:ext uri="{FF2B5EF4-FFF2-40B4-BE49-F238E27FC236}">
              <a16:creationId xmlns:a16="http://schemas.microsoft.com/office/drawing/2014/main" xmlns="" id="{00000000-0008-0000-0100-00009D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053" name="CustomShape 1">
          <a:extLst>
            <a:ext uri="{FF2B5EF4-FFF2-40B4-BE49-F238E27FC236}">
              <a16:creationId xmlns:a16="http://schemas.microsoft.com/office/drawing/2014/main" xmlns="" id="{00000000-0008-0000-0100-00009E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54" name="CustomShape 1">
          <a:extLst>
            <a:ext uri="{FF2B5EF4-FFF2-40B4-BE49-F238E27FC236}">
              <a16:creationId xmlns:a16="http://schemas.microsoft.com/office/drawing/2014/main" xmlns="" id="{00000000-0008-0000-0100-00009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055" name="CustomShape 1">
          <a:extLst>
            <a:ext uri="{FF2B5EF4-FFF2-40B4-BE49-F238E27FC236}">
              <a16:creationId xmlns:a16="http://schemas.microsoft.com/office/drawing/2014/main" xmlns="" id="{00000000-0008-0000-0100-0000A0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056" name="CustomShape 1">
          <a:extLst>
            <a:ext uri="{FF2B5EF4-FFF2-40B4-BE49-F238E27FC236}">
              <a16:creationId xmlns:a16="http://schemas.microsoft.com/office/drawing/2014/main" xmlns="" id="{00000000-0008-0000-0100-0000A1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057" name="CustomShape 1">
          <a:extLst>
            <a:ext uri="{FF2B5EF4-FFF2-40B4-BE49-F238E27FC236}">
              <a16:creationId xmlns:a16="http://schemas.microsoft.com/office/drawing/2014/main" xmlns="" id="{00000000-0008-0000-0100-0000A2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58" name="CustomShape 1">
          <a:extLst>
            <a:ext uri="{FF2B5EF4-FFF2-40B4-BE49-F238E27FC236}">
              <a16:creationId xmlns:a16="http://schemas.microsoft.com/office/drawing/2014/main" xmlns="" id="{00000000-0008-0000-0100-0000A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059" name="CustomShape 1">
          <a:extLst>
            <a:ext uri="{FF2B5EF4-FFF2-40B4-BE49-F238E27FC236}">
              <a16:creationId xmlns:a16="http://schemas.microsoft.com/office/drawing/2014/main" xmlns="" id="{00000000-0008-0000-0100-0000A4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60" name="CustomShape 1">
          <a:extLst>
            <a:ext uri="{FF2B5EF4-FFF2-40B4-BE49-F238E27FC236}">
              <a16:creationId xmlns:a16="http://schemas.microsoft.com/office/drawing/2014/main" xmlns="" id="{00000000-0008-0000-0100-0000A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061" name="CustomShape 1">
          <a:extLst>
            <a:ext uri="{FF2B5EF4-FFF2-40B4-BE49-F238E27FC236}">
              <a16:creationId xmlns:a16="http://schemas.microsoft.com/office/drawing/2014/main" xmlns="" id="{00000000-0008-0000-0100-0000A6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062" name="CustomShape 1">
          <a:extLst>
            <a:ext uri="{FF2B5EF4-FFF2-40B4-BE49-F238E27FC236}">
              <a16:creationId xmlns:a16="http://schemas.microsoft.com/office/drawing/2014/main" xmlns="" id="{00000000-0008-0000-0100-0000A7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63" name="CustomShape 1">
          <a:extLst>
            <a:ext uri="{FF2B5EF4-FFF2-40B4-BE49-F238E27FC236}">
              <a16:creationId xmlns:a16="http://schemas.microsoft.com/office/drawing/2014/main" xmlns="" id="{00000000-0008-0000-0100-0000A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064" name="CustomShape 1">
          <a:extLst>
            <a:ext uri="{FF2B5EF4-FFF2-40B4-BE49-F238E27FC236}">
              <a16:creationId xmlns:a16="http://schemas.microsoft.com/office/drawing/2014/main" xmlns="" id="{00000000-0008-0000-0100-0000A9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65" name="CustomShape 1">
          <a:extLst>
            <a:ext uri="{FF2B5EF4-FFF2-40B4-BE49-F238E27FC236}">
              <a16:creationId xmlns:a16="http://schemas.microsoft.com/office/drawing/2014/main" xmlns="" id="{00000000-0008-0000-0100-0000A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066" name="CustomShape 1">
          <a:extLst>
            <a:ext uri="{FF2B5EF4-FFF2-40B4-BE49-F238E27FC236}">
              <a16:creationId xmlns:a16="http://schemas.microsoft.com/office/drawing/2014/main" xmlns="" id="{00000000-0008-0000-0100-0000AB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067" name="CustomShape 1">
          <a:extLst>
            <a:ext uri="{FF2B5EF4-FFF2-40B4-BE49-F238E27FC236}">
              <a16:creationId xmlns:a16="http://schemas.microsoft.com/office/drawing/2014/main" xmlns="" id="{00000000-0008-0000-0100-0000AC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068" name="CustomShape 1">
          <a:extLst>
            <a:ext uri="{FF2B5EF4-FFF2-40B4-BE49-F238E27FC236}">
              <a16:creationId xmlns:a16="http://schemas.microsoft.com/office/drawing/2014/main" xmlns="" id="{00000000-0008-0000-0100-0000AD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69" name="CustomShape 1">
          <a:extLst>
            <a:ext uri="{FF2B5EF4-FFF2-40B4-BE49-F238E27FC236}">
              <a16:creationId xmlns:a16="http://schemas.microsoft.com/office/drawing/2014/main" xmlns="" id="{00000000-0008-0000-0100-0000A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070" name="CustomShape 1">
          <a:extLst>
            <a:ext uri="{FF2B5EF4-FFF2-40B4-BE49-F238E27FC236}">
              <a16:creationId xmlns:a16="http://schemas.microsoft.com/office/drawing/2014/main" xmlns="" id="{00000000-0008-0000-0100-0000AF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71" name="CustomShape 1">
          <a:extLst>
            <a:ext uri="{FF2B5EF4-FFF2-40B4-BE49-F238E27FC236}">
              <a16:creationId xmlns:a16="http://schemas.microsoft.com/office/drawing/2014/main" xmlns="" id="{00000000-0008-0000-0100-0000B0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072" name="CustomShape 1">
          <a:extLst>
            <a:ext uri="{FF2B5EF4-FFF2-40B4-BE49-F238E27FC236}">
              <a16:creationId xmlns:a16="http://schemas.microsoft.com/office/drawing/2014/main" xmlns="" id="{00000000-0008-0000-0100-0000B1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073" name="CustomShape 1">
          <a:extLst>
            <a:ext uri="{FF2B5EF4-FFF2-40B4-BE49-F238E27FC236}">
              <a16:creationId xmlns:a16="http://schemas.microsoft.com/office/drawing/2014/main" xmlns="" id="{00000000-0008-0000-0100-0000B2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074" name="CustomShape 1">
          <a:extLst>
            <a:ext uri="{FF2B5EF4-FFF2-40B4-BE49-F238E27FC236}">
              <a16:creationId xmlns:a16="http://schemas.microsoft.com/office/drawing/2014/main" xmlns="" id="{00000000-0008-0000-0100-0000B3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9075" name="CustomShape 1">
          <a:extLst>
            <a:ext uri="{FF2B5EF4-FFF2-40B4-BE49-F238E27FC236}">
              <a16:creationId xmlns:a16="http://schemas.microsoft.com/office/drawing/2014/main" xmlns="" id="{00000000-0008-0000-0100-0000B4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76" name="CustomShape 1">
          <a:extLst>
            <a:ext uri="{FF2B5EF4-FFF2-40B4-BE49-F238E27FC236}">
              <a16:creationId xmlns:a16="http://schemas.microsoft.com/office/drawing/2014/main" xmlns="" id="{00000000-0008-0000-0100-0000B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077" name="CustomShape 1">
          <a:extLst>
            <a:ext uri="{FF2B5EF4-FFF2-40B4-BE49-F238E27FC236}">
              <a16:creationId xmlns:a16="http://schemas.microsoft.com/office/drawing/2014/main" xmlns="" id="{00000000-0008-0000-0100-0000B6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078" name="CustomShape 1">
          <a:extLst>
            <a:ext uri="{FF2B5EF4-FFF2-40B4-BE49-F238E27FC236}">
              <a16:creationId xmlns:a16="http://schemas.microsoft.com/office/drawing/2014/main" xmlns="" id="{00000000-0008-0000-0100-0000B7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79" name="CustomShape 1">
          <a:extLst>
            <a:ext uri="{FF2B5EF4-FFF2-40B4-BE49-F238E27FC236}">
              <a16:creationId xmlns:a16="http://schemas.microsoft.com/office/drawing/2014/main" xmlns="" id="{00000000-0008-0000-0100-0000B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080" name="CustomShape 1">
          <a:extLst>
            <a:ext uri="{FF2B5EF4-FFF2-40B4-BE49-F238E27FC236}">
              <a16:creationId xmlns:a16="http://schemas.microsoft.com/office/drawing/2014/main" xmlns="" id="{00000000-0008-0000-0100-0000B9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81" name="CustomShape 1">
          <a:extLst>
            <a:ext uri="{FF2B5EF4-FFF2-40B4-BE49-F238E27FC236}">
              <a16:creationId xmlns:a16="http://schemas.microsoft.com/office/drawing/2014/main" xmlns="" id="{00000000-0008-0000-0100-0000B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082" name="CustomShape 1">
          <a:extLst>
            <a:ext uri="{FF2B5EF4-FFF2-40B4-BE49-F238E27FC236}">
              <a16:creationId xmlns:a16="http://schemas.microsoft.com/office/drawing/2014/main" xmlns="" id="{00000000-0008-0000-0100-0000BB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083" name="CustomShape 1">
          <a:extLst>
            <a:ext uri="{FF2B5EF4-FFF2-40B4-BE49-F238E27FC236}">
              <a16:creationId xmlns:a16="http://schemas.microsoft.com/office/drawing/2014/main" xmlns="" id="{00000000-0008-0000-0100-0000BC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9084" name="CustomShape 1">
          <a:extLst>
            <a:ext uri="{FF2B5EF4-FFF2-40B4-BE49-F238E27FC236}">
              <a16:creationId xmlns:a16="http://schemas.microsoft.com/office/drawing/2014/main" xmlns="" id="{00000000-0008-0000-0100-0000BD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85" name="CustomShape 1">
          <a:extLst>
            <a:ext uri="{FF2B5EF4-FFF2-40B4-BE49-F238E27FC236}">
              <a16:creationId xmlns:a16="http://schemas.microsoft.com/office/drawing/2014/main" xmlns="" id="{00000000-0008-0000-0100-0000B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086" name="CustomShape 1">
          <a:extLst>
            <a:ext uri="{FF2B5EF4-FFF2-40B4-BE49-F238E27FC236}">
              <a16:creationId xmlns:a16="http://schemas.microsoft.com/office/drawing/2014/main" xmlns="" id="{00000000-0008-0000-0100-0000BF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087" name="CustomShape 1">
          <a:extLst>
            <a:ext uri="{FF2B5EF4-FFF2-40B4-BE49-F238E27FC236}">
              <a16:creationId xmlns:a16="http://schemas.microsoft.com/office/drawing/2014/main" xmlns="" id="{00000000-0008-0000-0100-0000C0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88" name="CustomShape 1">
          <a:extLst>
            <a:ext uri="{FF2B5EF4-FFF2-40B4-BE49-F238E27FC236}">
              <a16:creationId xmlns:a16="http://schemas.microsoft.com/office/drawing/2014/main" xmlns="" id="{00000000-0008-0000-0100-0000C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089" name="CustomShape 1">
          <a:extLst>
            <a:ext uri="{FF2B5EF4-FFF2-40B4-BE49-F238E27FC236}">
              <a16:creationId xmlns:a16="http://schemas.microsoft.com/office/drawing/2014/main" xmlns="" id="{00000000-0008-0000-0100-0000C2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90" name="CustomShape 1">
          <a:extLst>
            <a:ext uri="{FF2B5EF4-FFF2-40B4-BE49-F238E27FC236}">
              <a16:creationId xmlns:a16="http://schemas.microsoft.com/office/drawing/2014/main" xmlns="" id="{00000000-0008-0000-0100-0000C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091" name="CustomShape 1">
          <a:extLst>
            <a:ext uri="{FF2B5EF4-FFF2-40B4-BE49-F238E27FC236}">
              <a16:creationId xmlns:a16="http://schemas.microsoft.com/office/drawing/2014/main" xmlns="" id="{00000000-0008-0000-0100-0000C4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092" name="CustomShape 1">
          <a:extLst>
            <a:ext uri="{FF2B5EF4-FFF2-40B4-BE49-F238E27FC236}">
              <a16:creationId xmlns:a16="http://schemas.microsoft.com/office/drawing/2014/main" xmlns="" id="{00000000-0008-0000-0100-0000C5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93" name="CustomShape 1">
          <a:extLst>
            <a:ext uri="{FF2B5EF4-FFF2-40B4-BE49-F238E27FC236}">
              <a16:creationId xmlns:a16="http://schemas.microsoft.com/office/drawing/2014/main" xmlns="" id="{00000000-0008-0000-0100-0000C6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094" name="CustomShape 1">
          <a:extLst>
            <a:ext uri="{FF2B5EF4-FFF2-40B4-BE49-F238E27FC236}">
              <a16:creationId xmlns:a16="http://schemas.microsoft.com/office/drawing/2014/main" xmlns="" id="{00000000-0008-0000-0100-0000C7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95" name="CustomShape 1">
          <a:extLst>
            <a:ext uri="{FF2B5EF4-FFF2-40B4-BE49-F238E27FC236}">
              <a16:creationId xmlns:a16="http://schemas.microsoft.com/office/drawing/2014/main" xmlns="" id="{00000000-0008-0000-0100-0000C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096" name="CustomShape 1">
          <a:extLst>
            <a:ext uri="{FF2B5EF4-FFF2-40B4-BE49-F238E27FC236}">
              <a16:creationId xmlns:a16="http://schemas.microsoft.com/office/drawing/2014/main" xmlns="" id="{00000000-0008-0000-0100-0000C9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097" name="CustomShape 1">
          <a:extLst>
            <a:ext uri="{FF2B5EF4-FFF2-40B4-BE49-F238E27FC236}">
              <a16:creationId xmlns:a16="http://schemas.microsoft.com/office/drawing/2014/main" xmlns="" id="{00000000-0008-0000-0100-0000CA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098" name="CustomShape 1">
          <a:extLst>
            <a:ext uri="{FF2B5EF4-FFF2-40B4-BE49-F238E27FC236}">
              <a16:creationId xmlns:a16="http://schemas.microsoft.com/office/drawing/2014/main" xmlns="" id="{00000000-0008-0000-0100-0000CB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099" name="CustomShape 1">
          <a:extLst>
            <a:ext uri="{FF2B5EF4-FFF2-40B4-BE49-F238E27FC236}">
              <a16:creationId xmlns:a16="http://schemas.microsoft.com/office/drawing/2014/main" xmlns="" id="{00000000-0008-0000-0100-0000CC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00" name="CustomShape 1">
          <a:extLst>
            <a:ext uri="{FF2B5EF4-FFF2-40B4-BE49-F238E27FC236}">
              <a16:creationId xmlns:a16="http://schemas.microsoft.com/office/drawing/2014/main" xmlns="" id="{00000000-0008-0000-0100-0000CD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101" name="CustomShape 1">
          <a:extLst>
            <a:ext uri="{FF2B5EF4-FFF2-40B4-BE49-F238E27FC236}">
              <a16:creationId xmlns:a16="http://schemas.microsoft.com/office/drawing/2014/main" xmlns="" id="{00000000-0008-0000-0100-0000CE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102" name="CustomShape 1">
          <a:extLst>
            <a:ext uri="{FF2B5EF4-FFF2-40B4-BE49-F238E27FC236}">
              <a16:creationId xmlns:a16="http://schemas.microsoft.com/office/drawing/2014/main" xmlns="" id="{00000000-0008-0000-0100-0000CF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103" name="CustomShape 1">
          <a:extLst>
            <a:ext uri="{FF2B5EF4-FFF2-40B4-BE49-F238E27FC236}">
              <a16:creationId xmlns:a16="http://schemas.microsoft.com/office/drawing/2014/main" xmlns="" id="{00000000-0008-0000-0100-0000D0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04" name="CustomShape 1">
          <a:extLst>
            <a:ext uri="{FF2B5EF4-FFF2-40B4-BE49-F238E27FC236}">
              <a16:creationId xmlns:a16="http://schemas.microsoft.com/office/drawing/2014/main" xmlns="" id="{00000000-0008-0000-0100-0000D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105" name="CustomShape 1">
          <a:extLst>
            <a:ext uri="{FF2B5EF4-FFF2-40B4-BE49-F238E27FC236}">
              <a16:creationId xmlns:a16="http://schemas.microsoft.com/office/drawing/2014/main" xmlns="" id="{00000000-0008-0000-0100-0000D2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06" name="CustomShape 1">
          <a:extLst>
            <a:ext uri="{FF2B5EF4-FFF2-40B4-BE49-F238E27FC236}">
              <a16:creationId xmlns:a16="http://schemas.microsoft.com/office/drawing/2014/main" xmlns="" id="{00000000-0008-0000-0100-0000D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107" name="CustomShape 1">
          <a:extLst>
            <a:ext uri="{FF2B5EF4-FFF2-40B4-BE49-F238E27FC236}">
              <a16:creationId xmlns:a16="http://schemas.microsoft.com/office/drawing/2014/main" xmlns="" id="{00000000-0008-0000-0100-0000D4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108" name="CustomShape 1">
          <a:extLst>
            <a:ext uri="{FF2B5EF4-FFF2-40B4-BE49-F238E27FC236}">
              <a16:creationId xmlns:a16="http://schemas.microsoft.com/office/drawing/2014/main" xmlns="" id="{00000000-0008-0000-0100-0000D5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109" name="CustomShape 1">
          <a:extLst>
            <a:ext uri="{FF2B5EF4-FFF2-40B4-BE49-F238E27FC236}">
              <a16:creationId xmlns:a16="http://schemas.microsoft.com/office/drawing/2014/main" xmlns="" id="{00000000-0008-0000-0100-0000D6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10" name="CustomShape 1">
          <a:extLst>
            <a:ext uri="{FF2B5EF4-FFF2-40B4-BE49-F238E27FC236}">
              <a16:creationId xmlns:a16="http://schemas.microsoft.com/office/drawing/2014/main" xmlns="" id="{00000000-0008-0000-0100-0000D7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111" name="CustomShape 1">
          <a:extLst>
            <a:ext uri="{FF2B5EF4-FFF2-40B4-BE49-F238E27FC236}">
              <a16:creationId xmlns:a16="http://schemas.microsoft.com/office/drawing/2014/main" xmlns="" id="{00000000-0008-0000-0100-0000D8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12" name="CustomShape 1">
          <a:extLst>
            <a:ext uri="{FF2B5EF4-FFF2-40B4-BE49-F238E27FC236}">
              <a16:creationId xmlns:a16="http://schemas.microsoft.com/office/drawing/2014/main" xmlns="" id="{00000000-0008-0000-0100-0000D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113" name="CustomShape 1">
          <a:extLst>
            <a:ext uri="{FF2B5EF4-FFF2-40B4-BE49-F238E27FC236}">
              <a16:creationId xmlns:a16="http://schemas.microsoft.com/office/drawing/2014/main" xmlns="" id="{00000000-0008-0000-0100-0000DA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114" name="CustomShape 1">
          <a:extLst>
            <a:ext uri="{FF2B5EF4-FFF2-40B4-BE49-F238E27FC236}">
              <a16:creationId xmlns:a16="http://schemas.microsoft.com/office/drawing/2014/main" xmlns="" id="{00000000-0008-0000-0100-0000DB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15" name="CustomShape 1">
          <a:extLst>
            <a:ext uri="{FF2B5EF4-FFF2-40B4-BE49-F238E27FC236}">
              <a16:creationId xmlns:a16="http://schemas.microsoft.com/office/drawing/2014/main" xmlns="" id="{00000000-0008-0000-0100-0000DC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116" name="CustomShape 1">
          <a:extLst>
            <a:ext uri="{FF2B5EF4-FFF2-40B4-BE49-F238E27FC236}">
              <a16:creationId xmlns:a16="http://schemas.microsoft.com/office/drawing/2014/main" xmlns="" id="{00000000-0008-0000-0100-0000DD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17" name="CustomShape 1">
          <a:extLst>
            <a:ext uri="{FF2B5EF4-FFF2-40B4-BE49-F238E27FC236}">
              <a16:creationId xmlns:a16="http://schemas.microsoft.com/office/drawing/2014/main" xmlns="" id="{00000000-0008-0000-0100-0000D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118" name="CustomShape 1">
          <a:extLst>
            <a:ext uri="{FF2B5EF4-FFF2-40B4-BE49-F238E27FC236}">
              <a16:creationId xmlns:a16="http://schemas.microsoft.com/office/drawing/2014/main" xmlns="" id="{00000000-0008-0000-0100-0000DF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119" name="CustomShape 1">
          <a:extLst>
            <a:ext uri="{FF2B5EF4-FFF2-40B4-BE49-F238E27FC236}">
              <a16:creationId xmlns:a16="http://schemas.microsoft.com/office/drawing/2014/main" xmlns="" id="{00000000-0008-0000-0100-0000E0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120" name="CustomShape 1">
          <a:extLst>
            <a:ext uri="{FF2B5EF4-FFF2-40B4-BE49-F238E27FC236}">
              <a16:creationId xmlns:a16="http://schemas.microsoft.com/office/drawing/2014/main" xmlns="" id="{00000000-0008-0000-0100-0000E1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21" name="CustomShape 1">
          <a:extLst>
            <a:ext uri="{FF2B5EF4-FFF2-40B4-BE49-F238E27FC236}">
              <a16:creationId xmlns:a16="http://schemas.microsoft.com/office/drawing/2014/main" xmlns="" id="{00000000-0008-0000-0100-0000E2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122" name="CustomShape 1">
          <a:extLst>
            <a:ext uri="{FF2B5EF4-FFF2-40B4-BE49-F238E27FC236}">
              <a16:creationId xmlns:a16="http://schemas.microsoft.com/office/drawing/2014/main" xmlns="" id="{00000000-0008-0000-0100-0000E3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23" name="CustomShape 1">
          <a:extLst>
            <a:ext uri="{FF2B5EF4-FFF2-40B4-BE49-F238E27FC236}">
              <a16:creationId xmlns:a16="http://schemas.microsoft.com/office/drawing/2014/main" xmlns="" id="{00000000-0008-0000-0100-0000E4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124" name="CustomShape 1">
          <a:extLst>
            <a:ext uri="{FF2B5EF4-FFF2-40B4-BE49-F238E27FC236}">
              <a16:creationId xmlns:a16="http://schemas.microsoft.com/office/drawing/2014/main" xmlns="" id="{00000000-0008-0000-0100-0000E5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125" name="CustomShape 1">
          <a:extLst>
            <a:ext uri="{FF2B5EF4-FFF2-40B4-BE49-F238E27FC236}">
              <a16:creationId xmlns:a16="http://schemas.microsoft.com/office/drawing/2014/main" xmlns="" id="{00000000-0008-0000-0100-0000E6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126" name="CustomShape 1">
          <a:extLst>
            <a:ext uri="{FF2B5EF4-FFF2-40B4-BE49-F238E27FC236}">
              <a16:creationId xmlns:a16="http://schemas.microsoft.com/office/drawing/2014/main" xmlns="" id="{00000000-0008-0000-0100-0000E7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27" name="CustomShape 1">
          <a:extLst>
            <a:ext uri="{FF2B5EF4-FFF2-40B4-BE49-F238E27FC236}">
              <a16:creationId xmlns:a16="http://schemas.microsoft.com/office/drawing/2014/main" xmlns="" id="{00000000-0008-0000-0100-0000E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128" name="CustomShape 1">
          <a:extLst>
            <a:ext uri="{FF2B5EF4-FFF2-40B4-BE49-F238E27FC236}">
              <a16:creationId xmlns:a16="http://schemas.microsoft.com/office/drawing/2014/main" xmlns="" id="{00000000-0008-0000-0100-0000E9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29" name="CustomShape 1">
          <a:extLst>
            <a:ext uri="{FF2B5EF4-FFF2-40B4-BE49-F238E27FC236}">
              <a16:creationId xmlns:a16="http://schemas.microsoft.com/office/drawing/2014/main" xmlns="" id="{00000000-0008-0000-0100-0000E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130" name="CustomShape 1">
          <a:extLst>
            <a:ext uri="{FF2B5EF4-FFF2-40B4-BE49-F238E27FC236}">
              <a16:creationId xmlns:a16="http://schemas.microsoft.com/office/drawing/2014/main" xmlns="" id="{00000000-0008-0000-0100-0000EB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131" name="CustomShape 1">
          <a:extLst>
            <a:ext uri="{FF2B5EF4-FFF2-40B4-BE49-F238E27FC236}">
              <a16:creationId xmlns:a16="http://schemas.microsoft.com/office/drawing/2014/main" xmlns="" id="{00000000-0008-0000-0100-0000EC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32" name="CustomShape 1">
          <a:extLst>
            <a:ext uri="{FF2B5EF4-FFF2-40B4-BE49-F238E27FC236}">
              <a16:creationId xmlns:a16="http://schemas.microsoft.com/office/drawing/2014/main" xmlns="" id="{00000000-0008-0000-0100-0000ED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133" name="CustomShape 1">
          <a:extLst>
            <a:ext uri="{FF2B5EF4-FFF2-40B4-BE49-F238E27FC236}">
              <a16:creationId xmlns:a16="http://schemas.microsoft.com/office/drawing/2014/main" xmlns="" id="{00000000-0008-0000-0100-0000EE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34" name="CustomShape 1">
          <a:extLst>
            <a:ext uri="{FF2B5EF4-FFF2-40B4-BE49-F238E27FC236}">
              <a16:creationId xmlns:a16="http://schemas.microsoft.com/office/drawing/2014/main" xmlns="" id="{00000000-0008-0000-0100-0000E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135" name="CustomShape 1">
          <a:extLst>
            <a:ext uri="{FF2B5EF4-FFF2-40B4-BE49-F238E27FC236}">
              <a16:creationId xmlns:a16="http://schemas.microsoft.com/office/drawing/2014/main" xmlns="" id="{00000000-0008-0000-0100-0000F0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136" name="CustomShape 1">
          <a:extLst>
            <a:ext uri="{FF2B5EF4-FFF2-40B4-BE49-F238E27FC236}">
              <a16:creationId xmlns:a16="http://schemas.microsoft.com/office/drawing/2014/main" xmlns="" id="{00000000-0008-0000-0100-0000F1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137" name="CustomShape 1">
          <a:extLst>
            <a:ext uri="{FF2B5EF4-FFF2-40B4-BE49-F238E27FC236}">
              <a16:creationId xmlns:a16="http://schemas.microsoft.com/office/drawing/2014/main" xmlns="" id="{00000000-0008-0000-0100-0000F2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38" name="CustomShape 1">
          <a:extLst>
            <a:ext uri="{FF2B5EF4-FFF2-40B4-BE49-F238E27FC236}">
              <a16:creationId xmlns:a16="http://schemas.microsoft.com/office/drawing/2014/main" xmlns="" id="{00000000-0008-0000-0100-0000F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139" name="CustomShape 1">
          <a:extLst>
            <a:ext uri="{FF2B5EF4-FFF2-40B4-BE49-F238E27FC236}">
              <a16:creationId xmlns:a16="http://schemas.microsoft.com/office/drawing/2014/main" xmlns="" id="{00000000-0008-0000-0100-0000F4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40" name="CustomShape 1">
          <a:extLst>
            <a:ext uri="{FF2B5EF4-FFF2-40B4-BE49-F238E27FC236}">
              <a16:creationId xmlns:a16="http://schemas.microsoft.com/office/drawing/2014/main" xmlns="" id="{00000000-0008-0000-0100-0000F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141" name="CustomShape 1">
          <a:extLst>
            <a:ext uri="{FF2B5EF4-FFF2-40B4-BE49-F238E27FC236}">
              <a16:creationId xmlns:a16="http://schemas.microsoft.com/office/drawing/2014/main" xmlns="" id="{00000000-0008-0000-0100-0000F6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142" name="CustomShape 1">
          <a:extLst>
            <a:ext uri="{FF2B5EF4-FFF2-40B4-BE49-F238E27FC236}">
              <a16:creationId xmlns:a16="http://schemas.microsoft.com/office/drawing/2014/main" xmlns="" id="{00000000-0008-0000-0100-0000F7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143" name="CustomShape 1">
          <a:extLst>
            <a:ext uri="{FF2B5EF4-FFF2-40B4-BE49-F238E27FC236}">
              <a16:creationId xmlns:a16="http://schemas.microsoft.com/office/drawing/2014/main" xmlns="" id="{00000000-0008-0000-0100-0000F8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44" name="CustomShape 1">
          <a:extLst>
            <a:ext uri="{FF2B5EF4-FFF2-40B4-BE49-F238E27FC236}">
              <a16:creationId xmlns:a16="http://schemas.microsoft.com/office/drawing/2014/main" xmlns="" id="{00000000-0008-0000-0100-0000F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145" name="CustomShape 1">
          <a:extLst>
            <a:ext uri="{FF2B5EF4-FFF2-40B4-BE49-F238E27FC236}">
              <a16:creationId xmlns:a16="http://schemas.microsoft.com/office/drawing/2014/main" xmlns="" id="{00000000-0008-0000-0100-0000FA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46" name="CustomShape 1">
          <a:extLst>
            <a:ext uri="{FF2B5EF4-FFF2-40B4-BE49-F238E27FC236}">
              <a16:creationId xmlns:a16="http://schemas.microsoft.com/office/drawing/2014/main" xmlns="" id="{00000000-0008-0000-0100-0000FB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147" name="CustomShape 1">
          <a:extLst>
            <a:ext uri="{FF2B5EF4-FFF2-40B4-BE49-F238E27FC236}">
              <a16:creationId xmlns:a16="http://schemas.microsoft.com/office/drawing/2014/main" xmlns="" id="{00000000-0008-0000-0100-0000FC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148" name="CustomShape 1">
          <a:extLst>
            <a:ext uri="{FF2B5EF4-FFF2-40B4-BE49-F238E27FC236}">
              <a16:creationId xmlns:a16="http://schemas.microsoft.com/office/drawing/2014/main" xmlns="" id="{00000000-0008-0000-0100-0000FD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49" name="CustomShape 1">
          <a:extLst>
            <a:ext uri="{FF2B5EF4-FFF2-40B4-BE49-F238E27FC236}">
              <a16:creationId xmlns:a16="http://schemas.microsoft.com/office/drawing/2014/main" xmlns="" id="{00000000-0008-0000-0100-0000F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150" name="CustomShape 1">
          <a:extLst>
            <a:ext uri="{FF2B5EF4-FFF2-40B4-BE49-F238E27FC236}">
              <a16:creationId xmlns:a16="http://schemas.microsoft.com/office/drawing/2014/main" xmlns="" id="{00000000-0008-0000-0100-0000FF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51" name="CustomShape 1">
          <a:extLst>
            <a:ext uri="{FF2B5EF4-FFF2-40B4-BE49-F238E27FC236}">
              <a16:creationId xmlns:a16="http://schemas.microsoft.com/office/drawing/2014/main" xmlns="" id="{00000000-0008-0000-0100-000000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152" name="CustomShape 1">
          <a:extLst>
            <a:ext uri="{FF2B5EF4-FFF2-40B4-BE49-F238E27FC236}">
              <a16:creationId xmlns:a16="http://schemas.microsoft.com/office/drawing/2014/main" xmlns="" id="{00000000-0008-0000-0100-000001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153" name="CustomShape 1">
          <a:extLst>
            <a:ext uri="{FF2B5EF4-FFF2-40B4-BE49-F238E27FC236}">
              <a16:creationId xmlns:a16="http://schemas.microsoft.com/office/drawing/2014/main" xmlns="" id="{00000000-0008-0000-0100-000002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154" name="CustomShape 1">
          <a:extLst>
            <a:ext uri="{FF2B5EF4-FFF2-40B4-BE49-F238E27FC236}">
              <a16:creationId xmlns:a16="http://schemas.microsoft.com/office/drawing/2014/main" xmlns="" id="{00000000-0008-0000-0100-000003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55" name="CustomShape 1">
          <a:extLst>
            <a:ext uri="{FF2B5EF4-FFF2-40B4-BE49-F238E27FC236}">
              <a16:creationId xmlns:a16="http://schemas.microsoft.com/office/drawing/2014/main" xmlns="" id="{00000000-0008-0000-0100-000004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156" name="CustomShape 1">
          <a:extLst>
            <a:ext uri="{FF2B5EF4-FFF2-40B4-BE49-F238E27FC236}">
              <a16:creationId xmlns:a16="http://schemas.microsoft.com/office/drawing/2014/main" xmlns="" id="{00000000-0008-0000-0100-000005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57" name="CustomShape 1">
          <a:extLst>
            <a:ext uri="{FF2B5EF4-FFF2-40B4-BE49-F238E27FC236}">
              <a16:creationId xmlns:a16="http://schemas.microsoft.com/office/drawing/2014/main" xmlns="" id="{00000000-0008-0000-0100-000006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158" name="CustomShape 1">
          <a:extLst>
            <a:ext uri="{FF2B5EF4-FFF2-40B4-BE49-F238E27FC236}">
              <a16:creationId xmlns:a16="http://schemas.microsoft.com/office/drawing/2014/main" xmlns="" id="{00000000-0008-0000-0100-000007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159" name="CustomShape 1">
          <a:extLst>
            <a:ext uri="{FF2B5EF4-FFF2-40B4-BE49-F238E27FC236}">
              <a16:creationId xmlns:a16="http://schemas.microsoft.com/office/drawing/2014/main" xmlns="" id="{00000000-0008-0000-0100-000008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160" name="CustomShape 1">
          <a:extLst>
            <a:ext uri="{FF2B5EF4-FFF2-40B4-BE49-F238E27FC236}">
              <a16:creationId xmlns:a16="http://schemas.microsoft.com/office/drawing/2014/main" xmlns="" id="{00000000-0008-0000-0100-000009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61" name="CustomShape 1">
          <a:extLst>
            <a:ext uri="{FF2B5EF4-FFF2-40B4-BE49-F238E27FC236}">
              <a16:creationId xmlns:a16="http://schemas.microsoft.com/office/drawing/2014/main" xmlns="" id="{00000000-0008-0000-0100-00000A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162" name="CustomShape 1">
          <a:extLst>
            <a:ext uri="{FF2B5EF4-FFF2-40B4-BE49-F238E27FC236}">
              <a16:creationId xmlns:a16="http://schemas.microsoft.com/office/drawing/2014/main" xmlns="" id="{00000000-0008-0000-0100-00000B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63" name="CustomShape 1">
          <a:extLst>
            <a:ext uri="{FF2B5EF4-FFF2-40B4-BE49-F238E27FC236}">
              <a16:creationId xmlns:a16="http://schemas.microsoft.com/office/drawing/2014/main" xmlns="" id="{00000000-0008-0000-0100-00000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164" name="CustomShape 1">
          <a:extLst>
            <a:ext uri="{FF2B5EF4-FFF2-40B4-BE49-F238E27FC236}">
              <a16:creationId xmlns:a16="http://schemas.microsoft.com/office/drawing/2014/main" xmlns="" id="{00000000-0008-0000-0100-00000D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165" name="CustomShape 1">
          <a:extLst>
            <a:ext uri="{FF2B5EF4-FFF2-40B4-BE49-F238E27FC236}">
              <a16:creationId xmlns:a16="http://schemas.microsoft.com/office/drawing/2014/main" xmlns="" id="{00000000-0008-0000-0100-00000E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66" name="CustomShape 1">
          <a:extLst>
            <a:ext uri="{FF2B5EF4-FFF2-40B4-BE49-F238E27FC236}">
              <a16:creationId xmlns:a16="http://schemas.microsoft.com/office/drawing/2014/main" xmlns="" id="{00000000-0008-0000-0100-00000F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167" name="CustomShape 1">
          <a:extLst>
            <a:ext uri="{FF2B5EF4-FFF2-40B4-BE49-F238E27FC236}">
              <a16:creationId xmlns:a16="http://schemas.microsoft.com/office/drawing/2014/main" xmlns="" id="{00000000-0008-0000-0100-000010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68" name="CustomShape 1">
          <a:extLst>
            <a:ext uri="{FF2B5EF4-FFF2-40B4-BE49-F238E27FC236}">
              <a16:creationId xmlns:a16="http://schemas.microsoft.com/office/drawing/2014/main" xmlns="" id="{00000000-0008-0000-0100-00001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169" name="CustomShape 1">
          <a:extLst>
            <a:ext uri="{FF2B5EF4-FFF2-40B4-BE49-F238E27FC236}">
              <a16:creationId xmlns:a16="http://schemas.microsoft.com/office/drawing/2014/main" xmlns="" id="{00000000-0008-0000-0100-000012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170" name="CustomShape 1">
          <a:extLst>
            <a:ext uri="{FF2B5EF4-FFF2-40B4-BE49-F238E27FC236}">
              <a16:creationId xmlns:a16="http://schemas.microsoft.com/office/drawing/2014/main" xmlns="" id="{00000000-0008-0000-0100-000013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171" name="CustomShape 1">
          <a:extLst>
            <a:ext uri="{FF2B5EF4-FFF2-40B4-BE49-F238E27FC236}">
              <a16:creationId xmlns:a16="http://schemas.microsoft.com/office/drawing/2014/main" xmlns="" id="{00000000-0008-0000-0100-000014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72" name="CustomShape 1">
          <a:extLst>
            <a:ext uri="{FF2B5EF4-FFF2-40B4-BE49-F238E27FC236}">
              <a16:creationId xmlns:a16="http://schemas.microsoft.com/office/drawing/2014/main" xmlns="" id="{00000000-0008-0000-0100-000015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173" name="CustomShape 1">
          <a:extLst>
            <a:ext uri="{FF2B5EF4-FFF2-40B4-BE49-F238E27FC236}">
              <a16:creationId xmlns:a16="http://schemas.microsoft.com/office/drawing/2014/main" xmlns="" id="{00000000-0008-0000-0100-000016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74" name="CustomShape 1">
          <a:extLst>
            <a:ext uri="{FF2B5EF4-FFF2-40B4-BE49-F238E27FC236}">
              <a16:creationId xmlns:a16="http://schemas.microsoft.com/office/drawing/2014/main" xmlns="" id="{00000000-0008-0000-0100-00001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175" name="CustomShape 1">
          <a:extLst>
            <a:ext uri="{FF2B5EF4-FFF2-40B4-BE49-F238E27FC236}">
              <a16:creationId xmlns:a16="http://schemas.microsoft.com/office/drawing/2014/main" xmlns="" id="{00000000-0008-0000-0100-000018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176" name="CustomShape 1">
          <a:extLst>
            <a:ext uri="{FF2B5EF4-FFF2-40B4-BE49-F238E27FC236}">
              <a16:creationId xmlns:a16="http://schemas.microsoft.com/office/drawing/2014/main" xmlns="" id="{00000000-0008-0000-0100-000019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177" name="CustomShape 1">
          <a:extLst>
            <a:ext uri="{FF2B5EF4-FFF2-40B4-BE49-F238E27FC236}">
              <a16:creationId xmlns:a16="http://schemas.microsoft.com/office/drawing/2014/main" xmlns="" id="{00000000-0008-0000-0100-00001A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78" name="CustomShape 1">
          <a:extLst>
            <a:ext uri="{FF2B5EF4-FFF2-40B4-BE49-F238E27FC236}">
              <a16:creationId xmlns:a16="http://schemas.microsoft.com/office/drawing/2014/main" xmlns="" id="{00000000-0008-0000-0100-00001B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179" name="CustomShape 1">
          <a:extLst>
            <a:ext uri="{FF2B5EF4-FFF2-40B4-BE49-F238E27FC236}">
              <a16:creationId xmlns:a16="http://schemas.microsoft.com/office/drawing/2014/main" xmlns="" id="{00000000-0008-0000-0100-00001C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80" name="CustomShape 1">
          <a:extLst>
            <a:ext uri="{FF2B5EF4-FFF2-40B4-BE49-F238E27FC236}">
              <a16:creationId xmlns:a16="http://schemas.microsoft.com/office/drawing/2014/main" xmlns="" id="{00000000-0008-0000-0100-00001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181" name="CustomShape 1">
          <a:extLst>
            <a:ext uri="{FF2B5EF4-FFF2-40B4-BE49-F238E27FC236}">
              <a16:creationId xmlns:a16="http://schemas.microsoft.com/office/drawing/2014/main" xmlns="" id="{00000000-0008-0000-0100-00001E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182" name="CustomShape 1">
          <a:extLst>
            <a:ext uri="{FF2B5EF4-FFF2-40B4-BE49-F238E27FC236}">
              <a16:creationId xmlns:a16="http://schemas.microsoft.com/office/drawing/2014/main" xmlns="" id="{00000000-0008-0000-0100-00001F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83" name="CustomShape 1">
          <a:extLst>
            <a:ext uri="{FF2B5EF4-FFF2-40B4-BE49-F238E27FC236}">
              <a16:creationId xmlns:a16="http://schemas.microsoft.com/office/drawing/2014/main" xmlns="" id="{00000000-0008-0000-0100-000020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184" name="CustomShape 1">
          <a:extLst>
            <a:ext uri="{FF2B5EF4-FFF2-40B4-BE49-F238E27FC236}">
              <a16:creationId xmlns:a16="http://schemas.microsoft.com/office/drawing/2014/main" xmlns="" id="{00000000-0008-0000-0100-000021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85" name="CustomShape 1">
          <a:extLst>
            <a:ext uri="{FF2B5EF4-FFF2-40B4-BE49-F238E27FC236}">
              <a16:creationId xmlns:a16="http://schemas.microsoft.com/office/drawing/2014/main" xmlns="" id="{00000000-0008-0000-0100-00002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186" name="CustomShape 1">
          <a:extLst>
            <a:ext uri="{FF2B5EF4-FFF2-40B4-BE49-F238E27FC236}">
              <a16:creationId xmlns:a16="http://schemas.microsoft.com/office/drawing/2014/main" xmlns="" id="{00000000-0008-0000-0100-000023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187" name="CustomShape 1">
          <a:extLst>
            <a:ext uri="{FF2B5EF4-FFF2-40B4-BE49-F238E27FC236}">
              <a16:creationId xmlns:a16="http://schemas.microsoft.com/office/drawing/2014/main" xmlns="" id="{00000000-0008-0000-0100-000024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188" name="CustomShape 1">
          <a:extLst>
            <a:ext uri="{FF2B5EF4-FFF2-40B4-BE49-F238E27FC236}">
              <a16:creationId xmlns:a16="http://schemas.microsoft.com/office/drawing/2014/main" xmlns="" id="{00000000-0008-0000-0100-000025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89" name="CustomShape 1">
          <a:extLst>
            <a:ext uri="{FF2B5EF4-FFF2-40B4-BE49-F238E27FC236}">
              <a16:creationId xmlns:a16="http://schemas.microsoft.com/office/drawing/2014/main" xmlns="" id="{00000000-0008-0000-0100-000026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190" name="CustomShape 1">
          <a:extLst>
            <a:ext uri="{FF2B5EF4-FFF2-40B4-BE49-F238E27FC236}">
              <a16:creationId xmlns:a16="http://schemas.microsoft.com/office/drawing/2014/main" xmlns="" id="{00000000-0008-0000-0100-000027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91" name="CustomShape 1">
          <a:extLst>
            <a:ext uri="{FF2B5EF4-FFF2-40B4-BE49-F238E27FC236}">
              <a16:creationId xmlns:a16="http://schemas.microsoft.com/office/drawing/2014/main" xmlns="" id="{00000000-0008-0000-0100-00002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192" name="CustomShape 1">
          <a:extLst>
            <a:ext uri="{FF2B5EF4-FFF2-40B4-BE49-F238E27FC236}">
              <a16:creationId xmlns:a16="http://schemas.microsoft.com/office/drawing/2014/main" xmlns="" id="{00000000-0008-0000-0100-000029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193" name="CustomShape 1">
          <a:extLst>
            <a:ext uri="{FF2B5EF4-FFF2-40B4-BE49-F238E27FC236}">
              <a16:creationId xmlns:a16="http://schemas.microsoft.com/office/drawing/2014/main" xmlns="" id="{00000000-0008-0000-0100-00002A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194" name="CustomShape 1">
          <a:extLst>
            <a:ext uri="{FF2B5EF4-FFF2-40B4-BE49-F238E27FC236}">
              <a16:creationId xmlns:a16="http://schemas.microsoft.com/office/drawing/2014/main" xmlns="" id="{00000000-0008-0000-0100-00002B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95" name="CustomShape 1">
          <a:extLst>
            <a:ext uri="{FF2B5EF4-FFF2-40B4-BE49-F238E27FC236}">
              <a16:creationId xmlns:a16="http://schemas.microsoft.com/office/drawing/2014/main" xmlns="" id="{00000000-0008-0000-0100-00002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196" name="CustomShape 1">
          <a:extLst>
            <a:ext uri="{FF2B5EF4-FFF2-40B4-BE49-F238E27FC236}">
              <a16:creationId xmlns:a16="http://schemas.microsoft.com/office/drawing/2014/main" xmlns="" id="{00000000-0008-0000-0100-00002D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197" name="CustomShape 1">
          <a:extLst>
            <a:ext uri="{FF2B5EF4-FFF2-40B4-BE49-F238E27FC236}">
              <a16:creationId xmlns:a16="http://schemas.microsoft.com/office/drawing/2014/main" xmlns="" id="{00000000-0008-0000-0100-00002E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198" name="CustomShape 1">
          <a:extLst>
            <a:ext uri="{FF2B5EF4-FFF2-40B4-BE49-F238E27FC236}">
              <a16:creationId xmlns:a16="http://schemas.microsoft.com/office/drawing/2014/main" xmlns="" id="{00000000-0008-0000-0100-00002F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199" name="CustomShape 1">
          <a:extLst>
            <a:ext uri="{FF2B5EF4-FFF2-40B4-BE49-F238E27FC236}">
              <a16:creationId xmlns:a16="http://schemas.microsoft.com/office/drawing/2014/main" xmlns="" id="{00000000-0008-0000-0100-000030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00" name="CustomShape 1">
          <a:extLst>
            <a:ext uri="{FF2B5EF4-FFF2-40B4-BE49-F238E27FC236}">
              <a16:creationId xmlns:a16="http://schemas.microsoft.com/office/drawing/2014/main" xmlns="" id="{00000000-0008-0000-0100-00003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201" name="CustomShape 1">
          <a:extLst>
            <a:ext uri="{FF2B5EF4-FFF2-40B4-BE49-F238E27FC236}">
              <a16:creationId xmlns:a16="http://schemas.microsoft.com/office/drawing/2014/main" xmlns="" id="{00000000-0008-0000-0100-000032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202" name="CustomShape 1">
          <a:extLst>
            <a:ext uri="{FF2B5EF4-FFF2-40B4-BE49-F238E27FC236}">
              <a16:creationId xmlns:a16="http://schemas.microsoft.com/office/drawing/2014/main" xmlns="" id="{00000000-0008-0000-0100-000033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203" name="CustomShape 1">
          <a:extLst>
            <a:ext uri="{FF2B5EF4-FFF2-40B4-BE49-F238E27FC236}">
              <a16:creationId xmlns:a16="http://schemas.microsoft.com/office/drawing/2014/main" xmlns="" id="{00000000-0008-0000-0100-000034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04" name="CustomShape 1">
          <a:extLst>
            <a:ext uri="{FF2B5EF4-FFF2-40B4-BE49-F238E27FC236}">
              <a16:creationId xmlns:a16="http://schemas.microsoft.com/office/drawing/2014/main" xmlns="" id="{00000000-0008-0000-0100-000035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205" name="CustomShape 1">
          <a:extLst>
            <a:ext uri="{FF2B5EF4-FFF2-40B4-BE49-F238E27FC236}">
              <a16:creationId xmlns:a16="http://schemas.microsoft.com/office/drawing/2014/main" xmlns="" id="{00000000-0008-0000-0100-000036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06" name="CustomShape 1">
          <a:extLst>
            <a:ext uri="{FF2B5EF4-FFF2-40B4-BE49-F238E27FC236}">
              <a16:creationId xmlns:a16="http://schemas.microsoft.com/office/drawing/2014/main" xmlns="" id="{00000000-0008-0000-0100-00003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207" name="CustomShape 1">
          <a:extLst>
            <a:ext uri="{FF2B5EF4-FFF2-40B4-BE49-F238E27FC236}">
              <a16:creationId xmlns:a16="http://schemas.microsoft.com/office/drawing/2014/main" xmlns="" id="{00000000-0008-0000-0100-000038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208" name="CustomShape 1">
          <a:extLst>
            <a:ext uri="{FF2B5EF4-FFF2-40B4-BE49-F238E27FC236}">
              <a16:creationId xmlns:a16="http://schemas.microsoft.com/office/drawing/2014/main" xmlns="" id="{00000000-0008-0000-0100-000039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09" name="CustomShape 1">
          <a:extLst>
            <a:ext uri="{FF2B5EF4-FFF2-40B4-BE49-F238E27FC236}">
              <a16:creationId xmlns:a16="http://schemas.microsoft.com/office/drawing/2014/main" xmlns="" id="{00000000-0008-0000-0100-00003A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210" name="CustomShape 1">
          <a:extLst>
            <a:ext uri="{FF2B5EF4-FFF2-40B4-BE49-F238E27FC236}">
              <a16:creationId xmlns:a16="http://schemas.microsoft.com/office/drawing/2014/main" xmlns="" id="{00000000-0008-0000-0100-00003B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11" name="CustomShape 1">
          <a:extLst>
            <a:ext uri="{FF2B5EF4-FFF2-40B4-BE49-F238E27FC236}">
              <a16:creationId xmlns:a16="http://schemas.microsoft.com/office/drawing/2014/main" xmlns="" id="{00000000-0008-0000-0100-00003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212" name="CustomShape 1">
          <a:extLst>
            <a:ext uri="{FF2B5EF4-FFF2-40B4-BE49-F238E27FC236}">
              <a16:creationId xmlns:a16="http://schemas.microsoft.com/office/drawing/2014/main" xmlns="" id="{00000000-0008-0000-0100-00003D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213" name="CustomShape 1">
          <a:extLst>
            <a:ext uri="{FF2B5EF4-FFF2-40B4-BE49-F238E27FC236}">
              <a16:creationId xmlns:a16="http://schemas.microsoft.com/office/drawing/2014/main" xmlns="" id="{00000000-0008-0000-0100-00003E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214" name="CustomShape 1">
          <a:extLst>
            <a:ext uri="{FF2B5EF4-FFF2-40B4-BE49-F238E27FC236}">
              <a16:creationId xmlns:a16="http://schemas.microsoft.com/office/drawing/2014/main" xmlns="" id="{00000000-0008-0000-0100-00003F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15" name="CustomShape 1">
          <a:extLst>
            <a:ext uri="{FF2B5EF4-FFF2-40B4-BE49-F238E27FC236}">
              <a16:creationId xmlns:a16="http://schemas.microsoft.com/office/drawing/2014/main" xmlns="" id="{00000000-0008-0000-0100-000040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216" name="CustomShape 1">
          <a:extLst>
            <a:ext uri="{FF2B5EF4-FFF2-40B4-BE49-F238E27FC236}">
              <a16:creationId xmlns:a16="http://schemas.microsoft.com/office/drawing/2014/main" xmlns="" id="{00000000-0008-0000-0100-000041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17" name="CustomShape 1">
          <a:extLst>
            <a:ext uri="{FF2B5EF4-FFF2-40B4-BE49-F238E27FC236}">
              <a16:creationId xmlns:a16="http://schemas.microsoft.com/office/drawing/2014/main" xmlns="" id="{00000000-0008-0000-0100-00004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218" name="CustomShape 1">
          <a:extLst>
            <a:ext uri="{FF2B5EF4-FFF2-40B4-BE49-F238E27FC236}">
              <a16:creationId xmlns:a16="http://schemas.microsoft.com/office/drawing/2014/main" xmlns="" id="{00000000-0008-0000-0100-000043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219" name="CustomShape 1">
          <a:extLst>
            <a:ext uri="{FF2B5EF4-FFF2-40B4-BE49-F238E27FC236}">
              <a16:creationId xmlns:a16="http://schemas.microsoft.com/office/drawing/2014/main" xmlns="" id="{00000000-0008-0000-0100-000044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220" name="CustomShape 1">
          <a:extLst>
            <a:ext uri="{FF2B5EF4-FFF2-40B4-BE49-F238E27FC236}">
              <a16:creationId xmlns:a16="http://schemas.microsoft.com/office/drawing/2014/main" xmlns="" id="{00000000-0008-0000-0100-000045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21" name="CustomShape 1">
          <a:extLst>
            <a:ext uri="{FF2B5EF4-FFF2-40B4-BE49-F238E27FC236}">
              <a16:creationId xmlns:a16="http://schemas.microsoft.com/office/drawing/2014/main" xmlns="" id="{00000000-0008-0000-0100-000046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222" name="CustomShape 1">
          <a:extLst>
            <a:ext uri="{FF2B5EF4-FFF2-40B4-BE49-F238E27FC236}">
              <a16:creationId xmlns:a16="http://schemas.microsoft.com/office/drawing/2014/main" xmlns="" id="{00000000-0008-0000-0100-000047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23" name="CustomShape 1">
          <a:extLst>
            <a:ext uri="{FF2B5EF4-FFF2-40B4-BE49-F238E27FC236}">
              <a16:creationId xmlns:a16="http://schemas.microsoft.com/office/drawing/2014/main" xmlns="" id="{00000000-0008-0000-0100-00004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224" name="CustomShape 1">
          <a:extLst>
            <a:ext uri="{FF2B5EF4-FFF2-40B4-BE49-F238E27FC236}">
              <a16:creationId xmlns:a16="http://schemas.microsoft.com/office/drawing/2014/main" xmlns="" id="{00000000-0008-0000-0100-000049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225" name="CustomShape 1">
          <a:extLst>
            <a:ext uri="{FF2B5EF4-FFF2-40B4-BE49-F238E27FC236}">
              <a16:creationId xmlns:a16="http://schemas.microsoft.com/office/drawing/2014/main" xmlns="" id="{00000000-0008-0000-0100-00004A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26" name="CustomShape 1">
          <a:extLst>
            <a:ext uri="{FF2B5EF4-FFF2-40B4-BE49-F238E27FC236}">
              <a16:creationId xmlns:a16="http://schemas.microsoft.com/office/drawing/2014/main" xmlns="" id="{00000000-0008-0000-0100-00004B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227" name="CustomShape 1">
          <a:extLst>
            <a:ext uri="{FF2B5EF4-FFF2-40B4-BE49-F238E27FC236}">
              <a16:creationId xmlns:a16="http://schemas.microsoft.com/office/drawing/2014/main" xmlns="" id="{00000000-0008-0000-0100-00004C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28" name="CustomShape 1">
          <a:extLst>
            <a:ext uri="{FF2B5EF4-FFF2-40B4-BE49-F238E27FC236}">
              <a16:creationId xmlns:a16="http://schemas.microsoft.com/office/drawing/2014/main" xmlns="" id="{00000000-0008-0000-0100-00004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229" name="CustomShape 1">
          <a:extLst>
            <a:ext uri="{FF2B5EF4-FFF2-40B4-BE49-F238E27FC236}">
              <a16:creationId xmlns:a16="http://schemas.microsoft.com/office/drawing/2014/main" xmlns="" id="{00000000-0008-0000-0100-00004E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230" name="CustomShape 1">
          <a:extLst>
            <a:ext uri="{FF2B5EF4-FFF2-40B4-BE49-F238E27FC236}">
              <a16:creationId xmlns:a16="http://schemas.microsoft.com/office/drawing/2014/main" xmlns="" id="{00000000-0008-0000-0100-00004F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231" name="CustomShape 1">
          <a:extLst>
            <a:ext uri="{FF2B5EF4-FFF2-40B4-BE49-F238E27FC236}">
              <a16:creationId xmlns:a16="http://schemas.microsoft.com/office/drawing/2014/main" xmlns="" id="{00000000-0008-0000-0100-000050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32" name="CustomShape 1">
          <a:extLst>
            <a:ext uri="{FF2B5EF4-FFF2-40B4-BE49-F238E27FC236}">
              <a16:creationId xmlns:a16="http://schemas.microsoft.com/office/drawing/2014/main" xmlns="" id="{00000000-0008-0000-0100-00005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233" name="CustomShape 1">
          <a:extLst>
            <a:ext uri="{FF2B5EF4-FFF2-40B4-BE49-F238E27FC236}">
              <a16:creationId xmlns:a16="http://schemas.microsoft.com/office/drawing/2014/main" xmlns="" id="{00000000-0008-0000-0100-000052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34" name="CustomShape 1">
          <a:extLst>
            <a:ext uri="{FF2B5EF4-FFF2-40B4-BE49-F238E27FC236}">
              <a16:creationId xmlns:a16="http://schemas.microsoft.com/office/drawing/2014/main" xmlns="" id="{00000000-0008-0000-0100-00005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235" name="CustomShape 1">
          <a:extLst>
            <a:ext uri="{FF2B5EF4-FFF2-40B4-BE49-F238E27FC236}">
              <a16:creationId xmlns:a16="http://schemas.microsoft.com/office/drawing/2014/main" xmlns="" id="{00000000-0008-0000-0100-000054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236" name="CustomShape 1">
          <a:extLst>
            <a:ext uri="{FF2B5EF4-FFF2-40B4-BE49-F238E27FC236}">
              <a16:creationId xmlns:a16="http://schemas.microsoft.com/office/drawing/2014/main" xmlns="" id="{00000000-0008-0000-0100-000055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237" name="CustomShape 1">
          <a:extLst>
            <a:ext uri="{FF2B5EF4-FFF2-40B4-BE49-F238E27FC236}">
              <a16:creationId xmlns:a16="http://schemas.microsoft.com/office/drawing/2014/main" xmlns="" id="{00000000-0008-0000-0100-000056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38" name="CustomShape 1">
          <a:extLst>
            <a:ext uri="{FF2B5EF4-FFF2-40B4-BE49-F238E27FC236}">
              <a16:creationId xmlns:a16="http://schemas.microsoft.com/office/drawing/2014/main" xmlns="" id="{00000000-0008-0000-0100-00005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239" name="CustomShape 1">
          <a:extLst>
            <a:ext uri="{FF2B5EF4-FFF2-40B4-BE49-F238E27FC236}">
              <a16:creationId xmlns:a16="http://schemas.microsoft.com/office/drawing/2014/main" xmlns="" id="{00000000-0008-0000-0100-000058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240" name="CustomShape 1">
          <a:extLst>
            <a:ext uri="{FF2B5EF4-FFF2-40B4-BE49-F238E27FC236}">
              <a16:creationId xmlns:a16="http://schemas.microsoft.com/office/drawing/2014/main" xmlns="" id="{00000000-0008-0000-0100-000059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41" name="CustomShape 1">
          <a:extLst>
            <a:ext uri="{FF2B5EF4-FFF2-40B4-BE49-F238E27FC236}">
              <a16:creationId xmlns:a16="http://schemas.microsoft.com/office/drawing/2014/main" xmlns="" id="{00000000-0008-0000-0100-00005A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242" name="CustomShape 1">
          <a:extLst>
            <a:ext uri="{FF2B5EF4-FFF2-40B4-BE49-F238E27FC236}">
              <a16:creationId xmlns:a16="http://schemas.microsoft.com/office/drawing/2014/main" xmlns="" id="{00000000-0008-0000-0100-00005B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43" name="CustomShape 1">
          <a:extLst>
            <a:ext uri="{FF2B5EF4-FFF2-40B4-BE49-F238E27FC236}">
              <a16:creationId xmlns:a16="http://schemas.microsoft.com/office/drawing/2014/main" xmlns="" id="{00000000-0008-0000-0100-00005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244" name="CustomShape 1">
          <a:extLst>
            <a:ext uri="{FF2B5EF4-FFF2-40B4-BE49-F238E27FC236}">
              <a16:creationId xmlns:a16="http://schemas.microsoft.com/office/drawing/2014/main" xmlns="" id="{00000000-0008-0000-0100-00005D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245" name="CustomShape 1">
          <a:extLst>
            <a:ext uri="{FF2B5EF4-FFF2-40B4-BE49-F238E27FC236}">
              <a16:creationId xmlns:a16="http://schemas.microsoft.com/office/drawing/2014/main" xmlns="" id="{00000000-0008-0000-0100-00005E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246" name="CustomShape 1">
          <a:extLst>
            <a:ext uri="{FF2B5EF4-FFF2-40B4-BE49-F238E27FC236}">
              <a16:creationId xmlns:a16="http://schemas.microsoft.com/office/drawing/2014/main" xmlns="" id="{00000000-0008-0000-0100-00005F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47" name="CustomShape 1">
          <a:extLst>
            <a:ext uri="{FF2B5EF4-FFF2-40B4-BE49-F238E27FC236}">
              <a16:creationId xmlns:a16="http://schemas.microsoft.com/office/drawing/2014/main" xmlns="" id="{00000000-0008-0000-0100-000060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248" name="CustomShape 1">
          <a:extLst>
            <a:ext uri="{FF2B5EF4-FFF2-40B4-BE49-F238E27FC236}">
              <a16:creationId xmlns:a16="http://schemas.microsoft.com/office/drawing/2014/main" xmlns="" id="{00000000-0008-0000-0100-000061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49" name="CustomShape 1">
          <a:extLst>
            <a:ext uri="{FF2B5EF4-FFF2-40B4-BE49-F238E27FC236}">
              <a16:creationId xmlns:a16="http://schemas.microsoft.com/office/drawing/2014/main" xmlns="" id="{00000000-0008-0000-0100-00006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250" name="CustomShape 1">
          <a:extLst>
            <a:ext uri="{FF2B5EF4-FFF2-40B4-BE49-F238E27FC236}">
              <a16:creationId xmlns:a16="http://schemas.microsoft.com/office/drawing/2014/main" xmlns="" id="{00000000-0008-0000-0100-000063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251" name="CustomShape 1">
          <a:extLst>
            <a:ext uri="{FF2B5EF4-FFF2-40B4-BE49-F238E27FC236}">
              <a16:creationId xmlns:a16="http://schemas.microsoft.com/office/drawing/2014/main" xmlns="" id="{00000000-0008-0000-0100-000064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52" name="CustomShape 1">
          <a:extLst>
            <a:ext uri="{FF2B5EF4-FFF2-40B4-BE49-F238E27FC236}">
              <a16:creationId xmlns:a16="http://schemas.microsoft.com/office/drawing/2014/main" xmlns="" id="{00000000-0008-0000-0100-000065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253" name="CustomShape 1">
          <a:extLst>
            <a:ext uri="{FF2B5EF4-FFF2-40B4-BE49-F238E27FC236}">
              <a16:creationId xmlns:a16="http://schemas.microsoft.com/office/drawing/2014/main" xmlns="" id="{00000000-0008-0000-0100-000066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54" name="CustomShape 1">
          <a:extLst>
            <a:ext uri="{FF2B5EF4-FFF2-40B4-BE49-F238E27FC236}">
              <a16:creationId xmlns:a16="http://schemas.microsoft.com/office/drawing/2014/main" xmlns="" id="{00000000-0008-0000-0100-00006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255" name="CustomShape 1">
          <a:extLst>
            <a:ext uri="{FF2B5EF4-FFF2-40B4-BE49-F238E27FC236}">
              <a16:creationId xmlns:a16="http://schemas.microsoft.com/office/drawing/2014/main" xmlns="" id="{00000000-0008-0000-0100-000068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256" name="CustomShape 1">
          <a:extLst>
            <a:ext uri="{FF2B5EF4-FFF2-40B4-BE49-F238E27FC236}">
              <a16:creationId xmlns:a16="http://schemas.microsoft.com/office/drawing/2014/main" xmlns="" id="{00000000-0008-0000-0100-000069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257" name="CustomShape 1">
          <a:extLst>
            <a:ext uri="{FF2B5EF4-FFF2-40B4-BE49-F238E27FC236}">
              <a16:creationId xmlns:a16="http://schemas.microsoft.com/office/drawing/2014/main" xmlns="" id="{00000000-0008-0000-0100-00006A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58" name="CustomShape 1">
          <a:extLst>
            <a:ext uri="{FF2B5EF4-FFF2-40B4-BE49-F238E27FC236}">
              <a16:creationId xmlns:a16="http://schemas.microsoft.com/office/drawing/2014/main" xmlns="" id="{00000000-0008-0000-0100-00006B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259" name="CustomShape 1">
          <a:extLst>
            <a:ext uri="{FF2B5EF4-FFF2-40B4-BE49-F238E27FC236}">
              <a16:creationId xmlns:a16="http://schemas.microsoft.com/office/drawing/2014/main" xmlns="" id="{00000000-0008-0000-0100-00006C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60" name="CustomShape 1">
          <a:extLst>
            <a:ext uri="{FF2B5EF4-FFF2-40B4-BE49-F238E27FC236}">
              <a16:creationId xmlns:a16="http://schemas.microsoft.com/office/drawing/2014/main" xmlns="" id="{00000000-0008-0000-0100-00006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261" name="CustomShape 1">
          <a:extLst>
            <a:ext uri="{FF2B5EF4-FFF2-40B4-BE49-F238E27FC236}">
              <a16:creationId xmlns:a16="http://schemas.microsoft.com/office/drawing/2014/main" xmlns="" id="{00000000-0008-0000-0100-00006E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262" name="CustomShape 1">
          <a:extLst>
            <a:ext uri="{FF2B5EF4-FFF2-40B4-BE49-F238E27FC236}">
              <a16:creationId xmlns:a16="http://schemas.microsoft.com/office/drawing/2014/main" xmlns="" id="{00000000-0008-0000-0100-00006F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263" name="CustomShape 1">
          <a:extLst>
            <a:ext uri="{FF2B5EF4-FFF2-40B4-BE49-F238E27FC236}">
              <a16:creationId xmlns:a16="http://schemas.microsoft.com/office/drawing/2014/main" xmlns="" id="{00000000-0008-0000-0100-000070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64" name="CustomShape 1">
          <a:extLst>
            <a:ext uri="{FF2B5EF4-FFF2-40B4-BE49-F238E27FC236}">
              <a16:creationId xmlns:a16="http://schemas.microsoft.com/office/drawing/2014/main" xmlns="" id="{00000000-0008-0000-0100-00007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265" name="CustomShape 1">
          <a:extLst>
            <a:ext uri="{FF2B5EF4-FFF2-40B4-BE49-F238E27FC236}">
              <a16:creationId xmlns:a16="http://schemas.microsoft.com/office/drawing/2014/main" xmlns="" id="{00000000-0008-0000-0100-000072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66" name="CustomShape 1">
          <a:extLst>
            <a:ext uri="{FF2B5EF4-FFF2-40B4-BE49-F238E27FC236}">
              <a16:creationId xmlns:a16="http://schemas.microsoft.com/office/drawing/2014/main" xmlns="" id="{00000000-0008-0000-0100-00007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267" name="CustomShape 1">
          <a:extLst>
            <a:ext uri="{FF2B5EF4-FFF2-40B4-BE49-F238E27FC236}">
              <a16:creationId xmlns:a16="http://schemas.microsoft.com/office/drawing/2014/main" xmlns="" id="{00000000-0008-0000-0100-000074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268" name="CustomShape 1">
          <a:extLst>
            <a:ext uri="{FF2B5EF4-FFF2-40B4-BE49-F238E27FC236}">
              <a16:creationId xmlns:a16="http://schemas.microsoft.com/office/drawing/2014/main" xmlns="" id="{00000000-0008-0000-0100-000075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69" name="CustomShape 1">
          <a:extLst>
            <a:ext uri="{FF2B5EF4-FFF2-40B4-BE49-F238E27FC236}">
              <a16:creationId xmlns:a16="http://schemas.microsoft.com/office/drawing/2014/main" xmlns="" id="{00000000-0008-0000-0100-000076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270" name="CustomShape 1">
          <a:extLst>
            <a:ext uri="{FF2B5EF4-FFF2-40B4-BE49-F238E27FC236}">
              <a16:creationId xmlns:a16="http://schemas.microsoft.com/office/drawing/2014/main" xmlns="" id="{00000000-0008-0000-0100-000077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71" name="CustomShape 1">
          <a:extLst>
            <a:ext uri="{FF2B5EF4-FFF2-40B4-BE49-F238E27FC236}">
              <a16:creationId xmlns:a16="http://schemas.microsoft.com/office/drawing/2014/main" xmlns="" id="{00000000-0008-0000-0100-00007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272" name="CustomShape 1">
          <a:extLst>
            <a:ext uri="{FF2B5EF4-FFF2-40B4-BE49-F238E27FC236}">
              <a16:creationId xmlns:a16="http://schemas.microsoft.com/office/drawing/2014/main" xmlns="" id="{00000000-0008-0000-0100-000079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273" name="CustomShape 1">
          <a:extLst>
            <a:ext uri="{FF2B5EF4-FFF2-40B4-BE49-F238E27FC236}">
              <a16:creationId xmlns:a16="http://schemas.microsoft.com/office/drawing/2014/main" xmlns="" id="{00000000-0008-0000-0100-00007A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274" name="CustomShape 1">
          <a:extLst>
            <a:ext uri="{FF2B5EF4-FFF2-40B4-BE49-F238E27FC236}">
              <a16:creationId xmlns:a16="http://schemas.microsoft.com/office/drawing/2014/main" xmlns="" id="{00000000-0008-0000-0100-00007B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75" name="CustomShape 1">
          <a:extLst>
            <a:ext uri="{FF2B5EF4-FFF2-40B4-BE49-F238E27FC236}">
              <a16:creationId xmlns:a16="http://schemas.microsoft.com/office/drawing/2014/main" xmlns="" id="{00000000-0008-0000-0100-00007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276" name="CustomShape 1">
          <a:extLst>
            <a:ext uri="{FF2B5EF4-FFF2-40B4-BE49-F238E27FC236}">
              <a16:creationId xmlns:a16="http://schemas.microsoft.com/office/drawing/2014/main" xmlns="" id="{00000000-0008-0000-0100-00007D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77" name="CustomShape 1">
          <a:extLst>
            <a:ext uri="{FF2B5EF4-FFF2-40B4-BE49-F238E27FC236}">
              <a16:creationId xmlns:a16="http://schemas.microsoft.com/office/drawing/2014/main" xmlns="" id="{00000000-0008-0000-0100-00007E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278" name="CustomShape 1">
          <a:extLst>
            <a:ext uri="{FF2B5EF4-FFF2-40B4-BE49-F238E27FC236}">
              <a16:creationId xmlns:a16="http://schemas.microsoft.com/office/drawing/2014/main" xmlns="" id="{00000000-0008-0000-0100-00007F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279" name="CustomShape 1">
          <a:extLst>
            <a:ext uri="{FF2B5EF4-FFF2-40B4-BE49-F238E27FC236}">
              <a16:creationId xmlns:a16="http://schemas.microsoft.com/office/drawing/2014/main" xmlns="" id="{00000000-0008-0000-0100-000080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280" name="CustomShape 1">
          <a:extLst>
            <a:ext uri="{FF2B5EF4-FFF2-40B4-BE49-F238E27FC236}">
              <a16:creationId xmlns:a16="http://schemas.microsoft.com/office/drawing/2014/main" xmlns="" id="{00000000-0008-0000-0100-000081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9281" name="CustomShape 1">
          <a:extLst>
            <a:ext uri="{FF2B5EF4-FFF2-40B4-BE49-F238E27FC236}">
              <a16:creationId xmlns:a16="http://schemas.microsoft.com/office/drawing/2014/main" xmlns="" id="{00000000-0008-0000-0100-00008204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82" name="CustomShape 1">
          <a:extLst>
            <a:ext uri="{FF2B5EF4-FFF2-40B4-BE49-F238E27FC236}">
              <a16:creationId xmlns:a16="http://schemas.microsoft.com/office/drawing/2014/main" xmlns="" id="{00000000-0008-0000-0100-00008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283" name="CustomShape 1">
          <a:extLst>
            <a:ext uri="{FF2B5EF4-FFF2-40B4-BE49-F238E27FC236}">
              <a16:creationId xmlns:a16="http://schemas.microsoft.com/office/drawing/2014/main" xmlns="" id="{00000000-0008-0000-0100-000084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284" name="CustomShape 1">
          <a:extLst>
            <a:ext uri="{FF2B5EF4-FFF2-40B4-BE49-F238E27FC236}">
              <a16:creationId xmlns:a16="http://schemas.microsoft.com/office/drawing/2014/main" xmlns="" id="{00000000-0008-0000-0100-000085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85" name="CustomShape 1">
          <a:extLst>
            <a:ext uri="{FF2B5EF4-FFF2-40B4-BE49-F238E27FC236}">
              <a16:creationId xmlns:a16="http://schemas.microsoft.com/office/drawing/2014/main" xmlns="" id="{00000000-0008-0000-0100-000086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286" name="CustomShape 1">
          <a:extLst>
            <a:ext uri="{FF2B5EF4-FFF2-40B4-BE49-F238E27FC236}">
              <a16:creationId xmlns:a16="http://schemas.microsoft.com/office/drawing/2014/main" xmlns="" id="{00000000-0008-0000-0100-000087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87" name="CustomShape 1">
          <a:extLst>
            <a:ext uri="{FF2B5EF4-FFF2-40B4-BE49-F238E27FC236}">
              <a16:creationId xmlns:a16="http://schemas.microsoft.com/office/drawing/2014/main" xmlns="" id="{00000000-0008-0000-0100-00008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288" name="CustomShape 1">
          <a:extLst>
            <a:ext uri="{FF2B5EF4-FFF2-40B4-BE49-F238E27FC236}">
              <a16:creationId xmlns:a16="http://schemas.microsoft.com/office/drawing/2014/main" xmlns="" id="{00000000-0008-0000-0100-000089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289" name="CustomShape 1">
          <a:extLst>
            <a:ext uri="{FF2B5EF4-FFF2-40B4-BE49-F238E27FC236}">
              <a16:creationId xmlns:a16="http://schemas.microsoft.com/office/drawing/2014/main" xmlns="" id="{00000000-0008-0000-0100-00008A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290" name="CustomShape 1">
          <a:extLst>
            <a:ext uri="{FF2B5EF4-FFF2-40B4-BE49-F238E27FC236}">
              <a16:creationId xmlns:a16="http://schemas.microsoft.com/office/drawing/2014/main" xmlns="" id="{00000000-0008-0000-0100-00008B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91" name="CustomShape 1">
          <a:extLst>
            <a:ext uri="{FF2B5EF4-FFF2-40B4-BE49-F238E27FC236}">
              <a16:creationId xmlns:a16="http://schemas.microsoft.com/office/drawing/2014/main" xmlns="" id="{00000000-0008-0000-0100-00008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292" name="CustomShape 1">
          <a:extLst>
            <a:ext uri="{FF2B5EF4-FFF2-40B4-BE49-F238E27FC236}">
              <a16:creationId xmlns:a16="http://schemas.microsoft.com/office/drawing/2014/main" xmlns="" id="{00000000-0008-0000-0100-00008D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93" name="CustomShape 1">
          <a:extLst>
            <a:ext uri="{FF2B5EF4-FFF2-40B4-BE49-F238E27FC236}">
              <a16:creationId xmlns:a16="http://schemas.microsoft.com/office/drawing/2014/main" xmlns="" id="{00000000-0008-0000-0100-00008E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294" name="CustomShape 1">
          <a:extLst>
            <a:ext uri="{FF2B5EF4-FFF2-40B4-BE49-F238E27FC236}">
              <a16:creationId xmlns:a16="http://schemas.microsoft.com/office/drawing/2014/main" xmlns="" id="{00000000-0008-0000-0100-00008F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295" name="CustomShape 1">
          <a:extLst>
            <a:ext uri="{FF2B5EF4-FFF2-40B4-BE49-F238E27FC236}">
              <a16:creationId xmlns:a16="http://schemas.microsoft.com/office/drawing/2014/main" xmlns="" id="{00000000-0008-0000-0100-000090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96" name="CustomShape 1">
          <a:extLst>
            <a:ext uri="{FF2B5EF4-FFF2-40B4-BE49-F238E27FC236}">
              <a16:creationId xmlns:a16="http://schemas.microsoft.com/office/drawing/2014/main" xmlns="" id="{00000000-0008-0000-0100-00009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297" name="CustomShape 1">
          <a:extLst>
            <a:ext uri="{FF2B5EF4-FFF2-40B4-BE49-F238E27FC236}">
              <a16:creationId xmlns:a16="http://schemas.microsoft.com/office/drawing/2014/main" xmlns="" id="{00000000-0008-0000-0100-000092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298" name="CustomShape 1">
          <a:extLst>
            <a:ext uri="{FF2B5EF4-FFF2-40B4-BE49-F238E27FC236}">
              <a16:creationId xmlns:a16="http://schemas.microsoft.com/office/drawing/2014/main" xmlns="" id="{00000000-0008-0000-0100-00009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299" name="CustomShape 1">
          <a:extLst>
            <a:ext uri="{FF2B5EF4-FFF2-40B4-BE49-F238E27FC236}">
              <a16:creationId xmlns:a16="http://schemas.microsoft.com/office/drawing/2014/main" xmlns="" id="{00000000-0008-0000-0100-000094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300" name="CustomShape 1">
          <a:extLst>
            <a:ext uri="{FF2B5EF4-FFF2-40B4-BE49-F238E27FC236}">
              <a16:creationId xmlns:a16="http://schemas.microsoft.com/office/drawing/2014/main" xmlns="" id="{00000000-0008-0000-0100-000095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301" name="CustomShape 1">
          <a:extLst>
            <a:ext uri="{FF2B5EF4-FFF2-40B4-BE49-F238E27FC236}">
              <a16:creationId xmlns:a16="http://schemas.microsoft.com/office/drawing/2014/main" xmlns="" id="{00000000-0008-0000-0100-000096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02" name="CustomShape 1">
          <a:extLst>
            <a:ext uri="{FF2B5EF4-FFF2-40B4-BE49-F238E27FC236}">
              <a16:creationId xmlns:a16="http://schemas.microsoft.com/office/drawing/2014/main" xmlns="" id="{00000000-0008-0000-0100-00009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303" name="CustomShape 1">
          <a:extLst>
            <a:ext uri="{FF2B5EF4-FFF2-40B4-BE49-F238E27FC236}">
              <a16:creationId xmlns:a16="http://schemas.microsoft.com/office/drawing/2014/main" xmlns="" id="{00000000-0008-0000-0100-000098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04" name="CustomShape 1">
          <a:extLst>
            <a:ext uri="{FF2B5EF4-FFF2-40B4-BE49-F238E27FC236}">
              <a16:creationId xmlns:a16="http://schemas.microsoft.com/office/drawing/2014/main" xmlns="" id="{00000000-0008-0000-0100-000099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305" name="CustomShape 1">
          <a:extLst>
            <a:ext uri="{FF2B5EF4-FFF2-40B4-BE49-F238E27FC236}">
              <a16:creationId xmlns:a16="http://schemas.microsoft.com/office/drawing/2014/main" xmlns="" id="{00000000-0008-0000-0100-00009A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306" name="CustomShape 1">
          <a:extLst>
            <a:ext uri="{FF2B5EF4-FFF2-40B4-BE49-F238E27FC236}">
              <a16:creationId xmlns:a16="http://schemas.microsoft.com/office/drawing/2014/main" xmlns="" id="{00000000-0008-0000-0100-00009B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307" name="CustomShape 1">
          <a:extLst>
            <a:ext uri="{FF2B5EF4-FFF2-40B4-BE49-F238E27FC236}">
              <a16:creationId xmlns:a16="http://schemas.microsoft.com/office/drawing/2014/main" xmlns="" id="{00000000-0008-0000-0100-00009C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08" name="CustomShape 1">
          <a:extLst>
            <a:ext uri="{FF2B5EF4-FFF2-40B4-BE49-F238E27FC236}">
              <a16:creationId xmlns:a16="http://schemas.microsoft.com/office/drawing/2014/main" xmlns="" id="{00000000-0008-0000-0100-00009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309" name="CustomShape 1">
          <a:extLst>
            <a:ext uri="{FF2B5EF4-FFF2-40B4-BE49-F238E27FC236}">
              <a16:creationId xmlns:a16="http://schemas.microsoft.com/office/drawing/2014/main" xmlns="" id="{00000000-0008-0000-0100-00009E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10" name="CustomShape 1">
          <a:extLst>
            <a:ext uri="{FF2B5EF4-FFF2-40B4-BE49-F238E27FC236}">
              <a16:creationId xmlns:a16="http://schemas.microsoft.com/office/drawing/2014/main" xmlns="" id="{00000000-0008-0000-0100-00009F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311" name="CustomShape 1">
          <a:extLst>
            <a:ext uri="{FF2B5EF4-FFF2-40B4-BE49-F238E27FC236}">
              <a16:creationId xmlns:a16="http://schemas.microsoft.com/office/drawing/2014/main" xmlns="" id="{00000000-0008-0000-0100-0000A0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312" name="CustomShape 1">
          <a:extLst>
            <a:ext uri="{FF2B5EF4-FFF2-40B4-BE49-F238E27FC236}">
              <a16:creationId xmlns:a16="http://schemas.microsoft.com/office/drawing/2014/main" xmlns="" id="{00000000-0008-0000-0100-0000A1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13" name="CustomShape 1">
          <a:extLst>
            <a:ext uri="{FF2B5EF4-FFF2-40B4-BE49-F238E27FC236}">
              <a16:creationId xmlns:a16="http://schemas.microsoft.com/office/drawing/2014/main" xmlns="" id="{00000000-0008-0000-0100-0000A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314" name="CustomShape 1">
          <a:extLst>
            <a:ext uri="{FF2B5EF4-FFF2-40B4-BE49-F238E27FC236}">
              <a16:creationId xmlns:a16="http://schemas.microsoft.com/office/drawing/2014/main" xmlns="" id="{00000000-0008-0000-0100-0000A3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15" name="CustomShape 1">
          <a:extLst>
            <a:ext uri="{FF2B5EF4-FFF2-40B4-BE49-F238E27FC236}">
              <a16:creationId xmlns:a16="http://schemas.microsoft.com/office/drawing/2014/main" xmlns="" id="{00000000-0008-0000-0100-0000A4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316" name="CustomShape 1">
          <a:extLst>
            <a:ext uri="{FF2B5EF4-FFF2-40B4-BE49-F238E27FC236}">
              <a16:creationId xmlns:a16="http://schemas.microsoft.com/office/drawing/2014/main" xmlns="" id="{00000000-0008-0000-0100-0000A5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317" name="CustomShape 1">
          <a:extLst>
            <a:ext uri="{FF2B5EF4-FFF2-40B4-BE49-F238E27FC236}">
              <a16:creationId xmlns:a16="http://schemas.microsoft.com/office/drawing/2014/main" xmlns="" id="{00000000-0008-0000-0100-0000A6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318" name="CustomShape 1">
          <a:extLst>
            <a:ext uri="{FF2B5EF4-FFF2-40B4-BE49-F238E27FC236}">
              <a16:creationId xmlns:a16="http://schemas.microsoft.com/office/drawing/2014/main" xmlns="" id="{00000000-0008-0000-0100-0000A7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19" name="CustomShape 1">
          <a:extLst>
            <a:ext uri="{FF2B5EF4-FFF2-40B4-BE49-F238E27FC236}">
              <a16:creationId xmlns:a16="http://schemas.microsoft.com/office/drawing/2014/main" xmlns="" id="{00000000-0008-0000-0100-0000A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320" name="CustomShape 1">
          <a:extLst>
            <a:ext uri="{FF2B5EF4-FFF2-40B4-BE49-F238E27FC236}">
              <a16:creationId xmlns:a16="http://schemas.microsoft.com/office/drawing/2014/main" xmlns="" id="{00000000-0008-0000-0100-0000A9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21" name="CustomShape 1">
          <a:extLst>
            <a:ext uri="{FF2B5EF4-FFF2-40B4-BE49-F238E27FC236}">
              <a16:creationId xmlns:a16="http://schemas.microsoft.com/office/drawing/2014/main" xmlns="" id="{00000000-0008-0000-0100-0000AA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322" name="CustomShape 1">
          <a:extLst>
            <a:ext uri="{FF2B5EF4-FFF2-40B4-BE49-F238E27FC236}">
              <a16:creationId xmlns:a16="http://schemas.microsoft.com/office/drawing/2014/main" xmlns="" id="{00000000-0008-0000-0100-0000AB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323" name="CustomShape 1">
          <a:extLst>
            <a:ext uri="{FF2B5EF4-FFF2-40B4-BE49-F238E27FC236}">
              <a16:creationId xmlns:a16="http://schemas.microsoft.com/office/drawing/2014/main" xmlns="" id="{00000000-0008-0000-0100-0000AC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324" name="CustomShape 1">
          <a:extLst>
            <a:ext uri="{FF2B5EF4-FFF2-40B4-BE49-F238E27FC236}">
              <a16:creationId xmlns:a16="http://schemas.microsoft.com/office/drawing/2014/main" xmlns="" id="{00000000-0008-0000-0100-0000AD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9325" name="CustomShape 1">
          <a:extLst>
            <a:ext uri="{FF2B5EF4-FFF2-40B4-BE49-F238E27FC236}">
              <a16:creationId xmlns:a16="http://schemas.microsoft.com/office/drawing/2014/main" xmlns="" id="{00000000-0008-0000-0100-0000AE04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26" name="CustomShape 1">
          <a:extLst>
            <a:ext uri="{FF2B5EF4-FFF2-40B4-BE49-F238E27FC236}">
              <a16:creationId xmlns:a16="http://schemas.microsoft.com/office/drawing/2014/main" xmlns="" id="{00000000-0008-0000-0100-0000AF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327" name="CustomShape 1">
          <a:extLst>
            <a:ext uri="{FF2B5EF4-FFF2-40B4-BE49-F238E27FC236}">
              <a16:creationId xmlns:a16="http://schemas.microsoft.com/office/drawing/2014/main" xmlns="" id="{00000000-0008-0000-0100-0000B0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328" name="CustomShape 1">
          <a:extLst>
            <a:ext uri="{FF2B5EF4-FFF2-40B4-BE49-F238E27FC236}">
              <a16:creationId xmlns:a16="http://schemas.microsoft.com/office/drawing/2014/main" xmlns="" id="{00000000-0008-0000-0100-0000B1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29" name="CustomShape 1">
          <a:extLst>
            <a:ext uri="{FF2B5EF4-FFF2-40B4-BE49-F238E27FC236}">
              <a16:creationId xmlns:a16="http://schemas.microsoft.com/office/drawing/2014/main" xmlns="" id="{00000000-0008-0000-0100-0000B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330" name="CustomShape 1">
          <a:extLst>
            <a:ext uri="{FF2B5EF4-FFF2-40B4-BE49-F238E27FC236}">
              <a16:creationId xmlns:a16="http://schemas.microsoft.com/office/drawing/2014/main" xmlns="" id="{00000000-0008-0000-0100-0000B3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31" name="CustomShape 1">
          <a:extLst>
            <a:ext uri="{FF2B5EF4-FFF2-40B4-BE49-F238E27FC236}">
              <a16:creationId xmlns:a16="http://schemas.microsoft.com/office/drawing/2014/main" xmlns="" id="{00000000-0008-0000-0100-0000B4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332" name="CustomShape 1">
          <a:extLst>
            <a:ext uri="{FF2B5EF4-FFF2-40B4-BE49-F238E27FC236}">
              <a16:creationId xmlns:a16="http://schemas.microsoft.com/office/drawing/2014/main" xmlns="" id="{00000000-0008-0000-0100-0000B5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333" name="CustomShape 1">
          <a:extLst>
            <a:ext uri="{FF2B5EF4-FFF2-40B4-BE49-F238E27FC236}">
              <a16:creationId xmlns:a16="http://schemas.microsoft.com/office/drawing/2014/main" xmlns="" id="{00000000-0008-0000-0100-0000B6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334" name="CustomShape 1">
          <a:extLst>
            <a:ext uri="{FF2B5EF4-FFF2-40B4-BE49-F238E27FC236}">
              <a16:creationId xmlns:a16="http://schemas.microsoft.com/office/drawing/2014/main" xmlns="" id="{00000000-0008-0000-0100-0000B7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35" name="CustomShape 1">
          <a:extLst>
            <a:ext uri="{FF2B5EF4-FFF2-40B4-BE49-F238E27FC236}">
              <a16:creationId xmlns:a16="http://schemas.microsoft.com/office/drawing/2014/main" xmlns="" id="{00000000-0008-0000-0100-0000B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336" name="CustomShape 1">
          <a:extLst>
            <a:ext uri="{FF2B5EF4-FFF2-40B4-BE49-F238E27FC236}">
              <a16:creationId xmlns:a16="http://schemas.microsoft.com/office/drawing/2014/main" xmlns="" id="{00000000-0008-0000-0100-0000B9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337" name="CustomShape 1">
          <a:extLst>
            <a:ext uri="{FF2B5EF4-FFF2-40B4-BE49-F238E27FC236}">
              <a16:creationId xmlns:a16="http://schemas.microsoft.com/office/drawing/2014/main" xmlns="" id="{00000000-0008-0000-0100-0000BA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38" name="CustomShape 1">
          <a:extLst>
            <a:ext uri="{FF2B5EF4-FFF2-40B4-BE49-F238E27FC236}">
              <a16:creationId xmlns:a16="http://schemas.microsoft.com/office/drawing/2014/main" xmlns="" id="{00000000-0008-0000-0100-0000BB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339" name="CustomShape 1">
          <a:extLst>
            <a:ext uri="{FF2B5EF4-FFF2-40B4-BE49-F238E27FC236}">
              <a16:creationId xmlns:a16="http://schemas.microsoft.com/office/drawing/2014/main" xmlns="" id="{00000000-0008-0000-0100-0000BC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40" name="CustomShape 1">
          <a:extLst>
            <a:ext uri="{FF2B5EF4-FFF2-40B4-BE49-F238E27FC236}">
              <a16:creationId xmlns:a16="http://schemas.microsoft.com/office/drawing/2014/main" xmlns="" id="{00000000-0008-0000-0100-0000B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341" name="CustomShape 1">
          <a:extLst>
            <a:ext uri="{FF2B5EF4-FFF2-40B4-BE49-F238E27FC236}">
              <a16:creationId xmlns:a16="http://schemas.microsoft.com/office/drawing/2014/main" xmlns="" id="{00000000-0008-0000-0100-0000BE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342" name="CustomShape 1">
          <a:extLst>
            <a:ext uri="{FF2B5EF4-FFF2-40B4-BE49-F238E27FC236}">
              <a16:creationId xmlns:a16="http://schemas.microsoft.com/office/drawing/2014/main" xmlns="" id="{00000000-0008-0000-0100-0000BF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343" name="CustomShape 1">
          <a:extLst>
            <a:ext uri="{FF2B5EF4-FFF2-40B4-BE49-F238E27FC236}">
              <a16:creationId xmlns:a16="http://schemas.microsoft.com/office/drawing/2014/main" xmlns="" id="{00000000-0008-0000-0100-0000C0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44" name="CustomShape 1">
          <a:extLst>
            <a:ext uri="{FF2B5EF4-FFF2-40B4-BE49-F238E27FC236}">
              <a16:creationId xmlns:a16="http://schemas.microsoft.com/office/drawing/2014/main" xmlns="" id="{00000000-0008-0000-0100-0000C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345" name="CustomShape 1">
          <a:extLst>
            <a:ext uri="{FF2B5EF4-FFF2-40B4-BE49-F238E27FC236}">
              <a16:creationId xmlns:a16="http://schemas.microsoft.com/office/drawing/2014/main" xmlns="" id="{00000000-0008-0000-0100-0000C2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46" name="CustomShape 1">
          <a:extLst>
            <a:ext uri="{FF2B5EF4-FFF2-40B4-BE49-F238E27FC236}">
              <a16:creationId xmlns:a16="http://schemas.microsoft.com/office/drawing/2014/main" xmlns="" id="{00000000-0008-0000-0100-0000C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347" name="CustomShape 1">
          <a:extLst>
            <a:ext uri="{FF2B5EF4-FFF2-40B4-BE49-F238E27FC236}">
              <a16:creationId xmlns:a16="http://schemas.microsoft.com/office/drawing/2014/main" xmlns="" id="{00000000-0008-0000-0100-0000C4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348" name="CustomShape 1">
          <a:extLst>
            <a:ext uri="{FF2B5EF4-FFF2-40B4-BE49-F238E27FC236}">
              <a16:creationId xmlns:a16="http://schemas.microsoft.com/office/drawing/2014/main" xmlns="" id="{00000000-0008-0000-0100-0000C5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349" name="CustomShape 1">
          <a:extLst>
            <a:ext uri="{FF2B5EF4-FFF2-40B4-BE49-F238E27FC236}">
              <a16:creationId xmlns:a16="http://schemas.microsoft.com/office/drawing/2014/main" xmlns="" id="{00000000-0008-0000-0100-0000C6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50" name="CustomShape 1">
          <a:extLst>
            <a:ext uri="{FF2B5EF4-FFF2-40B4-BE49-F238E27FC236}">
              <a16:creationId xmlns:a16="http://schemas.microsoft.com/office/drawing/2014/main" xmlns="" id="{00000000-0008-0000-0100-0000C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351" name="CustomShape 1">
          <a:extLst>
            <a:ext uri="{FF2B5EF4-FFF2-40B4-BE49-F238E27FC236}">
              <a16:creationId xmlns:a16="http://schemas.microsoft.com/office/drawing/2014/main" xmlns="" id="{00000000-0008-0000-0100-0000C8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52" name="CustomShape 1">
          <a:extLst>
            <a:ext uri="{FF2B5EF4-FFF2-40B4-BE49-F238E27FC236}">
              <a16:creationId xmlns:a16="http://schemas.microsoft.com/office/drawing/2014/main" xmlns="" id="{00000000-0008-0000-0100-0000C9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353" name="CustomShape 1">
          <a:extLst>
            <a:ext uri="{FF2B5EF4-FFF2-40B4-BE49-F238E27FC236}">
              <a16:creationId xmlns:a16="http://schemas.microsoft.com/office/drawing/2014/main" xmlns="" id="{00000000-0008-0000-0100-0000CA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354" name="CustomShape 1">
          <a:extLst>
            <a:ext uri="{FF2B5EF4-FFF2-40B4-BE49-F238E27FC236}">
              <a16:creationId xmlns:a16="http://schemas.microsoft.com/office/drawing/2014/main" xmlns="" id="{00000000-0008-0000-0100-0000CB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55" name="CustomShape 1">
          <a:extLst>
            <a:ext uri="{FF2B5EF4-FFF2-40B4-BE49-F238E27FC236}">
              <a16:creationId xmlns:a16="http://schemas.microsoft.com/office/drawing/2014/main" xmlns="" id="{00000000-0008-0000-0100-0000C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356" name="CustomShape 1">
          <a:extLst>
            <a:ext uri="{FF2B5EF4-FFF2-40B4-BE49-F238E27FC236}">
              <a16:creationId xmlns:a16="http://schemas.microsoft.com/office/drawing/2014/main" xmlns="" id="{00000000-0008-0000-0100-0000CD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57" name="CustomShape 1">
          <a:extLst>
            <a:ext uri="{FF2B5EF4-FFF2-40B4-BE49-F238E27FC236}">
              <a16:creationId xmlns:a16="http://schemas.microsoft.com/office/drawing/2014/main" xmlns="" id="{00000000-0008-0000-0100-0000CE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358" name="CustomShape 1">
          <a:extLst>
            <a:ext uri="{FF2B5EF4-FFF2-40B4-BE49-F238E27FC236}">
              <a16:creationId xmlns:a16="http://schemas.microsoft.com/office/drawing/2014/main" xmlns="" id="{00000000-0008-0000-0100-0000CF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359" name="CustomShape 1">
          <a:extLst>
            <a:ext uri="{FF2B5EF4-FFF2-40B4-BE49-F238E27FC236}">
              <a16:creationId xmlns:a16="http://schemas.microsoft.com/office/drawing/2014/main" xmlns="" id="{00000000-0008-0000-0100-0000D0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360" name="CustomShape 1">
          <a:extLst>
            <a:ext uri="{FF2B5EF4-FFF2-40B4-BE49-F238E27FC236}">
              <a16:creationId xmlns:a16="http://schemas.microsoft.com/office/drawing/2014/main" xmlns="" id="{00000000-0008-0000-0100-0000D1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61" name="CustomShape 1">
          <a:extLst>
            <a:ext uri="{FF2B5EF4-FFF2-40B4-BE49-F238E27FC236}">
              <a16:creationId xmlns:a16="http://schemas.microsoft.com/office/drawing/2014/main" xmlns="" id="{00000000-0008-0000-0100-0000D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362" name="CustomShape 1">
          <a:extLst>
            <a:ext uri="{FF2B5EF4-FFF2-40B4-BE49-F238E27FC236}">
              <a16:creationId xmlns:a16="http://schemas.microsoft.com/office/drawing/2014/main" xmlns="" id="{00000000-0008-0000-0100-0000D3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63" name="CustomShape 1">
          <a:extLst>
            <a:ext uri="{FF2B5EF4-FFF2-40B4-BE49-F238E27FC236}">
              <a16:creationId xmlns:a16="http://schemas.microsoft.com/office/drawing/2014/main" xmlns="" id="{00000000-0008-0000-0100-0000D4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364" name="CustomShape 1">
          <a:extLst>
            <a:ext uri="{FF2B5EF4-FFF2-40B4-BE49-F238E27FC236}">
              <a16:creationId xmlns:a16="http://schemas.microsoft.com/office/drawing/2014/main" xmlns="" id="{00000000-0008-0000-0100-0000D5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365" name="CustomShape 1">
          <a:extLst>
            <a:ext uri="{FF2B5EF4-FFF2-40B4-BE49-F238E27FC236}">
              <a16:creationId xmlns:a16="http://schemas.microsoft.com/office/drawing/2014/main" xmlns="" id="{00000000-0008-0000-0100-0000D6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366" name="CustomShape 1">
          <a:extLst>
            <a:ext uri="{FF2B5EF4-FFF2-40B4-BE49-F238E27FC236}">
              <a16:creationId xmlns:a16="http://schemas.microsoft.com/office/drawing/2014/main" xmlns="" id="{00000000-0008-0000-0100-0000D7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9367" name="CustomShape 1">
          <a:extLst>
            <a:ext uri="{FF2B5EF4-FFF2-40B4-BE49-F238E27FC236}">
              <a16:creationId xmlns:a16="http://schemas.microsoft.com/office/drawing/2014/main" xmlns="" id="{00000000-0008-0000-0100-0000D804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68" name="CustomShape 1">
          <a:extLst>
            <a:ext uri="{FF2B5EF4-FFF2-40B4-BE49-F238E27FC236}">
              <a16:creationId xmlns:a16="http://schemas.microsoft.com/office/drawing/2014/main" xmlns="" id="{00000000-0008-0000-0100-0000D9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369" name="CustomShape 1">
          <a:extLst>
            <a:ext uri="{FF2B5EF4-FFF2-40B4-BE49-F238E27FC236}">
              <a16:creationId xmlns:a16="http://schemas.microsoft.com/office/drawing/2014/main" xmlns="" id="{00000000-0008-0000-0100-0000DA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370" name="CustomShape 1">
          <a:extLst>
            <a:ext uri="{FF2B5EF4-FFF2-40B4-BE49-F238E27FC236}">
              <a16:creationId xmlns:a16="http://schemas.microsoft.com/office/drawing/2014/main" xmlns="" id="{00000000-0008-0000-0100-0000DB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71" name="CustomShape 1">
          <a:extLst>
            <a:ext uri="{FF2B5EF4-FFF2-40B4-BE49-F238E27FC236}">
              <a16:creationId xmlns:a16="http://schemas.microsoft.com/office/drawing/2014/main" xmlns="" id="{00000000-0008-0000-0100-0000D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372" name="CustomShape 1">
          <a:extLst>
            <a:ext uri="{FF2B5EF4-FFF2-40B4-BE49-F238E27FC236}">
              <a16:creationId xmlns:a16="http://schemas.microsoft.com/office/drawing/2014/main" xmlns="" id="{00000000-0008-0000-0100-0000DD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73" name="CustomShape 1">
          <a:extLst>
            <a:ext uri="{FF2B5EF4-FFF2-40B4-BE49-F238E27FC236}">
              <a16:creationId xmlns:a16="http://schemas.microsoft.com/office/drawing/2014/main" xmlns="" id="{00000000-0008-0000-0100-0000DE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374" name="CustomShape 1">
          <a:extLst>
            <a:ext uri="{FF2B5EF4-FFF2-40B4-BE49-F238E27FC236}">
              <a16:creationId xmlns:a16="http://schemas.microsoft.com/office/drawing/2014/main" xmlns="" id="{00000000-0008-0000-0100-0000DF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375" name="CustomShape 1">
          <a:extLst>
            <a:ext uri="{FF2B5EF4-FFF2-40B4-BE49-F238E27FC236}">
              <a16:creationId xmlns:a16="http://schemas.microsoft.com/office/drawing/2014/main" xmlns="" id="{00000000-0008-0000-0100-0000E0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376" name="CustomShape 1">
          <a:extLst>
            <a:ext uri="{FF2B5EF4-FFF2-40B4-BE49-F238E27FC236}">
              <a16:creationId xmlns:a16="http://schemas.microsoft.com/office/drawing/2014/main" xmlns="" id="{00000000-0008-0000-0100-0000E1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77" name="CustomShape 1">
          <a:extLst>
            <a:ext uri="{FF2B5EF4-FFF2-40B4-BE49-F238E27FC236}">
              <a16:creationId xmlns:a16="http://schemas.microsoft.com/office/drawing/2014/main" xmlns="" id="{00000000-0008-0000-0100-0000E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378" name="CustomShape 1">
          <a:extLst>
            <a:ext uri="{FF2B5EF4-FFF2-40B4-BE49-F238E27FC236}">
              <a16:creationId xmlns:a16="http://schemas.microsoft.com/office/drawing/2014/main" xmlns="" id="{00000000-0008-0000-0100-0000E3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79" name="CustomShape 1">
          <a:extLst>
            <a:ext uri="{FF2B5EF4-FFF2-40B4-BE49-F238E27FC236}">
              <a16:creationId xmlns:a16="http://schemas.microsoft.com/office/drawing/2014/main" xmlns="" id="{00000000-0008-0000-0100-0000E4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380" name="CustomShape 1">
          <a:extLst>
            <a:ext uri="{FF2B5EF4-FFF2-40B4-BE49-F238E27FC236}">
              <a16:creationId xmlns:a16="http://schemas.microsoft.com/office/drawing/2014/main" xmlns="" id="{00000000-0008-0000-0100-0000E5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381" name="CustomShape 1">
          <a:extLst>
            <a:ext uri="{FF2B5EF4-FFF2-40B4-BE49-F238E27FC236}">
              <a16:creationId xmlns:a16="http://schemas.microsoft.com/office/drawing/2014/main" xmlns="" id="{00000000-0008-0000-0100-0000E6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82" name="CustomShape 1">
          <a:extLst>
            <a:ext uri="{FF2B5EF4-FFF2-40B4-BE49-F238E27FC236}">
              <a16:creationId xmlns:a16="http://schemas.microsoft.com/office/drawing/2014/main" xmlns="" id="{00000000-0008-0000-0100-0000E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383" name="CustomShape 1">
          <a:extLst>
            <a:ext uri="{FF2B5EF4-FFF2-40B4-BE49-F238E27FC236}">
              <a16:creationId xmlns:a16="http://schemas.microsoft.com/office/drawing/2014/main" xmlns="" id="{00000000-0008-0000-0100-0000E8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84" name="CustomShape 1">
          <a:extLst>
            <a:ext uri="{FF2B5EF4-FFF2-40B4-BE49-F238E27FC236}">
              <a16:creationId xmlns:a16="http://schemas.microsoft.com/office/drawing/2014/main" xmlns="" id="{00000000-0008-0000-0100-0000E9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385" name="CustomShape 1">
          <a:extLst>
            <a:ext uri="{FF2B5EF4-FFF2-40B4-BE49-F238E27FC236}">
              <a16:creationId xmlns:a16="http://schemas.microsoft.com/office/drawing/2014/main" xmlns="" id="{00000000-0008-0000-0100-0000EA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386" name="CustomShape 1">
          <a:extLst>
            <a:ext uri="{FF2B5EF4-FFF2-40B4-BE49-F238E27FC236}">
              <a16:creationId xmlns:a16="http://schemas.microsoft.com/office/drawing/2014/main" xmlns="" id="{00000000-0008-0000-0100-0000EB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387" name="CustomShape 1">
          <a:extLst>
            <a:ext uri="{FF2B5EF4-FFF2-40B4-BE49-F238E27FC236}">
              <a16:creationId xmlns:a16="http://schemas.microsoft.com/office/drawing/2014/main" xmlns="" id="{00000000-0008-0000-0100-0000EC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88" name="CustomShape 1">
          <a:extLst>
            <a:ext uri="{FF2B5EF4-FFF2-40B4-BE49-F238E27FC236}">
              <a16:creationId xmlns:a16="http://schemas.microsoft.com/office/drawing/2014/main" xmlns="" id="{00000000-0008-0000-0100-0000E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389" name="CustomShape 1">
          <a:extLst>
            <a:ext uri="{FF2B5EF4-FFF2-40B4-BE49-F238E27FC236}">
              <a16:creationId xmlns:a16="http://schemas.microsoft.com/office/drawing/2014/main" xmlns="" id="{00000000-0008-0000-0100-0000EE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90" name="CustomShape 1">
          <a:extLst>
            <a:ext uri="{FF2B5EF4-FFF2-40B4-BE49-F238E27FC236}">
              <a16:creationId xmlns:a16="http://schemas.microsoft.com/office/drawing/2014/main" xmlns="" id="{00000000-0008-0000-0100-0000EF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391" name="CustomShape 1">
          <a:extLst>
            <a:ext uri="{FF2B5EF4-FFF2-40B4-BE49-F238E27FC236}">
              <a16:creationId xmlns:a16="http://schemas.microsoft.com/office/drawing/2014/main" xmlns="" id="{00000000-0008-0000-0100-0000F0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392" name="CustomShape 1">
          <a:extLst>
            <a:ext uri="{FF2B5EF4-FFF2-40B4-BE49-F238E27FC236}">
              <a16:creationId xmlns:a16="http://schemas.microsoft.com/office/drawing/2014/main" xmlns="" id="{00000000-0008-0000-0100-0000F1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393" name="CustomShape 1">
          <a:extLst>
            <a:ext uri="{FF2B5EF4-FFF2-40B4-BE49-F238E27FC236}">
              <a16:creationId xmlns:a16="http://schemas.microsoft.com/office/drawing/2014/main" xmlns="" id="{00000000-0008-0000-0100-0000F2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94" name="CustomShape 1">
          <a:extLst>
            <a:ext uri="{FF2B5EF4-FFF2-40B4-BE49-F238E27FC236}">
              <a16:creationId xmlns:a16="http://schemas.microsoft.com/office/drawing/2014/main" xmlns="" id="{00000000-0008-0000-0100-0000F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395" name="CustomShape 1">
          <a:extLst>
            <a:ext uri="{FF2B5EF4-FFF2-40B4-BE49-F238E27FC236}">
              <a16:creationId xmlns:a16="http://schemas.microsoft.com/office/drawing/2014/main" xmlns="" id="{00000000-0008-0000-0100-0000F4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96" name="CustomShape 1">
          <a:extLst>
            <a:ext uri="{FF2B5EF4-FFF2-40B4-BE49-F238E27FC236}">
              <a16:creationId xmlns:a16="http://schemas.microsoft.com/office/drawing/2014/main" xmlns="" id="{00000000-0008-0000-0100-0000F5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397" name="CustomShape 1">
          <a:extLst>
            <a:ext uri="{FF2B5EF4-FFF2-40B4-BE49-F238E27FC236}">
              <a16:creationId xmlns:a16="http://schemas.microsoft.com/office/drawing/2014/main" xmlns="" id="{00000000-0008-0000-0100-0000F6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398" name="CustomShape 1">
          <a:extLst>
            <a:ext uri="{FF2B5EF4-FFF2-40B4-BE49-F238E27FC236}">
              <a16:creationId xmlns:a16="http://schemas.microsoft.com/office/drawing/2014/main" xmlns="" id="{00000000-0008-0000-0100-0000F7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399" name="CustomShape 1">
          <a:extLst>
            <a:ext uri="{FF2B5EF4-FFF2-40B4-BE49-F238E27FC236}">
              <a16:creationId xmlns:a16="http://schemas.microsoft.com/office/drawing/2014/main" xmlns="" id="{00000000-0008-0000-0100-0000F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400" name="CustomShape 1">
          <a:extLst>
            <a:ext uri="{FF2B5EF4-FFF2-40B4-BE49-F238E27FC236}">
              <a16:creationId xmlns:a16="http://schemas.microsoft.com/office/drawing/2014/main" xmlns="" id="{00000000-0008-0000-0100-0000F9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01" name="CustomShape 1">
          <a:extLst>
            <a:ext uri="{FF2B5EF4-FFF2-40B4-BE49-F238E27FC236}">
              <a16:creationId xmlns:a16="http://schemas.microsoft.com/office/drawing/2014/main" xmlns="" id="{00000000-0008-0000-0100-0000FA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402" name="CustomShape 1">
          <a:extLst>
            <a:ext uri="{FF2B5EF4-FFF2-40B4-BE49-F238E27FC236}">
              <a16:creationId xmlns:a16="http://schemas.microsoft.com/office/drawing/2014/main" xmlns="" id="{00000000-0008-0000-0100-0000FB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403" name="CustomShape 1">
          <a:extLst>
            <a:ext uri="{FF2B5EF4-FFF2-40B4-BE49-F238E27FC236}">
              <a16:creationId xmlns:a16="http://schemas.microsoft.com/office/drawing/2014/main" xmlns="" id="{00000000-0008-0000-0100-0000FC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404" name="CustomShape 1">
          <a:extLst>
            <a:ext uri="{FF2B5EF4-FFF2-40B4-BE49-F238E27FC236}">
              <a16:creationId xmlns:a16="http://schemas.microsoft.com/office/drawing/2014/main" xmlns="" id="{00000000-0008-0000-0100-0000FD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05" name="CustomShape 1">
          <a:extLst>
            <a:ext uri="{FF2B5EF4-FFF2-40B4-BE49-F238E27FC236}">
              <a16:creationId xmlns:a16="http://schemas.microsoft.com/office/drawing/2014/main" xmlns="" id="{00000000-0008-0000-0100-0000FE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406" name="CustomShape 1">
          <a:extLst>
            <a:ext uri="{FF2B5EF4-FFF2-40B4-BE49-F238E27FC236}">
              <a16:creationId xmlns:a16="http://schemas.microsoft.com/office/drawing/2014/main" xmlns="" id="{00000000-0008-0000-0100-0000FF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07" name="CustomShape 1">
          <a:extLst>
            <a:ext uri="{FF2B5EF4-FFF2-40B4-BE49-F238E27FC236}">
              <a16:creationId xmlns:a16="http://schemas.microsoft.com/office/drawing/2014/main" xmlns="" id="{00000000-0008-0000-0100-000000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408" name="CustomShape 1">
          <a:extLst>
            <a:ext uri="{FF2B5EF4-FFF2-40B4-BE49-F238E27FC236}">
              <a16:creationId xmlns:a16="http://schemas.microsoft.com/office/drawing/2014/main" xmlns="" id="{00000000-0008-0000-0100-000001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409" name="CustomShape 1">
          <a:extLst>
            <a:ext uri="{FF2B5EF4-FFF2-40B4-BE49-F238E27FC236}">
              <a16:creationId xmlns:a16="http://schemas.microsoft.com/office/drawing/2014/main" xmlns="" id="{00000000-0008-0000-0100-000002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410" name="CustomShape 1">
          <a:extLst>
            <a:ext uri="{FF2B5EF4-FFF2-40B4-BE49-F238E27FC236}">
              <a16:creationId xmlns:a16="http://schemas.microsoft.com/office/drawing/2014/main" xmlns="" id="{00000000-0008-0000-0100-000003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9411" name="CustomShape 1">
          <a:extLst>
            <a:ext uri="{FF2B5EF4-FFF2-40B4-BE49-F238E27FC236}">
              <a16:creationId xmlns:a16="http://schemas.microsoft.com/office/drawing/2014/main" xmlns="" id="{00000000-0008-0000-0100-000004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12" name="CustomShape 1">
          <a:extLst>
            <a:ext uri="{FF2B5EF4-FFF2-40B4-BE49-F238E27FC236}">
              <a16:creationId xmlns:a16="http://schemas.microsoft.com/office/drawing/2014/main" xmlns="" id="{00000000-0008-0000-0100-000005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413" name="CustomShape 1">
          <a:extLst>
            <a:ext uri="{FF2B5EF4-FFF2-40B4-BE49-F238E27FC236}">
              <a16:creationId xmlns:a16="http://schemas.microsoft.com/office/drawing/2014/main" xmlns="" id="{00000000-0008-0000-0100-00000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414" name="CustomShape 1">
          <a:extLst>
            <a:ext uri="{FF2B5EF4-FFF2-40B4-BE49-F238E27FC236}">
              <a16:creationId xmlns:a16="http://schemas.microsoft.com/office/drawing/2014/main" xmlns="" id="{00000000-0008-0000-0100-00000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15" name="CustomShape 1">
          <a:extLst>
            <a:ext uri="{FF2B5EF4-FFF2-40B4-BE49-F238E27FC236}">
              <a16:creationId xmlns:a16="http://schemas.microsoft.com/office/drawing/2014/main" xmlns="" id="{00000000-0008-0000-0100-00000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416" name="CustomShape 1">
          <a:extLst>
            <a:ext uri="{FF2B5EF4-FFF2-40B4-BE49-F238E27FC236}">
              <a16:creationId xmlns:a16="http://schemas.microsoft.com/office/drawing/2014/main" xmlns="" id="{00000000-0008-0000-0100-000009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17" name="CustomShape 1">
          <a:extLst>
            <a:ext uri="{FF2B5EF4-FFF2-40B4-BE49-F238E27FC236}">
              <a16:creationId xmlns:a16="http://schemas.microsoft.com/office/drawing/2014/main" xmlns="" id="{00000000-0008-0000-0100-00000A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418" name="CustomShape 1">
          <a:extLst>
            <a:ext uri="{FF2B5EF4-FFF2-40B4-BE49-F238E27FC236}">
              <a16:creationId xmlns:a16="http://schemas.microsoft.com/office/drawing/2014/main" xmlns="" id="{00000000-0008-0000-0100-00000B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419" name="CustomShape 1">
          <a:extLst>
            <a:ext uri="{FF2B5EF4-FFF2-40B4-BE49-F238E27FC236}">
              <a16:creationId xmlns:a16="http://schemas.microsoft.com/office/drawing/2014/main" xmlns="" id="{00000000-0008-0000-0100-00000C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420" name="CustomShape 1">
          <a:extLst>
            <a:ext uri="{FF2B5EF4-FFF2-40B4-BE49-F238E27FC236}">
              <a16:creationId xmlns:a16="http://schemas.microsoft.com/office/drawing/2014/main" xmlns="" id="{00000000-0008-0000-0100-00000D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9421" name="CustomShape 1">
          <a:extLst>
            <a:ext uri="{FF2B5EF4-FFF2-40B4-BE49-F238E27FC236}">
              <a16:creationId xmlns:a16="http://schemas.microsoft.com/office/drawing/2014/main" xmlns="" id="{00000000-0008-0000-0100-00000E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22" name="CustomShape 1">
          <a:extLst>
            <a:ext uri="{FF2B5EF4-FFF2-40B4-BE49-F238E27FC236}">
              <a16:creationId xmlns:a16="http://schemas.microsoft.com/office/drawing/2014/main" xmlns="" id="{00000000-0008-0000-0100-00000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423" name="CustomShape 1">
          <a:extLst>
            <a:ext uri="{FF2B5EF4-FFF2-40B4-BE49-F238E27FC236}">
              <a16:creationId xmlns:a16="http://schemas.microsoft.com/office/drawing/2014/main" xmlns="" id="{00000000-0008-0000-0100-00001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424" name="CustomShape 1">
          <a:extLst>
            <a:ext uri="{FF2B5EF4-FFF2-40B4-BE49-F238E27FC236}">
              <a16:creationId xmlns:a16="http://schemas.microsoft.com/office/drawing/2014/main" xmlns="" id="{00000000-0008-0000-0100-00001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25" name="CustomShape 1">
          <a:extLst>
            <a:ext uri="{FF2B5EF4-FFF2-40B4-BE49-F238E27FC236}">
              <a16:creationId xmlns:a16="http://schemas.microsoft.com/office/drawing/2014/main" xmlns="" id="{00000000-0008-0000-0100-00001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426" name="CustomShape 1">
          <a:extLst>
            <a:ext uri="{FF2B5EF4-FFF2-40B4-BE49-F238E27FC236}">
              <a16:creationId xmlns:a16="http://schemas.microsoft.com/office/drawing/2014/main" xmlns="" id="{00000000-0008-0000-0100-00001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27" name="CustomShape 1">
          <a:extLst>
            <a:ext uri="{FF2B5EF4-FFF2-40B4-BE49-F238E27FC236}">
              <a16:creationId xmlns:a16="http://schemas.microsoft.com/office/drawing/2014/main" xmlns="" id="{00000000-0008-0000-0100-00001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428" name="CustomShape 1">
          <a:extLst>
            <a:ext uri="{FF2B5EF4-FFF2-40B4-BE49-F238E27FC236}">
              <a16:creationId xmlns:a16="http://schemas.microsoft.com/office/drawing/2014/main" xmlns="" id="{00000000-0008-0000-0100-000015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429" name="CustomShape 1">
          <a:extLst>
            <a:ext uri="{FF2B5EF4-FFF2-40B4-BE49-F238E27FC236}">
              <a16:creationId xmlns:a16="http://schemas.microsoft.com/office/drawing/2014/main" xmlns="" id="{00000000-0008-0000-0100-00001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430" name="CustomShape 1">
          <a:extLst>
            <a:ext uri="{FF2B5EF4-FFF2-40B4-BE49-F238E27FC236}">
              <a16:creationId xmlns:a16="http://schemas.microsoft.com/office/drawing/2014/main" xmlns="" id="{00000000-0008-0000-0100-00001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9431" name="CustomShape 1">
          <a:extLst>
            <a:ext uri="{FF2B5EF4-FFF2-40B4-BE49-F238E27FC236}">
              <a16:creationId xmlns:a16="http://schemas.microsoft.com/office/drawing/2014/main" xmlns="" id="{00000000-0008-0000-0100-000018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32" name="CustomShape 1">
          <a:extLst>
            <a:ext uri="{FF2B5EF4-FFF2-40B4-BE49-F238E27FC236}">
              <a16:creationId xmlns:a16="http://schemas.microsoft.com/office/drawing/2014/main" xmlns="" id="{00000000-0008-0000-0100-00001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433" name="CustomShape 1">
          <a:extLst>
            <a:ext uri="{FF2B5EF4-FFF2-40B4-BE49-F238E27FC236}">
              <a16:creationId xmlns:a16="http://schemas.microsoft.com/office/drawing/2014/main" xmlns="" id="{00000000-0008-0000-0100-00001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434" name="CustomShape 1">
          <a:extLst>
            <a:ext uri="{FF2B5EF4-FFF2-40B4-BE49-F238E27FC236}">
              <a16:creationId xmlns:a16="http://schemas.microsoft.com/office/drawing/2014/main" xmlns="" id="{00000000-0008-0000-0100-00001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35" name="CustomShape 1">
          <a:extLst>
            <a:ext uri="{FF2B5EF4-FFF2-40B4-BE49-F238E27FC236}">
              <a16:creationId xmlns:a16="http://schemas.microsoft.com/office/drawing/2014/main" xmlns="" id="{00000000-0008-0000-0100-00001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436" name="CustomShape 1">
          <a:extLst>
            <a:ext uri="{FF2B5EF4-FFF2-40B4-BE49-F238E27FC236}">
              <a16:creationId xmlns:a16="http://schemas.microsoft.com/office/drawing/2014/main" xmlns="" id="{00000000-0008-0000-0100-00001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37" name="CustomShape 1">
          <a:extLst>
            <a:ext uri="{FF2B5EF4-FFF2-40B4-BE49-F238E27FC236}">
              <a16:creationId xmlns:a16="http://schemas.microsoft.com/office/drawing/2014/main" xmlns="" id="{00000000-0008-0000-0100-00001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438" name="CustomShape 1">
          <a:extLst>
            <a:ext uri="{FF2B5EF4-FFF2-40B4-BE49-F238E27FC236}">
              <a16:creationId xmlns:a16="http://schemas.microsoft.com/office/drawing/2014/main" xmlns="" id="{00000000-0008-0000-0100-00001F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439" name="CustomShape 1">
          <a:extLst>
            <a:ext uri="{FF2B5EF4-FFF2-40B4-BE49-F238E27FC236}">
              <a16:creationId xmlns:a16="http://schemas.microsoft.com/office/drawing/2014/main" xmlns="" id="{00000000-0008-0000-0100-00002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440" name="CustomShape 1">
          <a:extLst>
            <a:ext uri="{FF2B5EF4-FFF2-40B4-BE49-F238E27FC236}">
              <a16:creationId xmlns:a16="http://schemas.microsoft.com/office/drawing/2014/main" xmlns="" id="{00000000-0008-0000-0100-00002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9441" name="CustomShape 1">
          <a:extLst>
            <a:ext uri="{FF2B5EF4-FFF2-40B4-BE49-F238E27FC236}">
              <a16:creationId xmlns:a16="http://schemas.microsoft.com/office/drawing/2014/main" xmlns="" id="{00000000-0008-0000-0100-000022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42" name="CustomShape 1">
          <a:extLst>
            <a:ext uri="{FF2B5EF4-FFF2-40B4-BE49-F238E27FC236}">
              <a16:creationId xmlns:a16="http://schemas.microsoft.com/office/drawing/2014/main" xmlns="" id="{00000000-0008-0000-0100-00002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443" name="CustomShape 1">
          <a:extLst>
            <a:ext uri="{FF2B5EF4-FFF2-40B4-BE49-F238E27FC236}">
              <a16:creationId xmlns:a16="http://schemas.microsoft.com/office/drawing/2014/main" xmlns="" id="{00000000-0008-0000-0100-000024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444" name="CustomShape 1">
          <a:extLst>
            <a:ext uri="{FF2B5EF4-FFF2-40B4-BE49-F238E27FC236}">
              <a16:creationId xmlns:a16="http://schemas.microsoft.com/office/drawing/2014/main" xmlns="" id="{00000000-0008-0000-0100-000025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45" name="CustomShape 1">
          <a:extLst>
            <a:ext uri="{FF2B5EF4-FFF2-40B4-BE49-F238E27FC236}">
              <a16:creationId xmlns:a16="http://schemas.microsoft.com/office/drawing/2014/main" xmlns="" id="{00000000-0008-0000-0100-000026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446" name="CustomShape 1">
          <a:extLst>
            <a:ext uri="{FF2B5EF4-FFF2-40B4-BE49-F238E27FC236}">
              <a16:creationId xmlns:a16="http://schemas.microsoft.com/office/drawing/2014/main" xmlns="" id="{00000000-0008-0000-0100-000027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47" name="CustomShape 1">
          <a:extLst>
            <a:ext uri="{FF2B5EF4-FFF2-40B4-BE49-F238E27FC236}">
              <a16:creationId xmlns:a16="http://schemas.microsoft.com/office/drawing/2014/main" xmlns="" id="{00000000-0008-0000-0100-00002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448" name="CustomShape 1">
          <a:extLst>
            <a:ext uri="{FF2B5EF4-FFF2-40B4-BE49-F238E27FC236}">
              <a16:creationId xmlns:a16="http://schemas.microsoft.com/office/drawing/2014/main" xmlns="" id="{00000000-0008-0000-0100-000029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449" name="CustomShape 1">
          <a:extLst>
            <a:ext uri="{FF2B5EF4-FFF2-40B4-BE49-F238E27FC236}">
              <a16:creationId xmlns:a16="http://schemas.microsoft.com/office/drawing/2014/main" xmlns="" id="{00000000-0008-0000-0100-00002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450" name="CustomShape 1">
          <a:extLst>
            <a:ext uri="{FF2B5EF4-FFF2-40B4-BE49-F238E27FC236}">
              <a16:creationId xmlns:a16="http://schemas.microsoft.com/office/drawing/2014/main" xmlns="" id="{00000000-0008-0000-0100-00002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11</xdr:row>
      <xdr:rowOff>0</xdr:rowOff>
    </xdr:from>
    <xdr:ext cx="184320" cy="270112"/>
    <xdr:sp macro="" textlink="">
      <xdr:nvSpPr>
        <xdr:cNvPr id="9451" name="CustomShape 1">
          <a:extLst>
            <a:ext uri="{FF2B5EF4-FFF2-40B4-BE49-F238E27FC236}">
              <a16:creationId xmlns:a16="http://schemas.microsoft.com/office/drawing/2014/main" xmlns="" id="{00000000-0008-0000-0100-00002C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52" name="CustomShape 1">
          <a:extLst>
            <a:ext uri="{FF2B5EF4-FFF2-40B4-BE49-F238E27FC236}">
              <a16:creationId xmlns:a16="http://schemas.microsoft.com/office/drawing/2014/main" xmlns="" id="{00000000-0008-0000-0100-00002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453" name="CustomShape 1">
          <a:extLst>
            <a:ext uri="{FF2B5EF4-FFF2-40B4-BE49-F238E27FC236}">
              <a16:creationId xmlns:a16="http://schemas.microsoft.com/office/drawing/2014/main" xmlns="" id="{00000000-0008-0000-0100-00002E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454" name="CustomShape 1">
          <a:extLst>
            <a:ext uri="{FF2B5EF4-FFF2-40B4-BE49-F238E27FC236}">
              <a16:creationId xmlns:a16="http://schemas.microsoft.com/office/drawing/2014/main" xmlns="" id="{00000000-0008-0000-0100-00002F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55" name="CustomShape 1">
          <a:extLst>
            <a:ext uri="{FF2B5EF4-FFF2-40B4-BE49-F238E27FC236}">
              <a16:creationId xmlns:a16="http://schemas.microsoft.com/office/drawing/2014/main" xmlns="" id="{00000000-0008-0000-0100-000030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456" name="CustomShape 1">
          <a:extLst>
            <a:ext uri="{FF2B5EF4-FFF2-40B4-BE49-F238E27FC236}">
              <a16:creationId xmlns:a16="http://schemas.microsoft.com/office/drawing/2014/main" xmlns="" id="{00000000-0008-0000-0100-000031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57" name="CustomShape 1">
          <a:extLst>
            <a:ext uri="{FF2B5EF4-FFF2-40B4-BE49-F238E27FC236}">
              <a16:creationId xmlns:a16="http://schemas.microsoft.com/office/drawing/2014/main" xmlns="" id="{00000000-0008-0000-0100-00003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458" name="CustomShape 1">
          <a:extLst>
            <a:ext uri="{FF2B5EF4-FFF2-40B4-BE49-F238E27FC236}">
              <a16:creationId xmlns:a16="http://schemas.microsoft.com/office/drawing/2014/main" xmlns="" id="{00000000-0008-0000-0100-000033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459" name="CustomShape 1">
          <a:extLst>
            <a:ext uri="{FF2B5EF4-FFF2-40B4-BE49-F238E27FC236}">
              <a16:creationId xmlns:a16="http://schemas.microsoft.com/office/drawing/2014/main" xmlns="" id="{00000000-0008-0000-0100-000034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460" name="CustomShape 1">
          <a:extLst>
            <a:ext uri="{FF2B5EF4-FFF2-40B4-BE49-F238E27FC236}">
              <a16:creationId xmlns:a16="http://schemas.microsoft.com/office/drawing/2014/main" xmlns="" id="{00000000-0008-0000-0100-000035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61" name="CustomShape 1">
          <a:extLst>
            <a:ext uri="{FF2B5EF4-FFF2-40B4-BE49-F238E27FC236}">
              <a16:creationId xmlns:a16="http://schemas.microsoft.com/office/drawing/2014/main" xmlns="" id="{00000000-0008-0000-0100-000036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462" name="CustomShape 1">
          <a:extLst>
            <a:ext uri="{FF2B5EF4-FFF2-40B4-BE49-F238E27FC236}">
              <a16:creationId xmlns:a16="http://schemas.microsoft.com/office/drawing/2014/main" xmlns="" id="{00000000-0008-0000-0100-000037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63" name="CustomShape 1">
          <a:extLst>
            <a:ext uri="{FF2B5EF4-FFF2-40B4-BE49-F238E27FC236}">
              <a16:creationId xmlns:a16="http://schemas.microsoft.com/office/drawing/2014/main" xmlns="" id="{00000000-0008-0000-0100-00003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464" name="CustomShape 1">
          <a:extLst>
            <a:ext uri="{FF2B5EF4-FFF2-40B4-BE49-F238E27FC236}">
              <a16:creationId xmlns:a16="http://schemas.microsoft.com/office/drawing/2014/main" xmlns="" id="{00000000-0008-0000-0100-000039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465" name="CustomShape 1">
          <a:extLst>
            <a:ext uri="{FF2B5EF4-FFF2-40B4-BE49-F238E27FC236}">
              <a16:creationId xmlns:a16="http://schemas.microsoft.com/office/drawing/2014/main" xmlns="" id="{00000000-0008-0000-0100-00003A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66" name="CustomShape 1">
          <a:extLst>
            <a:ext uri="{FF2B5EF4-FFF2-40B4-BE49-F238E27FC236}">
              <a16:creationId xmlns:a16="http://schemas.microsoft.com/office/drawing/2014/main" xmlns="" id="{00000000-0008-0000-0100-00003B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467" name="CustomShape 1">
          <a:extLst>
            <a:ext uri="{FF2B5EF4-FFF2-40B4-BE49-F238E27FC236}">
              <a16:creationId xmlns:a16="http://schemas.microsoft.com/office/drawing/2014/main" xmlns="" id="{00000000-0008-0000-0100-00003C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68" name="CustomShape 1">
          <a:extLst>
            <a:ext uri="{FF2B5EF4-FFF2-40B4-BE49-F238E27FC236}">
              <a16:creationId xmlns:a16="http://schemas.microsoft.com/office/drawing/2014/main" xmlns="" id="{00000000-0008-0000-0100-00003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469" name="CustomShape 1">
          <a:extLst>
            <a:ext uri="{FF2B5EF4-FFF2-40B4-BE49-F238E27FC236}">
              <a16:creationId xmlns:a16="http://schemas.microsoft.com/office/drawing/2014/main" xmlns="" id="{00000000-0008-0000-0100-00003E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470" name="CustomShape 1">
          <a:extLst>
            <a:ext uri="{FF2B5EF4-FFF2-40B4-BE49-F238E27FC236}">
              <a16:creationId xmlns:a16="http://schemas.microsoft.com/office/drawing/2014/main" xmlns="" id="{00000000-0008-0000-0100-00003F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471" name="CustomShape 1">
          <a:extLst>
            <a:ext uri="{FF2B5EF4-FFF2-40B4-BE49-F238E27FC236}">
              <a16:creationId xmlns:a16="http://schemas.microsoft.com/office/drawing/2014/main" xmlns="" id="{00000000-0008-0000-0100-000040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72" name="CustomShape 1">
          <a:extLst>
            <a:ext uri="{FF2B5EF4-FFF2-40B4-BE49-F238E27FC236}">
              <a16:creationId xmlns:a16="http://schemas.microsoft.com/office/drawing/2014/main" xmlns="" id="{00000000-0008-0000-0100-000041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473" name="CustomShape 1">
          <a:extLst>
            <a:ext uri="{FF2B5EF4-FFF2-40B4-BE49-F238E27FC236}">
              <a16:creationId xmlns:a16="http://schemas.microsoft.com/office/drawing/2014/main" xmlns="" id="{00000000-0008-0000-0100-000042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74" name="CustomShape 1">
          <a:extLst>
            <a:ext uri="{FF2B5EF4-FFF2-40B4-BE49-F238E27FC236}">
              <a16:creationId xmlns:a16="http://schemas.microsoft.com/office/drawing/2014/main" xmlns="" id="{00000000-0008-0000-0100-00004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475" name="CustomShape 1">
          <a:extLst>
            <a:ext uri="{FF2B5EF4-FFF2-40B4-BE49-F238E27FC236}">
              <a16:creationId xmlns:a16="http://schemas.microsoft.com/office/drawing/2014/main" xmlns="" id="{00000000-0008-0000-0100-000044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476" name="CustomShape 1">
          <a:extLst>
            <a:ext uri="{FF2B5EF4-FFF2-40B4-BE49-F238E27FC236}">
              <a16:creationId xmlns:a16="http://schemas.microsoft.com/office/drawing/2014/main" xmlns="" id="{00000000-0008-0000-0100-000045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477" name="CustomShape 1">
          <a:extLst>
            <a:ext uri="{FF2B5EF4-FFF2-40B4-BE49-F238E27FC236}">
              <a16:creationId xmlns:a16="http://schemas.microsoft.com/office/drawing/2014/main" xmlns="" id="{00000000-0008-0000-0100-000046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78" name="CustomShape 1">
          <a:extLst>
            <a:ext uri="{FF2B5EF4-FFF2-40B4-BE49-F238E27FC236}">
              <a16:creationId xmlns:a16="http://schemas.microsoft.com/office/drawing/2014/main" xmlns="" id="{00000000-0008-0000-0100-000047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479" name="CustomShape 1">
          <a:extLst>
            <a:ext uri="{FF2B5EF4-FFF2-40B4-BE49-F238E27FC236}">
              <a16:creationId xmlns:a16="http://schemas.microsoft.com/office/drawing/2014/main" xmlns="" id="{00000000-0008-0000-0100-000048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80" name="CustomShape 1">
          <a:extLst>
            <a:ext uri="{FF2B5EF4-FFF2-40B4-BE49-F238E27FC236}">
              <a16:creationId xmlns:a16="http://schemas.microsoft.com/office/drawing/2014/main" xmlns="" id="{00000000-0008-0000-0100-00004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481" name="CustomShape 1">
          <a:extLst>
            <a:ext uri="{FF2B5EF4-FFF2-40B4-BE49-F238E27FC236}">
              <a16:creationId xmlns:a16="http://schemas.microsoft.com/office/drawing/2014/main" xmlns="" id="{00000000-0008-0000-0100-00004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482" name="CustomShape 1">
          <a:extLst>
            <a:ext uri="{FF2B5EF4-FFF2-40B4-BE49-F238E27FC236}">
              <a16:creationId xmlns:a16="http://schemas.microsoft.com/office/drawing/2014/main" xmlns="" id="{00000000-0008-0000-0100-00004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83" name="CustomShape 1">
          <a:extLst>
            <a:ext uri="{FF2B5EF4-FFF2-40B4-BE49-F238E27FC236}">
              <a16:creationId xmlns:a16="http://schemas.microsoft.com/office/drawing/2014/main" xmlns="" id="{00000000-0008-0000-0100-00004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484" name="CustomShape 1">
          <a:extLst>
            <a:ext uri="{FF2B5EF4-FFF2-40B4-BE49-F238E27FC236}">
              <a16:creationId xmlns:a16="http://schemas.microsoft.com/office/drawing/2014/main" xmlns="" id="{00000000-0008-0000-0100-00004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85" name="CustomShape 1">
          <a:extLst>
            <a:ext uri="{FF2B5EF4-FFF2-40B4-BE49-F238E27FC236}">
              <a16:creationId xmlns:a16="http://schemas.microsoft.com/office/drawing/2014/main" xmlns="" id="{00000000-0008-0000-0100-00004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486" name="CustomShape 1">
          <a:extLst>
            <a:ext uri="{FF2B5EF4-FFF2-40B4-BE49-F238E27FC236}">
              <a16:creationId xmlns:a16="http://schemas.microsoft.com/office/drawing/2014/main" xmlns="" id="{00000000-0008-0000-0100-00004F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487" name="CustomShape 1">
          <a:extLst>
            <a:ext uri="{FF2B5EF4-FFF2-40B4-BE49-F238E27FC236}">
              <a16:creationId xmlns:a16="http://schemas.microsoft.com/office/drawing/2014/main" xmlns="" id="{00000000-0008-0000-0100-00005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488" name="CustomShape 1">
          <a:extLst>
            <a:ext uri="{FF2B5EF4-FFF2-40B4-BE49-F238E27FC236}">
              <a16:creationId xmlns:a16="http://schemas.microsoft.com/office/drawing/2014/main" xmlns="" id="{00000000-0008-0000-0100-00005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89" name="CustomShape 1">
          <a:extLst>
            <a:ext uri="{FF2B5EF4-FFF2-40B4-BE49-F238E27FC236}">
              <a16:creationId xmlns:a16="http://schemas.microsoft.com/office/drawing/2014/main" xmlns="" id="{00000000-0008-0000-0100-00005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490" name="CustomShape 1">
          <a:extLst>
            <a:ext uri="{FF2B5EF4-FFF2-40B4-BE49-F238E27FC236}">
              <a16:creationId xmlns:a16="http://schemas.microsoft.com/office/drawing/2014/main" xmlns="" id="{00000000-0008-0000-0100-00005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91" name="CustomShape 1">
          <a:extLst>
            <a:ext uri="{FF2B5EF4-FFF2-40B4-BE49-F238E27FC236}">
              <a16:creationId xmlns:a16="http://schemas.microsoft.com/office/drawing/2014/main" xmlns="" id="{00000000-0008-0000-0100-00005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492" name="CustomShape 1">
          <a:extLst>
            <a:ext uri="{FF2B5EF4-FFF2-40B4-BE49-F238E27FC236}">
              <a16:creationId xmlns:a16="http://schemas.microsoft.com/office/drawing/2014/main" xmlns="" id="{00000000-0008-0000-0100-000055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493" name="CustomShape 1">
          <a:extLst>
            <a:ext uri="{FF2B5EF4-FFF2-40B4-BE49-F238E27FC236}">
              <a16:creationId xmlns:a16="http://schemas.microsoft.com/office/drawing/2014/main" xmlns="" id="{00000000-0008-0000-0100-00005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494" name="CustomShape 1">
          <a:extLst>
            <a:ext uri="{FF2B5EF4-FFF2-40B4-BE49-F238E27FC236}">
              <a16:creationId xmlns:a16="http://schemas.microsoft.com/office/drawing/2014/main" xmlns="" id="{00000000-0008-0000-0100-00005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95" name="CustomShape 1">
          <a:extLst>
            <a:ext uri="{FF2B5EF4-FFF2-40B4-BE49-F238E27FC236}">
              <a16:creationId xmlns:a16="http://schemas.microsoft.com/office/drawing/2014/main" xmlns="" id="{00000000-0008-0000-0100-00005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496" name="CustomShape 1">
          <a:extLst>
            <a:ext uri="{FF2B5EF4-FFF2-40B4-BE49-F238E27FC236}">
              <a16:creationId xmlns:a16="http://schemas.microsoft.com/office/drawing/2014/main" xmlns="" id="{00000000-0008-0000-0100-000059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497" name="CustomShape 1">
          <a:extLst>
            <a:ext uri="{FF2B5EF4-FFF2-40B4-BE49-F238E27FC236}">
              <a16:creationId xmlns:a16="http://schemas.microsoft.com/office/drawing/2014/main" xmlns="" id="{00000000-0008-0000-0100-00005A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498" name="CustomShape 1">
          <a:extLst>
            <a:ext uri="{FF2B5EF4-FFF2-40B4-BE49-F238E27FC236}">
              <a16:creationId xmlns:a16="http://schemas.microsoft.com/office/drawing/2014/main" xmlns="" id="{00000000-0008-0000-0100-00005B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499" name="CustomShape 1">
          <a:extLst>
            <a:ext uri="{FF2B5EF4-FFF2-40B4-BE49-F238E27FC236}">
              <a16:creationId xmlns:a16="http://schemas.microsoft.com/office/drawing/2014/main" xmlns="" id="{00000000-0008-0000-0100-00005C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00" name="CustomShape 1">
          <a:extLst>
            <a:ext uri="{FF2B5EF4-FFF2-40B4-BE49-F238E27FC236}">
              <a16:creationId xmlns:a16="http://schemas.microsoft.com/office/drawing/2014/main" xmlns="" id="{00000000-0008-0000-0100-00005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501" name="CustomShape 1">
          <a:extLst>
            <a:ext uri="{FF2B5EF4-FFF2-40B4-BE49-F238E27FC236}">
              <a16:creationId xmlns:a16="http://schemas.microsoft.com/office/drawing/2014/main" xmlns="" id="{00000000-0008-0000-0100-00005E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502" name="CustomShape 1">
          <a:extLst>
            <a:ext uri="{FF2B5EF4-FFF2-40B4-BE49-F238E27FC236}">
              <a16:creationId xmlns:a16="http://schemas.microsoft.com/office/drawing/2014/main" xmlns="" id="{00000000-0008-0000-0100-00005F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503" name="CustomShape 1">
          <a:extLst>
            <a:ext uri="{FF2B5EF4-FFF2-40B4-BE49-F238E27FC236}">
              <a16:creationId xmlns:a16="http://schemas.microsoft.com/office/drawing/2014/main" xmlns="" id="{00000000-0008-0000-0100-000060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04" name="CustomShape 1">
          <a:extLst>
            <a:ext uri="{FF2B5EF4-FFF2-40B4-BE49-F238E27FC236}">
              <a16:creationId xmlns:a16="http://schemas.microsoft.com/office/drawing/2014/main" xmlns="" id="{00000000-0008-0000-0100-000061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505" name="CustomShape 1">
          <a:extLst>
            <a:ext uri="{FF2B5EF4-FFF2-40B4-BE49-F238E27FC236}">
              <a16:creationId xmlns:a16="http://schemas.microsoft.com/office/drawing/2014/main" xmlns="" id="{00000000-0008-0000-0100-000062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06" name="CustomShape 1">
          <a:extLst>
            <a:ext uri="{FF2B5EF4-FFF2-40B4-BE49-F238E27FC236}">
              <a16:creationId xmlns:a16="http://schemas.microsoft.com/office/drawing/2014/main" xmlns="" id="{00000000-0008-0000-0100-00006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507" name="CustomShape 1">
          <a:extLst>
            <a:ext uri="{FF2B5EF4-FFF2-40B4-BE49-F238E27FC236}">
              <a16:creationId xmlns:a16="http://schemas.microsoft.com/office/drawing/2014/main" xmlns="" id="{00000000-0008-0000-0100-000064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508" name="CustomShape 1">
          <a:extLst>
            <a:ext uri="{FF2B5EF4-FFF2-40B4-BE49-F238E27FC236}">
              <a16:creationId xmlns:a16="http://schemas.microsoft.com/office/drawing/2014/main" xmlns="" id="{00000000-0008-0000-0100-000065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09" name="CustomShape 1">
          <a:extLst>
            <a:ext uri="{FF2B5EF4-FFF2-40B4-BE49-F238E27FC236}">
              <a16:creationId xmlns:a16="http://schemas.microsoft.com/office/drawing/2014/main" xmlns="" id="{00000000-0008-0000-0100-000066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510" name="CustomShape 1">
          <a:extLst>
            <a:ext uri="{FF2B5EF4-FFF2-40B4-BE49-F238E27FC236}">
              <a16:creationId xmlns:a16="http://schemas.microsoft.com/office/drawing/2014/main" xmlns="" id="{00000000-0008-0000-0100-000067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11" name="CustomShape 1">
          <a:extLst>
            <a:ext uri="{FF2B5EF4-FFF2-40B4-BE49-F238E27FC236}">
              <a16:creationId xmlns:a16="http://schemas.microsoft.com/office/drawing/2014/main" xmlns="" id="{00000000-0008-0000-0100-00006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512" name="CustomShape 1">
          <a:extLst>
            <a:ext uri="{FF2B5EF4-FFF2-40B4-BE49-F238E27FC236}">
              <a16:creationId xmlns:a16="http://schemas.microsoft.com/office/drawing/2014/main" xmlns="" id="{00000000-0008-0000-0100-000069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513" name="CustomShape 1">
          <a:extLst>
            <a:ext uri="{FF2B5EF4-FFF2-40B4-BE49-F238E27FC236}">
              <a16:creationId xmlns:a16="http://schemas.microsoft.com/office/drawing/2014/main" xmlns="" id="{00000000-0008-0000-0100-00006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514" name="CustomShape 1">
          <a:extLst>
            <a:ext uri="{FF2B5EF4-FFF2-40B4-BE49-F238E27FC236}">
              <a16:creationId xmlns:a16="http://schemas.microsoft.com/office/drawing/2014/main" xmlns="" id="{00000000-0008-0000-0100-00006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15" name="CustomShape 1">
          <a:extLst>
            <a:ext uri="{FF2B5EF4-FFF2-40B4-BE49-F238E27FC236}">
              <a16:creationId xmlns:a16="http://schemas.microsoft.com/office/drawing/2014/main" xmlns="" id="{00000000-0008-0000-0100-00006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516" name="CustomShape 1">
          <a:extLst>
            <a:ext uri="{FF2B5EF4-FFF2-40B4-BE49-F238E27FC236}">
              <a16:creationId xmlns:a16="http://schemas.microsoft.com/office/drawing/2014/main" xmlns="" id="{00000000-0008-0000-0100-00006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17" name="CustomShape 1">
          <a:extLst>
            <a:ext uri="{FF2B5EF4-FFF2-40B4-BE49-F238E27FC236}">
              <a16:creationId xmlns:a16="http://schemas.microsoft.com/office/drawing/2014/main" xmlns="" id="{00000000-0008-0000-0100-00006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518" name="CustomShape 1">
          <a:extLst>
            <a:ext uri="{FF2B5EF4-FFF2-40B4-BE49-F238E27FC236}">
              <a16:creationId xmlns:a16="http://schemas.microsoft.com/office/drawing/2014/main" xmlns="" id="{00000000-0008-0000-0100-00006F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519" name="CustomShape 1">
          <a:extLst>
            <a:ext uri="{FF2B5EF4-FFF2-40B4-BE49-F238E27FC236}">
              <a16:creationId xmlns:a16="http://schemas.microsoft.com/office/drawing/2014/main" xmlns="" id="{00000000-0008-0000-0100-00007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520" name="CustomShape 1">
          <a:extLst>
            <a:ext uri="{FF2B5EF4-FFF2-40B4-BE49-F238E27FC236}">
              <a16:creationId xmlns:a16="http://schemas.microsoft.com/office/drawing/2014/main" xmlns="" id="{00000000-0008-0000-0100-00007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21" name="CustomShape 1">
          <a:extLst>
            <a:ext uri="{FF2B5EF4-FFF2-40B4-BE49-F238E27FC236}">
              <a16:creationId xmlns:a16="http://schemas.microsoft.com/office/drawing/2014/main" xmlns="" id="{00000000-0008-0000-0100-00007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522" name="CustomShape 1">
          <a:extLst>
            <a:ext uri="{FF2B5EF4-FFF2-40B4-BE49-F238E27FC236}">
              <a16:creationId xmlns:a16="http://schemas.microsoft.com/office/drawing/2014/main" xmlns="" id="{00000000-0008-0000-0100-00007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23" name="CustomShape 1">
          <a:extLst>
            <a:ext uri="{FF2B5EF4-FFF2-40B4-BE49-F238E27FC236}">
              <a16:creationId xmlns:a16="http://schemas.microsoft.com/office/drawing/2014/main" xmlns="" id="{00000000-0008-0000-0100-00007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524" name="CustomShape 1">
          <a:extLst>
            <a:ext uri="{FF2B5EF4-FFF2-40B4-BE49-F238E27FC236}">
              <a16:creationId xmlns:a16="http://schemas.microsoft.com/office/drawing/2014/main" xmlns="" id="{00000000-0008-0000-0100-000075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525" name="CustomShape 1">
          <a:extLst>
            <a:ext uri="{FF2B5EF4-FFF2-40B4-BE49-F238E27FC236}">
              <a16:creationId xmlns:a16="http://schemas.microsoft.com/office/drawing/2014/main" xmlns="" id="{00000000-0008-0000-0100-000076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26" name="CustomShape 1">
          <a:extLst>
            <a:ext uri="{FF2B5EF4-FFF2-40B4-BE49-F238E27FC236}">
              <a16:creationId xmlns:a16="http://schemas.microsoft.com/office/drawing/2014/main" xmlns="" id="{00000000-0008-0000-0100-000077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527" name="CustomShape 1">
          <a:extLst>
            <a:ext uri="{FF2B5EF4-FFF2-40B4-BE49-F238E27FC236}">
              <a16:creationId xmlns:a16="http://schemas.microsoft.com/office/drawing/2014/main" xmlns="" id="{00000000-0008-0000-0100-000078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28" name="CustomShape 1">
          <a:extLst>
            <a:ext uri="{FF2B5EF4-FFF2-40B4-BE49-F238E27FC236}">
              <a16:creationId xmlns:a16="http://schemas.microsoft.com/office/drawing/2014/main" xmlns="" id="{00000000-0008-0000-0100-00007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529" name="CustomShape 1">
          <a:extLst>
            <a:ext uri="{FF2B5EF4-FFF2-40B4-BE49-F238E27FC236}">
              <a16:creationId xmlns:a16="http://schemas.microsoft.com/office/drawing/2014/main" xmlns="" id="{00000000-0008-0000-0100-00007A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530" name="CustomShape 1">
          <a:extLst>
            <a:ext uri="{FF2B5EF4-FFF2-40B4-BE49-F238E27FC236}">
              <a16:creationId xmlns:a16="http://schemas.microsoft.com/office/drawing/2014/main" xmlns="" id="{00000000-0008-0000-0100-00007B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531" name="CustomShape 1">
          <a:extLst>
            <a:ext uri="{FF2B5EF4-FFF2-40B4-BE49-F238E27FC236}">
              <a16:creationId xmlns:a16="http://schemas.microsoft.com/office/drawing/2014/main" xmlns="" id="{00000000-0008-0000-0100-00007C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32" name="CustomShape 1">
          <a:extLst>
            <a:ext uri="{FF2B5EF4-FFF2-40B4-BE49-F238E27FC236}">
              <a16:creationId xmlns:a16="http://schemas.microsoft.com/office/drawing/2014/main" xmlns="" id="{00000000-0008-0000-0100-00007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533" name="CustomShape 1">
          <a:extLst>
            <a:ext uri="{FF2B5EF4-FFF2-40B4-BE49-F238E27FC236}">
              <a16:creationId xmlns:a16="http://schemas.microsoft.com/office/drawing/2014/main" xmlns="" id="{00000000-0008-0000-0100-00007E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34" name="CustomShape 1">
          <a:extLst>
            <a:ext uri="{FF2B5EF4-FFF2-40B4-BE49-F238E27FC236}">
              <a16:creationId xmlns:a16="http://schemas.microsoft.com/office/drawing/2014/main" xmlns="" id="{00000000-0008-0000-0100-00007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535" name="CustomShape 1">
          <a:extLst>
            <a:ext uri="{FF2B5EF4-FFF2-40B4-BE49-F238E27FC236}">
              <a16:creationId xmlns:a16="http://schemas.microsoft.com/office/drawing/2014/main" xmlns="" id="{00000000-0008-0000-0100-000080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536" name="CustomShape 1">
          <a:extLst>
            <a:ext uri="{FF2B5EF4-FFF2-40B4-BE49-F238E27FC236}">
              <a16:creationId xmlns:a16="http://schemas.microsoft.com/office/drawing/2014/main" xmlns="" id="{00000000-0008-0000-0100-000081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537" name="CustomShape 1">
          <a:extLst>
            <a:ext uri="{FF2B5EF4-FFF2-40B4-BE49-F238E27FC236}">
              <a16:creationId xmlns:a16="http://schemas.microsoft.com/office/drawing/2014/main" xmlns="" id="{00000000-0008-0000-0100-000082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38" name="CustomShape 1">
          <a:extLst>
            <a:ext uri="{FF2B5EF4-FFF2-40B4-BE49-F238E27FC236}">
              <a16:creationId xmlns:a16="http://schemas.microsoft.com/office/drawing/2014/main" xmlns="" id="{00000000-0008-0000-0100-00008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539" name="CustomShape 1">
          <a:extLst>
            <a:ext uri="{FF2B5EF4-FFF2-40B4-BE49-F238E27FC236}">
              <a16:creationId xmlns:a16="http://schemas.microsoft.com/office/drawing/2014/main" xmlns="" id="{00000000-0008-0000-0100-000084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540" name="CustomShape 1">
          <a:extLst>
            <a:ext uri="{FF2B5EF4-FFF2-40B4-BE49-F238E27FC236}">
              <a16:creationId xmlns:a16="http://schemas.microsoft.com/office/drawing/2014/main" xmlns="" id="{00000000-0008-0000-0100-000085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41" name="CustomShape 1">
          <a:extLst>
            <a:ext uri="{FF2B5EF4-FFF2-40B4-BE49-F238E27FC236}">
              <a16:creationId xmlns:a16="http://schemas.microsoft.com/office/drawing/2014/main" xmlns="" id="{00000000-0008-0000-0100-000086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542" name="CustomShape 1">
          <a:extLst>
            <a:ext uri="{FF2B5EF4-FFF2-40B4-BE49-F238E27FC236}">
              <a16:creationId xmlns:a16="http://schemas.microsoft.com/office/drawing/2014/main" xmlns="" id="{00000000-0008-0000-0100-000087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43" name="CustomShape 1">
          <a:extLst>
            <a:ext uri="{FF2B5EF4-FFF2-40B4-BE49-F238E27FC236}">
              <a16:creationId xmlns:a16="http://schemas.microsoft.com/office/drawing/2014/main" xmlns="" id="{00000000-0008-0000-0100-00008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544" name="CustomShape 1">
          <a:extLst>
            <a:ext uri="{FF2B5EF4-FFF2-40B4-BE49-F238E27FC236}">
              <a16:creationId xmlns:a16="http://schemas.microsoft.com/office/drawing/2014/main" xmlns="" id="{00000000-0008-0000-0100-000089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545" name="CustomShape 1">
          <a:extLst>
            <a:ext uri="{FF2B5EF4-FFF2-40B4-BE49-F238E27FC236}">
              <a16:creationId xmlns:a16="http://schemas.microsoft.com/office/drawing/2014/main" xmlns="" id="{00000000-0008-0000-0100-00008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546" name="CustomShape 1">
          <a:extLst>
            <a:ext uri="{FF2B5EF4-FFF2-40B4-BE49-F238E27FC236}">
              <a16:creationId xmlns:a16="http://schemas.microsoft.com/office/drawing/2014/main" xmlns="" id="{00000000-0008-0000-0100-00008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47" name="CustomShape 1">
          <a:extLst>
            <a:ext uri="{FF2B5EF4-FFF2-40B4-BE49-F238E27FC236}">
              <a16:creationId xmlns:a16="http://schemas.microsoft.com/office/drawing/2014/main" xmlns="" id="{00000000-0008-0000-0100-00008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548" name="CustomShape 1">
          <a:extLst>
            <a:ext uri="{FF2B5EF4-FFF2-40B4-BE49-F238E27FC236}">
              <a16:creationId xmlns:a16="http://schemas.microsoft.com/office/drawing/2014/main" xmlns="" id="{00000000-0008-0000-0100-00008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49" name="CustomShape 1">
          <a:extLst>
            <a:ext uri="{FF2B5EF4-FFF2-40B4-BE49-F238E27FC236}">
              <a16:creationId xmlns:a16="http://schemas.microsoft.com/office/drawing/2014/main" xmlns="" id="{00000000-0008-0000-0100-00008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550" name="CustomShape 1">
          <a:extLst>
            <a:ext uri="{FF2B5EF4-FFF2-40B4-BE49-F238E27FC236}">
              <a16:creationId xmlns:a16="http://schemas.microsoft.com/office/drawing/2014/main" xmlns="" id="{00000000-0008-0000-0100-00008F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551" name="CustomShape 1">
          <a:extLst>
            <a:ext uri="{FF2B5EF4-FFF2-40B4-BE49-F238E27FC236}">
              <a16:creationId xmlns:a16="http://schemas.microsoft.com/office/drawing/2014/main" xmlns="" id="{00000000-0008-0000-0100-000090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52" name="CustomShape 1">
          <a:extLst>
            <a:ext uri="{FF2B5EF4-FFF2-40B4-BE49-F238E27FC236}">
              <a16:creationId xmlns:a16="http://schemas.microsoft.com/office/drawing/2014/main" xmlns="" id="{00000000-0008-0000-0100-000091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553" name="CustomShape 1">
          <a:extLst>
            <a:ext uri="{FF2B5EF4-FFF2-40B4-BE49-F238E27FC236}">
              <a16:creationId xmlns:a16="http://schemas.microsoft.com/office/drawing/2014/main" xmlns="" id="{00000000-0008-0000-0100-000092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54" name="CustomShape 1">
          <a:extLst>
            <a:ext uri="{FF2B5EF4-FFF2-40B4-BE49-F238E27FC236}">
              <a16:creationId xmlns:a16="http://schemas.microsoft.com/office/drawing/2014/main" xmlns="" id="{00000000-0008-0000-0100-00009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555" name="CustomShape 1">
          <a:extLst>
            <a:ext uri="{FF2B5EF4-FFF2-40B4-BE49-F238E27FC236}">
              <a16:creationId xmlns:a16="http://schemas.microsoft.com/office/drawing/2014/main" xmlns="" id="{00000000-0008-0000-0100-000094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556" name="CustomShape 1">
          <a:extLst>
            <a:ext uri="{FF2B5EF4-FFF2-40B4-BE49-F238E27FC236}">
              <a16:creationId xmlns:a16="http://schemas.microsoft.com/office/drawing/2014/main" xmlns="" id="{00000000-0008-0000-0100-000095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557" name="CustomShape 1">
          <a:extLst>
            <a:ext uri="{FF2B5EF4-FFF2-40B4-BE49-F238E27FC236}">
              <a16:creationId xmlns:a16="http://schemas.microsoft.com/office/drawing/2014/main" xmlns="" id="{00000000-0008-0000-0100-000096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58" name="CustomShape 1">
          <a:extLst>
            <a:ext uri="{FF2B5EF4-FFF2-40B4-BE49-F238E27FC236}">
              <a16:creationId xmlns:a16="http://schemas.microsoft.com/office/drawing/2014/main" xmlns="" id="{00000000-0008-0000-0100-000097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559" name="CustomShape 1">
          <a:extLst>
            <a:ext uri="{FF2B5EF4-FFF2-40B4-BE49-F238E27FC236}">
              <a16:creationId xmlns:a16="http://schemas.microsoft.com/office/drawing/2014/main" xmlns="" id="{00000000-0008-0000-0100-000098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60" name="CustomShape 1">
          <a:extLst>
            <a:ext uri="{FF2B5EF4-FFF2-40B4-BE49-F238E27FC236}">
              <a16:creationId xmlns:a16="http://schemas.microsoft.com/office/drawing/2014/main" xmlns="" id="{00000000-0008-0000-0100-00009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561" name="CustomShape 1">
          <a:extLst>
            <a:ext uri="{FF2B5EF4-FFF2-40B4-BE49-F238E27FC236}">
              <a16:creationId xmlns:a16="http://schemas.microsoft.com/office/drawing/2014/main" xmlns="" id="{00000000-0008-0000-0100-00009A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562" name="CustomShape 1">
          <a:extLst>
            <a:ext uri="{FF2B5EF4-FFF2-40B4-BE49-F238E27FC236}">
              <a16:creationId xmlns:a16="http://schemas.microsoft.com/office/drawing/2014/main" xmlns="" id="{00000000-0008-0000-0100-00009B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563" name="CustomShape 1">
          <a:extLst>
            <a:ext uri="{FF2B5EF4-FFF2-40B4-BE49-F238E27FC236}">
              <a16:creationId xmlns:a16="http://schemas.microsoft.com/office/drawing/2014/main" xmlns="" id="{00000000-0008-0000-0100-00009C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64" name="CustomShape 1">
          <a:extLst>
            <a:ext uri="{FF2B5EF4-FFF2-40B4-BE49-F238E27FC236}">
              <a16:creationId xmlns:a16="http://schemas.microsoft.com/office/drawing/2014/main" xmlns="" id="{00000000-0008-0000-0100-00009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565" name="CustomShape 1">
          <a:extLst>
            <a:ext uri="{FF2B5EF4-FFF2-40B4-BE49-F238E27FC236}">
              <a16:creationId xmlns:a16="http://schemas.microsoft.com/office/drawing/2014/main" xmlns="" id="{00000000-0008-0000-0100-00009E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66" name="CustomShape 1">
          <a:extLst>
            <a:ext uri="{FF2B5EF4-FFF2-40B4-BE49-F238E27FC236}">
              <a16:creationId xmlns:a16="http://schemas.microsoft.com/office/drawing/2014/main" xmlns="" id="{00000000-0008-0000-0100-00009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567" name="CustomShape 1">
          <a:extLst>
            <a:ext uri="{FF2B5EF4-FFF2-40B4-BE49-F238E27FC236}">
              <a16:creationId xmlns:a16="http://schemas.microsoft.com/office/drawing/2014/main" xmlns="" id="{00000000-0008-0000-0100-0000A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568" name="CustomShape 1">
          <a:extLst>
            <a:ext uri="{FF2B5EF4-FFF2-40B4-BE49-F238E27FC236}">
              <a16:creationId xmlns:a16="http://schemas.microsoft.com/office/drawing/2014/main" xmlns="" id="{00000000-0008-0000-0100-0000A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69" name="CustomShape 1">
          <a:extLst>
            <a:ext uri="{FF2B5EF4-FFF2-40B4-BE49-F238E27FC236}">
              <a16:creationId xmlns:a16="http://schemas.microsoft.com/office/drawing/2014/main" xmlns="" id="{00000000-0008-0000-0100-0000A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570" name="CustomShape 1">
          <a:extLst>
            <a:ext uri="{FF2B5EF4-FFF2-40B4-BE49-F238E27FC236}">
              <a16:creationId xmlns:a16="http://schemas.microsoft.com/office/drawing/2014/main" xmlns="" id="{00000000-0008-0000-0100-0000A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71" name="CustomShape 1">
          <a:extLst>
            <a:ext uri="{FF2B5EF4-FFF2-40B4-BE49-F238E27FC236}">
              <a16:creationId xmlns:a16="http://schemas.microsoft.com/office/drawing/2014/main" xmlns="" id="{00000000-0008-0000-0100-0000A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572" name="CustomShape 1">
          <a:extLst>
            <a:ext uri="{FF2B5EF4-FFF2-40B4-BE49-F238E27FC236}">
              <a16:creationId xmlns:a16="http://schemas.microsoft.com/office/drawing/2014/main" xmlns="" id="{00000000-0008-0000-0100-0000A5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573" name="CustomShape 1">
          <a:extLst>
            <a:ext uri="{FF2B5EF4-FFF2-40B4-BE49-F238E27FC236}">
              <a16:creationId xmlns:a16="http://schemas.microsoft.com/office/drawing/2014/main" xmlns="" id="{00000000-0008-0000-0100-0000A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574" name="CustomShape 1">
          <a:extLst>
            <a:ext uri="{FF2B5EF4-FFF2-40B4-BE49-F238E27FC236}">
              <a16:creationId xmlns:a16="http://schemas.microsoft.com/office/drawing/2014/main" xmlns="" id="{00000000-0008-0000-0100-0000A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75" name="CustomShape 1">
          <a:extLst>
            <a:ext uri="{FF2B5EF4-FFF2-40B4-BE49-F238E27FC236}">
              <a16:creationId xmlns:a16="http://schemas.microsoft.com/office/drawing/2014/main" xmlns="" id="{00000000-0008-0000-0100-0000A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576" name="CustomShape 1">
          <a:extLst>
            <a:ext uri="{FF2B5EF4-FFF2-40B4-BE49-F238E27FC236}">
              <a16:creationId xmlns:a16="http://schemas.microsoft.com/office/drawing/2014/main" xmlns="" id="{00000000-0008-0000-0100-0000A9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77" name="CustomShape 1">
          <a:extLst>
            <a:ext uri="{FF2B5EF4-FFF2-40B4-BE49-F238E27FC236}">
              <a16:creationId xmlns:a16="http://schemas.microsoft.com/office/drawing/2014/main" xmlns="" id="{00000000-0008-0000-0100-0000AA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578" name="CustomShape 1">
          <a:extLst>
            <a:ext uri="{FF2B5EF4-FFF2-40B4-BE49-F238E27FC236}">
              <a16:creationId xmlns:a16="http://schemas.microsoft.com/office/drawing/2014/main" xmlns="" id="{00000000-0008-0000-0100-0000AB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579" name="CustomShape 1">
          <a:extLst>
            <a:ext uri="{FF2B5EF4-FFF2-40B4-BE49-F238E27FC236}">
              <a16:creationId xmlns:a16="http://schemas.microsoft.com/office/drawing/2014/main" xmlns="" id="{00000000-0008-0000-0100-0000AC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580" name="CustomShape 1">
          <a:extLst>
            <a:ext uri="{FF2B5EF4-FFF2-40B4-BE49-F238E27FC236}">
              <a16:creationId xmlns:a16="http://schemas.microsoft.com/office/drawing/2014/main" xmlns="" id="{00000000-0008-0000-0100-0000AD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81" name="CustomShape 1">
          <a:extLst>
            <a:ext uri="{FF2B5EF4-FFF2-40B4-BE49-F238E27FC236}">
              <a16:creationId xmlns:a16="http://schemas.microsoft.com/office/drawing/2014/main" xmlns="" id="{00000000-0008-0000-0100-0000A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582" name="CustomShape 1">
          <a:extLst>
            <a:ext uri="{FF2B5EF4-FFF2-40B4-BE49-F238E27FC236}">
              <a16:creationId xmlns:a16="http://schemas.microsoft.com/office/drawing/2014/main" xmlns="" id="{00000000-0008-0000-0100-0000AF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583" name="CustomShape 1">
          <a:extLst>
            <a:ext uri="{FF2B5EF4-FFF2-40B4-BE49-F238E27FC236}">
              <a16:creationId xmlns:a16="http://schemas.microsoft.com/office/drawing/2014/main" xmlns="" id="{00000000-0008-0000-0100-0000B0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84" name="CustomShape 1">
          <a:extLst>
            <a:ext uri="{FF2B5EF4-FFF2-40B4-BE49-F238E27FC236}">
              <a16:creationId xmlns:a16="http://schemas.microsoft.com/office/drawing/2014/main" xmlns="" id="{00000000-0008-0000-0100-0000B1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585" name="CustomShape 1">
          <a:extLst>
            <a:ext uri="{FF2B5EF4-FFF2-40B4-BE49-F238E27FC236}">
              <a16:creationId xmlns:a16="http://schemas.microsoft.com/office/drawing/2014/main" xmlns="" id="{00000000-0008-0000-0100-0000B2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86" name="CustomShape 1">
          <a:extLst>
            <a:ext uri="{FF2B5EF4-FFF2-40B4-BE49-F238E27FC236}">
              <a16:creationId xmlns:a16="http://schemas.microsoft.com/office/drawing/2014/main" xmlns="" id="{00000000-0008-0000-0100-0000B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587" name="CustomShape 1">
          <a:extLst>
            <a:ext uri="{FF2B5EF4-FFF2-40B4-BE49-F238E27FC236}">
              <a16:creationId xmlns:a16="http://schemas.microsoft.com/office/drawing/2014/main" xmlns="" id="{00000000-0008-0000-0100-0000B4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588" name="CustomShape 1">
          <a:extLst>
            <a:ext uri="{FF2B5EF4-FFF2-40B4-BE49-F238E27FC236}">
              <a16:creationId xmlns:a16="http://schemas.microsoft.com/office/drawing/2014/main" xmlns="" id="{00000000-0008-0000-0100-0000B5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589" name="CustomShape 1">
          <a:extLst>
            <a:ext uri="{FF2B5EF4-FFF2-40B4-BE49-F238E27FC236}">
              <a16:creationId xmlns:a16="http://schemas.microsoft.com/office/drawing/2014/main" xmlns="" id="{00000000-0008-0000-0100-0000B6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90" name="CustomShape 1">
          <a:extLst>
            <a:ext uri="{FF2B5EF4-FFF2-40B4-BE49-F238E27FC236}">
              <a16:creationId xmlns:a16="http://schemas.microsoft.com/office/drawing/2014/main" xmlns="" id="{00000000-0008-0000-0100-0000B7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591" name="CustomShape 1">
          <a:extLst>
            <a:ext uri="{FF2B5EF4-FFF2-40B4-BE49-F238E27FC236}">
              <a16:creationId xmlns:a16="http://schemas.microsoft.com/office/drawing/2014/main" xmlns="" id="{00000000-0008-0000-0100-0000B8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92" name="CustomShape 1">
          <a:extLst>
            <a:ext uri="{FF2B5EF4-FFF2-40B4-BE49-F238E27FC236}">
              <a16:creationId xmlns:a16="http://schemas.microsoft.com/office/drawing/2014/main" xmlns="" id="{00000000-0008-0000-0100-0000B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593" name="CustomShape 1">
          <a:extLst>
            <a:ext uri="{FF2B5EF4-FFF2-40B4-BE49-F238E27FC236}">
              <a16:creationId xmlns:a16="http://schemas.microsoft.com/office/drawing/2014/main" xmlns="" id="{00000000-0008-0000-0100-0000B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594" name="CustomShape 1">
          <a:extLst>
            <a:ext uri="{FF2B5EF4-FFF2-40B4-BE49-F238E27FC236}">
              <a16:creationId xmlns:a16="http://schemas.microsoft.com/office/drawing/2014/main" xmlns="" id="{00000000-0008-0000-0100-0000B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95" name="CustomShape 1">
          <a:extLst>
            <a:ext uri="{FF2B5EF4-FFF2-40B4-BE49-F238E27FC236}">
              <a16:creationId xmlns:a16="http://schemas.microsoft.com/office/drawing/2014/main" xmlns="" id="{00000000-0008-0000-0100-0000B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596" name="CustomShape 1">
          <a:extLst>
            <a:ext uri="{FF2B5EF4-FFF2-40B4-BE49-F238E27FC236}">
              <a16:creationId xmlns:a16="http://schemas.microsoft.com/office/drawing/2014/main" xmlns="" id="{00000000-0008-0000-0100-0000B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597" name="CustomShape 1">
          <a:extLst>
            <a:ext uri="{FF2B5EF4-FFF2-40B4-BE49-F238E27FC236}">
              <a16:creationId xmlns:a16="http://schemas.microsoft.com/office/drawing/2014/main" xmlns="" id="{00000000-0008-0000-0100-0000B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598" name="CustomShape 1">
          <a:extLst>
            <a:ext uri="{FF2B5EF4-FFF2-40B4-BE49-F238E27FC236}">
              <a16:creationId xmlns:a16="http://schemas.microsoft.com/office/drawing/2014/main" xmlns="" id="{00000000-0008-0000-0100-0000BF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599" name="CustomShape 1">
          <a:extLst>
            <a:ext uri="{FF2B5EF4-FFF2-40B4-BE49-F238E27FC236}">
              <a16:creationId xmlns:a16="http://schemas.microsoft.com/office/drawing/2014/main" xmlns="" id="{00000000-0008-0000-0100-0000C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600" name="CustomShape 1">
          <a:extLst>
            <a:ext uri="{FF2B5EF4-FFF2-40B4-BE49-F238E27FC236}">
              <a16:creationId xmlns:a16="http://schemas.microsoft.com/office/drawing/2014/main" xmlns="" id="{00000000-0008-0000-0100-0000C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601" name="CustomShape 1">
          <a:extLst>
            <a:ext uri="{FF2B5EF4-FFF2-40B4-BE49-F238E27FC236}">
              <a16:creationId xmlns:a16="http://schemas.microsoft.com/office/drawing/2014/main" xmlns="" id="{00000000-0008-0000-0100-0000C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602" name="CustomShape 1">
          <a:extLst>
            <a:ext uri="{FF2B5EF4-FFF2-40B4-BE49-F238E27FC236}">
              <a16:creationId xmlns:a16="http://schemas.microsoft.com/office/drawing/2014/main" xmlns="" id="{00000000-0008-0000-0100-0000C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603" name="CustomShape 1">
          <a:extLst>
            <a:ext uri="{FF2B5EF4-FFF2-40B4-BE49-F238E27FC236}">
              <a16:creationId xmlns:a16="http://schemas.microsoft.com/office/drawing/2014/main" xmlns="" id="{00000000-0008-0000-0100-0000C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604" name="CustomShape 1">
          <a:extLst>
            <a:ext uri="{FF2B5EF4-FFF2-40B4-BE49-F238E27FC236}">
              <a16:creationId xmlns:a16="http://schemas.microsoft.com/office/drawing/2014/main" xmlns="" id="{00000000-0008-0000-0100-0000C5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605" name="CustomShape 1">
          <a:extLst>
            <a:ext uri="{FF2B5EF4-FFF2-40B4-BE49-F238E27FC236}">
              <a16:creationId xmlns:a16="http://schemas.microsoft.com/office/drawing/2014/main" xmlns="" id="{00000000-0008-0000-0100-0000C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606" name="CustomShape 1">
          <a:extLst>
            <a:ext uri="{FF2B5EF4-FFF2-40B4-BE49-F238E27FC236}">
              <a16:creationId xmlns:a16="http://schemas.microsoft.com/office/drawing/2014/main" xmlns="" id="{00000000-0008-0000-0100-0000C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607" name="CustomShape 1">
          <a:extLst>
            <a:ext uri="{FF2B5EF4-FFF2-40B4-BE49-F238E27FC236}">
              <a16:creationId xmlns:a16="http://schemas.microsoft.com/office/drawing/2014/main" xmlns="" id="{00000000-0008-0000-0100-0000C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608" name="CustomShape 1">
          <a:extLst>
            <a:ext uri="{FF2B5EF4-FFF2-40B4-BE49-F238E27FC236}">
              <a16:creationId xmlns:a16="http://schemas.microsoft.com/office/drawing/2014/main" xmlns="" id="{00000000-0008-0000-0100-0000C9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609" name="CustomShape 1">
          <a:extLst>
            <a:ext uri="{FF2B5EF4-FFF2-40B4-BE49-F238E27FC236}">
              <a16:creationId xmlns:a16="http://schemas.microsoft.com/office/drawing/2014/main" xmlns="" id="{00000000-0008-0000-0100-0000CA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610" name="CustomShape 1">
          <a:extLst>
            <a:ext uri="{FF2B5EF4-FFF2-40B4-BE49-F238E27FC236}">
              <a16:creationId xmlns:a16="http://schemas.microsoft.com/office/drawing/2014/main" xmlns="" id="{00000000-0008-0000-0100-0000CB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611" name="CustomShape 1">
          <a:extLst>
            <a:ext uri="{FF2B5EF4-FFF2-40B4-BE49-F238E27FC236}">
              <a16:creationId xmlns:a16="http://schemas.microsoft.com/office/drawing/2014/main" xmlns="" id="{00000000-0008-0000-0100-0000CC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612" name="CustomShape 1">
          <a:extLst>
            <a:ext uri="{FF2B5EF4-FFF2-40B4-BE49-F238E27FC236}">
              <a16:creationId xmlns:a16="http://schemas.microsoft.com/office/drawing/2014/main" xmlns="" id="{00000000-0008-0000-0100-0000C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613" name="CustomShape 1">
          <a:extLst>
            <a:ext uri="{FF2B5EF4-FFF2-40B4-BE49-F238E27FC236}">
              <a16:creationId xmlns:a16="http://schemas.microsoft.com/office/drawing/2014/main" xmlns="" id="{00000000-0008-0000-0100-0000CE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614" name="CustomShape 1">
          <a:extLst>
            <a:ext uri="{FF2B5EF4-FFF2-40B4-BE49-F238E27FC236}">
              <a16:creationId xmlns:a16="http://schemas.microsoft.com/office/drawing/2014/main" xmlns="" id="{00000000-0008-0000-0100-0000C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615" name="CustomShape 1">
          <a:extLst>
            <a:ext uri="{FF2B5EF4-FFF2-40B4-BE49-F238E27FC236}">
              <a16:creationId xmlns:a16="http://schemas.microsoft.com/office/drawing/2014/main" xmlns="" id="{00000000-0008-0000-0100-0000D0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616" name="CustomShape 1">
          <a:extLst>
            <a:ext uri="{FF2B5EF4-FFF2-40B4-BE49-F238E27FC236}">
              <a16:creationId xmlns:a16="http://schemas.microsoft.com/office/drawing/2014/main" xmlns="" id="{00000000-0008-0000-0100-0000D1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617" name="CustomShape 1">
          <a:extLst>
            <a:ext uri="{FF2B5EF4-FFF2-40B4-BE49-F238E27FC236}">
              <a16:creationId xmlns:a16="http://schemas.microsoft.com/office/drawing/2014/main" xmlns="" id="{00000000-0008-0000-0100-0000D2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618" name="CustomShape 1">
          <a:extLst>
            <a:ext uri="{FF2B5EF4-FFF2-40B4-BE49-F238E27FC236}">
              <a16:creationId xmlns:a16="http://schemas.microsoft.com/office/drawing/2014/main" xmlns="" id="{00000000-0008-0000-0100-0000D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619" name="CustomShape 1">
          <a:extLst>
            <a:ext uri="{FF2B5EF4-FFF2-40B4-BE49-F238E27FC236}">
              <a16:creationId xmlns:a16="http://schemas.microsoft.com/office/drawing/2014/main" xmlns="" id="{00000000-0008-0000-0100-0000D4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620" name="CustomShape 1">
          <a:extLst>
            <a:ext uri="{FF2B5EF4-FFF2-40B4-BE49-F238E27FC236}">
              <a16:creationId xmlns:a16="http://schemas.microsoft.com/office/drawing/2014/main" xmlns="" id="{00000000-0008-0000-0100-0000D5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621" name="CustomShape 1">
          <a:extLst>
            <a:ext uri="{FF2B5EF4-FFF2-40B4-BE49-F238E27FC236}">
              <a16:creationId xmlns:a16="http://schemas.microsoft.com/office/drawing/2014/main" xmlns="" id="{00000000-0008-0000-0100-0000D6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622" name="CustomShape 1">
          <a:extLst>
            <a:ext uri="{FF2B5EF4-FFF2-40B4-BE49-F238E27FC236}">
              <a16:creationId xmlns:a16="http://schemas.microsoft.com/office/drawing/2014/main" xmlns="" id="{00000000-0008-0000-0100-0000D7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623" name="CustomShape 1">
          <a:extLst>
            <a:ext uri="{FF2B5EF4-FFF2-40B4-BE49-F238E27FC236}">
              <a16:creationId xmlns:a16="http://schemas.microsoft.com/office/drawing/2014/main" xmlns="" id="{00000000-0008-0000-0100-0000D8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15</xdr:row>
      <xdr:rowOff>207818</xdr:rowOff>
    </xdr:from>
    <xdr:ext cx="184320" cy="270112"/>
    <xdr:sp macro="" textlink="">
      <xdr:nvSpPr>
        <xdr:cNvPr id="9624" name="CustomShape 1">
          <a:extLst>
            <a:ext uri="{FF2B5EF4-FFF2-40B4-BE49-F238E27FC236}">
              <a16:creationId xmlns:a16="http://schemas.microsoft.com/office/drawing/2014/main" xmlns="" id="{00000000-0008-0000-0100-0000D9050000}"/>
            </a:ext>
          </a:extLst>
        </xdr:cNvPr>
        <xdr:cNvSpPr/>
      </xdr:nvSpPr>
      <xdr:spPr>
        <a:xfrm>
          <a:off x="10266720" y="42400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16</xdr:row>
      <xdr:rowOff>0</xdr:rowOff>
    </xdr:from>
    <xdr:ext cx="184320" cy="270112"/>
    <xdr:sp macro="" textlink="">
      <xdr:nvSpPr>
        <xdr:cNvPr id="9625" name="CustomShape 1">
          <a:extLst>
            <a:ext uri="{FF2B5EF4-FFF2-40B4-BE49-F238E27FC236}">
              <a16:creationId xmlns:a16="http://schemas.microsoft.com/office/drawing/2014/main" xmlns="" id="{00000000-0008-0000-0100-0000DA050000}"/>
            </a:ext>
          </a:extLst>
        </xdr:cNvPr>
        <xdr:cNvSpPr/>
      </xdr:nvSpPr>
      <xdr:spPr>
        <a:xfrm>
          <a:off x="6619950" y="43815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16</xdr:row>
      <xdr:rowOff>0</xdr:rowOff>
    </xdr:from>
    <xdr:ext cx="184320" cy="264239"/>
    <xdr:sp macro="" textlink="">
      <xdr:nvSpPr>
        <xdr:cNvPr id="9626" name="CustomShape 1">
          <a:extLst>
            <a:ext uri="{FF2B5EF4-FFF2-40B4-BE49-F238E27FC236}">
              <a16:creationId xmlns:a16="http://schemas.microsoft.com/office/drawing/2014/main" xmlns="" id="{00000000-0008-0000-0100-0000DB050000}"/>
            </a:ext>
          </a:extLst>
        </xdr:cNvPr>
        <xdr:cNvSpPr/>
      </xdr:nvSpPr>
      <xdr:spPr>
        <a:xfrm>
          <a:off x="6536430" y="43815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627" name="CustomShape 1">
          <a:extLst>
            <a:ext uri="{FF2B5EF4-FFF2-40B4-BE49-F238E27FC236}">
              <a16:creationId xmlns:a16="http://schemas.microsoft.com/office/drawing/2014/main" xmlns="" id="{00000000-0008-0000-0100-0000D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628" name="CustomShape 1">
          <a:extLst>
            <a:ext uri="{FF2B5EF4-FFF2-40B4-BE49-F238E27FC236}">
              <a16:creationId xmlns:a16="http://schemas.microsoft.com/office/drawing/2014/main" xmlns="" id="{00000000-0008-0000-0100-0000D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629" name="CustomShape 1">
          <a:extLst>
            <a:ext uri="{FF2B5EF4-FFF2-40B4-BE49-F238E27FC236}">
              <a16:creationId xmlns:a16="http://schemas.microsoft.com/office/drawing/2014/main" xmlns="" id="{00000000-0008-0000-0100-0000D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630" name="CustomShape 1">
          <a:extLst>
            <a:ext uri="{FF2B5EF4-FFF2-40B4-BE49-F238E27FC236}">
              <a16:creationId xmlns:a16="http://schemas.microsoft.com/office/drawing/2014/main" xmlns="" id="{00000000-0008-0000-0100-0000DF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631" name="CustomShape 1">
          <a:extLst>
            <a:ext uri="{FF2B5EF4-FFF2-40B4-BE49-F238E27FC236}">
              <a16:creationId xmlns:a16="http://schemas.microsoft.com/office/drawing/2014/main" xmlns="" id="{00000000-0008-0000-0100-0000E0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632" name="CustomShape 1">
          <a:extLst>
            <a:ext uri="{FF2B5EF4-FFF2-40B4-BE49-F238E27FC236}">
              <a16:creationId xmlns:a16="http://schemas.microsoft.com/office/drawing/2014/main" xmlns="" id="{00000000-0008-0000-0100-0000E1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633" name="CustomShape 1">
          <a:extLst>
            <a:ext uri="{FF2B5EF4-FFF2-40B4-BE49-F238E27FC236}">
              <a16:creationId xmlns:a16="http://schemas.microsoft.com/office/drawing/2014/main" xmlns="" id="{00000000-0008-0000-0100-0000E2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634" name="CustomShape 1">
          <a:extLst>
            <a:ext uri="{FF2B5EF4-FFF2-40B4-BE49-F238E27FC236}">
              <a16:creationId xmlns:a16="http://schemas.microsoft.com/office/drawing/2014/main" xmlns="" id="{00000000-0008-0000-0100-0000E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635" name="CustomShape 1">
          <a:extLst>
            <a:ext uri="{FF2B5EF4-FFF2-40B4-BE49-F238E27FC236}">
              <a16:creationId xmlns:a16="http://schemas.microsoft.com/office/drawing/2014/main" xmlns="" id="{00000000-0008-0000-0100-0000E4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636" name="CustomShape 1">
          <a:extLst>
            <a:ext uri="{FF2B5EF4-FFF2-40B4-BE49-F238E27FC236}">
              <a16:creationId xmlns:a16="http://schemas.microsoft.com/office/drawing/2014/main" xmlns="" id="{00000000-0008-0000-0100-0000E5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637" name="CustomShape 1">
          <a:extLst>
            <a:ext uri="{FF2B5EF4-FFF2-40B4-BE49-F238E27FC236}">
              <a16:creationId xmlns:a16="http://schemas.microsoft.com/office/drawing/2014/main" xmlns="" id="{00000000-0008-0000-0100-0000E6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638" name="CustomShape 1">
          <a:extLst>
            <a:ext uri="{FF2B5EF4-FFF2-40B4-BE49-F238E27FC236}">
              <a16:creationId xmlns:a16="http://schemas.microsoft.com/office/drawing/2014/main" xmlns="" id="{00000000-0008-0000-0100-0000E7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639" name="CustomShape 1">
          <a:extLst>
            <a:ext uri="{FF2B5EF4-FFF2-40B4-BE49-F238E27FC236}">
              <a16:creationId xmlns:a16="http://schemas.microsoft.com/office/drawing/2014/main" xmlns="" id="{00000000-0008-0000-0100-0000E8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640" name="CustomShape 1">
          <a:extLst>
            <a:ext uri="{FF2B5EF4-FFF2-40B4-BE49-F238E27FC236}">
              <a16:creationId xmlns:a16="http://schemas.microsoft.com/office/drawing/2014/main" xmlns="" id="{00000000-0008-0000-0100-0000E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641" name="CustomShape 1">
          <a:extLst>
            <a:ext uri="{FF2B5EF4-FFF2-40B4-BE49-F238E27FC236}">
              <a16:creationId xmlns:a16="http://schemas.microsoft.com/office/drawing/2014/main" xmlns="" id="{00000000-0008-0000-0100-0000EA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642" name="CustomShape 1">
          <a:extLst>
            <a:ext uri="{FF2B5EF4-FFF2-40B4-BE49-F238E27FC236}">
              <a16:creationId xmlns:a16="http://schemas.microsoft.com/office/drawing/2014/main" xmlns="" id="{00000000-0008-0000-0100-0000EB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643" name="CustomShape 1">
          <a:extLst>
            <a:ext uri="{FF2B5EF4-FFF2-40B4-BE49-F238E27FC236}">
              <a16:creationId xmlns:a16="http://schemas.microsoft.com/office/drawing/2014/main" xmlns="" id="{00000000-0008-0000-0100-0000EC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644" name="CustomShape 1">
          <a:extLst>
            <a:ext uri="{FF2B5EF4-FFF2-40B4-BE49-F238E27FC236}">
              <a16:creationId xmlns:a16="http://schemas.microsoft.com/office/drawing/2014/main" xmlns="" id="{00000000-0008-0000-0100-0000E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645" name="CustomShape 1">
          <a:extLst>
            <a:ext uri="{FF2B5EF4-FFF2-40B4-BE49-F238E27FC236}">
              <a16:creationId xmlns:a16="http://schemas.microsoft.com/office/drawing/2014/main" xmlns="" id="{00000000-0008-0000-0100-0000EE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646" name="CustomShape 1">
          <a:extLst>
            <a:ext uri="{FF2B5EF4-FFF2-40B4-BE49-F238E27FC236}">
              <a16:creationId xmlns:a16="http://schemas.microsoft.com/office/drawing/2014/main" xmlns="" id="{00000000-0008-0000-0100-0000E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647" name="CustomShape 1">
          <a:extLst>
            <a:ext uri="{FF2B5EF4-FFF2-40B4-BE49-F238E27FC236}">
              <a16:creationId xmlns:a16="http://schemas.microsoft.com/office/drawing/2014/main" xmlns="" id="{00000000-0008-0000-0100-0000F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648" name="CustomShape 1">
          <a:extLst>
            <a:ext uri="{FF2B5EF4-FFF2-40B4-BE49-F238E27FC236}">
              <a16:creationId xmlns:a16="http://schemas.microsoft.com/office/drawing/2014/main" xmlns="" id="{00000000-0008-0000-0100-0000F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649" name="CustomShape 1">
          <a:extLst>
            <a:ext uri="{FF2B5EF4-FFF2-40B4-BE49-F238E27FC236}">
              <a16:creationId xmlns:a16="http://schemas.microsoft.com/office/drawing/2014/main" xmlns="" id="{00000000-0008-0000-0100-0000F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650" name="CustomShape 1">
          <a:extLst>
            <a:ext uri="{FF2B5EF4-FFF2-40B4-BE49-F238E27FC236}">
              <a16:creationId xmlns:a16="http://schemas.microsoft.com/office/drawing/2014/main" xmlns="" id="{00000000-0008-0000-0100-0000F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651" name="CustomShape 1">
          <a:extLst>
            <a:ext uri="{FF2B5EF4-FFF2-40B4-BE49-F238E27FC236}">
              <a16:creationId xmlns:a16="http://schemas.microsoft.com/office/drawing/2014/main" xmlns="" id="{00000000-0008-0000-0100-0000F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652" name="CustomShape 1">
          <a:extLst>
            <a:ext uri="{FF2B5EF4-FFF2-40B4-BE49-F238E27FC236}">
              <a16:creationId xmlns:a16="http://schemas.microsoft.com/office/drawing/2014/main" xmlns="" id="{00000000-0008-0000-0100-0000F5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653" name="CustomShape 1">
          <a:extLst>
            <a:ext uri="{FF2B5EF4-FFF2-40B4-BE49-F238E27FC236}">
              <a16:creationId xmlns:a16="http://schemas.microsoft.com/office/drawing/2014/main" xmlns="" id="{00000000-0008-0000-0100-0000F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654" name="CustomShape 1">
          <a:extLst>
            <a:ext uri="{FF2B5EF4-FFF2-40B4-BE49-F238E27FC236}">
              <a16:creationId xmlns:a16="http://schemas.microsoft.com/office/drawing/2014/main" xmlns="" id="{00000000-0008-0000-0100-0000F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655" name="CustomShape 1">
          <a:extLst>
            <a:ext uri="{FF2B5EF4-FFF2-40B4-BE49-F238E27FC236}">
              <a16:creationId xmlns:a16="http://schemas.microsoft.com/office/drawing/2014/main" xmlns="" id="{00000000-0008-0000-0100-0000F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11</xdr:row>
      <xdr:rowOff>0</xdr:rowOff>
    </xdr:from>
    <xdr:ext cx="184320" cy="270112"/>
    <xdr:sp macro="" textlink="">
      <xdr:nvSpPr>
        <xdr:cNvPr id="9656" name="CustomShape 1">
          <a:extLst>
            <a:ext uri="{FF2B5EF4-FFF2-40B4-BE49-F238E27FC236}">
              <a16:creationId xmlns:a16="http://schemas.microsoft.com/office/drawing/2014/main" xmlns="" id="{00000000-0008-0000-0100-0000F9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11</xdr:row>
      <xdr:rowOff>0</xdr:rowOff>
    </xdr:from>
    <xdr:ext cx="184320" cy="264239"/>
    <xdr:sp macro="" textlink="">
      <xdr:nvSpPr>
        <xdr:cNvPr id="9657" name="CustomShape 1">
          <a:extLst>
            <a:ext uri="{FF2B5EF4-FFF2-40B4-BE49-F238E27FC236}">
              <a16:creationId xmlns:a16="http://schemas.microsoft.com/office/drawing/2014/main" xmlns="" id="{00000000-0008-0000-0100-0000FA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11</xdr:row>
      <xdr:rowOff>0</xdr:rowOff>
    </xdr:from>
    <xdr:ext cx="184320" cy="270112"/>
    <xdr:sp macro="" textlink="">
      <xdr:nvSpPr>
        <xdr:cNvPr id="9658" name="CustomShape 1">
          <a:extLst>
            <a:ext uri="{FF2B5EF4-FFF2-40B4-BE49-F238E27FC236}">
              <a16:creationId xmlns:a16="http://schemas.microsoft.com/office/drawing/2014/main" xmlns="" id="{00000000-0008-0000-0100-0000FB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11</xdr:row>
      <xdr:rowOff>0</xdr:rowOff>
    </xdr:from>
    <xdr:ext cx="184320" cy="270112"/>
    <xdr:sp macro="" textlink="">
      <xdr:nvSpPr>
        <xdr:cNvPr id="9659" name="CustomShape 1">
          <a:extLst>
            <a:ext uri="{FF2B5EF4-FFF2-40B4-BE49-F238E27FC236}">
              <a16:creationId xmlns:a16="http://schemas.microsoft.com/office/drawing/2014/main" xmlns="" id="{00000000-0008-0000-0100-0000FC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11</xdr:row>
      <xdr:rowOff>0</xdr:rowOff>
    </xdr:from>
    <xdr:ext cx="184320" cy="264239"/>
    <xdr:sp macro="" textlink="">
      <xdr:nvSpPr>
        <xdr:cNvPr id="9660" name="CustomShape 1">
          <a:extLst>
            <a:ext uri="{FF2B5EF4-FFF2-40B4-BE49-F238E27FC236}">
              <a16:creationId xmlns:a16="http://schemas.microsoft.com/office/drawing/2014/main" xmlns="" id="{00000000-0008-0000-0100-0000FD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15</xdr:row>
      <xdr:rowOff>207818</xdr:rowOff>
    </xdr:from>
    <xdr:ext cx="184320" cy="270112"/>
    <xdr:sp macro="" textlink="">
      <xdr:nvSpPr>
        <xdr:cNvPr id="9661" name="CustomShape 1">
          <a:extLst>
            <a:ext uri="{FF2B5EF4-FFF2-40B4-BE49-F238E27FC236}">
              <a16:creationId xmlns:a16="http://schemas.microsoft.com/office/drawing/2014/main" xmlns="" id="{00000000-0008-0000-0100-0000FE050000}"/>
            </a:ext>
          </a:extLst>
        </xdr:cNvPr>
        <xdr:cNvSpPr/>
      </xdr:nvSpPr>
      <xdr:spPr>
        <a:xfrm>
          <a:off x="10266720" y="42400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16</xdr:row>
      <xdr:rowOff>0</xdr:rowOff>
    </xdr:from>
    <xdr:ext cx="184320" cy="264239"/>
    <xdr:sp macro="" textlink="">
      <xdr:nvSpPr>
        <xdr:cNvPr id="9662" name="CustomShape 1">
          <a:extLst>
            <a:ext uri="{FF2B5EF4-FFF2-40B4-BE49-F238E27FC236}">
              <a16:creationId xmlns:a16="http://schemas.microsoft.com/office/drawing/2014/main" xmlns="" id="{00000000-0008-0000-0100-0000FF050000}"/>
            </a:ext>
          </a:extLst>
        </xdr:cNvPr>
        <xdr:cNvSpPr/>
      </xdr:nvSpPr>
      <xdr:spPr>
        <a:xfrm>
          <a:off x="6681150" y="43815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16</xdr:row>
      <xdr:rowOff>0</xdr:rowOff>
    </xdr:from>
    <xdr:ext cx="184320" cy="270112"/>
    <xdr:sp macro="" textlink="">
      <xdr:nvSpPr>
        <xdr:cNvPr id="9663" name="CustomShape 1">
          <a:extLst>
            <a:ext uri="{FF2B5EF4-FFF2-40B4-BE49-F238E27FC236}">
              <a16:creationId xmlns:a16="http://schemas.microsoft.com/office/drawing/2014/main" xmlns="" id="{00000000-0008-0000-0100-000000060000}"/>
            </a:ext>
          </a:extLst>
        </xdr:cNvPr>
        <xdr:cNvSpPr/>
      </xdr:nvSpPr>
      <xdr:spPr>
        <a:xfrm>
          <a:off x="6619950" y="43815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16</xdr:row>
      <xdr:rowOff>0</xdr:rowOff>
    </xdr:from>
    <xdr:ext cx="184320" cy="264239"/>
    <xdr:sp macro="" textlink="">
      <xdr:nvSpPr>
        <xdr:cNvPr id="9664" name="CustomShape 1">
          <a:extLst>
            <a:ext uri="{FF2B5EF4-FFF2-40B4-BE49-F238E27FC236}">
              <a16:creationId xmlns:a16="http://schemas.microsoft.com/office/drawing/2014/main" xmlns="" id="{00000000-0008-0000-0100-000001060000}"/>
            </a:ext>
          </a:extLst>
        </xdr:cNvPr>
        <xdr:cNvSpPr/>
      </xdr:nvSpPr>
      <xdr:spPr>
        <a:xfrm>
          <a:off x="6536430" y="43815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16</xdr:row>
      <xdr:rowOff>0</xdr:rowOff>
    </xdr:from>
    <xdr:ext cx="184320" cy="264239"/>
    <xdr:sp macro="" textlink="">
      <xdr:nvSpPr>
        <xdr:cNvPr id="9665" name="CustomShape 1">
          <a:extLst>
            <a:ext uri="{FF2B5EF4-FFF2-40B4-BE49-F238E27FC236}">
              <a16:creationId xmlns:a16="http://schemas.microsoft.com/office/drawing/2014/main" xmlns="" id="{00000000-0008-0000-0100-000002060000}"/>
            </a:ext>
          </a:extLst>
        </xdr:cNvPr>
        <xdr:cNvSpPr/>
      </xdr:nvSpPr>
      <xdr:spPr>
        <a:xfrm>
          <a:off x="6681150" y="43815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16</xdr:row>
      <xdr:rowOff>0</xdr:rowOff>
    </xdr:from>
    <xdr:ext cx="184320" cy="270112"/>
    <xdr:sp macro="" textlink="">
      <xdr:nvSpPr>
        <xdr:cNvPr id="9666" name="CustomShape 1">
          <a:extLst>
            <a:ext uri="{FF2B5EF4-FFF2-40B4-BE49-F238E27FC236}">
              <a16:creationId xmlns:a16="http://schemas.microsoft.com/office/drawing/2014/main" xmlns="" id="{00000000-0008-0000-0100-000003060000}"/>
            </a:ext>
          </a:extLst>
        </xdr:cNvPr>
        <xdr:cNvSpPr/>
      </xdr:nvSpPr>
      <xdr:spPr>
        <a:xfrm>
          <a:off x="6524550" y="43815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16</xdr:row>
      <xdr:rowOff>0</xdr:rowOff>
    </xdr:from>
    <xdr:ext cx="184320" cy="264239"/>
    <xdr:sp macro="" textlink="">
      <xdr:nvSpPr>
        <xdr:cNvPr id="9667" name="CustomShape 1">
          <a:extLst>
            <a:ext uri="{FF2B5EF4-FFF2-40B4-BE49-F238E27FC236}">
              <a16:creationId xmlns:a16="http://schemas.microsoft.com/office/drawing/2014/main" xmlns="" id="{00000000-0008-0000-0100-000004060000}"/>
            </a:ext>
          </a:extLst>
        </xdr:cNvPr>
        <xdr:cNvSpPr/>
      </xdr:nvSpPr>
      <xdr:spPr>
        <a:xfrm>
          <a:off x="6681150" y="43815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16</xdr:row>
      <xdr:rowOff>0</xdr:rowOff>
    </xdr:from>
    <xdr:ext cx="184320" cy="270112"/>
    <xdr:sp macro="" textlink="">
      <xdr:nvSpPr>
        <xdr:cNvPr id="9668" name="CustomShape 1">
          <a:extLst>
            <a:ext uri="{FF2B5EF4-FFF2-40B4-BE49-F238E27FC236}">
              <a16:creationId xmlns:a16="http://schemas.microsoft.com/office/drawing/2014/main" xmlns="" id="{00000000-0008-0000-0100-000005060000}"/>
            </a:ext>
          </a:extLst>
        </xdr:cNvPr>
        <xdr:cNvSpPr/>
      </xdr:nvSpPr>
      <xdr:spPr>
        <a:xfrm>
          <a:off x="6619950" y="43815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16</xdr:row>
      <xdr:rowOff>0</xdr:rowOff>
    </xdr:from>
    <xdr:ext cx="184320" cy="264239"/>
    <xdr:sp macro="" textlink="">
      <xdr:nvSpPr>
        <xdr:cNvPr id="9669" name="CustomShape 1">
          <a:extLst>
            <a:ext uri="{FF2B5EF4-FFF2-40B4-BE49-F238E27FC236}">
              <a16:creationId xmlns:a16="http://schemas.microsoft.com/office/drawing/2014/main" xmlns="" id="{00000000-0008-0000-0100-000006060000}"/>
            </a:ext>
          </a:extLst>
        </xdr:cNvPr>
        <xdr:cNvSpPr/>
      </xdr:nvSpPr>
      <xdr:spPr>
        <a:xfrm>
          <a:off x="6536430" y="43815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15</xdr:row>
      <xdr:rowOff>207818</xdr:rowOff>
    </xdr:from>
    <xdr:ext cx="184320" cy="270112"/>
    <xdr:sp macro="" textlink="">
      <xdr:nvSpPr>
        <xdr:cNvPr id="9670" name="CustomShape 1">
          <a:extLst>
            <a:ext uri="{FF2B5EF4-FFF2-40B4-BE49-F238E27FC236}">
              <a16:creationId xmlns:a16="http://schemas.microsoft.com/office/drawing/2014/main" xmlns="" id="{00000000-0008-0000-0100-000007060000}"/>
            </a:ext>
          </a:extLst>
        </xdr:cNvPr>
        <xdr:cNvSpPr/>
      </xdr:nvSpPr>
      <xdr:spPr>
        <a:xfrm>
          <a:off x="10266720" y="42400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16</xdr:row>
      <xdr:rowOff>0</xdr:rowOff>
    </xdr:from>
    <xdr:ext cx="184320" cy="264239"/>
    <xdr:sp macro="" textlink="">
      <xdr:nvSpPr>
        <xdr:cNvPr id="9671" name="CustomShape 1">
          <a:extLst>
            <a:ext uri="{FF2B5EF4-FFF2-40B4-BE49-F238E27FC236}">
              <a16:creationId xmlns:a16="http://schemas.microsoft.com/office/drawing/2014/main" xmlns="" id="{00000000-0008-0000-0100-000008060000}"/>
            </a:ext>
          </a:extLst>
        </xdr:cNvPr>
        <xdr:cNvSpPr/>
      </xdr:nvSpPr>
      <xdr:spPr>
        <a:xfrm>
          <a:off x="6681150" y="43815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16</xdr:row>
      <xdr:rowOff>0</xdr:rowOff>
    </xdr:from>
    <xdr:ext cx="184320" cy="270112"/>
    <xdr:sp macro="" textlink="">
      <xdr:nvSpPr>
        <xdr:cNvPr id="9672" name="CustomShape 1">
          <a:extLst>
            <a:ext uri="{FF2B5EF4-FFF2-40B4-BE49-F238E27FC236}">
              <a16:creationId xmlns:a16="http://schemas.microsoft.com/office/drawing/2014/main" xmlns="" id="{00000000-0008-0000-0100-000009060000}"/>
            </a:ext>
          </a:extLst>
        </xdr:cNvPr>
        <xdr:cNvSpPr/>
      </xdr:nvSpPr>
      <xdr:spPr>
        <a:xfrm>
          <a:off x="6619950" y="43815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16</xdr:row>
      <xdr:rowOff>0</xdr:rowOff>
    </xdr:from>
    <xdr:ext cx="184320" cy="264239"/>
    <xdr:sp macro="" textlink="">
      <xdr:nvSpPr>
        <xdr:cNvPr id="9673" name="CustomShape 1">
          <a:extLst>
            <a:ext uri="{FF2B5EF4-FFF2-40B4-BE49-F238E27FC236}">
              <a16:creationId xmlns:a16="http://schemas.microsoft.com/office/drawing/2014/main" xmlns="" id="{00000000-0008-0000-0100-00000A060000}"/>
            </a:ext>
          </a:extLst>
        </xdr:cNvPr>
        <xdr:cNvSpPr/>
      </xdr:nvSpPr>
      <xdr:spPr>
        <a:xfrm>
          <a:off x="6536430" y="43815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16</xdr:row>
      <xdr:rowOff>0</xdr:rowOff>
    </xdr:from>
    <xdr:ext cx="184320" cy="264239"/>
    <xdr:sp macro="" textlink="">
      <xdr:nvSpPr>
        <xdr:cNvPr id="9674" name="CustomShape 1">
          <a:extLst>
            <a:ext uri="{FF2B5EF4-FFF2-40B4-BE49-F238E27FC236}">
              <a16:creationId xmlns:a16="http://schemas.microsoft.com/office/drawing/2014/main" xmlns="" id="{00000000-0008-0000-0100-00000B060000}"/>
            </a:ext>
          </a:extLst>
        </xdr:cNvPr>
        <xdr:cNvSpPr/>
      </xdr:nvSpPr>
      <xdr:spPr>
        <a:xfrm>
          <a:off x="6681150" y="43815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16</xdr:row>
      <xdr:rowOff>0</xdr:rowOff>
    </xdr:from>
    <xdr:ext cx="184320" cy="270112"/>
    <xdr:sp macro="" textlink="">
      <xdr:nvSpPr>
        <xdr:cNvPr id="9675" name="CustomShape 1">
          <a:extLst>
            <a:ext uri="{FF2B5EF4-FFF2-40B4-BE49-F238E27FC236}">
              <a16:creationId xmlns:a16="http://schemas.microsoft.com/office/drawing/2014/main" xmlns="" id="{00000000-0008-0000-0100-00000C060000}"/>
            </a:ext>
          </a:extLst>
        </xdr:cNvPr>
        <xdr:cNvSpPr/>
      </xdr:nvSpPr>
      <xdr:spPr>
        <a:xfrm>
          <a:off x="6524550" y="43815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16</xdr:row>
      <xdr:rowOff>0</xdr:rowOff>
    </xdr:from>
    <xdr:ext cx="184320" cy="264239"/>
    <xdr:sp macro="" textlink="">
      <xdr:nvSpPr>
        <xdr:cNvPr id="9676" name="CustomShape 1">
          <a:extLst>
            <a:ext uri="{FF2B5EF4-FFF2-40B4-BE49-F238E27FC236}">
              <a16:creationId xmlns:a16="http://schemas.microsoft.com/office/drawing/2014/main" xmlns="" id="{00000000-0008-0000-0100-00000D060000}"/>
            </a:ext>
          </a:extLst>
        </xdr:cNvPr>
        <xdr:cNvSpPr/>
      </xdr:nvSpPr>
      <xdr:spPr>
        <a:xfrm>
          <a:off x="6681150" y="43815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16</xdr:row>
      <xdr:rowOff>0</xdr:rowOff>
    </xdr:from>
    <xdr:ext cx="184320" cy="270112"/>
    <xdr:sp macro="" textlink="">
      <xdr:nvSpPr>
        <xdr:cNvPr id="9677" name="CustomShape 1">
          <a:extLst>
            <a:ext uri="{FF2B5EF4-FFF2-40B4-BE49-F238E27FC236}">
              <a16:creationId xmlns:a16="http://schemas.microsoft.com/office/drawing/2014/main" xmlns="" id="{00000000-0008-0000-0100-00000E060000}"/>
            </a:ext>
          </a:extLst>
        </xdr:cNvPr>
        <xdr:cNvSpPr/>
      </xdr:nvSpPr>
      <xdr:spPr>
        <a:xfrm>
          <a:off x="6619950" y="4381500"/>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16</xdr:row>
      <xdr:rowOff>0</xdr:rowOff>
    </xdr:from>
    <xdr:ext cx="184320" cy="264239"/>
    <xdr:sp macro="" textlink="">
      <xdr:nvSpPr>
        <xdr:cNvPr id="9678" name="CustomShape 1">
          <a:extLst>
            <a:ext uri="{FF2B5EF4-FFF2-40B4-BE49-F238E27FC236}">
              <a16:creationId xmlns:a16="http://schemas.microsoft.com/office/drawing/2014/main" xmlns="" id="{00000000-0008-0000-0100-00000F060000}"/>
            </a:ext>
          </a:extLst>
        </xdr:cNvPr>
        <xdr:cNvSpPr/>
      </xdr:nvSpPr>
      <xdr:spPr>
        <a:xfrm>
          <a:off x="6536430" y="4381500"/>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679" name="CustomShape 1">
          <a:extLst>
            <a:ext uri="{FF2B5EF4-FFF2-40B4-BE49-F238E27FC236}">
              <a16:creationId xmlns="" xmlns:a16="http://schemas.microsoft.com/office/drawing/2014/main" id="{00000000-0008-0000-0100-000002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680" name="CustomShape 1">
          <a:extLst>
            <a:ext uri="{FF2B5EF4-FFF2-40B4-BE49-F238E27FC236}">
              <a16:creationId xmlns="" xmlns:a16="http://schemas.microsoft.com/office/drawing/2014/main" id="{00000000-0008-0000-0100-000003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681" name="CustomShape 1">
          <a:extLst>
            <a:ext uri="{FF2B5EF4-FFF2-40B4-BE49-F238E27FC236}">
              <a16:creationId xmlns="" xmlns:a16="http://schemas.microsoft.com/office/drawing/2014/main" id="{00000000-0008-0000-0100-00000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682" name="CustomShape 1">
          <a:extLst>
            <a:ext uri="{FF2B5EF4-FFF2-40B4-BE49-F238E27FC236}">
              <a16:creationId xmlns="" xmlns:a16="http://schemas.microsoft.com/office/drawing/2014/main" id="{00000000-0008-0000-0100-000005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683" name="CustomShape 1">
          <a:extLst>
            <a:ext uri="{FF2B5EF4-FFF2-40B4-BE49-F238E27FC236}">
              <a16:creationId xmlns="" xmlns:a16="http://schemas.microsoft.com/office/drawing/2014/main" id="{00000000-0008-0000-0100-000006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684" name="CustomShape 1">
          <a:extLst>
            <a:ext uri="{FF2B5EF4-FFF2-40B4-BE49-F238E27FC236}">
              <a16:creationId xmlns="" xmlns:a16="http://schemas.microsoft.com/office/drawing/2014/main" id="{00000000-0008-0000-0100-00000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685" name="CustomShape 1">
          <a:extLst>
            <a:ext uri="{FF2B5EF4-FFF2-40B4-BE49-F238E27FC236}">
              <a16:creationId xmlns="" xmlns:a16="http://schemas.microsoft.com/office/drawing/2014/main" id="{00000000-0008-0000-0100-000008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686" name="CustomShape 1">
          <a:extLst>
            <a:ext uri="{FF2B5EF4-FFF2-40B4-BE49-F238E27FC236}">
              <a16:creationId xmlns="" xmlns:a16="http://schemas.microsoft.com/office/drawing/2014/main" id="{00000000-0008-0000-0100-00000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687" name="CustomShape 1">
          <a:extLst>
            <a:ext uri="{FF2B5EF4-FFF2-40B4-BE49-F238E27FC236}">
              <a16:creationId xmlns="" xmlns:a16="http://schemas.microsoft.com/office/drawing/2014/main" id="{00000000-0008-0000-0100-00000A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688" name="CustomShape 1">
          <a:extLst>
            <a:ext uri="{FF2B5EF4-FFF2-40B4-BE49-F238E27FC236}">
              <a16:creationId xmlns="" xmlns:a16="http://schemas.microsoft.com/office/drawing/2014/main" id="{00000000-0008-0000-0100-00000B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689" name="CustomShape 1">
          <a:extLst>
            <a:ext uri="{FF2B5EF4-FFF2-40B4-BE49-F238E27FC236}">
              <a16:creationId xmlns="" xmlns:a16="http://schemas.microsoft.com/office/drawing/2014/main" id="{00000000-0008-0000-0100-00000C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690" name="CustomShape 1">
          <a:extLst>
            <a:ext uri="{FF2B5EF4-FFF2-40B4-BE49-F238E27FC236}">
              <a16:creationId xmlns="" xmlns:a16="http://schemas.microsoft.com/office/drawing/2014/main" id="{00000000-0008-0000-0100-00000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691" name="CustomShape 1">
          <a:extLst>
            <a:ext uri="{FF2B5EF4-FFF2-40B4-BE49-F238E27FC236}">
              <a16:creationId xmlns="" xmlns:a16="http://schemas.microsoft.com/office/drawing/2014/main" id="{00000000-0008-0000-0100-00000E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692" name="CustomShape 1">
          <a:extLst>
            <a:ext uri="{FF2B5EF4-FFF2-40B4-BE49-F238E27FC236}">
              <a16:creationId xmlns="" xmlns:a16="http://schemas.microsoft.com/office/drawing/2014/main" id="{00000000-0008-0000-0100-00000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693" name="CustomShape 1">
          <a:extLst>
            <a:ext uri="{FF2B5EF4-FFF2-40B4-BE49-F238E27FC236}">
              <a16:creationId xmlns="" xmlns:a16="http://schemas.microsoft.com/office/drawing/2014/main" id="{00000000-0008-0000-0100-000010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694" name="CustomShape 1">
          <a:extLst>
            <a:ext uri="{FF2B5EF4-FFF2-40B4-BE49-F238E27FC236}">
              <a16:creationId xmlns="" xmlns:a16="http://schemas.microsoft.com/office/drawing/2014/main" id="{00000000-0008-0000-0100-000011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695" name="CustomShape 1">
          <a:extLst>
            <a:ext uri="{FF2B5EF4-FFF2-40B4-BE49-F238E27FC236}">
              <a16:creationId xmlns="" xmlns:a16="http://schemas.microsoft.com/office/drawing/2014/main" id="{00000000-0008-0000-0100-000012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696" name="CustomShape 1">
          <a:extLst>
            <a:ext uri="{FF2B5EF4-FFF2-40B4-BE49-F238E27FC236}">
              <a16:creationId xmlns="" xmlns:a16="http://schemas.microsoft.com/office/drawing/2014/main" id="{00000000-0008-0000-0100-00001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697" name="CustomShape 1">
          <a:extLst>
            <a:ext uri="{FF2B5EF4-FFF2-40B4-BE49-F238E27FC236}">
              <a16:creationId xmlns="" xmlns:a16="http://schemas.microsoft.com/office/drawing/2014/main" id="{00000000-0008-0000-0100-000014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698" name="CustomShape 1">
          <a:extLst>
            <a:ext uri="{FF2B5EF4-FFF2-40B4-BE49-F238E27FC236}">
              <a16:creationId xmlns="" xmlns:a16="http://schemas.microsoft.com/office/drawing/2014/main" id="{00000000-0008-0000-0100-00001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699" name="CustomShape 1">
          <a:extLst>
            <a:ext uri="{FF2B5EF4-FFF2-40B4-BE49-F238E27FC236}">
              <a16:creationId xmlns="" xmlns:a16="http://schemas.microsoft.com/office/drawing/2014/main" id="{00000000-0008-0000-0100-000016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700" name="CustomShape 1">
          <a:extLst>
            <a:ext uri="{FF2B5EF4-FFF2-40B4-BE49-F238E27FC236}">
              <a16:creationId xmlns="" xmlns:a16="http://schemas.microsoft.com/office/drawing/2014/main" id="{00000000-0008-0000-0100-000017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01" name="CustomShape 1">
          <a:extLst>
            <a:ext uri="{FF2B5EF4-FFF2-40B4-BE49-F238E27FC236}">
              <a16:creationId xmlns="" xmlns:a16="http://schemas.microsoft.com/office/drawing/2014/main" id="{00000000-0008-0000-0100-00001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702" name="CustomShape 1">
          <a:extLst>
            <a:ext uri="{FF2B5EF4-FFF2-40B4-BE49-F238E27FC236}">
              <a16:creationId xmlns="" xmlns:a16="http://schemas.microsoft.com/office/drawing/2014/main" id="{00000000-0008-0000-0100-000019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03" name="CustomShape 1">
          <a:extLst>
            <a:ext uri="{FF2B5EF4-FFF2-40B4-BE49-F238E27FC236}">
              <a16:creationId xmlns="" xmlns:a16="http://schemas.microsoft.com/office/drawing/2014/main" id="{00000000-0008-0000-0100-00001A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704" name="CustomShape 1">
          <a:extLst>
            <a:ext uri="{FF2B5EF4-FFF2-40B4-BE49-F238E27FC236}">
              <a16:creationId xmlns="" xmlns:a16="http://schemas.microsoft.com/office/drawing/2014/main" id="{00000000-0008-0000-0100-00001B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705" name="CustomShape 1">
          <a:extLst>
            <a:ext uri="{FF2B5EF4-FFF2-40B4-BE49-F238E27FC236}">
              <a16:creationId xmlns="" xmlns:a16="http://schemas.microsoft.com/office/drawing/2014/main" id="{00000000-0008-0000-0100-00001C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706" name="CustomShape 1">
          <a:extLst>
            <a:ext uri="{FF2B5EF4-FFF2-40B4-BE49-F238E27FC236}">
              <a16:creationId xmlns="" xmlns:a16="http://schemas.microsoft.com/office/drawing/2014/main" id="{00000000-0008-0000-0100-00001D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07" name="CustomShape 1">
          <a:extLst>
            <a:ext uri="{FF2B5EF4-FFF2-40B4-BE49-F238E27FC236}">
              <a16:creationId xmlns="" xmlns:a16="http://schemas.microsoft.com/office/drawing/2014/main" id="{00000000-0008-0000-0100-00001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708" name="CustomShape 1">
          <a:extLst>
            <a:ext uri="{FF2B5EF4-FFF2-40B4-BE49-F238E27FC236}">
              <a16:creationId xmlns="" xmlns:a16="http://schemas.microsoft.com/office/drawing/2014/main" id="{00000000-0008-0000-0100-00001F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09" name="CustomShape 1">
          <a:extLst>
            <a:ext uri="{FF2B5EF4-FFF2-40B4-BE49-F238E27FC236}">
              <a16:creationId xmlns="" xmlns:a16="http://schemas.microsoft.com/office/drawing/2014/main" id="{00000000-0008-0000-0100-000020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710" name="CustomShape 1">
          <a:extLst>
            <a:ext uri="{FF2B5EF4-FFF2-40B4-BE49-F238E27FC236}">
              <a16:creationId xmlns="" xmlns:a16="http://schemas.microsoft.com/office/drawing/2014/main" id="{00000000-0008-0000-0100-000021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711" name="CustomShape 1">
          <a:extLst>
            <a:ext uri="{FF2B5EF4-FFF2-40B4-BE49-F238E27FC236}">
              <a16:creationId xmlns="" xmlns:a16="http://schemas.microsoft.com/office/drawing/2014/main" id="{00000000-0008-0000-0100-000022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712" name="CustomShape 1">
          <a:extLst>
            <a:ext uri="{FF2B5EF4-FFF2-40B4-BE49-F238E27FC236}">
              <a16:creationId xmlns="" xmlns:a16="http://schemas.microsoft.com/office/drawing/2014/main" id="{00000000-0008-0000-0100-000023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13" name="CustomShape 1">
          <a:extLst>
            <a:ext uri="{FF2B5EF4-FFF2-40B4-BE49-F238E27FC236}">
              <a16:creationId xmlns="" xmlns:a16="http://schemas.microsoft.com/office/drawing/2014/main" id="{00000000-0008-0000-0100-00002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714" name="CustomShape 1">
          <a:extLst>
            <a:ext uri="{FF2B5EF4-FFF2-40B4-BE49-F238E27FC236}">
              <a16:creationId xmlns="" xmlns:a16="http://schemas.microsoft.com/office/drawing/2014/main" id="{00000000-0008-0000-0100-000028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15" name="CustomShape 1">
          <a:extLst>
            <a:ext uri="{FF2B5EF4-FFF2-40B4-BE49-F238E27FC236}">
              <a16:creationId xmlns="" xmlns:a16="http://schemas.microsoft.com/office/drawing/2014/main" id="{00000000-0008-0000-0100-00002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716" name="CustomShape 1">
          <a:extLst>
            <a:ext uri="{FF2B5EF4-FFF2-40B4-BE49-F238E27FC236}">
              <a16:creationId xmlns="" xmlns:a16="http://schemas.microsoft.com/office/drawing/2014/main" id="{00000000-0008-0000-0100-00002A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717" name="CustomShape 1">
          <a:extLst>
            <a:ext uri="{FF2B5EF4-FFF2-40B4-BE49-F238E27FC236}">
              <a16:creationId xmlns="" xmlns:a16="http://schemas.microsoft.com/office/drawing/2014/main" id="{00000000-0008-0000-0100-00002B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18" name="CustomShape 1">
          <a:extLst>
            <a:ext uri="{FF2B5EF4-FFF2-40B4-BE49-F238E27FC236}">
              <a16:creationId xmlns="" xmlns:a16="http://schemas.microsoft.com/office/drawing/2014/main" id="{00000000-0008-0000-0100-00002C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719" name="CustomShape 1">
          <a:extLst>
            <a:ext uri="{FF2B5EF4-FFF2-40B4-BE49-F238E27FC236}">
              <a16:creationId xmlns="" xmlns:a16="http://schemas.microsoft.com/office/drawing/2014/main" id="{00000000-0008-0000-0100-00002D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20" name="CustomShape 1">
          <a:extLst>
            <a:ext uri="{FF2B5EF4-FFF2-40B4-BE49-F238E27FC236}">
              <a16:creationId xmlns="" xmlns:a16="http://schemas.microsoft.com/office/drawing/2014/main" id="{00000000-0008-0000-0100-00002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721" name="CustomShape 1">
          <a:extLst>
            <a:ext uri="{FF2B5EF4-FFF2-40B4-BE49-F238E27FC236}">
              <a16:creationId xmlns="" xmlns:a16="http://schemas.microsoft.com/office/drawing/2014/main" id="{00000000-0008-0000-0100-00002F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722" name="CustomShape 1">
          <a:extLst>
            <a:ext uri="{FF2B5EF4-FFF2-40B4-BE49-F238E27FC236}">
              <a16:creationId xmlns="" xmlns:a16="http://schemas.microsoft.com/office/drawing/2014/main" id="{00000000-0008-0000-0100-000030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723" name="CustomShape 1">
          <a:extLst>
            <a:ext uri="{FF2B5EF4-FFF2-40B4-BE49-F238E27FC236}">
              <a16:creationId xmlns="" xmlns:a16="http://schemas.microsoft.com/office/drawing/2014/main" id="{00000000-0008-0000-0100-000031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24" name="CustomShape 1">
          <a:extLst>
            <a:ext uri="{FF2B5EF4-FFF2-40B4-BE49-F238E27FC236}">
              <a16:creationId xmlns="" xmlns:a16="http://schemas.microsoft.com/office/drawing/2014/main" id="{00000000-0008-0000-0100-000032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725" name="CustomShape 1">
          <a:extLst>
            <a:ext uri="{FF2B5EF4-FFF2-40B4-BE49-F238E27FC236}">
              <a16:creationId xmlns="" xmlns:a16="http://schemas.microsoft.com/office/drawing/2014/main" id="{00000000-0008-0000-0100-000033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26" name="CustomShape 1">
          <a:extLst>
            <a:ext uri="{FF2B5EF4-FFF2-40B4-BE49-F238E27FC236}">
              <a16:creationId xmlns="" xmlns:a16="http://schemas.microsoft.com/office/drawing/2014/main" id="{00000000-0008-0000-0100-00003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727" name="CustomShape 1">
          <a:extLst>
            <a:ext uri="{FF2B5EF4-FFF2-40B4-BE49-F238E27FC236}">
              <a16:creationId xmlns="" xmlns:a16="http://schemas.microsoft.com/office/drawing/2014/main" id="{00000000-0008-0000-0100-000035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728" name="CustomShape 1">
          <a:extLst>
            <a:ext uri="{FF2B5EF4-FFF2-40B4-BE49-F238E27FC236}">
              <a16:creationId xmlns="" xmlns:a16="http://schemas.microsoft.com/office/drawing/2014/main" id="{00000000-0008-0000-0100-000036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729" name="CustomShape 1">
          <a:extLst>
            <a:ext uri="{FF2B5EF4-FFF2-40B4-BE49-F238E27FC236}">
              <a16:creationId xmlns="" xmlns:a16="http://schemas.microsoft.com/office/drawing/2014/main" id="{00000000-0008-0000-0100-000037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30" name="CustomShape 1">
          <a:extLst>
            <a:ext uri="{FF2B5EF4-FFF2-40B4-BE49-F238E27FC236}">
              <a16:creationId xmlns="" xmlns:a16="http://schemas.microsoft.com/office/drawing/2014/main" id="{00000000-0008-0000-0100-00003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731" name="CustomShape 1">
          <a:extLst>
            <a:ext uri="{FF2B5EF4-FFF2-40B4-BE49-F238E27FC236}">
              <a16:creationId xmlns="" xmlns:a16="http://schemas.microsoft.com/office/drawing/2014/main" id="{00000000-0008-0000-0100-000039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32" name="CustomShape 1">
          <a:extLst>
            <a:ext uri="{FF2B5EF4-FFF2-40B4-BE49-F238E27FC236}">
              <a16:creationId xmlns="" xmlns:a16="http://schemas.microsoft.com/office/drawing/2014/main" id="{00000000-0008-0000-0100-00003A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733" name="CustomShape 1">
          <a:extLst>
            <a:ext uri="{FF2B5EF4-FFF2-40B4-BE49-F238E27FC236}">
              <a16:creationId xmlns="" xmlns:a16="http://schemas.microsoft.com/office/drawing/2014/main" id="{00000000-0008-0000-0100-00003B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734" name="CustomShape 1">
          <a:extLst>
            <a:ext uri="{FF2B5EF4-FFF2-40B4-BE49-F238E27FC236}">
              <a16:creationId xmlns="" xmlns:a16="http://schemas.microsoft.com/office/drawing/2014/main" id="{00000000-0008-0000-0100-00003C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35" name="CustomShape 1">
          <a:extLst>
            <a:ext uri="{FF2B5EF4-FFF2-40B4-BE49-F238E27FC236}">
              <a16:creationId xmlns="" xmlns:a16="http://schemas.microsoft.com/office/drawing/2014/main" id="{00000000-0008-0000-0100-00003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736" name="CustomShape 1">
          <a:extLst>
            <a:ext uri="{FF2B5EF4-FFF2-40B4-BE49-F238E27FC236}">
              <a16:creationId xmlns="" xmlns:a16="http://schemas.microsoft.com/office/drawing/2014/main" id="{00000000-0008-0000-0100-00003E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37" name="CustomShape 1">
          <a:extLst>
            <a:ext uri="{FF2B5EF4-FFF2-40B4-BE49-F238E27FC236}">
              <a16:creationId xmlns="" xmlns:a16="http://schemas.microsoft.com/office/drawing/2014/main" id="{00000000-0008-0000-0100-00003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738" name="CustomShape 1">
          <a:extLst>
            <a:ext uri="{FF2B5EF4-FFF2-40B4-BE49-F238E27FC236}">
              <a16:creationId xmlns="" xmlns:a16="http://schemas.microsoft.com/office/drawing/2014/main" id="{00000000-0008-0000-0100-000040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739" name="CustomShape 1">
          <a:extLst>
            <a:ext uri="{FF2B5EF4-FFF2-40B4-BE49-F238E27FC236}">
              <a16:creationId xmlns="" xmlns:a16="http://schemas.microsoft.com/office/drawing/2014/main" id="{00000000-0008-0000-0100-000041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740" name="CustomShape 1">
          <a:extLst>
            <a:ext uri="{FF2B5EF4-FFF2-40B4-BE49-F238E27FC236}">
              <a16:creationId xmlns="" xmlns:a16="http://schemas.microsoft.com/office/drawing/2014/main" id="{00000000-0008-0000-0100-000042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41" name="CustomShape 1">
          <a:extLst>
            <a:ext uri="{FF2B5EF4-FFF2-40B4-BE49-F238E27FC236}">
              <a16:creationId xmlns="" xmlns:a16="http://schemas.microsoft.com/office/drawing/2014/main" id="{00000000-0008-0000-0100-00004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742" name="CustomShape 1">
          <a:extLst>
            <a:ext uri="{FF2B5EF4-FFF2-40B4-BE49-F238E27FC236}">
              <a16:creationId xmlns="" xmlns:a16="http://schemas.microsoft.com/office/drawing/2014/main" id="{00000000-0008-0000-0100-000044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43" name="CustomShape 1">
          <a:extLst>
            <a:ext uri="{FF2B5EF4-FFF2-40B4-BE49-F238E27FC236}">
              <a16:creationId xmlns="" xmlns:a16="http://schemas.microsoft.com/office/drawing/2014/main" id="{00000000-0008-0000-0100-00004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744" name="CustomShape 1">
          <a:extLst>
            <a:ext uri="{FF2B5EF4-FFF2-40B4-BE49-F238E27FC236}">
              <a16:creationId xmlns="" xmlns:a16="http://schemas.microsoft.com/office/drawing/2014/main" id="{00000000-0008-0000-0100-000046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745" name="CustomShape 1">
          <a:extLst>
            <a:ext uri="{FF2B5EF4-FFF2-40B4-BE49-F238E27FC236}">
              <a16:creationId xmlns="" xmlns:a16="http://schemas.microsoft.com/office/drawing/2014/main" id="{00000000-0008-0000-0100-000047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746" name="CustomShape 1">
          <a:extLst>
            <a:ext uri="{FF2B5EF4-FFF2-40B4-BE49-F238E27FC236}">
              <a16:creationId xmlns="" xmlns:a16="http://schemas.microsoft.com/office/drawing/2014/main" id="{00000000-0008-0000-0100-000048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47" name="CustomShape 1">
          <a:extLst>
            <a:ext uri="{FF2B5EF4-FFF2-40B4-BE49-F238E27FC236}">
              <a16:creationId xmlns="" xmlns:a16="http://schemas.microsoft.com/office/drawing/2014/main" id="{00000000-0008-0000-0100-00004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748" name="CustomShape 1">
          <a:extLst>
            <a:ext uri="{FF2B5EF4-FFF2-40B4-BE49-F238E27FC236}">
              <a16:creationId xmlns="" xmlns:a16="http://schemas.microsoft.com/office/drawing/2014/main" id="{00000000-0008-0000-0100-00004A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49" name="CustomShape 1">
          <a:extLst>
            <a:ext uri="{FF2B5EF4-FFF2-40B4-BE49-F238E27FC236}">
              <a16:creationId xmlns="" xmlns:a16="http://schemas.microsoft.com/office/drawing/2014/main" id="{00000000-0008-0000-0100-00004B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750" name="CustomShape 1">
          <a:extLst>
            <a:ext uri="{FF2B5EF4-FFF2-40B4-BE49-F238E27FC236}">
              <a16:creationId xmlns="" xmlns:a16="http://schemas.microsoft.com/office/drawing/2014/main" id="{00000000-0008-0000-0100-00004C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751" name="CustomShape 1">
          <a:extLst>
            <a:ext uri="{FF2B5EF4-FFF2-40B4-BE49-F238E27FC236}">
              <a16:creationId xmlns="" xmlns:a16="http://schemas.microsoft.com/office/drawing/2014/main" id="{00000000-0008-0000-0100-00004D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52" name="CustomShape 1">
          <a:extLst>
            <a:ext uri="{FF2B5EF4-FFF2-40B4-BE49-F238E27FC236}">
              <a16:creationId xmlns="" xmlns:a16="http://schemas.microsoft.com/office/drawing/2014/main" id="{00000000-0008-0000-0100-00004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753" name="CustomShape 1">
          <a:extLst>
            <a:ext uri="{FF2B5EF4-FFF2-40B4-BE49-F238E27FC236}">
              <a16:creationId xmlns="" xmlns:a16="http://schemas.microsoft.com/office/drawing/2014/main" id="{00000000-0008-0000-0100-00004F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54" name="CustomShape 1">
          <a:extLst>
            <a:ext uri="{FF2B5EF4-FFF2-40B4-BE49-F238E27FC236}">
              <a16:creationId xmlns="" xmlns:a16="http://schemas.microsoft.com/office/drawing/2014/main" id="{00000000-0008-0000-0100-000050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755" name="CustomShape 1">
          <a:extLst>
            <a:ext uri="{FF2B5EF4-FFF2-40B4-BE49-F238E27FC236}">
              <a16:creationId xmlns="" xmlns:a16="http://schemas.microsoft.com/office/drawing/2014/main" id="{00000000-0008-0000-0100-000051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756" name="CustomShape 1">
          <a:extLst>
            <a:ext uri="{FF2B5EF4-FFF2-40B4-BE49-F238E27FC236}">
              <a16:creationId xmlns="" xmlns:a16="http://schemas.microsoft.com/office/drawing/2014/main" id="{00000000-0008-0000-0100-000052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757" name="CustomShape 1">
          <a:extLst>
            <a:ext uri="{FF2B5EF4-FFF2-40B4-BE49-F238E27FC236}">
              <a16:creationId xmlns="" xmlns:a16="http://schemas.microsoft.com/office/drawing/2014/main" id="{00000000-0008-0000-0100-000053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58" name="CustomShape 1">
          <a:extLst>
            <a:ext uri="{FF2B5EF4-FFF2-40B4-BE49-F238E27FC236}">
              <a16:creationId xmlns="" xmlns:a16="http://schemas.microsoft.com/office/drawing/2014/main" id="{00000000-0008-0000-0100-00005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759" name="CustomShape 1">
          <a:extLst>
            <a:ext uri="{FF2B5EF4-FFF2-40B4-BE49-F238E27FC236}">
              <a16:creationId xmlns="" xmlns:a16="http://schemas.microsoft.com/office/drawing/2014/main" id="{00000000-0008-0000-0100-000055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60" name="CustomShape 1">
          <a:extLst>
            <a:ext uri="{FF2B5EF4-FFF2-40B4-BE49-F238E27FC236}">
              <a16:creationId xmlns="" xmlns:a16="http://schemas.microsoft.com/office/drawing/2014/main" id="{00000000-0008-0000-0100-000056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761" name="CustomShape 1">
          <a:extLst>
            <a:ext uri="{FF2B5EF4-FFF2-40B4-BE49-F238E27FC236}">
              <a16:creationId xmlns="" xmlns:a16="http://schemas.microsoft.com/office/drawing/2014/main" id="{00000000-0008-0000-0100-000057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762" name="CustomShape 1">
          <a:extLst>
            <a:ext uri="{FF2B5EF4-FFF2-40B4-BE49-F238E27FC236}">
              <a16:creationId xmlns="" xmlns:a16="http://schemas.microsoft.com/office/drawing/2014/main" id="{00000000-0008-0000-0100-000058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763" name="CustomShape 1">
          <a:extLst>
            <a:ext uri="{FF2B5EF4-FFF2-40B4-BE49-F238E27FC236}">
              <a16:creationId xmlns="" xmlns:a16="http://schemas.microsoft.com/office/drawing/2014/main" id="{00000000-0008-0000-0100-000059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64" name="CustomShape 1">
          <a:extLst>
            <a:ext uri="{FF2B5EF4-FFF2-40B4-BE49-F238E27FC236}">
              <a16:creationId xmlns="" xmlns:a16="http://schemas.microsoft.com/office/drawing/2014/main" id="{00000000-0008-0000-0100-00005A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765" name="CustomShape 1">
          <a:extLst>
            <a:ext uri="{FF2B5EF4-FFF2-40B4-BE49-F238E27FC236}">
              <a16:creationId xmlns="" xmlns:a16="http://schemas.microsoft.com/office/drawing/2014/main" id="{00000000-0008-0000-0100-00005B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66" name="CustomShape 1">
          <a:extLst>
            <a:ext uri="{FF2B5EF4-FFF2-40B4-BE49-F238E27FC236}">
              <a16:creationId xmlns="" xmlns:a16="http://schemas.microsoft.com/office/drawing/2014/main" id="{00000000-0008-0000-0100-00005C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767" name="CustomShape 1">
          <a:extLst>
            <a:ext uri="{FF2B5EF4-FFF2-40B4-BE49-F238E27FC236}">
              <a16:creationId xmlns="" xmlns:a16="http://schemas.microsoft.com/office/drawing/2014/main" id="{00000000-0008-0000-0100-00005D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768" name="CustomShape 1">
          <a:extLst>
            <a:ext uri="{FF2B5EF4-FFF2-40B4-BE49-F238E27FC236}">
              <a16:creationId xmlns="" xmlns:a16="http://schemas.microsoft.com/office/drawing/2014/main" id="{00000000-0008-0000-0100-00005E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69" name="CustomShape 1">
          <a:extLst>
            <a:ext uri="{FF2B5EF4-FFF2-40B4-BE49-F238E27FC236}">
              <a16:creationId xmlns="" xmlns:a16="http://schemas.microsoft.com/office/drawing/2014/main" id="{00000000-0008-0000-0100-00005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770" name="CustomShape 1">
          <a:extLst>
            <a:ext uri="{FF2B5EF4-FFF2-40B4-BE49-F238E27FC236}">
              <a16:creationId xmlns="" xmlns:a16="http://schemas.microsoft.com/office/drawing/2014/main" id="{00000000-0008-0000-0100-000060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71" name="CustomShape 1">
          <a:extLst>
            <a:ext uri="{FF2B5EF4-FFF2-40B4-BE49-F238E27FC236}">
              <a16:creationId xmlns="" xmlns:a16="http://schemas.microsoft.com/office/drawing/2014/main" id="{00000000-0008-0000-0100-000061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772" name="CustomShape 1">
          <a:extLst>
            <a:ext uri="{FF2B5EF4-FFF2-40B4-BE49-F238E27FC236}">
              <a16:creationId xmlns="" xmlns:a16="http://schemas.microsoft.com/office/drawing/2014/main" id="{00000000-0008-0000-0100-000062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773" name="CustomShape 1">
          <a:extLst>
            <a:ext uri="{FF2B5EF4-FFF2-40B4-BE49-F238E27FC236}">
              <a16:creationId xmlns="" xmlns:a16="http://schemas.microsoft.com/office/drawing/2014/main" id="{00000000-0008-0000-0100-000063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774" name="CustomShape 1">
          <a:extLst>
            <a:ext uri="{FF2B5EF4-FFF2-40B4-BE49-F238E27FC236}">
              <a16:creationId xmlns="" xmlns:a16="http://schemas.microsoft.com/office/drawing/2014/main" id="{00000000-0008-0000-0100-000064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75" name="CustomShape 1">
          <a:extLst>
            <a:ext uri="{FF2B5EF4-FFF2-40B4-BE49-F238E27FC236}">
              <a16:creationId xmlns="" xmlns:a16="http://schemas.microsoft.com/office/drawing/2014/main" id="{00000000-0008-0000-0100-00006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776" name="CustomShape 1">
          <a:extLst>
            <a:ext uri="{FF2B5EF4-FFF2-40B4-BE49-F238E27FC236}">
              <a16:creationId xmlns="" xmlns:a16="http://schemas.microsoft.com/office/drawing/2014/main" id="{00000000-0008-0000-0100-000066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77" name="CustomShape 1">
          <a:extLst>
            <a:ext uri="{FF2B5EF4-FFF2-40B4-BE49-F238E27FC236}">
              <a16:creationId xmlns="" xmlns:a16="http://schemas.microsoft.com/office/drawing/2014/main" id="{00000000-0008-0000-0100-00006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778" name="CustomShape 1">
          <a:extLst>
            <a:ext uri="{FF2B5EF4-FFF2-40B4-BE49-F238E27FC236}">
              <a16:creationId xmlns="" xmlns:a16="http://schemas.microsoft.com/office/drawing/2014/main" id="{00000000-0008-0000-0100-000068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779" name="CustomShape 1">
          <a:extLst>
            <a:ext uri="{FF2B5EF4-FFF2-40B4-BE49-F238E27FC236}">
              <a16:creationId xmlns="" xmlns:a16="http://schemas.microsoft.com/office/drawing/2014/main" id="{00000000-0008-0000-0100-000069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780" name="CustomShape 1">
          <a:extLst>
            <a:ext uri="{FF2B5EF4-FFF2-40B4-BE49-F238E27FC236}">
              <a16:creationId xmlns="" xmlns:a16="http://schemas.microsoft.com/office/drawing/2014/main" id="{00000000-0008-0000-0100-00006A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9781" name="CustomShape 1">
          <a:extLst>
            <a:ext uri="{FF2B5EF4-FFF2-40B4-BE49-F238E27FC236}">
              <a16:creationId xmlns="" xmlns:a16="http://schemas.microsoft.com/office/drawing/2014/main" id="{00000000-0008-0000-0100-00006B00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82" name="CustomShape 1">
          <a:extLst>
            <a:ext uri="{FF2B5EF4-FFF2-40B4-BE49-F238E27FC236}">
              <a16:creationId xmlns="" xmlns:a16="http://schemas.microsoft.com/office/drawing/2014/main" id="{00000000-0008-0000-0100-00006C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783" name="CustomShape 1">
          <a:extLst>
            <a:ext uri="{FF2B5EF4-FFF2-40B4-BE49-F238E27FC236}">
              <a16:creationId xmlns="" xmlns:a16="http://schemas.microsoft.com/office/drawing/2014/main" id="{00000000-0008-0000-0100-00006D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784" name="CustomShape 1">
          <a:extLst>
            <a:ext uri="{FF2B5EF4-FFF2-40B4-BE49-F238E27FC236}">
              <a16:creationId xmlns="" xmlns:a16="http://schemas.microsoft.com/office/drawing/2014/main" id="{00000000-0008-0000-0100-00006E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85" name="CustomShape 1">
          <a:extLst>
            <a:ext uri="{FF2B5EF4-FFF2-40B4-BE49-F238E27FC236}">
              <a16:creationId xmlns="" xmlns:a16="http://schemas.microsoft.com/office/drawing/2014/main" id="{00000000-0008-0000-0100-00006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786" name="CustomShape 1">
          <a:extLst>
            <a:ext uri="{FF2B5EF4-FFF2-40B4-BE49-F238E27FC236}">
              <a16:creationId xmlns="" xmlns:a16="http://schemas.microsoft.com/office/drawing/2014/main" id="{00000000-0008-0000-0100-000070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87" name="CustomShape 1">
          <a:extLst>
            <a:ext uri="{FF2B5EF4-FFF2-40B4-BE49-F238E27FC236}">
              <a16:creationId xmlns="" xmlns:a16="http://schemas.microsoft.com/office/drawing/2014/main" id="{00000000-0008-0000-0100-000071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788" name="CustomShape 1">
          <a:extLst>
            <a:ext uri="{FF2B5EF4-FFF2-40B4-BE49-F238E27FC236}">
              <a16:creationId xmlns="" xmlns:a16="http://schemas.microsoft.com/office/drawing/2014/main" id="{00000000-0008-0000-0100-000072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789" name="CustomShape 1">
          <a:extLst>
            <a:ext uri="{FF2B5EF4-FFF2-40B4-BE49-F238E27FC236}">
              <a16:creationId xmlns="" xmlns:a16="http://schemas.microsoft.com/office/drawing/2014/main" id="{00000000-0008-0000-0100-000073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790" name="CustomShape 1">
          <a:extLst>
            <a:ext uri="{FF2B5EF4-FFF2-40B4-BE49-F238E27FC236}">
              <a16:creationId xmlns="" xmlns:a16="http://schemas.microsoft.com/office/drawing/2014/main" id="{00000000-0008-0000-0100-000074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91" name="CustomShape 1">
          <a:extLst>
            <a:ext uri="{FF2B5EF4-FFF2-40B4-BE49-F238E27FC236}">
              <a16:creationId xmlns="" xmlns:a16="http://schemas.microsoft.com/office/drawing/2014/main" id="{00000000-0008-0000-0100-00007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792" name="CustomShape 1">
          <a:extLst>
            <a:ext uri="{FF2B5EF4-FFF2-40B4-BE49-F238E27FC236}">
              <a16:creationId xmlns="" xmlns:a16="http://schemas.microsoft.com/office/drawing/2014/main" id="{00000000-0008-0000-0100-000076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93" name="CustomShape 1">
          <a:extLst>
            <a:ext uri="{FF2B5EF4-FFF2-40B4-BE49-F238E27FC236}">
              <a16:creationId xmlns="" xmlns:a16="http://schemas.microsoft.com/office/drawing/2014/main" id="{00000000-0008-0000-0100-00007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794" name="CustomShape 1">
          <a:extLst>
            <a:ext uri="{FF2B5EF4-FFF2-40B4-BE49-F238E27FC236}">
              <a16:creationId xmlns="" xmlns:a16="http://schemas.microsoft.com/office/drawing/2014/main" id="{00000000-0008-0000-0100-000078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795" name="CustomShape 1">
          <a:extLst>
            <a:ext uri="{FF2B5EF4-FFF2-40B4-BE49-F238E27FC236}">
              <a16:creationId xmlns="" xmlns:a16="http://schemas.microsoft.com/office/drawing/2014/main" id="{00000000-0008-0000-0100-000079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96" name="CustomShape 1">
          <a:extLst>
            <a:ext uri="{FF2B5EF4-FFF2-40B4-BE49-F238E27FC236}">
              <a16:creationId xmlns="" xmlns:a16="http://schemas.microsoft.com/office/drawing/2014/main" id="{00000000-0008-0000-0100-00007A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797" name="CustomShape 1">
          <a:extLst>
            <a:ext uri="{FF2B5EF4-FFF2-40B4-BE49-F238E27FC236}">
              <a16:creationId xmlns="" xmlns:a16="http://schemas.microsoft.com/office/drawing/2014/main" id="{00000000-0008-0000-0100-00007B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798" name="CustomShape 1">
          <a:extLst>
            <a:ext uri="{FF2B5EF4-FFF2-40B4-BE49-F238E27FC236}">
              <a16:creationId xmlns="" xmlns:a16="http://schemas.microsoft.com/office/drawing/2014/main" id="{00000000-0008-0000-0100-00007C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799" name="CustomShape 1">
          <a:extLst>
            <a:ext uri="{FF2B5EF4-FFF2-40B4-BE49-F238E27FC236}">
              <a16:creationId xmlns="" xmlns:a16="http://schemas.microsoft.com/office/drawing/2014/main" id="{00000000-0008-0000-0100-00007D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800" name="CustomShape 1">
          <a:extLst>
            <a:ext uri="{FF2B5EF4-FFF2-40B4-BE49-F238E27FC236}">
              <a16:creationId xmlns="" xmlns:a16="http://schemas.microsoft.com/office/drawing/2014/main" id="{00000000-0008-0000-0100-00007E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801" name="CustomShape 1">
          <a:extLst>
            <a:ext uri="{FF2B5EF4-FFF2-40B4-BE49-F238E27FC236}">
              <a16:creationId xmlns="" xmlns:a16="http://schemas.microsoft.com/office/drawing/2014/main" id="{00000000-0008-0000-0100-00007F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02" name="CustomShape 1">
          <a:extLst>
            <a:ext uri="{FF2B5EF4-FFF2-40B4-BE49-F238E27FC236}">
              <a16:creationId xmlns="" xmlns:a16="http://schemas.microsoft.com/office/drawing/2014/main" id="{00000000-0008-0000-0100-000080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803" name="CustomShape 1">
          <a:extLst>
            <a:ext uri="{FF2B5EF4-FFF2-40B4-BE49-F238E27FC236}">
              <a16:creationId xmlns="" xmlns:a16="http://schemas.microsoft.com/office/drawing/2014/main" id="{00000000-0008-0000-0100-000081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04" name="CustomShape 1">
          <a:extLst>
            <a:ext uri="{FF2B5EF4-FFF2-40B4-BE49-F238E27FC236}">
              <a16:creationId xmlns="" xmlns:a16="http://schemas.microsoft.com/office/drawing/2014/main" id="{00000000-0008-0000-0100-000082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805" name="CustomShape 1">
          <a:extLst>
            <a:ext uri="{FF2B5EF4-FFF2-40B4-BE49-F238E27FC236}">
              <a16:creationId xmlns="" xmlns:a16="http://schemas.microsoft.com/office/drawing/2014/main" id="{00000000-0008-0000-0100-000083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806" name="CustomShape 1">
          <a:extLst>
            <a:ext uri="{FF2B5EF4-FFF2-40B4-BE49-F238E27FC236}">
              <a16:creationId xmlns="" xmlns:a16="http://schemas.microsoft.com/office/drawing/2014/main" id="{00000000-0008-0000-0100-000084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807" name="CustomShape 1">
          <a:extLst>
            <a:ext uri="{FF2B5EF4-FFF2-40B4-BE49-F238E27FC236}">
              <a16:creationId xmlns="" xmlns:a16="http://schemas.microsoft.com/office/drawing/2014/main" id="{00000000-0008-0000-0100-000085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08" name="CustomShape 1">
          <a:extLst>
            <a:ext uri="{FF2B5EF4-FFF2-40B4-BE49-F238E27FC236}">
              <a16:creationId xmlns="" xmlns:a16="http://schemas.microsoft.com/office/drawing/2014/main" id="{00000000-0008-0000-0100-000086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809" name="CustomShape 1">
          <a:extLst>
            <a:ext uri="{FF2B5EF4-FFF2-40B4-BE49-F238E27FC236}">
              <a16:creationId xmlns="" xmlns:a16="http://schemas.microsoft.com/office/drawing/2014/main" id="{00000000-0008-0000-0100-000087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10" name="CustomShape 1">
          <a:extLst>
            <a:ext uri="{FF2B5EF4-FFF2-40B4-BE49-F238E27FC236}">
              <a16:creationId xmlns="" xmlns:a16="http://schemas.microsoft.com/office/drawing/2014/main" id="{00000000-0008-0000-0100-00008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811" name="CustomShape 1">
          <a:extLst>
            <a:ext uri="{FF2B5EF4-FFF2-40B4-BE49-F238E27FC236}">
              <a16:creationId xmlns="" xmlns:a16="http://schemas.microsoft.com/office/drawing/2014/main" id="{00000000-0008-0000-0100-000089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812" name="CustomShape 1">
          <a:extLst>
            <a:ext uri="{FF2B5EF4-FFF2-40B4-BE49-F238E27FC236}">
              <a16:creationId xmlns="" xmlns:a16="http://schemas.microsoft.com/office/drawing/2014/main" id="{00000000-0008-0000-0100-00008A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13" name="CustomShape 1">
          <a:extLst>
            <a:ext uri="{FF2B5EF4-FFF2-40B4-BE49-F238E27FC236}">
              <a16:creationId xmlns="" xmlns:a16="http://schemas.microsoft.com/office/drawing/2014/main" id="{00000000-0008-0000-0100-00008B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814" name="CustomShape 1">
          <a:extLst>
            <a:ext uri="{FF2B5EF4-FFF2-40B4-BE49-F238E27FC236}">
              <a16:creationId xmlns="" xmlns:a16="http://schemas.microsoft.com/office/drawing/2014/main" id="{00000000-0008-0000-0100-00008C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15" name="CustomShape 1">
          <a:extLst>
            <a:ext uri="{FF2B5EF4-FFF2-40B4-BE49-F238E27FC236}">
              <a16:creationId xmlns="" xmlns:a16="http://schemas.microsoft.com/office/drawing/2014/main" id="{00000000-0008-0000-0100-00008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816" name="CustomShape 1">
          <a:extLst>
            <a:ext uri="{FF2B5EF4-FFF2-40B4-BE49-F238E27FC236}">
              <a16:creationId xmlns="" xmlns:a16="http://schemas.microsoft.com/office/drawing/2014/main" id="{00000000-0008-0000-0100-00008E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817" name="CustomShape 1">
          <a:extLst>
            <a:ext uri="{FF2B5EF4-FFF2-40B4-BE49-F238E27FC236}">
              <a16:creationId xmlns="" xmlns:a16="http://schemas.microsoft.com/office/drawing/2014/main" id="{00000000-0008-0000-0100-00008F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818" name="CustomShape 1">
          <a:extLst>
            <a:ext uri="{FF2B5EF4-FFF2-40B4-BE49-F238E27FC236}">
              <a16:creationId xmlns="" xmlns:a16="http://schemas.microsoft.com/office/drawing/2014/main" id="{00000000-0008-0000-0100-000090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19" name="CustomShape 1">
          <a:extLst>
            <a:ext uri="{FF2B5EF4-FFF2-40B4-BE49-F238E27FC236}">
              <a16:creationId xmlns="" xmlns:a16="http://schemas.microsoft.com/office/drawing/2014/main" id="{00000000-0008-0000-0100-000091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820" name="CustomShape 1">
          <a:extLst>
            <a:ext uri="{FF2B5EF4-FFF2-40B4-BE49-F238E27FC236}">
              <a16:creationId xmlns="" xmlns:a16="http://schemas.microsoft.com/office/drawing/2014/main" id="{00000000-0008-0000-0100-000092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21" name="CustomShape 1">
          <a:extLst>
            <a:ext uri="{FF2B5EF4-FFF2-40B4-BE49-F238E27FC236}">
              <a16:creationId xmlns="" xmlns:a16="http://schemas.microsoft.com/office/drawing/2014/main" id="{00000000-0008-0000-0100-00009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822" name="CustomShape 1">
          <a:extLst>
            <a:ext uri="{FF2B5EF4-FFF2-40B4-BE49-F238E27FC236}">
              <a16:creationId xmlns="" xmlns:a16="http://schemas.microsoft.com/office/drawing/2014/main" id="{00000000-0008-0000-0100-000094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823" name="CustomShape 1">
          <a:extLst>
            <a:ext uri="{FF2B5EF4-FFF2-40B4-BE49-F238E27FC236}">
              <a16:creationId xmlns="" xmlns:a16="http://schemas.microsoft.com/office/drawing/2014/main" id="{00000000-0008-0000-0100-000095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824" name="CustomShape 1">
          <a:extLst>
            <a:ext uri="{FF2B5EF4-FFF2-40B4-BE49-F238E27FC236}">
              <a16:creationId xmlns="" xmlns:a16="http://schemas.microsoft.com/office/drawing/2014/main" id="{00000000-0008-0000-0100-000096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9825" name="CustomShape 1">
          <a:extLst>
            <a:ext uri="{FF2B5EF4-FFF2-40B4-BE49-F238E27FC236}">
              <a16:creationId xmlns="" xmlns:a16="http://schemas.microsoft.com/office/drawing/2014/main" id="{00000000-0008-0000-0100-00009700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26" name="CustomShape 1">
          <a:extLst>
            <a:ext uri="{FF2B5EF4-FFF2-40B4-BE49-F238E27FC236}">
              <a16:creationId xmlns="" xmlns:a16="http://schemas.microsoft.com/office/drawing/2014/main" id="{00000000-0008-0000-0100-00009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827" name="CustomShape 1">
          <a:extLst>
            <a:ext uri="{FF2B5EF4-FFF2-40B4-BE49-F238E27FC236}">
              <a16:creationId xmlns="" xmlns:a16="http://schemas.microsoft.com/office/drawing/2014/main" id="{00000000-0008-0000-0100-000099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828" name="CustomShape 1">
          <a:extLst>
            <a:ext uri="{FF2B5EF4-FFF2-40B4-BE49-F238E27FC236}">
              <a16:creationId xmlns="" xmlns:a16="http://schemas.microsoft.com/office/drawing/2014/main" id="{00000000-0008-0000-0100-00009A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29" name="CustomShape 1">
          <a:extLst>
            <a:ext uri="{FF2B5EF4-FFF2-40B4-BE49-F238E27FC236}">
              <a16:creationId xmlns="" xmlns:a16="http://schemas.microsoft.com/office/drawing/2014/main" id="{00000000-0008-0000-0100-00009B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830" name="CustomShape 1">
          <a:extLst>
            <a:ext uri="{FF2B5EF4-FFF2-40B4-BE49-F238E27FC236}">
              <a16:creationId xmlns="" xmlns:a16="http://schemas.microsoft.com/office/drawing/2014/main" id="{00000000-0008-0000-0100-00009C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31" name="CustomShape 1">
          <a:extLst>
            <a:ext uri="{FF2B5EF4-FFF2-40B4-BE49-F238E27FC236}">
              <a16:creationId xmlns="" xmlns:a16="http://schemas.microsoft.com/office/drawing/2014/main" id="{00000000-0008-0000-0100-00009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832" name="CustomShape 1">
          <a:extLst>
            <a:ext uri="{FF2B5EF4-FFF2-40B4-BE49-F238E27FC236}">
              <a16:creationId xmlns="" xmlns:a16="http://schemas.microsoft.com/office/drawing/2014/main" id="{00000000-0008-0000-0100-00009E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833" name="CustomShape 1">
          <a:extLst>
            <a:ext uri="{FF2B5EF4-FFF2-40B4-BE49-F238E27FC236}">
              <a16:creationId xmlns="" xmlns:a16="http://schemas.microsoft.com/office/drawing/2014/main" id="{00000000-0008-0000-0100-00009F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834" name="CustomShape 1">
          <a:extLst>
            <a:ext uri="{FF2B5EF4-FFF2-40B4-BE49-F238E27FC236}">
              <a16:creationId xmlns="" xmlns:a16="http://schemas.microsoft.com/office/drawing/2014/main" id="{00000000-0008-0000-0100-0000A0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35" name="CustomShape 1">
          <a:extLst>
            <a:ext uri="{FF2B5EF4-FFF2-40B4-BE49-F238E27FC236}">
              <a16:creationId xmlns="" xmlns:a16="http://schemas.microsoft.com/office/drawing/2014/main" id="{00000000-0008-0000-0100-0000A1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836" name="CustomShape 1">
          <a:extLst>
            <a:ext uri="{FF2B5EF4-FFF2-40B4-BE49-F238E27FC236}">
              <a16:creationId xmlns="" xmlns:a16="http://schemas.microsoft.com/office/drawing/2014/main" id="{00000000-0008-0000-0100-0000A2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37" name="CustomShape 1">
          <a:extLst>
            <a:ext uri="{FF2B5EF4-FFF2-40B4-BE49-F238E27FC236}">
              <a16:creationId xmlns="" xmlns:a16="http://schemas.microsoft.com/office/drawing/2014/main" id="{00000000-0008-0000-0100-0000A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838" name="CustomShape 1">
          <a:extLst>
            <a:ext uri="{FF2B5EF4-FFF2-40B4-BE49-F238E27FC236}">
              <a16:creationId xmlns="" xmlns:a16="http://schemas.microsoft.com/office/drawing/2014/main" id="{00000000-0008-0000-0100-0000A4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839" name="CustomShape 1">
          <a:extLst>
            <a:ext uri="{FF2B5EF4-FFF2-40B4-BE49-F238E27FC236}">
              <a16:creationId xmlns="" xmlns:a16="http://schemas.microsoft.com/office/drawing/2014/main" id="{00000000-0008-0000-0100-0000A5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40" name="CustomShape 1">
          <a:extLst>
            <a:ext uri="{FF2B5EF4-FFF2-40B4-BE49-F238E27FC236}">
              <a16:creationId xmlns="" xmlns:a16="http://schemas.microsoft.com/office/drawing/2014/main" id="{00000000-0008-0000-0100-0000A6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841" name="CustomShape 1">
          <a:extLst>
            <a:ext uri="{FF2B5EF4-FFF2-40B4-BE49-F238E27FC236}">
              <a16:creationId xmlns="" xmlns:a16="http://schemas.microsoft.com/office/drawing/2014/main" id="{00000000-0008-0000-0100-0000A7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42" name="CustomShape 1">
          <a:extLst>
            <a:ext uri="{FF2B5EF4-FFF2-40B4-BE49-F238E27FC236}">
              <a16:creationId xmlns="" xmlns:a16="http://schemas.microsoft.com/office/drawing/2014/main" id="{00000000-0008-0000-0100-0000A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843" name="CustomShape 1">
          <a:extLst>
            <a:ext uri="{FF2B5EF4-FFF2-40B4-BE49-F238E27FC236}">
              <a16:creationId xmlns="" xmlns:a16="http://schemas.microsoft.com/office/drawing/2014/main" id="{00000000-0008-0000-0100-0000A9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844" name="CustomShape 1">
          <a:extLst>
            <a:ext uri="{FF2B5EF4-FFF2-40B4-BE49-F238E27FC236}">
              <a16:creationId xmlns="" xmlns:a16="http://schemas.microsoft.com/office/drawing/2014/main" id="{00000000-0008-0000-0100-0000AA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845" name="CustomShape 1">
          <a:extLst>
            <a:ext uri="{FF2B5EF4-FFF2-40B4-BE49-F238E27FC236}">
              <a16:creationId xmlns="" xmlns:a16="http://schemas.microsoft.com/office/drawing/2014/main" id="{00000000-0008-0000-0100-0000AB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46" name="CustomShape 1">
          <a:extLst>
            <a:ext uri="{FF2B5EF4-FFF2-40B4-BE49-F238E27FC236}">
              <a16:creationId xmlns="" xmlns:a16="http://schemas.microsoft.com/office/drawing/2014/main" id="{00000000-0008-0000-0100-0000AC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847" name="CustomShape 1">
          <a:extLst>
            <a:ext uri="{FF2B5EF4-FFF2-40B4-BE49-F238E27FC236}">
              <a16:creationId xmlns="" xmlns:a16="http://schemas.microsoft.com/office/drawing/2014/main" id="{00000000-0008-0000-0100-0000AD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48" name="CustomShape 1">
          <a:extLst>
            <a:ext uri="{FF2B5EF4-FFF2-40B4-BE49-F238E27FC236}">
              <a16:creationId xmlns="" xmlns:a16="http://schemas.microsoft.com/office/drawing/2014/main" id="{00000000-0008-0000-0100-0000A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849" name="CustomShape 1">
          <a:extLst>
            <a:ext uri="{FF2B5EF4-FFF2-40B4-BE49-F238E27FC236}">
              <a16:creationId xmlns="" xmlns:a16="http://schemas.microsoft.com/office/drawing/2014/main" id="{00000000-0008-0000-0100-0000AF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850" name="CustomShape 1">
          <a:extLst>
            <a:ext uri="{FF2B5EF4-FFF2-40B4-BE49-F238E27FC236}">
              <a16:creationId xmlns="" xmlns:a16="http://schemas.microsoft.com/office/drawing/2014/main" id="{00000000-0008-0000-0100-0000B0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851" name="CustomShape 1">
          <a:extLst>
            <a:ext uri="{FF2B5EF4-FFF2-40B4-BE49-F238E27FC236}">
              <a16:creationId xmlns="" xmlns:a16="http://schemas.microsoft.com/office/drawing/2014/main" id="{00000000-0008-0000-0100-0000B1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52" name="CustomShape 1">
          <a:extLst>
            <a:ext uri="{FF2B5EF4-FFF2-40B4-BE49-F238E27FC236}">
              <a16:creationId xmlns="" xmlns:a16="http://schemas.microsoft.com/office/drawing/2014/main" id="{00000000-0008-0000-0100-0000B2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853" name="CustomShape 1">
          <a:extLst>
            <a:ext uri="{FF2B5EF4-FFF2-40B4-BE49-F238E27FC236}">
              <a16:creationId xmlns="" xmlns:a16="http://schemas.microsoft.com/office/drawing/2014/main" id="{00000000-0008-0000-0100-0000B3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54" name="CustomShape 1">
          <a:extLst>
            <a:ext uri="{FF2B5EF4-FFF2-40B4-BE49-F238E27FC236}">
              <a16:creationId xmlns="" xmlns:a16="http://schemas.microsoft.com/office/drawing/2014/main" id="{00000000-0008-0000-0100-0000B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855" name="CustomShape 1">
          <a:extLst>
            <a:ext uri="{FF2B5EF4-FFF2-40B4-BE49-F238E27FC236}">
              <a16:creationId xmlns="" xmlns:a16="http://schemas.microsoft.com/office/drawing/2014/main" id="{00000000-0008-0000-0100-0000B5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856" name="CustomShape 1">
          <a:extLst>
            <a:ext uri="{FF2B5EF4-FFF2-40B4-BE49-F238E27FC236}">
              <a16:creationId xmlns="" xmlns:a16="http://schemas.microsoft.com/office/drawing/2014/main" id="{00000000-0008-0000-0100-0000B6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57" name="CustomShape 1">
          <a:extLst>
            <a:ext uri="{FF2B5EF4-FFF2-40B4-BE49-F238E27FC236}">
              <a16:creationId xmlns="" xmlns:a16="http://schemas.microsoft.com/office/drawing/2014/main" id="{00000000-0008-0000-0100-0000B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858" name="CustomShape 1">
          <a:extLst>
            <a:ext uri="{FF2B5EF4-FFF2-40B4-BE49-F238E27FC236}">
              <a16:creationId xmlns="" xmlns:a16="http://schemas.microsoft.com/office/drawing/2014/main" id="{00000000-0008-0000-0100-0000B8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59" name="CustomShape 1">
          <a:extLst>
            <a:ext uri="{FF2B5EF4-FFF2-40B4-BE49-F238E27FC236}">
              <a16:creationId xmlns="" xmlns:a16="http://schemas.microsoft.com/office/drawing/2014/main" id="{00000000-0008-0000-0100-0000B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860" name="CustomShape 1">
          <a:extLst>
            <a:ext uri="{FF2B5EF4-FFF2-40B4-BE49-F238E27FC236}">
              <a16:creationId xmlns="" xmlns:a16="http://schemas.microsoft.com/office/drawing/2014/main" id="{00000000-0008-0000-0100-0000BA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861" name="CustomShape 1">
          <a:extLst>
            <a:ext uri="{FF2B5EF4-FFF2-40B4-BE49-F238E27FC236}">
              <a16:creationId xmlns="" xmlns:a16="http://schemas.microsoft.com/office/drawing/2014/main" id="{00000000-0008-0000-0100-0000BB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862" name="CustomShape 1">
          <a:extLst>
            <a:ext uri="{FF2B5EF4-FFF2-40B4-BE49-F238E27FC236}">
              <a16:creationId xmlns="" xmlns:a16="http://schemas.microsoft.com/office/drawing/2014/main" id="{00000000-0008-0000-0100-0000BC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63" name="CustomShape 1">
          <a:extLst>
            <a:ext uri="{FF2B5EF4-FFF2-40B4-BE49-F238E27FC236}">
              <a16:creationId xmlns="" xmlns:a16="http://schemas.microsoft.com/office/drawing/2014/main" id="{00000000-0008-0000-0100-0000B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864" name="CustomShape 1">
          <a:extLst>
            <a:ext uri="{FF2B5EF4-FFF2-40B4-BE49-F238E27FC236}">
              <a16:creationId xmlns="" xmlns:a16="http://schemas.microsoft.com/office/drawing/2014/main" id="{00000000-0008-0000-0100-0000BE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65" name="CustomShape 1">
          <a:extLst>
            <a:ext uri="{FF2B5EF4-FFF2-40B4-BE49-F238E27FC236}">
              <a16:creationId xmlns="" xmlns:a16="http://schemas.microsoft.com/office/drawing/2014/main" id="{00000000-0008-0000-0100-0000B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866" name="CustomShape 1">
          <a:extLst>
            <a:ext uri="{FF2B5EF4-FFF2-40B4-BE49-F238E27FC236}">
              <a16:creationId xmlns="" xmlns:a16="http://schemas.microsoft.com/office/drawing/2014/main" id="{00000000-0008-0000-0100-0000C0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867" name="CustomShape 1">
          <a:extLst>
            <a:ext uri="{FF2B5EF4-FFF2-40B4-BE49-F238E27FC236}">
              <a16:creationId xmlns="" xmlns:a16="http://schemas.microsoft.com/office/drawing/2014/main" id="{00000000-0008-0000-0100-0000C1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868" name="CustomShape 1">
          <a:extLst>
            <a:ext uri="{FF2B5EF4-FFF2-40B4-BE49-F238E27FC236}">
              <a16:creationId xmlns="" xmlns:a16="http://schemas.microsoft.com/office/drawing/2014/main" id="{00000000-0008-0000-0100-0000C2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9869" name="CustomShape 1">
          <a:extLst>
            <a:ext uri="{FF2B5EF4-FFF2-40B4-BE49-F238E27FC236}">
              <a16:creationId xmlns="" xmlns:a16="http://schemas.microsoft.com/office/drawing/2014/main" id="{00000000-0008-0000-0100-0000C300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70" name="CustomShape 1">
          <a:extLst>
            <a:ext uri="{FF2B5EF4-FFF2-40B4-BE49-F238E27FC236}">
              <a16:creationId xmlns="" xmlns:a16="http://schemas.microsoft.com/office/drawing/2014/main" id="{00000000-0008-0000-0100-0000C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871" name="CustomShape 1">
          <a:extLst>
            <a:ext uri="{FF2B5EF4-FFF2-40B4-BE49-F238E27FC236}">
              <a16:creationId xmlns="" xmlns:a16="http://schemas.microsoft.com/office/drawing/2014/main" id="{00000000-0008-0000-0100-0000C5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872" name="CustomShape 1">
          <a:extLst>
            <a:ext uri="{FF2B5EF4-FFF2-40B4-BE49-F238E27FC236}">
              <a16:creationId xmlns="" xmlns:a16="http://schemas.microsoft.com/office/drawing/2014/main" id="{00000000-0008-0000-0100-0000C6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73" name="CustomShape 1">
          <a:extLst>
            <a:ext uri="{FF2B5EF4-FFF2-40B4-BE49-F238E27FC236}">
              <a16:creationId xmlns="" xmlns:a16="http://schemas.microsoft.com/office/drawing/2014/main" id="{00000000-0008-0000-0100-0000C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874" name="CustomShape 1">
          <a:extLst>
            <a:ext uri="{FF2B5EF4-FFF2-40B4-BE49-F238E27FC236}">
              <a16:creationId xmlns="" xmlns:a16="http://schemas.microsoft.com/office/drawing/2014/main" id="{00000000-0008-0000-0100-0000C8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75" name="CustomShape 1">
          <a:extLst>
            <a:ext uri="{FF2B5EF4-FFF2-40B4-BE49-F238E27FC236}">
              <a16:creationId xmlns="" xmlns:a16="http://schemas.microsoft.com/office/drawing/2014/main" id="{00000000-0008-0000-0100-0000C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876" name="CustomShape 1">
          <a:extLst>
            <a:ext uri="{FF2B5EF4-FFF2-40B4-BE49-F238E27FC236}">
              <a16:creationId xmlns="" xmlns:a16="http://schemas.microsoft.com/office/drawing/2014/main" id="{00000000-0008-0000-0100-0000CA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877" name="CustomShape 1">
          <a:extLst>
            <a:ext uri="{FF2B5EF4-FFF2-40B4-BE49-F238E27FC236}">
              <a16:creationId xmlns="" xmlns:a16="http://schemas.microsoft.com/office/drawing/2014/main" id="{00000000-0008-0000-0100-0000CB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878" name="CustomShape 1">
          <a:extLst>
            <a:ext uri="{FF2B5EF4-FFF2-40B4-BE49-F238E27FC236}">
              <a16:creationId xmlns="" xmlns:a16="http://schemas.microsoft.com/office/drawing/2014/main" id="{00000000-0008-0000-0100-0000CC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79" name="CustomShape 1">
          <a:extLst>
            <a:ext uri="{FF2B5EF4-FFF2-40B4-BE49-F238E27FC236}">
              <a16:creationId xmlns="" xmlns:a16="http://schemas.microsoft.com/office/drawing/2014/main" id="{00000000-0008-0000-0100-0000C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880" name="CustomShape 1">
          <a:extLst>
            <a:ext uri="{FF2B5EF4-FFF2-40B4-BE49-F238E27FC236}">
              <a16:creationId xmlns="" xmlns:a16="http://schemas.microsoft.com/office/drawing/2014/main" id="{00000000-0008-0000-0100-0000CE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81" name="CustomShape 1">
          <a:extLst>
            <a:ext uri="{FF2B5EF4-FFF2-40B4-BE49-F238E27FC236}">
              <a16:creationId xmlns="" xmlns:a16="http://schemas.microsoft.com/office/drawing/2014/main" id="{00000000-0008-0000-0100-0000C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882" name="CustomShape 1">
          <a:extLst>
            <a:ext uri="{FF2B5EF4-FFF2-40B4-BE49-F238E27FC236}">
              <a16:creationId xmlns="" xmlns:a16="http://schemas.microsoft.com/office/drawing/2014/main" id="{00000000-0008-0000-0100-0000D0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883" name="CustomShape 1">
          <a:extLst>
            <a:ext uri="{FF2B5EF4-FFF2-40B4-BE49-F238E27FC236}">
              <a16:creationId xmlns="" xmlns:a16="http://schemas.microsoft.com/office/drawing/2014/main" id="{00000000-0008-0000-0100-0000D1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84" name="CustomShape 1">
          <a:extLst>
            <a:ext uri="{FF2B5EF4-FFF2-40B4-BE49-F238E27FC236}">
              <a16:creationId xmlns="" xmlns:a16="http://schemas.microsoft.com/office/drawing/2014/main" id="{00000000-0008-0000-0100-0000D2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885" name="CustomShape 1">
          <a:extLst>
            <a:ext uri="{FF2B5EF4-FFF2-40B4-BE49-F238E27FC236}">
              <a16:creationId xmlns="" xmlns:a16="http://schemas.microsoft.com/office/drawing/2014/main" id="{00000000-0008-0000-0100-0000D3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86" name="CustomShape 1">
          <a:extLst>
            <a:ext uri="{FF2B5EF4-FFF2-40B4-BE49-F238E27FC236}">
              <a16:creationId xmlns="" xmlns:a16="http://schemas.microsoft.com/office/drawing/2014/main" id="{00000000-0008-0000-0100-0000D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887" name="CustomShape 1">
          <a:extLst>
            <a:ext uri="{FF2B5EF4-FFF2-40B4-BE49-F238E27FC236}">
              <a16:creationId xmlns="" xmlns:a16="http://schemas.microsoft.com/office/drawing/2014/main" id="{00000000-0008-0000-0100-0000D5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888" name="CustomShape 1">
          <a:extLst>
            <a:ext uri="{FF2B5EF4-FFF2-40B4-BE49-F238E27FC236}">
              <a16:creationId xmlns="" xmlns:a16="http://schemas.microsoft.com/office/drawing/2014/main" id="{00000000-0008-0000-0100-0000D6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889" name="CustomShape 1">
          <a:extLst>
            <a:ext uri="{FF2B5EF4-FFF2-40B4-BE49-F238E27FC236}">
              <a16:creationId xmlns="" xmlns:a16="http://schemas.microsoft.com/office/drawing/2014/main" id="{00000000-0008-0000-0100-0000D7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90" name="CustomShape 1">
          <a:extLst>
            <a:ext uri="{FF2B5EF4-FFF2-40B4-BE49-F238E27FC236}">
              <a16:creationId xmlns="" xmlns:a16="http://schemas.microsoft.com/office/drawing/2014/main" id="{00000000-0008-0000-0100-0000D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891" name="CustomShape 1">
          <a:extLst>
            <a:ext uri="{FF2B5EF4-FFF2-40B4-BE49-F238E27FC236}">
              <a16:creationId xmlns="" xmlns:a16="http://schemas.microsoft.com/office/drawing/2014/main" id="{00000000-0008-0000-0100-0000D9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92" name="CustomShape 1">
          <a:extLst>
            <a:ext uri="{FF2B5EF4-FFF2-40B4-BE49-F238E27FC236}">
              <a16:creationId xmlns="" xmlns:a16="http://schemas.microsoft.com/office/drawing/2014/main" id="{00000000-0008-0000-0100-0000DA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893" name="CustomShape 1">
          <a:extLst>
            <a:ext uri="{FF2B5EF4-FFF2-40B4-BE49-F238E27FC236}">
              <a16:creationId xmlns="" xmlns:a16="http://schemas.microsoft.com/office/drawing/2014/main" id="{00000000-0008-0000-0100-0000DB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894" name="CustomShape 1">
          <a:extLst>
            <a:ext uri="{FF2B5EF4-FFF2-40B4-BE49-F238E27FC236}">
              <a16:creationId xmlns="" xmlns:a16="http://schemas.microsoft.com/office/drawing/2014/main" id="{00000000-0008-0000-0100-0000DC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895" name="CustomShape 1">
          <a:extLst>
            <a:ext uri="{FF2B5EF4-FFF2-40B4-BE49-F238E27FC236}">
              <a16:creationId xmlns="" xmlns:a16="http://schemas.microsoft.com/office/drawing/2014/main" id="{00000000-0008-0000-0100-0000DD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96" name="CustomShape 1">
          <a:extLst>
            <a:ext uri="{FF2B5EF4-FFF2-40B4-BE49-F238E27FC236}">
              <a16:creationId xmlns="" xmlns:a16="http://schemas.microsoft.com/office/drawing/2014/main" id="{00000000-0008-0000-0100-0000D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897" name="CustomShape 1">
          <a:extLst>
            <a:ext uri="{FF2B5EF4-FFF2-40B4-BE49-F238E27FC236}">
              <a16:creationId xmlns="" xmlns:a16="http://schemas.microsoft.com/office/drawing/2014/main" id="{00000000-0008-0000-0100-0000DF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898" name="CustomShape 1">
          <a:extLst>
            <a:ext uri="{FF2B5EF4-FFF2-40B4-BE49-F238E27FC236}">
              <a16:creationId xmlns="" xmlns:a16="http://schemas.microsoft.com/office/drawing/2014/main" id="{00000000-0008-0000-0100-0000E0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899" name="CustomShape 1">
          <a:extLst>
            <a:ext uri="{FF2B5EF4-FFF2-40B4-BE49-F238E27FC236}">
              <a16:creationId xmlns="" xmlns:a16="http://schemas.microsoft.com/office/drawing/2014/main" id="{00000000-0008-0000-0100-0000E1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900" name="CustomShape 1">
          <a:extLst>
            <a:ext uri="{FF2B5EF4-FFF2-40B4-BE49-F238E27FC236}">
              <a16:creationId xmlns="" xmlns:a16="http://schemas.microsoft.com/office/drawing/2014/main" id="{00000000-0008-0000-0100-0000E2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01" name="CustomShape 1">
          <a:extLst>
            <a:ext uri="{FF2B5EF4-FFF2-40B4-BE49-F238E27FC236}">
              <a16:creationId xmlns="" xmlns:a16="http://schemas.microsoft.com/office/drawing/2014/main" id="{00000000-0008-0000-0100-0000E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902" name="CustomShape 1">
          <a:extLst>
            <a:ext uri="{FF2B5EF4-FFF2-40B4-BE49-F238E27FC236}">
              <a16:creationId xmlns="" xmlns:a16="http://schemas.microsoft.com/office/drawing/2014/main" id="{00000000-0008-0000-0100-0000E4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03" name="CustomShape 1">
          <a:extLst>
            <a:ext uri="{FF2B5EF4-FFF2-40B4-BE49-F238E27FC236}">
              <a16:creationId xmlns="" xmlns:a16="http://schemas.microsoft.com/office/drawing/2014/main" id="{00000000-0008-0000-0100-0000E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904" name="CustomShape 1">
          <a:extLst>
            <a:ext uri="{FF2B5EF4-FFF2-40B4-BE49-F238E27FC236}">
              <a16:creationId xmlns="" xmlns:a16="http://schemas.microsoft.com/office/drawing/2014/main" id="{00000000-0008-0000-0100-0000E6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905" name="CustomShape 1">
          <a:extLst>
            <a:ext uri="{FF2B5EF4-FFF2-40B4-BE49-F238E27FC236}">
              <a16:creationId xmlns="" xmlns:a16="http://schemas.microsoft.com/office/drawing/2014/main" id="{00000000-0008-0000-0100-0000E7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906" name="CustomShape 1">
          <a:extLst>
            <a:ext uri="{FF2B5EF4-FFF2-40B4-BE49-F238E27FC236}">
              <a16:creationId xmlns="" xmlns:a16="http://schemas.microsoft.com/office/drawing/2014/main" id="{00000000-0008-0000-0100-0000E8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07" name="CustomShape 1">
          <a:extLst>
            <a:ext uri="{FF2B5EF4-FFF2-40B4-BE49-F238E27FC236}">
              <a16:creationId xmlns="" xmlns:a16="http://schemas.microsoft.com/office/drawing/2014/main" id="{00000000-0008-0000-0100-0000E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908" name="CustomShape 1">
          <a:extLst>
            <a:ext uri="{FF2B5EF4-FFF2-40B4-BE49-F238E27FC236}">
              <a16:creationId xmlns="" xmlns:a16="http://schemas.microsoft.com/office/drawing/2014/main" id="{00000000-0008-0000-0100-0000EA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09" name="CustomShape 1">
          <a:extLst>
            <a:ext uri="{FF2B5EF4-FFF2-40B4-BE49-F238E27FC236}">
              <a16:creationId xmlns="" xmlns:a16="http://schemas.microsoft.com/office/drawing/2014/main" id="{00000000-0008-0000-0100-0000EB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910" name="CustomShape 1">
          <a:extLst>
            <a:ext uri="{FF2B5EF4-FFF2-40B4-BE49-F238E27FC236}">
              <a16:creationId xmlns="" xmlns:a16="http://schemas.microsoft.com/office/drawing/2014/main" id="{00000000-0008-0000-0100-0000EC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911" name="CustomShape 1">
          <a:extLst>
            <a:ext uri="{FF2B5EF4-FFF2-40B4-BE49-F238E27FC236}">
              <a16:creationId xmlns="" xmlns:a16="http://schemas.microsoft.com/office/drawing/2014/main" id="{00000000-0008-0000-0100-0000ED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912" name="CustomShape 1">
          <a:extLst>
            <a:ext uri="{FF2B5EF4-FFF2-40B4-BE49-F238E27FC236}">
              <a16:creationId xmlns="" xmlns:a16="http://schemas.microsoft.com/office/drawing/2014/main" id="{00000000-0008-0000-0100-0000EE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9913" name="CustomShape 1">
          <a:extLst>
            <a:ext uri="{FF2B5EF4-FFF2-40B4-BE49-F238E27FC236}">
              <a16:creationId xmlns="" xmlns:a16="http://schemas.microsoft.com/office/drawing/2014/main" id="{00000000-0008-0000-0100-0000EF00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14" name="CustomShape 1">
          <a:extLst>
            <a:ext uri="{FF2B5EF4-FFF2-40B4-BE49-F238E27FC236}">
              <a16:creationId xmlns="" xmlns:a16="http://schemas.microsoft.com/office/drawing/2014/main" id="{00000000-0008-0000-0100-0000F0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915" name="CustomShape 1">
          <a:extLst>
            <a:ext uri="{FF2B5EF4-FFF2-40B4-BE49-F238E27FC236}">
              <a16:creationId xmlns="" xmlns:a16="http://schemas.microsoft.com/office/drawing/2014/main" id="{00000000-0008-0000-0100-0000F1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916" name="CustomShape 1">
          <a:extLst>
            <a:ext uri="{FF2B5EF4-FFF2-40B4-BE49-F238E27FC236}">
              <a16:creationId xmlns="" xmlns:a16="http://schemas.microsoft.com/office/drawing/2014/main" id="{00000000-0008-0000-0100-0000F2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17" name="CustomShape 1">
          <a:extLst>
            <a:ext uri="{FF2B5EF4-FFF2-40B4-BE49-F238E27FC236}">
              <a16:creationId xmlns="" xmlns:a16="http://schemas.microsoft.com/office/drawing/2014/main" id="{00000000-0008-0000-0100-0000F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918" name="CustomShape 1">
          <a:extLst>
            <a:ext uri="{FF2B5EF4-FFF2-40B4-BE49-F238E27FC236}">
              <a16:creationId xmlns="" xmlns:a16="http://schemas.microsoft.com/office/drawing/2014/main" id="{00000000-0008-0000-0100-0000F4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19" name="CustomShape 1">
          <a:extLst>
            <a:ext uri="{FF2B5EF4-FFF2-40B4-BE49-F238E27FC236}">
              <a16:creationId xmlns="" xmlns:a16="http://schemas.microsoft.com/office/drawing/2014/main" id="{00000000-0008-0000-0100-0000F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920" name="CustomShape 1">
          <a:extLst>
            <a:ext uri="{FF2B5EF4-FFF2-40B4-BE49-F238E27FC236}">
              <a16:creationId xmlns="" xmlns:a16="http://schemas.microsoft.com/office/drawing/2014/main" id="{00000000-0008-0000-0100-0000F6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921" name="CustomShape 1">
          <a:extLst>
            <a:ext uri="{FF2B5EF4-FFF2-40B4-BE49-F238E27FC236}">
              <a16:creationId xmlns="" xmlns:a16="http://schemas.microsoft.com/office/drawing/2014/main" id="{00000000-0008-0000-0100-0000F7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922" name="CustomShape 1">
          <a:extLst>
            <a:ext uri="{FF2B5EF4-FFF2-40B4-BE49-F238E27FC236}">
              <a16:creationId xmlns="" xmlns:a16="http://schemas.microsoft.com/office/drawing/2014/main" id="{00000000-0008-0000-0100-0000F8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23" name="CustomShape 1">
          <a:extLst>
            <a:ext uri="{FF2B5EF4-FFF2-40B4-BE49-F238E27FC236}">
              <a16:creationId xmlns="" xmlns:a16="http://schemas.microsoft.com/office/drawing/2014/main" id="{00000000-0008-0000-0100-0000F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924" name="CustomShape 1">
          <a:extLst>
            <a:ext uri="{FF2B5EF4-FFF2-40B4-BE49-F238E27FC236}">
              <a16:creationId xmlns="" xmlns:a16="http://schemas.microsoft.com/office/drawing/2014/main" id="{00000000-0008-0000-0100-0000FA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25" name="CustomShape 1">
          <a:extLst>
            <a:ext uri="{FF2B5EF4-FFF2-40B4-BE49-F238E27FC236}">
              <a16:creationId xmlns="" xmlns:a16="http://schemas.microsoft.com/office/drawing/2014/main" id="{00000000-0008-0000-0100-0000FB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926" name="CustomShape 1">
          <a:extLst>
            <a:ext uri="{FF2B5EF4-FFF2-40B4-BE49-F238E27FC236}">
              <a16:creationId xmlns="" xmlns:a16="http://schemas.microsoft.com/office/drawing/2014/main" id="{00000000-0008-0000-0100-0000FC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927" name="CustomShape 1">
          <a:extLst>
            <a:ext uri="{FF2B5EF4-FFF2-40B4-BE49-F238E27FC236}">
              <a16:creationId xmlns="" xmlns:a16="http://schemas.microsoft.com/office/drawing/2014/main" id="{00000000-0008-0000-0100-0000FD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28" name="CustomShape 1">
          <a:extLst>
            <a:ext uri="{FF2B5EF4-FFF2-40B4-BE49-F238E27FC236}">
              <a16:creationId xmlns="" xmlns:a16="http://schemas.microsoft.com/office/drawing/2014/main" id="{00000000-0008-0000-0100-0000F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929" name="CustomShape 1">
          <a:extLst>
            <a:ext uri="{FF2B5EF4-FFF2-40B4-BE49-F238E27FC236}">
              <a16:creationId xmlns="" xmlns:a16="http://schemas.microsoft.com/office/drawing/2014/main" id="{00000000-0008-0000-0100-0000FF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30" name="CustomShape 1">
          <a:extLst>
            <a:ext uri="{FF2B5EF4-FFF2-40B4-BE49-F238E27FC236}">
              <a16:creationId xmlns="" xmlns:a16="http://schemas.microsoft.com/office/drawing/2014/main" id="{00000000-0008-0000-0100-00000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931" name="CustomShape 1">
          <a:extLst>
            <a:ext uri="{FF2B5EF4-FFF2-40B4-BE49-F238E27FC236}">
              <a16:creationId xmlns="" xmlns:a16="http://schemas.microsoft.com/office/drawing/2014/main" id="{00000000-0008-0000-0100-000001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932" name="CustomShape 1">
          <a:extLst>
            <a:ext uri="{FF2B5EF4-FFF2-40B4-BE49-F238E27FC236}">
              <a16:creationId xmlns="" xmlns:a16="http://schemas.microsoft.com/office/drawing/2014/main" id="{00000000-0008-0000-0100-000002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933" name="CustomShape 1">
          <a:extLst>
            <a:ext uri="{FF2B5EF4-FFF2-40B4-BE49-F238E27FC236}">
              <a16:creationId xmlns="" xmlns:a16="http://schemas.microsoft.com/office/drawing/2014/main" id="{00000000-0008-0000-0100-000003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34" name="CustomShape 1">
          <a:extLst>
            <a:ext uri="{FF2B5EF4-FFF2-40B4-BE49-F238E27FC236}">
              <a16:creationId xmlns="" xmlns:a16="http://schemas.microsoft.com/office/drawing/2014/main" id="{00000000-0008-0000-0100-00000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935" name="CustomShape 1">
          <a:extLst>
            <a:ext uri="{FF2B5EF4-FFF2-40B4-BE49-F238E27FC236}">
              <a16:creationId xmlns="" xmlns:a16="http://schemas.microsoft.com/office/drawing/2014/main" id="{00000000-0008-0000-0100-000005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36" name="CustomShape 1">
          <a:extLst>
            <a:ext uri="{FF2B5EF4-FFF2-40B4-BE49-F238E27FC236}">
              <a16:creationId xmlns="" xmlns:a16="http://schemas.microsoft.com/office/drawing/2014/main" id="{00000000-0008-0000-0100-000006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937" name="CustomShape 1">
          <a:extLst>
            <a:ext uri="{FF2B5EF4-FFF2-40B4-BE49-F238E27FC236}">
              <a16:creationId xmlns="" xmlns:a16="http://schemas.microsoft.com/office/drawing/2014/main" id="{00000000-0008-0000-0100-000007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938" name="CustomShape 1">
          <a:extLst>
            <a:ext uri="{FF2B5EF4-FFF2-40B4-BE49-F238E27FC236}">
              <a16:creationId xmlns="" xmlns:a16="http://schemas.microsoft.com/office/drawing/2014/main" id="{00000000-0008-0000-0100-000008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939" name="CustomShape 1">
          <a:extLst>
            <a:ext uri="{FF2B5EF4-FFF2-40B4-BE49-F238E27FC236}">
              <a16:creationId xmlns="" xmlns:a16="http://schemas.microsoft.com/office/drawing/2014/main" id="{00000000-0008-0000-0100-000009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40" name="CustomShape 1">
          <a:extLst>
            <a:ext uri="{FF2B5EF4-FFF2-40B4-BE49-F238E27FC236}">
              <a16:creationId xmlns="" xmlns:a16="http://schemas.microsoft.com/office/drawing/2014/main" id="{00000000-0008-0000-0100-00000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941" name="CustomShape 1">
          <a:extLst>
            <a:ext uri="{FF2B5EF4-FFF2-40B4-BE49-F238E27FC236}">
              <a16:creationId xmlns="" xmlns:a16="http://schemas.microsoft.com/office/drawing/2014/main" id="{00000000-0008-0000-0100-00000B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42" name="CustomShape 1">
          <a:extLst>
            <a:ext uri="{FF2B5EF4-FFF2-40B4-BE49-F238E27FC236}">
              <a16:creationId xmlns="" xmlns:a16="http://schemas.microsoft.com/office/drawing/2014/main" id="{00000000-0008-0000-0100-00000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943" name="CustomShape 1">
          <a:extLst>
            <a:ext uri="{FF2B5EF4-FFF2-40B4-BE49-F238E27FC236}">
              <a16:creationId xmlns="" xmlns:a16="http://schemas.microsoft.com/office/drawing/2014/main" id="{00000000-0008-0000-0100-00000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944" name="CustomShape 1">
          <a:extLst>
            <a:ext uri="{FF2B5EF4-FFF2-40B4-BE49-F238E27FC236}">
              <a16:creationId xmlns="" xmlns:a16="http://schemas.microsoft.com/office/drawing/2014/main" id="{00000000-0008-0000-0100-00000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45" name="CustomShape 1">
          <a:extLst>
            <a:ext uri="{FF2B5EF4-FFF2-40B4-BE49-F238E27FC236}">
              <a16:creationId xmlns="" xmlns:a16="http://schemas.microsoft.com/office/drawing/2014/main" id="{00000000-0008-0000-0100-00000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946" name="CustomShape 1">
          <a:extLst>
            <a:ext uri="{FF2B5EF4-FFF2-40B4-BE49-F238E27FC236}">
              <a16:creationId xmlns="" xmlns:a16="http://schemas.microsoft.com/office/drawing/2014/main" id="{00000000-0008-0000-0100-000010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47" name="CustomShape 1">
          <a:extLst>
            <a:ext uri="{FF2B5EF4-FFF2-40B4-BE49-F238E27FC236}">
              <a16:creationId xmlns="" xmlns:a16="http://schemas.microsoft.com/office/drawing/2014/main" id="{00000000-0008-0000-0100-00001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948" name="CustomShape 1">
          <a:extLst>
            <a:ext uri="{FF2B5EF4-FFF2-40B4-BE49-F238E27FC236}">
              <a16:creationId xmlns="" xmlns:a16="http://schemas.microsoft.com/office/drawing/2014/main" id="{00000000-0008-0000-0100-000012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949" name="CustomShape 1">
          <a:extLst>
            <a:ext uri="{FF2B5EF4-FFF2-40B4-BE49-F238E27FC236}">
              <a16:creationId xmlns="" xmlns:a16="http://schemas.microsoft.com/office/drawing/2014/main" id="{00000000-0008-0000-0100-000013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950" name="CustomShape 1">
          <a:extLst>
            <a:ext uri="{FF2B5EF4-FFF2-40B4-BE49-F238E27FC236}">
              <a16:creationId xmlns="" xmlns:a16="http://schemas.microsoft.com/office/drawing/2014/main" id="{00000000-0008-0000-0100-000014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51" name="CustomShape 1">
          <a:extLst>
            <a:ext uri="{FF2B5EF4-FFF2-40B4-BE49-F238E27FC236}">
              <a16:creationId xmlns="" xmlns:a16="http://schemas.microsoft.com/office/drawing/2014/main" id="{00000000-0008-0000-0100-00001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952" name="CustomShape 1">
          <a:extLst>
            <a:ext uri="{FF2B5EF4-FFF2-40B4-BE49-F238E27FC236}">
              <a16:creationId xmlns="" xmlns:a16="http://schemas.microsoft.com/office/drawing/2014/main" id="{00000000-0008-0000-0100-000016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53" name="CustomShape 1">
          <a:extLst>
            <a:ext uri="{FF2B5EF4-FFF2-40B4-BE49-F238E27FC236}">
              <a16:creationId xmlns="" xmlns:a16="http://schemas.microsoft.com/office/drawing/2014/main" id="{00000000-0008-0000-0100-00001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954" name="CustomShape 1">
          <a:extLst>
            <a:ext uri="{FF2B5EF4-FFF2-40B4-BE49-F238E27FC236}">
              <a16:creationId xmlns="" xmlns:a16="http://schemas.microsoft.com/office/drawing/2014/main" id="{00000000-0008-0000-0100-000018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955" name="CustomShape 1">
          <a:extLst>
            <a:ext uri="{FF2B5EF4-FFF2-40B4-BE49-F238E27FC236}">
              <a16:creationId xmlns="" xmlns:a16="http://schemas.microsoft.com/office/drawing/2014/main" id="{00000000-0008-0000-0100-000019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956" name="CustomShape 1">
          <a:extLst>
            <a:ext uri="{FF2B5EF4-FFF2-40B4-BE49-F238E27FC236}">
              <a16:creationId xmlns="" xmlns:a16="http://schemas.microsoft.com/office/drawing/2014/main" id="{00000000-0008-0000-0100-00001A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9957" name="CustomShape 1">
          <a:extLst>
            <a:ext uri="{FF2B5EF4-FFF2-40B4-BE49-F238E27FC236}">
              <a16:creationId xmlns="" xmlns:a16="http://schemas.microsoft.com/office/drawing/2014/main" id="{00000000-0008-0000-0100-00001B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58" name="CustomShape 1">
          <a:extLst>
            <a:ext uri="{FF2B5EF4-FFF2-40B4-BE49-F238E27FC236}">
              <a16:creationId xmlns="" xmlns:a16="http://schemas.microsoft.com/office/drawing/2014/main" id="{00000000-0008-0000-0100-00001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959" name="CustomShape 1">
          <a:extLst>
            <a:ext uri="{FF2B5EF4-FFF2-40B4-BE49-F238E27FC236}">
              <a16:creationId xmlns="" xmlns:a16="http://schemas.microsoft.com/office/drawing/2014/main" id="{00000000-0008-0000-0100-00001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960" name="CustomShape 1">
          <a:extLst>
            <a:ext uri="{FF2B5EF4-FFF2-40B4-BE49-F238E27FC236}">
              <a16:creationId xmlns="" xmlns:a16="http://schemas.microsoft.com/office/drawing/2014/main" id="{00000000-0008-0000-0100-00001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61" name="CustomShape 1">
          <a:extLst>
            <a:ext uri="{FF2B5EF4-FFF2-40B4-BE49-F238E27FC236}">
              <a16:creationId xmlns="" xmlns:a16="http://schemas.microsoft.com/office/drawing/2014/main" id="{00000000-0008-0000-0100-00001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962" name="CustomShape 1">
          <a:extLst>
            <a:ext uri="{FF2B5EF4-FFF2-40B4-BE49-F238E27FC236}">
              <a16:creationId xmlns="" xmlns:a16="http://schemas.microsoft.com/office/drawing/2014/main" id="{00000000-0008-0000-0100-000020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63" name="CustomShape 1">
          <a:extLst>
            <a:ext uri="{FF2B5EF4-FFF2-40B4-BE49-F238E27FC236}">
              <a16:creationId xmlns="" xmlns:a16="http://schemas.microsoft.com/office/drawing/2014/main" id="{00000000-0008-0000-0100-00002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964" name="CustomShape 1">
          <a:extLst>
            <a:ext uri="{FF2B5EF4-FFF2-40B4-BE49-F238E27FC236}">
              <a16:creationId xmlns="" xmlns:a16="http://schemas.microsoft.com/office/drawing/2014/main" id="{00000000-0008-0000-0100-000022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965" name="CustomShape 1">
          <a:extLst>
            <a:ext uri="{FF2B5EF4-FFF2-40B4-BE49-F238E27FC236}">
              <a16:creationId xmlns="" xmlns:a16="http://schemas.microsoft.com/office/drawing/2014/main" id="{00000000-0008-0000-0100-000023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966" name="CustomShape 1">
          <a:extLst>
            <a:ext uri="{FF2B5EF4-FFF2-40B4-BE49-F238E27FC236}">
              <a16:creationId xmlns="" xmlns:a16="http://schemas.microsoft.com/office/drawing/2014/main" id="{00000000-0008-0000-0100-000024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67" name="CustomShape 1">
          <a:extLst>
            <a:ext uri="{FF2B5EF4-FFF2-40B4-BE49-F238E27FC236}">
              <a16:creationId xmlns="" xmlns:a16="http://schemas.microsoft.com/office/drawing/2014/main" id="{00000000-0008-0000-0100-00002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968" name="CustomShape 1">
          <a:extLst>
            <a:ext uri="{FF2B5EF4-FFF2-40B4-BE49-F238E27FC236}">
              <a16:creationId xmlns="" xmlns:a16="http://schemas.microsoft.com/office/drawing/2014/main" id="{00000000-0008-0000-0100-000026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69" name="CustomShape 1">
          <a:extLst>
            <a:ext uri="{FF2B5EF4-FFF2-40B4-BE49-F238E27FC236}">
              <a16:creationId xmlns="" xmlns:a16="http://schemas.microsoft.com/office/drawing/2014/main" id="{00000000-0008-0000-0100-00002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970" name="CustomShape 1">
          <a:extLst>
            <a:ext uri="{FF2B5EF4-FFF2-40B4-BE49-F238E27FC236}">
              <a16:creationId xmlns="" xmlns:a16="http://schemas.microsoft.com/office/drawing/2014/main" id="{00000000-0008-0000-0100-000028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971" name="CustomShape 1">
          <a:extLst>
            <a:ext uri="{FF2B5EF4-FFF2-40B4-BE49-F238E27FC236}">
              <a16:creationId xmlns="" xmlns:a16="http://schemas.microsoft.com/office/drawing/2014/main" id="{00000000-0008-0000-0100-000029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72" name="CustomShape 1">
          <a:extLst>
            <a:ext uri="{FF2B5EF4-FFF2-40B4-BE49-F238E27FC236}">
              <a16:creationId xmlns="" xmlns:a16="http://schemas.microsoft.com/office/drawing/2014/main" id="{00000000-0008-0000-0100-00002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973" name="CustomShape 1">
          <a:extLst>
            <a:ext uri="{FF2B5EF4-FFF2-40B4-BE49-F238E27FC236}">
              <a16:creationId xmlns="" xmlns:a16="http://schemas.microsoft.com/office/drawing/2014/main" id="{00000000-0008-0000-0100-00002B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74" name="CustomShape 1">
          <a:extLst>
            <a:ext uri="{FF2B5EF4-FFF2-40B4-BE49-F238E27FC236}">
              <a16:creationId xmlns="" xmlns:a16="http://schemas.microsoft.com/office/drawing/2014/main" id="{00000000-0008-0000-0100-00002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975" name="CustomShape 1">
          <a:extLst>
            <a:ext uri="{FF2B5EF4-FFF2-40B4-BE49-F238E27FC236}">
              <a16:creationId xmlns="" xmlns:a16="http://schemas.microsoft.com/office/drawing/2014/main" id="{00000000-0008-0000-0100-00002D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976" name="CustomShape 1">
          <a:extLst>
            <a:ext uri="{FF2B5EF4-FFF2-40B4-BE49-F238E27FC236}">
              <a16:creationId xmlns="" xmlns:a16="http://schemas.microsoft.com/office/drawing/2014/main" id="{00000000-0008-0000-0100-00002E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977" name="CustomShape 1">
          <a:extLst>
            <a:ext uri="{FF2B5EF4-FFF2-40B4-BE49-F238E27FC236}">
              <a16:creationId xmlns="" xmlns:a16="http://schemas.microsoft.com/office/drawing/2014/main" id="{00000000-0008-0000-0100-00002F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78" name="CustomShape 1">
          <a:extLst>
            <a:ext uri="{FF2B5EF4-FFF2-40B4-BE49-F238E27FC236}">
              <a16:creationId xmlns="" xmlns:a16="http://schemas.microsoft.com/office/drawing/2014/main" id="{00000000-0008-0000-0100-00003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979" name="CustomShape 1">
          <a:extLst>
            <a:ext uri="{FF2B5EF4-FFF2-40B4-BE49-F238E27FC236}">
              <a16:creationId xmlns="" xmlns:a16="http://schemas.microsoft.com/office/drawing/2014/main" id="{00000000-0008-0000-0100-000031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80" name="CustomShape 1">
          <a:extLst>
            <a:ext uri="{FF2B5EF4-FFF2-40B4-BE49-F238E27FC236}">
              <a16:creationId xmlns="" xmlns:a16="http://schemas.microsoft.com/office/drawing/2014/main" id="{00000000-0008-0000-0100-000032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981" name="CustomShape 1">
          <a:extLst>
            <a:ext uri="{FF2B5EF4-FFF2-40B4-BE49-F238E27FC236}">
              <a16:creationId xmlns="" xmlns:a16="http://schemas.microsoft.com/office/drawing/2014/main" id="{00000000-0008-0000-0100-000033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982" name="CustomShape 1">
          <a:extLst>
            <a:ext uri="{FF2B5EF4-FFF2-40B4-BE49-F238E27FC236}">
              <a16:creationId xmlns="" xmlns:a16="http://schemas.microsoft.com/office/drawing/2014/main" id="{00000000-0008-0000-0100-000034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983" name="CustomShape 1">
          <a:extLst>
            <a:ext uri="{FF2B5EF4-FFF2-40B4-BE49-F238E27FC236}">
              <a16:creationId xmlns="" xmlns:a16="http://schemas.microsoft.com/office/drawing/2014/main" id="{00000000-0008-0000-0100-000035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84" name="CustomShape 1">
          <a:extLst>
            <a:ext uri="{FF2B5EF4-FFF2-40B4-BE49-F238E27FC236}">
              <a16:creationId xmlns="" xmlns:a16="http://schemas.microsoft.com/office/drawing/2014/main" id="{00000000-0008-0000-0100-000036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985" name="CustomShape 1">
          <a:extLst>
            <a:ext uri="{FF2B5EF4-FFF2-40B4-BE49-F238E27FC236}">
              <a16:creationId xmlns="" xmlns:a16="http://schemas.microsoft.com/office/drawing/2014/main" id="{00000000-0008-0000-0100-000037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86" name="CustomShape 1">
          <a:extLst>
            <a:ext uri="{FF2B5EF4-FFF2-40B4-BE49-F238E27FC236}">
              <a16:creationId xmlns="" xmlns:a16="http://schemas.microsoft.com/office/drawing/2014/main" id="{00000000-0008-0000-0100-000038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987" name="CustomShape 1">
          <a:extLst>
            <a:ext uri="{FF2B5EF4-FFF2-40B4-BE49-F238E27FC236}">
              <a16:creationId xmlns="" xmlns:a16="http://schemas.microsoft.com/office/drawing/2014/main" id="{00000000-0008-0000-0100-000039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988" name="CustomShape 1">
          <a:extLst>
            <a:ext uri="{FF2B5EF4-FFF2-40B4-BE49-F238E27FC236}">
              <a16:creationId xmlns="" xmlns:a16="http://schemas.microsoft.com/office/drawing/2014/main" id="{00000000-0008-0000-0100-00003A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89" name="CustomShape 1">
          <a:extLst>
            <a:ext uri="{FF2B5EF4-FFF2-40B4-BE49-F238E27FC236}">
              <a16:creationId xmlns="" xmlns:a16="http://schemas.microsoft.com/office/drawing/2014/main" id="{00000000-0008-0000-0100-00003B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990" name="CustomShape 1">
          <a:extLst>
            <a:ext uri="{FF2B5EF4-FFF2-40B4-BE49-F238E27FC236}">
              <a16:creationId xmlns="" xmlns:a16="http://schemas.microsoft.com/office/drawing/2014/main" id="{00000000-0008-0000-0100-00003C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91" name="CustomShape 1">
          <a:extLst>
            <a:ext uri="{FF2B5EF4-FFF2-40B4-BE49-F238E27FC236}">
              <a16:creationId xmlns="" xmlns:a16="http://schemas.microsoft.com/office/drawing/2014/main" id="{00000000-0008-0000-0100-00003D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992" name="CustomShape 1">
          <a:extLst>
            <a:ext uri="{FF2B5EF4-FFF2-40B4-BE49-F238E27FC236}">
              <a16:creationId xmlns="" xmlns:a16="http://schemas.microsoft.com/office/drawing/2014/main" id="{00000000-0008-0000-0100-00003E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993" name="CustomShape 1">
          <a:extLst>
            <a:ext uri="{FF2B5EF4-FFF2-40B4-BE49-F238E27FC236}">
              <a16:creationId xmlns="" xmlns:a16="http://schemas.microsoft.com/office/drawing/2014/main" id="{00000000-0008-0000-0100-00003F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9994" name="CustomShape 1">
          <a:extLst>
            <a:ext uri="{FF2B5EF4-FFF2-40B4-BE49-F238E27FC236}">
              <a16:creationId xmlns="" xmlns:a16="http://schemas.microsoft.com/office/drawing/2014/main" id="{00000000-0008-0000-0100-000040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95" name="CustomShape 1">
          <a:extLst>
            <a:ext uri="{FF2B5EF4-FFF2-40B4-BE49-F238E27FC236}">
              <a16:creationId xmlns="" xmlns:a16="http://schemas.microsoft.com/office/drawing/2014/main" id="{00000000-0008-0000-0100-00004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9996" name="CustomShape 1">
          <a:extLst>
            <a:ext uri="{FF2B5EF4-FFF2-40B4-BE49-F238E27FC236}">
              <a16:creationId xmlns="" xmlns:a16="http://schemas.microsoft.com/office/drawing/2014/main" id="{00000000-0008-0000-0100-000042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9997" name="CustomShape 1">
          <a:extLst>
            <a:ext uri="{FF2B5EF4-FFF2-40B4-BE49-F238E27FC236}">
              <a16:creationId xmlns="" xmlns:a16="http://schemas.microsoft.com/office/drawing/2014/main" id="{00000000-0008-0000-0100-000043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9998" name="CustomShape 1">
          <a:extLst>
            <a:ext uri="{FF2B5EF4-FFF2-40B4-BE49-F238E27FC236}">
              <a16:creationId xmlns="" xmlns:a16="http://schemas.microsoft.com/office/drawing/2014/main" id="{00000000-0008-0000-0100-000044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9999" name="CustomShape 1">
          <a:extLst>
            <a:ext uri="{FF2B5EF4-FFF2-40B4-BE49-F238E27FC236}">
              <a16:creationId xmlns="" xmlns:a16="http://schemas.microsoft.com/office/drawing/2014/main" id="{00000000-0008-0000-0100-000045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000" name="CustomShape 1">
          <a:extLst>
            <a:ext uri="{FF2B5EF4-FFF2-40B4-BE49-F238E27FC236}">
              <a16:creationId xmlns="" xmlns:a16="http://schemas.microsoft.com/office/drawing/2014/main" id="{00000000-0008-0000-0100-000046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0001" name="CustomShape 1">
          <a:extLst>
            <a:ext uri="{FF2B5EF4-FFF2-40B4-BE49-F238E27FC236}">
              <a16:creationId xmlns="" xmlns:a16="http://schemas.microsoft.com/office/drawing/2014/main" id="{00000000-0008-0000-0100-000047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02" name="CustomShape 1">
          <a:extLst>
            <a:ext uri="{FF2B5EF4-FFF2-40B4-BE49-F238E27FC236}">
              <a16:creationId xmlns="" xmlns:a16="http://schemas.microsoft.com/office/drawing/2014/main" id="{00000000-0008-0000-0100-000048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003" name="CustomShape 1">
          <a:extLst>
            <a:ext uri="{FF2B5EF4-FFF2-40B4-BE49-F238E27FC236}">
              <a16:creationId xmlns="" xmlns:a16="http://schemas.microsoft.com/office/drawing/2014/main" id="{00000000-0008-0000-0100-000049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004" name="CustomShape 1">
          <a:extLst>
            <a:ext uri="{FF2B5EF4-FFF2-40B4-BE49-F238E27FC236}">
              <a16:creationId xmlns="" xmlns:a16="http://schemas.microsoft.com/office/drawing/2014/main" id="{00000000-0008-0000-0100-00004A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05" name="CustomShape 1">
          <a:extLst>
            <a:ext uri="{FF2B5EF4-FFF2-40B4-BE49-F238E27FC236}">
              <a16:creationId xmlns="" xmlns:a16="http://schemas.microsoft.com/office/drawing/2014/main" id="{00000000-0008-0000-0100-00004B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006" name="CustomShape 1">
          <a:extLst>
            <a:ext uri="{FF2B5EF4-FFF2-40B4-BE49-F238E27FC236}">
              <a16:creationId xmlns="" xmlns:a16="http://schemas.microsoft.com/office/drawing/2014/main" id="{00000000-0008-0000-0100-00004C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07" name="CustomShape 1">
          <a:extLst>
            <a:ext uri="{FF2B5EF4-FFF2-40B4-BE49-F238E27FC236}">
              <a16:creationId xmlns="" xmlns:a16="http://schemas.microsoft.com/office/drawing/2014/main" id="{00000000-0008-0000-0100-00004D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008" name="CustomShape 1">
          <a:extLst>
            <a:ext uri="{FF2B5EF4-FFF2-40B4-BE49-F238E27FC236}">
              <a16:creationId xmlns="" xmlns:a16="http://schemas.microsoft.com/office/drawing/2014/main" id="{00000000-0008-0000-0100-00004E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009" name="CustomShape 1">
          <a:extLst>
            <a:ext uri="{FF2B5EF4-FFF2-40B4-BE49-F238E27FC236}">
              <a16:creationId xmlns="" xmlns:a16="http://schemas.microsoft.com/office/drawing/2014/main" id="{00000000-0008-0000-0100-00004F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010" name="CustomShape 1">
          <a:extLst>
            <a:ext uri="{FF2B5EF4-FFF2-40B4-BE49-F238E27FC236}">
              <a16:creationId xmlns="" xmlns:a16="http://schemas.microsoft.com/office/drawing/2014/main" id="{00000000-0008-0000-0100-000050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11" name="CustomShape 1">
          <a:extLst>
            <a:ext uri="{FF2B5EF4-FFF2-40B4-BE49-F238E27FC236}">
              <a16:creationId xmlns="" xmlns:a16="http://schemas.microsoft.com/office/drawing/2014/main" id="{00000000-0008-0000-0100-00005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012" name="CustomShape 1">
          <a:extLst>
            <a:ext uri="{FF2B5EF4-FFF2-40B4-BE49-F238E27FC236}">
              <a16:creationId xmlns="" xmlns:a16="http://schemas.microsoft.com/office/drawing/2014/main" id="{00000000-0008-0000-0100-000052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13" name="CustomShape 1">
          <a:extLst>
            <a:ext uri="{FF2B5EF4-FFF2-40B4-BE49-F238E27FC236}">
              <a16:creationId xmlns="" xmlns:a16="http://schemas.microsoft.com/office/drawing/2014/main" id="{00000000-0008-0000-0100-000053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014" name="CustomShape 1">
          <a:extLst>
            <a:ext uri="{FF2B5EF4-FFF2-40B4-BE49-F238E27FC236}">
              <a16:creationId xmlns="" xmlns:a16="http://schemas.microsoft.com/office/drawing/2014/main" id="{00000000-0008-0000-0100-000054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015" name="CustomShape 1">
          <a:extLst>
            <a:ext uri="{FF2B5EF4-FFF2-40B4-BE49-F238E27FC236}">
              <a16:creationId xmlns="" xmlns:a16="http://schemas.microsoft.com/office/drawing/2014/main" id="{00000000-0008-0000-0100-000055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16" name="CustomShape 1">
          <a:extLst>
            <a:ext uri="{FF2B5EF4-FFF2-40B4-BE49-F238E27FC236}">
              <a16:creationId xmlns="" xmlns:a16="http://schemas.microsoft.com/office/drawing/2014/main" id="{00000000-0008-0000-0100-000056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017" name="CustomShape 1">
          <a:extLst>
            <a:ext uri="{FF2B5EF4-FFF2-40B4-BE49-F238E27FC236}">
              <a16:creationId xmlns="" xmlns:a16="http://schemas.microsoft.com/office/drawing/2014/main" id="{00000000-0008-0000-0100-000057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18" name="CustomShape 1">
          <a:extLst>
            <a:ext uri="{FF2B5EF4-FFF2-40B4-BE49-F238E27FC236}">
              <a16:creationId xmlns="" xmlns:a16="http://schemas.microsoft.com/office/drawing/2014/main" id="{00000000-0008-0000-0100-000058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019" name="CustomShape 1">
          <a:extLst>
            <a:ext uri="{FF2B5EF4-FFF2-40B4-BE49-F238E27FC236}">
              <a16:creationId xmlns="" xmlns:a16="http://schemas.microsoft.com/office/drawing/2014/main" id="{00000000-0008-0000-0100-000059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020" name="CustomShape 1">
          <a:extLst>
            <a:ext uri="{FF2B5EF4-FFF2-40B4-BE49-F238E27FC236}">
              <a16:creationId xmlns="" xmlns:a16="http://schemas.microsoft.com/office/drawing/2014/main" id="{00000000-0008-0000-0100-00005A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021" name="CustomShape 1">
          <a:extLst>
            <a:ext uri="{FF2B5EF4-FFF2-40B4-BE49-F238E27FC236}">
              <a16:creationId xmlns="" xmlns:a16="http://schemas.microsoft.com/office/drawing/2014/main" id="{00000000-0008-0000-0100-00005B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22" name="CustomShape 1">
          <a:extLst>
            <a:ext uri="{FF2B5EF4-FFF2-40B4-BE49-F238E27FC236}">
              <a16:creationId xmlns="" xmlns:a16="http://schemas.microsoft.com/office/drawing/2014/main" id="{00000000-0008-0000-0100-00005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023" name="CustomShape 1">
          <a:extLst>
            <a:ext uri="{FF2B5EF4-FFF2-40B4-BE49-F238E27FC236}">
              <a16:creationId xmlns="" xmlns:a16="http://schemas.microsoft.com/office/drawing/2014/main" id="{00000000-0008-0000-0100-00005D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24" name="CustomShape 1">
          <a:extLst>
            <a:ext uri="{FF2B5EF4-FFF2-40B4-BE49-F238E27FC236}">
              <a16:creationId xmlns="" xmlns:a16="http://schemas.microsoft.com/office/drawing/2014/main" id="{00000000-0008-0000-0100-00005E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025" name="CustomShape 1">
          <a:extLst>
            <a:ext uri="{FF2B5EF4-FFF2-40B4-BE49-F238E27FC236}">
              <a16:creationId xmlns="" xmlns:a16="http://schemas.microsoft.com/office/drawing/2014/main" id="{00000000-0008-0000-0100-00005F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026" name="CustomShape 1">
          <a:extLst>
            <a:ext uri="{FF2B5EF4-FFF2-40B4-BE49-F238E27FC236}">
              <a16:creationId xmlns="" xmlns:a16="http://schemas.microsoft.com/office/drawing/2014/main" id="{00000000-0008-0000-0100-000060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027" name="CustomShape 1">
          <a:extLst>
            <a:ext uri="{FF2B5EF4-FFF2-40B4-BE49-F238E27FC236}">
              <a16:creationId xmlns="" xmlns:a16="http://schemas.microsoft.com/office/drawing/2014/main" id="{00000000-0008-0000-0100-000061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28" name="CustomShape 1">
          <a:extLst>
            <a:ext uri="{FF2B5EF4-FFF2-40B4-BE49-F238E27FC236}">
              <a16:creationId xmlns="" xmlns:a16="http://schemas.microsoft.com/office/drawing/2014/main" id="{00000000-0008-0000-0100-000062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029" name="CustomShape 1">
          <a:extLst>
            <a:ext uri="{FF2B5EF4-FFF2-40B4-BE49-F238E27FC236}">
              <a16:creationId xmlns="" xmlns:a16="http://schemas.microsoft.com/office/drawing/2014/main" id="{00000000-0008-0000-0100-000063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30" name="CustomShape 1">
          <a:extLst>
            <a:ext uri="{FF2B5EF4-FFF2-40B4-BE49-F238E27FC236}">
              <a16:creationId xmlns="" xmlns:a16="http://schemas.microsoft.com/office/drawing/2014/main" id="{00000000-0008-0000-0100-00006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031" name="CustomShape 1">
          <a:extLst>
            <a:ext uri="{FF2B5EF4-FFF2-40B4-BE49-F238E27FC236}">
              <a16:creationId xmlns="" xmlns:a16="http://schemas.microsoft.com/office/drawing/2014/main" id="{00000000-0008-0000-0100-000065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032" name="CustomShape 1">
          <a:extLst>
            <a:ext uri="{FF2B5EF4-FFF2-40B4-BE49-F238E27FC236}">
              <a16:creationId xmlns="" xmlns:a16="http://schemas.microsoft.com/office/drawing/2014/main" id="{00000000-0008-0000-0100-000066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33" name="CustomShape 1">
          <a:extLst>
            <a:ext uri="{FF2B5EF4-FFF2-40B4-BE49-F238E27FC236}">
              <a16:creationId xmlns="" xmlns:a16="http://schemas.microsoft.com/office/drawing/2014/main" id="{00000000-0008-0000-0100-00006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034" name="CustomShape 1">
          <a:extLst>
            <a:ext uri="{FF2B5EF4-FFF2-40B4-BE49-F238E27FC236}">
              <a16:creationId xmlns="" xmlns:a16="http://schemas.microsoft.com/office/drawing/2014/main" id="{00000000-0008-0000-0100-000068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35" name="CustomShape 1">
          <a:extLst>
            <a:ext uri="{FF2B5EF4-FFF2-40B4-BE49-F238E27FC236}">
              <a16:creationId xmlns="" xmlns:a16="http://schemas.microsoft.com/office/drawing/2014/main" id="{00000000-0008-0000-0100-000069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036" name="CustomShape 1">
          <a:extLst>
            <a:ext uri="{FF2B5EF4-FFF2-40B4-BE49-F238E27FC236}">
              <a16:creationId xmlns="" xmlns:a16="http://schemas.microsoft.com/office/drawing/2014/main" id="{00000000-0008-0000-0100-00006A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037" name="CustomShape 1">
          <a:extLst>
            <a:ext uri="{FF2B5EF4-FFF2-40B4-BE49-F238E27FC236}">
              <a16:creationId xmlns="" xmlns:a16="http://schemas.microsoft.com/office/drawing/2014/main" id="{00000000-0008-0000-0100-00006B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038" name="CustomShape 1">
          <a:extLst>
            <a:ext uri="{FF2B5EF4-FFF2-40B4-BE49-F238E27FC236}">
              <a16:creationId xmlns="" xmlns:a16="http://schemas.microsoft.com/office/drawing/2014/main" id="{00000000-0008-0000-0100-00006C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39" name="CustomShape 1">
          <a:extLst>
            <a:ext uri="{FF2B5EF4-FFF2-40B4-BE49-F238E27FC236}">
              <a16:creationId xmlns="" xmlns:a16="http://schemas.microsoft.com/office/drawing/2014/main" id="{00000000-0008-0000-0100-00006D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040" name="CustomShape 1">
          <a:extLst>
            <a:ext uri="{FF2B5EF4-FFF2-40B4-BE49-F238E27FC236}">
              <a16:creationId xmlns="" xmlns:a16="http://schemas.microsoft.com/office/drawing/2014/main" id="{00000000-0008-0000-0100-00006E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41" name="CustomShape 1">
          <a:extLst>
            <a:ext uri="{FF2B5EF4-FFF2-40B4-BE49-F238E27FC236}">
              <a16:creationId xmlns="" xmlns:a16="http://schemas.microsoft.com/office/drawing/2014/main" id="{00000000-0008-0000-0100-00006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042" name="CustomShape 1">
          <a:extLst>
            <a:ext uri="{FF2B5EF4-FFF2-40B4-BE49-F238E27FC236}">
              <a16:creationId xmlns="" xmlns:a16="http://schemas.microsoft.com/office/drawing/2014/main" id="{00000000-0008-0000-0100-000070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043" name="CustomShape 1">
          <a:extLst>
            <a:ext uri="{FF2B5EF4-FFF2-40B4-BE49-F238E27FC236}">
              <a16:creationId xmlns="" xmlns:a16="http://schemas.microsoft.com/office/drawing/2014/main" id="{00000000-0008-0000-0100-000071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044" name="CustomShape 1">
          <a:extLst>
            <a:ext uri="{FF2B5EF4-FFF2-40B4-BE49-F238E27FC236}">
              <a16:creationId xmlns="" xmlns:a16="http://schemas.microsoft.com/office/drawing/2014/main" id="{00000000-0008-0000-0100-000072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0045" name="CustomShape 1">
          <a:extLst>
            <a:ext uri="{FF2B5EF4-FFF2-40B4-BE49-F238E27FC236}">
              <a16:creationId xmlns="" xmlns:a16="http://schemas.microsoft.com/office/drawing/2014/main" id="{00000000-0008-0000-0100-000073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46" name="CustomShape 1">
          <a:extLst>
            <a:ext uri="{FF2B5EF4-FFF2-40B4-BE49-F238E27FC236}">
              <a16:creationId xmlns="" xmlns:a16="http://schemas.microsoft.com/office/drawing/2014/main" id="{00000000-0008-0000-0100-00007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047" name="CustomShape 1">
          <a:extLst>
            <a:ext uri="{FF2B5EF4-FFF2-40B4-BE49-F238E27FC236}">
              <a16:creationId xmlns="" xmlns:a16="http://schemas.microsoft.com/office/drawing/2014/main" id="{00000000-0008-0000-0100-000075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048" name="CustomShape 1">
          <a:extLst>
            <a:ext uri="{FF2B5EF4-FFF2-40B4-BE49-F238E27FC236}">
              <a16:creationId xmlns="" xmlns:a16="http://schemas.microsoft.com/office/drawing/2014/main" id="{00000000-0008-0000-0100-000076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49" name="CustomShape 1">
          <a:extLst>
            <a:ext uri="{FF2B5EF4-FFF2-40B4-BE49-F238E27FC236}">
              <a16:creationId xmlns="" xmlns:a16="http://schemas.microsoft.com/office/drawing/2014/main" id="{00000000-0008-0000-0100-00007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050" name="CustomShape 1">
          <a:extLst>
            <a:ext uri="{FF2B5EF4-FFF2-40B4-BE49-F238E27FC236}">
              <a16:creationId xmlns="" xmlns:a16="http://schemas.microsoft.com/office/drawing/2014/main" id="{00000000-0008-0000-0100-000078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51" name="CustomShape 1">
          <a:extLst>
            <a:ext uri="{FF2B5EF4-FFF2-40B4-BE49-F238E27FC236}">
              <a16:creationId xmlns="" xmlns:a16="http://schemas.microsoft.com/office/drawing/2014/main" id="{00000000-0008-0000-0100-000079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052" name="CustomShape 1">
          <a:extLst>
            <a:ext uri="{FF2B5EF4-FFF2-40B4-BE49-F238E27FC236}">
              <a16:creationId xmlns="" xmlns:a16="http://schemas.microsoft.com/office/drawing/2014/main" id="{00000000-0008-0000-0100-00007A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053" name="CustomShape 1">
          <a:extLst>
            <a:ext uri="{FF2B5EF4-FFF2-40B4-BE49-F238E27FC236}">
              <a16:creationId xmlns="" xmlns:a16="http://schemas.microsoft.com/office/drawing/2014/main" id="{00000000-0008-0000-0100-00007B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054" name="CustomShape 1">
          <a:extLst>
            <a:ext uri="{FF2B5EF4-FFF2-40B4-BE49-F238E27FC236}">
              <a16:creationId xmlns="" xmlns:a16="http://schemas.microsoft.com/office/drawing/2014/main" id="{00000000-0008-0000-0100-00007C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55" name="CustomShape 1">
          <a:extLst>
            <a:ext uri="{FF2B5EF4-FFF2-40B4-BE49-F238E27FC236}">
              <a16:creationId xmlns="" xmlns:a16="http://schemas.microsoft.com/office/drawing/2014/main" id="{00000000-0008-0000-0100-00007D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056" name="CustomShape 1">
          <a:extLst>
            <a:ext uri="{FF2B5EF4-FFF2-40B4-BE49-F238E27FC236}">
              <a16:creationId xmlns="" xmlns:a16="http://schemas.microsoft.com/office/drawing/2014/main" id="{00000000-0008-0000-0100-00007E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57" name="CustomShape 1">
          <a:extLst>
            <a:ext uri="{FF2B5EF4-FFF2-40B4-BE49-F238E27FC236}">
              <a16:creationId xmlns="" xmlns:a16="http://schemas.microsoft.com/office/drawing/2014/main" id="{00000000-0008-0000-0100-00007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058" name="CustomShape 1">
          <a:extLst>
            <a:ext uri="{FF2B5EF4-FFF2-40B4-BE49-F238E27FC236}">
              <a16:creationId xmlns="" xmlns:a16="http://schemas.microsoft.com/office/drawing/2014/main" id="{00000000-0008-0000-0100-000080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059" name="CustomShape 1">
          <a:extLst>
            <a:ext uri="{FF2B5EF4-FFF2-40B4-BE49-F238E27FC236}">
              <a16:creationId xmlns="" xmlns:a16="http://schemas.microsoft.com/office/drawing/2014/main" id="{00000000-0008-0000-0100-000081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60" name="CustomShape 1">
          <a:extLst>
            <a:ext uri="{FF2B5EF4-FFF2-40B4-BE49-F238E27FC236}">
              <a16:creationId xmlns="" xmlns:a16="http://schemas.microsoft.com/office/drawing/2014/main" id="{00000000-0008-0000-0100-000082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061" name="CustomShape 1">
          <a:extLst>
            <a:ext uri="{FF2B5EF4-FFF2-40B4-BE49-F238E27FC236}">
              <a16:creationId xmlns="" xmlns:a16="http://schemas.microsoft.com/office/drawing/2014/main" id="{00000000-0008-0000-0100-000083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62" name="CustomShape 1">
          <a:extLst>
            <a:ext uri="{FF2B5EF4-FFF2-40B4-BE49-F238E27FC236}">
              <a16:creationId xmlns="" xmlns:a16="http://schemas.microsoft.com/office/drawing/2014/main" id="{00000000-0008-0000-0100-00008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063" name="CustomShape 1">
          <a:extLst>
            <a:ext uri="{FF2B5EF4-FFF2-40B4-BE49-F238E27FC236}">
              <a16:creationId xmlns="" xmlns:a16="http://schemas.microsoft.com/office/drawing/2014/main" id="{00000000-0008-0000-0100-000085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064" name="CustomShape 1">
          <a:extLst>
            <a:ext uri="{FF2B5EF4-FFF2-40B4-BE49-F238E27FC236}">
              <a16:creationId xmlns="" xmlns:a16="http://schemas.microsoft.com/office/drawing/2014/main" id="{00000000-0008-0000-0100-000086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065" name="CustomShape 1">
          <a:extLst>
            <a:ext uri="{FF2B5EF4-FFF2-40B4-BE49-F238E27FC236}">
              <a16:creationId xmlns="" xmlns:a16="http://schemas.microsoft.com/office/drawing/2014/main" id="{00000000-0008-0000-0100-000087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66" name="CustomShape 1">
          <a:extLst>
            <a:ext uri="{FF2B5EF4-FFF2-40B4-BE49-F238E27FC236}">
              <a16:creationId xmlns="" xmlns:a16="http://schemas.microsoft.com/office/drawing/2014/main" id="{00000000-0008-0000-0100-000088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067" name="CustomShape 1">
          <a:extLst>
            <a:ext uri="{FF2B5EF4-FFF2-40B4-BE49-F238E27FC236}">
              <a16:creationId xmlns="" xmlns:a16="http://schemas.microsoft.com/office/drawing/2014/main" id="{00000000-0008-0000-0100-000089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68" name="CustomShape 1">
          <a:extLst>
            <a:ext uri="{FF2B5EF4-FFF2-40B4-BE49-F238E27FC236}">
              <a16:creationId xmlns="" xmlns:a16="http://schemas.microsoft.com/office/drawing/2014/main" id="{00000000-0008-0000-0100-00008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069" name="CustomShape 1">
          <a:extLst>
            <a:ext uri="{FF2B5EF4-FFF2-40B4-BE49-F238E27FC236}">
              <a16:creationId xmlns="" xmlns:a16="http://schemas.microsoft.com/office/drawing/2014/main" id="{00000000-0008-0000-0100-00008B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070" name="CustomShape 1">
          <a:extLst>
            <a:ext uri="{FF2B5EF4-FFF2-40B4-BE49-F238E27FC236}">
              <a16:creationId xmlns="" xmlns:a16="http://schemas.microsoft.com/office/drawing/2014/main" id="{00000000-0008-0000-0100-00008C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071" name="CustomShape 1">
          <a:extLst>
            <a:ext uri="{FF2B5EF4-FFF2-40B4-BE49-F238E27FC236}">
              <a16:creationId xmlns="" xmlns:a16="http://schemas.microsoft.com/office/drawing/2014/main" id="{00000000-0008-0000-0100-00008D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72" name="CustomShape 1">
          <a:extLst>
            <a:ext uri="{FF2B5EF4-FFF2-40B4-BE49-F238E27FC236}">
              <a16:creationId xmlns="" xmlns:a16="http://schemas.microsoft.com/office/drawing/2014/main" id="{00000000-0008-0000-0100-00008E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073" name="CustomShape 1">
          <a:extLst>
            <a:ext uri="{FF2B5EF4-FFF2-40B4-BE49-F238E27FC236}">
              <a16:creationId xmlns="" xmlns:a16="http://schemas.microsoft.com/office/drawing/2014/main" id="{00000000-0008-0000-0100-00008F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74" name="CustomShape 1">
          <a:extLst>
            <a:ext uri="{FF2B5EF4-FFF2-40B4-BE49-F238E27FC236}">
              <a16:creationId xmlns="" xmlns:a16="http://schemas.microsoft.com/office/drawing/2014/main" id="{00000000-0008-0000-0100-00009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075" name="CustomShape 1">
          <a:extLst>
            <a:ext uri="{FF2B5EF4-FFF2-40B4-BE49-F238E27FC236}">
              <a16:creationId xmlns="" xmlns:a16="http://schemas.microsoft.com/office/drawing/2014/main" id="{00000000-0008-0000-0100-000091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076" name="CustomShape 1">
          <a:extLst>
            <a:ext uri="{FF2B5EF4-FFF2-40B4-BE49-F238E27FC236}">
              <a16:creationId xmlns="" xmlns:a16="http://schemas.microsoft.com/office/drawing/2014/main" id="{00000000-0008-0000-0100-000092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77" name="CustomShape 1">
          <a:extLst>
            <a:ext uri="{FF2B5EF4-FFF2-40B4-BE49-F238E27FC236}">
              <a16:creationId xmlns="" xmlns:a16="http://schemas.microsoft.com/office/drawing/2014/main" id="{00000000-0008-0000-0100-000093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078" name="CustomShape 1">
          <a:extLst>
            <a:ext uri="{FF2B5EF4-FFF2-40B4-BE49-F238E27FC236}">
              <a16:creationId xmlns="" xmlns:a16="http://schemas.microsoft.com/office/drawing/2014/main" id="{00000000-0008-0000-0100-000094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79" name="CustomShape 1">
          <a:extLst>
            <a:ext uri="{FF2B5EF4-FFF2-40B4-BE49-F238E27FC236}">
              <a16:creationId xmlns="" xmlns:a16="http://schemas.microsoft.com/office/drawing/2014/main" id="{00000000-0008-0000-0100-00009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080" name="CustomShape 1">
          <a:extLst>
            <a:ext uri="{FF2B5EF4-FFF2-40B4-BE49-F238E27FC236}">
              <a16:creationId xmlns="" xmlns:a16="http://schemas.microsoft.com/office/drawing/2014/main" id="{00000000-0008-0000-0100-000096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081" name="CustomShape 1">
          <a:extLst>
            <a:ext uri="{FF2B5EF4-FFF2-40B4-BE49-F238E27FC236}">
              <a16:creationId xmlns="" xmlns:a16="http://schemas.microsoft.com/office/drawing/2014/main" id="{00000000-0008-0000-0100-000097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082" name="CustomShape 1">
          <a:extLst>
            <a:ext uri="{FF2B5EF4-FFF2-40B4-BE49-F238E27FC236}">
              <a16:creationId xmlns="" xmlns:a16="http://schemas.microsoft.com/office/drawing/2014/main" id="{00000000-0008-0000-0100-000098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83" name="CustomShape 1">
          <a:extLst>
            <a:ext uri="{FF2B5EF4-FFF2-40B4-BE49-F238E27FC236}">
              <a16:creationId xmlns="" xmlns:a16="http://schemas.microsoft.com/office/drawing/2014/main" id="{00000000-0008-0000-0100-000099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084" name="CustomShape 1">
          <a:extLst>
            <a:ext uri="{FF2B5EF4-FFF2-40B4-BE49-F238E27FC236}">
              <a16:creationId xmlns="" xmlns:a16="http://schemas.microsoft.com/office/drawing/2014/main" id="{00000000-0008-0000-0100-00009A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85" name="CustomShape 1">
          <a:extLst>
            <a:ext uri="{FF2B5EF4-FFF2-40B4-BE49-F238E27FC236}">
              <a16:creationId xmlns="" xmlns:a16="http://schemas.microsoft.com/office/drawing/2014/main" id="{00000000-0008-0000-0100-00009B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086" name="CustomShape 1">
          <a:extLst>
            <a:ext uri="{FF2B5EF4-FFF2-40B4-BE49-F238E27FC236}">
              <a16:creationId xmlns="" xmlns:a16="http://schemas.microsoft.com/office/drawing/2014/main" id="{00000000-0008-0000-0100-00009C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087" name="CustomShape 1">
          <a:extLst>
            <a:ext uri="{FF2B5EF4-FFF2-40B4-BE49-F238E27FC236}">
              <a16:creationId xmlns="" xmlns:a16="http://schemas.microsoft.com/office/drawing/2014/main" id="{00000000-0008-0000-0100-00009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088" name="CustomShape 1">
          <a:extLst>
            <a:ext uri="{FF2B5EF4-FFF2-40B4-BE49-F238E27FC236}">
              <a16:creationId xmlns="" xmlns:a16="http://schemas.microsoft.com/office/drawing/2014/main" id="{00000000-0008-0000-0100-00009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0089" name="CustomShape 1">
          <a:extLst>
            <a:ext uri="{FF2B5EF4-FFF2-40B4-BE49-F238E27FC236}">
              <a16:creationId xmlns="" xmlns:a16="http://schemas.microsoft.com/office/drawing/2014/main" id="{00000000-0008-0000-0100-00009F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90" name="CustomShape 1">
          <a:extLst>
            <a:ext uri="{FF2B5EF4-FFF2-40B4-BE49-F238E27FC236}">
              <a16:creationId xmlns="" xmlns:a16="http://schemas.microsoft.com/office/drawing/2014/main" id="{00000000-0008-0000-0100-0000A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091" name="CustomShape 1">
          <a:extLst>
            <a:ext uri="{FF2B5EF4-FFF2-40B4-BE49-F238E27FC236}">
              <a16:creationId xmlns="" xmlns:a16="http://schemas.microsoft.com/office/drawing/2014/main" id="{00000000-0008-0000-0100-0000A1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092" name="CustomShape 1">
          <a:extLst>
            <a:ext uri="{FF2B5EF4-FFF2-40B4-BE49-F238E27FC236}">
              <a16:creationId xmlns="" xmlns:a16="http://schemas.microsoft.com/office/drawing/2014/main" id="{00000000-0008-0000-0100-0000A2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93" name="CustomShape 1">
          <a:extLst>
            <a:ext uri="{FF2B5EF4-FFF2-40B4-BE49-F238E27FC236}">
              <a16:creationId xmlns="" xmlns:a16="http://schemas.microsoft.com/office/drawing/2014/main" id="{00000000-0008-0000-0100-0000A3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094" name="CustomShape 1">
          <a:extLst>
            <a:ext uri="{FF2B5EF4-FFF2-40B4-BE49-F238E27FC236}">
              <a16:creationId xmlns="" xmlns:a16="http://schemas.microsoft.com/office/drawing/2014/main" id="{00000000-0008-0000-0100-0000A4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95" name="CustomShape 1">
          <a:extLst>
            <a:ext uri="{FF2B5EF4-FFF2-40B4-BE49-F238E27FC236}">
              <a16:creationId xmlns="" xmlns:a16="http://schemas.microsoft.com/office/drawing/2014/main" id="{00000000-0008-0000-0100-0000A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096" name="CustomShape 1">
          <a:extLst>
            <a:ext uri="{FF2B5EF4-FFF2-40B4-BE49-F238E27FC236}">
              <a16:creationId xmlns="" xmlns:a16="http://schemas.microsoft.com/office/drawing/2014/main" id="{00000000-0008-0000-0100-0000A6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097" name="CustomShape 1">
          <a:extLst>
            <a:ext uri="{FF2B5EF4-FFF2-40B4-BE49-F238E27FC236}">
              <a16:creationId xmlns="" xmlns:a16="http://schemas.microsoft.com/office/drawing/2014/main" id="{00000000-0008-0000-0100-0000A7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098" name="CustomShape 1">
          <a:extLst>
            <a:ext uri="{FF2B5EF4-FFF2-40B4-BE49-F238E27FC236}">
              <a16:creationId xmlns="" xmlns:a16="http://schemas.microsoft.com/office/drawing/2014/main" id="{00000000-0008-0000-0100-0000A8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099" name="CustomShape 1">
          <a:extLst>
            <a:ext uri="{FF2B5EF4-FFF2-40B4-BE49-F238E27FC236}">
              <a16:creationId xmlns="" xmlns:a16="http://schemas.microsoft.com/office/drawing/2014/main" id="{00000000-0008-0000-0100-0000A9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100" name="CustomShape 1">
          <a:extLst>
            <a:ext uri="{FF2B5EF4-FFF2-40B4-BE49-F238E27FC236}">
              <a16:creationId xmlns="" xmlns:a16="http://schemas.microsoft.com/office/drawing/2014/main" id="{00000000-0008-0000-0100-0000AA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01" name="CustomShape 1">
          <a:extLst>
            <a:ext uri="{FF2B5EF4-FFF2-40B4-BE49-F238E27FC236}">
              <a16:creationId xmlns="" xmlns:a16="http://schemas.microsoft.com/office/drawing/2014/main" id="{00000000-0008-0000-0100-0000AB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102" name="CustomShape 1">
          <a:extLst>
            <a:ext uri="{FF2B5EF4-FFF2-40B4-BE49-F238E27FC236}">
              <a16:creationId xmlns="" xmlns:a16="http://schemas.microsoft.com/office/drawing/2014/main" id="{00000000-0008-0000-0100-0000AC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103" name="CustomShape 1">
          <a:extLst>
            <a:ext uri="{FF2B5EF4-FFF2-40B4-BE49-F238E27FC236}">
              <a16:creationId xmlns="" xmlns:a16="http://schemas.microsoft.com/office/drawing/2014/main" id="{00000000-0008-0000-0100-0000AD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04" name="CustomShape 1">
          <a:extLst>
            <a:ext uri="{FF2B5EF4-FFF2-40B4-BE49-F238E27FC236}">
              <a16:creationId xmlns="" xmlns:a16="http://schemas.microsoft.com/office/drawing/2014/main" id="{00000000-0008-0000-0100-0000AE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105" name="CustomShape 1">
          <a:extLst>
            <a:ext uri="{FF2B5EF4-FFF2-40B4-BE49-F238E27FC236}">
              <a16:creationId xmlns="" xmlns:a16="http://schemas.microsoft.com/office/drawing/2014/main" id="{00000000-0008-0000-0100-0000AF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06" name="CustomShape 1">
          <a:extLst>
            <a:ext uri="{FF2B5EF4-FFF2-40B4-BE49-F238E27FC236}">
              <a16:creationId xmlns="" xmlns:a16="http://schemas.microsoft.com/office/drawing/2014/main" id="{00000000-0008-0000-0100-0000B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107" name="CustomShape 1">
          <a:extLst>
            <a:ext uri="{FF2B5EF4-FFF2-40B4-BE49-F238E27FC236}">
              <a16:creationId xmlns="" xmlns:a16="http://schemas.microsoft.com/office/drawing/2014/main" id="{00000000-0008-0000-0100-0000B1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108" name="CustomShape 1">
          <a:extLst>
            <a:ext uri="{FF2B5EF4-FFF2-40B4-BE49-F238E27FC236}">
              <a16:creationId xmlns="" xmlns:a16="http://schemas.microsoft.com/office/drawing/2014/main" id="{00000000-0008-0000-0100-0000B2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109" name="CustomShape 1">
          <a:extLst>
            <a:ext uri="{FF2B5EF4-FFF2-40B4-BE49-F238E27FC236}">
              <a16:creationId xmlns="" xmlns:a16="http://schemas.microsoft.com/office/drawing/2014/main" id="{00000000-0008-0000-0100-0000B3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10" name="CustomShape 1">
          <a:extLst>
            <a:ext uri="{FF2B5EF4-FFF2-40B4-BE49-F238E27FC236}">
              <a16:creationId xmlns="" xmlns:a16="http://schemas.microsoft.com/office/drawing/2014/main" id="{00000000-0008-0000-0100-0000B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111" name="CustomShape 1">
          <a:extLst>
            <a:ext uri="{FF2B5EF4-FFF2-40B4-BE49-F238E27FC236}">
              <a16:creationId xmlns="" xmlns:a16="http://schemas.microsoft.com/office/drawing/2014/main" id="{00000000-0008-0000-0100-0000B5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12" name="CustomShape 1">
          <a:extLst>
            <a:ext uri="{FF2B5EF4-FFF2-40B4-BE49-F238E27FC236}">
              <a16:creationId xmlns="" xmlns:a16="http://schemas.microsoft.com/office/drawing/2014/main" id="{00000000-0008-0000-0100-0000B6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113" name="CustomShape 1">
          <a:extLst>
            <a:ext uri="{FF2B5EF4-FFF2-40B4-BE49-F238E27FC236}">
              <a16:creationId xmlns="" xmlns:a16="http://schemas.microsoft.com/office/drawing/2014/main" id="{00000000-0008-0000-0100-0000B7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114" name="CustomShape 1">
          <a:extLst>
            <a:ext uri="{FF2B5EF4-FFF2-40B4-BE49-F238E27FC236}">
              <a16:creationId xmlns="" xmlns:a16="http://schemas.microsoft.com/office/drawing/2014/main" id="{00000000-0008-0000-0100-0000B8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115" name="CustomShape 1">
          <a:extLst>
            <a:ext uri="{FF2B5EF4-FFF2-40B4-BE49-F238E27FC236}">
              <a16:creationId xmlns="" xmlns:a16="http://schemas.microsoft.com/office/drawing/2014/main" id="{00000000-0008-0000-0100-0000B9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16" name="CustomShape 1">
          <a:extLst>
            <a:ext uri="{FF2B5EF4-FFF2-40B4-BE49-F238E27FC236}">
              <a16:creationId xmlns="" xmlns:a16="http://schemas.microsoft.com/office/drawing/2014/main" id="{00000000-0008-0000-0100-0000B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117" name="CustomShape 1">
          <a:extLst>
            <a:ext uri="{FF2B5EF4-FFF2-40B4-BE49-F238E27FC236}">
              <a16:creationId xmlns="" xmlns:a16="http://schemas.microsoft.com/office/drawing/2014/main" id="{00000000-0008-0000-0100-0000BB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18" name="CustomShape 1">
          <a:extLst>
            <a:ext uri="{FF2B5EF4-FFF2-40B4-BE49-F238E27FC236}">
              <a16:creationId xmlns="" xmlns:a16="http://schemas.microsoft.com/office/drawing/2014/main" id="{00000000-0008-0000-0100-0000B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119" name="CustomShape 1">
          <a:extLst>
            <a:ext uri="{FF2B5EF4-FFF2-40B4-BE49-F238E27FC236}">
              <a16:creationId xmlns="" xmlns:a16="http://schemas.microsoft.com/office/drawing/2014/main" id="{00000000-0008-0000-0100-0000B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120" name="CustomShape 1">
          <a:extLst>
            <a:ext uri="{FF2B5EF4-FFF2-40B4-BE49-F238E27FC236}">
              <a16:creationId xmlns="" xmlns:a16="http://schemas.microsoft.com/office/drawing/2014/main" id="{00000000-0008-0000-0100-0000B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21" name="CustomShape 1">
          <a:extLst>
            <a:ext uri="{FF2B5EF4-FFF2-40B4-BE49-F238E27FC236}">
              <a16:creationId xmlns="" xmlns:a16="http://schemas.microsoft.com/office/drawing/2014/main" id="{00000000-0008-0000-0100-0000B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122" name="CustomShape 1">
          <a:extLst>
            <a:ext uri="{FF2B5EF4-FFF2-40B4-BE49-F238E27FC236}">
              <a16:creationId xmlns="" xmlns:a16="http://schemas.microsoft.com/office/drawing/2014/main" id="{00000000-0008-0000-0100-0000C0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23" name="CustomShape 1">
          <a:extLst>
            <a:ext uri="{FF2B5EF4-FFF2-40B4-BE49-F238E27FC236}">
              <a16:creationId xmlns="" xmlns:a16="http://schemas.microsoft.com/office/drawing/2014/main" id="{00000000-0008-0000-0100-0000C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124" name="CustomShape 1">
          <a:extLst>
            <a:ext uri="{FF2B5EF4-FFF2-40B4-BE49-F238E27FC236}">
              <a16:creationId xmlns="" xmlns:a16="http://schemas.microsoft.com/office/drawing/2014/main" id="{00000000-0008-0000-0100-0000C2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125" name="CustomShape 1">
          <a:extLst>
            <a:ext uri="{FF2B5EF4-FFF2-40B4-BE49-F238E27FC236}">
              <a16:creationId xmlns="" xmlns:a16="http://schemas.microsoft.com/office/drawing/2014/main" id="{00000000-0008-0000-0100-0000C3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126" name="CustomShape 1">
          <a:extLst>
            <a:ext uri="{FF2B5EF4-FFF2-40B4-BE49-F238E27FC236}">
              <a16:creationId xmlns="" xmlns:a16="http://schemas.microsoft.com/office/drawing/2014/main" id="{00000000-0008-0000-0100-0000C4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27" name="CustomShape 1">
          <a:extLst>
            <a:ext uri="{FF2B5EF4-FFF2-40B4-BE49-F238E27FC236}">
              <a16:creationId xmlns="" xmlns:a16="http://schemas.microsoft.com/office/drawing/2014/main" id="{00000000-0008-0000-0100-0000C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128" name="CustomShape 1">
          <a:extLst>
            <a:ext uri="{FF2B5EF4-FFF2-40B4-BE49-F238E27FC236}">
              <a16:creationId xmlns="" xmlns:a16="http://schemas.microsoft.com/office/drawing/2014/main" id="{00000000-0008-0000-0100-0000C6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29" name="CustomShape 1">
          <a:extLst>
            <a:ext uri="{FF2B5EF4-FFF2-40B4-BE49-F238E27FC236}">
              <a16:creationId xmlns="" xmlns:a16="http://schemas.microsoft.com/office/drawing/2014/main" id="{00000000-0008-0000-0100-0000C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130" name="CustomShape 1">
          <a:extLst>
            <a:ext uri="{FF2B5EF4-FFF2-40B4-BE49-F238E27FC236}">
              <a16:creationId xmlns="" xmlns:a16="http://schemas.microsoft.com/office/drawing/2014/main" id="{00000000-0008-0000-0100-0000C8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131" name="CustomShape 1">
          <a:extLst>
            <a:ext uri="{FF2B5EF4-FFF2-40B4-BE49-F238E27FC236}">
              <a16:creationId xmlns="" xmlns:a16="http://schemas.microsoft.com/office/drawing/2014/main" id="{00000000-0008-0000-0100-0000C9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132" name="CustomShape 1">
          <a:extLst>
            <a:ext uri="{FF2B5EF4-FFF2-40B4-BE49-F238E27FC236}">
              <a16:creationId xmlns="" xmlns:a16="http://schemas.microsoft.com/office/drawing/2014/main" id="{00000000-0008-0000-0100-0000CA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0133" name="CustomShape 1">
          <a:extLst>
            <a:ext uri="{FF2B5EF4-FFF2-40B4-BE49-F238E27FC236}">
              <a16:creationId xmlns="" xmlns:a16="http://schemas.microsoft.com/office/drawing/2014/main" id="{00000000-0008-0000-0100-0000CB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34" name="CustomShape 1">
          <a:extLst>
            <a:ext uri="{FF2B5EF4-FFF2-40B4-BE49-F238E27FC236}">
              <a16:creationId xmlns="" xmlns:a16="http://schemas.microsoft.com/office/drawing/2014/main" id="{00000000-0008-0000-0100-0000C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135" name="CustomShape 1">
          <a:extLst>
            <a:ext uri="{FF2B5EF4-FFF2-40B4-BE49-F238E27FC236}">
              <a16:creationId xmlns="" xmlns:a16="http://schemas.microsoft.com/office/drawing/2014/main" id="{00000000-0008-0000-0100-0000C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136" name="CustomShape 1">
          <a:extLst>
            <a:ext uri="{FF2B5EF4-FFF2-40B4-BE49-F238E27FC236}">
              <a16:creationId xmlns="" xmlns:a16="http://schemas.microsoft.com/office/drawing/2014/main" id="{00000000-0008-0000-0100-0000C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37" name="CustomShape 1">
          <a:extLst>
            <a:ext uri="{FF2B5EF4-FFF2-40B4-BE49-F238E27FC236}">
              <a16:creationId xmlns="" xmlns:a16="http://schemas.microsoft.com/office/drawing/2014/main" id="{00000000-0008-0000-0100-0000C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138" name="CustomShape 1">
          <a:extLst>
            <a:ext uri="{FF2B5EF4-FFF2-40B4-BE49-F238E27FC236}">
              <a16:creationId xmlns="" xmlns:a16="http://schemas.microsoft.com/office/drawing/2014/main" id="{00000000-0008-0000-0100-0000D0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39" name="CustomShape 1">
          <a:extLst>
            <a:ext uri="{FF2B5EF4-FFF2-40B4-BE49-F238E27FC236}">
              <a16:creationId xmlns="" xmlns:a16="http://schemas.microsoft.com/office/drawing/2014/main" id="{00000000-0008-0000-0100-0000D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140" name="CustomShape 1">
          <a:extLst>
            <a:ext uri="{FF2B5EF4-FFF2-40B4-BE49-F238E27FC236}">
              <a16:creationId xmlns="" xmlns:a16="http://schemas.microsoft.com/office/drawing/2014/main" id="{00000000-0008-0000-0100-0000D2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141" name="CustomShape 1">
          <a:extLst>
            <a:ext uri="{FF2B5EF4-FFF2-40B4-BE49-F238E27FC236}">
              <a16:creationId xmlns="" xmlns:a16="http://schemas.microsoft.com/office/drawing/2014/main" id="{00000000-0008-0000-0100-0000D3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42" name="CustomShape 1">
          <a:extLst>
            <a:ext uri="{FF2B5EF4-FFF2-40B4-BE49-F238E27FC236}">
              <a16:creationId xmlns="" xmlns:a16="http://schemas.microsoft.com/office/drawing/2014/main" id="{00000000-0008-0000-0100-0000D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143" name="CustomShape 1">
          <a:extLst>
            <a:ext uri="{FF2B5EF4-FFF2-40B4-BE49-F238E27FC236}">
              <a16:creationId xmlns="" xmlns:a16="http://schemas.microsoft.com/office/drawing/2014/main" id="{00000000-0008-0000-0100-0000D5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44" name="CustomShape 1">
          <a:extLst>
            <a:ext uri="{FF2B5EF4-FFF2-40B4-BE49-F238E27FC236}">
              <a16:creationId xmlns="" xmlns:a16="http://schemas.microsoft.com/office/drawing/2014/main" id="{00000000-0008-0000-0100-0000D6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145" name="CustomShape 1">
          <a:extLst>
            <a:ext uri="{FF2B5EF4-FFF2-40B4-BE49-F238E27FC236}">
              <a16:creationId xmlns="" xmlns:a16="http://schemas.microsoft.com/office/drawing/2014/main" id="{00000000-0008-0000-0100-0000D7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146" name="CustomShape 1">
          <a:extLst>
            <a:ext uri="{FF2B5EF4-FFF2-40B4-BE49-F238E27FC236}">
              <a16:creationId xmlns="" xmlns:a16="http://schemas.microsoft.com/office/drawing/2014/main" id="{00000000-0008-0000-0100-0000D8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47" name="CustomShape 1">
          <a:extLst>
            <a:ext uri="{FF2B5EF4-FFF2-40B4-BE49-F238E27FC236}">
              <a16:creationId xmlns="" xmlns:a16="http://schemas.microsoft.com/office/drawing/2014/main" id="{00000000-0008-0000-0100-0000D9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148" name="CustomShape 1">
          <a:extLst>
            <a:ext uri="{FF2B5EF4-FFF2-40B4-BE49-F238E27FC236}">
              <a16:creationId xmlns="" xmlns:a16="http://schemas.microsoft.com/office/drawing/2014/main" id="{00000000-0008-0000-0100-0000DA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49" name="CustomShape 1">
          <a:extLst>
            <a:ext uri="{FF2B5EF4-FFF2-40B4-BE49-F238E27FC236}">
              <a16:creationId xmlns="" xmlns:a16="http://schemas.microsoft.com/office/drawing/2014/main" id="{00000000-0008-0000-0100-0000DB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150" name="CustomShape 1">
          <a:extLst>
            <a:ext uri="{FF2B5EF4-FFF2-40B4-BE49-F238E27FC236}">
              <a16:creationId xmlns="" xmlns:a16="http://schemas.microsoft.com/office/drawing/2014/main" id="{00000000-0008-0000-0100-0000DC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151" name="CustomShape 1">
          <a:extLst>
            <a:ext uri="{FF2B5EF4-FFF2-40B4-BE49-F238E27FC236}">
              <a16:creationId xmlns="" xmlns:a16="http://schemas.microsoft.com/office/drawing/2014/main" id="{00000000-0008-0000-0100-0000D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152" name="CustomShape 1">
          <a:extLst>
            <a:ext uri="{FF2B5EF4-FFF2-40B4-BE49-F238E27FC236}">
              <a16:creationId xmlns="" xmlns:a16="http://schemas.microsoft.com/office/drawing/2014/main" id="{00000000-0008-0000-0100-0000D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53" name="CustomShape 1">
          <a:extLst>
            <a:ext uri="{FF2B5EF4-FFF2-40B4-BE49-F238E27FC236}">
              <a16:creationId xmlns="" xmlns:a16="http://schemas.microsoft.com/office/drawing/2014/main" id="{00000000-0008-0000-0100-0000D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154" name="CustomShape 1">
          <a:extLst>
            <a:ext uri="{FF2B5EF4-FFF2-40B4-BE49-F238E27FC236}">
              <a16:creationId xmlns="" xmlns:a16="http://schemas.microsoft.com/office/drawing/2014/main" id="{00000000-0008-0000-0100-0000E0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55" name="CustomShape 1">
          <a:extLst>
            <a:ext uri="{FF2B5EF4-FFF2-40B4-BE49-F238E27FC236}">
              <a16:creationId xmlns="" xmlns:a16="http://schemas.microsoft.com/office/drawing/2014/main" id="{00000000-0008-0000-0100-0000E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156" name="CustomShape 1">
          <a:extLst>
            <a:ext uri="{FF2B5EF4-FFF2-40B4-BE49-F238E27FC236}">
              <a16:creationId xmlns="" xmlns:a16="http://schemas.microsoft.com/office/drawing/2014/main" id="{00000000-0008-0000-0100-0000E2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157" name="CustomShape 1">
          <a:extLst>
            <a:ext uri="{FF2B5EF4-FFF2-40B4-BE49-F238E27FC236}">
              <a16:creationId xmlns="" xmlns:a16="http://schemas.microsoft.com/office/drawing/2014/main" id="{00000000-0008-0000-0100-0000E3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158" name="CustomShape 1">
          <a:extLst>
            <a:ext uri="{FF2B5EF4-FFF2-40B4-BE49-F238E27FC236}">
              <a16:creationId xmlns="" xmlns:a16="http://schemas.microsoft.com/office/drawing/2014/main" id="{00000000-0008-0000-0100-0000E4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59" name="CustomShape 1">
          <a:extLst>
            <a:ext uri="{FF2B5EF4-FFF2-40B4-BE49-F238E27FC236}">
              <a16:creationId xmlns="" xmlns:a16="http://schemas.microsoft.com/office/drawing/2014/main" id="{00000000-0008-0000-0100-0000E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160" name="CustomShape 1">
          <a:extLst>
            <a:ext uri="{FF2B5EF4-FFF2-40B4-BE49-F238E27FC236}">
              <a16:creationId xmlns="" xmlns:a16="http://schemas.microsoft.com/office/drawing/2014/main" id="{00000000-0008-0000-0100-0000E6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61" name="CustomShape 1">
          <a:extLst>
            <a:ext uri="{FF2B5EF4-FFF2-40B4-BE49-F238E27FC236}">
              <a16:creationId xmlns="" xmlns:a16="http://schemas.microsoft.com/office/drawing/2014/main" id="{00000000-0008-0000-0100-0000E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162" name="CustomShape 1">
          <a:extLst>
            <a:ext uri="{FF2B5EF4-FFF2-40B4-BE49-F238E27FC236}">
              <a16:creationId xmlns="" xmlns:a16="http://schemas.microsoft.com/office/drawing/2014/main" id="{00000000-0008-0000-0100-0000E8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163" name="CustomShape 1">
          <a:extLst>
            <a:ext uri="{FF2B5EF4-FFF2-40B4-BE49-F238E27FC236}">
              <a16:creationId xmlns="" xmlns:a16="http://schemas.microsoft.com/office/drawing/2014/main" id="{00000000-0008-0000-0100-0000E9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64" name="CustomShape 1">
          <a:extLst>
            <a:ext uri="{FF2B5EF4-FFF2-40B4-BE49-F238E27FC236}">
              <a16:creationId xmlns="" xmlns:a16="http://schemas.microsoft.com/office/drawing/2014/main" id="{00000000-0008-0000-0100-0000E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165" name="CustomShape 1">
          <a:extLst>
            <a:ext uri="{FF2B5EF4-FFF2-40B4-BE49-F238E27FC236}">
              <a16:creationId xmlns="" xmlns:a16="http://schemas.microsoft.com/office/drawing/2014/main" id="{00000000-0008-0000-0100-0000EB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66" name="CustomShape 1">
          <a:extLst>
            <a:ext uri="{FF2B5EF4-FFF2-40B4-BE49-F238E27FC236}">
              <a16:creationId xmlns="" xmlns:a16="http://schemas.microsoft.com/office/drawing/2014/main" id="{00000000-0008-0000-0100-0000E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167" name="CustomShape 1">
          <a:extLst>
            <a:ext uri="{FF2B5EF4-FFF2-40B4-BE49-F238E27FC236}">
              <a16:creationId xmlns="" xmlns:a16="http://schemas.microsoft.com/office/drawing/2014/main" id="{00000000-0008-0000-0100-0000ED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168" name="CustomShape 1">
          <a:extLst>
            <a:ext uri="{FF2B5EF4-FFF2-40B4-BE49-F238E27FC236}">
              <a16:creationId xmlns="" xmlns:a16="http://schemas.microsoft.com/office/drawing/2014/main" id="{00000000-0008-0000-0100-0000EE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169" name="CustomShape 1">
          <a:extLst>
            <a:ext uri="{FF2B5EF4-FFF2-40B4-BE49-F238E27FC236}">
              <a16:creationId xmlns="" xmlns:a16="http://schemas.microsoft.com/office/drawing/2014/main" id="{00000000-0008-0000-0100-0000EF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70" name="CustomShape 1">
          <a:extLst>
            <a:ext uri="{FF2B5EF4-FFF2-40B4-BE49-F238E27FC236}">
              <a16:creationId xmlns="" xmlns:a16="http://schemas.microsoft.com/office/drawing/2014/main" id="{00000000-0008-0000-0100-0000F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171" name="CustomShape 1">
          <a:extLst>
            <a:ext uri="{FF2B5EF4-FFF2-40B4-BE49-F238E27FC236}">
              <a16:creationId xmlns="" xmlns:a16="http://schemas.microsoft.com/office/drawing/2014/main" id="{00000000-0008-0000-0100-0000F1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72" name="CustomShape 1">
          <a:extLst>
            <a:ext uri="{FF2B5EF4-FFF2-40B4-BE49-F238E27FC236}">
              <a16:creationId xmlns="" xmlns:a16="http://schemas.microsoft.com/office/drawing/2014/main" id="{00000000-0008-0000-0100-0000F2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173" name="CustomShape 1">
          <a:extLst>
            <a:ext uri="{FF2B5EF4-FFF2-40B4-BE49-F238E27FC236}">
              <a16:creationId xmlns="" xmlns:a16="http://schemas.microsoft.com/office/drawing/2014/main" id="{00000000-0008-0000-0100-0000F3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174" name="CustomShape 1">
          <a:extLst>
            <a:ext uri="{FF2B5EF4-FFF2-40B4-BE49-F238E27FC236}">
              <a16:creationId xmlns="" xmlns:a16="http://schemas.microsoft.com/office/drawing/2014/main" id="{00000000-0008-0000-0100-0000F4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175" name="CustomShape 1">
          <a:extLst>
            <a:ext uri="{FF2B5EF4-FFF2-40B4-BE49-F238E27FC236}">
              <a16:creationId xmlns="" xmlns:a16="http://schemas.microsoft.com/office/drawing/2014/main" id="{00000000-0008-0000-0100-0000F5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0176" name="CustomShape 1">
          <a:extLst>
            <a:ext uri="{FF2B5EF4-FFF2-40B4-BE49-F238E27FC236}">
              <a16:creationId xmlns="" xmlns:a16="http://schemas.microsoft.com/office/drawing/2014/main" id="{00000000-0008-0000-0100-0000F6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77" name="CustomShape 1">
          <a:extLst>
            <a:ext uri="{FF2B5EF4-FFF2-40B4-BE49-F238E27FC236}">
              <a16:creationId xmlns="" xmlns:a16="http://schemas.microsoft.com/office/drawing/2014/main" id="{00000000-0008-0000-0100-0000F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178" name="CustomShape 1">
          <a:extLst>
            <a:ext uri="{FF2B5EF4-FFF2-40B4-BE49-F238E27FC236}">
              <a16:creationId xmlns="" xmlns:a16="http://schemas.microsoft.com/office/drawing/2014/main" id="{00000000-0008-0000-0100-0000F8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179" name="CustomShape 1">
          <a:extLst>
            <a:ext uri="{FF2B5EF4-FFF2-40B4-BE49-F238E27FC236}">
              <a16:creationId xmlns="" xmlns:a16="http://schemas.microsoft.com/office/drawing/2014/main" id="{00000000-0008-0000-0100-0000F9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80" name="CustomShape 1">
          <a:extLst>
            <a:ext uri="{FF2B5EF4-FFF2-40B4-BE49-F238E27FC236}">
              <a16:creationId xmlns="" xmlns:a16="http://schemas.microsoft.com/office/drawing/2014/main" id="{00000000-0008-0000-0100-0000F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181" name="CustomShape 1">
          <a:extLst>
            <a:ext uri="{FF2B5EF4-FFF2-40B4-BE49-F238E27FC236}">
              <a16:creationId xmlns="" xmlns:a16="http://schemas.microsoft.com/office/drawing/2014/main" id="{00000000-0008-0000-0100-0000FB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82" name="CustomShape 1">
          <a:extLst>
            <a:ext uri="{FF2B5EF4-FFF2-40B4-BE49-F238E27FC236}">
              <a16:creationId xmlns="" xmlns:a16="http://schemas.microsoft.com/office/drawing/2014/main" id="{00000000-0008-0000-0100-0000F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183" name="CustomShape 1">
          <a:extLst>
            <a:ext uri="{FF2B5EF4-FFF2-40B4-BE49-F238E27FC236}">
              <a16:creationId xmlns="" xmlns:a16="http://schemas.microsoft.com/office/drawing/2014/main" id="{00000000-0008-0000-0100-0000FD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184" name="CustomShape 1">
          <a:extLst>
            <a:ext uri="{FF2B5EF4-FFF2-40B4-BE49-F238E27FC236}">
              <a16:creationId xmlns="" xmlns:a16="http://schemas.microsoft.com/office/drawing/2014/main" id="{00000000-0008-0000-0100-0000FE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185" name="CustomShape 1">
          <a:extLst>
            <a:ext uri="{FF2B5EF4-FFF2-40B4-BE49-F238E27FC236}">
              <a16:creationId xmlns="" xmlns:a16="http://schemas.microsoft.com/office/drawing/2014/main" id="{00000000-0008-0000-0100-0000FF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86" name="CustomShape 1">
          <a:extLst>
            <a:ext uri="{FF2B5EF4-FFF2-40B4-BE49-F238E27FC236}">
              <a16:creationId xmlns="" xmlns:a16="http://schemas.microsoft.com/office/drawing/2014/main" id="{00000000-0008-0000-0100-000000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187" name="CustomShape 1">
          <a:extLst>
            <a:ext uri="{FF2B5EF4-FFF2-40B4-BE49-F238E27FC236}">
              <a16:creationId xmlns="" xmlns:a16="http://schemas.microsoft.com/office/drawing/2014/main" id="{00000000-0008-0000-0100-000001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88" name="CustomShape 1">
          <a:extLst>
            <a:ext uri="{FF2B5EF4-FFF2-40B4-BE49-F238E27FC236}">
              <a16:creationId xmlns="" xmlns:a16="http://schemas.microsoft.com/office/drawing/2014/main" id="{00000000-0008-0000-0100-00000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189" name="CustomShape 1">
          <a:extLst>
            <a:ext uri="{FF2B5EF4-FFF2-40B4-BE49-F238E27FC236}">
              <a16:creationId xmlns="" xmlns:a16="http://schemas.microsoft.com/office/drawing/2014/main" id="{00000000-0008-0000-0100-000003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190" name="CustomShape 1">
          <a:extLst>
            <a:ext uri="{FF2B5EF4-FFF2-40B4-BE49-F238E27FC236}">
              <a16:creationId xmlns="" xmlns:a16="http://schemas.microsoft.com/office/drawing/2014/main" id="{00000000-0008-0000-0100-000004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91" name="CustomShape 1">
          <a:extLst>
            <a:ext uri="{FF2B5EF4-FFF2-40B4-BE49-F238E27FC236}">
              <a16:creationId xmlns="" xmlns:a16="http://schemas.microsoft.com/office/drawing/2014/main" id="{00000000-0008-0000-0100-000005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192" name="CustomShape 1">
          <a:extLst>
            <a:ext uri="{FF2B5EF4-FFF2-40B4-BE49-F238E27FC236}">
              <a16:creationId xmlns="" xmlns:a16="http://schemas.microsoft.com/office/drawing/2014/main" id="{00000000-0008-0000-0100-000006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93" name="CustomShape 1">
          <a:extLst>
            <a:ext uri="{FF2B5EF4-FFF2-40B4-BE49-F238E27FC236}">
              <a16:creationId xmlns="" xmlns:a16="http://schemas.microsoft.com/office/drawing/2014/main" id="{00000000-0008-0000-0100-00000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194" name="CustomShape 1">
          <a:extLst>
            <a:ext uri="{FF2B5EF4-FFF2-40B4-BE49-F238E27FC236}">
              <a16:creationId xmlns="" xmlns:a16="http://schemas.microsoft.com/office/drawing/2014/main" id="{00000000-0008-0000-0100-000008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195" name="CustomShape 1">
          <a:extLst>
            <a:ext uri="{FF2B5EF4-FFF2-40B4-BE49-F238E27FC236}">
              <a16:creationId xmlns="" xmlns:a16="http://schemas.microsoft.com/office/drawing/2014/main" id="{00000000-0008-0000-0100-000009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196" name="CustomShape 1">
          <a:extLst>
            <a:ext uri="{FF2B5EF4-FFF2-40B4-BE49-F238E27FC236}">
              <a16:creationId xmlns="" xmlns:a16="http://schemas.microsoft.com/office/drawing/2014/main" id="{00000000-0008-0000-0100-00000A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97" name="CustomShape 1">
          <a:extLst>
            <a:ext uri="{FF2B5EF4-FFF2-40B4-BE49-F238E27FC236}">
              <a16:creationId xmlns="" xmlns:a16="http://schemas.microsoft.com/office/drawing/2014/main" id="{00000000-0008-0000-0100-00000B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198" name="CustomShape 1">
          <a:extLst>
            <a:ext uri="{FF2B5EF4-FFF2-40B4-BE49-F238E27FC236}">
              <a16:creationId xmlns="" xmlns:a16="http://schemas.microsoft.com/office/drawing/2014/main" id="{00000000-0008-0000-0100-00000C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199" name="CustomShape 1">
          <a:extLst>
            <a:ext uri="{FF2B5EF4-FFF2-40B4-BE49-F238E27FC236}">
              <a16:creationId xmlns="" xmlns:a16="http://schemas.microsoft.com/office/drawing/2014/main" id="{00000000-0008-0000-0100-00000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200" name="CustomShape 1">
          <a:extLst>
            <a:ext uri="{FF2B5EF4-FFF2-40B4-BE49-F238E27FC236}">
              <a16:creationId xmlns="" xmlns:a16="http://schemas.microsoft.com/office/drawing/2014/main" id="{00000000-0008-0000-0100-00000E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201" name="CustomShape 1">
          <a:extLst>
            <a:ext uri="{FF2B5EF4-FFF2-40B4-BE49-F238E27FC236}">
              <a16:creationId xmlns="" xmlns:a16="http://schemas.microsoft.com/office/drawing/2014/main" id="{00000000-0008-0000-0100-00000F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202" name="CustomShape 1">
          <a:extLst>
            <a:ext uri="{FF2B5EF4-FFF2-40B4-BE49-F238E27FC236}">
              <a16:creationId xmlns="" xmlns:a16="http://schemas.microsoft.com/office/drawing/2014/main" id="{00000000-0008-0000-0100-000010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03" name="CustomShape 1">
          <a:extLst>
            <a:ext uri="{FF2B5EF4-FFF2-40B4-BE49-F238E27FC236}">
              <a16:creationId xmlns="" xmlns:a16="http://schemas.microsoft.com/office/drawing/2014/main" id="{00000000-0008-0000-0100-000011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204" name="CustomShape 1">
          <a:extLst>
            <a:ext uri="{FF2B5EF4-FFF2-40B4-BE49-F238E27FC236}">
              <a16:creationId xmlns="" xmlns:a16="http://schemas.microsoft.com/office/drawing/2014/main" id="{00000000-0008-0000-0100-000012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05" name="CustomShape 1">
          <a:extLst>
            <a:ext uri="{FF2B5EF4-FFF2-40B4-BE49-F238E27FC236}">
              <a16:creationId xmlns="" xmlns:a16="http://schemas.microsoft.com/office/drawing/2014/main" id="{00000000-0008-0000-0100-00001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206" name="CustomShape 1">
          <a:extLst>
            <a:ext uri="{FF2B5EF4-FFF2-40B4-BE49-F238E27FC236}">
              <a16:creationId xmlns="" xmlns:a16="http://schemas.microsoft.com/office/drawing/2014/main" id="{00000000-0008-0000-0100-000014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207" name="CustomShape 1">
          <a:extLst>
            <a:ext uri="{FF2B5EF4-FFF2-40B4-BE49-F238E27FC236}">
              <a16:creationId xmlns="" xmlns:a16="http://schemas.microsoft.com/office/drawing/2014/main" id="{00000000-0008-0000-0100-000015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08" name="CustomShape 1">
          <a:extLst>
            <a:ext uri="{FF2B5EF4-FFF2-40B4-BE49-F238E27FC236}">
              <a16:creationId xmlns="" xmlns:a16="http://schemas.microsoft.com/office/drawing/2014/main" id="{00000000-0008-0000-0100-000016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209" name="CustomShape 1">
          <a:extLst>
            <a:ext uri="{FF2B5EF4-FFF2-40B4-BE49-F238E27FC236}">
              <a16:creationId xmlns="" xmlns:a16="http://schemas.microsoft.com/office/drawing/2014/main" id="{00000000-0008-0000-0100-000017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10" name="CustomShape 1">
          <a:extLst>
            <a:ext uri="{FF2B5EF4-FFF2-40B4-BE49-F238E27FC236}">
              <a16:creationId xmlns="" xmlns:a16="http://schemas.microsoft.com/office/drawing/2014/main" id="{00000000-0008-0000-0100-00001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211" name="CustomShape 1">
          <a:extLst>
            <a:ext uri="{FF2B5EF4-FFF2-40B4-BE49-F238E27FC236}">
              <a16:creationId xmlns="" xmlns:a16="http://schemas.microsoft.com/office/drawing/2014/main" id="{00000000-0008-0000-0100-000019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212" name="CustomShape 1">
          <a:extLst>
            <a:ext uri="{FF2B5EF4-FFF2-40B4-BE49-F238E27FC236}">
              <a16:creationId xmlns="" xmlns:a16="http://schemas.microsoft.com/office/drawing/2014/main" id="{00000000-0008-0000-0100-00001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213" name="CustomShape 1">
          <a:extLst>
            <a:ext uri="{FF2B5EF4-FFF2-40B4-BE49-F238E27FC236}">
              <a16:creationId xmlns="" xmlns:a16="http://schemas.microsoft.com/office/drawing/2014/main" id="{00000000-0008-0000-0100-00001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14" name="CustomShape 1">
          <a:extLst>
            <a:ext uri="{FF2B5EF4-FFF2-40B4-BE49-F238E27FC236}">
              <a16:creationId xmlns="" xmlns:a16="http://schemas.microsoft.com/office/drawing/2014/main" id="{00000000-0008-0000-0100-00001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215" name="CustomShape 1">
          <a:extLst>
            <a:ext uri="{FF2B5EF4-FFF2-40B4-BE49-F238E27FC236}">
              <a16:creationId xmlns="" xmlns:a16="http://schemas.microsoft.com/office/drawing/2014/main" id="{00000000-0008-0000-0100-00001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16" name="CustomShape 1">
          <a:extLst>
            <a:ext uri="{FF2B5EF4-FFF2-40B4-BE49-F238E27FC236}">
              <a16:creationId xmlns="" xmlns:a16="http://schemas.microsoft.com/office/drawing/2014/main" id="{00000000-0008-0000-0100-00001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217" name="CustomShape 1">
          <a:extLst>
            <a:ext uri="{FF2B5EF4-FFF2-40B4-BE49-F238E27FC236}">
              <a16:creationId xmlns="" xmlns:a16="http://schemas.microsoft.com/office/drawing/2014/main" id="{00000000-0008-0000-0100-00001F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218" name="CustomShape 1">
          <a:extLst>
            <a:ext uri="{FF2B5EF4-FFF2-40B4-BE49-F238E27FC236}">
              <a16:creationId xmlns="" xmlns:a16="http://schemas.microsoft.com/office/drawing/2014/main" id="{00000000-0008-0000-0100-00002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219" name="CustomShape 1">
          <a:extLst>
            <a:ext uri="{FF2B5EF4-FFF2-40B4-BE49-F238E27FC236}">
              <a16:creationId xmlns="" xmlns:a16="http://schemas.microsoft.com/office/drawing/2014/main" id="{00000000-0008-0000-0100-00002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0220" name="CustomShape 1">
          <a:extLst>
            <a:ext uri="{FF2B5EF4-FFF2-40B4-BE49-F238E27FC236}">
              <a16:creationId xmlns="" xmlns:a16="http://schemas.microsoft.com/office/drawing/2014/main" id="{00000000-0008-0000-0100-000022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21" name="CustomShape 1">
          <a:extLst>
            <a:ext uri="{FF2B5EF4-FFF2-40B4-BE49-F238E27FC236}">
              <a16:creationId xmlns="" xmlns:a16="http://schemas.microsoft.com/office/drawing/2014/main" id="{00000000-0008-0000-0100-00002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222" name="CustomShape 1">
          <a:extLst>
            <a:ext uri="{FF2B5EF4-FFF2-40B4-BE49-F238E27FC236}">
              <a16:creationId xmlns="" xmlns:a16="http://schemas.microsoft.com/office/drawing/2014/main" id="{00000000-0008-0000-0100-000024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223" name="CustomShape 1">
          <a:extLst>
            <a:ext uri="{FF2B5EF4-FFF2-40B4-BE49-F238E27FC236}">
              <a16:creationId xmlns="" xmlns:a16="http://schemas.microsoft.com/office/drawing/2014/main" id="{00000000-0008-0000-0100-000025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24" name="CustomShape 1">
          <a:extLst>
            <a:ext uri="{FF2B5EF4-FFF2-40B4-BE49-F238E27FC236}">
              <a16:creationId xmlns="" xmlns:a16="http://schemas.microsoft.com/office/drawing/2014/main" id="{00000000-0008-0000-0100-000026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225" name="CustomShape 1">
          <a:extLst>
            <a:ext uri="{FF2B5EF4-FFF2-40B4-BE49-F238E27FC236}">
              <a16:creationId xmlns="" xmlns:a16="http://schemas.microsoft.com/office/drawing/2014/main" id="{00000000-0008-0000-0100-000027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26" name="CustomShape 1">
          <a:extLst>
            <a:ext uri="{FF2B5EF4-FFF2-40B4-BE49-F238E27FC236}">
              <a16:creationId xmlns="" xmlns:a16="http://schemas.microsoft.com/office/drawing/2014/main" id="{00000000-0008-0000-0100-00002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227" name="CustomShape 1">
          <a:extLst>
            <a:ext uri="{FF2B5EF4-FFF2-40B4-BE49-F238E27FC236}">
              <a16:creationId xmlns="" xmlns:a16="http://schemas.microsoft.com/office/drawing/2014/main" id="{00000000-0008-0000-0100-000029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228" name="CustomShape 1">
          <a:extLst>
            <a:ext uri="{FF2B5EF4-FFF2-40B4-BE49-F238E27FC236}">
              <a16:creationId xmlns="" xmlns:a16="http://schemas.microsoft.com/office/drawing/2014/main" id="{00000000-0008-0000-0100-00002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229" name="CustomShape 1">
          <a:extLst>
            <a:ext uri="{FF2B5EF4-FFF2-40B4-BE49-F238E27FC236}">
              <a16:creationId xmlns="" xmlns:a16="http://schemas.microsoft.com/office/drawing/2014/main" id="{00000000-0008-0000-0100-00002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30" name="CustomShape 1">
          <a:extLst>
            <a:ext uri="{FF2B5EF4-FFF2-40B4-BE49-F238E27FC236}">
              <a16:creationId xmlns="" xmlns:a16="http://schemas.microsoft.com/office/drawing/2014/main" id="{00000000-0008-0000-0100-00002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231" name="CustomShape 1">
          <a:extLst>
            <a:ext uri="{FF2B5EF4-FFF2-40B4-BE49-F238E27FC236}">
              <a16:creationId xmlns="" xmlns:a16="http://schemas.microsoft.com/office/drawing/2014/main" id="{00000000-0008-0000-0100-00002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32" name="CustomShape 1">
          <a:extLst>
            <a:ext uri="{FF2B5EF4-FFF2-40B4-BE49-F238E27FC236}">
              <a16:creationId xmlns="" xmlns:a16="http://schemas.microsoft.com/office/drawing/2014/main" id="{00000000-0008-0000-0100-00002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233" name="CustomShape 1">
          <a:extLst>
            <a:ext uri="{FF2B5EF4-FFF2-40B4-BE49-F238E27FC236}">
              <a16:creationId xmlns="" xmlns:a16="http://schemas.microsoft.com/office/drawing/2014/main" id="{00000000-0008-0000-0100-00002F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234" name="CustomShape 1">
          <a:extLst>
            <a:ext uri="{FF2B5EF4-FFF2-40B4-BE49-F238E27FC236}">
              <a16:creationId xmlns="" xmlns:a16="http://schemas.microsoft.com/office/drawing/2014/main" id="{00000000-0008-0000-0100-000030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35" name="CustomShape 1">
          <a:extLst>
            <a:ext uri="{FF2B5EF4-FFF2-40B4-BE49-F238E27FC236}">
              <a16:creationId xmlns="" xmlns:a16="http://schemas.microsoft.com/office/drawing/2014/main" id="{00000000-0008-0000-0100-000031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236" name="CustomShape 1">
          <a:extLst>
            <a:ext uri="{FF2B5EF4-FFF2-40B4-BE49-F238E27FC236}">
              <a16:creationId xmlns="" xmlns:a16="http://schemas.microsoft.com/office/drawing/2014/main" id="{00000000-0008-0000-0100-000032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37" name="CustomShape 1">
          <a:extLst>
            <a:ext uri="{FF2B5EF4-FFF2-40B4-BE49-F238E27FC236}">
              <a16:creationId xmlns="" xmlns:a16="http://schemas.microsoft.com/office/drawing/2014/main" id="{00000000-0008-0000-0100-00003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238" name="CustomShape 1">
          <a:extLst>
            <a:ext uri="{FF2B5EF4-FFF2-40B4-BE49-F238E27FC236}">
              <a16:creationId xmlns="" xmlns:a16="http://schemas.microsoft.com/office/drawing/2014/main" id="{00000000-0008-0000-0100-000034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239" name="CustomShape 1">
          <a:extLst>
            <a:ext uri="{FF2B5EF4-FFF2-40B4-BE49-F238E27FC236}">
              <a16:creationId xmlns="" xmlns:a16="http://schemas.microsoft.com/office/drawing/2014/main" id="{00000000-0008-0000-0100-000035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240" name="CustomShape 1">
          <a:extLst>
            <a:ext uri="{FF2B5EF4-FFF2-40B4-BE49-F238E27FC236}">
              <a16:creationId xmlns="" xmlns:a16="http://schemas.microsoft.com/office/drawing/2014/main" id="{00000000-0008-0000-0100-000036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41" name="CustomShape 1">
          <a:extLst>
            <a:ext uri="{FF2B5EF4-FFF2-40B4-BE49-F238E27FC236}">
              <a16:creationId xmlns="" xmlns:a16="http://schemas.microsoft.com/office/drawing/2014/main" id="{00000000-0008-0000-0100-00003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242" name="CustomShape 1">
          <a:extLst>
            <a:ext uri="{FF2B5EF4-FFF2-40B4-BE49-F238E27FC236}">
              <a16:creationId xmlns="" xmlns:a16="http://schemas.microsoft.com/office/drawing/2014/main" id="{00000000-0008-0000-0100-000038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43" name="CustomShape 1">
          <a:extLst>
            <a:ext uri="{FF2B5EF4-FFF2-40B4-BE49-F238E27FC236}">
              <a16:creationId xmlns="" xmlns:a16="http://schemas.microsoft.com/office/drawing/2014/main" id="{00000000-0008-0000-0100-000039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244" name="CustomShape 1">
          <a:extLst>
            <a:ext uri="{FF2B5EF4-FFF2-40B4-BE49-F238E27FC236}">
              <a16:creationId xmlns="" xmlns:a16="http://schemas.microsoft.com/office/drawing/2014/main" id="{00000000-0008-0000-0100-00003A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245" name="CustomShape 1">
          <a:extLst>
            <a:ext uri="{FF2B5EF4-FFF2-40B4-BE49-F238E27FC236}">
              <a16:creationId xmlns="" xmlns:a16="http://schemas.microsoft.com/office/drawing/2014/main" id="{00000000-0008-0000-0100-00003B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246" name="CustomShape 1">
          <a:extLst>
            <a:ext uri="{FF2B5EF4-FFF2-40B4-BE49-F238E27FC236}">
              <a16:creationId xmlns="" xmlns:a16="http://schemas.microsoft.com/office/drawing/2014/main" id="{00000000-0008-0000-0100-00003C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47" name="CustomShape 1">
          <a:extLst>
            <a:ext uri="{FF2B5EF4-FFF2-40B4-BE49-F238E27FC236}">
              <a16:creationId xmlns="" xmlns:a16="http://schemas.microsoft.com/office/drawing/2014/main" id="{00000000-0008-0000-0100-00003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248" name="CustomShape 1">
          <a:extLst>
            <a:ext uri="{FF2B5EF4-FFF2-40B4-BE49-F238E27FC236}">
              <a16:creationId xmlns="" xmlns:a16="http://schemas.microsoft.com/office/drawing/2014/main" id="{00000000-0008-0000-0100-00003E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49" name="CustomShape 1">
          <a:extLst>
            <a:ext uri="{FF2B5EF4-FFF2-40B4-BE49-F238E27FC236}">
              <a16:creationId xmlns="" xmlns:a16="http://schemas.microsoft.com/office/drawing/2014/main" id="{00000000-0008-0000-0100-00003F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250" name="CustomShape 1">
          <a:extLst>
            <a:ext uri="{FF2B5EF4-FFF2-40B4-BE49-F238E27FC236}">
              <a16:creationId xmlns="" xmlns:a16="http://schemas.microsoft.com/office/drawing/2014/main" id="{00000000-0008-0000-0100-00004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251" name="CustomShape 1">
          <a:extLst>
            <a:ext uri="{FF2B5EF4-FFF2-40B4-BE49-F238E27FC236}">
              <a16:creationId xmlns="" xmlns:a16="http://schemas.microsoft.com/office/drawing/2014/main" id="{00000000-0008-0000-0100-00004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52" name="CustomShape 1">
          <a:extLst>
            <a:ext uri="{FF2B5EF4-FFF2-40B4-BE49-F238E27FC236}">
              <a16:creationId xmlns="" xmlns:a16="http://schemas.microsoft.com/office/drawing/2014/main" id="{00000000-0008-0000-0100-00004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253" name="CustomShape 1">
          <a:extLst>
            <a:ext uri="{FF2B5EF4-FFF2-40B4-BE49-F238E27FC236}">
              <a16:creationId xmlns="" xmlns:a16="http://schemas.microsoft.com/office/drawing/2014/main" id="{00000000-0008-0000-0100-000043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54" name="CustomShape 1">
          <a:extLst>
            <a:ext uri="{FF2B5EF4-FFF2-40B4-BE49-F238E27FC236}">
              <a16:creationId xmlns="" xmlns:a16="http://schemas.microsoft.com/office/drawing/2014/main" id="{00000000-0008-0000-0100-000044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255" name="CustomShape 1">
          <a:extLst>
            <a:ext uri="{FF2B5EF4-FFF2-40B4-BE49-F238E27FC236}">
              <a16:creationId xmlns="" xmlns:a16="http://schemas.microsoft.com/office/drawing/2014/main" id="{00000000-0008-0000-0100-000045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256" name="CustomShape 1">
          <a:extLst>
            <a:ext uri="{FF2B5EF4-FFF2-40B4-BE49-F238E27FC236}">
              <a16:creationId xmlns="" xmlns:a16="http://schemas.microsoft.com/office/drawing/2014/main" id="{00000000-0008-0000-0100-000046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257" name="CustomShape 1">
          <a:extLst>
            <a:ext uri="{FF2B5EF4-FFF2-40B4-BE49-F238E27FC236}">
              <a16:creationId xmlns="" xmlns:a16="http://schemas.microsoft.com/office/drawing/2014/main" id="{00000000-0008-0000-0100-000047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58" name="CustomShape 1">
          <a:extLst>
            <a:ext uri="{FF2B5EF4-FFF2-40B4-BE49-F238E27FC236}">
              <a16:creationId xmlns="" xmlns:a16="http://schemas.microsoft.com/office/drawing/2014/main" id="{00000000-0008-0000-0100-00004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259" name="CustomShape 1">
          <a:extLst>
            <a:ext uri="{FF2B5EF4-FFF2-40B4-BE49-F238E27FC236}">
              <a16:creationId xmlns="" xmlns:a16="http://schemas.microsoft.com/office/drawing/2014/main" id="{00000000-0008-0000-0100-000049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60" name="CustomShape 1">
          <a:extLst>
            <a:ext uri="{FF2B5EF4-FFF2-40B4-BE49-F238E27FC236}">
              <a16:creationId xmlns="" xmlns:a16="http://schemas.microsoft.com/office/drawing/2014/main" id="{00000000-0008-0000-0100-00004A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261" name="CustomShape 1">
          <a:extLst>
            <a:ext uri="{FF2B5EF4-FFF2-40B4-BE49-F238E27FC236}">
              <a16:creationId xmlns="" xmlns:a16="http://schemas.microsoft.com/office/drawing/2014/main" id="{00000000-0008-0000-0100-00004B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262" name="CustomShape 1">
          <a:extLst>
            <a:ext uri="{FF2B5EF4-FFF2-40B4-BE49-F238E27FC236}">
              <a16:creationId xmlns="" xmlns:a16="http://schemas.microsoft.com/office/drawing/2014/main" id="{00000000-0008-0000-0100-00004C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263" name="CustomShape 1">
          <a:extLst>
            <a:ext uri="{FF2B5EF4-FFF2-40B4-BE49-F238E27FC236}">
              <a16:creationId xmlns="" xmlns:a16="http://schemas.microsoft.com/office/drawing/2014/main" id="{00000000-0008-0000-0100-00004D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0264" name="CustomShape 1">
          <a:extLst>
            <a:ext uri="{FF2B5EF4-FFF2-40B4-BE49-F238E27FC236}">
              <a16:creationId xmlns="" xmlns:a16="http://schemas.microsoft.com/office/drawing/2014/main" id="{00000000-0008-0000-0100-00004E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65" name="CustomShape 1">
          <a:extLst>
            <a:ext uri="{FF2B5EF4-FFF2-40B4-BE49-F238E27FC236}">
              <a16:creationId xmlns="" xmlns:a16="http://schemas.microsoft.com/office/drawing/2014/main" id="{00000000-0008-0000-0100-00004F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266" name="CustomShape 1">
          <a:extLst>
            <a:ext uri="{FF2B5EF4-FFF2-40B4-BE49-F238E27FC236}">
              <a16:creationId xmlns="" xmlns:a16="http://schemas.microsoft.com/office/drawing/2014/main" id="{00000000-0008-0000-0100-00005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267" name="CustomShape 1">
          <a:extLst>
            <a:ext uri="{FF2B5EF4-FFF2-40B4-BE49-F238E27FC236}">
              <a16:creationId xmlns="" xmlns:a16="http://schemas.microsoft.com/office/drawing/2014/main" id="{00000000-0008-0000-0100-00005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68" name="CustomShape 1">
          <a:extLst>
            <a:ext uri="{FF2B5EF4-FFF2-40B4-BE49-F238E27FC236}">
              <a16:creationId xmlns="" xmlns:a16="http://schemas.microsoft.com/office/drawing/2014/main" id="{00000000-0008-0000-0100-00005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269" name="CustomShape 1">
          <a:extLst>
            <a:ext uri="{FF2B5EF4-FFF2-40B4-BE49-F238E27FC236}">
              <a16:creationId xmlns="" xmlns:a16="http://schemas.microsoft.com/office/drawing/2014/main" id="{00000000-0008-0000-0100-000053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70" name="CustomShape 1">
          <a:extLst>
            <a:ext uri="{FF2B5EF4-FFF2-40B4-BE49-F238E27FC236}">
              <a16:creationId xmlns="" xmlns:a16="http://schemas.microsoft.com/office/drawing/2014/main" id="{00000000-0008-0000-0100-000054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271" name="CustomShape 1">
          <a:extLst>
            <a:ext uri="{FF2B5EF4-FFF2-40B4-BE49-F238E27FC236}">
              <a16:creationId xmlns="" xmlns:a16="http://schemas.microsoft.com/office/drawing/2014/main" id="{00000000-0008-0000-0100-000055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272" name="CustomShape 1">
          <a:extLst>
            <a:ext uri="{FF2B5EF4-FFF2-40B4-BE49-F238E27FC236}">
              <a16:creationId xmlns="" xmlns:a16="http://schemas.microsoft.com/office/drawing/2014/main" id="{00000000-0008-0000-0100-000056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273" name="CustomShape 1">
          <a:extLst>
            <a:ext uri="{FF2B5EF4-FFF2-40B4-BE49-F238E27FC236}">
              <a16:creationId xmlns="" xmlns:a16="http://schemas.microsoft.com/office/drawing/2014/main" id="{00000000-0008-0000-0100-000057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0274" name="CustomShape 1">
          <a:extLst>
            <a:ext uri="{FF2B5EF4-FFF2-40B4-BE49-F238E27FC236}">
              <a16:creationId xmlns="" xmlns:a16="http://schemas.microsoft.com/office/drawing/2014/main" id="{00000000-0008-0000-0100-000058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75" name="CustomShape 1">
          <a:extLst>
            <a:ext uri="{FF2B5EF4-FFF2-40B4-BE49-F238E27FC236}">
              <a16:creationId xmlns="" xmlns:a16="http://schemas.microsoft.com/office/drawing/2014/main" id="{00000000-0008-0000-0100-000059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276" name="CustomShape 1">
          <a:extLst>
            <a:ext uri="{FF2B5EF4-FFF2-40B4-BE49-F238E27FC236}">
              <a16:creationId xmlns="" xmlns:a16="http://schemas.microsoft.com/office/drawing/2014/main" id="{00000000-0008-0000-0100-00005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277" name="CustomShape 1">
          <a:extLst>
            <a:ext uri="{FF2B5EF4-FFF2-40B4-BE49-F238E27FC236}">
              <a16:creationId xmlns="" xmlns:a16="http://schemas.microsoft.com/office/drawing/2014/main" id="{00000000-0008-0000-0100-00005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78" name="CustomShape 1">
          <a:extLst>
            <a:ext uri="{FF2B5EF4-FFF2-40B4-BE49-F238E27FC236}">
              <a16:creationId xmlns="" xmlns:a16="http://schemas.microsoft.com/office/drawing/2014/main" id="{00000000-0008-0000-0100-00005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279" name="CustomShape 1">
          <a:extLst>
            <a:ext uri="{FF2B5EF4-FFF2-40B4-BE49-F238E27FC236}">
              <a16:creationId xmlns="" xmlns:a16="http://schemas.microsoft.com/office/drawing/2014/main" id="{00000000-0008-0000-0100-00005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80" name="CustomShape 1">
          <a:extLst>
            <a:ext uri="{FF2B5EF4-FFF2-40B4-BE49-F238E27FC236}">
              <a16:creationId xmlns="" xmlns:a16="http://schemas.microsoft.com/office/drawing/2014/main" id="{00000000-0008-0000-0100-00005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281" name="CustomShape 1">
          <a:extLst>
            <a:ext uri="{FF2B5EF4-FFF2-40B4-BE49-F238E27FC236}">
              <a16:creationId xmlns="" xmlns:a16="http://schemas.microsoft.com/office/drawing/2014/main" id="{00000000-0008-0000-0100-00005F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282" name="CustomShape 1">
          <a:extLst>
            <a:ext uri="{FF2B5EF4-FFF2-40B4-BE49-F238E27FC236}">
              <a16:creationId xmlns="" xmlns:a16="http://schemas.microsoft.com/office/drawing/2014/main" id="{00000000-0008-0000-0100-00006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283" name="CustomShape 1">
          <a:extLst>
            <a:ext uri="{FF2B5EF4-FFF2-40B4-BE49-F238E27FC236}">
              <a16:creationId xmlns="" xmlns:a16="http://schemas.microsoft.com/office/drawing/2014/main" id="{00000000-0008-0000-0100-00006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84" name="CustomShape 1">
          <a:extLst>
            <a:ext uri="{FF2B5EF4-FFF2-40B4-BE49-F238E27FC236}">
              <a16:creationId xmlns="" xmlns:a16="http://schemas.microsoft.com/office/drawing/2014/main" id="{00000000-0008-0000-0100-00006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285" name="CustomShape 1">
          <a:extLst>
            <a:ext uri="{FF2B5EF4-FFF2-40B4-BE49-F238E27FC236}">
              <a16:creationId xmlns="" xmlns:a16="http://schemas.microsoft.com/office/drawing/2014/main" id="{00000000-0008-0000-0100-000063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86" name="CustomShape 1">
          <a:extLst>
            <a:ext uri="{FF2B5EF4-FFF2-40B4-BE49-F238E27FC236}">
              <a16:creationId xmlns="" xmlns:a16="http://schemas.microsoft.com/office/drawing/2014/main" id="{00000000-0008-0000-0100-000064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287" name="CustomShape 1">
          <a:extLst>
            <a:ext uri="{FF2B5EF4-FFF2-40B4-BE49-F238E27FC236}">
              <a16:creationId xmlns="" xmlns:a16="http://schemas.microsoft.com/office/drawing/2014/main" id="{00000000-0008-0000-0100-000065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288" name="CustomShape 1">
          <a:extLst>
            <a:ext uri="{FF2B5EF4-FFF2-40B4-BE49-F238E27FC236}">
              <a16:creationId xmlns="" xmlns:a16="http://schemas.microsoft.com/office/drawing/2014/main" id="{00000000-0008-0000-0100-000066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89" name="CustomShape 1">
          <a:extLst>
            <a:ext uri="{FF2B5EF4-FFF2-40B4-BE49-F238E27FC236}">
              <a16:creationId xmlns="" xmlns:a16="http://schemas.microsoft.com/office/drawing/2014/main" id="{00000000-0008-0000-0100-00006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290" name="CustomShape 1">
          <a:extLst>
            <a:ext uri="{FF2B5EF4-FFF2-40B4-BE49-F238E27FC236}">
              <a16:creationId xmlns="" xmlns:a16="http://schemas.microsoft.com/office/drawing/2014/main" id="{00000000-0008-0000-0100-000068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91" name="CustomShape 1">
          <a:extLst>
            <a:ext uri="{FF2B5EF4-FFF2-40B4-BE49-F238E27FC236}">
              <a16:creationId xmlns="" xmlns:a16="http://schemas.microsoft.com/office/drawing/2014/main" id="{00000000-0008-0000-0100-000069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292" name="CustomShape 1">
          <a:extLst>
            <a:ext uri="{FF2B5EF4-FFF2-40B4-BE49-F238E27FC236}">
              <a16:creationId xmlns="" xmlns:a16="http://schemas.microsoft.com/office/drawing/2014/main" id="{00000000-0008-0000-0100-00006A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293" name="CustomShape 1">
          <a:extLst>
            <a:ext uri="{FF2B5EF4-FFF2-40B4-BE49-F238E27FC236}">
              <a16:creationId xmlns="" xmlns:a16="http://schemas.microsoft.com/office/drawing/2014/main" id="{00000000-0008-0000-0100-00006B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294" name="CustomShape 1">
          <a:extLst>
            <a:ext uri="{FF2B5EF4-FFF2-40B4-BE49-F238E27FC236}">
              <a16:creationId xmlns="" xmlns:a16="http://schemas.microsoft.com/office/drawing/2014/main" id="{00000000-0008-0000-0100-00006C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95" name="CustomShape 1">
          <a:extLst>
            <a:ext uri="{FF2B5EF4-FFF2-40B4-BE49-F238E27FC236}">
              <a16:creationId xmlns="" xmlns:a16="http://schemas.microsoft.com/office/drawing/2014/main" id="{00000000-0008-0000-0100-00006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296" name="CustomShape 1">
          <a:extLst>
            <a:ext uri="{FF2B5EF4-FFF2-40B4-BE49-F238E27FC236}">
              <a16:creationId xmlns="" xmlns:a16="http://schemas.microsoft.com/office/drawing/2014/main" id="{00000000-0008-0000-0100-00006E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297" name="CustomShape 1">
          <a:extLst>
            <a:ext uri="{FF2B5EF4-FFF2-40B4-BE49-F238E27FC236}">
              <a16:creationId xmlns="" xmlns:a16="http://schemas.microsoft.com/office/drawing/2014/main" id="{00000000-0008-0000-0100-00006F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298" name="CustomShape 1">
          <a:extLst>
            <a:ext uri="{FF2B5EF4-FFF2-40B4-BE49-F238E27FC236}">
              <a16:creationId xmlns="" xmlns:a16="http://schemas.microsoft.com/office/drawing/2014/main" id="{00000000-0008-0000-0100-000070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299" name="CustomShape 1">
          <a:extLst>
            <a:ext uri="{FF2B5EF4-FFF2-40B4-BE49-F238E27FC236}">
              <a16:creationId xmlns="" xmlns:a16="http://schemas.microsoft.com/office/drawing/2014/main" id="{00000000-0008-0000-0100-000071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300" name="CustomShape 1">
          <a:extLst>
            <a:ext uri="{FF2B5EF4-FFF2-40B4-BE49-F238E27FC236}">
              <a16:creationId xmlns="" xmlns:a16="http://schemas.microsoft.com/office/drawing/2014/main" id="{00000000-0008-0000-0100-000072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01" name="CustomShape 1">
          <a:extLst>
            <a:ext uri="{FF2B5EF4-FFF2-40B4-BE49-F238E27FC236}">
              <a16:creationId xmlns="" xmlns:a16="http://schemas.microsoft.com/office/drawing/2014/main" id="{00000000-0008-0000-0100-00007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302" name="CustomShape 1">
          <a:extLst>
            <a:ext uri="{FF2B5EF4-FFF2-40B4-BE49-F238E27FC236}">
              <a16:creationId xmlns="" xmlns:a16="http://schemas.microsoft.com/office/drawing/2014/main" id="{00000000-0008-0000-0100-000074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03" name="CustomShape 1">
          <a:extLst>
            <a:ext uri="{FF2B5EF4-FFF2-40B4-BE49-F238E27FC236}">
              <a16:creationId xmlns="" xmlns:a16="http://schemas.microsoft.com/office/drawing/2014/main" id="{00000000-0008-0000-0100-000075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304" name="CustomShape 1">
          <a:extLst>
            <a:ext uri="{FF2B5EF4-FFF2-40B4-BE49-F238E27FC236}">
              <a16:creationId xmlns="" xmlns:a16="http://schemas.microsoft.com/office/drawing/2014/main" id="{00000000-0008-0000-0100-000076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305" name="CustomShape 1">
          <a:extLst>
            <a:ext uri="{FF2B5EF4-FFF2-40B4-BE49-F238E27FC236}">
              <a16:creationId xmlns="" xmlns:a16="http://schemas.microsoft.com/office/drawing/2014/main" id="{00000000-0008-0000-0100-000077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06" name="CustomShape 1">
          <a:extLst>
            <a:ext uri="{FF2B5EF4-FFF2-40B4-BE49-F238E27FC236}">
              <a16:creationId xmlns="" xmlns:a16="http://schemas.microsoft.com/office/drawing/2014/main" id="{00000000-0008-0000-0100-00007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307" name="CustomShape 1">
          <a:extLst>
            <a:ext uri="{FF2B5EF4-FFF2-40B4-BE49-F238E27FC236}">
              <a16:creationId xmlns="" xmlns:a16="http://schemas.microsoft.com/office/drawing/2014/main" id="{00000000-0008-0000-0100-000079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08" name="CustomShape 1">
          <a:extLst>
            <a:ext uri="{FF2B5EF4-FFF2-40B4-BE49-F238E27FC236}">
              <a16:creationId xmlns="" xmlns:a16="http://schemas.microsoft.com/office/drawing/2014/main" id="{00000000-0008-0000-0100-00007A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309" name="CustomShape 1">
          <a:extLst>
            <a:ext uri="{FF2B5EF4-FFF2-40B4-BE49-F238E27FC236}">
              <a16:creationId xmlns="" xmlns:a16="http://schemas.microsoft.com/office/drawing/2014/main" id="{00000000-0008-0000-0100-00007B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310" name="CustomShape 1">
          <a:extLst>
            <a:ext uri="{FF2B5EF4-FFF2-40B4-BE49-F238E27FC236}">
              <a16:creationId xmlns="" xmlns:a16="http://schemas.microsoft.com/office/drawing/2014/main" id="{00000000-0008-0000-0100-00007C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311" name="CustomShape 1">
          <a:extLst>
            <a:ext uri="{FF2B5EF4-FFF2-40B4-BE49-F238E27FC236}">
              <a16:creationId xmlns="" xmlns:a16="http://schemas.microsoft.com/office/drawing/2014/main" id="{00000000-0008-0000-0100-00007D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12" name="CustomShape 1">
          <a:extLst>
            <a:ext uri="{FF2B5EF4-FFF2-40B4-BE49-F238E27FC236}">
              <a16:creationId xmlns="" xmlns:a16="http://schemas.microsoft.com/office/drawing/2014/main" id="{00000000-0008-0000-0100-00007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313" name="CustomShape 1">
          <a:extLst>
            <a:ext uri="{FF2B5EF4-FFF2-40B4-BE49-F238E27FC236}">
              <a16:creationId xmlns="" xmlns:a16="http://schemas.microsoft.com/office/drawing/2014/main" id="{00000000-0008-0000-0100-00007F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14" name="CustomShape 1">
          <a:extLst>
            <a:ext uri="{FF2B5EF4-FFF2-40B4-BE49-F238E27FC236}">
              <a16:creationId xmlns="" xmlns:a16="http://schemas.microsoft.com/office/drawing/2014/main" id="{00000000-0008-0000-0100-000080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315" name="CustomShape 1">
          <a:extLst>
            <a:ext uri="{FF2B5EF4-FFF2-40B4-BE49-F238E27FC236}">
              <a16:creationId xmlns="" xmlns:a16="http://schemas.microsoft.com/office/drawing/2014/main" id="{00000000-0008-0000-0100-000081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316" name="CustomShape 1">
          <a:extLst>
            <a:ext uri="{FF2B5EF4-FFF2-40B4-BE49-F238E27FC236}">
              <a16:creationId xmlns="" xmlns:a16="http://schemas.microsoft.com/office/drawing/2014/main" id="{00000000-0008-0000-0100-000082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317" name="CustomShape 1">
          <a:extLst>
            <a:ext uri="{FF2B5EF4-FFF2-40B4-BE49-F238E27FC236}">
              <a16:creationId xmlns="" xmlns:a16="http://schemas.microsoft.com/office/drawing/2014/main" id="{00000000-0008-0000-0100-000083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0318" name="CustomShape 1">
          <a:extLst>
            <a:ext uri="{FF2B5EF4-FFF2-40B4-BE49-F238E27FC236}">
              <a16:creationId xmlns="" xmlns:a16="http://schemas.microsoft.com/office/drawing/2014/main" id="{00000000-0008-0000-0100-000084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319" name="CustomShape 1">
          <a:extLst>
            <a:ext uri="{FF2B5EF4-FFF2-40B4-BE49-F238E27FC236}">
              <a16:creationId xmlns="" xmlns:a16="http://schemas.microsoft.com/office/drawing/2014/main" id="{00000000-0008-0000-0100-000085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320" name="CustomShape 1">
          <a:extLst>
            <a:ext uri="{FF2B5EF4-FFF2-40B4-BE49-F238E27FC236}">
              <a16:creationId xmlns="" xmlns:a16="http://schemas.microsoft.com/office/drawing/2014/main" id="{00000000-0008-0000-0100-000086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21" name="CustomShape 1">
          <a:extLst>
            <a:ext uri="{FF2B5EF4-FFF2-40B4-BE49-F238E27FC236}">
              <a16:creationId xmlns="" xmlns:a16="http://schemas.microsoft.com/office/drawing/2014/main" id="{00000000-0008-0000-0100-00008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322" name="CustomShape 1">
          <a:extLst>
            <a:ext uri="{FF2B5EF4-FFF2-40B4-BE49-F238E27FC236}">
              <a16:creationId xmlns="" xmlns:a16="http://schemas.microsoft.com/office/drawing/2014/main" id="{00000000-0008-0000-0100-000088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23" name="CustomShape 1">
          <a:extLst>
            <a:ext uri="{FF2B5EF4-FFF2-40B4-BE49-F238E27FC236}">
              <a16:creationId xmlns="" xmlns:a16="http://schemas.microsoft.com/office/drawing/2014/main" id="{00000000-0008-0000-0100-000089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324" name="CustomShape 1">
          <a:extLst>
            <a:ext uri="{FF2B5EF4-FFF2-40B4-BE49-F238E27FC236}">
              <a16:creationId xmlns="" xmlns:a16="http://schemas.microsoft.com/office/drawing/2014/main" id="{00000000-0008-0000-0100-00008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325" name="CustomShape 1">
          <a:extLst>
            <a:ext uri="{FF2B5EF4-FFF2-40B4-BE49-F238E27FC236}">
              <a16:creationId xmlns="" xmlns:a16="http://schemas.microsoft.com/office/drawing/2014/main" id="{00000000-0008-0000-0100-00008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26" name="CustomShape 1">
          <a:extLst>
            <a:ext uri="{FF2B5EF4-FFF2-40B4-BE49-F238E27FC236}">
              <a16:creationId xmlns="" xmlns:a16="http://schemas.microsoft.com/office/drawing/2014/main" id="{00000000-0008-0000-0100-00008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327" name="CustomShape 1">
          <a:extLst>
            <a:ext uri="{FF2B5EF4-FFF2-40B4-BE49-F238E27FC236}">
              <a16:creationId xmlns="" xmlns:a16="http://schemas.microsoft.com/office/drawing/2014/main" id="{00000000-0008-0000-0100-00008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28" name="CustomShape 1">
          <a:extLst>
            <a:ext uri="{FF2B5EF4-FFF2-40B4-BE49-F238E27FC236}">
              <a16:creationId xmlns="" xmlns:a16="http://schemas.microsoft.com/office/drawing/2014/main" id="{00000000-0008-0000-0100-00008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329" name="CustomShape 1">
          <a:extLst>
            <a:ext uri="{FF2B5EF4-FFF2-40B4-BE49-F238E27FC236}">
              <a16:creationId xmlns="" xmlns:a16="http://schemas.microsoft.com/office/drawing/2014/main" id="{00000000-0008-0000-0100-00008F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330" name="CustomShape 1">
          <a:extLst>
            <a:ext uri="{FF2B5EF4-FFF2-40B4-BE49-F238E27FC236}">
              <a16:creationId xmlns="" xmlns:a16="http://schemas.microsoft.com/office/drawing/2014/main" id="{00000000-0008-0000-0100-00009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331" name="CustomShape 1">
          <a:extLst>
            <a:ext uri="{FF2B5EF4-FFF2-40B4-BE49-F238E27FC236}">
              <a16:creationId xmlns="" xmlns:a16="http://schemas.microsoft.com/office/drawing/2014/main" id="{00000000-0008-0000-0100-00009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32" name="CustomShape 1">
          <a:extLst>
            <a:ext uri="{FF2B5EF4-FFF2-40B4-BE49-F238E27FC236}">
              <a16:creationId xmlns="" xmlns:a16="http://schemas.microsoft.com/office/drawing/2014/main" id="{00000000-0008-0000-0100-00009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333" name="CustomShape 1">
          <a:extLst>
            <a:ext uri="{FF2B5EF4-FFF2-40B4-BE49-F238E27FC236}">
              <a16:creationId xmlns="" xmlns:a16="http://schemas.microsoft.com/office/drawing/2014/main" id="{00000000-0008-0000-0100-000093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34" name="CustomShape 1">
          <a:extLst>
            <a:ext uri="{FF2B5EF4-FFF2-40B4-BE49-F238E27FC236}">
              <a16:creationId xmlns="" xmlns:a16="http://schemas.microsoft.com/office/drawing/2014/main" id="{00000000-0008-0000-0100-000094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335" name="CustomShape 1">
          <a:extLst>
            <a:ext uri="{FF2B5EF4-FFF2-40B4-BE49-F238E27FC236}">
              <a16:creationId xmlns="" xmlns:a16="http://schemas.microsoft.com/office/drawing/2014/main" id="{00000000-0008-0000-0100-000095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336" name="CustomShape 1">
          <a:extLst>
            <a:ext uri="{FF2B5EF4-FFF2-40B4-BE49-F238E27FC236}">
              <a16:creationId xmlns="" xmlns:a16="http://schemas.microsoft.com/office/drawing/2014/main" id="{00000000-0008-0000-0100-000096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337" name="CustomShape 1">
          <a:extLst>
            <a:ext uri="{FF2B5EF4-FFF2-40B4-BE49-F238E27FC236}">
              <a16:creationId xmlns="" xmlns:a16="http://schemas.microsoft.com/office/drawing/2014/main" id="{00000000-0008-0000-0100-000097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38" name="CustomShape 1">
          <a:extLst>
            <a:ext uri="{FF2B5EF4-FFF2-40B4-BE49-F238E27FC236}">
              <a16:creationId xmlns="" xmlns:a16="http://schemas.microsoft.com/office/drawing/2014/main" id="{00000000-0008-0000-0100-00009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339" name="CustomShape 1">
          <a:extLst>
            <a:ext uri="{FF2B5EF4-FFF2-40B4-BE49-F238E27FC236}">
              <a16:creationId xmlns="" xmlns:a16="http://schemas.microsoft.com/office/drawing/2014/main" id="{00000000-0008-0000-0100-000099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40" name="CustomShape 1">
          <a:extLst>
            <a:ext uri="{FF2B5EF4-FFF2-40B4-BE49-F238E27FC236}">
              <a16:creationId xmlns="" xmlns:a16="http://schemas.microsoft.com/office/drawing/2014/main" id="{00000000-0008-0000-0100-00009A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341" name="CustomShape 1">
          <a:extLst>
            <a:ext uri="{FF2B5EF4-FFF2-40B4-BE49-F238E27FC236}">
              <a16:creationId xmlns="" xmlns:a16="http://schemas.microsoft.com/office/drawing/2014/main" id="{00000000-0008-0000-0100-00009B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342" name="CustomShape 1">
          <a:extLst>
            <a:ext uri="{FF2B5EF4-FFF2-40B4-BE49-F238E27FC236}">
              <a16:creationId xmlns="" xmlns:a16="http://schemas.microsoft.com/office/drawing/2014/main" id="{00000000-0008-0000-0100-00009C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43" name="CustomShape 1">
          <a:extLst>
            <a:ext uri="{FF2B5EF4-FFF2-40B4-BE49-F238E27FC236}">
              <a16:creationId xmlns="" xmlns:a16="http://schemas.microsoft.com/office/drawing/2014/main" id="{00000000-0008-0000-0100-00009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344" name="CustomShape 1">
          <a:extLst>
            <a:ext uri="{FF2B5EF4-FFF2-40B4-BE49-F238E27FC236}">
              <a16:creationId xmlns="" xmlns:a16="http://schemas.microsoft.com/office/drawing/2014/main" id="{00000000-0008-0000-0100-00009E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45" name="CustomShape 1">
          <a:extLst>
            <a:ext uri="{FF2B5EF4-FFF2-40B4-BE49-F238E27FC236}">
              <a16:creationId xmlns="" xmlns:a16="http://schemas.microsoft.com/office/drawing/2014/main" id="{00000000-0008-0000-0100-00009F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346" name="CustomShape 1">
          <a:extLst>
            <a:ext uri="{FF2B5EF4-FFF2-40B4-BE49-F238E27FC236}">
              <a16:creationId xmlns="" xmlns:a16="http://schemas.microsoft.com/office/drawing/2014/main" id="{00000000-0008-0000-0100-0000A0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347" name="CustomShape 1">
          <a:extLst>
            <a:ext uri="{FF2B5EF4-FFF2-40B4-BE49-F238E27FC236}">
              <a16:creationId xmlns="" xmlns:a16="http://schemas.microsoft.com/office/drawing/2014/main" id="{00000000-0008-0000-0100-0000A1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348" name="CustomShape 1">
          <a:extLst>
            <a:ext uri="{FF2B5EF4-FFF2-40B4-BE49-F238E27FC236}">
              <a16:creationId xmlns="" xmlns:a16="http://schemas.microsoft.com/office/drawing/2014/main" id="{00000000-0008-0000-0100-0000A2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49" name="CustomShape 1">
          <a:extLst>
            <a:ext uri="{FF2B5EF4-FFF2-40B4-BE49-F238E27FC236}">
              <a16:creationId xmlns="" xmlns:a16="http://schemas.microsoft.com/office/drawing/2014/main" id="{00000000-0008-0000-0100-0000A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350" name="CustomShape 1">
          <a:extLst>
            <a:ext uri="{FF2B5EF4-FFF2-40B4-BE49-F238E27FC236}">
              <a16:creationId xmlns="" xmlns:a16="http://schemas.microsoft.com/office/drawing/2014/main" id="{00000000-0008-0000-0100-0000A4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51" name="CustomShape 1">
          <a:extLst>
            <a:ext uri="{FF2B5EF4-FFF2-40B4-BE49-F238E27FC236}">
              <a16:creationId xmlns="" xmlns:a16="http://schemas.microsoft.com/office/drawing/2014/main" id="{00000000-0008-0000-0100-0000A5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352" name="CustomShape 1">
          <a:extLst>
            <a:ext uri="{FF2B5EF4-FFF2-40B4-BE49-F238E27FC236}">
              <a16:creationId xmlns="" xmlns:a16="http://schemas.microsoft.com/office/drawing/2014/main" id="{00000000-0008-0000-0100-0000A6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353" name="CustomShape 1">
          <a:extLst>
            <a:ext uri="{FF2B5EF4-FFF2-40B4-BE49-F238E27FC236}">
              <a16:creationId xmlns="" xmlns:a16="http://schemas.microsoft.com/office/drawing/2014/main" id="{00000000-0008-0000-0100-0000A7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354" name="CustomShape 1">
          <a:extLst>
            <a:ext uri="{FF2B5EF4-FFF2-40B4-BE49-F238E27FC236}">
              <a16:creationId xmlns="" xmlns:a16="http://schemas.microsoft.com/office/drawing/2014/main" id="{00000000-0008-0000-0100-0000A8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0355" name="CustomShape 1">
          <a:extLst>
            <a:ext uri="{FF2B5EF4-FFF2-40B4-BE49-F238E27FC236}">
              <a16:creationId xmlns="" xmlns:a16="http://schemas.microsoft.com/office/drawing/2014/main" id="{00000000-0008-0000-0100-0000A9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56" name="CustomShape 1">
          <a:extLst>
            <a:ext uri="{FF2B5EF4-FFF2-40B4-BE49-F238E27FC236}">
              <a16:creationId xmlns="" xmlns:a16="http://schemas.microsoft.com/office/drawing/2014/main" id="{00000000-0008-0000-0100-0000AA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357" name="CustomShape 1">
          <a:extLst>
            <a:ext uri="{FF2B5EF4-FFF2-40B4-BE49-F238E27FC236}">
              <a16:creationId xmlns="" xmlns:a16="http://schemas.microsoft.com/office/drawing/2014/main" id="{00000000-0008-0000-0100-0000AB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358" name="CustomShape 1">
          <a:extLst>
            <a:ext uri="{FF2B5EF4-FFF2-40B4-BE49-F238E27FC236}">
              <a16:creationId xmlns="" xmlns:a16="http://schemas.microsoft.com/office/drawing/2014/main" id="{00000000-0008-0000-0100-0000AC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59" name="CustomShape 1">
          <a:extLst>
            <a:ext uri="{FF2B5EF4-FFF2-40B4-BE49-F238E27FC236}">
              <a16:creationId xmlns="" xmlns:a16="http://schemas.microsoft.com/office/drawing/2014/main" id="{00000000-0008-0000-0100-0000A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360" name="CustomShape 1">
          <a:extLst>
            <a:ext uri="{FF2B5EF4-FFF2-40B4-BE49-F238E27FC236}">
              <a16:creationId xmlns="" xmlns:a16="http://schemas.microsoft.com/office/drawing/2014/main" id="{00000000-0008-0000-0100-0000AE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61" name="CustomShape 1">
          <a:extLst>
            <a:ext uri="{FF2B5EF4-FFF2-40B4-BE49-F238E27FC236}">
              <a16:creationId xmlns="" xmlns:a16="http://schemas.microsoft.com/office/drawing/2014/main" id="{00000000-0008-0000-0100-0000AF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362" name="CustomShape 1">
          <a:extLst>
            <a:ext uri="{FF2B5EF4-FFF2-40B4-BE49-F238E27FC236}">
              <a16:creationId xmlns="" xmlns:a16="http://schemas.microsoft.com/office/drawing/2014/main" id="{00000000-0008-0000-0100-0000B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363" name="CustomShape 1">
          <a:extLst>
            <a:ext uri="{FF2B5EF4-FFF2-40B4-BE49-F238E27FC236}">
              <a16:creationId xmlns="" xmlns:a16="http://schemas.microsoft.com/office/drawing/2014/main" id="{00000000-0008-0000-0100-0000B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0364" name="CustomShape 1">
          <a:extLst>
            <a:ext uri="{FF2B5EF4-FFF2-40B4-BE49-F238E27FC236}">
              <a16:creationId xmlns="" xmlns:a16="http://schemas.microsoft.com/office/drawing/2014/main" id="{00000000-0008-0000-0100-0000B2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65" name="CustomShape 1">
          <a:extLst>
            <a:ext uri="{FF2B5EF4-FFF2-40B4-BE49-F238E27FC236}">
              <a16:creationId xmlns="" xmlns:a16="http://schemas.microsoft.com/office/drawing/2014/main" id="{00000000-0008-0000-0100-0000B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366" name="CustomShape 1">
          <a:extLst>
            <a:ext uri="{FF2B5EF4-FFF2-40B4-BE49-F238E27FC236}">
              <a16:creationId xmlns="" xmlns:a16="http://schemas.microsoft.com/office/drawing/2014/main" id="{00000000-0008-0000-0100-0000B4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367" name="CustomShape 1">
          <a:extLst>
            <a:ext uri="{FF2B5EF4-FFF2-40B4-BE49-F238E27FC236}">
              <a16:creationId xmlns="" xmlns:a16="http://schemas.microsoft.com/office/drawing/2014/main" id="{00000000-0008-0000-0100-0000B5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68" name="CustomShape 1">
          <a:extLst>
            <a:ext uri="{FF2B5EF4-FFF2-40B4-BE49-F238E27FC236}">
              <a16:creationId xmlns="" xmlns:a16="http://schemas.microsoft.com/office/drawing/2014/main" id="{00000000-0008-0000-0100-0000B6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369" name="CustomShape 1">
          <a:extLst>
            <a:ext uri="{FF2B5EF4-FFF2-40B4-BE49-F238E27FC236}">
              <a16:creationId xmlns="" xmlns:a16="http://schemas.microsoft.com/office/drawing/2014/main" id="{00000000-0008-0000-0100-0000B7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70" name="CustomShape 1">
          <a:extLst>
            <a:ext uri="{FF2B5EF4-FFF2-40B4-BE49-F238E27FC236}">
              <a16:creationId xmlns="" xmlns:a16="http://schemas.microsoft.com/office/drawing/2014/main" id="{00000000-0008-0000-0100-0000B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371" name="CustomShape 1">
          <a:extLst>
            <a:ext uri="{FF2B5EF4-FFF2-40B4-BE49-F238E27FC236}">
              <a16:creationId xmlns="" xmlns:a16="http://schemas.microsoft.com/office/drawing/2014/main" id="{00000000-0008-0000-0100-0000B9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372" name="CustomShape 1">
          <a:extLst>
            <a:ext uri="{FF2B5EF4-FFF2-40B4-BE49-F238E27FC236}">
              <a16:creationId xmlns="" xmlns:a16="http://schemas.microsoft.com/office/drawing/2014/main" id="{00000000-0008-0000-0100-0000BA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73" name="CustomShape 1">
          <a:extLst>
            <a:ext uri="{FF2B5EF4-FFF2-40B4-BE49-F238E27FC236}">
              <a16:creationId xmlns="" xmlns:a16="http://schemas.microsoft.com/office/drawing/2014/main" id="{00000000-0008-0000-0100-0000BB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374" name="CustomShape 1">
          <a:extLst>
            <a:ext uri="{FF2B5EF4-FFF2-40B4-BE49-F238E27FC236}">
              <a16:creationId xmlns="" xmlns:a16="http://schemas.microsoft.com/office/drawing/2014/main" id="{00000000-0008-0000-0100-0000BC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75" name="CustomShape 1">
          <a:extLst>
            <a:ext uri="{FF2B5EF4-FFF2-40B4-BE49-F238E27FC236}">
              <a16:creationId xmlns="" xmlns:a16="http://schemas.microsoft.com/office/drawing/2014/main" id="{00000000-0008-0000-0100-0000B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376" name="CustomShape 1">
          <a:extLst>
            <a:ext uri="{FF2B5EF4-FFF2-40B4-BE49-F238E27FC236}">
              <a16:creationId xmlns="" xmlns:a16="http://schemas.microsoft.com/office/drawing/2014/main" id="{00000000-0008-0000-0100-0000BE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377" name="CustomShape 1">
          <a:extLst>
            <a:ext uri="{FF2B5EF4-FFF2-40B4-BE49-F238E27FC236}">
              <a16:creationId xmlns="" xmlns:a16="http://schemas.microsoft.com/office/drawing/2014/main" id="{00000000-0008-0000-0100-0000BF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78" name="CustomShape 1">
          <a:extLst>
            <a:ext uri="{FF2B5EF4-FFF2-40B4-BE49-F238E27FC236}">
              <a16:creationId xmlns="" xmlns:a16="http://schemas.microsoft.com/office/drawing/2014/main" id="{00000000-0008-0000-0100-0000C0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379" name="CustomShape 1">
          <a:extLst>
            <a:ext uri="{FF2B5EF4-FFF2-40B4-BE49-F238E27FC236}">
              <a16:creationId xmlns="" xmlns:a16="http://schemas.microsoft.com/office/drawing/2014/main" id="{00000000-0008-0000-0100-0000C1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80" name="CustomShape 1">
          <a:extLst>
            <a:ext uri="{FF2B5EF4-FFF2-40B4-BE49-F238E27FC236}">
              <a16:creationId xmlns="" xmlns:a16="http://schemas.microsoft.com/office/drawing/2014/main" id="{00000000-0008-0000-0100-0000C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381" name="CustomShape 1">
          <a:extLst>
            <a:ext uri="{FF2B5EF4-FFF2-40B4-BE49-F238E27FC236}">
              <a16:creationId xmlns="" xmlns:a16="http://schemas.microsoft.com/office/drawing/2014/main" id="{00000000-0008-0000-0100-0000C3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382" name="CustomShape 1">
          <a:extLst>
            <a:ext uri="{FF2B5EF4-FFF2-40B4-BE49-F238E27FC236}">
              <a16:creationId xmlns="" xmlns:a16="http://schemas.microsoft.com/office/drawing/2014/main" id="{00000000-0008-0000-0100-0000C4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383" name="CustomShape 1">
          <a:extLst>
            <a:ext uri="{FF2B5EF4-FFF2-40B4-BE49-F238E27FC236}">
              <a16:creationId xmlns="" xmlns:a16="http://schemas.microsoft.com/office/drawing/2014/main" id="{00000000-0008-0000-0100-0000C5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84" name="CustomShape 1">
          <a:extLst>
            <a:ext uri="{FF2B5EF4-FFF2-40B4-BE49-F238E27FC236}">
              <a16:creationId xmlns="" xmlns:a16="http://schemas.microsoft.com/office/drawing/2014/main" id="{00000000-0008-0000-0100-0000C6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385" name="CustomShape 1">
          <a:extLst>
            <a:ext uri="{FF2B5EF4-FFF2-40B4-BE49-F238E27FC236}">
              <a16:creationId xmlns="" xmlns:a16="http://schemas.microsoft.com/office/drawing/2014/main" id="{00000000-0008-0000-0100-0000C7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86" name="CustomShape 1">
          <a:extLst>
            <a:ext uri="{FF2B5EF4-FFF2-40B4-BE49-F238E27FC236}">
              <a16:creationId xmlns="" xmlns:a16="http://schemas.microsoft.com/office/drawing/2014/main" id="{00000000-0008-0000-0100-0000C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387" name="CustomShape 1">
          <a:extLst>
            <a:ext uri="{FF2B5EF4-FFF2-40B4-BE49-F238E27FC236}">
              <a16:creationId xmlns="" xmlns:a16="http://schemas.microsoft.com/office/drawing/2014/main" id="{00000000-0008-0000-0100-0000C9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388" name="CustomShape 1">
          <a:extLst>
            <a:ext uri="{FF2B5EF4-FFF2-40B4-BE49-F238E27FC236}">
              <a16:creationId xmlns="" xmlns:a16="http://schemas.microsoft.com/office/drawing/2014/main" id="{00000000-0008-0000-0100-0000C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389" name="CustomShape 1">
          <a:extLst>
            <a:ext uri="{FF2B5EF4-FFF2-40B4-BE49-F238E27FC236}">
              <a16:creationId xmlns="" xmlns:a16="http://schemas.microsoft.com/office/drawing/2014/main" id="{00000000-0008-0000-0100-0000C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90" name="CustomShape 1">
          <a:extLst>
            <a:ext uri="{FF2B5EF4-FFF2-40B4-BE49-F238E27FC236}">
              <a16:creationId xmlns="" xmlns:a16="http://schemas.microsoft.com/office/drawing/2014/main" id="{00000000-0008-0000-0100-0000C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391" name="CustomShape 1">
          <a:extLst>
            <a:ext uri="{FF2B5EF4-FFF2-40B4-BE49-F238E27FC236}">
              <a16:creationId xmlns="" xmlns:a16="http://schemas.microsoft.com/office/drawing/2014/main" id="{00000000-0008-0000-0100-0000C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92" name="CustomShape 1">
          <a:extLst>
            <a:ext uri="{FF2B5EF4-FFF2-40B4-BE49-F238E27FC236}">
              <a16:creationId xmlns="" xmlns:a16="http://schemas.microsoft.com/office/drawing/2014/main" id="{00000000-0008-0000-0100-0000C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393" name="CustomShape 1">
          <a:extLst>
            <a:ext uri="{FF2B5EF4-FFF2-40B4-BE49-F238E27FC236}">
              <a16:creationId xmlns="" xmlns:a16="http://schemas.microsoft.com/office/drawing/2014/main" id="{00000000-0008-0000-0100-0000CF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394" name="CustomShape 1">
          <a:extLst>
            <a:ext uri="{FF2B5EF4-FFF2-40B4-BE49-F238E27FC236}">
              <a16:creationId xmlns="" xmlns:a16="http://schemas.microsoft.com/office/drawing/2014/main" id="{00000000-0008-0000-0100-0000D0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95" name="CustomShape 1">
          <a:extLst>
            <a:ext uri="{FF2B5EF4-FFF2-40B4-BE49-F238E27FC236}">
              <a16:creationId xmlns="" xmlns:a16="http://schemas.microsoft.com/office/drawing/2014/main" id="{00000000-0008-0000-0100-0000D1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396" name="CustomShape 1">
          <a:extLst>
            <a:ext uri="{FF2B5EF4-FFF2-40B4-BE49-F238E27FC236}">
              <a16:creationId xmlns="" xmlns:a16="http://schemas.microsoft.com/office/drawing/2014/main" id="{00000000-0008-0000-0100-0000D2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397" name="CustomShape 1">
          <a:extLst>
            <a:ext uri="{FF2B5EF4-FFF2-40B4-BE49-F238E27FC236}">
              <a16:creationId xmlns="" xmlns:a16="http://schemas.microsoft.com/office/drawing/2014/main" id="{00000000-0008-0000-0100-0000D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398" name="CustomShape 1">
          <a:extLst>
            <a:ext uri="{FF2B5EF4-FFF2-40B4-BE49-F238E27FC236}">
              <a16:creationId xmlns="" xmlns:a16="http://schemas.microsoft.com/office/drawing/2014/main" id="{00000000-0008-0000-0100-0000D4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399" name="CustomShape 1">
          <a:extLst>
            <a:ext uri="{FF2B5EF4-FFF2-40B4-BE49-F238E27FC236}">
              <a16:creationId xmlns="" xmlns:a16="http://schemas.microsoft.com/office/drawing/2014/main" id="{00000000-0008-0000-0100-0000D5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400" name="CustomShape 1">
          <a:extLst>
            <a:ext uri="{FF2B5EF4-FFF2-40B4-BE49-F238E27FC236}">
              <a16:creationId xmlns="" xmlns:a16="http://schemas.microsoft.com/office/drawing/2014/main" id="{00000000-0008-0000-0100-0000D6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01" name="CustomShape 1">
          <a:extLst>
            <a:ext uri="{FF2B5EF4-FFF2-40B4-BE49-F238E27FC236}">
              <a16:creationId xmlns="" xmlns:a16="http://schemas.microsoft.com/office/drawing/2014/main" id="{00000000-0008-0000-0100-0000D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402" name="CustomShape 1">
          <a:extLst>
            <a:ext uri="{FF2B5EF4-FFF2-40B4-BE49-F238E27FC236}">
              <a16:creationId xmlns="" xmlns:a16="http://schemas.microsoft.com/office/drawing/2014/main" id="{00000000-0008-0000-0100-0000D8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03" name="CustomShape 1">
          <a:extLst>
            <a:ext uri="{FF2B5EF4-FFF2-40B4-BE49-F238E27FC236}">
              <a16:creationId xmlns="" xmlns:a16="http://schemas.microsoft.com/office/drawing/2014/main" id="{00000000-0008-0000-0100-0000D9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404" name="CustomShape 1">
          <a:extLst>
            <a:ext uri="{FF2B5EF4-FFF2-40B4-BE49-F238E27FC236}">
              <a16:creationId xmlns="" xmlns:a16="http://schemas.microsoft.com/office/drawing/2014/main" id="{00000000-0008-0000-0100-0000DA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405" name="CustomShape 1">
          <a:extLst>
            <a:ext uri="{FF2B5EF4-FFF2-40B4-BE49-F238E27FC236}">
              <a16:creationId xmlns="" xmlns:a16="http://schemas.microsoft.com/office/drawing/2014/main" id="{00000000-0008-0000-0100-0000DB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406" name="CustomShape 1">
          <a:extLst>
            <a:ext uri="{FF2B5EF4-FFF2-40B4-BE49-F238E27FC236}">
              <a16:creationId xmlns="" xmlns:a16="http://schemas.microsoft.com/office/drawing/2014/main" id="{00000000-0008-0000-0100-0000DC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0407" name="CustomShape 1">
          <a:extLst>
            <a:ext uri="{FF2B5EF4-FFF2-40B4-BE49-F238E27FC236}">
              <a16:creationId xmlns="" xmlns:a16="http://schemas.microsoft.com/office/drawing/2014/main" id="{00000000-0008-0000-0100-0000DD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408" name="CustomShape 1">
          <a:extLst>
            <a:ext uri="{FF2B5EF4-FFF2-40B4-BE49-F238E27FC236}">
              <a16:creationId xmlns="" xmlns:a16="http://schemas.microsoft.com/office/drawing/2014/main" id="{00000000-0008-0000-0100-0000DE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409" name="CustomShape 1">
          <a:extLst>
            <a:ext uri="{FF2B5EF4-FFF2-40B4-BE49-F238E27FC236}">
              <a16:creationId xmlns="" xmlns:a16="http://schemas.microsoft.com/office/drawing/2014/main" id="{00000000-0008-0000-0100-0000DF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10" name="CustomShape 1">
          <a:extLst>
            <a:ext uri="{FF2B5EF4-FFF2-40B4-BE49-F238E27FC236}">
              <a16:creationId xmlns="" xmlns:a16="http://schemas.microsoft.com/office/drawing/2014/main" id="{00000000-0008-0000-0100-0000E0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411" name="CustomShape 1">
          <a:extLst>
            <a:ext uri="{FF2B5EF4-FFF2-40B4-BE49-F238E27FC236}">
              <a16:creationId xmlns="" xmlns:a16="http://schemas.microsoft.com/office/drawing/2014/main" id="{00000000-0008-0000-0100-0000E1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12" name="CustomShape 1">
          <a:extLst>
            <a:ext uri="{FF2B5EF4-FFF2-40B4-BE49-F238E27FC236}">
              <a16:creationId xmlns="" xmlns:a16="http://schemas.microsoft.com/office/drawing/2014/main" id="{00000000-0008-0000-0100-0000E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413" name="CustomShape 1">
          <a:extLst>
            <a:ext uri="{FF2B5EF4-FFF2-40B4-BE49-F238E27FC236}">
              <a16:creationId xmlns="" xmlns:a16="http://schemas.microsoft.com/office/drawing/2014/main" id="{00000000-0008-0000-0100-0000E3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414" name="CustomShape 1">
          <a:extLst>
            <a:ext uri="{FF2B5EF4-FFF2-40B4-BE49-F238E27FC236}">
              <a16:creationId xmlns="" xmlns:a16="http://schemas.microsoft.com/office/drawing/2014/main" id="{00000000-0008-0000-0100-0000E4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15" name="CustomShape 1">
          <a:extLst>
            <a:ext uri="{FF2B5EF4-FFF2-40B4-BE49-F238E27FC236}">
              <a16:creationId xmlns="" xmlns:a16="http://schemas.microsoft.com/office/drawing/2014/main" id="{00000000-0008-0000-0100-0000E5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416" name="CustomShape 1">
          <a:extLst>
            <a:ext uri="{FF2B5EF4-FFF2-40B4-BE49-F238E27FC236}">
              <a16:creationId xmlns="" xmlns:a16="http://schemas.microsoft.com/office/drawing/2014/main" id="{00000000-0008-0000-0100-0000E6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17" name="CustomShape 1">
          <a:extLst>
            <a:ext uri="{FF2B5EF4-FFF2-40B4-BE49-F238E27FC236}">
              <a16:creationId xmlns="" xmlns:a16="http://schemas.microsoft.com/office/drawing/2014/main" id="{00000000-0008-0000-0100-0000E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418" name="CustomShape 1">
          <a:extLst>
            <a:ext uri="{FF2B5EF4-FFF2-40B4-BE49-F238E27FC236}">
              <a16:creationId xmlns="" xmlns:a16="http://schemas.microsoft.com/office/drawing/2014/main" id="{00000000-0008-0000-0100-0000E8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419" name="CustomShape 1">
          <a:extLst>
            <a:ext uri="{FF2B5EF4-FFF2-40B4-BE49-F238E27FC236}">
              <a16:creationId xmlns="" xmlns:a16="http://schemas.microsoft.com/office/drawing/2014/main" id="{00000000-0008-0000-0100-0000E9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420" name="CustomShape 1">
          <a:extLst>
            <a:ext uri="{FF2B5EF4-FFF2-40B4-BE49-F238E27FC236}">
              <a16:creationId xmlns="" xmlns:a16="http://schemas.microsoft.com/office/drawing/2014/main" id="{00000000-0008-0000-0100-0000EA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21" name="CustomShape 1">
          <a:extLst>
            <a:ext uri="{FF2B5EF4-FFF2-40B4-BE49-F238E27FC236}">
              <a16:creationId xmlns="" xmlns:a16="http://schemas.microsoft.com/office/drawing/2014/main" id="{00000000-0008-0000-0100-0000EB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422" name="CustomShape 1">
          <a:extLst>
            <a:ext uri="{FF2B5EF4-FFF2-40B4-BE49-F238E27FC236}">
              <a16:creationId xmlns="" xmlns:a16="http://schemas.microsoft.com/office/drawing/2014/main" id="{00000000-0008-0000-0100-0000EC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23" name="CustomShape 1">
          <a:extLst>
            <a:ext uri="{FF2B5EF4-FFF2-40B4-BE49-F238E27FC236}">
              <a16:creationId xmlns="" xmlns:a16="http://schemas.microsoft.com/office/drawing/2014/main" id="{00000000-0008-0000-0100-0000E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424" name="CustomShape 1">
          <a:extLst>
            <a:ext uri="{FF2B5EF4-FFF2-40B4-BE49-F238E27FC236}">
              <a16:creationId xmlns="" xmlns:a16="http://schemas.microsoft.com/office/drawing/2014/main" id="{00000000-0008-0000-0100-0000EE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425" name="CustomShape 1">
          <a:extLst>
            <a:ext uri="{FF2B5EF4-FFF2-40B4-BE49-F238E27FC236}">
              <a16:creationId xmlns="" xmlns:a16="http://schemas.microsoft.com/office/drawing/2014/main" id="{00000000-0008-0000-0100-0000EF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426" name="CustomShape 1">
          <a:extLst>
            <a:ext uri="{FF2B5EF4-FFF2-40B4-BE49-F238E27FC236}">
              <a16:creationId xmlns="" xmlns:a16="http://schemas.microsoft.com/office/drawing/2014/main" id="{00000000-0008-0000-0100-0000F0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27" name="CustomShape 1">
          <a:extLst>
            <a:ext uri="{FF2B5EF4-FFF2-40B4-BE49-F238E27FC236}">
              <a16:creationId xmlns="" xmlns:a16="http://schemas.microsoft.com/office/drawing/2014/main" id="{00000000-0008-0000-0100-0000F1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428" name="CustomShape 1">
          <a:extLst>
            <a:ext uri="{FF2B5EF4-FFF2-40B4-BE49-F238E27FC236}">
              <a16:creationId xmlns="" xmlns:a16="http://schemas.microsoft.com/office/drawing/2014/main" id="{00000000-0008-0000-0100-0000F2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29" name="CustomShape 1">
          <a:extLst>
            <a:ext uri="{FF2B5EF4-FFF2-40B4-BE49-F238E27FC236}">
              <a16:creationId xmlns="" xmlns:a16="http://schemas.microsoft.com/office/drawing/2014/main" id="{00000000-0008-0000-0100-0000F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430" name="CustomShape 1">
          <a:extLst>
            <a:ext uri="{FF2B5EF4-FFF2-40B4-BE49-F238E27FC236}">
              <a16:creationId xmlns="" xmlns:a16="http://schemas.microsoft.com/office/drawing/2014/main" id="{00000000-0008-0000-0100-0000F4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431" name="CustomShape 1">
          <a:extLst>
            <a:ext uri="{FF2B5EF4-FFF2-40B4-BE49-F238E27FC236}">
              <a16:creationId xmlns="" xmlns:a16="http://schemas.microsoft.com/office/drawing/2014/main" id="{00000000-0008-0000-0100-0000F5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32" name="CustomShape 1">
          <a:extLst>
            <a:ext uri="{FF2B5EF4-FFF2-40B4-BE49-F238E27FC236}">
              <a16:creationId xmlns="" xmlns:a16="http://schemas.microsoft.com/office/drawing/2014/main" id="{00000000-0008-0000-0100-0000F6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433" name="CustomShape 1">
          <a:extLst>
            <a:ext uri="{FF2B5EF4-FFF2-40B4-BE49-F238E27FC236}">
              <a16:creationId xmlns="" xmlns:a16="http://schemas.microsoft.com/office/drawing/2014/main" id="{00000000-0008-0000-0100-0000F7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34" name="CustomShape 1">
          <a:extLst>
            <a:ext uri="{FF2B5EF4-FFF2-40B4-BE49-F238E27FC236}">
              <a16:creationId xmlns="" xmlns:a16="http://schemas.microsoft.com/office/drawing/2014/main" id="{00000000-0008-0000-0100-0000F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435" name="CustomShape 1">
          <a:extLst>
            <a:ext uri="{FF2B5EF4-FFF2-40B4-BE49-F238E27FC236}">
              <a16:creationId xmlns="" xmlns:a16="http://schemas.microsoft.com/office/drawing/2014/main" id="{00000000-0008-0000-0100-0000F9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436" name="CustomShape 1">
          <a:extLst>
            <a:ext uri="{FF2B5EF4-FFF2-40B4-BE49-F238E27FC236}">
              <a16:creationId xmlns="" xmlns:a16="http://schemas.microsoft.com/office/drawing/2014/main" id="{00000000-0008-0000-0100-0000F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437" name="CustomShape 1">
          <a:extLst>
            <a:ext uri="{FF2B5EF4-FFF2-40B4-BE49-F238E27FC236}">
              <a16:creationId xmlns="" xmlns:a16="http://schemas.microsoft.com/office/drawing/2014/main" id="{00000000-0008-0000-0100-0000F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38" name="CustomShape 1">
          <a:extLst>
            <a:ext uri="{FF2B5EF4-FFF2-40B4-BE49-F238E27FC236}">
              <a16:creationId xmlns="" xmlns:a16="http://schemas.microsoft.com/office/drawing/2014/main" id="{00000000-0008-0000-0100-0000F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439" name="CustomShape 1">
          <a:extLst>
            <a:ext uri="{FF2B5EF4-FFF2-40B4-BE49-F238E27FC236}">
              <a16:creationId xmlns="" xmlns:a16="http://schemas.microsoft.com/office/drawing/2014/main" id="{00000000-0008-0000-0100-0000F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40" name="CustomShape 1">
          <a:extLst>
            <a:ext uri="{FF2B5EF4-FFF2-40B4-BE49-F238E27FC236}">
              <a16:creationId xmlns="" xmlns:a16="http://schemas.microsoft.com/office/drawing/2014/main" id="{00000000-0008-0000-0100-0000F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441" name="CustomShape 1">
          <a:extLst>
            <a:ext uri="{FF2B5EF4-FFF2-40B4-BE49-F238E27FC236}">
              <a16:creationId xmlns="" xmlns:a16="http://schemas.microsoft.com/office/drawing/2014/main" id="{00000000-0008-0000-0100-0000FF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442" name="CustomShape 1">
          <a:extLst>
            <a:ext uri="{FF2B5EF4-FFF2-40B4-BE49-F238E27FC236}">
              <a16:creationId xmlns="" xmlns:a16="http://schemas.microsoft.com/office/drawing/2014/main" id="{00000000-0008-0000-0100-000000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443" name="CustomShape 1">
          <a:extLst>
            <a:ext uri="{FF2B5EF4-FFF2-40B4-BE49-F238E27FC236}">
              <a16:creationId xmlns="" xmlns:a16="http://schemas.microsoft.com/office/drawing/2014/main" id="{00000000-0008-0000-0100-000001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0444" name="CustomShape 1">
          <a:extLst>
            <a:ext uri="{FF2B5EF4-FFF2-40B4-BE49-F238E27FC236}">
              <a16:creationId xmlns="" xmlns:a16="http://schemas.microsoft.com/office/drawing/2014/main" id="{00000000-0008-0000-0100-000002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45" name="CustomShape 1">
          <a:extLst>
            <a:ext uri="{FF2B5EF4-FFF2-40B4-BE49-F238E27FC236}">
              <a16:creationId xmlns="" xmlns:a16="http://schemas.microsoft.com/office/drawing/2014/main" id="{00000000-0008-0000-0100-00000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446" name="CustomShape 1">
          <a:extLst>
            <a:ext uri="{FF2B5EF4-FFF2-40B4-BE49-F238E27FC236}">
              <a16:creationId xmlns="" xmlns:a16="http://schemas.microsoft.com/office/drawing/2014/main" id="{00000000-0008-0000-0100-000004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447" name="CustomShape 1">
          <a:extLst>
            <a:ext uri="{FF2B5EF4-FFF2-40B4-BE49-F238E27FC236}">
              <a16:creationId xmlns="" xmlns:a16="http://schemas.microsoft.com/office/drawing/2014/main" id="{00000000-0008-0000-0100-000005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48" name="CustomShape 1">
          <a:extLst>
            <a:ext uri="{FF2B5EF4-FFF2-40B4-BE49-F238E27FC236}">
              <a16:creationId xmlns="" xmlns:a16="http://schemas.microsoft.com/office/drawing/2014/main" id="{00000000-0008-0000-0100-000006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449" name="CustomShape 1">
          <a:extLst>
            <a:ext uri="{FF2B5EF4-FFF2-40B4-BE49-F238E27FC236}">
              <a16:creationId xmlns="" xmlns:a16="http://schemas.microsoft.com/office/drawing/2014/main" id="{00000000-0008-0000-0100-000007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50" name="CustomShape 1">
          <a:extLst>
            <a:ext uri="{FF2B5EF4-FFF2-40B4-BE49-F238E27FC236}">
              <a16:creationId xmlns="" xmlns:a16="http://schemas.microsoft.com/office/drawing/2014/main" id="{00000000-0008-0000-0100-00000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451" name="CustomShape 1">
          <a:extLst>
            <a:ext uri="{FF2B5EF4-FFF2-40B4-BE49-F238E27FC236}">
              <a16:creationId xmlns="" xmlns:a16="http://schemas.microsoft.com/office/drawing/2014/main" id="{00000000-0008-0000-0100-000009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452" name="CustomShape 1">
          <a:extLst>
            <a:ext uri="{FF2B5EF4-FFF2-40B4-BE49-F238E27FC236}">
              <a16:creationId xmlns="" xmlns:a16="http://schemas.microsoft.com/office/drawing/2014/main" id="{00000000-0008-0000-0100-00000A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0453" name="CustomShape 1">
          <a:extLst>
            <a:ext uri="{FF2B5EF4-FFF2-40B4-BE49-F238E27FC236}">
              <a16:creationId xmlns="" xmlns:a16="http://schemas.microsoft.com/office/drawing/2014/main" id="{00000000-0008-0000-0100-00000B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54" name="CustomShape 1">
          <a:extLst>
            <a:ext uri="{FF2B5EF4-FFF2-40B4-BE49-F238E27FC236}">
              <a16:creationId xmlns="" xmlns:a16="http://schemas.microsoft.com/office/drawing/2014/main" id="{00000000-0008-0000-0100-00000C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455" name="CustomShape 1">
          <a:extLst>
            <a:ext uri="{FF2B5EF4-FFF2-40B4-BE49-F238E27FC236}">
              <a16:creationId xmlns="" xmlns:a16="http://schemas.microsoft.com/office/drawing/2014/main" id="{00000000-0008-0000-0100-00000D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456" name="CustomShape 1">
          <a:extLst>
            <a:ext uri="{FF2B5EF4-FFF2-40B4-BE49-F238E27FC236}">
              <a16:creationId xmlns="" xmlns:a16="http://schemas.microsoft.com/office/drawing/2014/main" id="{00000000-0008-0000-0100-00000E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57" name="CustomShape 1">
          <a:extLst>
            <a:ext uri="{FF2B5EF4-FFF2-40B4-BE49-F238E27FC236}">
              <a16:creationId xmlns="" xmlns:a16="http://schemas.microsoft.com/office/drawing/2014/main" id="{00000000-0008-0000-0100-00000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458" name="CustomShape 1">
          <a:extLst>
            <a:ext uri="{FF2B5EF4-FFF2-40B4-BE49-F238E27FC236}">
              <a16:creationId xmlns="" xmlns:a16="http://schemas.microsoft.com/office/drawing/2014/main" id="{00000000-0008-0000-0100-000010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59" name="CustomShape 1">
          <a:extLst>
            <a:ext uri="{FF2B5EF4-FFF2-40B4-BE49-F238E27FC236}">
              <a16:creationId xmlns="" xmlns:a16="http://schemas.microsoft.com/office/drawing/2014/main" id="{00000000-0008-0000-0100-00001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460" name="CustomShape 1">
          <a:extLst>
            <a:ext uri="{FF2B5EF4-FFF2-40B4-BE49-F238E27FC236}">
              <a16:creationId xmlns="" xmlns:a16="http://schemas.microsoft.com/office/drawing/2014/main" id="{00000000-0008-0000-0100-000012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461" name="CustomShape 1">
          <a:extLst>
            <a:ext uri="{FF2B5EF4-FFF2-40B4-BE49-F238E27FC236}">
              <a16:creationId xmlns="" xmlns:a16="http://schemas.microsoft.com/office/drawing/2014/main" id="{00000000-0008-0000-0100-000013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62" name="CustomShape 1">
          <a:extLst>
            <a:ext uri="{FF2B5EF4-FFF2-40B4-BE49-F238E27FC236}">
              <a16:creationId xmlns="" xmlns:a16="http://schemas.microsoft.com/office/drawing/2014/main" id="{00000000-0008-0000-0100-000014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463" name="CustomShape 1">
          <a:extLst>
            <a:ext uri="{FF2B5EF4-FFF2-40B4-BE49-F238E27FC236}">
              <a16:creationId xmlns="" xmlns:a16="http://schemas.microsoft.com/office/drawing/2014/main" id="{00000000-0008-0000-0100-000015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64" name="CustomShape 1">
          <a:extLst>
            <a:ext uri="{FF2B5EF4-FFF2-40B4-BE49-F238E27FC236}">
              <a16:creationId xmlns="" xmlns:a16="http://schemas.microsoft.com/office/drawing/2014/main" id="{00000000-0008-0000-0100-000016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465" name="CustomShape 1">
          <a:extLst>
            <a:ext uri="{FF2B5EF4-FFF2-40B4-BE49-F238E27FC236}">
              <a16:creationId xmlns="" xmlns:a16="http://schemas.microsoft.com/office/drawing/2014/main" id="{00000000-0008-0000-0100-000017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466" name="CustomShape 1">
          <a:extLst>
            <a:ext uri="{FF2B5EF4-FFF2-40B4-BE49-F238E27FC236}">
              <a16:creationId xmlns="" xmlns:a16="http://schemas.microsoft.com/office/drawing/2014/main" id="{00000000-0008-0000-0100-000018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67" name="CustomShape 1">
          <a:extLst>
            <a:ext uri="{FF2B5EF4-FFF2-40B4-BE49-F238E27FC236}">
              <a16:creationId xmlns="" xmlns:a16="http://schemas.microsoft.com/office/drawing/2014/main" id="{00000000-0008-0000-0100-00001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468" name="CustomShape 1">
          <a:extLst>
            <a:ext uri="{FF2B5EF4-FFF2-40B4-BE49-F238E27FC236}">
              <a16:creationId xmlns="" xmlns:a16="http://schemas.microsoft.com/office/drawing/2014/main" id="{00000000-0008-0000-0100-00001A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69" name="CustomShape 1">
          <a:extLst>
            <a:ext uri="{FF2B5EF4-FFF2-40B4-BE49-F238E27FC236}">
              <a16:creationId xmlns="" xmlns:a16="http://schemas.microsoft.com/office/drawing/2014/main" id="{00000000-0008-0000-0100-00001B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470" name="CustomShape 1">
          <a:extLst>
            <a:ext uri="{FF2B5EF4-FFF2-40B4-BE49-F238E27FC236}">
              <a16:creationId xmlns="" xmlns:a16="http://schemas.microsoft.com/office/drawing/2014/main" id="{00000000-0008-0000-0100-00001C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471" name="CustomShape 1">
          <a:extLst>
            <a:ext uri="{FF2B5EF4-FFF2-40B4-BE49-F238E27FC236}">
              <a16:creationId xmlns="" xmlns:a16="http://schemas.microsoft.com/office/drawing/2014/main" id="{00000000-0008-0000-0100-00001D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472" name="CustomShape 1">
          <a:extLst>
            <a:ext uri="{FF2B5EF4-FFF2-40B4-BE49-F238E27FC236}">
              <a16:creationId xmlns="" xmlns:a16="http://schemas.microsoft.com/office/drawing/2014/main" id="{00000000-0008-0000-0100-00001E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73" name="CustomShape 1">
          <a:extLst>
            <a:ext uri="{FF2B5EF4-FFF2-40B4-BE49-F238E27FC236}">
              <a16:creationId xmlns="" xmlns:a16="http://schemas.microsoft.com/office/drawing/2014/main" id="{00000000-0008-0000-0100-00001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474" name="CustomShape 1">
          <a:extLst>
            <a:ext uri="{FF2B5EF4-FFF2-40B4-BE49-F238E27FC236}">
              <a16:creationId xmlns="" xmlns:a16="http://schemas.microsoft.com/office/drawing/2014/main" id="{00000000-0008-0000-0100-000020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75" name="CustomShape 1">
          <a:extLst>
            <a:ext uri="{FF2B5EF4-FFF2-40B4-BE49-F238E27FC236}">
              <a16:creationId xmlns="" xmlns:a16="http://schemas.microsoft.com/office/drawing/2014/main" id="{00000000-0008-0000-0100-00002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476" name="CustomShape 1">
          <a:extLst>
            <a:ext uri="{FF2B5EF4-FFF2-40B4-BE49-F238E27FC236}">
              <a16:creationId xmlns="" xmlns:a16="http://schemas.microsoft.com/office/drawing/2014/main" id="{00000000-0008-0000-0100-000022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477" name="CustomShape 1">
          <a:extLst>
            <a:ext uri="{FF2B5EF4-FFF2-40B4-BE49-F238E27FC236}">
              <a16:creationId xmlns="" xmlns:a16="http://schemas.microsoft.com/office/drawing/2014/main" id="{00000000-0008-0000-0100-000023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478" name="CustomShape 1">
          <a:extLst>
            <a:ext uri="{FF2B5EF4-FFF2-40B4-BE49-F238E27FC236}">
              <a16:creationId xmlns="" xmlns:a16="http://schemas.microsoft.com/office/drawing/2014/main" id="{00000000-0008-0000-0100-000024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79" name="CustomShape 1">
          <a:extLst>
            <a:ext uri="{FF2B5EF4-FFF2-40B4-BE49-F238E27FC236}">
              <a16:creationId xmlns="" xmlns:a16="http://schemas.microsoft.com/office/drawing/2014/main" id="{00000000-0008-0000-0100-00002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480" name="CustomShape 1">
          <a:extLst>
            <a:ext uri="{FF2B5EF4-FFF2-40B4-BE49-F238E27FC236}">
              <a16:creationId xmlns="" xmlns:a16="http://schemas.microsoft.com/office/drawing/2014/main" id="{00000000-0008-0000-0100-000026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81" name="CustomShape 1">
          <a:extLst>
            <a:ext uri="{FF2B5EF4-FFF2-40B4-BE49-F238E27FC236}">
              <a16:creationId xmlns="" xmlns:a16="http://schemas.microsoft.com/office/drawing/2014/main" id="{00000000-0008-0000-0100-000027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482" name="CustomShape 1">
          <a:extLst>
            <a:ext uri="{FF2B5EF4-FFF2-40B4-BE49-F238E27FC236}">
              <a16:creationId xmlns="" xmlns:a16="http://schemas.microsoft.com/office/drawing/2014/main" id="{00000000-0008-0000-0100-000028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483" name="CustomShape 1">
          <a:extLst>
            <a:ext uri="{FF2B5EF4-FFF2-40B4-BE49-F238E27FC236}">
              <a16:creationId xmlns="" xmlns:a16="http://schemas.microsoft.com/office/drawing/2014/main" id="{00000000-0008-0000-0100-000029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84" name="CustomShape 1">
          <a:extLst>
            <a:ext uri="{FF2B5EF4-FFF2-40B4-BE49-F238E27FC236}">
              <a16:creationId xmlns="" xmlns:a16="http://schemas.microsoft.com/office/drawing/2014/main" id="{00000000-0008-0000-0100-00002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485" name="CustomShape 1">
          <a:extLst>
            <a:ext uri="{FF2B5EF4-FFF2-40B4-BE49-F238E27FC236}">
              <a16:creationId xmlns="" xmlns:a16="http://schemas.microsoft.com/office/drawing/2014/main" id="{00000000-0008-0000-0100-00002B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86" name="CustomShape 1">
          <a:extLst>
            <a:ext uri="{FF2B5EF4-FFF2-40B4-BE49-F238E27FC236}">
              <a16:creationId xmlns="" xmlns:a16="http://schemas.microsoft.com/office/drawing/2014/main" id="{00000000-0008-0000-0100-00002C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487" name="CustomShape 1">
          <a:extLst>
            <a:ext uri="{FF2B5EF4-FFF2-40B4-BE49-F238E27FC236}">
              <a16:creationId xmlns="" xmlns:a16="http://schemas.microsoft.com/office/drawing/2014/main" id="{00000000-0008-0000-0100-00002D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488" name="CustomShape 1">
          <a:extLst>
            <a:ext uri="{FF2B5EF4-FFF2-40B4-BE49-F238E27FC236}">
              <a16:creationId xmlns="" xmlns:a16="http://schemas.microsoft.com/office/drawing/2014/main" id="{00000000-0008-0000-0100-00002E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489" name="CustomShape 1">
          <a:extLst>
            <a:ext uri="{FF2B5EF4-FFF2-40B4-BE49-F238E27FC236}">
              <a16:creationId xmlns="" xmlns:a16="http://schemas.microsoft.com/office/drawing/2014/main" id="{00000000-0008-0000-0100-00002F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90" name="CustomShape 1">
          <a:extLst>
            <a:ext uri="{FF2B5EF4-FFF2-40B4-BE49-F238E27FC236}">
              <a16:creationId xmlns="" xmlns:a16="http://schemas.microsoft.com/office/drawing/2014/main" id="{00000000-0008-0000-0100-000030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491" name="CustomShape 1">
          <a:extLst>
            <a:ext uri="{FF2B5EF4-FFF2-40B4-BE49-F238E27FC236}">
              <a16:creationId xmlns="" xmlns:a16="http://schemas.microsoft.com/office/drawing/2014/main" id="{00000000-0008-0000-0100-000031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92" name="CustomShape 1">
          <a:extLst>
            <a:ext uri="{FF2B5EF4-FFF2-40B4-BE49-F238E27FC236}">
              <a16:creationId xmlns="" xmlns:a16="http://schemas.microsoft.com/office/drawing/2014/main" id="{00000000-0008-0000-0100-000032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493" name="CustomShape 1">
          <a:extLst>
            <a:ext uri="{FF2B5EF4-FFF2-40B4-BE49-F238E27FC236}">
              <a16:creationId xmlns="" xmlns:a16="http://schemas.microsoft.com/office/drawing/2014/main" id="{00000000-0008-0000-0100-000033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494" name="CustomShape 1">
          <a:extLst>
            <a:ext uri="{FF2B5EF4-FFF2-40B4-BE49-F238E27FC236}">
              <a16:creationId xmlns="" xmlns:a16="http://schemas.microsoft.com/office/drawing/2014/main" id="{00000000-0008-0000-0100-000034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495" name="CustomShape 1">
          <a:extLst>
            <a:ext uri="{FF2B5EF4-FFF2-40B4-BE49-F238E27FC236}">
              <a16:creationId xmlns="" xmlns:a16="http://schemas.microsoft.com/office/drawing/2014/main" id="{00000000-0008-0000-0100-000035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0496" name="CustomShape 1">
          <a:extLst>
            <a:ext uri="{FF2B5EF4-FFF2-40B4-BE49-F238E27FC236}">
              <a16:creationId xmlns="" xmlns:a16="http://schemas.microsoft.com/office/drawing/2014/main" id="{00000000-0008-0000-0100-000036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497" name="CustomShape 1">
          <a:extLst>
            <a:ext uri="{FF2B5EF4-FFF2-40B4-BE49-F238E27FC236}">
              <a16:creationId xmlns="" xmlns:a16="http://schemas.microsoft.com/office/drawing/2014/main" id="{00000000-0008-0000-0100-000037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498" name="CustomShape 1">
          <a:extLst>
            <a:ext uri="{FF2B5EF4-FFF2-40B4-BE49-F238E27FC236}">
              <a16:creationId xmlns="" xmlns:a16="http://schemas.microsoft.com/office/drawing/2014/main" id="{00000000-0008-0000-0100-000038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499" name="CustomShape 1">
          <a:extLst>
            <a:ext uri="{FF2B5EF4-FFF2-40B4-BE49-F238E27FC236}">
              <a16:creationId xmlns="" xmlns:a16="http://schemas.microsoft.com/office/drawing/2014/main" id="{00000000-0008-0000-0100-00003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500" name="CustomShape 1">
          <a:extLst>
            <a:ext uri="{FF2B5EF4-FFF2-40B4-BE49-F238E27FC236}">
              <a16:creationId xmlns="" xmlns:a16="http://schemas.microsoft.com/office/drawing/2014/main" id="{00000000-0008-0000-0100-00003A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01" name="CustomShape 1">
          <a:extLst>
            <a:ext uri="{FF2B5EF4-FFF2-40B4-BE49-F238E27FC236}">
              <a16:creationId xmlns="" xmlns:a16="http://schemas.microsoft.com/office/drawing/2014/main" id="{00000000-0008-0000-0100-00003B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502" name="CustomShape 1">
          <a:extLst>
            <a:ext uri="{FF2B5EF4-FFF2-40B4-BE49-F238E27FC236}">
              <a16:creationId xmlns="" xmlns:a16="http://schemas.microsoft.com/office/drawing/2014/main" id="{00000000-0008-0000-0100-00003C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503" name="CustomShape 1">
          <a:extLst>
            <a:ext uri="{FF2B5EF4-FFF2-40B4-BE49-F238E27FC236}">
              <a16:creationId xmlns="" xmlns:a16="http://schemas.microsoft.com/office/drawing/2014/main" id="{00000000-0008-0000-0100-00003D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04" name="CustomShape 1">
          <a:extLst>
            <a:ext uri="{FF2B5EF4-FFF2-40B4-BE49-F238E27FC236}">
              <a16:creationId xmlns="" xmlns:a16="http://schemas.microsoft.com/office/drawing/2014/main" id="{00000000-0008-0000-0100-00003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505" name="CustomShape 1">
          <a:extLst>
            <a:ext uri="{FF2B5EF4-FFF2-40B4-BE49-F238E27FC236}">
              <a16:creationId xmlns="" xmlns:a16="http://schemas.microsoft.com/office/drawing/2014/main" id="{00000000-0008-0000-0100-00003F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06" name="CustomShape 1">
          <a:extLst>
            <a:ext uri="{FF2B5EF4-FFF2-40B4-BE49-F238E27FC236}">
              <a16:creationId xmlns="" xmlns:a16="http://schemas.microsoft.com/office/drawing/2014/main" id="{00000000-0008-0000-0100-000040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507" name="CustomShape 1">
          <a:extLst>
            <a:ext uri="{FF2B5EF4-FFF2-40B4-BE49-F238E27FC236}">
              <a16:creationId xmlns="" xmlns:a16="http://schemas.microsoft.com/office/drawing/2014/main" id="{00000000-0008-0000-0100-000041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508" name="CustomShape 1">
          <a:extLst>
            <a:ext uri="{FF2B5EF4-FFF2-40B4-BE49-F238E27FC236}">
              <a16:creationId xmlns="" xmlns:a16="http://schemas.microsoft.com/office/drawing/2014/main" id="{00000000-0008-0000-0100-000042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509" name="CustomShape 1">
          <a:extLst>
            <a:ext uri="{FF2B5EF4-FFF2-40B4-BE49-F238E27FC236}">
              <a16:creationId xmlns="" xmlns:a16="http://schemas.microsoft.com/office/drawing/2014/main" id="{00000000-0008-0000-0100-000043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10" name="CustomShape 1">
          <a:extLst>
            <a:ext uri="{FF2B5EF4-FFF2-40B4-BE49-F238E27FC236}">
              <a16:creationId xmlns="" xmlns:a16="http://schemas.microsoft.com/office/drawing/2014/main" id="{00000000-0008-0000-0100-000044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511" name="CustomShape 1">
          <a:extLst>
            <a:ext uri="{FF2B5EF4-FFF2-40B4-BE49-F238E27FC236}">
              <a16:creationId xmlns="" xmlns:a16="http://schemas.microsoft.com/office/drawing/2014/main" id="{00000000-0008-0000-0100-000045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12" name="CustomShape 1">
          <a:extLst>
            <a:ext uri="{FF2B5EF4-FFF2-40B4-BE49-F238E27FC236}">
              <a16:creationId xmlns="" xmlns:a16="http://schemas.microsoft.com/office/drawing/2014/main" id="{00000000-0008-0000-0100-000046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513" name="CustomShape 1">
          <a:extLst>
            <a:ext uri="{FF2B5EF4-FFF2-40B4-BE49-F238E27FC236}">
              <a16:creationId xmlns="" xmlns:a16="http://schemas.microsoft.com/office/drawing/2014/main" id="{00000000-0008-0000-0100-000047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514" name="CustomShape 1">
          <a:extLst>
            <a:ext uri="{FF2B5EF4-FFF2-40B4-BE49-F238E27FC236}">
              <a16:creationId xmlns="" xmlns:a16="http://schemas.microsoft.com/office/drawing/2014/main" id="{00000000-0008-0000-0100-000048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515" name="CustomShape 1">
          <a:extLst>
            <a:ext uri="{FF2B5EF4-FFF2-40B4-BE49-F238E27FC236}">
              <a16:creationId xmlns="" xmlns:a16="http://schemas.microsoft.com/office/drawing/2014/main" id="{00000000-0008-0000-0100-000049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16" name="CustomShape 1">
          <a:extLst>
            <a:ext uri="{FF2B5EF4-FFF2-40B4-BE49-F238E27FC236}">
              <a16:creationId xmlns="" xmlns:a16="http://schemas.microsoft.com/office/drawing/2014/main" id="{00000000-0008-0000-0100-00004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517" name="CustomShape 1">
          <a:extLst>
            <a:ext uri="{FF2B5EF4-FFF2-40B4-BE49-F238E27FC236}">
              <a16:creationId xmlns="" xmlns:a16="http://schemas.microsoft.com/office/drawing/2014/main" id="{00000000-0008-0000-0100-00004B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18" name="CustomShape 1">
          <a:extLst>
            <a:ext uri="{FF2B5EF4-FFF2-40B4-BE49-F238E27FC236}">
              <a16:creationId xmlns="" xmlns:a16="http://schemas.microsoft.com/office/drawing/2014/main" id="{00000000-0008-0000-0100-00004C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519" name="CustomShape 1">
          <a:extLst>
            <a:ext uri="{FF2B5EF4-FFF2-40B4-BE49-F238E27FC236}">
              <a16:creationId xmlns="" xmlns:a16="http://schemas.microsoft.com/office/drawing/2014/main" id="{00000000-0008-0000-0100-00004D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520" name="CustomShape 1">
          <a:extLst>
            <a:ext uri="{FF2B5EF4-FFF2-40B4-BE49-F238E27FC236}">
              <a16:creationId xmlns="" xmlns:a16="http://schemas.microsoft.com/office/drawing/2014/main" id="{00000000-0008-0000-0100-00004E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21" name="CustomShape 1">
          <a:extLst>
            <a:ext uri="{FF2B5EF4-FFF2-40B4-BE49-F238E27FC236}">
              <a16:creationId xmlns="" xmlns:a16="http://schemas.microsoft.com/office/drawing/2014/main" id="{00000000-0008-0000-0100-00004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522" name="CustomShape 1">
          <a:extLst>
            <a:ext uri="{FF2B5EF4-FFF2-40B4-BE49-F238E27FC236}">
              <a16:creationId xmlns="" xmlns:a16="http://schemas.microsoft.com/office/drawing/2014/main" id="{00000000-0008-0000-0100-000050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23" name="CustomShape 1">
          <a:extLst>
            <a:ext uri="{FF2B5EF4-FFF2-40B4-BE49-F238E27FC236}">
              <a16:creationId xmlns="" xmlns:a16="http://schemas.microsoft.com/office/drawing/2014/main" id="{00000000-0008-0000-0100-00005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524" name="CustomShape 1">
          <a:extLst>
            <a:ext uri="{FF2B5EF4-FFF2-40B4-BE49-F238E27FC236}">
              <a16:creationId xmlns="" xmlns:a16="http://schemas.microsoft.com/office/drawing/2014/main" id="{00000000-0008-0000-0100-000052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525" name="CustomShape 1">
          <a:extLst>
            <a:ext uri="{FF2B5EF4-FFF2-40B4-BE49-F238E27FC236}">
              <a16:creationId xmlns="" xmlns:a16="http://schemas.microsoft.com/office/drawing/2014/main" id="{00000000-0008-0000-0100-000053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526" name="CustomShape 1">
          <a:extLst>
            <a:ext uri="{FF2B5EF4-FFF2-40B4-BE49-F238E27FC236}">
              <a16:creationId xmlns="" xmlns:a16="http://schemas.microsoft.com/office/drawing/2014/main" id="{00000000-0008-0000-0100-000054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27" name="CustomShape 1">
          <a:extLst>
            <a:ext uri="{FF2B5EF4-FFF2-40B4-BE49-F238E27FC236}">
              <a16:creationId xmlns="" xmlns:a16="http://schemas.microsoft.com/office/drawing/2014/main" id="{00000000-0008-0000-0100-00005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528" name="CustomShape 1">
          <a:extLst>
            <a:ext uri="{FF2B5EF4-FFF2-40B4-BE49-F238E27FC236}">
              <a16:creationId xmlns="" xmlns:a16="http://schemas.microsoft.com/office/drawing/2014/main" id="{00000000-0008-0000-0100-000056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29" name="CustomShape 1">
          <a:extLst>
            <a:ext uri="{FF2B5EF4-FFF2-40B4-BE49-F238E27FC236}">
              <a16:creationId xmlns="" xmlns:a16="http://schemas.microsoft.com/office/drawing/2014/main" id="{00000000-0008-0000-0100-000057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530" name="CustomShape 1">
          <a:extLst>
            <a:ext uri="{FF2B5EF4-FFF2-40B4-BE49-F238E27FC236}">
              <a16:creationId xmlns="" xmlns:a16="http://schemas.microsoft.com/office/drawing/2014/main" id="{00000000-0008-0000-0100-000058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531" name="CustomShape 1">
          <a:extLst>
            <a:ext uri="{FF2B5EF4-FFF2-40B4-BE49-F238E27FC236}">
              <a16:creationId xmlns="" xmlns:a16="http://schemas.microsoft.com/office/drawing/2014/main" id="{00000000-0008-0000-0100-000059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532" name="CustomShape 1">
          <a:extLst>
            <a:ext uri="{FF2B5EF4-FFF2-40B4-BE49-F238E27FC236}">
              <a16:creationId xmlns="" xmlns:a16="http://schemas.microsoft.com/office/drawing/2014/main" id="{00000000-0008-0000-0100-00005A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0533" name="CustomShape 1">
          <a:extLst>
            <a:ext uri="{FF2B5EF4-FFF2-40B4-BE49-F238E27FC236}">
              <a16:creationId xmlns="" xmlns:a16="http://schemas.microsoft.com/office/drawing/2014/main" id="{00000000-0008-0000-0100-00005B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34" name="CustomShape 1">
          <a:extLst>
            <a:ext uri="{FF2B5EF4-FFF2-40B4-BE49-F238E27FC236}">
              <a16:creationId xmlns="" xmlns:a16="http://schemas.microsoft.com/office/drawing/2014/main" id="{00000000-0008-0000-0100-00005C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535" name="CustomShape 1">
          <a:extLst>
            <a:ext uri="{FF2B5EF4-FFF2-40B4-BE49-F238E27FC236}">
              <a16:creationId xmlns="" xmlns:a16="http://schemas.microsoft.com/office/drawing/2014/main" id="{00000000-0008-0000-0100-00005D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536" name="CustomShape 1">
          <a:extLst>
            <a:ext uri="{FF2B5EF4-FFF2-40B4-BE49-F238E27FC236}">
              <a16:creationId xmlns="" xmlns:a16="http://schemas.microsoft.com/office/drawing/2014/main" id="{00000000-0008-0000-0100-00005E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37" name="CustomShape 1">
          <a:extLst>
            <a:ext uri="{FF2B5EF4-FFF2-40B4-BE49-F238E27FC236}">
              <a16:creationId xmlns="" xmlns:a16="http://schemas.microsoft.com/office/drawing/2014/main" id="{00000000-0008-0000-0100-00005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538" name="CustomShape 1">
          <a:extLst>
            <a:ext uri="{FF2B5EF4-FFF2-40B4-BE49-F238E27FC236}">
              <a16:creationId xmlns="" xmlns:a16="http://schemas.microsoft.com/office/drawing/2014/main" id="{00000000-0008-0000-0100-000060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39" name="CustomShape 1">
          <a:extLst>
            <a:ext uri="{FF2B5EF4-FFF2-40B4-BE49-F238E27FC236}">
              <a16:creationId xmlns="" xmlns:a16="http://schemas.microsoft.com/office/drawing/2014/main" id="{00000000-0008-0000-0100-00006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540" name="CustomShape 1">
          <a:extLst>
            <a:ext uri="{FF2B5EF4-FFF2-40B4-BE49-F238E27FC236}">
              <a16:creationId xmlns="" xmlns:a16="http://schemas.microsoft.com/office/drawing/2014/main" id="{00000000-0008-0000-0100-000062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541" name="CustomShape 1">
          <a:extLst>
            <a:ext uri="{FF2B5EF4-FFF2-40B4-BE49-F238E27FC236}">
              <a16:creationId xmlns="" xmlns:a16="http://schemas.microsoft.com/office/drawing/2014/main" id="{00000000-0008-0000-0100-000063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0542" name="CustomShape 1">
          <a:extLst>
            <a:ext uri="{FF2B5EF4-FFF2-40B4-BE49-F238E27FC236}">
              <a16:creationId xmlns="" xmlns:a16="http://schemas.microsoft.com/office/drawing/2014/main" id="{00000000-0008-0000-0100-000064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43" name="CustomShape 1">
          <a:extLst>
            <a:ext uri="{FF2B5EF4-FFF2-40B4-BE49-F238E27FC236}">
              <a16:creationId xmlns="" xmlns:a16="http://schemas.microsoft.com/office/drawing/2014/main" id="{00000000-0008-0000-0100-00006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544" name="CustomShape 1">
          <a:extLst>
            <a:ext uri="{FF2B5EF4-FFF2-40B4-BE49-F238E27FC236}">
              <a16:creationId xmlns="" xmlns:a16="http://schemas.microsoft.com/office/drawing/2014/main" id="{00000000-0008-0000-0100-000066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545" name="CustomShape 1">
          <a:extLst>
            <a:ext uri="{FF2B5EF4-FFF2-40B4-BE49-F238E27FC236}">
              <a16:creationId xmlns="" xmlns:a16="http://schemas.microsoft.com/office/drawing/2014/main" id="{00000000-0008-0000-0100-000067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46" name="CustomShape 1">
          <a:extLst>
            <a:ext uri="{FF2B5EF4-FFF2-40B4-BE49-F238E27FC236}">
              <a16:creationId xmlns="" xmlns:a16="http://schemas.microsoft.com/office/drawing/2014/main" id="{00000000-0008-0000-0100-00006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547" name="CustomShape 1">
          <a:extLst>
            <a:ext uri="{FF2B5EF4-FFF2-40B4-BE49-F238E27FC236}">
              <a16:creationId xmlns="" xmlns:a16="http://schemas.microsoft.com/office/drawing/2014/main" id="{00000000-0008-0000-0100-000069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48" name="CustomShape 1">
          <a:extLst>
            <a:ext uri="{FF2B5EF4-FFF2-40B4-BE49-F238E27FC236}">
              <a16:creationId xmlns="" xmlns:a16="http://schemas.microsoft.com/office/drawing/2014/main" id="{00000000-0008-0000-0100-00006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549" name="CustomShape 1">
          <a:extLst>
            <a:ext uri="{FF2B5EF4-FFF2-40B4-BE49-F238E27FC236}">
              <a16:creationId xmlns="" xmlns:a16="http://schemas.microsoft.com/office/drawing/2014/main" id="{00000000-0008-0000-0100-00006B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550" name="CustomShape 1">
          <a:extLst>
            <a:ext uri="{FF2B5EF4-FFF2-40B4-BE49-F238E27FC236}">
              <a16:creationId xmlns="" xmlns:a16="http://schemas.microsoft.com/office/drawing/2014/main" id="{00000000-0008-0000-0100-00006C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51" name="CustomShape 1">
          <a:extLst>
            <a:ext uri="{FF2B5EF4-FFF2-40B4-BE49-F238E27FC236}">
              <a16:creationId xmlns="" xmlns:a16="http://schemas.microsoft.com/office/drawing/2014/main" id="{00000000-0008-0000-0100-00006D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552" name="CustomShape 1">
          <a:extLst>
            <a:ext uri="{FF2B5EF4-FFF2-40B4-BE49-F238E27FC236}">
              <a16:creationId xmlns="" xmlns:a16="http://schemas.microsoft.com/office/drawing/2014/main" id="{00000000-0008-0000-0100-00006E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53" name="CustomShape 1">
          <a:extLst>
            <a:ext uri="{FF2B5EF4-FFF2-40B4-BE49-F238E27FC236}">
              <a16:creationId xmlns="" xmlns:a16="http://schemas.microsoft.com/office/drawing/2014/main" id="{00000000-0008-0000-0100-00006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554" name="CustomShape 1">
          <a:extLst>
            <a:ext uri="{FF2B5EF4-FFF2-40B4-BE49-F238E27FC236}">
              <a16:creationId xmlns="" xmlns:a16="http://schemas.microsoft.com/office/drawing/2014/main" id="{00000000-0008-0000-0100-000070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555" name="CustomShape 1">
          <a:extLst>
            <a:ext uri="{FF2B5EF4-FFF2-40B4-BE49-F238E27FC236}">
              <a16:creationId xmlns="" xmlns:a16="http://schemas.microsoft.com/office/drawing/2014/main" id="{00000000-0008-0000-0100-000071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56" name="CustomShape 1">
          <a:extLst>
            <a:ext uri="{FF2B5EF4-FFF2-40B4-BE49-F238E27FC236}">
              <a16:creationId xmlns="" xmlns:a16="http://schemas.microsoft.com/office/drawing/2014/main" id="{00000000-0008-0000-0100-000072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557" name="CustomShape 1">
          <a:extLst>
            <a:ext uri="{FF2B5EF4-FFF2-40B4-BE49-F238E27FC236}">
              <a16:creationId xmlns="" xmlns:a16="http://schemas.microsoft.com/office/drawing/2014/main" id="{00000000-0008-0000-0100-000073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58" name="CustomShape 1">
          <a:extLst>
            <a:ext uri="{FF2B5EF4-FFF2-40B4-BE49-F238E27FC236}">
              <a16:creationId xmlns="" xmlns:a16="http://schemas.microsoft.com/office/drawing/2014/main" id="{00000000-0008-0000-0100-000074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559" name="CustomShape 1">
          <a:extLst>
            <a:ext uri="{FF2B5EF4-FFF2-40B4-BE49-F238E27FC236}">
              <a16:creationId xmlns="" xmlns:a16="http://schemas.microsoft.com/office/drawing/2014/main" id="{00000000-0008-0000-0100-000075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560" name="CustomShape 1">
          <a:extLst>
            <a:ext uri="{FF2B5EF4-FFF2-40B4-BE49-F238E27FC236}">
              <a16:creationId xmlns="" xmlns:a16="http://schemas.microsoft.com/office/drawing/2014/main" id="{00000000-0008-0000-0100-000076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561" name="CustomShape 1">
          <a:extLst>
            <a:ext uri="{FF2B5EF4-FFF2-40B4-BE49-F238E27FC236}">
              <a16:creationId xmlns="" xmlns:a16="http://schemas.microsoft.com/office/drawing/2014/main" id="{00000000-0008-0000-0100-000077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62" name="CustomShape 1">
          <a:extLst>
            <a:ext uri="{FF2B5EF4-FFF2-40B4-BE49-F238E27FC236}">
              <a16:creationId xmlns="" xmlns:a16="http://schemas.microsoft.com/office/drawing/2014/main" id="{00000000-0008-0000-0100-00007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563" name="CustomShape 1">
          <a:extLst>
            <a:ext uri="{FF2B5EF4-FFF2-40B4-BE49-F238E27FC236}">
              <a16:creationId xmlns="" xmlns:a16="http://schemas.microsoft.com/office/drawing/2014/main" id="{00000000-0008-0000-0100-000079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64" name="CustomShape 1">
          <a:extLst>
            <a:ext uri="{FF2B5EF4-FFF2-40B4-BE49-F238E27FC236}">
              <a16:creationId xmlns="" xmlns:a16="http://schemas.microsoft.com/office/drawing/2014/main" id="{00000000-0008-0000-0100-00007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565" name="CustomShape 1">
          <a:extLst>
            <a:ext uri="{FF2B5EF4-FFF2-40B4-BE49-F238E27FC236}">
              <a16:creationId xmlns="" xmlns:a16="http://schemas.microsoft.com/office/drawing/2014/main" id="{00000000-0008-0000-0100-00007B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566" name="CustomShape 1">
          <a:extLst>
            <a:ext uri="{FF2B5EF4-FFF2-40B4-BE49-F238E27FC236}">
              <a16:creationId xmlns="" xmlns:a16="http://schemas.microsoft.com/office/drawing/2014/main" id="{00000000-0008-0000-0100-00007C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567" name="CustomShape 1">
          <a:extLst>
            <a:ext uri="{FF2B5EF4-FFF2-40B4-BE49-F238E27FC236}">
              <a16:creationId xmlns="" xmlns:a16="http://schemas.microsoft.com/office/drawing/2014/main" id="{00000000-0008-0000-0100-00007D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68" name="CustomShape 1">
          <a:extLst>
            <a:ext uri="{FF2B5EF4-FFF2-40B4-BE49-F238E27FC236}">
              <a16:creationId xmlns="" xmlns:a16="http://schemas.microsoft.com/office/drawing/2014/main" id="{00000000-0008-0000-0100-00007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569" name="CustomShape 1">
          <a:extLst>
            <a:ext uri="{FF2B5EF4-FFF2-40B4-BE49-F238E27FC236}">
              <a16:creationId xmlns="" xmlns:a16="http://schemas.microsoft.com/office/drawing/2014/main" id="{00000000-0008-0000-0100-00007F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70" name="CustomShape 1">
          <a:extLst>
            <a:ext uri="{FF2B5EF4-FFF2-40B4-BE49-F238E27FC236}">
              <a16:creationId xmlns="" xmlns:a16="http://schemas.microsoft.com/office/drawing/2014/main" id="{00000000-0008-0000-0100-000080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571" name="CustomShape 1">
          <a:extLst>
            <a:ext uri="{FF2B5EF4-FFF2-40B4-BE49-F238E27FC236}">
              <a16:creationId xmlns="" xmlns:a16="http://schemas.microsoft.com/office/drawing/2014/main" id="{00000000-0008-0000-0100-000081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572" name="CustomShape 1">
          <a:extLst>
            <a:ext uri="{FF2B5EF4-FFF2-40B4-BE49-F238E27FC236}">
              <a16:creationId xmlns="" xmlns:a16="http://schemas.microsoft.com/office/drawing/2014/main" id="{00000000-0008-0000-0100-000082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73" name="CustomShape 1">
          <a:extLst>
            <a:ext uri="{FF2B5EF4-FFF2-40B4-BE49-F238E27FC236}">
              <a16:creationId xmlns="" xmlns:a16="http://schemas.microsoft.com/office/drawing/2014/main" id="{00000000-0008-0000-0100-00008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574" name="CustomShape 1">
          <a:extLst>
            <a:ext uri="{FF2B5EF4-FFF2-40B4-BE49-F238E27FC236}">
              <a16:creationId xmlns="" xmlns:a16="http://schemas.microsoft.com/office/drawing/2014/main" id="{00000000-0008-0000-0100-000084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75" name="CustomShape 1">
          <a:extLst>
            <a:ext uri="{FF2B5EF4-FFF2-40B4-BE49-F238E27FC236}">
              <a16:creationId xmlns="" xmlns:a16="http://schemas.microsoft.com/office/drawing/2014/main" id="{00000000-0008-0000-0100-00008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576" name="CustomShape 1">
          <a:extLst>
            <a:ext uri="{FF2B5EF4-FFF2-40B4-BE49-F238E27FC236}">
              <a16:creationId xmlns="" xmlns:a16="http://schemas.microsoft.com/office/drawing/2014/main" id="{00000000-0008-0000-0100-000086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577" name="CustomShape 1">
          <a:extLst>
            <a:ext uri="{FF2B5EF4-FFF2-40B4-BE49-F238E27FC236}">
              <a16:creationId xmlns="" xmlns:a16="http://schemas.microsoft.com/office/drawing/2014/main" id="{00000000-0008-0000-0100-000087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578" name="CustomShape 1">
          <a:extLst>
            <a:ext uri="{FF2B5EF4-FFF2-40B4-BE49-F238E27FC236}">
              <a16:creationId xmlns="" xmlns:a16="http://schemas.microsoft.com/office/drawing/2014/main" id="{00000000-0008-0000-0100-000088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79" name="CustomShape 1">
          <a:extLst>
            <a:ext uri="{FF2B5EF4-FFF2-40B4-BE49-F238E27FC236}">
              <a16:creationId xmlns="" xmlns:a16="http://schemas.microsoft.com/office/drawing/2014/main" id="{00000000-0008-0000-0100-00008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580" name="CustomShape 1">
          <a:extLst>
            <a:ext uri="{FF2B5EF4-FFF2-40B4-BE49-F238E27FC236}">
              <a16:creationId xmlns="" xmlns:a16="http://schemas.microsoft.com/office/drawing/2014/main" id="{00000000-0008-0000-0100-00008A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81" name="CustomShape 1">
          <a:extLst>
            <a:ext uri="{FF2B5EF4-FFF2-40B4-BE49-F238E27FC236}">
              <a16:creationId xmlns="" xmlns:a16="http://schemas.microsoft.com/office/drawing/2014/main" id="{00000000-0008-0000-0100-00008B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582" name="CustomShape 1">
          <a:extLst>
            <a:ext uri="{FF2B5EF4-FFF2-40B4-BE49-F238E27FC236}">
              <a16:creationId xmlns="" xmlns:a16="http://schemas.microsoft.com/office/drawing/2014/main" id="{00000000-0008-0000-0100-00008C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583" name="CustomShape 1">
          <a:extLst>
            <a:ext uri="{FF2B5EF4-FFF2-40B4-BE49-F238E27FC236}">
              <a16:creationId xmlns="" xmlns:a16="http://schemas.microsoft.com/office/drawing/2014/main" id="{00000000-0008-0000-0100-00008D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584" name="CustomShape 1">
          <a:extLst>
            <a:ext uri="{FF2B5EF4-FFF2-40B4-BE49-F238E27FC236}">
              <a16:creationId xmlns="" xmlns:a16="http://schemas.microsoft.com/office/drawing/2014/main" id="{00000000-0008-0000-0100-00008E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0585" name="CustomShape 1">
          <a:extLst>
            <a:ext uri="{FF2B5EF4-FFF2-40B4-BE49-F238E27FC236}">
              <a16:creationId xmlns="" xmlns:a16="http://schemas.microsoft.com/office/drawing/2014/main" id="{00000000-0008-0000-0100-00008F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586" name="CustomShape 1">
          <a:extLst>
            <a:ext uri="{FF2B5EF4-FFF2-40B4-BE49-F238E27FC236}">
              <a16:creationId xmlns="" xmlns:a16="http://schemas.microsoft.com/office/drawing/2014/main" id="{00000000-0008-0000-0100-000090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587" name="CustomShape 1">
          <a:extLst>
            <a:ext uri="{FF2B5EF4-FFF2-40B4-BE49-F238E27FC236}">
              <a16:creationId xmlns="" xmlns:a16="http://schemas.microsoft.com/office/drawing/2014/main" id="{00000000-0008-0000-0100-000091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88" name="CustomShape 1">
          <a:extLst>
            <a:ext uri="{FF2B5EF4-FFF2-40B4-BE49-F238E27FC236}">
              <a16:creationId xmlns="" xmlns:a16="http://schemas.microsoft.com/office/drawing/2014/main" id="{00000000-0008-0000-0100-000092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589" name="CustomShape 1">
          <a:extLst>
            <a:ext uri="{FF2B5EF4-FFF2-40B4-BE49-F238E27FC236}">
              <a16:creationId xmlns="" xmlns:a16="http://schemas.microsoft.com/office/drawing/2014/main" id="{00000000-0008-0000-0100-000093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90" name="CustomShape 1">
          <a:extLst>
            <a:ext uri="{FF2B5EF4-FFF2-40B4-BE49-F238E27FC236}">
              <a16:creationId xmlns="" xmlns:a16="http://schemas.microsoft.com/office/drawing/2014/main" id="{00000000-0008-0000-0100-000094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591" name="CustomShape 1">
          <a:extLst>
            <a:ext uri="{FF2B5EF4-FFF2-40B4-BE49-F238E27FC236}">
              <a16:creationId xmlns="" xmlns:a16="http://schemas.microsoft.com/office/drawing/2014/main" id="{00000000-0008-0000-0100-000095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592" name="CustomShape 1">
          <a:extLst>
            <a:ext uri="{FF2B5EF4-FFF2-40B4-BE49-F238E27FC236}">
              <a16:creationId xmlns="" xmlns:a16="http://schemas.microsoft.com/office/drawing/2014/main" id="{00000000-0008-0000-0100-000096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93" name="CustomShape 1">
          <a:extLst>
            <a:ext uri="{FF2B5EF4-FFF2-40B4-BE49-F238E27FC236}">
              <a16:creationId xmlns="" xmlns:a16="http://schemas.microsoft.com/office/drawing/2014/main" id="{00000000-0008-0000-0100-000097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594" name="CustomShape 1">
          <a:extLst>
            <a:ext uri="{FF2B5EF4-FFF2-40B4-BE49-F238E27FC236}">
              <a16:creationId xmlns="" xmlns:a16="http://schemas.microsoft.com/office/drawing/2014/main" id="{00000000-0008-0000-0100-000098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95" name="CustomShape 1">
          <a:extLst>
            <a:ext uri="{FF2B5EF4-FFF2-40B4-BE49-F238E27FC236}">
              <a16:creationId xmlns="" xmlns:a16="http://schemas.microsoft.com/office/drawing/2014/main" id="{00000000-0008-0000-0100-00009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596" name="CustomShape 1">
          <a:extLst>
            <a:ext uri="{FF2B5EF4-FFF2-40B4-BE49-F238E27FC236}">
              <a16:creationId xmlns="" xmlns:a16="http://schemas.microsoft.com/office/drawing/2014/main" id="{00000000-0008-0000-0100-00009A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597" name="CustomShape 1">
          <a:extLst>
            <a:ext uri="{FF2B5EF4-FFF2-40B4-BE49-F238E27FC236}">
              <a16:creationId xmlns="" xmlns:a16="http://schemas.microsoft.com/office/drawing/2014/main" id="{00000000-0008-0000-0100-00009B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598" name="CustomShape 1">
          <a:extLst>
            <a:ext uri="{FF2B5EF4-FFF2-40B4-BE49-F238E27FC236}">
              <a16:creationId xmlns="" xmlns:a16="http://schemas.microsoft.com/office/drawing/2014/main" id="{00000000-0008-0000-0100-00009C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599" name="CustomShape 1">
          <a:extLst>
            <a:ext uri="{FF2B5EF4-FFF2-40B4-BE49-F238E27FC236}">
              <a16:creationId xmlns="" xmlns:a16="http://schemas.microsoft.com/office/drawing/2014/main" id="{00000000-0008-0000-0100-00009D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600" name="CustomShape 1">
          <a:extLst>
            <a:ext uri="{FF2B5EF4-FFF2-40B4-BE49-F238E27FC236}">
              <a16:creationId xmlns="" xmlns:a16="http://schemas.microsoft.com/office/drawing/2014/main" id="{00000000-0008-0000-0100-00009E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01" name="CustomShape 1">
          <a:extLst>
            <a:ext uri="{FF2B5EF4-FFF2-40B4-BE49-F238E27FC236}">
              <a16:creationId xmlns="" xmlns:a16="http://schemas.microsoft.com/office/drawing/2014/main" id="{00000000-0008-0000-0100-00009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602" name="CustomShape 1">
          <a:extLst>
            <a:ext uri="{FF2B5EF4-FFF2-40B4-BE49-F238E27FC236}">
              <a16:creationId xmlns="" xmlns:a16="http://schemas.microsoft.com/office/drawing/2014/main" id="{00000000-0008-0000-0100-0000A0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603" name="CustomShape 1">
          <a:extLst>
            <a:ext uri="{FF2B5EF4-FFF2-40B4-BE49-F238E27FC236}">
              <a16:creationId xmlns="" xmlns:a16="http://schemas.microsoft.com/office/drawing/2014/main" id="{00000000-0008-0000-0100-0000A1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604" name="CustomShape 1">
          <a:extLst>
            <a:ext uri="{FF2B5EF4-FFF2-40B4-BE49-F238E27FC236}">
              <a16:creationId xmlns="" xmlns:a16="http://schemas.microsoft.com/office/drawing/2014/main" id="{00000000-0008-0000-0100-0000A2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05" name="CustomShape 1">
          <a:extLst>
            <a:ext uri="{FF2B5EF4-FFF2-40B4-BE49-F238E27FC236}">
              <a16:creationId xmlns="" xmlns:a16="http://schemas.microsoft.com/office/drawing/2014/main" id="{00000000-0008-0000-0100-0000A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606" name="CustomShape 1">
          <a:extLst>
            <a:ext uri="{FF2B5EF4-FFF2-40B4-BE49-F238E27FC236}">
              <a16:creationId xmlns="" xmlns:a16="http://schemas.microsoft.com/office/drawing/2014/main" id="{00000000-0008-0000-0100-0000A4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07" name="CustomShape 1">
          <a:extLst>
            <a:ext uri="{FF2B5EF4-FFF2-40B4-BE49-F238E27FC236}">
              <a16:creationId xmlns="" xmlns:a16="http://schemas.microsoft.com/office/drawing/2014/main" id="{00000000-0008-0000-0100-0000A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608" name="CustomShape 1">
          <a:extLst>
            <a:ext uri="{FF2B5EF4-FFF2-40B4-BE49-F238E27FC236}">
              <a16:creationId xmlns="" xmlns:a16="http://schemas.microsoft.com/office/drawing/2014/main" id="{00000000-0008-0000-0100-0000A6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609" name="CustomShape 1">
          <a:extLst>
            <a:ext uri="{FF2B5EF4-FFF2-40B4-BE49-F238E27FC236}">
              <a16:creationId xmlns="" xmlns:a16="http://schemas.microsoft.com/office/drawing/2014/main" id="{00000000-0008-0000-0100-0000A7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10" name="CustomShape 1">
          <a:extLst>
            <a:ext uri="{FF2B5EF4-FFF2-40B4-BE49-F238E27FC236}">
              <a16:creationId xmlns="" xmlns:a16="http://schemas.microsoft.com/office/drawing/2014/main" id="{00000000-0008-0000-0100-0000A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611" name="CustomShape 1">
          <a:extLst>
            <a:ext uri="{FF2B5EF4-FFF2-40B4-BE49-F238E27FC236}">
              <a16:creationId xmlns="" xmlns:a16="http://schemas.microsoft.com/office/drawing/2014/main" id="{00000000-0008-0000-0100-0000A9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12" name="CustomShape 1">
          <a:extLst>
            <a:ext uri="{FF2B5EF4-FFF2-40B4-BE49-F238E27FC236}">
              <a16:creationId xmlns="" xmlns:a16="http://schemas.microsoft.com/office/drawing/2014/main" id="{00000000-0008-0000-0100-0000A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613" name="CustomShape 1">
          <a:extLst>
            <a:ext uri="{FF2B5EF4-FFF2-40B4-BE49-F238E27FC236}">
              <a16:creationId xmlns="" xmlns:a16="http://schemas.microsoft.com/office/drawing/2014/main" id="{00000000-0008-0000-0100-0000AB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614" name="CustomShape 1">
          <a:extLst>
            <a:ext uri="{FF2B5EF4-FFF2-40B4-BE49-F238E27FC236}">
              <a16:creationId xmlns="" xmlns:a16="http://schemas.microsoft.com/office/drawing/2014/main" id="{00000000-0008-0000-0100-0000AC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615" name="CustomShape 1">
          <a:extLst>
            <a:ext uri="{FF2B5EF4-FFF2-40B4-BE49-F238E27FC236}">
              <a16:creationId xmlns="" xmlns:a16="http://schemas.microsoft.com/office/drawing/2014/main" id="{00000000-0008-0000-0100-0000AD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16" name="CustomShape 1">
          <a:extLst>
            <a:ext uri="{FF2B5EF4-FFF2-40B4-BE49-F238E27FC236}">
              <a16:creationId xmlns="" xmlns:a16="http://schemas.microsoft.com/office/drawing/2014/main" id="{00000000-0008-0000-0100-0000A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617" name="CustomShape 1">
          <a:extLst>
            <a:ext uri="{FF2B5EF4-FFF2-40B4-BE49-F238E27FC236}">
              <a16:creationId xmlns="" xmlns:a16="http://schemas.microsoft.com/office/drawing/2014/main" id="{00000000-0008-0000-0100-0000AF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18" name="CustomShape 1">
          <a:extLst>
            <a:ext uri="{FF2B5EF4-FFF2-40B4-BE49-F238E27FC236}">
              <a16:creationId xmlns="" xmlns:a16="http://schemas.microsoft.com/office/drawing/2014/main" id="{00000000-0008-0000-0100-0000B0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619" name="CustomShape 1">
          <a:extLst>
            <a:ext uri="{FF2B5EF4-FFF2-40B4-BE49-F238E27FC236}">
              <a16:creationId xmlns="" xmlns:a16="http://schemas.microsoft.com/office/drawing/2014/main" id="{00000000-0008-0000-0100-0000B1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620" name="CustomShape 1">
          <a:extLst>
            <a:ext uri="{FF2B5EF4-FFF2-40B4-BE49-F238E27FC236}">
              <a16:creationId xmlns="" xmlns:a16="http://schemas.microsoft.com/office/drawing/2014/main" id="{00000000-0008-0000-0100-0000B2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621" name="CustomShape 1">
          <a:extLst>
            <a:ext uri="{FF2B5EF4-FFF2-40B4-BE49-F238E27FC236}">
              <a16:creationId xmlns="" xmlns:a16="http://schemas.microsoft.com/office/drawing/2014/main" id="{00000000-0008-0000-0100-0000B3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0622" name="CustomShape 1">
          <a:extLst>
            <a:ext uri="{FF2B5EF4-FFF2-40B4-BE49-F238E27FC236}">
              <a16:creationId xmlns="" xmlns:a16="http://schemas.microsoft.com/office/drawing/2014/main" id="{00000000-0008-0000-0100-0000B4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23" name="CustomShape 1">
          <a:extLst>
            <a:ext uri="{FF2B5EF4-FFF2-40B4-BE49-F238E27FC236}">
              <a16:creationId xmlns="" xmlns:a16="http://schemas.microsoft.com/office/drawing/2014/main" id="{00000000-0008-0000-0100-0000B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624" name="CustomShape 1">
          <a:extLst>
            <a:ext uri="{FF2B5EF4-FFF2-40B4-BE49-F238E27FC236}">
              <a16:creationId xmlns="" xmlns:a16="http://schemas.microsoft.com/office/drawing/2014/main" id="{00000000-0008-0000-0100-0000B6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625" name="CustomShape 1">
          <a:extLst>
            <a:ext uri="{FF2B5EF4-FFF2-40B4-BE49-F238E27FC236}">
              <a16:creationId xmlns="" xmlns:a16="http://schemas.microsoft.com/office/drawing/2014/main" id="{00000000-0008-0000-0100-0000B7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26" name="CustomShape 1">
          <a:extLst>
            <a:ext uri="{FF2B5EF4-FFF2-40B4-BE49-F238E27FC236}">
              <a16:creationId xmlns="" xmlns:a16="http://schemas.microsoft.com/office/drawing/2014/main" id="{00000000-0008-0000-0100-0000B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627" name="CustomShape 1">
          <a:extLst>
            <a:ext uri="{FF2B5EF4-FFF2-40B4-BE49-F238E27FC236}">
              <a16:creationId xmlns="" xmlns:a16="http://schemas.microsoft.com/office/drawing/2014/main" id="{00000000-0008-0000-0100-0000B9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28" name="CustomShape 1">
          <a:extLst>
            <a:ext uri="{FF2B5EF4-FFF2-40B4-BE49-F238E27FC236}">
              <a16:creationId xmlns="" xmlns:a16="http://schemas.microsoft.com/office/drawing/2014/main" id="{00000000-0008-0000-0100-0000B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629" name="CustomShape 1">
          <a:extLst>
            <a:ext uri="{FF2B5EF4-FFF2-40B4-BE49-F238E27FC236}">
              <a16:creationId xmlns="" xmlns:a16="http://schemas.microsoft.com/office/drawing/2014/main" id="{00000000-0008-0000-0100-0000BB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630" name="CustomShape 1">
          <a:extLst>
            <a:ext uri="{FF2B5EF4-FFF2-40B4-BE49-F238E27FC236}">
              <a16:creationId xmlns="" xmlns:a16="http://schemas.microsoft.com/office/drawing/2014/main" id="{00000000-0008-0000-0100-0000BC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0631" name="CustomShape 1">
          <a:extLst>
            <a:ext uri="{FF2B5EF4-FFF2-40B4-BE49-F238E27FC236}">
              <a16:creationId xmlns="" xmlns:a16="http://schemas.microsoft.com/office/drawing/2014/main" id="{00000000-0008-0000-0100-0000BD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32" name="CustomShape 1">
          <a:extLst>
            <a:ext uri="{FF2B5EF4-FFF2-40B4-BE49-F238E27FC236}">
              <a16:creationId xmlns="" xmlns:a16="http://schemas.microsoft.com/office/drawing/2014/main" id="{00000000-0008-0000-0100-0000B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633" name="CustomShape 1">
          <a:extLst>
            <a:ext uri="{FF2B5EF4-FFF2-40B4-BE49-F238E27FC236}">
              <a16:creationId xmlns="" xmlns:a16="http://schemas.microsoft.com/office/drawing/2014/main" id="{00000000-0008-0000-0100-0000BF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634" name="CustomShape 1">
          <a:extLst>
            <a:ext uri="{FF2B5EF4-FFF2-40B4-BE49-F238E27FC236}">
              <a16:creationId xmlns="" xmlns:a16="http://schemas.microsoft.com/office/drawing/2014/main" id="{00000000-0008-0000-0100-0000C0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35" name="CustomShape 1">
          <a:extLst>
            <a:ext uri="{FF2B5EF4-FFF2-40B4-BE49-F238E27FC236}">
              <a16:creationId xmlns="" xmlns:a16="http://schemas.microsoft.com/office/drawing/2014/main" id="{00000000-0008-0000-0100-0000C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636" name="CustomShape 1">
          <a:extLst>
            <a:ext uri="{FF2B5EF4-FFF2-40B4-BE49-F238E27FC236}">
              <a16:creationId xmlns="" xmlns:a16="http://schemas.microsoft.com/office/drawing/2014/main" id="{00000000-0008-0000-0100-0000C2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37" name="CustomShape 1">
          <a:extLst>
            <a:ext uri="{FF2B5EF4-FFF2-40B4-BE49-F238E27FC236}">
              <a16:creationId xmlns="" xmlns:a16="http://schemas.microsoft.com/office/drawing/2014/main" id="{00000000-0008-0000-0100-0000C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638" name="CustomShape 1">
          <a:extLst>
            <a:ext uri="{FF2B5EF4-FFF2-40B4-BE49-F238E27FC236}">
              <a16:creationId xmlns="" xmlns:a16="http://schemas.microsoft.com/office/drawing/2014/main" id="{00000000-0008-0000-0100-0000C4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639" name="CustomShape 1">
          <a:extLst>
            <a:ext uri="{FF2B5EF4-FFF2-40B4-BE49-F238E27FC236}">
              <a16:creationId xmlns="" xmlns:a16="http://schemas.microsoft.com/office/drawing/2014/main" id="{00000000-0008-0000-0100-0000C5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40" name="CustomShape 1">
          <a:extLst>
            <a:ext uri="{FF2B5EF4-FFF2-40B4-BE49-F238E27FC236}">
              <a16:creationId xmlns="" xmlns:a16="http://schemas.microsoft.com/office/drawing/2014/main" id="{00000000-0008-0000-0100-0000C6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641" name="CustomShape 1">
          <a:extLst>
            <a:ext uri="{FF2B5EF4-FFF2-40B4-BE49-F238E27FC236}">
              <a16:creationId xmlns="" xmlns:a16="http://schemas.microsoft.com/office/drawing/2014/main" id="{00000000-0008-0000-0100-0000C7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42" name="CustomShape 1">
          <a:extLst>
            <a:ext uri="{FF2B5EF4-FFF2-40B4-BE49-F238E27FC236}">
              <a16:creationId xmlns="" xmlns:a16="http://schemas.microsoft.com/office/drawing/2014/main" id="{00000000-0008-0000-0100-0000C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643" name="CustomShape 1">
          <a:extLst>
            <a:ext uri="{FF2B5EF4-FFF2-40B4-BE49-F238E27FC236}">
              <a16:creationId xmlns="" xmlns:a16="http://schemas.microsoft.com/office/drawing/2014/main" id="{00000000-0008-0000-0100-0000C9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644" name="CustomShape 1">
          <a:extLst>
            <a:ext uri="{FF2B5EF4-FFF2-40B4-BE49-F238E27FC236}">
              <a16:creationId xmlns="" xmlns:a16="http://schemas.microsoft.com/office/drawing/2014/main" id="{00000000-0008-0000-0100-0000CA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45" name="CustomShape 1">
          <a:extLst>
            <a:ext uri="{FF2B5EF4-FFF2-40B4-BE49-F238E27FC236}">
              <a16:creationId xmlns="" xmlns:a16="http://schemas.microsoft.com/office/drawing/2014/main" id="{00000000-0008-0000-0100-0000CB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646" name="CustomShape 1">
          <a:extLst>
            <a:ext uri="{FF2B5EF4-FFF2-40B4-BE49-F238E27FC236}">
              <a16:creationId xmlns="" xmlns:a16="http://schemas.microsoft.com/office/drawing/2014/main" id="{00000000-0008-0000-0100-0000CC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47" name="CustomShape 1">
          <a:extLst>
            <a:ext uri="{FF2B5EF4-FFF2-40B4-BE49-F238E27FC236}">
              <a16:creationId xmlns="" xmlns:a16="http://schemas.microsoft.com/office/drawing/2014/main" id="{00000000-0008-0000-0100-0000CD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648" name="CustomShape 1">
          <a:extLst>
            <a:ext uri="{FF2B5EF4-FFF2-40B4-BE49-F238E27FC236}">
              <a16:creationId xmlns="" xmlns:a16="http://schemas.microsoft.com/office/drawing/2014/main" id="{00000000-0008-0000-0100-0000CE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649" name="CustomShape 1">
          <a:extLst>
            <a:ext uri="{FF2B5EF4-FFF2-40B4-BE49-F238E27FC236}">
              <a16:creationId xmlns="" xmlns:a16="http://schemas.microsoft.com/office/drawing/2014/main" id="{00000000-0008-0000-0100-0000CF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650" name="CustomShape 1">
          <a:extLst>
            <a:ext uri="{FF2B5EF4-FFF2-40B4-BE49-F238E27FC236}">
              <a16:creationId xmlns="" xmlns:a16="http://schemas.microsoft.com/office/drawing/2014/main" id="{00000000-0008-0000-0100-0000D0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51" name="CustomShape 1">
          <a:extLst>
            <a:ext uri="{FF2B5EF4-FFF2-40B4-BE49-F238E27FC236}">
              <a16:creationId xmlns="" xmlns:a16="http://schemas.microsoft.com/office/drawing/2014/main" id="{00000000-0008-0000-0100-0000D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652" name="CustomShape 1">
          <a:extLst>
            <a:ext uri="{FF2B5EF4-FFF2-40B4-BE49-F238E27FC236}">
              <a16:creationId xmlns="" xmlns:a16="http://schemas.microsoft.com/office/drawing/2014/main" id="{00000000-0008-0000-0100-0000D2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53" name="CustomShape 1">
          <a:extLst>
            <a:ext uri="{FF2B5EF4-FFF2-40B4-BE49-F238E27FC236}">
              <a16:creationId xmlns="" xmlns:a16="http://schemas.microsoft.com/office/drawing/2014/main" id="{00000000-0008-0000-0100-0000D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654" name="CustomShape 1">
          <a:extLst>
            <a:ext uri="{FF2B5EF4-FFF2-40B4-BE49-F238E27FC236}">
              <a16:creationId xmlns="" xmlns:a16="http://schemas.microsoft.com/office/drawing/2014/main" id="{00000000-0008-0000-0100-0000D4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655" name="CustomShape 1">
          <a:extLst>
            <a:ext uri="{FF2B5EF4-FFF2-40B4-BE49-F238E27FC236}">
              <a16:creationId xmlns="" xmlns:a16="http://schemas.microsoft.com/office/drawing/2014/main" id="{00000000-0008-0000-0100-0000D5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656" name="CustomShape 1">
          <a:extLst>
            <a:ext uri="{FF2B5EF4-FFF2-40B4-BE49-F238E27FC236}">
              <a16:creationId xmlns="" xmlns:a16="http://schemas.microsoft.com/office/drawing/2014/main" id="{00000000-0008-0000-0100-0000D6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57" name="CustomShape 1">
          <a:extLst>
            <a:ext uri="{FF2B5EF4-FFF2-40B4-BE49-F238E27FC236}">
              <a16:creationId xmlns="" xmlns:a16="http://schemas.microsoft.com/office/drawing/2014/main" id="{00000000-0008-0000-0100-0000D7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658" name="CustomShape 1">
          <a:extLst>
            <a:ext uri="{FF2B5EF4-FFF2-40B4-BE49-F238E27FC236}">
              <a16:creationId xmlns="" xmlns:a16="http://schemas.microsoft.com/office/drawing/2014/main" id="{00000000-0008-0000-0100-0000D8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59" name="CustomShape 1">
          <a:extLst>
            <a:ext uri="{FF2B5EF4-FFF2-40B4-BE49-F238E27FC236}">
              <a16:creationId xmlns="" xmlns:a16="http://schemas.microsoft.com/office/drawing/2014/main" id="{00000000-0008-0000-0100-0000D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660" name="CustomShape 1">
          <a:extLst>
            <a:ext uri="{FF2B5EF4-FFF2-40B4-BE49-F238E27FC236}">
              <a16:creationId xmlns="" xmlns:a16="http://schemas.microsoft.com/office/drawing/2014/main" id="{00000000-0008-0000-0100-0000DA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661" name="CustomShape 1">
          <a:extLst>
            <a:ext uri="{FF2B5EF4-FFF2-40B4-BE49-F238E27FC236}">
              <a16:creationId xmlns="" xmlns:a16="http://schemas.microsoft.com/office/drawing/2014/main" id="{00000000-0008-0000-0100-0000DB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62" name="CustomShape 1">
          <a:extLst>
            <a:ext uri="{FF2B5EF4-FFF2-40B4-BE49-F238E27FC236}">
              <a16:creationId xmlns="" xmlns:a16="http://schemas.microsoft.com/office/drawing/2014/main" id="{00000000-0008-0000-0100-0000DC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663" name="CustomShape 1">
          <a:extLst>
            <a:ext uri="{FF2B5EF4-FFF2-40B4-BE49-F238E27FC236}">
              <a16:creationId xmlns="" xmlns:a16="http://schemas.microsoft.com/office/drawing/2014/main" id="{00000000-0008-0000-0100-0000DD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64" name="CustomShape 1">
          <a:extLst>
            <a:ext uri="{FF2B5EF4-FFF2-40B4-BE49-F238E27FC236}">
              <a16:creationId xmlns="" xmlns:a16="http://schemas.microsoft.com/office/drawing/2014/main" id="{00000000-0008-0000-0100-0000D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665" name="CustomShape 1">
          <a:extLst>
            <a:ext uri="{FF2B5EF4-FFF2-40B4-BE49-F238E27FC236}">
              <a16:creationId xmlns="" xmlns:a16="http://schemas.microsoft.com/office/drawing/2014/main" id="{00000000-0008-0000-0100-0000DF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666" name="CustomShape 1">
          <a:extLst>
            <a:ext uri="{FF2B5EF4-FFF2-40B4-BE49-F238E27FC236}">
              <a16:creationId xmlns="" xmlns:a16="http://schemas.microsoft.com/office/drawing/2014/main" id="{00000000-0008-0000-0100-0000E0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667" name="CustomShape 1">
          <a:extLst>
            <a:ext uri="{FF2B5EF4-FFF2-40B4-BE49-F238E27FC236}">
              <a16:creationId xmlns="" xmlns:a16="http://schemas.microsoft.com/office/drawing/2014/main" id="{00000000-0008-0000-0100-0000E1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68" name="CustomShape 1">
          <a:extLst>
            <a:ext uri="{FF2B5EF4-FFF2-40B4-BE49-F238E27FC236}">
              <a16:creationId xmlns="" xmlns:a16="http://schemas.microsoft.com/office/drawing/2014/main" id="{00000000-0008-0000-0100-0000E2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669" name="CustomShape 1">
          <a:extLst>
            <a:ext uri="{FF2B5EF4-FFF2-40B4-BE49-F238E27FC236}">
              <a16:creationId xmlns="" xmlns:a16="http://schemas.microsoft.com/office/drawing/2014/main" id="{00000000-0008-0000-0100-0000E3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70" name="CustomShape 1">
          <a:extLst>
            <a:ext uri="{FF2B5EF4-FFF2-40B4-BE49-F238E27FC236}">
              <a16:creationId xmlns="" xmlns:a16="http://schemas.microsoft.com/office/drawing/2014/main" id="{00000000-0008-0000-0100-0000E4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671" name="CustomShape 1">
          <a:extLst>
            <a:ext uri="{FF2B5EF4-FFF2-40B4-BE49-F238E27FC236}">
              <a16:creationId xmlns="" xmlns:a16="http://schemas.microsoft.com/office/drawing/2014/main" id="{00000000-0008-0000-0100-0000E5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672" name="CustomShape 1">
          <a:extLst>
            <a:ext uri="{FF2B5EF4-FFF2-40B4-BE49-F238E27FC236}">
              <a16:creationId xmlns="" xmlns:a16="http://schemas.microsoft.com/office/drawing/2014/main" id="{00000000-0008-0000-0100-0000E6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673" name="CustomShape 1">
          <a:extLst>
            <a:ext uri="{FF2B5EF4-FFF2-40B4-BE49-F238E27FC236}">
              <a16:creationId xmlns="" xmlns:a16="http://schemas.microsoft.com/office/drawing/2014/main" id="{00000000-0008-0000-0100-0000E7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74" name="CustomShape 1">
          <a:extLst>
            <a:ext uri="{FF2B5EF4-FFF2-40B4-BE49-F238E27FC236}">
              <a16:creationId xmlns="" xmlns:a16="http://schemas.microsoft.com/office/drawing/2014/main" id="{00000000-0008-0000-0100-0000E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675" name="CustomShape 1">
          <a:extLst>
            <a:ext uri="{FF2B5EF4-FFF2-40B4-BE49-F238E27FC236}">
              <a16:creationId xmlns="" xmlns:a16="http://schemas.microsoft.com/office/drawing/2014/main" id="{00000000-0008-0000-0100-0000E9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76" name="CustomShape 1">
          <a:extLst>
            <a:ext uri="{FF2B5EF4-FFF2-40B4-BE49-F238E27FC236}">
              <a16:creationId xmlns="" xmlns:a16="http://schemas.microsoft.com/office/drawing/2014/main" id="{00000000-0008-0000-0100-0000E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677" name="CustomShape 1">
          <a:extLst>
            <a:ext uri="{FF2B5EF4-FFF2-40B4-BE49-F238E27FC236}">
              <a16:creationId xmlns="" xmlns:a16="http://schemas.microsoft.com/office/drawing/2014/main" id="{00000000-0008-0000-0100-0000EB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678" name="CustomShape 1">
          <a:extLst>
            <a:ext uri="{FF2B5EF4-FFF2-40B4-BE49-F238E27FC236}">
              <a16:creationId xmlns="" xmlns:a16="http://schemas.microsoft.com/office/drawing/2014/main" id="{00000000-0008-0000-0100-0000EC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79" name="CustomShape 1">
          <a:extLst>
            <a:ext uri="{FF2B5EF4-FFF2-40B4-BE49-F238E27FC236}">
              <a16:creationId xmlns="" xmlns:a16="http://schemas.microsoft.com/office/drawing/2014/main" id="{00000000-0008-0000-0100-0000ED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680" name="CustomShape 1">
          <a:extLst>
            <a:ext uri="{FF2B5EF4-FFF2-40B4-BE49-F238E27FC236}">
              <a16:creationId xmlns="" xmlns:a16="http://schemas.microsoft.com/office/drawing/2014/main" id="{00000000-0008-0000-0100-0000EE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81" name="CustomShape 1">
          <a:extLst>
            <a:ext uri="{FF2B5EF4-FFF2-40B4-BE49-F238E27FC236}">
              <a16:creationId xmlns="" xmlns:a16="http://schemas.microsoft.com/office/drawing/2014/main" id="{00000000-0008-0000-0100-0000E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682" name="CustomShape 1">
          <a:extLst>
            <a:ext uri="{FF2B5EF4-FFF2-40B4-BE49-F238E27FC236}">
              <a16:creationId xmlns="" xmlns:a16="http://schemas.microsoft.com/office/drawing/2014/main" id="{00000000-0008-0000-0100-0000F0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683" name="CustomShape 1">
          <a:extLst>
            <a:ext uri="{FF2B5EF4-FFF2-40B4-BE49-F238E27FC236}">
              <a16:creationId xmlns="" xmlns:a16="http://schemas.microsoft.com/office/drawing/2014/main" id="{00000000-0008-0000-0100-0000F1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684" name="CustomShape 1">
          <a:extLst>
            <a:ext uri="{FF2B5EF4-FFF2-40B4-BE49-F238E27FC236}">
              <a16:creationId xmlns="" xmlns:a16="http://schemas.microsoft.com/office/drawing/2014/main" id="{00000000-0008-0000-0100-0000F2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85" name="CustomShape 1">
          <a:extLst>
            <a:ext uri="{FF2B5EF4-FFF2-40B4-BE49-F238E27FC236}">
              <a16:creationId xmlns="" xmlns:a16="http://schemas.microsoft.com/office/drawing/2014/main" id="{00000000-0008-0000-0100-0000F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686" name="CustomShape 1">
          <a:extLst>
            <a:ext uri="{FF2B5EF4-FFF2-40B4-BE49-F238E27FC236}">
              <a16:creationId xmlns="" xmlns:a16="http://schemas.microsoft.com/office/drawing/2014/main" id="{00000000-0008-0000-0100-0000F4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87" name="CustomShape 1">
          <a:extLst>
            <a:ext uri="{FF2B5EF4-FFF2-40B4-BE49-F238E27FC236}">
              <a16:creationId xmlns="" xmlns:a16="http://schemas.microsoft.com/office/drawing/2014/main" id="{00000000-0008-0000-0100-0000F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688" name="CustomShape 1">
          <a:extLst>
            <a:ext uri="{FF2B5EF4-FFF2-40B4-BE49-F238E27FC236}">
              <a16:creationId xmlns="" xmlns:a16="http://schemas.microsoft.com/office/drawing/2014/main" id="{00000000-0008-0000-0100-0000F6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689" name="CustomShape 1">
          <a:extLst>
            <a:ext uri="{FF2B5EF4-FFF2-40B4-BE49-F238E27FC236}">
              <a16:creationId xmlns="" xmlns:a16="http://schemas.microsoft.com/office/drawing/2014/main" id="{00000000-0008-0000-0100-0000F7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690" name="CustomShape 1">
          <a:extLst>
            <a:ext uri="{FF2B5EF4-FFF2-40B4-BE49-F238E27FC236}">
              <a16:creationId xmlns="" xmlns:a16="http://schemas.microsoft.com/office/drawing/2014/main" id="{00000000-0008-0000-0100-0000F8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91" name="CustomShape 1">
          <a:extLst>
            <a:ext uri="{FF2B5EF4-FFF2-40B4-BE49-F238E27FC236}">
              <a16:creationId xmlns="" xmlns:a16="http://schemas.microsoft.com/office/drawing/2014/main" id="{00000000-0008-0000-0100-0000F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692" name="CustomShape 1">
          <a:extLst>
            <a:ext uri="{FF2B5EF4-FFF2-40B4-BE49-F238E27FC236}">
              <a16:creationId xmlns="" xmlns:a16="http://schemas.microsoft.com/office/drawing/2014/main" id="{00000000-0008-0000-0100-0000FA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93" name="CustomShape 1">
          <a:extLst>
            <a:ext uri="{FF2B5EF4-FFF2-40B4-BE49-F238E27FC236}">
              <a16:creationId xmlns="" xmlns:a16="http://schemas.microsoft.com/office/drawing/2014/main" id="{00000000-0008-0000-0100-0000FB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694" name="CustomShape 1">
          <a:extLst>
            <a:ext uri="{FF2B5EF4-FFF2-40B4-BE49-F238E27FC236}">
              <a16:creationId xmlns="" xmlns:a16="http://schemas.microsoft.com/office/drawing/2014/main" id="{00000000-0008-0000-0100-0000FC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695" name="CustomShape 1">
          <a:extLst>
            <a:ext uri="{FF2B5EF4-FFF2-40B4-BE49-F238E27FC236}">
              <a16:creationId xmlns="" xmlns:a16="http://schemas.microsoft.com/office/drawing/2014/main" id="{00000000-0008-0000-0100-0000FD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96" name="CustomShape 1">
          <a:extLst>
            <a:ext uri="{FF2B5EF4-FFF2-40B4-BE49-F238E27FC236}">
              <a16:creationId xmlns="" xmlns:a16="http://schemas.microsoft.com/office/drawing/2014/main" id="{00000000-0008-0000-0100-0000F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697" name="CustomShape 1">
          <a:extLst>
            <a:ext uri="{FF2B5EF4-FFF2-40B4-BE49-F238E27FC236}">
              <a16:creationId xmlns="" xmlns:a16="http://schemas.microsoft.com/office/drawing/2014/main" id="{00000000-0008-0000-0100-0000FF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698" name="CustomShape 1">
          <a:extLst>
            <a:ext uri="{FF2B5EF4-FFF2-40B4-BE49-F238E27FC236}">
              <a16:creationId xmlns="" xmlns:a16="http://schemas.microsoft.com/office/drawing/2014/main" id="{00000000-0008-0000-0100-000000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699" name="CustomShape 1">
          <a:extLst>
            <a:ext uri="{FF2B5EF4-FFF2-40B4-BE49-F238E27FC236}">
              <a16:creationId xmlns="" xmlns:a16="http://schemas.microsoft.com/office/drawing/2014/main" id="{00000000-0008-0000-0100-000001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700" name="CustomShape 1">
          <a:extLst>
            <a:ext uri="{FF2B5EF4-FFF2-40B4-BE49-F238E27FC236}">
              <a16:creationId xmlns="" xmlns:a16="http://schemas.microsoft.com/office/drawing/2014/main" id="{00000000-0008-0000-0100-000002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701" name="CustomShape 1">
          <a:extLst>
            <a:ext uri="{FF2B5EF4-FFF2-40B4-BE49-F238E27FC236}">
              <a16:creationId xmlns="" xmlns:a16="http://schemas.microsoft.com/office/drawing/2014/main" id="{00000000-0008-0000-0100-000003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02" name="CustomShape 1">
          <a:extLst>
            <a:ext uri="{FF2B5EF4-FFF2-40B4-BE49-F238E27FC236}">
              <a16:creationId xmlns="" xmlns:a16="http://schemas.microsoft.com/office/drawing/2014/main" id="{00000000-0008-0000-0100-000004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703" name="CustomShape 1">
          <a:extLst>
            <a:ext uri="{FF2B5EF4-FFF2-40B4-BE49-F238E27FC236}">
              <a16:creationId xmlns="" xmlns:a16="http://schemas.microsoft.com/office/drawing/2014/main" id="{00000000-0008-0000-0100-000005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04" name="CustomShape 1">
          <a:extLst>
            <a:ext uri="{FF2B5EF4-FFF2-40B4-BE49-F238E27FC236}">
              <a16:creationId xmlns="" xmlns:a16="http://schemas.microsoft.com/office/drawing/2014/main" id="{00000000-0008-0000-0100-000006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705" name="CustomShape 1">
          <a:extLst>
            <a:ext uri="{FF2B5EF4-FFF2-40B4-BE49-F238E27FC236}">
              <a16:creationId xmlns="" xmlns:a16="http://schemas.microsoft.com/office/drawing/2014/main" id="{00000000-0008-0000-0100-000007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706" name="CustomShape 1">
          <a:extLst>
            <a:ext uri="{FF2B5EF4-FFF2-40B4-BE49-F238E27FC236}">
              <a16:creationId xmlns="" xmlns:a16="http://schemas.microsoft.com/office/drawing/2014/main" id="{00000000-0008-0000-0100-000008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707" name="CustomShape 1">
          <a:extLst>
            <a:ext uri="{FF2B5EF4-FFF2-40B4-BE49-F238E27FC236}">
              <a16:creationId xmlns="" xmlns:a16="http://schemas.microsoft.com/office/drawing/2014/main" id="{00000000-0008-0000-0100-000009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08" name="CustomShape 1">
          <a:extLst>
            <a:ext uri="{FF2B5EF4-FFF2-40B4-BE49-F238E27FC236}">
              <a16:creationId xmlns="" xmlns:a16="http://schemas.microsoft.com/office/drawing/2014/main" id="{00000000-0008-0000-0100-00000A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709" name="CustomShape 1">
          <a:extLst>
            <a:ext uri="{FF2B5EF4-FFF2-40B4-BE49-F238E27FC236}">
              <a16:creationId xmlns="" xmlns:a16="http://schemas.microsoft.com/office/drawing/2014/main" id="{00000000-0008-0000-0100-00000B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10" name="CustomShape 1">
          <a:extLst>
            <a:ext uri="{FF2B5EF4-FFF2-40B4-BE49-F238E27FC236}">
              <a16:creationId xmlns="" xmlns:a16="http://schemas.microsoft.com/office/drawing/2014/main" id="{00000000-0008-0000-0100-00000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711" name="CustomShape 1">
          <a:extLst>
            <a:ext uri="{FF2B5EF4-FFF2-40B4-BE49-F238E27FC236}">
              <a16:creationId xmlns="" xmlns:a16="http://schemas.microsoft.com/office/drawing/2014/main" id="{00000000-0008-0000-0100-00000D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712" name="CustomShape 1">
          <a:extLst>
            <a:ext uri="{FF2B5EF4-FFF2-40B4-BE49-F238E27FC236}">
              <a16:creationId xmlns="" xmlns:a16="http://schemas.microsoft.com/office/drawing/2014/main" id="{00000000-0008-0000-0100-00000E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13" name="CustomShape 1">
          <a:extLst>
            <a:ext uri="{FF2B5EF4-FFF2-40B4-BE49-F238E27FC236}">
              <a16:creationId xmlns="" xmlns:a16="http://schemas.microsoft.com/office/drawing/2014/main" id="{00000000-0008-0000-0100-00000F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714" name="CustomShape 1">
          <a:extLst>
            <a:ext uri="{FF2B5EF4-FFF2-40B4-BE49-F238E27FC236}">
              <a16:creationId xmlns="" xmlns:a16="http://schemas.microsoft.com/office/drawing/2014/main" id="{00000000-0008-0000-0100-000010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15" name="CustomShape 1">
          <a:extLst>
            <a:ext uri="{FF2B5EF4-FFF2-40B4-BE49-F238E27FC236}">
              <a16:creationId xmlns="" xmlns:a16="http://schemas.microsoft.com/office/drawing/2014/main" id="{00000000-0008-0000-0100-00001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716" name="CustomShape 1">
          <a:extLst>
            <a:ext uri="{FF2B5EF4-FFF2-40B4-BE49-F238E27FC236}">
              <a16:creationId xmlns="" xmlns:a16="http://schemas.microsoft.com/office/drawing/2014/main" id="{00000000-0008-0000-0100-000012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717" name="CustomShape 1">
          <a:extLst>
            <a:ext uri="{FF2B5EF4-FFF2-40B4-BE49-F238E27FC236}">
              <a16:creationId xmlns="" xmlns:a16="http://schemas.microsoft.com/office/drawing/2014/main" id="{00000000-0008-0000-0100-000013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718" name="CustomShape 1">
          <a:extLst>
            <a:ext uri="{FF2B5EF4-FFF2-40B4-BE49-F238E27FC236}">
              <a16:creationId xmlns="" xmlns:a16="http://schemas.microsoft.com/office/drawing/2014/main" id="{00000000-0008-0000-0100-000014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19" name="CustomShape 1">
          <a:extLst>
            <a:ext uri="{FF2B5EF4-FFF2-40B4-BE49-F238E27FC236}">
              <a16:creationId xmlns="" xmlns:a16="http://schemas.microsoft.com/office/drawing/2014/main" id="{00000000-0008-0000-0100-000015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720" name="CustomShape 1">
          <a:extLst>
            <a:ext uri="{FF2B5EF4-FFF2-40B4-BE49-F238E27FC236}">
              <a16:creationId xmlns="" xmlns:a16="http://schemas.microsoft.com/office/drawing/2014/main" id="{00000000-0008-0000-0100-000016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21" name="CustomShape 1">
          <a:extLst>
            <a:ext uri="{FF2B5EF4-FFF2-40B4-BE49-F238E27FC236}">
              <a16:creationId xmlns="" xmlns:a16="http://schemas.microsoft.com/office/drawing/2014/main" id="{00000000-0008-0000-0100-00001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722" name="CustomShape 1">
          <a:extLst>
            <a:ext uri="{FF2B5EF4-FFF2-40B4-BE49-F238E27FC236}">
              <a16:creationId xmlns="" xmlns:a16="http://schemas.microsoft.com/office/drawing/2014/main" id="{00000000-0008-0000-0100-000018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723" name="CustomShape 1">
          <a:extLst>
            <a:ext uri="{FF2B5EF4-FFF2-40B4-BE49-F238E27FC236}">
              <a16:creationId xmlns="" xmlns:a16="http://schemas.microsoft.com/office/drawing/2014/main" id="{00000000-0008-0000-0100-000019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724" name="CustomShape 1">
          <a:extLst>
            <a:ext uri="{FF2B5EF4-FFF2-40B4-BE49-F238E27FC236}">
              <a16:creationId xmlns="" xmlns:a16="http://schemas.microsoft.com/office/drawing/2014/main" id="{00000000-0008-0000-0100-00001A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25" name="CustomShape 1">
          <a:extLst>
            <a:ext uri="{FF2B5EF4-FFF2-40B4-BE49-F238E27FC236}">
              <a16:creationId xmlns="" xmlns:a16="http://schemas.microsoft.com/office/drawing/2014/main" id="{00000000-0008-0000-0100-00001B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726" name="CustomShape 1">
          <a:extLst>
            <a:ext uri="{FF2B5EF4-FFF2-40B4-BE49-F238E27FC236}">
              <a16:creationId xmlns="" xmlns:a16="http://schemas.microsoft.com/office/drawing/2014/main" id="{00000000-0008-0000-0100-00001C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27" name="CustomShape 1">
          <a:extLst>
            <a:ext uri="{FF2B5EF4-FFF2-40B4-BE49-F238E27FC236}">
              <a16:creationId xmlns="" xmlns:a16="http://schemas.microsoft.com/office/drawing/2014/main" id="{00000000-0008-0000-0100-00001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728" name="CustomShape 1">
          <a:extLst>
            <a:ext uri="{FF2B5EF4-FFF2-40B4-BE49-F238E27FC236}">
              <a16:creationId xmlns="" xmlns:a16="http://schemas.microsoft.com/office/drawing/2014/main" id="{00000000-0008-0000-0100-00001E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729" name="CustomShape 1">
          <a:extLst>
            <a:ext uri="{FF2B5EF4-FFF2-40B4-BE49-F238E27FC236}">
              <a16:creationId xmlns="" xmlns:a16="http://schemas.microsoft.com/office/drawing/2014/main" id="{00000000-0008-0000-0100-00001F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30" name="CustomShape 1">
          <a:extLst>
            <a:ext uri="{FF2B5EF4-FFF2-40B4-BE49-F238E27FC236}">
              <a16:creationId xmlns="" xmlns:a16="http://schemas.microsoft.com/office/drawing/2014/main" id="{00000000-0008-0000-0100-000020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731" name="CustomShape 1">
          <a:extLst>
            <a:ext uri="{FF2B5EF4-FFF2-40B4-BE49-F238E27FC236}">
              <a16:creationId xmlns="" xmlns:a16="http://schemas.microsoft.com/office/drawing/2014/main" id="{00000000-0008-0000-0100-000021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32" name="CustomShape 1">
          <a:extLst>
            <a:ext uri="{FF2B5EF4-FFF2-40B4-BE49-F238E27FC236}">
              <a16:creationId xmlns="" xmlns:a16="http://schemas.microsoft.com/office/drawing/2014/main" id="{00000000-0008-0000-0100-00002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733" name="CustomShape 1">
          <a:extLst>
            <a:ext uri="{FF2B5EF4-FFF2-40B4-BE49-F238E27FC236}">
              <a16:creationId xmlns="" xmlns:a16="http://schemas.microsoft.com/office/drawing/2014/main" id="{00000000-0008-0000-0100-000023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734" name="CustomShape 1">
          <a:extLst>
            <a:ext uri="{FF2B5EF4-FFF2-40B4-BE49-F238E27FC236}">
              <a16:creationId xmlns="" xmlns:a16="http://schemas.microsoft.com/office/drawing/2014/main" id="{00000000-0008-0000-0100-000024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735" name="CustomShape 1">
          <a:extLst>
            <a:ext uri="{FF2B5EF4-FFF2-40B4-BE49-F238E27FC236}">
              <a16:creationId xmlns="" xmlns:a16="http://schemas.microsoft.com/office/drawing/2014/main" id="{00000000-0008-0000-0100-000025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36" name="CustomShape 1">
          <a:extLst>
            <a:ext uri="{FF2B5EF4-FFF2-40B4-BE49-F238E27FC236}">
              <a16:creationId xmlns="" xmlns:a16="http://schemas.microsoft.com/office/drawing/2014/main" id="{00000000-0008-0000-0100-000026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737" name="CustomShape 1">
          <a:extLst>
            <a:ext uri="{FF2B5EF4-FFF2-40B4-BE49-F238E27FC236}">
              <a16:creationId xmlns="" xmlns:a16="http://schemas.microsoft.com/office/drawing/2014/main" id="{00000000-0008-0000-0100-000027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38" name="CustomShape 1">
          <a:extLst>
            <a:ext uri="{FF2B5EF4-FFF2-40B4-BE49-F238E27FC236}">
              <a16:creationId xmlns="" xmlns:a16="http://schemas.microsoft.com/office/drawing/2014/main" id="{00000000-0008-0000-0100-00002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739" name="CustomShape 1">
          <a:extLst>
            <a:ext uri="{FF2B5EF4-FFF2-40B4-BE49-F238E27FC236}">
              <a16:creationId xmlns="" xmlns:a16="http://schemas.microsoft.com/office/drawing/2014/main" id="{00000000-0008-0000-0100-000029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740" name="CustomShape 1">
          <a:extLst>
            <a:ext uri="{FF2B5EF4-FFF2-40B4-BE49-F238E27FC236}">
              <a16:creationId xmlns="" xmlns:a16="http://schemas.microsoft.com/office/drawing/2014/main" id="{00000000-0008-0000-0100-00002A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741" name="CustomShape 1">
          <a:extLst>
            <a:ext uri="{FF2B5EF4-FFF2-40B4-BE49-F238E27FC236}">
              <a16:creationId xmlns="" xmlns:a16="http://schemas.microsoft.com/office/drawing/2014/main" id="{00000000-0008-0000-0100-00002B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42" name="CustomShape 1">
          <a:extLst>
            <a:ext uri="{FF2B5EF4-FFF2-40B4-BE49-F238E27FC236}">
              <a16:creationId xmlns="" xmlns:a16="http://schemas.microsoft.com/office/drawing/2014/main" id="{00000000-0008-0000-0100-00002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743" name="CustomShape 1">
          <a:extLst>
            <a:ext uri="{FF2B5EF4-FFF2-40B4-BE49-F238E27FC236}">
              <a16:creationId xmlns="" xmlns:a16="http://schemas.microsoft.com/office/drawing/2014/main" id="{00000000-0008-0000-0100-00002D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744" name="CustomShape 1">
          <a:extLst>
            <a:ext uri="{FF2B5EF4-FFF2-40B4-BE49-F238E27FC236}">
              <a16:creationId xmlns="" xmlns:a16="http://schemas.microsoft.com/office/drawing/2014/main" id="{00000000-0008-0000-0100-00002E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45" name="CustomShape 1">
          <a:extLst>
            <a:ext uri="{FF2B5EF4-FFF2-40B4-BE49-F238E27FC236}">
              <a16:creationId xmlns="" xmlns:a16="http://schemas.microsoft.com/office/drawing/2014/main" id="{00000000-0008-0000-0100-00002F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746" name="CustomShape 1">
          <a:extLst>
            <a:ext uri="{FF2B5EF4-FFF2-40B4-BE49-F238E27FC236}">
              <a16:creationId xmlns="" xmlns:a16="http://schemas.microsoft.com/office/drawing/2014/main" id="{00000000-0008-0000-0100-000030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47" name="CustomShape 1">
          <a:extLst>
            <a:ext uri="{FF2B5EF4-FFF2-40B4-BE49-F238E27FC236}">
              <a16:creationId xmlns="" xmlns:a16="http://schemas.microsoft.com/office/drawing/2014/main" id="{00000000-0008-0000-0100-00003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748" name="CustomShape 1">
          <a:extLst>
            <a:ext uri="{FF2B5EF4-FFF2-40B4-BE49-F238E27FC236}">
              <a16:creationId xmlns="" xmlns:a16="http://schemas.microsoft.com/office/drawing/2014/main" id="{00000000-0008-0000-0100-000032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749" name="CustomShape 1">
          <a:extLst>
            <a:ext uri="{FF2B5EF4-FFF2-40B4-BE49-F238E27FC236}">
              <a16:creationId xmlns="" xmlns:a16="http://schemas.microsoft.com/office/drawing/2014/main" id="{00000000-0008-0000-0100-000033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750" name="CustomShape 1">
          <a:extLst>
            <a:ext uri="{FF2B5EF4-FFF2-40B4-BE49-F238E27FC236}">
              <a16:creationId xmlns="" xmlns:a16="http://schemas.microsoft.com/office/drawing/2014/main" id="{00000000-0008-0000-0100-000034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51" name="CustomShape 1">
          <a:extLst>
            <a:ext uri="{FF2B5EF4-FFF2-40B4-BE49-F238E27FC236}">
              <a16:creationId xmlns="" xmlns:a16="http://schemas.microsoft.com/office/drawing/2014/main" id="{00000000-0008-0000-0100-000035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752" name="CustomShape 1">
          <a:extLst>
            <a:ext uri="{FF2B5EF4-FFF2-40B4-BE49-F238E27FC236}">
              <a16:creationId xmlns="" xmlns:a16="http://schemas.microsoft.com/office/drawing/2014/main" id="{00000000-0008-0000-0100-000036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53" name="CustomShape 1">
          <a:extLst>
            <a:ext uri="{FF2B5EF4-FFF2-40B4-BE49-F238E27FC236}">
              <a16:creationId xmlns="" xmlns:a16="http://schemas.microsoft.com/office/drawing/2014/main" id="{00000000-0008-0000-0100-00003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754" name="CustomShape 1">
          <a:extLst>
            <a:ext uri="{FF2B5EF4-FFF2-40B4-BE49-F238E27FC236}">
              <a16:creationId xmlns="" xmlns:a16="http://schemas.microsoft.com/office/drawing/2014/main" id="{00000000-0008-0000-0100-000038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755" name="CustomShape 1">
          <a:extLst>
            <a:ext uri="{FF2B5EF4-FFF2-40B4-BE49-F238E27FC236}">
              <a16:creationId xmlns="" xmlns:a16="http://schemas.microsoft.com/office/drawing/2014/main" id="{00000000-0008-0000-0100-000039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56" name="CustomShape 1">
          <a:extLst>
            <a:ext uri="{FF2B5EF4-FFF2-40B4-BE49-F238E27FC236}">
              <a16:creationId xmlns="" xmlns:a16="http://schemas.microsoft.com/office/drawing/2014/main" id="{00000000-0008-0000-0100-00003A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757" name="CustomShape 1">
          <a:extLst>
            <a:ext uri="{FF2B5EF4-FFF2-40B4-BE49-F238E27FC236}">
              <a16:creationId xmlns="" xmlns:a16="http://schemas.microsoft.com/office/drawing/2014/main" id="{00000000-0008-0000-0100-00003B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58" name="CustomShape 1">
          <a:extLst>
            <a:ext uri="{FF2B5EF4-FFF2-40B4-BE49-F238E27FC236}">
              <a16:creationId xmlns="" xmlns:a16="http://schemas.microsoft.com/office/drawing/2014/main" id="{00000000-0008-0000-0100-00003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759" name="CustomShape 1">
          <a:extLst>
            <a:ext uri="{FF2B5EF4-FFF2-40B4-BE49-F238E27FC236}">
              <a16:creationId xmlns="" xmlns:a16="http://schemas.microsoft.com/office/drawing/2014/main" id="{00000000-0008-0000-0100-00003D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760" name="CustomShape 1">
          <a:extLst>
            <a:ext uri="{FF2B5EF4-FFF2-40B4-BE49-F238E27FC236}">
              <a16:creationId xmlns="" xmlns:a16="http://schemas.microsoft.com/office/drawing/2014/main" id="{00000000-0008-0000-0100-00003E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761" name="CustomShape 1">
          <a:extLst>
            <a:ext uri="{FF2B5EF4-FFF2-40B4-BE49-F238E27FC236}">
              <a16:creationId xmlns="" xmlns:a16="http://schemas.microsoft.com/office/drawing/2014/main" id="{00000000-0008-0000-0100-00003F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62" name="CustomShape 1">
          <a:extLst>
            <a:ext uri="{FF2B5EF4-FFF2-40B4-BE49-F238E27FC236}">
              <a16:creationId xmlns="" xmlns:a16="http://schemas.microsoft.com/office/drawing/2014/main" id="{00000000-0008-0000-0100-000040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763" name="CustomShape 1">
          <a:extLst>
            <a:ext uri="{FF2B5EF4-FFF2-40B4-BE49-F238E27FC236}">
              <a16:creationId xmlns="" xmlns:a16="http://schemas.microsoft.com/office/drawing/2014/main" id="{00000000-0008-0000-0100-000041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64" name="CustomShape 1">
          <a:extLst>
            <a:ext uri="{FF2B5EF4-FFF2-40B4-BE49-F238E27FC236}">
              <a16:creationId xmlns="" xmlns:a16="http://schemas.microsoft.com/office/drawing/2014/main" id="{00000000-0008-0000-0100-00004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765" name="CustomShape 1">
          <a:extLst>
            <a:ext uri="{FF2B5EF4-FFF2-40B4-BE49-F238E27FC236}">
              <a16:creationId xmlns="" xmlns:a16="http://schemas.microsoft.com/office/drawing/2014/main" id="{00000000-0008-0000-0100-000043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766" name="CustomShape 1">
          <a:extLst>
            <a:ext uri="{FF2B5EF4-FFF2-40B4-BE49-F238E27FC236}">
              <a16:creationId xmlns="" xmlns:a16="http://schemas.microsoft.com/office/drawing/2014/main" id="{00000000-0008-0000-0100-000044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767" name="CustomShape 1">
          <a:extLst>
            <a:ext uri="{FF2B5EF4-FFF2-40B4-BE49-F238E27FC236}">
              <a16:creationId xmlns="" xmlns:a16="http://schemas.microsoft.com/office/drawing/2014/main" id="{00000000-0008-0000-0100-000045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68" name="CustomShape 1">
          <a:extLst>
            <a:ext uri="{FF2B5EF4-FFF2-40B4-BE49-F238E27FC236}">
              <a16:creationId xmlns="" xmlns:a16="http://schemas.microsoft.com/office/drawing/2014/main" id="{00000000-0008-0000-0100-000046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769" name="CustomShape 1">
          <a:extLst>
            <a:ext uri="{FF2B5EF4-FFF2-40B4-BE49-F238E27FC236}">
              <a16:creationId xmlns="" xmlns:a16="http://schemas.microsoft.com/office/drawing/2014/main" id="{00000000-0008-0000-0100-000047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70" name="CustomShape 1">
          <a:extLst>
            <a:ext uri="{FF2B5EF4-FFF2-40B4-BE49-F238E27FC236}">
              <a16:creationId xmlns="" xmlns:a16="http://schemas.microsoft.com/office/drawing/2014/main" id="{00000000-0008-0000-0100-00004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771" name="CustomShape 1">
          <a:extLst>
            <a:ext uri="{FF2B5EF4-FFF2-40B4-BE49-F238E27FC236}">
              <a16:creationId xmlns="" xmlns:a16="http://schemas.microsoft.com/office/drawing/2014/main" id="{00000000-0008-0000-0100-000049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772" name="CustomShape 1">
          <a:extLst>
            <a:ext uri="{FF2B5EF4-FFF2-40B4-BE49-F238E27FC236}">
              <a16:creationId xmlns="" xmlns:a16="http://schemas.microsoft.com/office/drawing/2014/main" id="{00000000-0008-0000-0100-00004A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73" name="CustomShape 1">
          <a:extLst>
            <a:ext uri="{FF2B5EF4-FFF2-40B4-BE49-F238E27FC236}">
              <a16:creationId xmlns="" xmlns:a16="http://schemas.microsoft.com/office/drawing/2014/main" id="{00000000-0008-0000-0100-00004B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774" name="CustomShape 1">
          <a:extLst>
            <a:ext uri="{FF2B5EF4-FFF2-40B4-BE49-F238E27FC236}">
              <a16:creationId xmlns="" xmlns:a16="http://schemas.microsoft.com/office/drawing/2014/main" id="{00000000-0008-0000-0100-00004C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75" name="CustomShape 1">
          <a:extLst>
            <a:ext uri="{FF2B5EF4-FFF2-40B4-BE49-F238E27FC236}">
              <a16:creationId xmlns="" xmlns:a16="http://schemas.microsoft.com/office/drawing/2014/main" id="{00000000-0008-0000-0100-00004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776" name="CustomShape 1">
          <a:extLst>
            <a:ext uri="{FF2B5EF4-FFF2-40B4-BE49-F238E27FC236}">
              <a16:creationId xmlns="" xmlns:a16="http://schemas.microsoft.com/office/drawing/2014/main" id="{00000000-0008-0000-0100-00004E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777" name="CustomShape 1">
          <a:extLst>
            <a:ext uri="{FF2B5EF4-FFF2-40B4-BE49-F238E27FC236}">
              <a16:creationId xmlns="" xmlns:a16="http://schemas.microsoft.com/office/drawing/2014/main" id="{00000000-0008-0000-0100-00004F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778" name="CustomShape 1">
          <a:extLst>
            <a:ext uri="{FF2B5EF4-FFF2-40B4-BE49-F238E27FC236}">
              <a16:creationId xmlns="" xmlns:a16="http://schemas.microsoft.com/office/drawing/2014/main" id="{00000000-0008-0000-0100-000050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79" name="CustomShape 1">
          <a:extLst>
            <a:ext uri="{FF2B5EF4-FFF2-40B4-BE49-F238E27FC236}">
              <a16:creationId xmlns="" xmlns:a16="http://schemas.microsoft.com/office/drawing/2014/main" id="{00000000-0008-0000-0100-00005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780" name="CustomShape 1">
          <a:extLst>
            <a:ext uri="{FF2B5EF4-FFF2-40B4-BE49-F238E27FC236}">
              <a16:creationId xmlns="" xmlns:a16="http://schemas.microsoft.com/office/drawing/2014/main" id="{00000000-0008-0000-0100-000052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81" name="CustomShape 1">
          <a:extLst>
            <a:ext uri="{FF2B5EF4-FFF2-40B4-BE49-F238E27FC236}">
              <a16:creationId xmlns="" xmlns:a16="http://schemas.microsoft.com/office/drawing/2014/main" id="{00000000-0008-0000-0100-00005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782" name="CustomShape 1">
          <a:extLst>
            <a:ext uri="{FF2B5EF4-FFF2-40B4-BE49-F238E27FC236}">
              <a16:creationId xmlns="" xmlns:a16="http://schemas.microsoft.com/office/drawing/2014/main" id="{00000000-0008-0000-0100-000054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783" name="CustomShape 1">
          <a:extLst>
            <a:ext uri="{FF2B5EF4-FFF2-40B4-BE49-F238E27FC236}">
              <a16:creationId xmlns="" xmlns:a16="http://schemas.microsoft.com/office/drawing/2014/main" id="{00000000-0008-0000-0100-000055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784" name="CustomShape 1">
          <a:extLst>
            <a:ext uri="{FF2B5EF4-FFF2-40B4-BE49-F238E27FC236}">
              <a16:creationId xmlns="" xmlns:a16="http://schemas.microsoft.com/office/drawing/2014/main" id="{00000000-0008-0000-0100-000056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85" name="CustomShape 1">
          <a:extLst>
            <a:ext uri="{FF2B5EF4-FFF2-40B4-BE49-F238E27FC236}">
              <a16:creationId xmlns="" xmlns:a16="http://schemas.microsoft.com/office/drawing/2014/main" id="{00000000-0008-0000-0100-00005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786" name="CustomShape 1">
          <a:extLst>
            <a:ext uri="{FF2B5EF4-FFF2-40B4-BE49-F238E27FC236}">
              <a16:creationId xmlns="" xmlns:a16="http://schemas.microsoft.com/office/drawing/2014/main" id="{00000000-0008-0000-0100-000058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787" name="CustomShape 1">
          <a:extLst>
            <a:ext uri="{FF2B5EF4-FFF2-40B4-BE49-F238E27FC236}">
              <a16:creationId xmlns="" xmlns:a16="http://schemas.microsoft.com/office/drawing/2014/main" id="{00000000-0008-0000-0100-000059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88" name="CustomShape 1">
          <a:extLst>
            <a:ext uri="{FF2B5EF4-FFF2-40B4-BE49-F238E27FC236}">
              <a16:creationId xmlns="" xmlns:a16="http://schemas.microsoft.com/office/drawing/2014/main" id="{00000000-0008-0000-0100-00005A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789" name="CustomShape 1">
          <a:extLst>
            <a:ext uri="{FF2B5EF4-FFF2-40B4-BE49-F238E27FC236}">
              <a16:creationId xmlns="" xmlns:a16="http://schemas.microsoft.com/office/drawing/2014/main" id="{00000000-0008-0000-0100-00005B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90" name="CustomShape 1">
          <a:extLst>
            <a:ext uri="{FF2B5EF4-FFF2-40B4-BE49-F238E27FC236}">
              <a16:creationId xmlns="" xmlns:a16="http://schemas.microsoft.com/office/drawing/2014/main" id="{00000000-0008-0000-0100-00005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791" name="CustomShape 1">
          <a:extLst>
            <a:ext uri="{FF2B5EF4-FFF2-40B4-BE49-F238E27FC236}">
              <a16:creationId xmlns="" xmlns:a16="http://schemas.microsoft.com/office/drawing/2014/main" id="{00000000-0008-0000-0100-00005D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792" name="CustomShape 1">
          <a:extLst>
            <a:ext uri="{FF2B5EF4-FFF2-40B4-BE49-F238E27FC236}">
              <a16:creationId xmlns="" xmlns:a16="http://schemas.microsoft.com/office/drawing/2014/main" id="{00000000-0008-0000-0100-00005E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793" name="CustomShape 1">
          <a:extLst>
            <a:ext uri="{FF2B5EF4-FFF2-40B4-BE49-F238E27FC236}">
              <a16:creationId xmlns="" xmlns:a16="http://schemas.microsoft.com/office/drawing/2014/main" id="{00000000-0008-0000-0100-00005F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94" name="CustomShape 1">
          <a:extLst>
            <a:ext uri="{FF2B5EF4-FFF2-40B4-BE49-F238E27FC236}">
              <a16:creationId xmlns="" xmlns:a16="http://schemas.microsoft.com/office/drawing/2014/main" id="{00000000-0008-0000-0100-000060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795" name="CustomShape 1">
          <a:extLst>
            <a:ext uri="{FF2B5EF4-FFF2-40B4-BE49-F238E27FC236}">
              <a16:creationId xmlns="" xmlns:a16="http://schemas.microsoft.com/office/drawing/2014/main" id="{00000000-0008-0000-0100-000061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96" name="CustomShape 1">
          <a:extLst>
            <a:ext uri="{FF2B5EF4-FFF2-40B4-BE49-F238E27FC236}">
              <a16:creationId xmlns="" xmlns:a16="http://schemas.microsoft.com/office/drawing/2014/main" id="{00000000-0008-0000-0100-00006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797" name="CustomShape 1">
          <a:extLst>
            <a:ext uri="{FF2B5EF4-FFF2-40B4-BE49-F238E27FC236}">
              <a16:creationId xmlns="" xmlns:a16="http://schemas.microsoft.com/office/drawing/2014/main" id="{00000000-0008-0000-0100-000063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798" name="CustomShape 1">
          <a:extLst>
            <a:ext uri="{FF2B5EF4-FFF2-40B4-BE49-F238E27FC236}">
              <a16:creationId xmlns="" xmlns:a16="http://schemas.microsoft.com/office/drawing/2014/main" id="{00000000-0008-0000-0100-000064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799" name="CustomShape 1">
          <a:extLst>
            <a:ext uri="{FF2B5EF4-FFF2-40B4-BE49-F238E27FC236}">
              <a16:creationId xmlns="" xmlns:a16="http://schemas.microsoft.com/office/drawing/2014/main" id="{00000000-0008-0000-0100-000065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800" name="CustomShape 1">
          <a:extLst>
            <a:ext uri="{FF2B5EF4-FFF2-40B4-BE49-F238E27FC236}">
              <a16:creationId xmlns="" xmlns:a16="http://schemas.microsoft.com/office/drawing/2014/main" id="{00000000-0008-0000-0100-000066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01" name="CustomShape 1">
          <a:extLst>
            <a:ext uri="{FF2B5EF4-FFF2-40B4-BE49-F238E27FC236}">
              <a16:creationId xmlns="" xmlns:a16="http://schemas.microsoft.com/office/drawing/2014/main" id="{00000000-0008-0000-0100-00006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802" name="CustomShape 1">
          <a:extLst>
            <a:ext uri="{FF2B5EF4-FFF2-40B4-BE49-F238E27FC236}">
              <a16:creationId xmlns="" xmlns:a16="http://schemas.microsoft.com/office/drawing/2014/main" id="{00000000-0008-0000-0100-000068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803" name="CustomShape 1">
          <a:extLst>
            <a:ext uri="{FF2B5EF4-FFF2-40B4-BE49-F238E27FC236}">
              <a16:creationId xmlns="" xmlns:a16="http://schemas.microsoft.com/office/drawing/2014/main" id="{00000000-0008-0000-0100-000069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804" name="CustomShape 1">
          <a:extLst>
            <a:ext uri="{FF2B5EF4-FFF2-40B4-BE49-F238E27FC236}">
              <a16:creationId xmlns="" xmlns:a16="http://schemas.microsoft.com/office/drawing/2014/main" id="{00000000-0008-0000-0100-00006A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05" name="CustomShape 1">
          <a:extLst>
            <a:ext uri="{FF2B5EF4-FFF2-40B4-BE49-F238E27FC236}">
              <a16:creationId xmlns="" xmlns:a16="http://schemas.microsoft.com/office/drawing/2014/main" id="{00000000-0008-0000-0100-00006B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806" name="CustomShape 1">
          <a:extLst>
            <a:ext uri="{FF2B5EF4-FFF2-40B4-BE49-F238E27FC236}">
              <a16:creationId xmlns="" xmlns:a16="http://schemas.microsoft.com/office/drawing/2014/main" id="{00000000-0008-0000-0100-00006C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07" name="CustomShape 1">
          <a:extLst>
            <a:ext uri="{FF2B5EF4-FFF2-40B4-BE49-F238E27FC236}">
              <a16:creationId xmlns="" xmlns:a16="http://schemas.microsoft.com/office/drawing/2014/main" id="{00000000-0008-0000-0100-00006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808" name="CustomShape 1">
          <a:extLst>
            <a:ext uri="{FF2B5EF4-FFF2-40B4-BE49-F238E27FC236}">
              <a16:creationId xmlns="" xmlns:a16="http://schemas.microsoft.com/office/drawing/2014/main" id="{00000000-0008-0000-0100-00006E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809" name="CustomShape 1">
          <a:extLst>
            <a:ext uri="{FF2B5EF4-FFF2-40B4-BE49-F238E27FC236}">
              <a16:creationId xmlns="" xmlns:a16="http://schemas.microsoft.com/office/drawing/2014/main" id="{00000000-0008-0000-0100-00006F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810" name="CustomShape 1">
          <a:extLst>
            <a:ext uri="{FF2B5EF4-FFF2-40B4-BE49-F238E27FC236}">
              <a16:creationId xmlns="" xmlns:a16="http://schemas.microsoft.com/office/drawing/2014/main" id="{00000000-0008-0000-0100-000070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11" name="CustomShape 1">
          <a:extLst>
            <a:ext uri="{FF2B5EF4-FFF2-40B4-BE49-F238E27FC236}">
              <a16:creationId xmlns="" xmlns:a16="http://schemas.microsoft.com/office/drawing/2014/main" id="{00000000-0008-0000-0100-00007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812" name="CustomShape 1">
          <a:extLst>
            <a:ext uri="{FF2B5EF4-FFF2-40B4-BE49-F238E27FC236}">
              <a16:creationId xmlns="" xmlns:a16="http://schemas.microsoft.com/office/drawing/2014/main" id="{00000000-0008-0000-0100-000072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13" name="CustomShape 1">
          <a:extLst>
            <a:ext uri="{FF2B5EF4-FFF2-40B4-BE49-F238E27FC236}">
              <a16:creationId xmlns="" xmlns:a16="http://schemas.microsoft.com/office/drawing/2014/main" id="{00000000-0008-0000-0100-00007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814" name="CustomShape 1">
          <a:extLst>
            <a:ext uri="{FF2B5EF4-FFF2-40B4-BE49-F238E27FC236}">
              <a16:creationId xmlns="" xmlns:a16="http://schemas.microsoft.com/office/drawing/2014/main" id="{00000000-0008-0000-0100-000074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815" name="CustomShape 1">
          <a:extLst>
            <a:ext uri="{FF2B5EF4-FFF2-40B4-BE49-F238E27FC236}">
              <a16:creationId xmlns="" xmlns:a16="http://schemas.microsoft.com/office/drawing/2014/main" id="{00000000-0008-0000-0100-000075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16" name="CustomShape 1">
          <a:extLst>
            <a:ext uri="{FF2B5EF4-FFF2-40B4-BE49-F238E27FC236}">
              <a16:creationId xmlns="" xmlns:a16="http://schemas.microsoft.com/office/drawing/2014/main" id="{00000000-0008-0000-0100-000076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817" name="CustomShape 1">
          <a:extLst>
            <a:ext uri="{FF2B5EF4-FFF2-40B4-BE49-F238E27FC236}">
              <a16:creationId xmlns="" xmlns:a16="http://schemas.microsoft.com/office/drawing/2014/main" id="{00000000-0008-0000-0100-000077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18" name="CustomShape 1">
          <a:extLst>
            <a:ext uri="{FF2B5EF4-FFF2-40B4-BE49-F238E27FC236}">
              <a16:creationId xmlns="" xmlns:a16="http://schemas.microsoft.com/office/drawing/2014/main" id="{00000000-0008-0000-0100-00007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819" name="CustomShape 1">
          <a:extLst>
            <a:ext uri="{FF2B5EF4-FFF2-40B4-BE49-F238E27FC236}">
              <a16:creationId xmlns="" xmlns:a16="http://schemas.microsoft.com/office/drawing/2014/main" id="{00000000-0008-0000-0100-000079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820" name="CustomShape 1">
          <a:extLst>
            <a:ext uri="{FF2B5EF4-FFF2-40B4-BE49-F238E27FC236}">
              <a16:creationId xmlns="" xmlns:a16="http://schemas.microsoft.com/office/drawing/2014/main" id="{00000000-0008-0000-0100-00007A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821" name="CustomShape 1">
          <a:extLst>
            <a:ext uri="{FF2B5EF4-FFF2-40B4-BE49-F238E27FC236}">
              <a16:creationId xmlns="" xmlns:a16="http://schemas.microsoft.com/office/drawing/2014/main" id="{00000000-0008-0000-0100-00007B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22" name="CustomShape 1">
          <a:extLst>
            <a:ext uri="{FF2B5EF4-FFF2-40B4-BE49-F238E27FC236}">
              <a16:creationId xmlns="" xmlns:a16="http://schemas.microsoft.com/office/drawing/2014/main" id="{00000000-0008-0000-0100-00007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823" name="CustomShape 1">
          <a:extLst>
            <a:ext uri="{FF2B5EF4-FFF2-40B4-BE49-F238E27FC236}">
              <a16:creationId xmlns="" xmlns:a16="http://schemas.microsoft.com/office/drawing/2014/main" id="{00000000-0008-0000-0100-00007D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24" name="CustomShape 1">
          <a:extLst>
            <a:ext uri="{FF2B5EF4-FFF2-40B4-BE49-F238E27FC236}">
              <a16:creationId xmlns="" xmlns:a16="http://schemas.microsoft.com/office/drawing/2014/main" id="{00000000-0008-0000-0100-00007E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825" name="CustomShape 1">
          <a:extLst>
            <a:ext uri="{FF2B5EF4-FFF2-40B4-BE49-F238E27FC236}">
              <a16:creationId xmlns="" xmlns:a16="http://schemas.microsoft.com/office/drawing/2014/main" id="{00000000-0008-0000-0100-00007F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826" name="CustomShape 1">
          <a:extLst>
            <a:ext uri="{FF2B5EF4-FFF2-40B4-BE49-F238E27FC236}">
              <a16:creationId xmlns="" xmlns:a16="http://schemas.microsoft.com/office/drawing/2014/main" id="{00000000-0008-0000-0100-000080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827" name="CustomShape 1">
          <a:extLst>
            <a:ext uri="{FF2B5EF4-FFF2-40B4-BE49-F238E27FC236}">
              <a16:creationId xmlns="" xmlns:a16="http://schemas.microsoft.com/office/drawing/2014/main" id="{00000000-0008-0000-0100-000081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0828" name="CustomShape 1">
          <a:extLst>
            <a:ext uri="{FF2B5EF4-FFF2-40B4-BE49-F238E27FC236}">
              <a16:creationId xmlns="" xmlns:a16="http://schemas.microsoft.com/office/drawing/2014/main" id="{00000000-0008-0000-0100-00008204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29" name="CustomShape 1">
          <a:extLst>
            <a:ext uri="{FF2B5EF4-FFF2-40B4-BE49-F238E27FC236}">
              <a16:creationId xmlns="" xmlns:a16="http://schemas.microsoft.com/office/drawing/2014/main" id="{00000000-0008-0000-0100-00008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830" name="CustomShape 1">
          <a:extLst>
            <a:ext uri="{FF2B5EF4-FFF2-40B4-BE49-F238E27FC236}">
              <a16:creationId xmlns="" xmlns:a16="http://schemas.microsoft.com/office/drawing/2014/main" id="{00000000-0008-0000-0100-000084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831" name="CustomShape 1">
          <a:extLst>
            <a:ext uri="{FF2B5EF4-FFF2-40B4-BE49-F238E27FC236}">
              <a16:creationId xmlns="" xmlns:a16="http://schemas.microsoft.com/office/drawing/2014/main" id="{00000000-0008-0000-0100-000085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32" name="CustomShape 1">
          <a:extLst>
            <a:ext uri="{FF2B5EF4-FFF2-40B4-BE49-F238E27FC236}">
              <a16:creationId xmlns="" xmlns:a16="http://schemas.microsoft.com/office/drawing/2014/main" id="{00000000-0008-0000-0100-000086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833" name="CustomShape 1">
          <a:extLst>
            <a:ext uri="{FF2B5EF4-FFF2-40B4-BE49-F238E27FC236}">
              <a16:creationId xmlns="" xmlns:a16="http://schemas.microsoft.com/office/drawing/2014/main" id="{00000000-0008-0000-0100-000087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34" name="CustomShape 1">
          <a:extLst>
            <a:ext uri="{FF2B5EF4-FFF2-40B4-BE49-F238E27FC236}">
              <a16:creationId xmlns="" xmlns:a16="http://schemas.microsoft.com/office/drawing/2014/main" id="{00000000-0008-0000-0100-00008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835" name="CustomShape 1">
          <a:extLst>
            <a:ext uri="{FF2B5EF4-FFF2-40B4-BE49-F238E27FC236}">
              <a16:creationId xmlns="" xmlns:a16="http://schemas.microsoft.com/office/drawing/2014/main" id="{00000000-0008-0000-0100-000089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836" name="CustomShape 1">
          <a:extLst>
            <a:ext uri="{FF2B5EF4-FFF2-40B4-BE49-F238E27FC236}">
              <a16:creationId xmlns="" xmlns:a16="http://schemas.microsoft.com/office/drawing/2014/main" id="{00000000-0008-0000-0100-00008A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837" name="CustomShape 1">
          <a:extLst>
            <a:ext uri="{FF2B5EF4-FFF2-40B4-BE49-F238E27FC236}">
              <a16:creationId xmlns="" xmlns:a16="http://schemas.microsoft.com/office/drawing/2014/main" id="{00000000-0008-0000-0100-00008B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38" name="CustomShape 1">
          <a:extLst>
            <a:ext uri="{FF2B5EF4-FFF2-40B4-BE49-F238E27FC236}">
              <a16:creationId xmlns="" xmlns:a16="http://schemas.microsoft.com/office/drawing/2014/main" id="{00000000-0008-0000-0100-00008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839" name="CustomShape 1">
          <a:extLst>
            <a:ext uri="{FF2B5EF4-FFF2-40B4-BE49-F238E27FC236}">
              <a16:creationId xmlns="" xmlns:a16="http://schemas.microsoft.com/office/drawing/2014/main" id="{00000000-0008-0000-0100-00008D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40" name="CustomShape 1">
          <a:extLst>
            <a:ext uri="{FF2B5EF4-FFF2-40B4-BE49-F238E27FC236}">
              <a16:creationId xmlns="" xmlns:a16="http://schemas.microsoft.com/office/drawing/2014/main" id="{00000000-0008-0000-0100-00008E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841" name="CustomShape 1">
          <a:extLst>
            <a:ext uri="{FF2B5EF4-FFF2-40B4-BE49-F238E27FC236}">
              <a16:creationId xmlns="" xmlns:a16="http://schemas.microsoft.com/office/drawing/2014/main" id="{00000000-0008-0000-0100-00008F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842" name="CustomShape 1">
          <a:extLst>
            <a:ext uri="{FF2B5EF4-FFF2-40B4-BE49-F238E27FC236}">
              <a16:creationId xmlns="" xmlns:a16="http://schemas.microsoft.com/office/drawing/2014/main" id="{00000000-0008-0000-0100-000090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43" name="CustomShape 1">
          <a:extLst>
            <a:ext uri="{FF2B5EF4-FFF2-40B4-BE49-F238E27FC236}">
              <a16:creationId xmlns="" xmlns:a16="http://schemas.microsoft.com/office/drawing/2014/main" id="{00000000-0008-0000-0100-00009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844" name="CustomShape 1">
          <a:extLst>
            <a:ext uri="{FF2B5EF4-FFF2-40B4-BE49-F238E27FC236}">
              <a16:creationId xmlns="" xmlns:a16="http://schemas.microsoft.com/office/drawing/2014/main" id="{00000000-0008-0000-0100-000092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45" name="CustomShape 1">
          <a:extLst>
            <a:ext uri="{FF2B5EF4-FFF2-40B4-BE49-F238E27FC236}">
              <a16:creationId xmlns="" xmlns:a16="http://schemas.microsoft.com/office/drawing/2014/main" id="{00000000-0008-0000-0100-00009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846" name="CustomShape 1">
          <a:extLst>
            <a:ext uri="{FF2B5EF4-FFF2-40B4-BE49-F238E27FC236}">
              <a16:creationId xmlns="" xmlns:a16="http://schemas.microsoft.com/office/drawing/2014/main" id="{00000000-0008-0000-0100-000094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847" name="CustomShape 1">
          <a:extLst>
            <a:ext uri="{FF2B5EF4-FFF2-40B4-BE49-F238E27FC236}">
              <a16:creationId xmlns="" xmlns:a16="http://schemas.microsoft.com/office/drawing/2014/main" id="{00000000-0008-0000-0100-000095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848" name="CustomShape 1">
          <a:extLst>
            <a:ext uri="{FF2B5EF4-FFF2-40B4-BE49-F238E27FC236}">
              <a16:creationId xmlns="" xmlns:a16="http://schemas.microsoft.com/office/drawing/2014/main" id="{00000000-0008-0000-0100-000096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49" name="CustomShape 1">
          <a:extLst>
            <a:ext uri="{FF2B5EF4-FFF2-40B4-BE49-F238E27FC236}">
              <a16:creationId xmlns="" xmlns:a16="http://schemas.microsoft.com/office/drawing/2014/main" id="{00000000-0008-0000-0100-00009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850" name="CustomShape 1">
          <a:extLst>
            <a:ext uri="{FF2B5EF4-FFF2-40B4-BE49-F238E27FC236}">
              <a16:creationId xmlns="" xmlns:a16="http://schemas.microsoft.com/office/drawing/2014/main" id="{00000000-0008-0000-0100-000098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51" name="CustomShape 1">
          <a:extLst>
            <a:ext uri="{FF2B5EF4-FFF2-40B4-BE49-F238E27FC236}">
              <a16:creationId xmlns="" xmlns:a16="http://schemas.microsoft.com/office/drawing/2014/main" id="{00000000-0008-0000-0100-000099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852" name="CustomShape 1">
          <a:extLst>
            <a:ext uri="{FF2B5EF4-FFF2-40B4-BE49-F238E27FC236}">
              <a16:creationId xmlns="" xmlns:a16="http://schemas.microsoft.com/office/drawing/2014/main" id="{00000000-0008-0000-0100-00009A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853" name="CustomShape 1">
          <a:extLst>
            <a:ext uri="{FF2B5EF4-FFF2-40B4-BE49-F238E27FC236}">
              <a16:creationId xmlns="" xmlns:a16="http://schemas.microsoft.com/office/drawing/2014/main" id="{00000000-0008-0000-0100-00009B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854" name="CustomShape 1">
          <a:extLst>
            <a:ext uri="{FF2B5EF4-FFF2-40B4-BE49-F238E27FC236}">
              <a16:creationId xmlns="" xmlns:a16="http://schemas.microsoft.com/office/drawing/2014/main" id="{00000000-0008-0000-0100-00009C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55" name="CustomShape 1">
          <a:extLst>
            <a:ext uri="{FF2B5EF4-FFF2-40B4-BE49-F238E27FC236}">
              <a16:creationId xmlns="" xmlns:a16="http://schemas.microsoft.com/office/drawing/2014/main" id="{00000000-0008-0000-0100-00009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856" name="CustomShape 1">
          <a:extLst>
            <a:ext uri="{FF2B5EF4-FFF2-40B4-BE49-F238E27FC236}">
              <a16:creationId xmlns="" xmlns:a16="http://schemas.microsoft.com/office/drawing/2014/main" id="{00000000-0008-0000-0100-00009E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57" name="CustomShape 1">
          <a:extLst>
            <a:ext uri="{FF2B5EF4-FFF2-40B4-BE49-F238E27FC236}">
              <a16:creationId xmlns="" xmlns:a16="http://schemas.microsoft.com/office/drawing/2014/main" id="{00000000-0008-0000-0100-00009F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858" name="CustomShape 1">
          <a:extLst>
            <a:ext uri="{FF2B5EF4-FFF2-40B4-BE49-F238E27FC236}">
              <a16:creationId xmlns="" xmlns:a16="http://schemas.microsoft.com/office/drawing/2014/main" id="{00000000-0008-0000-0100-0000A0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859" name="CustomShape 1">
          <a:extLst>
            <a:ext uri="{FF2B5EF4-FFF2-40B4-BE49-F238E27FC236}">
              <a16:creationId xmlns="" xmlns:a16="http://schemas.microsoft.com/office/drawing/2014/main" id="{00000000-0008-0000-0100-0000A1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60" name="CustomShape 1">
          <a:extLst>
            <a:ext uri="{FF2B5EF4-FFF2-40B4-BE49-F238E27FC236}">
              <a16:creationId xmlns="" xmlns:a16="http://schemas.microsoft.com/office/drawing/2014/main" id="{00000000-0008-0000-0100-0000A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861" name="CustomShape 1">
          <a:extLst>
            <a:ext uri="{FF2B5EF4-FFF2-40B4-BE49-F238E27FC236}">
              <a16:creationId xmlns="" xmlns:a16="http://schemas.microsoft.com/office/drawing/2014/main" id="{00000000-0008-0000-0100-0000A3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62" name="CustomShape 1">
          <a:extLst>
            <a:ext uri="{FF2B5EF4-FFF2-40B4-BE49-F238E27FC236}">
              <a16:creationId xmlns="" xmlns:a16="http://schemas.microsoft.com/office/drawing/2014/main" id="{00000000-0008-0000-0100-0000A4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863" name="CustomShape 1">
          <a:extLst>
            <a:ext uri="{FF2B5EF4-FFF2-40B4-BE49-F238E27FC236}">
              <a16:creationId xmlns="" xmlns:a16="http://schemas.microsoft.com/office/drawing/2014/main" id="{00000000-0008-0000-0100-0000A5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864" name="CustomShape 1">
          <a:extLst>
            <a:ext uri="{FF2B5EF4-FFF2-40B4-BE49-F238E27FC236}">
              <a16:creationId xmlns="" xmlns:a16="http://schemas.microsoft.com/office/drawing/2014/main" id="{00000000-0008-0000-0100-0000A6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865" name="CustomShape 1">
          <a:extLst>
            <a:ext uri="{FF2B5EF4-FFF2-40B4-BE49-F238E27FC236}">
              <a16:creationId xmlns="" xmlns:a16="http://schemas.microsoft.com/office/drawing/2014/main" id="{00000000-0008-0000-0100-0000A7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66" name="CustomShape 1">
          <a:extLst>
            <a:ext uri="{FF2B5EF4-FFF2-40B4-BE49-F238E27FC236}">
              <a16:creationId xmlns="" xmlns:a16="http://schemas.microsoft.com/office/drawing/2014/main" id="{00000000-0008-0000-0100-0000A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867" name="CustomShape 1">
          <a:extLst>
            <a:ext uri="{FF2B5EF4-FFF2-40B4-BE49-F238E27FC236}">
              <a16:creationId xmlns="" xmlns:a16="http://schemas.microsoft.com/office/drawing/2014/main" id="{00000000-0008-0000-0100-0000A9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68" name="CustomShape 1">
          <a:extLst>
            <a:ext uri="{FF2B5EF4-FFF2-40B4-BE49-F238E27FC236}">
              <a16:creationId xmlns="" xmlns:a16="http://schemas.microsoft.com/office/drawing/2014/main" id="{00000000-0008-0000-0100-0000AA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869" name="CustomShape 1">
          <a:extLst>
            <a:ext uri="{FF2B5EF4-FFF2-40B4-BE49-F238E27FC236}">
              <a16:creationId xmlns="" xmlns:a16="http://schemas.microsoft.com/office/drawing/2014/main" id="{00000000-0008-0000-0100-0000AB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870" name="CustomShape 1">
          <a:extLst>
            <a:ext uri="{FF2B5EF4-FFF2-40B4-BE49-F238E27FC236}">
              <a16:creationId xmlns="" xmlns:a16="http://schemas.microsoft.com/office/drawing/2014/main" id="{00000000-0008-0000-0100-0000AC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871" name="CustomShape 1">
          <a:extLst>
            <a:ext uri="{FF2B5EF4-FFF2-40B4-BE49-F238E27FC236}">
              <a16:creationId xmlns="" xmlns:a16="http://schemas.microsoft.com/office/drawing/2014/main" id="{00000000-0008-0000-0100-0000AD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0872" name="CustomShape 1">
          <a:extLst>
            <a:ext uri="{FF2B5EF4-FFF2-40B4-BE49-F238E27FC236}">
              <a16:creationId xmlns="" xmlns:a16="http://schemas.microsoft.com/office/drawing/2014/main" id="{00000000-0008-0000-0100-0000AE04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73" name="CustomShape 1">
          <a:extLst>
            <a:ext uri="{FF2B5EF4-FFF2-40B4-BE49-F238E27FC236}">
              <a16:creationId xmlns="" xmlns:a16="http://schemas.microsoft.com/office/drawing/2014/main" id="{00000000-0008-0000-0100-0000AF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874" name="CustomShape 1">
          <a:extLst>
            <a:ext uri="{FF2B5EF4-FFF2-40B4-BE49-F238E27FC236}">
              <a16:creationId xmlns="" xmlns:a16="http://schemas.microsoft.com/office/drawing/2014/main" id="{00000000-0008-0000-0100-0000B0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875" name="CustomShape 1">
          <a:extLst>
            <a:ext uri="{FF2B5EF4-FFF2-40B4-BE49-F238E27FC236}">
              <a16:creationId xmlns="" xmlns:a16="http://schemas.microsoft.com/office/drawing/2014/main" id="{00000000-0008-0000-0100-0000B1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76" name="CustomShape 1">
          <a:extLst>
            <a:ext uri="{FF2B5EF4-FFF2-40B4-BE49-F238E27FC236}">
              <a16:creationId xmlns="" xmlns:a16="http://schemas.microsoft.com/office/drawing/2014/main" id="{00000000-0008-0000-0100-0000B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877" name="CustomShape 1">
          <a:extLst>
            <a:ext uri="{FF2B5EF4-FFF2-40B4-BE49-F238E27FC236}">
              <a16:creationId xmlns="" xmlns:a16="http://schemas.microsoft.com/office/drawing/2014/main" id="{00000000-0008-0000-0100-0000B3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78" name="CustomShape 1">
          <a:extLst>
            <a:ext uri="{FF2B5EF4-FFF2-40B4-BE49-F238E27FC236}">
              <a16:creationId xmlns="" xmlns:a16="http://schemas.microsoft.com/office/drawing/2014/main" id="{00000000-0008-0000-0100-0000B4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879" name="CustomShape 1">
          <a:extLst>
            <a:ext uri="{FF2B5EF4-FFF2-40B4-BE49-F238E27FC236}">
              <a16:creationId xmlns="" xmlns:a16="http://schemas.microsoft.com/office/drawing/2014/main" id="{00000000-0008-0000-0100-0000B5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880" name="CustomShape 1">
          <a:extLst>
            <a:ext uri="{FF2B5EF4-FFF2-40B4-BE49-F238E27FC236}">
              <a16:creationId xmlns="" xmlns:a16="http://schemas.microsoft.com/office/drawing/2014/main" id="{00000000-0008-0000-0100-0000B6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881" name="CustomShape 1">
          <a:extLst>
            <a:ext uri="{FF2B5EF4-FFF2-40B4-BE49-F238E27FC236}">
              <a16:creationId xmlns="" xmlns:a16="http://schemas.microsoft.com/office/drawing/2014/main" id="{00000000-0008-0000-0100-0000B7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82" name="CustomShape 1">
          <a:extLst>
            <a:ext uri="{FF2B5EF4-FFF2-40B4-BE49-F238E27FC236}">
              <a16:creationId xmlns="" xmlns:a16="http://schemas.microsoft.com/office/drawing/2014/main" id="{00000000-0008-0000-0100-0000B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883" name="CustomShape 1">
          <a:extLst>
            <a:ext uri="{FF2B5EF4-FFF2-40B4-BE49-F238E27FC236}">
              <a16:creationId xmlns="" xmlns:a16="http://schemas.microsoft.com/office/drawing/2014/main" id="{00000000-0008-0000-0100-0000B9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884" name="CustomShape 1">
          <a:extLst>
            <a:ext uri="{FF2B5EF4-FFF2-40B4-BE49-F238E27FC236}">
              <a16:creationId xmlns="" xmlns:a16="http://schemas.microsoft.com/office/drawing/2014/main" id="{00000000-0008-0000-0100-0000BA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85" name="CustomShape 1">
          <a:extLst>
            <a:ext uri="{FF2B5EF4-FFF2-40B4-BE49-F238E27FC236}">
              <a16:creationId xmlns="" xmlns:a16="http://schemas.microsoft.com/office/drawing/2014/main" id="{00000000-0008-0000-0100-0000BB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886" name="CustomShape 1">
          <a:extLst>
            <a:ext uri="{FF2B5EF4-FFF2-40B4-BE49-F238E27FC236}">
              <a16:creationId xmlns="" xmlns:a16="http://schemas.microsoft.com/office/drawing/2014/main" id="{00000000-0008-0000-0100-0000BC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87" name="CustomShape 1">
          <a:extLst>
            <a:ext uri="{FF2B5EF4-FFF2-40B4-BE49-F238E27FC236}">
              <a16:creationId xmlns="" xmlns:a16="http://schemas.microsoft.com/office/drawing/2014/main" id="{00000000-0008-0000-0100-0000B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888" name="CustomShape 1">
          <a:extLst>
            <a:ext uri="{FF2B5EF4-FFF2-40B4-BE49-F238E27FC236}">
              <a16:creationId xmlns="" xmlns:a16="http://schemas.microsoft.com/office/drawing/2014/main" id="{00000000-0008-0000-0100-0000BE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889" name="CustomShape 1">
          <a:extLst>
            <a:ext uri="{FF2B5EF4-FFF2-40B4-BE49-F238E27FC236}">
              <a16:creationId xmlns="" xmlns:a16="http://schemas.microsoft.com/office/drawing/2014/main" id="{00000000-0008-0000-0100-0000BF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890" name="CustomShape 1">
          <a:extLst>
            <a:ext uri="{FF2B5EF4-FFF2-40B4-BE49-F238E27FC236}">
              <a16:creationId xmlns="" xmlns:a16="http://schemas.microsoft.com/office/drawing/2014/main" id="{00000000-0008-0000-0100-0000C0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91" name="CustomShape 1">
          <a:extLst>
            <a:ext uri="{FF2B5EF4-FFF2-40B4-BE49-F238E27FC236}">
              <a16:creationId xmlns="" xmlns:a16="http://schemas.microsoft.com/office/drawing/2014/main" id="{00000000-0008-0000-0100-0000C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892" name="CustomShape 1">
          <a:extLst>
            <a:ext uri="{FF2B5EF4-FFF2-40B4-BE49-F238E27FC236}">
              <a16:creationId xmlns="" xmlns:a16="http://schemas.microsoft.com/office/drawing/2014/main" id="{00000000-0008-0000-0100-0000C2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93" name="CustomShape 1">
          <a:extLst>
            <a:ext uri="{FF2B5EF4-FFF2-40B4-BE49-F238E27FC236}">
              <a16:creationId xmlns="" xmlns:a16="http://schemas.microsoft.com/office/drawing/2014/main" id="{00000000-0008-0000-0100-0000C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894" name="CustomShape 1">
          <a:extLst>
            <a:ext uri="{FF2B5EF4-FFF2-40B4-BE49-F238E27FC236}">
              <a16:creationId xmlns="" xmlns:a16="http://schemas.microsoft.com/office/drawing/2014/main" id="{00000000-0008-0000-0100-0000C4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895" name="CustomShape 1">
          <a:extLst>
            <a:ext uri="{FF2B5EF4-FFF2-40B4-BE49-F238E27FC236}">
              <a16:creationId xmlns="" xmlns:a16="http://schemas.microsoft.com/office/drawing/2014/main" id="{00000000-0008-0000-0100-0000C5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896" name="CustomShape 1">
          <a:extLst>
            <a:ext uri="{FF2B5EF4-FFF2-40B4-BE49-F238E27FC236}">
              <a16:creationId xmlns="" xmlns:a16="http://schemas.microsoft.com/office/drawing/2014/main" id="{00000000-0008-0000-0100-0000C6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97" name="CustomShape 1">
          <a:extLst>
            <a:ext uri="{FF2B5EF4-FFF2-40B4-BE49-F238E27FC236}">
              <a16:creationId xmlns="" xmlns:a16="http://schemas.microsoft.com/office/drawing/2014/main" id="{00000000-0008-0000-0100-0000C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898" name="CustomShape 1">
          <a:extLst>
            <a:ext uri="{FF2B5EF4-FFF2-40B4-BE49-F238E27FC236}">
              <a16:creationId xmlns="" xmlns:a16="http://schemas.microsoft.com/office/drawing/2014/main" id="{00000000-0008-0000-0100-0000C8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899" name="CustomShape 1">
          <a:extLst>
            <a:ext uri="{FF2B5EF4-FFF2-40B4-BE49-F238E27FC236}">
              <a16:creationId xmlns="" xmlns:a16="http://schemas.microsoft.com/office/drawing/2014/main" id="{00000000-0008-0000-0100-0000C9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900" name="CustomShape 1">
          <a:extLst>
            <a:ext uri="{FF2B5EF4-FFF2-40B4-BE49-F238E27FC236}">
              <a16:creationId xmlns="" xmlns:a16="http://schemas.microsoft.com/office/drawing/2014/main" id="{00000000-0008-0000-0100-0000CA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901" name="CustomShape 1">
          <a:extLst>
            <a:ext uri="{FF2B5EF4-FFF2-40B4-BE49-F238E27FC236}">
              <a16:creationId xmlns="" xmlns:a16="http://schemas.microsoft.com/office/drawing/2014/main" id="{00000000-0008-0000-0100-0000CB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02" name="CustomShape 1">
          <a:extLst>
            <a:ext uri="{FF2B5EF4-FFF2-40B4-BE49-F238E27FC236}">
              <a16:creationId xmlns="" xmlns:a16="http://schemas.microsoft.com/office/drawing/2014/main" id="{00000000-0008-0000-0100-0000C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903" name="CustomShape 1">
          <a:extLst>
            <a:ext uri="{FF2B5EF4-FFF2-40B4-BE49-F238E27FC236}">
              <a16:creationId xmlns="" xmlns:a16="http://schemas.microsoft.com/office/drawing/2014/main" id="{00000000-0008-0000-0100-0000CD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04" name="CustomShape 1">
          <a:extLst>
            <a:ext uri="{FF2B5EF4-FFF2-40B4-BE49-F238E27FC236}">
              <a16:creationId xmlns="" xmlns:a16="http://schemas.microsoft.com/office/drawing/2014/main" id="{00000000-0008-0000-0100-0000CE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905" name="CustomShape 1">
          <a:extLst>
            <a:ext uri="{FF2B5EF4-FFF2-40B4-BE49-F238E27FC236}">
              <a16:creationId xmlns="" xmlns:a16="http://schemas.microsoft.com/office/drawing/2014/main" id="{00000000-0008-0000-0100-0000CF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906" name="CustomShape 1">
          <a:extLst>
            <a:ext uri="{FF2B5EF4-FFF2-40B4-BE49-F238E27FC236}">
              <a16:creationId xmlns="" xmlns:a16="http://schemas.microsoft.com/office/drawing/2014/main" id="{00000000-0008-0000-0100-0000D0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907" name="CustomShape 1">
          <a:extLst>
            <a:ext uri="{FF2B5EF4-FFF2-40B4-BE49-F238E27FC236}">
              <a16:creationId xmlns="" xmlns:a16="http://schemas.microsoft.com/office/drawing/2014/main" id="{00000000-0008-0000-0100-0000D1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08" name="CustomShape 1">
          <a:extLst>
            <a:ext uri="{FF2B5EF4-FFF2-40B4-BE49-F238E27FC236}">
              <a16:creationId xmlns="" xmlns:a16="http://schemas.microsoft.com/office/drawing/2014/main" id="{00000000-0008-0000-0100-0000D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909" name="CustomShape 1">
          <a:extLst>
            <a:ext uri="{FF2B5EF4-FFF2-40B4-BE49-F238E27FC236}">
              <a16:creationId xmlns="" xmlns:a16="http://schemas.microsoft.com/office/drawing/2014/main" id="{00000000-0008-0000-0100-0000D3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10" name="CustomShape 1">
          <a:extLst>
            <a:ext uri="{FF2B5EF4-FFF2-40B4-BE49-F238E27FC236}">
              <a16:creationId xmlns="" xmlns:a16="http://schemas.microsoft.com/office/drawing/2014/main" id="{00000000-0008-0000-0100-0000D4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911" name="CustomShape 1">
          <a:extLst>
            <a:ext uri="{FF2B5EF4-FFF2-40B4-BE49-F238E27FC236}">
              <a16:creationId xmlns="" xmlns:a16="http://schemas.microsoft.com/office/drawing/2014/main" id="{00000000-0008-0000-0100-0000D5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912" name="CustomShape 1">
          <a:extLst>
            <a:ext uri="{FF2B5EF4-FFF2-40B4-BE49-F238E27FC236}">
              <a16:creationId xmlns="" xmlns:a16="http://schemas.microsoft.com/office/drawing/2014/main" id="{00000000-0008-0000-0100-0000D6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913" name="CustomShape 1">
          <a:extLst>
            <a:ext uri="{FF2B5EF4-FFF2-40B4-BE49-F238E27FC236}">
              <a16:creationId xmlns="" xmlns:a16="http://schemas.microsoft.com/office/drawing/2014/main" id="{00000000-0008-0000-0100-0000D7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0914" name="CustomShape 1">
          <a:extLst>
            <a:ext uri="{FF2B5EF4-FFF2-40B4-BE49-F238E27FC236}">
              <a16:creationId xmlns="" xmlns:a16="http://schemas.microsoft.com/office/drawing/2014/main" id="{00000000-0008-0000-0100-0000D804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15" name="CustomShape 1">
          <a:extLst>
            <a:ext uri="{FF2B5EF4-FFF2-40B4-BE49-F238E27FC236}">
              <a16:creationId xmlns="" xmlns:a16="http://schemas.microsoft.com/office/drawing/2014/main" id="{00000000-0008-0000-0100-0000D9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916" name="CustomShape 1">
          <a:extLst>
            <a:ext uri="{FF2B5EF4-FFF2-40B4-BE49-F238E27FC236}">
              <a16:creationId xmlns="" xmlns:a16="http://schemas.microsoft.com/office/drawing/2014/main" id="{00000000-0008-0000-0100-0000DA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917" name="CustomShape 1">
          <a:extLst>
            <a:ext uri="{FF2B5EF4-FFF2-40B4-BE49-F238E27FC236}">
              <a16:creationId xmlns="" xmlns:a16="http://schemas.microsoft.com/office/drawing/2014/main" id="{00000000-0008-0000-0100-0000DB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18" name="CustomShape 1">
          <a:extLst>
            <a:ext uri="{FF2B5EF4-FFF2-40B4-BE49-F238E27FC236}">
              <a16:creationId xmlns="" xmlns:a16="http://schemas.microsoft.com/office/drawing/2014/main" id="{00000000-0008-0000-0100-0000D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919" name="CustomShape 1">
          <a:extLst>
            <a:ext uri="{FF2B5EF4-FFF2-40B4-BE49-F238E27FC236}">
              <a16:creationId xmlns="" xmlns:a16="http://schemas.microsoft.com/office/drawing/2014/main" id="{00000000-0008-0000-0100-0000DD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20" name="CustomShape 1">
          <a:extLst>
            <a:ext uri="{FF2B5EF4-FFF2-40B4-BE49-F238E27FC236}">
              <a16:creationId xmlns="" xmlns:a16="http://schemas.microsoft.com/office/drawing/2014/main" id="{00000000-0008-0000-0100-0000DE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921" name="CustomShape 1">
          <a:extLst>
            <a:ext uri="{FF2B5EF4-FFF2-40B4-BE49-F238E27FC236}">
              <a16:creationId xmlns="" xmlns:a16="http://schemas.microsoft.com/office/drawing/2014/main" id="{00000000-0008-0000-0100-0000DF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922" name="CustomShape 1">
          <a:extLst>
            <a:ext uri="{FF2B5EF4-FFF2-40B4-BE49-F238E27FC236}">
              <a16:creationId xmlns="" xmlns:a16="http://schemas.microsoft.com/office/drawing/2014/main" id="{00000000-0008-0000-0100-0000E0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923" name="CustomShape 1">
          <a:extLst>
            <a:ext uri="{FF2B5EF4-FFF2-40B4-BE49-F238E27FC236}">
              <a16:creationId xmlns="" xmlns:a16="http://schemas.microsoft.com/office/drawing/2014/main" id="{00000000-0008-0000-0100-0000E1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24" name="CustomShape 1">
          <a:extLst>
            <a:ext uri="{FF2B5EF4-FFF2-40B4-BE49-F238E27FC236}">
              <a16:creationId xmlns="" xmlns:a16="http://schemas.microsoft.com/office/drawing/2014/main" id="{00000000-0008-0000-0100-0000E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925" name="CustomShape 1">
          <a:extLst>
            <a:ext uri="{FF2B5EF4-FFF2-40B4-BE49-F238E27FC236}">
              <a16:creationId xmlns="" xmlns:a16="http://schemas.microsoft.com/office/drawing/2014/main" id="{00000000-0008-0000-0100-0000E3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26" name="CustomShape 1">
          <a:extLst>
            <a:ext uri="{FF2B5EF4-FFF2-40B4-BE49-F238E27FC236}">
              <a16:creationId xmlns="" xmlns:a16="http://schemas.microsoft.com/office/drawing/2014/main" id="{00000000-0008-0000-0100-0000E4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927" name="CustomShape 1">
          <a:extLst>
            <a:ext uri="{FF2B5EF4-FFF2-40B4-BE49-F238E27FC236}">
              <a16:creationId xmlns="" xmlns:a16="http://schemas.microsoft.com/office/drawing/2014/main" id="{00000000-0008-0000-0100-0000E5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928" name="CustomShape 1">
          <a:extLst>
            <a:ext uri="{FF2B5EF4-FFF2-40B4-BE49-F238E27FC236}">
              <a16:creationId xmlns="" xmlns:a16="http://schemas.microsoft.com/office/drawing/2014/main" id="{00000000-0008-0000-0100-0000E6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29" name="CustomShape 1">
          <a:extLst>
            <a:ext uri="{FF2B5EF4-FFF2-40B4-BE49-F238E27FC236}">
              <a16:creationId xmlns="" xmlns:a16="http://schemas.microsoft.com/office/drawing/2014/main" id="{00000000-0008-0000-0100-0000E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930" name="CustomShape 1">
          <a:extLst>
            <a:ext uri="{FF2B5EF4-FFF2-40B4-BE49-F238E27FC236}">
              <a16:creationId xmlns="" xmlns:a16="http://schemas.microsoft.com/office/drawing/2014/main" id="{00000000-0008-0000-0100-0000E8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31" name="CustomShape 1">
          <a:extLst>
            <a:ext uri="{FF2B5EF4-FFF2-40B4-BE49-F238E27FC236}">
              <a16:creationId xmlns="" xmlns:a16="http://schemas.microsoft.com/office/drawing/2014/main" id="{00000000-0008-0000-0100-0000E9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932" name="CustomShape 1">
          <a:extLst>
            <a:ext uri="{FF2B5EF4-FFF2-40B4-BE49-F238E27FC236}">
              <a16:creationId xmlns="" xmlns:a16="http://schemas.microsoft.com/office/drawing/2014/main" id="{00000000-0008-0000-0100-0000EA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933" name="CustomShape 1">
          <a:extLst>
            <a:ext uri="{FF2B5EF4-FFF2-40B4-BE49-F238E27FC236}">
              <a16:creationId xmlns="" xmlns:a16="http://schemas.microsoft.com/office/drawing/2014/main" id="{00000000-0008-0000-0100-0000EB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934" name="CustomShape 1">
          <a:extLst>
            <a:ext uri="{FF2B5EF4-FFF2-40B4-BE49-F238E27FC236}">
              <a16:creationId xmlns="" xmlns:a16="http://schemas.microsoft.com/office/drawing/2014/main" id="{00000000-0008-0000-0100-0000EC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35" name="CustomShape 1">
          <a:extLst>
            <a:ext uri="{FF2B5EF4-FFF2-40B4-BE49-F238E27FC236}">
              <a16:creationId xmlns="" xmlns:a16="http://schemas.microsoft.com/office/drawing/2014/main" id="{00000000-0008-0000-0100-0000E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936" name="CustomShape 1">
          <a:extLst>
            <a:ext uri="{FF2B5EF4-FFF2-40B4-BE49-F238E27FC236}">
              <a16:creationId xmlns="" xmlns:a16="http://schemas.microsoft.com/office/drawing/2014/main" id="{00000000-0008-0000-0100-0000EE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37" name="CustomShape 1">
          <a:extLst>
            <a:ext uri="{FF2B5EF4-FFF2-40B4-BE49-F238E27FC236}">
              <a16:creationId xmlns="" xmlns:a16="http://schemas.microsoft.com/office/drawing/2014/main" id="{00000000-0008-0000-0100-0000EF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938" name="CustomShape 1">
          <a:extLst>
            <a:ext uri="{FF2B5EF4-FFF2-40B4-BE49-F238E27FC236}">
              <a16:creationId xmlns="" xmlns:a16="http://schemas.microsoft.com/office/drawing/2014/main" id="{00000000-0008-0000-0100-0000F0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939" name="CustomShape 1">
          <a:extLst>
            <a:ext uri="{FF2B5EF4-FFF2-40B4-BE49-F238E27FC236}">
              <a16:creationId xmlns="" xmlns:a16="http://schemas.microsoft.com/office/drawing/2014/main" id="{00000000-0008-0000-0100-0000F1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940" name="CustomShape 1">
          <a:extLst>
            <a:ext uri="{FF2B5EF4-FFF2-40B4-BE49-F238E27FC236}">
              <a16:creationId xmlns="" xmlns:a16="http://schemas.microsoft.com/office/drawing/2014/main" id="{00000000-0008-0000-0100-0000F2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41" name="CustomShape 1">
          <a:extLst>
            <a:ext uri="{FF2B5EF4-FFF2-40B4-BE49-F238E27FC236}">
              <a16:creationId xmlns="" xmlns:a16="http://schemas.microsoft.com/office/drawing/2014/main" id="{00000000-0008-0000-0100-0000F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942" name="CustomShape 1">
          <a:extLst>
            <a:ext uri="{FF2B5EF4-FFF2-40B4-BE49-F238E27FC236}">
              <a16:creationId xmlns="" xmlns:a16="http://schemas.microsoft.com/office/drawing/2014/main" id="{00000000-0008-0000-0100-0000F4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43" name="CustomShape 1">
          <a:extLst>
            <a:ext uri="{FF2B5EF4-FFF2-40B4-BE49-F238E27FC236}">
              <a16:creationId xmlns="" xmlns:a16="http://schemas.microsoft.com/office/drawing/2014/main" id="{00000000-0008-0000-0100-0000F5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944" name="CustomShape 1">
          <a:extLst>
            <a:ext uri="{FF2B5EF4-FFF2-40B4-BE49-F238E27FC236}">
              <a16:creationId xmlns="" xmlns:a16="http://schemas.microsoft.com/office/drawing/2014/main" id="{00000000-0008-0000-0100-0000F6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945" name="CustomShape 1">
          <a:extLst>
            <a:ext uri="{FF2B5EF4-FFF2-40B4-BE49-F238E27FC236}">
              <a16:creationId xmlns="" xmlns:a16="http://schemas.microsoft.com/office/drawing/2014/main" id="{00000000-0008-0000-0100-0000F7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46" name="CustomShape 1">
          <a:extLst>
            <a:ext uri="{FF2B5EF4-FFF2-40B4-BE49-F238E27FC236}">
              <a16:creationId xmlns="" xmlns:a16="http://schemas.microsoft.com/office/drawing/2014/main" id="{00000000-0008-0000-0100-0000F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947" name="CustomShape 1">
          <a:extLst>
            <a:ext uri="{FF2B5EF4-FFF2-40B4-BE49-F238E27FC236}">
              <a16:creationId xmlns="" xmlns:a16="http://schemas.microsoft.com/office/drawing/2014/main" id="{00000000-0008-0000-0100-0000F9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48" name="CustomShape 1">
          <a:extLst>
            <a:ext uri="{FF2B5EF4-FFF2-40B4-BE49-F238E27FC236}">
              <a16:creationId xmlns="" xmlns:a16="http://schemas.microsoft.com/office/drawing/2014/main" id="{00000000-0008-0000-0100-0000FA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949" name="CustomShape 1">
          <a:extLst>
            <a:ext uri="{FF2B5EF4-FFF2-40B4-BE49-F238E27FC236}">
              <a16:creationId xmlns="" xmlns:a16="http://schemas.microsoft.com/office/drawing/2014/main" id="{00000000-0008-0000-0100-0000FB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950" name="CustomShape 1">
          <a:extLst>
            <a:ext uri="{FF2B5EF4-FFF2-40B4-BE49-F238E27FC236}">
              <a16:creationId xmlns="" xmlns:a16="http://schemas.microsoft.com/office/drawing/2014/main" id="{00000000-0008-0000-0100-0000FC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951" name="CustomShape 1">
          <a:extLst>
            <a:ext uri="{FF2B5EF4-FFF2-40B4-BE49-F238E27FC236}">
              <a16:creationId xmlns="" xmlns:a16="http://schemas.microsoft.com/office/drawing/2014/main" id="{00000000-0008-0000-0100-0000FD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52" name="CustomShape 1">
          <a:extLst>
            <a:ext uri="{FF2B5EF4-FFF2-40B4-BE49-F238E27FC236}">
              <a16:creationId xmlns="" xmlns:a16="http://schemas.microsoft.com/office/drawing/2014/main" id="{00000000-0008-0000-0100-0000FE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953" name="CustomShape 1">
          <a:extLst>
            <a:ext uri="{FF2B5EF4-FFF2-40B4-BE49-F238E27FC236}">
              <a16:creationId xmlns="" xmlns:a16="http://schemas.microsoft.com/office/drawing/2014/main" id="{00000000-0008-0000-0100-0000FF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54" name="CustomShape 1">
          <a:extLst>
            <a:ext uri="{FF2B5EF4-FFF2-40B4-BE49-F238E27FC236}">
              <a16:creationId xmlns="" xmlns:a16="http://schemas.microsoft.com/office/drawing/2014/main" id="{00000000-0008-0000-0100-000000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955" name="CustomShape 1">
          <a:extLst>
            <a:ext uri="{FF2B5EF4-FFF2-40B4-BE49-F238E27FC236}">
              <a16:creationId xmlns="" xmlns:a16="http://schemas.microsoft.com/office/drawing/2014/main" id="{00000000-0008-0000-0100-000001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956" name="CustomShape 1">
          <a:extLst>
            <a:ext uri="{FF2B5EF4-FFF2-40B4-BE49-F238E27FC236}">
              <a16:creationId xmlns="" xmlns:a16="http://schemas.microsoft.com/office/drawing/2014/main" id="{00000000-0008-0000-0100-000002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957" name="CustomShape 1">
          <a:extLst>
            <a:ext uri="{FF2B5EF4-FFF2-40B4-BE49-F238E27FC236}">
              <a16:creationId xmlns="" xmlns:a16="http://schemas.microsoft.com/office/drawing/2014/main" id="{00000000-0008-0000-0100-000003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0958" name="CustomShape 1">
          <a:extLst>
            <a:ext uri="{FF2B5EF4-FFF2-40B4-BE49-F238E27FC236}">
              <a16:creationId xmlns="" xmlns:a16="http://schemas.microsoft.com/office/drawing/2014/main" id="{00000000-0008-0000-0100-000004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59" name="CustomShape 1">
          <a:extLst>
            <a:ext uri="{FF2B5EF4-FFF2-40B4-BE49-F238E27FC236}">
              <a16:creationId xmlns="" xmlns:a16="http://schemas.microsoft.com/office/drawing/2014/main" id="{00000000-0008-0000-0100-000005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960" name="CustomShape 1">
          <a:extLst>
            <a:ext uri="{FF2B5EF4-FFF2-40B4-BE49-F238E27FC236}">
              <a16:creationId xmlns="" xmlns:a16="http://schemas.microsoft.com/office/drawing/2014/main" id="{00000000-0008-0000-0100-00000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961" name="CustomShape 1">
          <a:extLst>
            <a:ext uri="{FF2B5EF4-FFF2-40B4-BE49-F238E27FC236}">
              <a16:creationId xmlns="" xmlns:a16="http://schemas.microsoft.com/office/drawing/2014/main" id="{00000000-0008-0000-0100-00000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62" name="CustomShape 1">
          <a:extLst>
            <a:ext uri="{FF2B5EF4-FFF2-40B4-BE49-F238E27FC236}">
              <a16:creationId xmlns="" xmlns:a16="http://schemas.microsoft.com/office/drawing/2014/main" id="{00000000-0008-0000-0100-00000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963" name="CustomShape 1">
          <a:extLst>
            <a:ext uri="{FF2B5EF4-FFF2-40B4-BE49-F238E27FC236}">
              <a16:creationId xmlns="" xmlns:a16="http://schemas.microsoft.com/office/drawing/2014/main" id="{00000000-0008-0000-0100-000009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64" name="CustomShape 1">
          <a:extLst>
            <a:ext uri="{FF2B5EF4-FFF2-40B4-BE49-F238E27FC236}">
              <a16:creationId xmlns="" xmlns:a16="http://schemas.microsoft.com/office/drawing/2014/main" id="{00000000-0008-0000-0100-00000A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965" name="CustomShape 1">
          <a:extLst>
            <a:ext uri="{FF2B5EF4-FFF2-40B4-BE49-F238E27FC236}">
              <a16:creationId xmlns="" xmlns:a16="http://schemas.microsoft.com/office/drawing/2014/main" id="{00000000-0008-0000-0100-00000B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966" name="CustomShape 1">
          <a:extLst>
            <a:ext uri="{FF2B5EF4-FFF2-40B4-BE49-F238E27FC236}">
              <a16:creationId xmlns="" xmlns:a16="http://schemas.microsoft.com/office/drawing/2014/main" id="{00000000-0008-0000-0100-00000C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967" name="CustomShape 1">
          <a:extLst>
            <a:ext uri="{FF2B5EF4-FFF2-40B4-BE49-F238E27FC236}">
              <a16:creationId xmlns="" xmlns:a16="http://schemas.microsoft.com/office/drawing/2014/main" id="{00000000-0008-0000-0100-00000D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0968" name="CustomShape 1">
          <a:extLst>
            <a:ext uri="{FF2B5EF4-FFF2-40B4-BE49-F238E27FC236}">
              <a16:creationId xmlns="" xmlns:a16="http://schemas.microsoft.com/office/drawing/2014/main" id="{00000000-0008-0000-0100-00000E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69" name="CustomShape 1">
          <a:extLst>
            <a:ext uri="{FF2B5EF4-FFF2-40B4-BE49-F238E27FC236}">
              <a16:creationId xmlns="" xmlns:a16="http://schemas.microsoft.com/office/drawing/2014/main" id="{00000000-0008-0000-0100-00000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970" name="CustomShape 1">
          <a:extLst>
            <a:ext uri="{FF2B5EF4-FFF2-40B4-BE49-F238E27FC236}">
              <a16:creationId xmlns="" xmlns:a16="http://schemas.microsoft.com/office/drawing/2014/main" id="{00000000-0008-0000-0100-00001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971" name="CustomShape 1">
          <a:extLst>
            <a:ext uri="{FF2B5EF4-FFF2-40B4-BE49-F238E27FC236}">
              <a16:creationId xmlns="" xmlns:a16="http://schemas.microsoft.com/office/drawing/2014/main" id="{00000000-0008-0000-0100-00001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72" name="CustomShape 1">
          <a:extLst>
            <a:ext uri="{FF2B5EF4-FFF2-40B4-BE49-F238E27FC236}">
              <a16:creationId xmlns="" xmlns:a16="http://schemas.microsoft.com/office/drawing/2014/main" id="{00000000-0008-0000-0100-00001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973" name="CustomShape 1">
          <a:extLst>
            <a:ext uri="{FF2B5EF4-FFF2-40B4-BE49-F238E27FC236}">
              <a16:creationId xmlns="" xmlns:a16="http://schemas.microsoft.com/office/drawing/2014/main" id="{00000000-0008-0000-0100-00001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74" name="CustomShape 1">
          <a:extLst>
            <a:ext uri="{FF2B5EF4-FFF2-40B4-BE49-F238E27FC236}">
              <a16:creationId xmlns="" xmlns:a16="http://schemas.microsoft.com/office/drawing/2014/main" id="{00000000-0008-0000-0100-00001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975" name="CustomShape 1">
          <a:extLst>
            <a:ext uri="{FF2B5EF4-FFF2-40B4-BE49-F238E27FC236}">
              <a16:creationId xmlns="" xmlns:a16="http://schemas.microsoft.com/office/drawing/2014/main" id="{00000000-0008-0000-0100-000015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976" name="CustomShape 1">
          <a:extLst>
            <a:ext uri="{FF2B5EF4-FFF2-40B4-BE49-F238E27FC236}">
              <a16:creationId xmlns="" xmlns:a16="http://schemas.microsoft.com/office/drawing/2014/main" id="{00000000-0008-0000-0100-00001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977" name="CustomShape 1">
          <a:extLst>
            <a:ext uri="{FF2B5EF4-FFF2-40B4-BE49-F238E27FC236}">
              <a16:creationId xmlns="" xmlns:a16="http://schemas.microsoft.com/office/drawing/2014/main" id="{00000000-0008-0000-0100-00001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0978" name="CustomShape 1">
          <a:extLst>
            <a:ext uri="{FF2B5EF4-FFF2-40B4-BE49-F238E27FC236}">
              <a16:creationId xmlns="" xmlns:a16="http://schemas.microsoft.com/office/drawing/2014/main" id="{00000000-0008-0000-0100-000018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79" name="CustomShape 1">
          <a:extLst>
            <a:ext uri="{FF2B5EF4-FFF2-40B4-BE49-F238E27FC236}">
              <a16:creationId xmlns="" xmlns:a16="http://schemas.microsoft.com/office/drawing/2014/main" id="{00000000-0008-0000-0100-00001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980" name="CustomShape 1">
          <a:extLst>
            <a:ext uri="{FF2B5EF4-FFF2-40B4-BE49-F238E27FC236}">
              <a16:creationId xmlns="" xmlns:a16="http://schemas.microsoft.com/office/drawing/2014/main" id="{00000000-0008-0000-0100-00001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981" name="CustomShape 1">
          <a:extLst>
            <a:ext uri="{FF2B5EF4-FFF2-40B4-BE49-F238E27FC236}">
              <a16:creationId xmlns="" xmlns:a16="http://schemas.microsoft.com/office/drawing/2014/main" id="{00000000-0008-0000-0100-00001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82" name="CustomShape 1">
          <a:extLst>
            <a:ext uri="{FF2B5EF4-FFF2-40B4-BE49-F238E27FC236}">
              <a16:creationId xmlns="" xmlns:a16="http://schemas.microsoft.com/office/drawing/2014/main" id="{00000000-0008-0000-0100-00001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983" name="CustomShape 1">
          <a:extLst>
            <a:ext uri="{FF2B5EF4-FFF2-40B4-BE49-F238E27FC236}">
              <a16:creationId xmlns="" xmlns:a16="http://schemas.microsoft.com/office/drawing/2014/main" id="{00000000-0008-0000-0100-00001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84" name="CustomShape 1">
          <a:extLst>
            <a:ext uri="{FF2B5EF4-FFF2-40B4-BE49-F238E27FC236}">
              <a16:creationId xmlns="" xmlns:a16="http://schemas.microsoft.com/office/drawing/2014/main" id="{00000000-0008-0000-0100-00001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985" name="CustomShape 1">
          <a:extLst>
            <a:ext uri="{FF2B5EF4-FFF2-40B4-BE49-F238E27FC236}">
              <a16:creationId xmlns="" xmlns:a16="http://schemas.microsoft.com/office/drawing/2014/main" id="{00000000-0008-0000-0100-00001F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986" name="CustomShape 1">
          <a:extLst>
            <a:ext uri="{FF2B5EF4-FFF2-40B4-BE49-F238E27FC236}">
              <a16:creationId xmlns="" xmlns:a16="http://schemas.microsoft.com/office/drawing/2014/main" id="{00000000-0008-0000-0100-00002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987" name="CustomShape 1">
          <a:extLst>
            <a:ext uri="{FF2B5EF4-FFF2-40B4-BE49-F238E27FC236}">
              <a16:creationId xmlns="" xmlns:a16="http://schemas.microsoft.com/office/drawing/2014/main" id="{00000000-0008-0000-0100-00002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0988" name="CustomShape 1">
          <a:extLst>
            <a:ext uri="{FF2B5EF4-FFF2-40B4-BE49-F238E27FC236}">
              <a16:creationId xmlns="" xmlns:a16="http://schemas.microsoft.com/office/drawing/2014/main" id="{00000000-0008-0000-0100-000022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89" name="CustomShape 1">
          <a:extLst>
            <a:ext uri="{FF2B5EF4-FFF2-40B4-BE49-F238E27FC236}">
              <a16:creationId xmlns="" xmlns:a16="http://schemas.microsoft.com/office/drawing/2014/main" id="{00000000-0008-0000-0100-00002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990" name="CustomShape 1">
          <a:extLst>
            <a:ext uri="{FF2B5EF4-FFF2-40B4-BE49-F238E27FC236}">
              <a16:creationId xmlns="" xmlns:a16="http://schemas.microsoft.com/office/drawing/2014/main" id="{00000000-0008-0000-0100-000024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991" name="CustomShape 1">
          <a:extLst>
            <a:ext uri="{FF2B5EF4-FFF2-40B4-BE49-F238E27FC236}">
              <a16:creationId xmlns="" xmlns:a16="http://schemas.microsoft.com/office/drawing/2014/main" id="{00000000-0008-0000-0100-000025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92" name="CustomShape 1">
          <a:extLst>
            <a:ext uri="{FF2B5EF4-FFF2-40B4-BE49-F238E27FC236}">
              <a16:creationId xmlns="" xmlns:a16="http://schemas.microsoft.com/office/drawing/2014/main" id="{00000000-0008-0000-0100-000026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0993" name="CustomShape 1">
          <a:extLst>
            <a:ext uri="{FF2B5EF4-FFF2-40B4-BE49-F238E27FC236}">
              <a16:creationId xmlns="" xmlns:a16="http://schemas.microsoft.com/office/drawing/2014/main" id="{00000000-0008-0000-0100-000027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94" name="CustomShape 1">
          <a:extLst>
            <a:ext uri="{FF2B5EF4-FFF2-40B4-BE49-F238E27FC236}">
              <a16:creationId xmlns="" xmlns:a16="http://schemas.microsoft.com/office/drawing/2014/main" id="{00000000-0008-0000-0100-00002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0995" name="CustomShape 1">
          <a:extLst>
            <a:ext uri="{FF2B5EF4-FFF2-40B4-BE49-F238E27FC236}">
              <a16:creationId xmlns="" xmlns:a16="http://schemas.microsoft.com/office/drawing/2014/main" id="{00000000-0008-0000-0100-000029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0996" name="CustomShape 1">
          <a:extLst>
            <a:ext uri="{FF2B5EF4-FFF2-40B4-BE49-F238E27FC236}">
              <a16:creationId xmlns="" xmlns:a16="http://schemas.microsoft.com/office/drawing/2014/main" id="{00000000-0008-0000-0100-00002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0997" name="CustomShape 1">
          <a:extLst>
            <a:ext uri="{FF2B5EF4-FFF2-40B4-BE49-F238E27FC236}">
              <a16:creationId xmlns="" xmlns:a16="http://schemas.microsoft.com/office/drawing/2014/main" id="{00000000-0008-0000-0100-00002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0998" name="CustomShape 1">
          <a:extLst>
            <a:ext uri="{FF2B5EF4-FFF2-40B4-BE49-F238E27FC236}">
              <a16:creationId xmlns="" xmlns:a16="http://schemas.microsoft.com/office/drawing/2014/main" id="{00000000-0008-0000-0100-00002C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0999" name="CustomShape 1">
          <a:extLst>
            <a:ext uri="{FF2B5EF4-FFF2-40B4-BE49-F238E27FC236}">
              <a16:creationId xmlns="" xmlns:a16="http://schemas.microsoft.com/office/drawing/2014/main" id="{00000000-0008-0000-0100-00002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000" name="CustomShape 1">
          <a:extLst>
            <a:ext uri="{FF2B5EF4-FFF2-40B4-BE49-F238E27FC236}">
              <a16:creationId xmlns="" xmlns:a16="http://schemas.microsoft.com/office/drawing/2014/main" id="{00000000-0008-0000-0100-00002E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001" name="CustomShape 1">
          <a:extLst>
            <a:ext uri="{FF2B5EF4-FFF2-40B4-BE49-F238E27FC236}">
              <a16:creationId xmlns="" xmlns:a16="http://schemas.microsoft.com/office/drawing/2014/main" id="{00000000-0008-0000-0100-00002F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02" name="CustomShape 1">
          <a:extLst>
            <a:ext uri="{FF2B5EF4-FFF2-40B4-BE49-F238E27FC236}">
              <a16:creationId xmlns="" xmlns:a16="http://schemas.microsoft.com/office/drawing/2014/main" id="{00000000-0008-0000-0100-000030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003" name="CustomShape 1">
          <a:extLst>
            <a:ext uri="{FF2B5EF4-FFF2-40B4-BE49-F238E27FC236}">
              <a16:creationId xmlns="" xmlns:a16="http://schemas.microsoft.com/office/drawing/2014/main" id="{00000000-0008-0000-0100-000031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04" name="CustomShape 1">
          <a:extLst>
            <a:ext uri="{FF2B5EF4-FFF2-40B4-BE49-F238E27FC236}">
              <a16:creationId xmlns="" xmlns:a16="http://schemas.microsoft.com/office/drawing/2014/main" id="{00000000-0008-0000-0100-00003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005" name="CustomShape 1">
          <a:extLst>
            <a:ext uri="{FF2B5EF4-FFF2-40B4-BE49-F238E27FC236}">
              <a16:creationId xmlns="" xmlns:a16="http://schemas.microsoft.com/office/drawing/2014/main" id="{00000000-0008-0000-0100-000033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006" name="CustomShape 1">
          <a:extLst>
            <a:ext uri="{FF2B5EF4-FFF2-40B4-BE49-F238E27FC236}">
              <a16:creationId xmlns="" xmlns:a16="http://schemas.microsoft.com/office/drawing/2014/main" id="{00000000-0008-0000-0100-000034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007" name="CustomShape 1">
          <a:extLst>
            <a:ext uri="{FF2B5EF4-FFF2-40B4-BE49-F238E27FC236}">
              <a16:creationId xmlns="" xmlns:a16="http://schemas.microsoft.com/office/drawing/2014/main" id="{00000000-0008-0000-0100-000035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08" name="CustomShape 1">
          <a:extLst>
            <a:ext uri="{FF2B5EF4-FFF2-40B4-BE49-F238E27FC236}">
              <a16:creationId xmlns="" xmlns:a16="http://schemas.microsoft.com/office/drawing/2014/main" id="{00000000-0008-0000-0100-000036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009" name="CustomShape 1">
          <a:extLst>
            <a:ext uri="{FF2B5EF4-FFF2-40B4-BE49-F238E27FC236}">
              <a16:creationId xmlns="" xmlns:a16="http://schemas.microsoft.com/office/drawing/2014/main" id="{00000000-0008-0000-0100-000037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10" name="CustomShape 1">
          <a:extLst>
            <a:ext uri="{FF2B5EF4-FFF2-40B4-BE49-F238E27FC236}">
              <a16:creationId xmlns="" xmlns:a16="http://schemas.microsoft.com/office/drawing/2014/main" id="{00000000-0008-0000-0100-00003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011" name="CustomShape 1">
          <a:extLst>
            <a:ext uri="{FF2B5EF4-FFF2-40B4-BE49-F238E27FC236}">
              <a16:creationId xmlns="" xmlns:a16="http://schemas.microsoft.com/office/drawing/2014/main" id="{00000000-0008-0000-0100-000039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012" name="CustomShape 1">
          <a:extLst>
            <a:ext uri="{FF2B5EF4-FFF2-40B4-BE49-F238E27FC236}">
              <a16:creationId xmlns="" xmlns:a16="http://schemas.microsoft.com/office/drawing/2014/main" id="{00000000-0008-0000-0100-00003A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13" name="CustomShape 1">
          <a:extLst>
            <a:ext uri="{FF2B5EF4-FFF2-40B4-BE49-F238E27FC236}">
              <a16:creationId xmlns="" xmlns:a16="http://schemas.microsoft.com/office/drawing/2014/main" id="{00000000-0008-0000-0100-00003B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014" name="CustomShape 1">
          <a:extLst>
            <a:ext uri="{FF2B5EF4-FFF2-40B4-BE49-F238E27FC236}">
              <a16:creationId xmlns="" xmlns:a16="http://schemas.microsoft.com/office/drawing/2014/main" id="{00000000-0008-0000-0100-00003C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15" name="CustomShape 1">
          <a:extLst>
            <a:ext uri="{FF2B5EF4-FFF2-40B4-BE49-F238E27FC236}">
              <a16:creationId xmlns="" xmlns:a16="http://schemas.microsoft.com/office/drawing/2014/main" id="{00000000-0008-0000-0100-00003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016" name="CustomShape 1">
          <a:extLst>
            <a:ext uri="{FF2B5EF4-FFF2-40B4-BE49-F238E27FC236}">
              <a16:creationId xmlns="" xmlns:a16="http://schemas.microsoft.com/office/drawing/2014/main" id="{00000000-0008-0000-0100-00003E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017" name="CustomShape 1">
          <a:extLst>
            <a:ext uri="{FF2B5EF4-FFF2-40B4-BE49-F238E27FC236}">
              <a16:creationId xmlns="" xmlns:a16="http://schemas.microsoft.com/office/drawing/2014/main" id="{00000000-0008-0000-0100-00003F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018" name="CustomShape 1">
          <a:extLst>
            <a:ext uri="{FF2B5EF4-FFF2-40B4-BE49-F238E27FC236}">
              <a16:creationId xmlns="" xmlns:a16="http://schemas.microsoft.com/office/drawing/2014/main" id="{00000000-0008-0000-0100-000040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19" name="CustomShape 1">
          <a:extLst>
            <a:ext uri="{FF2B5EF4-FFF2-40B4-BE49-F238E27FC236}">
              <a16:creationId xmlns="" xmlns:a16="http://schemas.microsoft.com/office/drawing/2014/main" id="{00000000-0008-0000-0100-000041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020" name="CustomShape 1">
          <a:extLst>
            <a:ext uri="{FF2B5EF4-FFF2-40B4-BE49-F238E27FC236}">
              <a16:creationId xmlns="" xmlns:a16="http://schemas.microsoft.com/office/drawing/2014/main" id="{00000000-0008-0000-0100-000042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21" name="CustomShape 1">
          <a:extLst>
            <a:ext uri="{FF2B5EF4-FFF2-40B4-BE49-F238E27FC236}">
              <a16:creationId xmlns="" xmlns:a16="http://schemas.microsoft.com/office/drawing/2014/main" id="{00000000-0008-0000-0100-00004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022" name="CustomShape 1">
          <a:extLst>
            <a:ext uri="{FF2B5EF4-FFF2-40B4-BE49-F238E27FC236}">
              <a16:creationId xmlns="" xmlns:a16="http://schemas.microsoft.com/office/drawing/2014/main" id="{00000000-0008-0000-0100-000044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023" name="CustomShape 1">
          <a:extLst>
            <a:ext uri="{FF2B5EF4-FFF2-40B4-BE49-F238E27FC236}">
              <a16:creationId xmlns="" xmlns:a16="http://schemas.microsoft.com/office/drawing/2014/main" id="{00000000-0008-0000-0100-000045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024" name="CustomShape 1">
          <a:extLst>
            <a:ext uri="{FF2B5EF4-FFF2-40B4-BE49-F238E27FC236}">
              <a16:creationId xmlns="" xmlns:a16="http://schemas.microsoft.com/office/drawing/2014/main" id="{00000000-0008-0000-0100-000046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25" name="CustomShape 1">
          <a:extLst>
            <a:ext uri="{FF2B5EF4-FFF2-40B4-BE49-F238E27FC236}">
              <a16:creationId xmlns="" xmlns:a16="http://schemas.microsoft.com/office/drawing/2014/main" id="{00000000-0008-0000-0100-000047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026" name="CustomShape 1">
          <a:extLst>
            <a:ext uri="{FF2B5EF4-FFF2-40B4-BE49-F238E27FC236}">
              <a16:creationId xmlns="" xmlns:a16="http://schemas.microsoft.com/office/drawing/2014/main" id="{00000000-0008-0000-0100-000048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27" name="CustomShape 1">
          <a:extLst>
            <a:ext uri="{FF2B5EF4-FFF2-40B4-BE49-F238E27FC236}">
              <a16:creationId xmlns="" xmlns:a16="http://schemas.microsoft.com/office/drawing/2014/main" id="{00000000-0008-0000-0100-00004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028" name="CustomShape 1">
          <a:extLst>
            <a:ext uri="{FF2B5EF4-FFF2-40B4-BE49-F238E27FC236}">
              <a16:creationId xmlns="" xmlns:a16="http://schemas.microsoft.com/office/drawing/2014/main" id="{00000000-0008-0000-0100-00004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029" name="CustomShape 1">
          <a:extLst>
            <a:ext uri="{FF2B5EF4-FFF2-40B4-BE49-F238E27FC236}">
              <a16:creationId xmlns="" xmlns:a16="http://schemas.microsoft.com/office/drawing/2014/main" id="{00000000-0008-0000-0100-00004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30" name="CustomShape 1">
          <a:extLst>
            <a:ext uri="{FF2B5EF4-FFF2-40B4-BE49-F238E27FC236}">
              <a16:creationId xmlns="" xmlns:a16="http://schemas.microsoft.com/office/drawing/2014/main" id="{00000000-0008-0000-0100-00004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031" name="CustomShape 1">
          <a:extLst>
            <a:ext uri="{FF2B5EF4-FFF2-40B4-BE49-F238E27FC236}">
              <a16:creationId xmlns="" xmlns:a16="http://schemas.microsoft.com/office/drawing/2014/main" id="{00000000-0008-0000-0100-00004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32" name="CustomShape 1">
          <a:extLst>
            <a:ext uri="{FF2B5EF4-FFF2-40B4-BE49-F238E27FC236}">
              <a16:creationId xmlns="" xmlns:a16="http://schemas.microsoft.com/office/drawing/2014/main" id="{00000000-0008-0000-0100-00004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033" name="CustomShape 1">
          <a:extLst>
            <a:ext uri="{FF2B5EF4-FFF2-40B4-BE49-F238E27FC236}">
              <a16:creationId xmlns="" xmlns:a16="http://schemas.microsoft.com/office/drawing/2014/main" id="{00000000-0008-0000-0100-00004F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034" name="CustomShape 1">
          <a:extLst>
            <a:ext uri="{FF2B5EF4-FFF2-40B4-BE49-F238E27FC236}">
              <a16:creationId xmlns="" xmlns:a16="http://schemas.microsoft.com/office/drawing/2014/main" id="{00000000-0008-0000-0100-00005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035" name="CustomShape 1">
          <a:extLst>
            <a:ext uri="{FF2B5EF4-FFF2-40B4-BE49-F238E27FC236}">
              <a16:creationId xmlns="" xmlns:a16="http://schemas.microsoft.com/office/drawing/2014/main" id="{00000000-0008-0000-0100-00005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36" name="CustomShape 1">
          <a:extLst>
            <a:ext uri="{FF2B5EF4-FFF2-40B4-BE49-F238E27FC236}">
              <a16:creationId xmlns="" xmlns:a16="http://schemas.microsoft.com/office/drawing/2014/main" id="{00000000-0008-0000-0100-00005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037" name="CustomShape 1">
          <a:extLst>
            <a:ext uri="{FF2B5EF4-FFF2-40B4-BE49-F238E27FC236}">
              <a16:creationId xmlns="" xmlns:a16="http://schemas.microsoft.com/office/drawing/2014/main" id="{00000000-0008-0000-0100-00005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38" name="CustomShape 1">
          <a:extLst>
            <a:ext uri="{FF2B5EF4-FFF2-40B4-BE49-F238E27FC236}">
              <a16:creationId xmlns="" xmlns:a16="http://schemas.microsoft.com/office/drawing/2014/main" id="{00000000-0008-0000-0100-00005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039" name="CustomShape 1">
          <a:extLst>
            <a:ext uri="{FF2B5EF4-FFF2-40B4-BE49-F238E27FC236}">
              <a16:creationId xmlns="" xmlns:a16="http://schemas.microsoft.com/office/drawing/2014/main" id="{00000000-0008-0000-0100-000055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040" name="CustomShape 1">
          <a:extLst>
            <a:ext uri="{FF2B5EF4-FFF2-40B4-BE49-F238E27FC236}">
              <a16:creationId xmlns="" xmlns:a16="http://schemas.microsoft.com/office/drawing/2014/main" id="{00000000-0008-0000-0100-00005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041" name="CustomShape 1">
          <a:extLst>
            <a:ext uri="{FF2B5EF4-FFF2-40B4-BE49-F238E27FC236}">
              <a16:creationId xmlns="" xmlns:a16="http://schemas.microsoft.com/office/drawing/2014/main" id="{00000000-0008-0000-0100-00005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42" name="CustomShape 1">
          <a:extLst>
            <a:ext uri="{FF2B5EF4-FFF2-40B4-BE49-F238E27FC236}">
              <a16:creationId xmlns="" xmlns:a16="http://schemas.microsoft.com/office/drawing/2014/main" id="{00000000-0008-0000-0100-00005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043" name="CustomShape 1">
          <a:extLst>
            <a:ext uri="{FF2B5EF4-FFF2-40B4-BE49-F238E27FC236}">
              <a16:creationId xmlns="" xmlns:a16="http://schemas.microsoft.com/office/drawing/2014/main" id="{00000000-0008-0000-0100-000059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044" name="CustomShape 1">
          <a:extLst>
            <a:ext uri="{FF2B5EF4-FFF2-40B4-BE49-F238E27FC236}">
              <a16:creationId xmlns="" xmlns:a16="http://schemas.microsoft.com/office/drawing/2014/main" id="{00000000-0008-0000-0100-00005A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45" name="CustomShape 1">
          <a:extLst>
            <a:ext uri="{FF2B5EF4-FFF2-40B4-BE49-F238E27FC236}">
              <a16:creationId xmlns="" xmlns:a16="http://schemas.microsoft.com/office/drawing/2014/main" id="{00000000-0008-0000-0100-00005B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046" name="CustomShape 1">
          <a:extLst>
            <a:ext uri="{FF2B5EF4-FFF2-40B4-BE49-F238E27FC236}">
              <a16:creationId xmlns="" xmlns:a16="http://schemas.microsoft.com/office/drawing/2014/main" id="{00000000-0008-0000-0100-00005C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47" name="CustomShape 1">
          <a:extLst>
            <a:ext uri="{FF2B5EF4-FFF2-40B4-BE49-F238E27FC236}">
              <a16:creationId xmlns="" xmlns:a16="http://schemas.microsoft.com/office/drawing/2014/main" id="{00000000-0008-0000-0100-00005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048" name="CustomShape 1">
          <a:extLst>
            <a:ext uri="{FF2B5EF4-FFF2-40B4-BE49-F238E27FC236}">
              <a16:creationId xmlns="" xmlns:a16="http://schemas.microsoft.com/office/drawing/2014/main" id="{00000000-0008-0000-0100-00005E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049" name="CustomShape 1">
          <a:extLst>
            <a:ext uri="{FF2B5EF4-FFF2-40B4-BE49-F238E27FC236}">
              <a16:creationId xmlns="" xmlns:a16="http://schemas.microsoft.com/office/drawing/2014/main" id="{00000000-0008-0000-0100-00005F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050" name="CustomShape 1">
          <a:extLst>
            <a:ext uri="{FF2B5EF4-FFF2-40B4-BE49-F238E27FC236}">
              <a16:creationId xmlns="" xmlns:a16="http://schemas.microsoft.com/office/drawing/2014/main" id="{00000000-0008-0000-0100-000060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51" name="CustomShape 1">
          <a:extLst>
            <a:ext uri="{FF2B5EF4-FFF2-40B4-BE49-F238E27FC236}">
              <a16:creationId xmlns="" xmlns:a16="http://schemas.microsoft.com/office/drawing/2014/main" id="{00000000-0008-0000-0100-000061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052" name="CustomShape 1">
          <a:extLst>
            <a:ext uri="{FF2B5EF4-FFF2-40B4-BE49-F238E27FC236}">
              <a16:creationId xmlns="" xmlns:a16="http://schemas.microsoft.com/office/drawing/2014/main" id="{00000000-0008-0000-0100-000062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53" name="CustomShape 1">
          <a:extLst>
            <a:ext uri="{FF2B5EF4-FFF2-40B4-BE49-F238E27FC236}">
              <a16:creationId xmlns="" xmlns:a16="http://schemas.microsoft.com/office/drawing/2014/main" id="{00000000-0008-0000-0100-00006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054" name="CustomShape 1">
          <a:extLst>
            <a:ext uri="{FF2B5EF4-FFF2-40B4-BE49-F238E27FC236}">
              <a16:creationId xmlns="" xmlns:a16="http://schemas.microsoft.com/office/drawing/2014/main" id="{00000000-0008-0000-0100-000064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055" name="CustomShape 1">
          <a:extLst>
            <a:ext uri="{FF2B5EF4-FFF2-40B4-BE49-F238E27FC236}">
              <a16:creationId xmlns="" xmlns:a16="http://schemas.microsoft.com/office/drawing/2014/main" id="{00000000-0008-0000-0100-000065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56" name="CustomShape 1">
          <a:extLst>
            <a:ext uri="{FF2B5EF4-FFF2-40B4-BE49-F238E27FC236}">
              <a16:creationId xmlns="" xmlns:a16="http://schemas.microsoft.com/office/drawing/2014/main" id="{00000000-0008-0000-0100-000066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057" name="CustomShape 1">
          <a:extLst>
            <a:ext uri="{FF2B5EF4-FFF2-40B4-BE49-F238E27FC236}">
              <a16:creationId xmlns="" xmlns:a16="http://schemas.microsoft.com/office/drawing/2014/main" id="{00000000-0008-0000-0100-000067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58" name="CustomShape 1">
          <a:extLst>
            <a:ext uri="{FF2B5EF4-FFF2-40B4-BE49-F238E27FC236}">
              <a16:creationId xmlns="" xmlns:a16="http://schemas.microsoft.com/office/drawing/2014/main" id="{00000000-0008-0000-0100-00006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059" name="CustomShape 1">
          <a:extLst>
            <a:ext uri="{FF2B5EF4-FFF2-40B4-BE49-F238E27FC236}">
              <a16:creationId xmlns="" xmlns:a16="http://schemas.microsoft.com/office/drawing/2014/main" id="{00000000-0008-0000-0100-000069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060" name="CustomShape 1">
          <a:extLst>
            <a:ext uri="{FF2B5EF4-FFF2-40B4-BE49-F238E27FC236}">
              <a16:creationId xmlns="" xmlns:a16="http://schemas.microsoft.com/office/drawing/2014/main" id="{00000000-0008-0000-0100-00006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061" name="CustomShape 1">
          <a:extLst>
            <a:ext uri="{FF2B5EF4-FFF2-40B4-BE49-F238E27FC236}">
              <a16:creationId xmlns="" xmlns:a16="http://schemas.microsoft.com/office/drawing/2014/main" id="{00000000-0008-0000-0100-00006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62" name="CustomShape 1">
          <a:extLst>
            <a:ext uri="{FF2B5EF4-FFF2-40B4-BE49-F238E27FC236}">
              <a16:creationId xmlns="" xmlns:a16="http://schemas.microsoft.com/office/drawing/2014/main" id="{00000000-0008-0000-0100-00006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063" name="CustomShape 1">
          <a:extLst>
            <a:ext uri="{FF2B5EF4-FFF2-40B4-BE49-F238E27FC236}">
              <a16:creationId xmlns="" xmlns:a16="http://schemas.microsoft.com/office/drawing/2014/main" id="{00000000-0008-0000-0100-00006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64" name="CustomShape 1">
          <a:extLst>
            <a:ext uri="{FF2B5EF4-FFF2-40B4-BE49-F238E27FC236}">
              <a16:creationId xmlns="" xmlns:a16="http://schemas.microsoft.com/office/drawing/2014/main" id="{00000000-0008-0000-0100-00006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065" name="CustomShape 1">
          <a:extLst>
            <a:ext uri="{FF2B5EF4-FFF2-40B4-BE49-F238E27FC236}">
              <a16:creationId xmlns="" xmlns:a16="http://schemas.microsoft.com/office/drawing/2014/main" id="{00000000-0008-0000-0100-00006F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066" name="CustomShape 1">
          <a:extLst>
            <a:ext uri="{FF2B5EF4-FFF2-40B4-BE49-F238E27FC236}">
              <a16:creationId xmlns="" xmlns:a16="http://schemas.microsoft.com/office/drawing/2014/main" id="{00000000-0008-0000-0100-00007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067" name="CustomShape 1">
          <a:extLst>
            <a:ext uri="{FF2B5EF4-FFF2-40B4-BE49-F238E27FC236}">
              <a16:creationId xmlns="" xmlns:a16="http://schemas.microsoft.com/office/drawing/2014/main" id="{00000000-0008-0000-0100-00007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68" name="CustomShape 1">
          <a:extLst>
            <a:ext uri="{FF2B5EF4-FFF2-40B4-BE49-F238E27FC236}">
              <a16:creationId xmlns="" xmlns:a16="http://schemas.microsoft.com/office/drawing/2014/main" id="{00000000-0008-0000-0100-00007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069" name="CustomShape 1">
          <a:extLst>
            <a:ext uri="{FF2B5EF4-FFF2-40B4-BE49-F238E27FC236}">
              <a16:creationId xmlns="" xmlns:a16="http://schemas.microsoft.com/office/drawing/2014/main" id="{00000000-0008-0000-0100-00007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70" name="CustomShape 1">
          <a:extLst>
            <a:ext uri="{FF2B5EF4-FFF2-40B4-BE49-F238E27FC236}">
              <a16:creationId xmlns="" xmlns:a16="http://schemas.microsoft.com/office/drawing/2014/main" id="{00000000-0008-0000-0100-00007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071" name="CustomShape 1">
          <a:extLst>
            <a:ext uri="{FF2B5EF4-FFF2-40B4-BE49-F238E27FC236}">
              <a16:creationId xmlns="" xmlns:a16="http://schemas.microsoft.com/office/drawing/2014/main" id="{00000000-0008-0000-0100-000075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072" name="CustomShape 1">
          <a:extLst>
            <a:ext uri="{FF2B5EF4-FFF2-40B4-BE49-F238E27FC236}">
              <a16:creationId xmlns="" xmlns:a16="http://schemas.microsoft.com/office/drawing/2014/main" id="{00000000-0008-0000-0100-000076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73" name="CustomShape 1">
          <a:extLst>
            <a:ext uri="{FF2B5EF4-FFF2-40B4-BE49-F238E27FC236}">
              <a16:creationId xmlns="" xmlns:a16="http://schemas.microsoft.com/office/drawing/2014/main" id="{00000000-0008-0000-0100-000077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074" name="CustomShape 1">
          <a:extLst>
            <a:ext uri="{FF2B5EF4-FFF2-40B4-BE49-F238E27FC236}">
              <a16:creationId xmlns="" xmlns:a16="http://schemas.microsoft.com/office/drawing/2014/main" id="{00000000-0008-0000-0100-000078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75" name="CustomShape 1">
          <a:extLst>
            <a:ext uri="{FF2B5EF4-FFF2-40B4-BE49-F238E27FC236}">
              <a16:creationId xmlns="" xmlns:a16="http://schemas.microsoft.com/office/drawing/2014/main" id="{00000000-0008-0000-0100-00007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076" name="CustomShape 1">
          <a:extLst>
            <a:ext uri="{FF2B5EF4-FFF2-40B4-BE49-F238E27FC236}">
              <a16:creationId xmlns="" xmlns:a16="http://schemas.microsoft.com/office/drawing/2014/main" id="{00000000-0008-0000-0100-00007A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077" name="CustomShape 1">
          <a:extLst>
            <a:ext uri="{FF2B5EF4-FFF2-40B4-BE49-F238E27FC236}">
              <a16:creationId xmlns="" xmlns:a16="http://schemas.microsoft.com/office/drawing/2014/main" id="{00000000-0008-0000-0100-00007B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078" name="CustomShape 1">
          <a:extLst>
            <a:ext uri="{FF2B5EF4-FFF2-40B4-BE49-F238E27FC236}">
              <a16:creationId xmlns="" xmlns:a16="http://schemas.microsoft.com/office/drawing/2014/main" id="{00000000-0008-0000-0100-00007C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79" name="CustomShape 1">
          <a:extLst>
            <a:ext uri="{FF2B5EF4-FFF2-40B4-BE49-F238E27FC236}">
              <a16:creationId xmlns="" xmlns:a16="http://schemas.microsoft.com/office/drawing/2014/main" id="{00000000-0008-0000-0100-00007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080" name="CustomShape 1">
          <a:extLst>
            <a:ext uri="{FF2B5EF4-FFF2-40B4-BE49-F238E27FC236}">
              <a16:creationId xmlns="" xmlns:a16="http://schemas.microsoft.com/office/drawing/2014/main" id="{00000000-0008-0000-0100-00007E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81" name="CustomShape 1">
          <a:extLst>
            <a:ext uri="{FF2B5EF4-FFF2-40B4-BE49-F238E27FC236}">
              <a16:creationId xmlns="" xmlns:a16="http://schemas.microsoft.com/office/drawing/2014/main" id="{00000000-0008-0000-0100-00007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082" name="CustomShape 1">
          <a:extLst>
            <a:ext uri="{FF2B5EF4-FFF2-40B4-BE49-F238E27FC236}">
              <a16:creationId xmlns="" xmlns:a16="http://schemas.microsoft.com/office/drawing/2014/main" id="{00000000-0008-0000-0100-000080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083" name="CustomShape 1">
          <a:extLst>
            <a:ext uri="{FF2B5EF4-FFF2-40B4-BE49-F238E27FC236}">
              <a16:creationId xmlns="" xmlns:a16="http://schemas.microsoft.com/office/drawing/2014/main" id="{00000000-0008-0000-0100-000081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084" name="CustomShape 1">
          <a:extLst>
            <a:ext uri="{FF2B5EF4-FFF2-40B4-BE49-F238E27FC236}">
              <a16:creationId xmlns="" xmlns:a16="http://schemas.microsoft.com/office/drawing/2014/main" id="{00000000-0008-0000-0100-000082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85" name="CustomShape 1">
          <a:extLst>
            <a:ext uri="{FF2B5EF4-FFF2-40B4-BE49-F238E27FC236}">
              <a16:creationId xmlns="" xmlns:a16="http://schemas.microsoft.com/office/drawing/2014/main" id="{00000000-0008-0000-0100-00008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086" name="CustomShape 1">
          <a:extLst>
            <a:ext uri="{FF2B5EF4-FFF2-40B4-BE49-F238E27FC236}">
              <a16:creationId xmlns="" xmlns:a16="http://schemas.microsoft.com/office/drawing/2014/main" id="{00000000-0008-0000-0100-000084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087" name="CustomShape 1">
          <a:extLst>
            <a:ext uri="{FF2B5EF4-FFF2-40B4-BE49-F238E27FC236}">
              <a16:creationId xmlns="" xmlns:a16="http://schemas.microsoft.com/office/drawing/2014/main" id="{00000000-0008-0000-0100-000085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88" name="CustomShape 1">
          <a:extLst>
            <a:ext uri="{FF2B5EF4-FFF2-40B4-BE49-F238E27FC236}">
              <a16:creationId xmlns="" xmlns:a16="http://schemas.microsoft.com/office/drawing/2014/main" id="{00000000-0008-0000-0100-000086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089" name="CustomShape 1">
          <a:extLst>
            <a:ext uri="{FF2B5EF4-FFF2-40B4-BE49-F238E27FC236}">
              <a16:creationId xmlns="" xmlns:a16="http://schemas.microsoft.com/office/drawing/2014/main" id="{00000000-0008-0000-0100-000087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90" name="CustomShape 1">
          <a:extLst>
            <a:ext uri="{FF2B5EF4-FFF2-40B4-BE49-F238E27FC236}">
              <a16:creationId xmlns="" xmlns:a16="http://schemas.microsoft.com/office/drawing/2014/main" id="{00000000-0008-0000-0100-00008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091" name="CustomShape 1">
          <a:extLst>
            <a:ext uri="{FF2B5EF4-FFF2-40B4-BE49-F238E27FC236}">
              <a16:creationId xmlns="" xmlns:a16="http://schemas.microsoft.com/office/drawing/2014/main" id="{00000000-0008-0000-0100-000089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092" name="CustomShape 1">
          <a:extLst>
            <a:ext uri="{FF2B5EF4-FFF2-40B4-BE49-F238E27FC236}">
              <a16:creationId xmlns="" xmlns:a16="http://schemas.microsoft.com/office/drawing/2014/main" id="{00000000-0008-0000-0100-00008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093" name="CustomShape 1">
          <a:extLst>
            <a:ext uri="{FF2B5EF4-FFF2-40B4-BE49-F238E27FC236}">
              <a16:creationId xmlns="" xmlns:a16="http://schemas.microsoft.com/office/drawing/2014/main" id="{00000000-0008-0000-0100-00008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94" name="CustomShape 1">
          <a:extLst>
            <a:ext uri="{FF2B5EF4-FFF2-40B4-BE49-F238E27FC236}">
              <a16:creationId xmlns="" xmlns:a16="http://schemas.microsoft.com/office/drawing/2014/main" id="{00000000-0008-0000-0100-00008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095" name="CustomShape 1">
          <a:extLst>
            <a:ext uri="{FF2B5EF4-FFF2-40B4-BE49-F238E27FC236}">
              <a16:creationId xmlns="" xmlns:a16="http://schemas.microsoft.com/office/drawing/2014/main" id="{00000000-0008-0000-0100-00008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96" name="CustomShape 1">
          <a:extLst>
            <a:ext uri="{FF2B5EF4-FFF2-40B4-BE49-F238E27FC236}">
              <a16:creationId xmlns="" xmlns:a16="http://schemas.microsoft.com/office/drawing/2014/main" id="{00000000-0008-0000-0100-00008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097" name="CustomShape 1">
          <a:extLst>
            <a:ext uri="{FF2B5EF4-FFF2-40B4-BE49-F238E27FC236}">
              <a16:creationId xmlns="" xmlns:a16="http://schemas.microsoft.com/office/drawing/2014/main" id="{00000000-0008-0000-0100-00008F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098" name="CustomShape 1">
          <a:extLst>
            <a:ext uri="{FF2B5EF4-FFF2-40B4-BE49-F238E27FC236}">
              <a16:creationId xmlns="" xmlns:a16="http://schemas.microsoft.com/office/drawing/2014/main" id="{00000000-0008-0000-0100-000090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099" name="CustomShape 1">
          <a:extLst>
            <a:ext uri="{FF2B5EF4-FFF2-40B4-BE49-F238E27FC236}">
              <a16:creationId xmlns="" xmlns:a16="http://schemas.microsoft.com/office/drawing/2014/main" id="{00000000-0008-0000-0100-000091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100" name="CustomShape 1">
          <a:extLst>
            <a:ext uri="{FF2B5EF4-FFF2-40B4-BE49-F238E27FC236}">
              <a16:creationId xmlns="" xmlns:a16="http://schemas.microsoft.com/office/drawing/2014/main" id="{00000000-0008-0000-0100-000092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01" name="CustomShape 1">
          <a:extLst>
            <a:ext uri="{FF2B5EF4-FFF2-40B4-BE49-F238E27FC236}">
              <a16:creationId xmlns="" xmlns:a16="http://schemas.microsoft.com/office/drawing/2014/main" id="{00000000-0008-0000-0100-00009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102" name="CustomShape 1">
          <a:extLst>
            <a:ext uri="{FF2B5EF4-FFF2-40B4-BE49-F238E27FC236}">
              <a16:creationId xmlns="" xmlns:a16="http://schemas.microsoft.com/office/drawing/2014/main" id="{00000000-0008-0000-0100-000094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103" name="CustomShape 1">
          <a:extLst>
            <a:ext uri="{FF2B5EF4-FFF2-40B4-BE49-F238E27FC236}">
              <a16:creationId xmlns="" xmlns:a16="http://schemas.microsoft.com/office/drawing/2014/main" id="{00000000-0008-0000-0100-000095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104" name="CustomShape 1">
          <a:extLst>
            <a:ext uri="{FF2B5EF4-FFF2-40B4-BE49-F238E27FC236}">
              <a16:creationId xmlns="" xmlns:a16="http://schemas.microsoft.com/office/drawing/2014/main" id="{00000000-0008-0000-0100-000096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05" name="CustomShape 1">
          <a:extLst>
            <a:ext uri="{FF2B5EF4-FFF2-40B4-BE49-F238E27FC236}">
              <a16:creationId xmlns="" xmlns:a16="http://schemas.microsoft.com/office/drawing/2014/main" id="{00000000-0008-0000-0100-000097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106" name="CustomShape 1">
          <a:extLst>
            <a:ext uri="{FF2B5EF4-FFF2-40B4-BE49-F238E27FC236}">
              <a16:creationId xmlns="" xmlns:a16="http://schemas.microsoft.com/office/drawing/2014/main" id="{00000000-0008-0000-0100-000098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07" name="CustomShape 1">
          <a:extLst>
            <a:ext uri="{FF2B5EF4-FFF2-40B4-BE49-F238E27FC236}">
              <a16:creationId xmlns="" xmlns:a16="http://schemas.microsoft.com/office/drawing/2014/main" id="{00000000-0008-0000-0100-00009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108" name="CustomShape 1">
          <a:extLst>
            <a:ext uri="{FF2B5EF4-FFF2-40B4-BE49-F238E27FC236}">
              <a16:creationId xmlns="" xmlns:a16="http://schemas.microsoft.com/office/drawing/2014/main" id="{00000000-0008-0000-0100-00009A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109" name="CustomShape 1">
          <a:extLst>
            <a:ext uri="{FF2B5EF4-FFF2-40B4-BE49-F238E27FC236}">
              <a16:creationId xmlns="" xmlns:a16="http://schemas.microsoft.com/office/drawing/2014/main" id="{00000000-0008-0000-0100-00009B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110" name="CustomShape 1">
          <a:extLst>
            <a:ext uri="{FF2B5EF4-FFF2-40B4-BE49-F238E27FC236}">
              <a16:creationId xmlns="" xmlns:a16="http://schemas.microsoft.com/office/drawing/2014/main" id="{00000000-0008-0000-0100-00009C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11" name="CustomShape 1">
          <a:extLst>
            <a:ext uri="{FF2B5EF4-FFF2-40B4-BE49-F238E27FC236}">
              <a16:creationId xmlns="" xmlns:a16="http://schemas.microsoft.com/office/drawing/2014/main" id="{00000000-0008-0000-0100-00009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112" name="CustomShape 1">
          <a:extLst>
            <a:ext uri="{FF2B5EF4-FFF2-40B4-BE49-F238E27FC236}">
              <a16:creationId xmlns="" xmlns:a16="http://schemas.microsoft.com/office/drawing/2014/main" id="{00000000-0008-0000-0100-00009E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13" name="CustomShape 1">
          <a:extLst>
            <a:ext uri="{FF2B5EF4-FFF2-40B4-BE49-F238E27FC236}">
              <a16:creationId xmlns="" xmlns:a16="http://schemas.microsoft.com/office/drawing/2014/main" id="{00000000-0008-0000-0100-00009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114" name="CustomShape 1">
          <a:extLst>
            <a:ext uri="{FF2B5EF4-FFF2-40B4-BE49-F238E27FC236}">
              <a16:creationId xmlns="" xmlns:a16="http://schemas.microsoft.com/office/drawing/2014/main" id="{00000000-0008-0000-0100-0000A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115" name="CustomShape 1">
          <a:extLst>
            <a:ext uri="{FF2B5EF4-FFF2-40B4-BE49-F238E27FC236}">
              <a16:creationId xmlns="" xmlns:a16="http://schemas.microsoft.com/office/drawing/2014/main" id="{00000000-0008-0000-0100-0000A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16" name="CustomShape 1">
          <a:extLst>
            <a:ext uri="{FF2B5EF4-FFF2-40B4-BE49-F238E27FC236}">
              <a16:creationId xmlns="" xmlns:a16="http://schemas.microsoft.com/office/drawing/2014/main" id="{00000000-0008-0000-0100-0000A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117" name="CustomShape 1">
          <a:extLst>
            <a:ext uri="{FF2B5EF4-FFF2-40B4-BE49-F238E27FC236}">
              <a16:creationId xmlns="" xmlns:a16="http://schemas.microsoft.com/office/drawing/2014/main" id="{00000000-0008-0000-0100-0000A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18" name="CustomShape 1">
          <a:extLst>
            <a:ext uri="{FF2B5EF4-FFF2-40B4-BE49-F238E27FC236}">
              <a16:creationId xmlns="" xmlns:a16="http://schemas.microsoft.com/office/drawing/2014/main" id="{00000000-0008-0000-0100-0000A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119" name="CustomShape 1">
          <a:extLst>
            <a:ext uri="{FF2B5EF4-FFF2-40B4-BE49-F238E27FC236}">
              <a16:creationId xmlns="" xmlns:a16="http://schemas.microsoft.com/office/drawing/2014/main" id="{00000000-0008-0000-0100-0000A5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120" name="CustomShape 1">
          <a:extLst>
            <a:ext uri="{FF2B5EF4-FFF2-40B4-BE49-F238E27FC236}">
              <a16:creationId xmlns="" xmlns:a16="http://schemas.microsoft.com/office/drawing/2014/main" id="{00000000-0008-0000-0100-0000A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121" name="CustomShape 1">
          <a:extLst>
            <a:ext uri="{FF2B5EF4-FFF2-40B4-BE49-F238E27FC236}">
              <a16:creationId xmlns="" xmlns:a16="http://schemas.microsoft.com/office/drawing/2014/main" id="{00000000-0008-0000-0100-0000A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22" name="CustomShape 1">
          <a:extLst>
            <a:ext uri="{FF2B5EF4-FFF2-40B4-BE49-F238E27FC236}">
              <a16:creationId xmlns="" xmlns:a16="http://schemas.microsoft.com/office/drawing/2014/main" id="{00000000-0008-0000-0100-0000A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123" name="CustomShape 1">
          <a:extLst>
            <a:ext uri="{FF2B5EF4-FFF2-40B4-BE49-F238E27FC236}">
              <a16:creationId xmlns="" xmlns:a16="http://schemas.microsoft.com/office/drawing/2014/main" id="{00000000-0008-0000-0100-0000A9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24" name="CustomShape 1">
          <a:extLst>
            <a:ext uri="{FF2B5EF4-FFF2-40B4-BE49-F238E27FC236}">
              <a16:creationId xmlns="" xmlns:a16="http://schemas.microsoft.com/office/drawing/2014/main" id="{00000000-0008-0000-0100-0000AA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125" name="CustomShape 1">
          <a:extLst>
            <a:ext uri="{FF2B5EF4-FFF2-40B4-BE49-F238E27FC236}">
              <a16:creationId xmlns="" xmlns:a16="http://schemas.microsoft.com/office/drawing/2014/main" id="{00000000-0008-0000-0100-0000AB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126" name="CustomShape 1">
          <a:extLst>
            <a:ext uri="{FF2B5EF4-FFF2-40B4-BE49-F238E27FC236}">
              <a16:creationId xmlns="" xmlns:a16="http://schemas.microsoft.com/office/drawing/2014/main" id="{00000000-0008-0000-0100-0000AC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127" name="CustomShape 1">
          <a:extLst>
            <a:ext uri="{FF2B5EF4-FFF2-40B4-BE49-F238E27FC236}">
              <a16:creationId xmlns="" xmlns:a16="http://schemas.microsoft.com/office/drawing/2014/main" id="{00000000-0008-0000-0100-0000AD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28" name="CustomShape 1">
          <a:extLst>
            <a:ext uri="{FF2B5EF4-FFF2-40B4-BE49-F238E27FC236}">
              <a16:creationId xmlns="" xmlns:a16="http://schemas.microsoft.com/office/drawing/2014/main" id="{00000000-0008-0000-0100-0000A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129" name="CustomShape 1">
          <a:extLst>
            <a:ext uri="{FF2B5EF4-FFF2-40B4-BE49-F238E27FC236}">
              <a16:creationId xmlns="" xmlns:a16="http://schemas.microsoft.com/office/drawing/2014/main" id="{00000000-0008-0000-0100-0000AF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130" name="CustomShape 1">
          <a:extLst>
            <a:ext uri="{FF2B5EF4-FFF2-40B4-BE49-F238E27FC236}">
              <a16:creationId xmlns="" xmlns:a16="http://schemas.microsoft.com/office/drawing/2014/main" id="{00000000-0008-0000-0100-0000B0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31" name="CustomShape 1">
          <a:extLst>
            <a:ext uri="{FF2B5EF4-FFF2-40B4-BE49-F238E27FC236}">
              <a16:creationId xmlns="" xmlns:a16="http://schemas.microsoft.com/office/drawing/2014/main" id="{00000000-0008-0000-0100-0000B1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132" name="CustomShape 1">
          <a:extLst>
            <a:ext uri="{FF2B5EF4-FFF2-40B4-BE49-F238E27FC236}">
              <a16:creationId xmlns="" xmlns:a16="http://schemas.microsoft.com/office/drawing/2014/main" id="{00000000-0008-0000-0100-0000B2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33" name="CustomShape 1">
          <a:extLst>
            <a:ext uri="{FF2B5EF4-FFF2-40B4-BE49-F238E27FC236}">
              <a16:creationId xmlns="" xmlns:a16="http://schemas.microsoft.com/office/drawing/2014/main" id="{00000000-0008-0000-0100-0000B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134" name="CustomShape 1">
          <a:extLst>
            <a:ext uri="{FF2B5EF4-FFF2-40B4-BE49-F238E27FC236}">
              <a16:creationId xmlns="" xmlns:a16="http://schemas.microsoft.com/office/drawing/2014/main" id="{00000000-0008-0000-0100-0000B4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135" name="CustomShape 1">
          <a:extLst>
            <a:ext uri="{FF2B5EF4-FFF2-40B4-BE49-F238E27FC236}">
              <a16:creationId xmlns="" xmlns:a16="http://schemas.microsoft.com/office/drawing/2014/main" id="{00000000-0008-0000-0100-0000B5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136" name="CustomShape 1">
          <a:extLst>
            <a:ext uri="{FF2B5EF4-FFF2-40B4-BE49-F238E27FC236}">
              <a16:creationId xmlns="" xmlns:a16="http://schemas.microsoft.com/office/drawing/2014/main" id="{00000000-0008-0000-0100-0000B6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37" name="CustomShape 1">
          <a:extLst>
            <a:ext uri="{FF2B5EF4-FFF2-40B4-BE49-F238E27FC236}">
              <a16:creationId xmlns="" xmlns:a16="http://schemas.microsoft.com/office/drawing/2014/main" id="{00000000-0008-0000-0100-0000B7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138" name="CustomShape 1">
          <a:extLst>
            <a:ext uri="{FF2B5EF4-FFF2-40B4-BE49-F238E27FC236}">
              <a16:creationId xmlns="" xmlns:a16="http://schemas.microsoft.com/office/drawing/2014/main" id="{00000000-0008-0000-0100-0000B8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39" name="CustomShape 1">
          <a:extLst>
            <a:ext uri="{FF2B5EF4-FFF2-40B4-BE49-F238E27FC236}">
              <a16:creationId xmlns="" xmlns:a16="http://schemas.microsoft.com/office/drawing/2014/main" id="{00000000-0008-0000-0100-0000B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140" name="CustomShape 1">
          <a:extLst>
            <a:ext uri="{FF2B5EF4-FFF2-40B4-BE49-F238E27FC236}">
              <a16:creationId xmlns="" xmlns:a16="http://schemas.microsoft.com/office/drawing/2014/main" id="{00000000-0008-0000-0100-0000B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141" name="CustomShape 1">
          <a:extLst>
            <a:ext uri="{FF2B5EF4-FFF2-40B4-BE49-F238E27FC236}">
              <a16:creationId xmlns="" xmlns:a16="http://schemas.microsoft.com/office/drawing/2014/main" id="{00000000-0008-0000-0100-0000B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42" name="CustomShape 1">
          <a:extLst>
            <a:ext uri="{FF2B5EF4-FFF2-40B4-BE49-F238E27FC236}">
              <a16:creationId xmlns="" xmlns:a16="http://schemas.microsoft.com/office/drawing/2014/main" id="{00000000-0008-0000-0100-0000B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143" name="CustomShape 1">
          <a:extLst>
            <a:ext uri="{FF2B5EF4-FFF2-40B4-BE49-F238E27FC236}">
              <a16:creationId xmlns="" xmlns:a16="http://schemas.microsoft.com/office/drawing/2014/main" id="{00000000-0008-0000-0100-0000B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44" name="CustomShape 1">
          <a:extLst>
            <a:ext uri="{FF2B5EF4-FFF2-40B4-BE49-F238E27FC236}">
              <a16:creationId xmlns="" xmlns:a16="http://schemas.microsoft.com/office/drawing/2014/main" id="{00000000-0008-0000-0100-0000B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145" name="CustomShape 1">
          <a:extLst>
            <a:ext uri="{FF2B5EF4-FFF2-40B4-BE49-F238E27FC236}">
              <a16:creationId xmlns="" xmlns:a16="http://schemas.microsoft.com/office/drawing/2014/main" id="{00000000-0008-0000-0100-0000BF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146" name="CustomShape 1">
          <a:extLst>
            <a:ext uri="{FF2B5EF4-FFF2-40B4-BE49-F238E27FC236}">
              <a16:creationId xmlns="" xmlns:a16="http://schemas.microsoft.com/office/drawing/2014/main" id="{00000000-0008-0000-0100-0000C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147" name="CustomShape 1">
          <a:extLst>
            <a:ext uri="{FF2B5EF4-FFF2-40B4-BE49-F238E27FC236}">
              <a16:creationId xmlns="" xmlns:a16="http://schemas.microsoft.com/office/drawing/2014/main" id="{00000000-0008-0000-0100-0000C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48" name="CustomShape 1">
          <a:extLst>
            <a:ext uri="{FF2B5EF4-FFF2-40B4-BE49-F238E27FC236}">
              <a16:creationId xmlns="" xmlns:a16="http://schemas.microsoft.com/office/drawing/2014/main" id="{00000000-0008-0000-0100-0000C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149" name="CustomShape 1">
          <a:extLst>
            <a:ext uri="{FF2B5EF4-FFF2-40B4-BE49-F238E27FC236}">
              <a16:creationId xmlns="" xmlns:a16="http://schemas.microsoft.com/office/drawing/2014/main" id="{00000000-0008-0000-0100-0000C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50" name="CustomShape 1">
          <a:extLst>
            <a:ext uri="{FF2B5EF4-FFF2-40B4-BE49-F238E27FC236}">
              <a16:creationId xmlns="" xmlns:a16="http://schemas.microsoft.com/office/drawing/2014/main" id="{00000000-0008-0000-0100-0000C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151" name="CustomShape 1">
          <a:extLst>
            <a:ext uri="{FF2B5EF4-FFF2-40B4-BE49-F238E27FC236}">
              <a16:creationId xmlns="" xmlns:a16="http://schemas.microsoft.com/office/drawing/2014/main" id="{00000000-0008-0000-0100-0000C5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152" name="CustomShape 1">
          <a:extLst>
            <a:ext uri="{FF2B5EF4-FFF2-40B4-BE49-F238E27FC236}">
              <a16:creationId xmlns="" xmlns:a16="http://schemas.microsoft.com/office/drawing/2014/main" id="{00000000-0008-0000-0100-0000C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153" name="CustomShape 1">
          <a:extLst>
            <a:ext uri="{FF2B5EF4-FFF2-40B4-BE49-F238E27FC236}">
              <a16:creationId xmlns="" xmlns:a16="http://schemas.microsoft.com/office/drawing/2014/main" id="{00000000-0008-0000-0100-0000C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54" name="CustomShape 1">
          <a:extLst>
            <a:ext uri="{FF2B5EF4-FFF2-40B4-BE49-F238E27FC236}">
              <a16:creationId xmlns="" xmlns:a16="http://schemas.microsoft.com/office/drawing/2014/main" id="{00000000-0008-0000-0100-0000C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155" name="CustomShape 1">
          <a:extLst>
            <a:ext uri="{FF2B5EF4-FFF2-40B4-BE49-F238E27FC236}">
              <a16:creationId xmlns="" xmlns:a16="http://schemas.microsoft.com/office/drawing/2014/main" id="{00000000-0008-0000-0100-0000C9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56" name="CustomShape 1">
          <a:extLst>
            <a:ext uri="{FF2B5EF4-FFF2-40B4-BE49-F238E27FC236}">
              <a16:creationId xmlns="" xmlns:a16="http://schemas.microsoft.com/office/drawing/2014/main" id="{00000000-0008-0000-0100-0000CA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157" name="CustomShape 1">
          <a:extLst>
            <a:ext uri="{FF2B5EF4-FFF2-40B4-BE49-F238E27FC236}">
              <a16:creationId xmlns="" xmlns:a16="http://schemas.microsoft.com/office/drawing/2014/main" id="{00000000-0008-0000-0100-0000CB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158" name="CustomShape 1">
          <a:extLst>
            <a:ext uri="{FF2B5EF4-FFF2-40B4-BE49-F238E27FC236}">
              <a16:creationId xmlns="" xmlns:a16="http://schemas.microsoft.com/office/drawing/2014/main" id="{00000000-0008-0000-0100-0000CC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59" name="CustomShape 1">
          <a:extLst>
            <a:ext uri="{FF2B5EF4-FFF2-40B4-BE49-F238E27FC236}">
              <a16:creationId xmlns="" xmlns:a16="http://schemas.microsoft.com/office/drawing/2014/main" id="{00000000-0008-0000-0100-0000C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160" name="CustomShape 1">
          <a:extLst>
            <a:ext uri="{FF2B5EF4-FFF2-40B4-BE49-F238E27FC236}">
              <a16:creationId xmlns="" xmlns:a16="http://schemas.microsoft.com/office/drawing/2014/main" id="{00000000-0008-0000-0100-0000CE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61" name="CustomShape 1">
          <a:extLst>
            <a:ext uri="{FF2B5EF4-FFF2-40B4-BE49-F238E27FC236}">
              <a16:creationId xmlns="" xmlns:a16="http://schemas.microsoft.com/office/drawing/2014/main" id="{00000000-0008-0000-0100-0000C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162" name="CustomShape 1">
          <a:extLst>
            <a:ext uri="{FF2B5EF4-FFF2-40B4-BE49-F238E27FC236}">
              <a16:creationId xmlns="" xmlns:a16="http://schemas.microsoft.com/office/drawing/2014/main" id="{00000000-0008-0000-0100-0000D0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163" name="CustomShape 1">
          <a:extLst>
            <a:ext uri="{FF2B5EF4-FFF2-40B4-BE49-F238E27FC236}">
              <a16:creationId xmlns="" xmlns:a16="http://schemas.microsoft.com/office/drawing/2014/main" id="{00000000-0008-0000-0100-0000D1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164" name="CustomShape 1">
          <a:extLst>
            <a:ext uri="{FF2B5EF4-FFF2-40B4-BE49-F238E27FC236}">
              <a16:creationId xmlns="" xmlns:a16="http://schemas.microsoft.com/office/drawing/2014/main" id="{00000000-0008-0000-0100-0000D2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65" name="CustomShape 1">
          <a:extLst>
            <a:ext uri="{FF2B5EF4-FFF2-40B4-BE49-F238E27FC236}">
              <a16:creationId xmlns="" xmlns:a16="http://schemas.microsoft.com/office/drawing/2014/main" id="{00000000-0008-0000-0100-0000D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166" name="CustomShape 1">
          <a:extLst>
            <a:ext uri="{FF2B5EF4-FFF2-40B4-BE49-F238E27FC236}">
              <a16:creationId xmlns="" xmlns:a16="http://schemas.microsoft.com/office/drawing/2014/main" id="{00000000-0008-0000-0100-0000D4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67" name="CustomShape 1">
          <a:extLst>
            <a:ext uri="{FF2B5EF4-FFF2-40B4-BE49-F238E27FC236}">
              <a16:creationId xmlns="" xmlns:a16="http://schemas.microsoft.com/office/drawing/2014/main" id="{00000000-0008-0000-0100-0000D5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168" name="CustomShape 1">
          <a:extLst>
            <a:ext uri="{FF2B5EF4-FFF2-40B4-BE49-F238E27FC236}">
              <a16:creationId xmlns="" xmlns:a16="http://schemas.microsoft.com/office/drawing/2014/main" id="{00000000-0008-0000-0100-0000D6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169" name="CustomShape 1">
          <a:extLst>
            <a:ext uri="{FF2B5EF4-FFF2-40B4-BE49-F238E27FC236}">
              <a16:creationId xmlns="" xmlns:a16="http://schemas.microsoft.com/office/drawing/2014/main" id="{00000000-0008-0000-0100-0000D7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170" name="CustomShape 1">
          <a:extLst>
            <a:ext uri="{FF2B5EF4-FFF2-40B4-BE49-F238E27FC236}">
              <a16:creationId xmlns="" xmlns:a16="http://schemas.microsoft.com/office/drawing/2014/main" id="{00000000-0008-0000-0100-0000D8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1171" name="CustomShape 1">
          <a:extLst>
            <a:ext uri="{FF2B5EF4-FFF2-40B4-BE49-F238E27FC236}">
              <a16:creationId xmlns="" xmlns:a16="http://schemas.microsoft.com/office/drawing/2014/main" id="{00000000-0008-0000-0100-0000D9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172" name="CustomShape 1">
          <a:extLst>
            <a:ext uri="{FF2B5EF4-FFF2-40B4-BE49-F238E27FC236}">
              <a16:creationId xmlns="" xmlns:a16="http://schemas.microsoft.com/office/drawing/2014/main" id="{00000000-0008-0000-0100-0000D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173" name="CustomShape 1">
          <a:extLst>
            <a:ext uri="{FF2B5EF4-FFF2-40B4-BE49-F238E27FC236}">
              <a16:creationId xmlns="" xmlns:a16="http://schemas.microsoft.com/office/drawing/2014/main" id="{00000000-0008-0000-0100-0000D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74" name="CustomShape 1">
          <a:extLst>
            <a:ext uri="{FF2B5EF4-FFF2-40B4-BE49-F238E27FC236}">
              <a16:creationId xmlns="" xmlns:a16="http://schemas.microsoft.com/office/drawing/2014/main" id="{00000000-0008-0000-0100-0000D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175" name="CustomShape 1">
          <a:extLst>
            <a:ext uri="{FF2B5EF4-FFF2-40B4-BE49-F238E27FC236}">
              <a16:creationId xmlns="" xmlns:a16="http://schemas.microsoft.com/office/drawing/2014/main" id="{00000000-0008-0000-0100-0000D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76" name="CustomShape 1">
          <a:extLst>
            <a:ext uri="{FF2B5EF4-FFF2-40B4-BE49-F238E27FC236}">
              <a16:creationId xmlns="" xmlns:a16="http://schemas.microsoft.com/office/drawing/2014/main" id="{00000000-0008-0000-0100-0000D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177" name="CustomShape 1">
          <a:extLst>
            <a:ext uri="{FF2B5EF4-FFF2-40B4-BE49-F238E27FC236}">
              <a16:creationId xmlns="" xmlns:a16="http://schemas.microsoft.com/office/drawing/2014/main" id="{00000000-0008-0000-0100-0000DF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178" name="CustomShape 1">
          <a:extLst>
            <a:ext uri="{FF2B5EF4-FFF2-40B4-BE49-F238E27FC236}">
              <a16:creationId xmlns="" xmlns:a16="http://schemas.microsoft.com/office/drawing/2014/main" id="{00000000-0008-0000-0100-0000E0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79" name="CustomShape 1">
          <a:extLst>
            <a:ext uri="{FF2B5EF4-FFF2-40B4-BE49-F238E27FC236}">
              <a16:creationId xmlns="" xmlns:a16="http://schemas.microsoft.com/office/drawing/2014/main" id="{00000000-0008-0000-0100-0000E1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180" name="CustomShape 1">
          <a:extLst>
            <a:ext uri="{FF2B5EF4-FFF2-40B4-BE49-F238E27FC236}">
              <a16:creationId xmlns="" xmlns:a16="http://schemas.microsoft.com/office/drawing/2014/main" id="{00000000-0008-0000-0100-0000E2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81" name="CustomShape 1">
          <a:extLst>
            <a:ext uri="{FF2B5EF4-FFF2-40B4-BE49-F238E27FC236}">
              <a16:creationId xmlns="" xmlns:a16="http://schemas.microsoft.com/office/drawing/2014/main" id="{00000000-0008-0000-0100-0000E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182" name="CustomShape 1">
          <a:extLst>
            <a:ext uri="{FF2B5EF4-FFF2-40B4-BE49-F238E27FC236}">
              <a16:creationId xmlns="" xmlns:a16="http://schemas.microsoft.com/office/drawing/2014/main" id="{00000000-0008-0000-0100-0000E4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183" name="CustomShape 1">
          <a:extLst>
            <a:ext uri="{FF2B5EF4-FFF2-40B4-BE49-F238E27FC236}">
              <a16:creationId xmlns="" xmlns:a16="http://schemas.microsoft.com/office/drawing/2014/main" id="{00000000-0008-0000-0100-0000E5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184" name="CustomShape 1">
          <a:extLst>
            <a:ext uri="{FF2B5EF4-FFF2-40B4-BE49-F238E27FC236}">
              <a16:creationId xmlns="" xmlns:a16="http://schemas.microsoft.com/office/drawing/2014/main" id="{00000000-0008-0000-0100-0000E6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85" name="CustomShape 1">
          <a:extLst>
            <a:ext uri="{FF2B5EF4-FFF2-40B4-BE49-F238E27FC236}">
              <a16:creationId xmlns="" xmlns:a16="http://schemas.microsoft.com/office/drawing/2014/main" id="{00000000-0008-0000-0100-0000E7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186" name="CustomShape 1">
          <a:extLst>
            <a:ext uri="{FF2B5EF4-FFF2-40B4-BE49-F238E27FC236}">
              <a16:creationId xmlns="" xmlns:a16="http://schemas.microsoft.com/office/drawing/2014/main" id="{00000000-0008-0000-0100-0000E8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87" name="CustomShape 1">
          <a:extLst>
            <a:ext uri="{FF2B5EF4-FFF2-40B4-BE49-F238E27FC236}">
              <a16:creationId xmlns="" xmlns:a16="http://schemas.microsoft.com/office/drawing/2014/main" id="{00000000-0008-0000-0100-0000E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188" name="CustomShape 1">
          <a:extLst>
            <a:ext uri="{FF2B5EF4-FFF2-40B4-BE49-F238E27FC236}">
              <a16:creationId xmlns="" xmlns:a16="http://schemas.microsoft.com/office/drawing/2014/main" id="{00000000-0008-0000-0100-0000EA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189" name="CustomShape 1">
          <a:extLst>
            <a:ext uri="{FF2B5EF4-FFF2-40B4-BE49-F238E27FC236}">
              <a16:creationId xmlns="" xmlns:a16="http://schemas.microsoft.com/office/drawing/2014/main" id="{00000000-0008-0000-0100-0000EB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190" name="CustomShape 1">
          <a:extLst>
            <a:ext uri="{FF2B5EF4-FFF2-40B4-BE49-F238E27FC236}">
              <a16:creationId xmlns="" xmlns:a16="http://schemas.microsoft.com/office/drawing/2014/main" id="{00000000-0008-0000-0100-0000EC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91" name="CustomShape 1">
          <a:extLst>
            <a:ext uri="{FF2B5EF4-FFF2-40B4-BE49-F238E27FC236}">
              <a16:creationId xmlns="" xmlns:a16="http://schemas.microsoft.com/office/drawing/2014/main" id="{00000000-0008-0000-0100-0000E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192" name="CustomShape 1">
          <a:extLst>
            <a:ext uri="{FF2B5EF4-FFF2-40B4-BE49-F238E27FC236}">
              <a16:creationId xmlns="" xmlns:a16="http://schemas.microsoft.com/office/drawing/2014/main" id="{00000000-0008-0000-0100-0000EE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93" name="CustomShape 1">
          <a:extLst>
            <a:ext uri="{FF2B5EF4-FFF2-40B4-BE49-F238E27FC236}">
              <a16:creationId xmlns="" xmlns:a16="http://schemas.microsoft.com/office/drawing/2014/main" id="{00000000-0008-0000-0100-0000E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194" name="CustomShape 1">
          <a:extLst>
            <a:ext uri="{FF2B5EF4-FFF2-40B4-BE49-F238E27FC236}">
              <a16:creationId xmlns="" xmlns:a16="http://schemas.microsoft.com/office/drawing/2014/main" id="{00000000-0008-0000-0100-0000F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195" name="CustomShape 1">
          <a:extLst>
            <a:ext uri="{FF2B5EF4-FFF2-40B4-BE49-F238E27FC236}">
              <a16:creationId xmlns="" xmlns:a16="http://schemas.microsoft.com/office/drawing/2014/main" id="{00000000-0008-0000-0100-0000F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96" name="CustomShape 1">
          <a:extLst>
            <a:ext uri="{FF2B5EF4-FFF2-40B4-BE49-F238E27FC236}">
              <a16:creationId xmlns="" xmlns:a16="http://schemas.microsoft.com/office/drawing/2014/main" id="{00000000-0008-0000-0100-0000F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197" name="CustomShape 1">
          <a:extLst>
            <a:ext uri="{FF2B5EF4-FFF2-40B4-BE49-F238E27FC236}">
              <a16:creationId xmlns="" xmlns:a16="http://schemas.microsoft.com/office/drawing/2014/main" id="{00000000-0008-0000-0100-0000F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198" name="CustomShape 1">
          <a:extLst>
            <a:ext uri="{FF2B5EF4-FFF2-40B4-BE49-F238E27FC236}">
              <a16:creationId xmlns="" xmlns:a16="http://schemas.microsoft.com/office/drawing/2014/main" id="{00000000-0008-0000-0100-0000F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199" name="CustomShape 1">
          <a:extLst>
            <a:ext uri="{FF2B5EF4-FFF2-40B4-BE49-F238E27FC236}">
              <a16:creationId xmlns="" xmlns:a16="http://schemas.microsoft.com/office/drawing/2014/main" id="{00000000-0008-0000-0100-0000F5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200" name="CustomShape 1">
          <a:extLst>
            <a:ext uri="{FF2B5EF4-FFF2-40B4-BE49-F238E27FC236}">
              <a16:creationId xmlns="" xmlns:a16="http://schemas.microsoft.com/office/drawing/2014/main" id="{00000000-0008-0000-0100-0000F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201" name="CustomShape 1">
          <a:extLst>
            <a:ext uri="{FF2B5EF4-FFF2-40B4-BE49-F238E27FC236}">
              <a16:creationId xmlns="" xmlns:a16="http://schemas.microsoft.com/office/drawing/2014/main" id="{00000000-0008-0000-0100-0000F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02" name="CustomShape 1">
          <a:extLst>
            <a:ext uri="{FF2B5EF4-FFF2-40B4-BE49-F238E27FC236}">
              <a16:creationId xmlns="" xmlns:a16="http://schemas.microsoft.com/office/drawing/2014/main" id="{00000000-0008-0000-0100-0000F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203" name="CustomShape 1">
          <a:extLst>
            <a:ext uri="{FF2B5EF4-FFF2-40B4-BE49-F238E27FC236}">
              <a16:creationId xmlns="" xmlns:a16="http://schemas.microsoft.com/office/drawing/2014/main" id="{00000000-0008-0000-0100-0000F9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04" name="CustomShape 1">
          <a:extLst>
            <a:ext uri="{FF2B5EF4-FFF2-40B4-BE49-F238E27FC236}">
              <a16:creationId xmlns="" xmlns:a16="http://schemas.microsoft.com/office/drawing/2014/main" id="{00000000-0008-0000-0100-0000FA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205" name="CustomShape 1">
          <a:extLst>
            <a:ext uri="{FF2B5EF4-FFF2-40B4-BE49-F238E27FC236}">
              <a16:creationId xmlns="" xmlns:a16="http://schemas.microsoft.com/office/drawing/2014/main" id="{00000000-0008-0000-0100-0000FB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206" name="CustomShape 1">
          <a:extLst>
            <a:ext uri="{FF2B5EF4-FFF2-40B4-BE49-F238E27FC236}">
              <a16:creationId xmlns="" xmlns:a16="http://schemas.microsoft.com/office/drawing/2014/main" id="{00000000-0008-0000-0100-0000FC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207" name="CustomShape 1">
          <a:extLst>
            <a:ext uri="{FF2B5EF4-FFF2-40B4-BE49-F238E27FC236}">
              <a16:creationId xmlns="" xmlns:a16="http://schemas.microsoft.com/office/drawing/2014/main" id="{00000000-0008-0000-0100-0000FD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1208" name="CustomShape 1">
          <a:extLst>
            <a:ext uri="{FF2B5EF4-FFF2-40B4-BE49-F238E27FC236}">
              <a16:creationId xmlns="" xmlns:a16="http://schemas.microsoft.com/office/drawing/2014/main" id="{00000000-0008-0000-0100-0000FE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09" name="CustomShape 1">
          <a:extLst>
            <a:ext uri="{FF2B5EF4-FFF2-40B4-BE49-F238E27FC236}">
              <a16:creationId xmlns="" xmlns:a16="http://schemas.microsoft.com/office/drawing/2014/main" id="{00000000-0008-0000-0100-0000F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210" name="CustomShape 1">
          <a:extLst>
            <a:ext uri="{FF2B5EF4-FFF2-40B4-BE49-F238E27FC236}">
              <a16:creationId xmlns="" xmlns:a16="http://schemas.microsoft.com/office/drawing/2014/main" id="{00000000-0008-0000-0100-000000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211" name="CustomShape 1">
          <a:extLst>
            <a:ext uri="{FF2B5EF4-FFF2-40B4-BE49-F238E27FC236}">
              <a16:creationId xmlns="" xmlns:a16="http://schemas.microsoft.com/office/drawing/2014/main" id="{00000000-0008-0000-0100-000001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12" name="CustomShape 1">
          <a:extLst>
            <a:ext uri="{FF2B5EF4-FFF2-40B4-BE49-F238E27FC236}">
              <a16:creationId xmlns="" xmlns:a16="http://schemas.microsoft.com/office/drawing/2014/main" id="{00000000-0008-0000-0100-000002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213" name="CustomShape 1">
          <a:extLst>
            <a:ext uri="{FF2B5EF4-FFF2-40B4-BE49-F238E27FC236}">
              <a16:creationId xmlns="" xmlns:a16="http://schemas.microsoft.com/office/drawing/2014/main" id="{00000000-0008-0000-0100-000003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14" name="CustomShape 1">
          <a:extLst>
            <a:ext uri="{FF2B5EF4-FFF2-40B4-BE49-F238E27FC236}">
              <a16:creationId xmlns="" xmlns:a16="http://schemas.microsoft.com/office/drawing/2014/main" id="{00000000-0008-0000-0100-000004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215" name="CustomShape 1">
          <a:extLst>
            <a:ext uri="{FF2B5EF4-FFF2-40B4-BE49-F238E27FC236}">
              <a16:creationId xmlns="" xmlns:a16="http://schemas.microsoft.com/office/drawing/2014/main" id="{00000000-0008-0000-0100-000005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216" name="CustomShape 1">
          <a:extLst>
            <a:ext uri="{FF2B5EF4-FFF2-40B4-BE49-F238E27FC236}">
              <a16:creationId xmlns="" xmlns:a16="http://schemas.microsoft.com/office/drawing/2014/main" id="{00000000-0008-0000-0100-000006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1217" name="CustomShape 1">
          <a:extLst>
            <a:ext uri="{FF2B5EF4-FFF2-40B4-BE49-F238E27FC236}">
              <a16:creationId xmlns="" xmlns:a16="http://schemas.microsoft.com/office/drawing/2014/main" id="{00000000-0008-0000-0100-00000706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18" name="CustomShape 1">
          <a:extLst>
            <a:ext uri="{FF2B5EF4-FFF2-40B4-BE49-F238E27FC236}">
              <a16:creationId xmlns="" xmlns:a16="http://schemas.microsoft.com/office/drawing/2014/main" id="{00000000-0008-0000-0100-000008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219" name="CustomShape 1">
          <a:extLst>
            <a:ext uri="{FF2B5EF4-FFF2-40B4-BE49-F238E27FC236}">
              <a16:creationId xmlns="" xmlns:a16="http://schemas.microsoft.com/office/drawing/2014/main" id="{00000000-0008-0000-0100-000009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220" name="CustomShape 1">
          <a:extLst>
            <a:ext uri="{FF2B5EF4-FFF2-40B4-BE49-F238E27FC236}">
              <a16:creationId xmlns="" xmlns:a16="http://schemas.microsoft.com/office/drawing/2014/main" id="{00000000-0008-0000-0100-00000A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21" name="CustomShape 1">
          <a:extLst>
            <a:ext uri="{FF2B5EF4-FFF2-40B4-BE49-F238E27FC236}">
              <a16:creationId xmlns="" xmlns:a16="http://schemas.microsoft.com/office/drawing/2014/main" id="{00000000-0008-0000-0100-00000B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222" name="CustomShape 1">
          <a:extLst>
            <a:ext uri="{FF2B5EF4-FFF2-40B4-BE49-F238E27FC236}">
              <a16:creationId xmlns="" xmlns:a16="http://schemas.microsoft.com/office/drawing/2014/main" id="{00000000-0008-0000-0100-00000C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23" name="CustomShape 1">
          <a:extLst>
            <a:ext uri="{FF2B5EF4-FFF2-40B4-BE49-F238E27FC236}">
              <a16:creationId xmlns="" xmlns:a16="http://schemas.microsoft.com/office/drawing/2014/main" id="{00000000-0008-0000-0100-00000D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224" name="CustomShape 1">
          <a:extLst>
            <a:ext uri="{FF2B5EF4-FFF2-40B4-BE49-F238E27FC236}">
              <a16:creationId xmlns="" xmlns:a16="http://schemas.microsoft.com/office/drawing/2014/main" id="{00000000-0008-0000-0100-00000E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225" name="CustomShape 1">
          <a:extLst>
            <a:ext uri="{FF2B5EF4-FFF2-40B4-BE49-F238E27FC236}">
              <a16:creationId xmlns="" xmlns:a16="http://schemas.microsoft.com/office/drawing/2014/main" id="{00000000-0008-0000-0100-00000F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26" name="CustomShape 1">
          <a:extLst>
            <a:ext uri="{FF2B5EF4-FFF2-40B4-BE49-F238E27FC236}">
              <a16:creationId xmlns="" xmlns:a16="http://schemas.microsoft.com/office/drawing/2014/main" id="{00000000-0008-0000-0100-000010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227" name="CustomShape 1">
          <a:extLst>
            <a:ext uri="{FF2B5EF4-FFF2-40B4-BE49-F238E27FC236}">
              <a16:creationId xmlns="" xmlns:a16="http://schemas.microsoft.com/office/drawing/2014/main" id="{00000000-0008-0000-0100-000011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28" name="CustomShape 1">
          <a:extLst>
            <a:ext uri="{FF2B5EF4-FFF2-40B4-BE49-F238E27FC236}">
              <a16:creationId xmlns="" xmlns:a16="http://schemas.microsoft.com/office/drawing/2014/main" id="{00000000-0008-0000-0100-000012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229" name="CustomShape 1">
          <a:extLst>
            <a:ext uri="{FF2B5EF4-FFF2-40B4-BE49-F238E27FC236}">
              <a16:creationId xmlns="" xmlns:a16="http://schemas.microsoft.com/office/drawing/2014/main" id="{00000000-0008-0000-0100-000013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230" name="CustomShape 1">
          <a:extLst>
            <a:ext uri="{FF2B5EF4-FFF2-40B4-BE49-F238E27FC236}">
              <a16:creationId xmlns="" xmlns:a16="http://schemas.microsoft.com/office/drawing/2014/main" id="{00000000-0008-0000-0100-000014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31" name="CustomShape 1">
          <a:extLst>
            <a:ext uri="{FF2B5EF4-FFF2-40B4-BE49-F238E27FC236}">
              <a16:creationId xmlns="" xmlns:a16="http://schemas.microsoft.com/office/drawing/2014/main" id="{00000000-0008-0000-0100-000015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232" name="CustomShape 1">
          <a:extLst>
            <a:ext uri="{FF2B5EF4-FFF2-40B4-BE49-F238E27FC236}">
              <a16:creationId xmlns="" xmlns:a16="http://schemas.microsoft.com/office/drawing/2014/main" id="{00000000-0008-0000-0100-000016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33" name="CustomShape 1">
          <a:extLst>
            <a:ext uri="{FF2B5EF4-FFF2-40B4-BE49-F238E27FC236}">
              <a16:creationId xmlns="" xmlns:a16="http://schemas.microsoft.com/office/drawing/2014/main" id="{00000000-0008-0000-0100-000017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234" name="CustomShape 1">
          <a:extLst>
            <a:ext uri="{FF2B5EF4-FFF2-40B4-BE49-F238E27FC236}">
              <a16:creationId xmlns="" xmlns:a16="http://schemas.microsoft.com/office/drawing/2014/main" id="{00000000-0008-0000-0100-000018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235" name="CustomShape 1">
          <a:extLst>
            <a:ext uri="{FF2B5EF4-FFF2-40B4-BE49-F238E27FC236}">
              <a16:creationId xmlns="" xmlns:a16="http://schemas.microsoft.com/office/drawing/2014/main" id="{00000000-0008-0000-0100-000019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236" name="CustomShape 1">
          <a:extLst>
            <a:ext uri="{FF2B5EF4-FFF2-40B4-BE49-F238E27FC236}">
              <a16:creationId xmlns="" xmlns:a16="http://schemas.microsoft.com/office/drawing/2014/main" id="{00000000-0008-0000-0100-00001A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37" name="CustomShape 1">
          <a:extLst>
            <a:ext uri="{FF2B5EF4-FFF2-40B4-BE49-F238E27FC236}">
              <a16:creationId xmlns="" xmlns:a16="http://schemas.microsoft.com/office/drawing/2014/main" id="{00000000-0008-0000-0100-00001B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238" name="CustomShape 1">
          <a:extLst>
            <a:ext uri="{FF2B5EF4-FFF2-40B4-BE49-F238E27FC236}">
              <a16:creationId xmlns="" xmlns:a16="http://schemas.microsoft.com/office/drawing/2014/main" id="{00000000-0008-0000-0100-00001C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39" name="CustomShape 1">
          <a:extLst>
            <a:ext uri="{FF2B5EF4-FFF2-40B4-BE49-F238E27FC236}">
              <a16:creationId xmlns="" xmlns:a16="http://schemas.microsoft.com/office/drawing/2014/main" id="{00000000-0008-0000-0100-00001D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240" name="CustomShape 1">
          <a:extLst>
            <a:ext uri="{FF2B5EF4-FFF2-40B4-BE49-F238E27FC236}">
              <a16:creationId xmlns="" xmlns:a16="http://schemas.microsoft.com/office/drawing/2014/main" id="{00000000-0008-0000-0100-00001E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241" name="CustomShape 1">
          <a:extLst>
            <a:ext uri="{FF2B5EF4-FFF2-40B4-BE49-F238E27FC236}">
              <a16:creationId xmlns="" xmlns:a16="http://schemas.microsoft.com/office/drawing/2014/main" id="{00000000-0008-0000-0100-00001F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242" name="CustomShape 1">
          <a:extLst>
            <a:ext uri="{FF2B5EF4-FFF2-40B4-BE49-F238E27FC236}">
              <a16:creationId xmlns="" xmlns:a16="http://schemas.microsoft.com/office/drawing/2014/main" id="{00000000-0008-0000-0100-000020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43" name="CustomShape 1">
          <a:extLst>
            <a:ext uri="{FF2B5EF4-FFF2-40B4-BE49-F238E27FC236}">
              <a16:creationId xmlns="" xmlns:a16="http://schemas.microsoft.com/office/drawing/2014/main" id="{00000000-0008-0000-0100-000021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244" name="CustomShape 1">
          <a:extLst>
            <a:ext uri="{FF2B5EF4-FFF2-40B4-BE49-F238E27FC236}">
              <a16:creationId xmlns="" xmlns:a16="http://schemas.microsoft.com/office/drawing/2014/main" id="{00000000-0008-0000-0100-000022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45" name="CustomShape 1">
          <a:extLst>
            <a:ext uri="{FF2B5EF4-FFF2-40B4-BE49-F238E27FC236}">
              <a16:creationId xmlns="" xmlns:a16="http://schemas.microsoft.com/office/drawing/2014/main" id="{00000000-0008-0000-0100-000023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246" name="CustomShape 1">
          <a:extLst>
            <a:ext uri="{FF2B5EF4-FFF2-40B4-BE49-F238E27FC236}">
              <a16:creationId xmlns="" xmlns:a16="http://schemas.microsoft.com/office/drawing/2014/main" id="{00000000-0008-0000-0100-000024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247" name="CustomShape 1">
          <a:extLst>
            <a:ext uri="{FF2B5EF4-FFF2-40B4-BE49-F238E27FC236}">
              <a16:creationId xmlns="" xmlns:a16="http://schemas.microsoft.com/office/drawing/2014/main" id="{00000000-0008-0000-0100-000025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48" name="CustomShape 1">
          <a:extLst>
            <a:ext uri="{FF2B5EF4-FFF2-40B4-BE49-F238E27FC236}">
              <a16:creationId xmlns="" xmlns:a16="http://schemas.microsoft.com/office/drawing/2014/main" id="{00000000-0008-0000-0100-000026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249" name="CustomShape 1">
          <a:extLst>
            <a:ext uri="{FF2B5EF4-FFF2-40B4-BE49-F238E27FC236}">
              <a16:creationId xmlns="" xmlns:a16="http://schemas.microsoft.com/office/drawing/2014/main" id="{00000000-0008-0000-0100-000027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50" name="CustomShape 1">
          <a:extLst>
            <a:ext uri="{FF2B5EF4-FFF2-40B4-BE49-F238E27FC236}">
              <a16:creationId xmlns="" xmlns:a16="http://schemas.microsoft.com/office/drawing/2014/main" id="{00000000-0008-0000-0100-000028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251" name="CustomShape 1">
          <a:extLst>
            <a:ext uri="{FF2B5EF4-FFF2-40B4-BE49-F238E27FC236}">
              <a16:creationId xmlns="" xmlns:a16="http://schemas.microsoft.com/office/drawing/2014/main" id="{00000000-0008-0000-0100-000029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252" name="CustomShape 1">
          <a:extLst>
            <a:ext uri="{FF2B5EF4-FFF2-40B4-BE49-F238E27FC236}">
              <a16:creationId xmlns="" xmlns:a16="http://schemas.microsoft.com/office/drawing/2014/main" id="{00000000-0008-0000-0100-00002A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253" name="CustomShape 1">
          <a:extLst>
            <a:ext uri="{FF2B5EF4-FFF2-40B4-BE49-F238E27FC236}">
              <a16:creationId xmlns="" xmlns:a16="http://schemas.microsoft.com/office/drawing/2014/main" id="{00000000-0008-0000-0100-00002B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54" name="CustomShape 1">
          <a:extLst>
            <a:ext uri="{FF2B5EF4-FFF2-40B4-BE49-F238E27FC236}">
              <a16:creationId xmlns="" xmlns:a16="http://schemas.microsoft.com/office/drawing/2014/main" id="{00000000-0008-0000-0100-00002C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255" name="CustomShape 1">
          <a:extLst>
            <a:ext uri="{FF2B5EF4-FFF2-40B4-BE49-F238E27FC236}">
              <a16:creationId xmlns="" xmlns:a16="http://schemas.microsoft.com/office/drawing/2014/main" id="{00000000-0008-0000-0100-00002D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56" name="CustomShape 1">
          <a:extLst>
            <a:ext uri="{FF2B5EF4-FFF2-40B4-BE49-F238E27FC236}">
              <a16:creationId xmlns="" xmlns:a16="http://schemas.microsoft.com/office/drawing/2014/main" id="{00000000-0008-0000-0100-00002E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257" name="CustomShape 1">
          <a:extLst>
            <a:ext uri="{FF2B5EF4-FFF2-40B4-BE49-F238E27FC236}">
              <a16:creationId xmlns="" xmlns:a16="http://schemas.microsoft.com/office/drawing/2014/main" id="{00000000-0008-0000-0100-00002F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258" name="CustomShape 1">
          <a:extLst>
            <a:ext uri="{FF2B5EF4-FFF2-40B4-BE49-F238E27FC236}">
              <a16:creationId xmlns="" xmlns:a16="http://schemas.microsoft.com/office/drawing/2014/main" id="{00000000-0008-0000-0100-000030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259" name="CustomShape 1">
          <a:extLst>
            <a:ext uri="{FF2B5EF4-FFF2-40B4-BE49-F238E27FC236}">
              <a16:creationId xmlns="" xmlns:a16="http://schemas.microsoft.com/office/drawing/2014/main" id="{00000000-0008-0000-0100-000031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60" name="CustomShape 1">
          <a:extLst>
            <a:ext uri="{FF2B5EF4-FFF2-40B4-BE49-F238E27FC236}">
              <a16:creationId xmlns="" xmlns:a16="http://schemas.microsoft.com/office/drawing/2014/main" id="{00000000-0008-0000-0100-000032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261" name="CustomShape 1">
          <a:extLst>
            <a:ext uri="{FF2B5EF4-FFF2-40B4-BE49-F238E27FC236}">
              <a16:creationId xmlns="" xmlns:a16="http://schemas.microsoft.com/office/drawing/2014/main" id="{00000000-0008-0000-0100-000033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262" name="CustomShape 1">
          <a:extLst>
            <a:ext uri="{FF2B5EF4-FFF2-40B4-BE49-F238E27FC236}">
              <a16:creationId xmlns="" xmlns:a16="http://schemas.microsoft.com/office/drawing/2014/main" id="{00000000-0008-0000-0100-000034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63" name="CustomShape 1">
          <a:extLst>
            <a:ext uri="{FF2B5EF4-FFF2-40B4-BE49-F238E27FC236}">
              <a16:creationId xmlns="" xmlns:a16="http://schemas.microsoft.com/office/drawing/2014/main" id="{00000000-0008-0000-0100-000035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264" name="CustomShape 1">
          <a:extLst>
            <a:ext uri="{FF2B5EF4-FFF2-40B4-BE49-F238E27FC236}">
              <a16:creationId xmlns="" xmlns:a16="http://schemas.microsoft.com/office/drawing/2014/main" id="{00000000-0008-0000-0100-000036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65" name="CustomShape 1">
          <a:extLst>
            <a:ext uri="{FF2B5EF4-FFF2-40B4-BE49-F238E27FC236}">
              <a16:creationId xmlns="" xmlns:a16="http://schemas.microsoft.com/office/drawing/2014/main" id="{00000000-0008-0000-0100-000037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266" name="CustomShape 1">
          <a:extLst>
            <a:ext uri="{FF2B5EF4-FFF2-40B4-BE49-F238E27FC236}">
              <a16:creationId xmlns="" xmlns:a16="http://schemas.microsoft.com/office/drawing/2014/main" id="{00000000-0008-0000-0100-000038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267" name="CustomShape 1">
          <a:extLst>
            <a:ext uri="{FF2B5EF4-FFF2-40B4-BE49-F238E27FC236}">
              <a16:creationId xmlns="" xmlns:a16="http://schemas.microsoft.com/office/drawing/2014/main" id="{00000000-0008-0000-0100-000039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268" name="CustomShape 1">
          <a:extLst>
            <a:ext uri="{FF2B5EF4-FFF2-40B4-BE49-F238E27FC236}">
              <a16:creationId xmlns="" xmlns:a16="http://schemas.microsoft.com/office/drawing/2014/main" id="{00000000-0008-0000-0100-00003A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69" name="CustomShape 1">
          <a:extLst>
            <a:ext uri="{FF2B5EF4-FFF2-40B4-BE49-F238E27FC236}">
              <a16:creationId xmlns="" xmlns:a16="http://schemas.microsoft.com/office/drawing/2014/main" id="{00000000-0008-0000-0100-00003B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270" name="CustomShape 1">
          <a:extLst>
            <a:ext uri="{FF2B5EF4-FFF2-40B4-BE49-F238E27FC236}">
              <a16:creationId xmlns="" xmlns:a16="http://schemas.microsoft.com/office/drawing/2014/main" id="{00000000-0008-0000-0100-00003C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271" name="CustomShape 1">
          <a:extLst>
            <a:ext uri="{FF2B5EF4-FFF2-40B4-BE49-F238E27FC236}">
              <a16:creationId xmlns="" xmlns:a16="http://schemas.microsoft.com/office/drawing/2014/main" id="{00000000-0008-0000-0100-00003D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72" name="CustomShape 1">
          <a:extLst>
            <a:ext uri="{FF2B5EF4-FFF2-40B4-BE49-F238E27FC236}">
              <a16:creationId xmlns="" xmlns:a16="http://schemas.microsoft.com/office/drawing/2014/main" id="{00000000-0008-0000-0100-00003E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273" name="CustomShape 1">
          <a:extLst>
            <a:ext uri="{FF2B5EF4-FFF2-40B4-BE49-F238E27FC236}">
              <a16:creationId xmlns="" xmlns:a16="http://schemas.microsoft.com/office/drawing/2014/main" id="{00000000-0008-0000-0100-00003F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74" name="CustomShape 1">
          <a:extLst>
            <a:ext uri="{FF2B5EF4-FFF2-40B4-BE49-F238E27FC236}">
              <a16:creationId xmlns="" xmlns:a16="http://schemas.microsoft.com/office/drawing/2014/main" id="{00000000-0008-0000-0100-000040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275" name="CustomShape 1">
          <a:extLst>
            <a:ext uri="{FF2B5EF4-FFF2-40B4-BE49-F238E27FC236}">
              <a16:creationId xmlns="" xmlns:a16="http://schemas.microsoft.com/office/drawing/2014/main" id="{00000000-0008-0000-0100-000041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276" name="CustomShape 1">
          <a:extLst>
            <a:ext uri="{FF2B5EF4-FFF2-40B4-BE49-F238E27FC236}">
              <a16:creationId xmlns="" xmlns:a16="http://schemas.microsoft.com/office/drawing/2014/main" id="{00000000-0008-0000-0100-000042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277" name="CustomShape 1">
          <a:extLst>
            <a:ext uri="{FF2B5EF4-FFF2-40B4-BE49-F238E27FC236}">
              <a16:creationId xmlns="" xmlns:a16="http://schemas.microsoft.com/office/drawing/2014/main" id="{00000000-0008-0000-0100-000043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78" name="CustomShape 1">
          <a:extLst>
            <a:ext uri="{FF2B5EF4-FFF2-40B4-BE49-F238E27FC236}">
              <a16:creationId xmlns="" xmlns:a16="http://schemas.microsoft.com/office/drawing/2014/main" id="{00000000-0008-0000-0100-000044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279" name="CustomShape 1">
          <a:extLst>
            <a:ext uri="{FF2B5EF4-FFF2-40B4-BE49-F238E27FC236}">
              <a16:creationId xmlns="" xmlns:a16="http://schemas.microsoft.com/office/drawing/2014/main" id="{00000000-0008-0000-0100-000045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80" name="CustomShape 1">
          <a:extLst>
            <a:ext uri="{FF2B5EF4-FFF2-40B4-BE49-F238E27FC236}">
              <a16:creationId xmlns="" xmlns:a16="http://schemas.microsoft.com/office/drawing/2014/main" id="{00000000-0008-0000-0100-000046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281" name="CustomShape 1">
          <a:extLst>
            <a:ext uri="{FF2B5EF4-FFF2-40B4-BE49-F238E27FC236}">
              <a16:creationId xmlns="" xmlns:a16="http://schemas.microsoft.com/office/drawing/2014/main" id="{00000000-0008-0000-0100-000047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282" name="CustomShape 1">
          <a:extLst>
            <a:ext uri="{FF2B5EF4-FFF2-40B4-BE49-F238E27FC236}">
              <a16:creationId xmlns="" xmlns:a16="http://schemas.microsoft.com/office/drawing/2014/main" id="{00000000-0008-0000-0100-000048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283" name="CustomShape 1">
          <a:extLst>
            <a:ext uri="{FF2B5EF4-FFF2-40B4-BE49-F238E27FC236}">
              <a16:creationId xmlns="" xmlns:a16="http://schemas.microsoft.com/office/drawing/2014/main" id="{00000000-0008-0000-0100-000049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84" name="CustomShape 1">
          <a:extLst>
            <a:ext uri="{FF2B5EF4-FFF2-40B4-BE49-F238E27FC236}">
              <a16:creationId xmlns="" xmlns:a16="http://schemas.microsoft.com/office/drawing/2014/main" id="{00000000-0008-0000-0100-00004A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285" name="CustomShape 1">
          <a:extLst>
            <a:ext uri="{FF2B5EF4-FFF2-40B4-BE49-F238E27FC236}">
              <a16:creationId xmlns="" xmlns:a16="http://schemas.microsoft.com/office/drawing/2014/main" id="{00000000-0008-0000-0100-00004B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86" name="CustomShape 1">
          <a:extLst>
            <a:ext uri="{FF2B5EF4-FFF2-40B4-BE49-F238E27FC236}">
              <a16:creationId xmlns="" xmlns:a16="http://schemas.microsoft.com/office/drawing/2014/main" id="{00000000-0008-0000-0100-00004C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287" name="CustomShape 1">
          <a:extLst>
            <a:ext uri="{FF2B5EF4-FFF2-40B4-BE49-F238E27FC236}">
              <a16:creationId xmlns="" xmlns:a16="http://schemas.microsoft.com/office/drawing/2014/main" id="{00000000-0008-0000-0100-00004D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288" name="CustomShape 1">
          <a:extLst>
            <a:ext uri="{FF2B5EF4-FFF2-40B4-BE49-F238E27FC236}">
              <a16:creationId xmlns="" xmlns:a16="http://schemas.microsoft.com/office/drawing/2014/main" id="{00000000-0008-0000-0100-00004E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89" name="CustomShape 1">
          <a:extLst>
            <a:ext uri="{FF2B5EF4-FFF2-40B4-BE49-F238E27FC236}">
              <a16:creationId xmlns="" xmlns:a16="http://schemas.microsoft.com/office/drawing/2014/main" id="{00000000-0008-0000-0100-00004F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290" name="CustomShape 1">
          <a:extLst>
            <a:ext uri="{FF2B5EF4-FFF2-40B4-BE49-F238E27FC236}">
              <a16:creationId xmlns="" xmlns:a16="http://schemas.microsoft.com/office/drawing/2014/main" id="{00000000-0008-0000-0100-000050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91" name="CustomShape 1">
          <a:extLst>
            <a:ext uri="{FF2B5EF4-FFF2-40B4-BE49-F238E27FC236}">
              <a16:creationId xmlns="" xmlns:a16="http://schemas.microsoft.com/office/drawing/2014/main" id="{00000000-0008-0000-0100-000051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292" name="CustomShape 1">
          <a:extLst>
            <a:ext uri="{FF2B5EF4-FFF2-40B4-BE49-F238E27FC236}">
              <a16:creationId xmlns="" xmlns:a16="http://schemas.microsoft.com/office/drawing/2014/main" id="{00000000-0008-0000-0100-000052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293" name="CustomShape 1">
          <a:extLst>
            <a:ext uri="{FF2B5EF4-FFF2-40B4-BE49-F238E27FC236}">
              <a16:creationId xmlns="" xmlns:a16="http://schemas.microsoft.com/office/drawing/2014/main" id="{00000000-0008-0000-0100-000053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294" name="CustomShape 1">
          <a:extLst>
            <a:ext uri="{FF2B5EF4-FFF2-40B4-BE49-F238E27FC236}">
              <a16:creationId xmlns="" xmlns:a16="http://schemas.microsoft.com/office/drawing/2014/main" id="{00000000-0008-0000-0100-000054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95" name="CustomShape 1">
          <a:extLst>
            <a:ext uri="{FF2B5EF4-FFF2-40B4-BE49-F238E27FC236}">
              <a16:creationId xmlns="" xmlns:a16="http://schemas.microsoft.com/office/drawing/2014/main" id="{00000000-0008-0000-0100-000055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296" name="CustomShape 1">
          <a:extLst>
            <a:ext uri="{FF2B5EF4-FFF2-40B4-BE49-F238E27FC236}">
              <a16:creationId xmlns="" xmlns:a16="http://schemas.microsoft.com/office/drawing/2014/main" id="{00000000-0008-0000-0100-000056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297" name="CustomShape 1">
          <a:extLst>
            <a:ext uri="{FF2B5EF4-FFF2-40B4-BE49-F238E27FC236}">
              <a16:creationId xmlns="" xmlns:a16="http://schemas.microsoft.com/office/drawing/2014/main" id="{00000000-0008-0000-0100-000057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298" name="CustomShape 1">
          <a:extLst>
            <a:ext uri="{FF2B5EF4-FFF2-40B4-BE49-F238E27FC236}">
              <a16:creationId xmlns="" xmlns:a16="http://schemas.microsoft.com/office/drawing/2014/main" id="{00000000-0008-0000-0100-000058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299" name="CustomShape 1">
          <a:extLst>
            <a:ext uri="{FF2B5EF4-FFF2-40B4-BE49-F238E27FC236}">
              <a16:creationId xmlns="" xmlns:a16="http://schemas.microsoft.com/office/drawing/2014/main" id="{00000000-0008-0000-0100-000059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300" name="CustomShape 1">
          <a:extLst>
            <a:ext uri="{FF2B5EF4-FFF2-40B4-BE49-F238E27FC236}">
              <a16:creationId xmlns="" xmlns:a16="http://schemas.microsoft.com/office/drawing/2014/main" id="{00000000-0008-0000-0100-00005A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01" name="CustomShape 1">
          <a:extLst>
            <a:ext uri="{FF2B5EF4-FFF2-40B4-BE49-F238E27FC236}">
              <a16:creationId xmlns="" xmlns:a16="http://schemas.microsoft.com/office/drawing/2014/main" id="{00000000-0008-0000-0100-00005B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302" name="CustomShape 1">
          <a:extLst>
            <a:ext uri="{FF2B5EF4-FFF2-40B4-BE49-F238E27FC236}">
              <a16:creationId xmlns="" xmlns:a16="http://schemas.microsoft.com/office/drawing/2014/main" id="{00000000-0008-0000-0100-00005C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303" name="CustomShape 1">
          <a:extLst>
            <a:ext uri="{FF2B5EF4-FFF2-40B4-BE49-F238E27FC236}">
              <a16:creationId xmlns="" xmlns:a16="http://schemas.microsoft.com/office/drawing/2014/main" id="{00000000-0008-0000-0100-00005D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04" name="CustomShape 1">
          <a:extLst>
            <a:ext uri="{FF2B5EF4-FFF2-40B4-BE49-F238E27FC236}">
              <a16:creationId xmlns="" xmlns:a16="http://schemas.microsoft.com/office/drawing/2014/main" id="{00000000-0008-0000-0100-00005E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305" name="CustomShape 1">
          <a:extLst>
            <a:ext uri="{FF2B5EF4-FFF2-40B4-BE49-F238E27FC236}">
              <a16:creationId xmlns="" xmlns:a16="http://schemas.microsoft.com/office/drawing/2014/main" id="{00000000-0008-0000-0100-00005F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06" name="CustomShape 1">
          <a:extLst>
            <a:ext uri="{FF2B5EF4-FFF2-40B4-BE49-F238E27FC236}">
              <a16:creationId xmlns="" xmlns:a16="http://schemas.microsoft.com/office/drawing/2014/main" id="{00000000-0008-0000-0100-000060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307" name="CustomShape 1">
          <a:extLst>
            <a:ext uri="{FF2B5EF4-FFF2-40B4-BE49-F238E27FC236}">
              <a16:creationId xmlns="" xmlns:a16="http://schemas.microsoft.com/office/drawing/2014/main" id="{00000000-0008-0000-0100-000061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308" name="CustomShape 1">
          <a:extLst>
            <a:ext uri="{FF2B5EF4-FFF2-40B4-BE49-F238E27FC236}">
              <a16:creationId xmlns="" xmlns:a16="http://schemas.microsoft.com/office/drawing/2014/main" id="{00000000-0008-0000-0100-000062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309" name="CustomShape 1">
          <a:extLst>
            <a:ext uri="{FF2B5EF4-FFF2-40B4-BE49-F238E27FC236}">
              <a16:creationId xmlns="" xmlns:a16="http://schemas.microsoft.com/office/drawing/2014/main" id="{00000000-0008-0000-0100-000063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10" name="CustomShape 1">
          <a:extLst>
            <a:ext uri="{FF2B5EF4-FFF2-40B4-BE49-F238E27FC236}">
              <a16:creationId xmlns="" xmlns:a16="http://schemas.microsoft.com/office/drawing/2014/main" id="{00000000-0008-0000-0100-000064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311" name="CustomShape 1">
          <a:extLst>
            <a:ext uri="{FF2B5EF4-FFF2-40B4-BE49-F238E27FC236}">
              <a16:creationId xmlns="" xmlns:a16="http://schemas.microsoft.com/office/drawing/2014/main" id="{00000000-0008-0000-0100-000065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12" name="CustomShape 1">
          <a:extLst>
            <a:ext uri="{FF2B5EF4-FFF2-40B4-BE49-F238E27FC236}">
              <a16:creationId xmlns="" xmlns:a16="http://schemas.microsoft.com/office/drawing/2014/main" id="{00000000-0008-0000-0100-000066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313" name="CustomShape 1">
          <a:extLst>
            <a:ext uri="{FF2B5EF4-FFF2-40B4-BE49-F238E27FC236}">
              <a16:creationId xmlns="" xmlns:a16="http://schemas.microsoft.com/office/drawing/2014/main" id="{00000000-0008-0000-0100-000067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314" name="CustomShape 1">
          <a:extLst>
            <a:ext uri="{FF2B5EF4-FFF2-40B4-BE49-F238E27FC236}">
              <a16:creationId xmlns="" xmlns:a16="http://schemas.microsoft.com/office/drawing/2014/main" id="{00000000-0008-0000-0100-000068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15" name="CustomShape 1">
          <a:extLst>
            <a:ext uri="{FF2B5EF4-FFF2-40B4-BE49-F238E27FC236}">
              <a16:creationId xmlns="" xmlns:a16="http://schemas.microsoft.com/office/drawing/2014/main" id="{00000000-0008-0000-0100-000069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316" name="CustomShape 1">
          <a:extLst>
            <a:ext uri="{FF2B5EF4-FFF2-40B4-BE49-F238E27FC236}">
              <a16:creationId xmlns="" xmlns:a16="http://schemas.microsoft.com/office/drawing/2014/main" id="{00000000-0008-0000-0100-00006A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17" name="CustomShape 1">
          <a:extLst>
            <a:ext uri="{FF2B5EF4-FFF2-40B4-BE49-F238E27FC236}">
              <a16:creationId xmlns="" xmlns:a16="http://schemas.microsoft.com/office/drawing/2014/main" id="{00000000-0008-0000-0100-00006B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318" name="CustomShape 1">
          <a:extLst>
            <a:ext uri="{FF2B5EF4-FFF2-40B4-BE49-F238E27FC236}">
              <a16:creationId xmlns="" xmlns:a16="http://schemas.microsoft.com/office/drawing/2014/main" id="{00000000-0008-0000-0100-00006C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319" name="CustomShape 1">
          <a:extLst>
            <a:ext uri="{FF2B5EF4-FFF2-40B4-BE49-F238E27FC236}">
              <a16:creationId xmlns="" xmlns:a16="http://schemas.microsoft.com/office/drawing/2014/main" id="{00000000-0008-0000-0100-00006D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320" name="CustomShape 1">
          <a:extLst>
            <a:ext uri="{FF2B5EF4-FFF2-40B4-BE49-F238E27FC236}">
              <a16:creationId xmlns="" xmlns:a16="http://schemas.microsoft.com/office/drawing/2014/main" id="{00000000-0008-0000-0100-00006E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21" name="CustomShape 1">
          <a:extLst>
            <a:ext uri="{FF2B5EF4-FFF2-40B4-BE49-F238E27FC236}">
              <a16:creationId xmlns="" xmlns:a16="http://schemas.microsoft.com/office/drawing/2014/main" id="{00000000-0008-0000-0100-00006F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322" name="CustomShape 1">
          <a:extLst>
            <a:ext uri="{FF2B5EF4-FFF2-40B4-BE49-F238E27FC236}">
              <a16:creationId xmlns="" xmlns:a16="http://schemas.microsoft.com/office/drawing/2014/main" id="{00000000-0008-0000-0100-000070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23" name="CustomShape 1">
          <a:extLst>
            <a:ext uri="{FF2B5EF4-FFF2-40B4-BE49-F238E27FC236}">
              <a16:creationId xmlns="" xmlns:a16="http://schemas.microsoft.com/office/drawing/2014/main" id="{00000000-0008-0000-0100-000071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324" name="CustomShape 1">
          <a:extLst>
            <a:ext uri="{FF2B5EF4-FFF2-40B4-BE49-F238E27FC236}">
              <a16:creationId xmlns="" xmlns:a16="http://schemas.microsoft.com/office/drawing/2014/main" id="{00000000-0008-0000-0100-000072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325" name="CustomShape 1">
          <a:extLst>
            <a:ext uri="{FF2B5EF4-FFF2-40B4-BE49-F238E27FC236}">
              <a16:creationId xmlns="" xmlns:a16="http://schemas.microsoft.com/office/drawing/2014/main" id="{00000000-0008-0000-0100-000073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326" name="CustomShape 1">
          <a:extLst>
            <a:ext uri="{FF2B5EF4-FFF2-40B4-BE49-F238E27FC236}">
              <a16:creationId xmlns="" xmlns:a16="http://schemas.microsoft.com/office/drawing/2014/main" id="{00000000-0008-0000-0100-000074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27" name="CustomShape 1">
          <a:extLst>
            <a:ext uri="{FF2B5EF4-FFF2-40B4-BE49-F238E27FC236}">
              <a16:creationId xmlns="" xmlns:a16="http://schemas.microsoft.com/office/drawing/2014/main" id="{00000000-0008-0000-0100-000075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328" name="CustomShape 1">
          <a:extLst>
            <a:ext uri="{FF2B5EF4-FFF2-40B4-BE49-F238E27FC236}">
              <a16:creationId xmlns="" xmlns:a16="http://schemas.microsoft.com/office/drawing/2014/main" id="{00000000-0008-0000-0100-000076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29" name="CustomShape 1">
          <a:extLst>
            <a:ext uri="{FF2B5EF4-FFF2-40B4-BE49-F238E27FC236}">
              <a16:creationId xmlns="" xmlns:a16="http://schemas.microsoft.com/office/drawing/2014/main" id="{00000000-0008-0000-0100-000077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330" name="CustomShape 1">
          <a:extLst>
            <a:ext uri="{FF2B5EF4-FFF2-40B4-BE49-F238E27FC236}">
              <a16:creationId xmlns="" xmlns:a16="http://schemas.microsoft.com/office/drawing/2014/main" id="{00000000-0008-0000-0100-000078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331" name="CustomShape 1">
          <a:extLst>
            <a:ext uri="{FF2B5EF4-FFF2-40B4-BE49-F238E27FC236}">
              <a16:creationId xmlns="" xmlns:a16="http://schemas.microsoft.com/office/drawing/2014/main" id="{00000000-0008-0000-0100-000079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32" name="CustomShape 1">
          <a:extLst>
            <a:ext uri="{FF2B5EF4-FFF2-40B4-BE49-F238E27FC236}">
              <a16:creationId xmlns="" xmlns:a16="http://schemas.microsoft.com/office/drawing/2014/main" id="{00000000-0008-0000-0100-00007A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333" name="CustomShape 1">
          <a:extLst>
            <a:ext uri="{FF2B5EF4-FFF2-40B4-BE49-F238E27FC236}">
              <a16:creationId xmlns="" xmlns:a16="http://schemas.microsoft.com/office/drawing/2014/main" id="{00000000-0008-0000-0100-00007B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34" name="CustomShape 1">
          <a:extLst>
            <a:ext uri="{FF2B5EF4-FFF2-40B4-BE49-F238E27FC236}">
              <a16:creationId xmlns="" xmlns:a16="http://schemas.microsoft.com/office/drawing/2014/main" id="{00000000-0008-0000-0100-00007C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335" name="CustomShape 1">
          <a:extLst>
            <a:ext uri="{FF2B5EF4-FFF2-40B4-BE49-F238E27FC236}">
              <a16:creationId xmlns="" xmlns:a16="http://schemas.microsoft.com/office/drawing/2014/main" id="{00000000-0008-0000-0100-00007D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336" name="CustomShape 1">
          <a:extLst>
            <a:ext uri="{FF2B5EF4-FFF2-40B4-BE49-F238E27FC236}">
              <a16:creationId xmlns="" xmlns:a16="http://schemas.microsoft.com/office/drawing/2014/main" id="{00000000-0008-0000-0100-00007E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337" name="CustomShape 1">
          <a:extLst>
            <a:ext uri="{FF2B5EF4-FFF2-40B4-BE49-F238E27FC236}">
              <a16:creationId xmlns="" xmlns:a16="http://schemas.microsoft.com/office/drawing/2014/main" id="{00000000-0008-0000-0100-00007F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38" name="CustomShape 1">
          <a:extLst>
            <a:ext uri="{FF2B5EF4-FFF2-40B4-BE49-F238E27FC236}">
              <a16:creationId xmlns="" xmlns:a16="http://schemas.microsoft.com/office/drawing/2014/main" id="{00000000-0008-0000-0100-000080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339" name="CustomShape 1">
          <a:extLst>
            <a:ext uri="{FF2B5EF4-FFF2-40B4-BE49-F238E27FC236}">
              <a16:creationId xmlns="" xmlns:a16="http://schemas.microsoft.com/office/drawing/2014/main" id="{00000000-0008-0000-0100-000081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40" name="CustomShape 1">
          <a:extLst>
            <a:ext uri="{FF2B5EF4-FFF2-40B4-BE49-F238E27FC236}">
              <a16:creationId xmlns="" xmlns:a16="http://schemas.microsoft.com/office/drawing/2014/main" id="{00000000-0008-0000-0100-000082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341" name="CustomShape 1">
          <a:extLst>
            <a:ext uri="{FF2B5EF4-FFF2-40B4-BE49-F238E27FC236}">
              <a16:creationId xmlns="" xmlns:a16="http://schemas.microsoft.com/office/drawing/2014/main" id="{00000000-0008-0000-0100-000083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342" name="CustomShape 1">
          <a:extLst>
            <a:ext uri="{FF2B5EF4-FFF2-40B4-BE49-F238E27FC236}">
              <a16:creationId xmlns="" xmlns:a16="http://schemas.microsoft.com/office/drawing/2014/main" id="{00000000-0008-0000-0100-000084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343" name="CustomShape 1">
          <a:extLst>
            <a:ext uri="{FF2B5EF4-FFF2-40B4-BE49-F238E27FC236}">
              <a16:creationId xmlns="" xmlns:a16="http://schemas.microsoft.com/office/drawing/2014/main" id="{00000000-0008-0000-0100-000085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44" name="CustomShape 1">
          <a:extLst>
            <a:ext uri="{FF2B5EF4-FFF2-40B4-BE49-F238E27FC236}">
              <a16:creationId xmlns="" xmlns:a16="http://schemas.microsoft.com/office/drawing/2014/main" id="{00000000-0008-0000-0100-000086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345" name="CustomShape 1">
          <a:extLst>
            <a:ext uri="{FF2B5EF4-FFF2-40B4-BE49-F238E27FC236}">
              <a16:creationId xmlns="" xmlns:a16="http://schemas.microsoft.com/office/drawing/2014/main" id="{00000000-0008-0000-0100-000087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346" name="CustomShape 1">
          <a:extLst>
            <a:ext uri="{FF2B5EF4-FFF2-40B4-BE49-F238E27FC236}">
              <a16:creationId xmlns="" xmlns:a16="http://schemas.microsoft.com/office/drawing/2014/main" id="{00000000-0008-0000-0100-000088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47" name="CustomShape 1">
          <a:extLst>
            <a:ext uri="{FF2B5EF4-FFF2-40B4-BE49-F238E27FC236}">
              <a16:creationId xmlns="" xmlns:a16="http://schemas.microsoft.com/office/drawing/2014/main" id="{00000000-0008-0000-0100-000089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348" name="CustomShape 1">
          <a:extLst>
            <a:ext uri="{FF2B5EF4-FFF2-40B4-BE49-F238E27FC236}">
              <a16:creationId xmlns="" xmlns:a16="http://schemas.microsoft.com/office/drawing/2014/main" id="{00000000-0008-0000-0100-00008A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49" name="CustomShape 1">
          <a:extLst>
            <a:ext uri="{FF2B5EF4-FFF2-40B4-BE49-F238E27FC236}">
              <a16:creationId xmlns="" xmlns:a16="http://schemas.microsoft.com/office/drawing/2014/main" id="{00000000-0008-0000-0100-00008B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350" name="CustomShape 1">
          <a:extLst>
            <a:ext uri="{FF2B5EF4-FFF2-40B4-BE49-F238E27FC236}">
              <a16:creationId xmlns="" xmlns:a16="http://schemas.microsoft.com/office/drawing/2014/main" id="{00000000-0008-0000-0100-00008C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351" name="CustomShape 1">
          <a:extLst>
            <a:ext uri="{FF2B5EF4-FFF2-40B4-BE49-F238E27FC236}">
              <a16:creationId xmlns="" xmlns:a16="http://schemas.microsoft.com/office/drawing/2014/main" id="{00000000-0008-0000-0100-00008D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352" name="CustomShape 1">
          <a:extLst>
            <a:ext uri="{FF2B5EF4-FFF2-40B4-BE49-F238E27FC236}">
              <a16:creationId xmlns="" xmlns:a16="http://schemas.microsoft.com/office/drawing/2014/main" id="{00000000-0008-0000-0100-00008E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53" name="CustomShape 1">
          <a:extLst>
            <a:ext uri="{FF2B5EF4-FFF2-40B4-BE49-F238E27FC236}">
              <a16:creationId xmlns="" xmlns:a16="http://schemas.microsoft.com/office/drawing/2014/main" id="{00000000-0008-0000-0100-00008F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354" name="CustomShape 1">
          <a:extLst>
            <a:ext uri="{FF2B5EF4-FFF2-40B4-BE49-F238E27FC236}">
              <a16:creationId xmlns="" xmlns:a16="http://schemas.microsoft.com/office/drawing/2014/main" id="{00000000-0008-0000-0100-000090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355" name="CustomShape 1">
          <a:extLst>
            <a:ext uri="{FF2B5EF4-FFF2-40B4-BE49-F238E27FC236}">
              <a16:creationId xmlns="" xmlns:a16="http://schemas.microsoft.com/office/drawing/2014/main" id="{00000000-0008-0000-0100-000091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56" name="CustomShape 1">
          <a:extLst>
            <a:ext uri="{FF2B5EF4-FFF2-40B4-BE49-F238E27FC236}">
              <a16:creationId xmlns="" xmlns:a16="http://schemas.microsoft.com/office/drawing/2014/main" id="{00000000-0008-0000-0100-000092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357" name="CustomShape 1">
          <a:extLst>
            <a:ext uri="{FF2B5EF4-FFF2-40B4-BE49-F238E27FC236}">
              <a16:creationId xmlns="" xmlns:a16="http://schemas.microsoft.com/office/drawing/2014/main" id="{00000000-0008-0000-0100-000093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58" name="CustomShape 1">
          <a:extLst>
            <a:ext uri="{FF2B5EF4-FFF2-40B4-BE49-F238E27FC236}">
              <a16:creationId xmlns="" xmlns:a16="http://schemas.microsoft.com/office/drawing/2014/main" id="{00000000-0008-0000-0100-000094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359" name="CustomShape 1">
          <a:extLst>
            <a:ext uri="{FF2B5EF4-FFF2-40B4-BE49-F238E27FC236}">
              <a16:creationId xmlns="" xmlns:a16="http://schemas.microsoft.com/office/drawing/2014/main" id="{00000000-0008-0000-0100-000095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360" name="CustomShape 1">
          <a:extLst>
            <a:ext uri="{FF2B5EF4-FFF2-40B4-BE49-F238E27FC236}">
              <a16:creationId xmlns="" xmlns:a16="http://schemas.microsoft.com/office/drawing/2014/main" id="{00000000-0008-0000-0100-000096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361" name="CustomShape 1">
          <a:extLst>
            <a:ext uri="{FF2B5EF4-FFF2-40B4-BE49-F238E27FC236}">
              <a16:creationId xmlns="" xmlns:a16="http://schemas.microsoft.com/office/drawing/2014/main" id="{00000000-0008-0000-0100-000097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62" name="CustomShape 1">
          <a:extLst>
            <a:ext uri="{FF2B5EF4-FFF2-40B4-BE49-F238E27FC236}">
              <a16:creationId xmlns="" xmlns:a16="http://schemas.microsoft.com/office/drawing/2014/main" id="{00000000-0008-0000-0100-000098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363" name="CustomShape 1">
          <a:extLst>
            <a:ext uri="{FF2B5EF4-FFF2-40B4-BE49-F238E27FC236}">
              <a16:creationId xmlns="" xmlns:a16="http://schemas.microsoft.com/office/drawing/2014/main" id="{00000000-0008-0000-0100-000099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364" name="CustomShape 1">
          <a:extLst>
            <a:ext uri="{FF2B5EF4-FFF2-40B4-BE49-F238E27FC236}">
              <a16:creationId xmlns="" xmlns:a16="http://schemas.microsoft.com/office/drawing/2014/main" id="{00000000-0008-0000-0100-00009A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65" name="CustomShape 1">
          <a:extLst>
            <a:ext uri="{FF2B5EF4-FFF2-40B4-BE49-F238E27FC236}">
              <a16:creationId xmlns="" xmlns:a16="http://schemas.microsoft.com/office/drawing/2014/main" id="{00000000-0008-0000-0100-00009B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366" name="CustomShape 1">
          <a:extLst>
            <a:ext uri="{FF2B5EF4-FFF2-40B4-BE49-F238E27FC236}">
              <a16:creationId xmlns="" xmlns:a16="http://schemas.microsoft.com/office/drawing/2014/main" id="{00000000-0008-0000-0100-00009C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67" name="CustomShape 1">
          <a:extLst>
            <a:ext uri="{FF2B5EF4-FFF2-40B4-BE49-F238E27FC236}">
              <a16:creationId xmlns="" xmlns:a16="http://schemas.microsoft.com/office/drawing/2014/main" id="{00000000-0008-0000-0100-00009D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368" name="CustomShape 1">
          <a:extLst>
            <a:ext uri="{FF2B5EF4-FFF2-40B4-BE49-F238E27FC236}">
              <a16:creationId xmlns="" xmlns:a16="http://schemas.microsoft.com/office/drawing/2014/main" id="{00000000-0008-0000-0100-00009E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369" name="CustomShape 1">
          <a:extLst>
            <a:ext uri="{FF2B5EF4-FFF2-40B4-BE49-F238E27FC236}">
              <a16:creationId xmlns="" xmlns:a16="http://schemas.microsoft.com/office/drawing/2014/main" id="{00000000-0008-0000-0100-00009F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370" name="CustomShape 1">
          <a:extLst>
            <a:ext uri="{FF2B5EF4-FFF2-40B4-BE49-F238E27FC236}">
              <a16:creationId xmlns="" xmlns:a16="http://schemas.microsoft.com/office/drawing/2014/main" id="{00000000-0008-0000-0100-0000A0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71" name="CustomShape 1">
          <a:extLst>
            <a:ext uri="{FF2B5EF4-FFF2-40B4-BE49-F238E27FC236}">
              <a16:creationId xmlns="" xmlns:a16="http://schemas.microsoft.com/office/drawing/2014/main" id="{00000000-0008-0000-0100-0000A1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372" name="CustomShape 1">
          <a:extLst>
            <a:ext uri="{FF2B5EF4-FFF2-40B4-BE49-F238E27FC236}">
              <a16:creationId xmlns="" xmlns:a16="http://schemas.microsoft.com/office/drawing/2014/main" id="{00000000-0008-0000-0100-0000A2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373" name="CustomShape 1">
          <a:extLst>
            <a:ext uri="{FF2B5EF4-FFF2-40B4-BE49-F238E27FC236}">
              <a16:creationId xmlns="" xmlns:a16="http://schemas.microsoft.com/office/drawing/2014/main" id="{00000000-0008-0000-0100-0000A3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74" name="CustomShape 1">
          <a:extLst>
            <a:ext uri="{FF2B5EF4-FFF2-40B4-BE49-F238E27FC236}">
              <a16:creationId xmlns="" xmlns:a16="http://schemas.microsoft.com/office/drawing/2014/main" id="{00000000-0008-0000-0100-0000A4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375" name="CustomShape 1">
          <a:extLst>
            <a:ext uri="{FF2B5EF4-FFF2-40B4-BE49-F238E27FC236}">
              <a16:creationId xmlns="" xmlns:a16="http://schemas.microsoft.com/office/drawing/2014/main" id="{00000000-0008-0000-0100-0000A5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76" name="CustomShape 1">
          <a:extLst>
            <a:ext uri="{FF2B5EF4-FFF2-40B4-BE49-F238E27FC236}">
              <a16:creationId xmlns="" xmlns:a16="http://schemas.microsoft.com/office/drawing/2014/main" id="{00000000-0008-0000-0100-0000A6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377" name="CustomShape 1">
          <a:extLst>
            <a:ext uri="{FF2B5EF4-FFF2-40B4-BE49-F238E27FC236}">
              <a16:creationId xmlns="" xmlns:a16="http://schemas.microsoft.com/office/drawing/2014/main" id="{00000000-0008-0000-0100-0000A7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378" name="CustomShape 1">
          <a:extLst>
            <a:ext uri="{FF2B5EF4-FFF2-40B4-BE49-F238E27FC236}">
              <a16:creationId xmlns="" xmlns:a16="http://schemas.microsoft.com/office/drawing/2014/main" id="{00000000-0008-0000-0100-0000A8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379" name="CustomShape 1">
          <a:extLst>
            <a:ext uri="{FF2B5EF4-FFF2-40B4-BE49-F238E27FC236}">
              <a16:creationId xmlns="" xmlns:a16="http://schemas.microsoft.com/office/drawing/2014/main" id="{00000000-0008-0000-0100-0000A9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80" name="CustomShape 1">
          <a:extLst>
            <a:ext uri="{FF2B5EF4-FFF2-40B4-BE49-F238E27FC236}">
              <a16:creationId xmlns="" xmlns:a16="http://schemas.microsoft.com/office/drawing/2014/main" id="{00000000-0008-0000-0100-0000AA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381" name="CustomShape 1">
          <a:extLst>
            <a:ext uri="{FF2B5EF4-FFF2-40B4-BE49-F238E27FC236}">
              <a16:creationId xmlns="" xmlns:a16="http://schemas.microsoft.com/office/drawing/2014/main" id="{00000000-0008-0000-0100-0000AB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382" name="CustomShape 1">
          <a:extLst>
            <a:ext uri="{FF2B5EF4-FFF2-40B4-BE49-F238E27FC236}">
              <a16:creationId xmlns="" xmlns:a16="http://schemas.microsoft.com/office/drawing/2014/main" id="{00000000-0008-0000-0100-0000AC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83" name="CustomShape 1">
          <a:extLst>
            <a:ext uri="{FF2B5EF4-FFF2-40B4-BE49-F238E27FC236}">
              <a16:creationId xmlns="" xmlns:a16="http://schemas.microsoft.com/office/drawing/2014/main" id="{00000000-0008-0000-0100-0000AD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384" name="CustomShape 1">
          <a:extLst>
            <a:ext uri="{FF2B5EF4-FFF2-40B4-BE49-F238E27FC236}">
              <a16:creationId xmlns="" xmlns:a16="http://schemas.microsoft.com/office/drawing/2014/main" id="{00000000-0008-0000-0100-0000AE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85" name="CustomShape 1">
          <a:extLst>
            <a:ext uri="{FF2B5EF4-FFF2-40B4-BE49-F238E27FC236}">
              <a16:creationId xmlns="" xmlns:a16="http://schemas.microsoft.com/office/drawing/2014/main" id="{00000000-0008-0000-0100-0000AF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386" name="CustomShape 1">
          <a:extLst>
            <a:ext uri="{FF2B5EF4-FFF2-40B4-BE49-F238E27FC236}">
              <a16:creationId xmlns="" xmlns:a16="http://schemas.microsoft.com/office/drawing/2014/main" id="{00000000-0008-0000-0100-0000B0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387" name="CustomShape 1">
          <a:extLst>
            <a:ext uri="{FF2B5EF4-FFF2-40B4-BE49-F238E27FC236}">
              <a16:creationId xmlns="" xmlns:a16="http://schemas.microsoft.com/office/drawing/2014/main" id="{00000000-0008-0000-0100-0000B1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388" name="CustomShape 1">
          <a:extLst>
            <a:ext uri="{FF2B5EF4-FFF2-40B4-BE49-F238E27FC236}">
              <a16:creationId xmlns="" xmlns:a16="http://schemas.microsoft.com/office/drawing/2014/main" id="{00000000-0008-0000-0100-0000B2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1389" name="CustomShape 1">
          <a:extLst>
            <a:ext uri="{FF2B5EF4-FFF2-40B4-BE49-F238E27FC236}">
              <a16:creationId xmlns="" xmlns:a16="http://schemas.microsoft.com/office/drawing/2014/main" id="{00000000-0008-0000-0100-0000B306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90" name="CustomShape 1">
          <a:extLst>
            <a:ext uri="{FF2B5EF4-FFF2-40B4-BE49-F238E27FC236}">
              <a16:creationId xmlns="" xmlns:a16="http://schemas.microsoft.com/office/drawing/2014/main" id="{00000000-0008-0000-0100-0000B4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391" name="CustomShape 1">
          <a:extLst>
            <a:ext uri="{FF2B5EF4-FFF2-40B4-BE49-F238E27FC236}">
              <a16:creationId xmlns="" xmlns:a16="http://schemas.microsoft.com/office/drawing/2014/main" id="{00000000-0008-0000-0100-0000B5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392" name="CustomShape 1">
          <a:extLst>
            <a:ext uri="{FF2B5EF4-FFF2-40B4-BE49-F238E27FC236}">
              <a16:creationId xmlns="" xmlns:a16="http://schemas.microsoft.com/office/drawing/2014/main" id="{00000000-0008-0000-0100-0000B6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93" name="CustomShape 1">
          <a:extLst>
            <a:ext uri="{FF2B5EF4-FFF2-40B4-BE49-F238E27FC236}">
              <a16:creationId xmlns="" xmlns:a16="http://schemas.microsoft.com/office/drawing/2014/main" id="{00000000-0008-0000-0100-0000B7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394" name="CustomShape 1">
          <a:extLst>
            <a:ext uri="{FF2B5EF4-FFF2-40B4-BE49-F238E27FC236}">
              <a16:creationId xmlns="" xmlns:a16="http://schemas.microsoft.com/office/drawing/2014/main" id="{00000000-0008-0000-0100-0000B8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395" name="CustomShape 1">
          <a:extLst>
            <a:ext uri="{FF2B5EF4-FFF2-40B4-BE49-F238E27FC236}">
              <a16:creationId xmlns="" xmlns:a16="http://schemas.microsoft.com/office/drawing/2014/main" id="{00000000-0008-0000-0100-0000B9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396" name="CustomShape 1">
          <a:extLst>
            <a:ext uri="{FF2B5EF4-FFF2-40B4-BE49-F238E27FC236}">
              <a16:creationId xmlns="" xmlns:a16="http://schemas.microsoft.com/office/drawing/2014/main" id="{00000000-0008-0000-0100-0000BA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397" name="CustomShape 1">
          <a:extLst>
            <a:ext uri="{FF2B5EF4-FFF2-40B4-BE49-F238E27FC236}">
              <a16:creationId xmlns="" xmlns:a16="http://schemas.microsoft.com/office/drawing/2014/main" id="{00000000-0008-0000-0100-0000BB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398" name="CustomShape 1">
          <a:extLst>
            <a:ext uri="{FF2B5EF4-FFF2-40B4-BE49-F238E27FC236}">
              <a16:creationId xmlns="" xmlns:a16="http://schemas.microsoft.com/office/drawing/2014/main" id="{00000000-0008-0000-0100-0000BC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1399" name="CustomShape 1">
          <a:extLst>
            <a:ext uri="{FF2B5EF4-FFF2-40B4-BE49-F238E27FC236}">
              <a16:creationId xmlns="" xmlns:a16="http://schemas.microsoft.com/office/drawing/2014/main" id="{00000000-0008-0000-0100-0000BD06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9</xdr:row>
      <xdr:rowOff>0</xdr:rowOff>
    </xdr:from>
    <xdr:ext cx="184320" cy="270112"/>
    <xdr:sp macro="" textlink="">
      <xdr:nvSpPr>
        <xdr:cNvPr id="11400" name="CustomShape 1">
          <a:extLst>
            <a:ext uri="{FF2B5EF4-FFF2-40B4-BE49-F238E27FC236}">
              <a16:creationId xmlns="" xmlns:a16="http://schemas.microsoft.com/office/drawing/2014/main" id="{00000000-0008-0000-0100-0000BE06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1401" name="CustomShape 1">
          <a:extLst>
            <a:ext uri="{FF2B5EF4-FFF2-40B4-BE49-F238E27FC236}">
              <a16:creationId xmlns="" xmlns:a16="http://schemas.microsoft.com/office/drawing/2014/main" id="{00000000-0008-0000-0100-0000BF06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9</xdr:row>
      <xdr:rowOff>0</xdr:rowOff>
    </xdr:from>
    <xdr:ext cx="184320" cy="270112"/>
    <xdr:sp macro="" textlink="">
      <xdr:nvSpPr>
        <xdr:cNvPr id="11402" name="CustomShape 1">
          <a:extLst>
            <a:ext uri="{FF2B5EF4-FFF2-40B4-BE49-F238E27FC236}">
              <a16:creationId xmlns="" xmlns:a16="http://schemas.microsoft.com/office/drawing/2014/main" id="{00000000-0008-0000-0100-0000C006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1403" name="CustomShape 1">
          <a:extLst>
            <a:ext uri="{FF2B5EF4-FFF2-40B4-BE49-F238E27FC236}">
              <a16:creationId xmlns="" xmlns:a16="http://schemas.microsoft.com/office/drawing/2014/main" id="{00000000-0008-0000-0100-0000C106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9</xdr:row>
      <xdr:rowOff>0</xdr:rowOff>
    </xdr:from>
    <xdr:ext cx="184320" cy="270112"/>
    <xdr:sp macro="" textlink="">
      <xdr:nvSpPr>
        <xdr:cNvPr id="11404" name="CustomShape 1">
          <a:extLst>
            <a:ext uri="{FF2B5EF4-FFF2-40B4-BE49-F238E27FC236}">
              <a16:creationId xmlns="" xmlns:a16="http://schemas.microsoft.com/office/drawing/2014/main" id="{00000000-0008-0000-0100-0000C206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405" name="CustomShape 1">
          <a:extLst>
            <a:ext uri="{FF2B5EF4-FFF2-40B4-BE49-F238E27FC236}">
              <a16:creationId xmlns="" xmlns:a16="http://schemas.microsoft.com/office/drawing/2014/main" id="{00000000-0008-0000-0100-0000C3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1406" name="CustomShape 1">
          <a:extLst>
            <a:ext uri="{FF2B5EF4-FFF2-40B4-BE49-F238E27FC236}">
              <a16:creationId xmlns="" xmlns:a16="http://schemas.microsoft.com/office/drawing/2014/main" id="{00000000-0008-0000-0100-0000C406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9</xdr:row>
      <xdr:rowOff>0</xdr:rowOff>
    </xdr:from>
    <xdr:ext cx="184320" cy="270112"/>
    <xdr:sp macro="" textlink="">
      <xdr:nvSpPr>
        <xdr:cNvPr id="11407" name="CustomShape 1">
          <a:extLst>
            <a:ext uri="{FF2B5EF4-FFF2-40B4-BE49-F238E27FC236}">
              <a16:creationId xmlns="" xmlns:a16="http://schemas.microsoft.com/office/drawing/2014/main" id="{00000000-0008-0000-0100-0000C506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1408" name="CustomShape 1">
          <a:extLst>
            <a:ext uri="{FF2B5EF4-FFF2-40B4-BE49-F238E27FC236}">
              <a16:creationId xmlns="" xmlns:a16="http://schemas.microsoft.com/office/drawing/2014/main" id="{00000000-0008-0000-0100-0000C606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9</xdr:row>
      <xdr:rowOff>0</xdr:rowOff>
    </xdr:from>
    <xdr:ext cx="184320" cy="270112"/>
    <xdr:sp macro="" textlink="">
      <xdr:nvSpPr>
        <xdr:cNvPr id="11409" name="CustomShape 1">
          <a:extLst>
            <a:ext uri="{FF2B5EF4-FFF2-40B4-BE49-F238E27FC236}">
              <a16:creationId xmlns="" xmlns:a16="http://schemas.microsoft.com/office/drawing/2014/main" id="{00000000-0008-0000-0100-0000C706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410" name="CustomShape 1">
          <a:extLst>
            <a:ext uri="{FF2B5EF4-FFF2-40B4-BE49-F238E27FC236}">
              <a16:creationId xmlns="" xmlns:a16="http://schemas.microsoft.com/office/drawing/2014/main" id="{00000000-0008-0000-0100-0000C8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1411" name="CustomShape 1">
          <a:extLst>
            <a:ext uri="{FF2B5EF4-FFF2-40B4-BE49-F238E27FC236}">
              <a16:creationId xmlns="" xmlns:a16="http://schemas.microsoft.com/office/drawing/2014/main" id="{00000000-0008-0000-0100-0000C906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1412" name="CustomShape 1">
          <a:extLst>
            <a:ext uri="{FF2B5EF4-FFF2-40B4-BE49-F238E27FC236}">
              <a16:creationId xmlns="" xmlns:a16="http://schemas.microsoft.com/office/drawing/2014/main" id="{00000000-0008-0000-0100-0000CA06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9</xdr:row>
      <xdr:rowOff>0</xdr:rowOff>
    </xdr:from>
    <xdr:ext cx="184320" cy="270112"/>
    <xdr:sp macro="" textlink="">
      <xdr:nvSpPr>
        <xdr:cNvPr id="11413" name="CustomShape 1">
          <a:extLst>
            <a:ext uri="{FF2B5EF4-FFF2-40B4-BE49-F238E27FC236}">
              <a16:creationId xmlns="" xmlns:a16="http://schemas.microsoft.com/office/drawing/2014/main" id="{00000000-0008-0000-0100-0000CB06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414" name="CustomShape 1">
          <a:extLst>
            <a:ext uri="{FF2B5EF4-FFF2-40B4-BE49-F238E27FC236}">
              <a16:creationId xmlns="" xmlns:a16="http://schemas.microsoft.com/office/drawing/2014/main" id="{00000000-0008-0000-0100-0000CC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1415" name="CustomShape 1">
          <a:extLst>
            <a:ext uri="{FF2B5EF4-FFF2-40B4-BE49-F238E27FC236}">
              <a16:creationId xmlns="" xmlns:a16="http://schemas.microsoft.com/office/drawing/2014/main" id="{00000000-0008-0000-0100-0000CD06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416" name="CustomShape 1">
          <a:extLst>
            <a:ext uri="{FF2B5EF4-FFF2-40B4-BE49-F238E27FC236}">
              <a16:creationId xmlns="" xmlns:a16="http://schemas.microsoft.com/office/drawing/2014/main" id="{00000000-0008-0000-0100-0000CE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417" name="CustomShape 1">
          <a:extLst>
            <a:ext uri="{FF2B5EF4-FFF2-40B4-BE49-F238E27FC236}">
              <a16:creationId xmlns="" xmlns:a16="http://schemas.microsoft.com/office/drawing/2014/main" id="{00000000-0008-0000-0100-0000CF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418" name="CustomShape 1">
          <a:extLst>
            <a:ext uri="{FF2B5EF4-FFF2-40B4-BE49-F238E27FC236}">
              <a16:creationId xmlns="" xmlns:a16="http://schemas.microsoft.com/office/drawing/2014/main" id="{00000000-0008-0000-0100-0000D0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419" name="CustomShape 1">
          <a:extLst>
            <a:ext uri="{FF2B5EF4-FFF2-40B4-BE49-F238E27FC236}">
              <a16:creationId xmlns="" xmlns:a16="http://schemas.microsoft.com/office/drawing/2014/main" id="{00000000-0008-0000-0100-0000D1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420" name="CustomShape 1">
          <a:extLst>
            <a:ext uri="{FF2B5EF4-FFF2-40B4-BE49-F238E27FC236}">
              <a16:creationId xmlns="" xmlns:a16="http://schemas.microsoft.com/office/drawing/2014/main" id="{00000000-0008-0000-0100-0000D2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421" name="CustomShape 1">
          <a:extLst>
            <a:ext uri="{FF2B5EF4-FFF2-40B4-BE49-F238E27FC236}">
              <a16:creationId xmlns="" xmlns:a16="http://schemas.microsoft.com/office/drawing/2014/main" id="{00000000-0008-0000-0100-0000D3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422" name="CustomShape 1">
          <a:extLst>
            <a:ext uri="{FF2B5EF4-FFF2-40B4-BE49-F238E27FC236}">
              <a16:creationId xmlns="" xmlns:a16="http://schemas.microsoft.com/office/drawing/2014/main" id="{00000000-0008-0000-0100-0000D4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423" name="CustomShape 1">
          <a:extLst>
            <a:ext uri="{FF2B5EF4-FFF2-40B4-BE49-F238E27FC236}">
              <a16:creationId xmlns="" xmlns:a16="http://schemas.microsoft.com/office/drawing/2014/main" id="{00000000-0008-0000-0100-0000D5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424" name="CustomShape 1">
          <a:extLst>
            <a:ext uri="{FF2B5EF4-FFF2-40B4-BE49-F238E27FC236}">
              <a16:creationId xmlns="" xmlns:a16="http://schemas.microsoft.com/office/drawing/2014/main" id="{00000000-0008-0000-0100-0000D6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425" name="CustomShape 1">
          <a:extLst>
            <a:ext uri="{FF2B5EF4-FFF2-40B4-BE49-F238E27FC236}">
              <a16:creationId xmlns="" xmlns:a16="http://schemas.microsoft.com/office/drawing/2014/main" id="{00000000-0008-0000-0100-0000D7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426" name="CustomShape 1">
          <a:extLst>
            <a:ext uri="{FF2B5EF4-FFF2-40B4-BE49-F238E27FC236}">
              <a16:creationId xmlns="" xmlns:a16="http://schemas.microsoft.com/office/drawing/2014/main" id="{00000000-0008-0000-0100-0000D8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427" name="CustomShape 1">
          <a:extLst>
            <a:ext uri="{FF2B5EF4-FFF2-40B4-BE49-F238E27FC236}">
              <a16:creationId xmlns="" xmlns:a16="http://schemas.microsoft.com/office/drawing/2014/main" id="{00000000-0008-0000-0100-0000D9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428" name="CustomShape 1">
          <a:extLst>
            <a:ext uri="{FF2B5EF4-FFF2-40B4-BE49-F238E27FC236}">
              <a16:creationId xmlns="" xmlns:a16="http://schemas.microsoft.com/office/drawing/2014/main" id="{00000000-0008-0000-0100-0000DA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429" name="CustomShape 1">
          <a:extLst>
            <a:ext uri="{FF2B5EF4-FFF2-40B4-BE49-F238E27FC236}">
              <a16:creationId xmlns="" xmlns:a16="http://schemas.microsoft.com/office/drawing/2014/main" id="{00000000-0008-0000-0100-0000DB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430" name="CustomShape 1">
          <a:extLst>
            <a:ext uri="{FF2B5EF4-FFF2-40B4-BE49-F238E27FC236}">
              <a16:creationId xmlns="" xmlns:a16="http://schemas.microsoft.com/office/drawing/2014/main" id="{00000000-0008-0000-0100-0000DC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431" name="CustomShape 1">
          <a:extLst>
            <a:ext uri="{FF2B5EF4-FFF2-40B4-BE49-F238E27FC236}">
              <a16:creationId xmlns="" xmlns:a16="http://schemas.microsoft.com/office/drawing/2014/main" id="{00000000-0008-0000-0100-0000DD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432" name="CustomShape 1">
          <a:extLst>
            <a:ext uri="{FF2B5EF4-FFF2-40B4-BE49-F238E27FC236}">
              <a16:creationId xmlns="" xmlns:a16="http://schemas.microsoft.com/office/drawing/2014/main" id="{00000000-0008-0000-0100-0000DE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433" name="CustomShape 1">
          <a:extLst>
            <a:ext uri="{FF2B5EF4-FFF2-40B4-BE49-F238E27FC236}">
              <a16:creationId xmlns="" xmlns:a16="http://schemas.microsoft.com/office/drawing/2014/main" id="{00000000-0008-0000-0100-0000DF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1434" name="CustomShape 1">
          <a:extLst>
            <a:ext uri="{FF2B5EF4-FFF2-40B4-BE49-F238E27FC236}">
              <a16:creationId xmlns="" xmlns:a16="http://schemas.microsoft.com/office/drawing/2014/main" id="{00000000-0008-0000-0100-0000E006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435" name="CustomShape 1">
          <a:extLst>
            <a:ext uri="{FF2B5EF4-FFF2-40B4-BE49-F238E27FC236}">
              <a16:creationId xmlns="" xmlns:a16="http://schemas.microsoft.com/office/drawing/2014/main" id="{00000000-0008-0000-0100-0000E1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436" name="CustomShape 1">
          <a:extLst>
            <a:ext uri="{FF2B5EF4-FFF2-40B4-BE49-F238E27FC236}">
              <a16:creationId xmlns="" xmlns:a16="http://schemas.microsoft.com/office/drawing/2014/main" id="{00000000-0008-0000-0100-0000E2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437" name="CustomShape 1">
          <a:extLst>
            <a:ext uri="{FF2B5EF4-FFF2-40B4-BE49-F238E27FC236}">
              <a16:creationId xmlns="" xmlns:a16="http://schemas.microsoft.com/office/drawing/2014/main" id="{00000000-0008-0000-0100-0000E3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438" name="CustomShape 1">
          <a:extLst>
            <a:ext uri="{FF2B5EF4-FFF2-40B4-BE49-F238E27FC236}">
              <a16:creationId xmlns="" xmlns:a16="http://schemas.microsoft.com/office/drawing/2014/main" id="{00000000-0008-0000-0100-0000E4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439" name="CustomShape 1">
          <a:extLst>
            <a:ext uri="{FF2B5EF4-FFF2-40B4-BE49-F238E27FC236}">
              <a16:creationId xmlns="" xmlns:a16="http://schemas.microsoft.com/office/drawing/2014/main" id="{00000000-0008-0000-0100-0000E5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440" name="CustomShape 1">
          <a:extLst>
            <a:ext uri="{FF2B5EF4-FFF2-40B4-BE49-F238E27FC236}">
              <a16:creationId xmlns="" xmlns:a16="http://schemas.microsoft.com/office/drawing/2014/main" id="{00000000-0008-0000-0100-0000E6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441" name="CustomShape 1">
          <a:extLst>
            <a:ext uri="{FF2B5EF4-FFF2-40B4-BE49-F238E27FC236}">
              <a16:creationId xmlns="" xmlns:a16="http://schemas.microsoft.com/office/drawing/2014/main" id="{00000000-0008-0000-0100-0000E7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442" name="CustomShape 1">
          <a:extLst>
            <a:ext uri="{FF2B5EF4-FFF2-40B4-BE49-F238E27FC236}">
              <a16:creationId xmlns="" xmlns:a16="http://schemas.microsoft.com/office/drawing/2014/main" id="{00000000-0008-0000-0100-0000E8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443" name="CustomShape 1">
          <a:extLst>
            <a:ext uri="{FF2B5EF4-FFF2-40B4-BE49-F238E27FC236}">
              <a16:creationId xmlns="" xmlns:a16="http://schemas.microsoft.com/office/drawing/2014/main" id="{00000000-0008-0000-0100-0000E9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444" name="CustomShape 1">
          <a:extLst>
            <a:ext uri="{FF2B5EF4-FFF2-40B4-BE49-F238E27FC236}">
              <a16:creationId xmlns="" xmlns:a16="http://schemas.microsoft.com/office/drawing/2014/main" id="{00000000-0008-0000-0100-0000EA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445" name="CustomShape 1">
          <a:extLst>
            <a:ext uri="{FF2B5EF4-FFF2-40B4-BE49-F238E27FC236}">
              <a16:creationId xmlns="" xmlns:a16="http://schemas.microsoft.com/office/drawing/2014/main" id="{00000000-0008-0000-0100-0000EB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446" name="CustomShape 1">
          <a:extLst>
            <a:ext uri="{FF2B5EF4-FFF2-40B4-BE49-F238E27FC236}">
              <a16:creationId xmlns="" xmlns:a16="http://schemas.microsoft.com/office/drawing/2014/main" id="{00000000-0008-0000-0100-0000EC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447" name="CustomShape 1">
          <a:extLst>
            <a:ext uri="{FF2B5EF4-FFF2-40B4-BE49-F238E27FC236}">
              <a16:creationId xmlns="" xmlns:a16="http://schemas.microsoft.com/office/drawing/2014/main" id="{00000000-0008-0000-0100-0000ED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448" name="CustomShape 1">
          <a:extLst>
            <a:ext uri="{FF2B5EF4-FFF2-40B4-BE49-F238E27FC236}">
              <a16:creationId xmlns="" xmlns:a16="http://schemas.microsoft.com/office/drawing/2014/main" id="{00000000-0008-0000-0100-0000EE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449" name="CustomShape 1">
          <a:extLst>
            <a:ext uri="{FF2B5EF4-FFF2-40B4-BE49-F238E27FC236}">
              <a16:creationId xmlns="" xmlns:a16="http://schemas.microsoft.com/office/drawing/2014/main" id="{00000000-0008-0000-0100-0000EF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450" name="CustomShape 1">
          <a:extLst>
            <a:ext uri="{FF2B5EF4-FFF2-40B4-BE49-F238E27FC236}">
              <a16:creationId xmlns="" xmlns:a16="http://schemas.microsoft.com/office/drawing/2014/main" id="{00000000-0008-0000-0100-0000F0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451" name="CustomShape 1">
          <a:extLst>
            <a:ext uri="{FF2B5EF4-FFF2-40B4-BE49-F238E27FC236}">
              <a16:creationId xmlns="" xmlns:a16="http://schemas.microsoft.com/office/drawing/2014/main" id="{00000000-0008-0000-0100-0000F1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452" name="CustomShape 1">
          <a:extLst>
            <a:ext uri="{FF2B5EF4-FFF2-40B4-BE49-F238E27FC236}">
              <a16:creationId xmlns="" xmlns:a16="http://schemas.microsoft.com/office/drawing/2014/main" id="{00000000-0008-0000-0100-0000F2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453" name="CustomShape 1">
          <a:extLst>
            <a:ext uri="{FF2B5EF4-FFF2-40B4-BE49-F238E27FC236}">
              <a16:creationId xmlns="" xmlns:a16="http://schemas.microsoft.com/office/drawing/2014/main" id="{00000000-0008-0000-0100-0000F3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454" name="CustomShape 1">
          <a:extLst>
            <a:ext uri="{FF2B5EF4-FFF2-40B4-BE49-F238E27FC236}">
              <a16:creationId xmlns="" xmlns:a16="http://schemas.microsoft.com/office/drawing/2014/main" id="{00000000-0008-0000-0100-0000F4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455" name="CustomShape 1">
          <a:extLst>
            <a:ext uri="{FF2B5EF4-FFF2-40B4-BE49-F238E27FC236}">
              <a16:creationId xmlns="" xmlns:a16="http://schemas.microsoft.com/office/drawing/2014/main" id="{00000000-0008-0000-0100-0000F5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456" name="CustomShape 1">
          <a:extLst>
            <a:ext uri="{FF2B5EF4-FFF2-40B4-BE49-F238E27FC236}">
              <a16:creationId xmlns="" xmlns:a16="http://schemas.microsoft.com/office/drawing/2014/main" id="{00000000-0008-0000-0100-0000F6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457" name="CustomShape 1">
          <a:extLst>
            <a:ext uri="{FF2B5EF4-FFF2-40B4-BE49-F238E27FC236}">
              <a16:creationId xmlns="" xmlns:a16="http://schemas.microsoft.com/office/drawing/2014/main" id="{00000000-0008-0000-0100-0000F7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458" name="CustomShape 1">
          <a:extLst>
            <a:ext uri="{FF2B5EF4-FFF2-40B4-BE49-F238E27FC236}">
              <a16:creationId xmlns="" xmlns:a16="http://schemas.microsoft.com/office/drawing/2014/main" id="{00000000-0008-0000-0100-0000F8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459" name="CustomShape 1">
          <a:extLst>
            <a:ext uri="{FF2B5EF4-FFF2-40B4-BE49-F238E27FC236}">
              <a16:creationId xmlns="" xmlns:a16="http://schemas.microsoft.com/office/drawing/2014/main" id="{00000000-0008-0000-0100-0000F9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460" name="CustomShape 1">
          <a:extLst>
            <a:ext uri="{FF2B5EF4-FFF2-40B4-BE49-F238E27FC236}">
              <a16:creationId xmlns="" xmlns:a16="http://schemas.microsoft.com/office/drawing/2014/main" id="{00000000-0008-0000-0100-0000FA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461" name="CustomShape 1">
          <a:extLst>
            <a:ext uri="{FF2B5EF4-FFF2-40B4-BE49-F238E27FC236}">
              <a16:creationId xmlns="" xmlns:a16="http://schemas.microsoft.com/office/drawing/2014/main" id="{00000000-0008-0000-0100-0000FB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462" name="CustomShape 1">
          <a:extLst>
            <a:ext uri="{FF2B5EF4-FFF2-40B4-BE49-F238E27FC236}">
              <a16:creationId xmlns="" xmlns:a16="http://schemas.microsoft.com/office/drawing/2014/main" id="{00000000-0008-0000-0100-0000FC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463" name="CustomShape 1">
          <a:extLst>
            <a:ext uri="{FF2B5EF4-FFF2-40B4-BE49-F238E27FC236}">
              <a16:creationId xmlns="" xmlns:a16="http://schemas.microsoft.com/office/drawing/2014/main" id="{00000000-0008-0000-0100-0000FD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464" name="CustomShape 1">
          <a:extLst>
            <a:ext uri="{FF2B5EF4-FFF2-40B4-BE49-F238E27FC236}">
              <a16:creationId xmlns="" xmlns:a16="http://schemas.microsoft.com/office/drawing/2014/main" id="{00000000-0008-0000-0100-0000FE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465" name="CustomShape 1">
          <a:extLst>
            <a:ext uri="{FF2B5EF4-FFF2-40B4-BE49-F238E27FC236}">
              <a16:creationId xmlns="" xmlns:a16="http://schemas.microsoft.com/office/drawing/2014/main" id="{00000000-0008-0000-0100-0000FF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466" name="CustomShape 1">
          <a:extLst>
            <a:ext uri="{FF2B5EF4-FFF2-40B4-BE49-F238E27FC236}">
              <a16:creationId xmlns="" xmlns:a16="http://schemas.microsoft.com/office/drawing/2014/main" id="{00000000-0008-0000-0100-000000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467" name="CustomShape 1">
          <a:extLst>
            <a:ext uri="{FF2B5EF4-FFF2-40B4-BE49-F238E27FC236}">
              <a16:creationId xmlns="" xmlns:a16="http://schemas.microsoft.com/office/drawing/2014/main" id="{00000000-0008-0000-0100-000001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468" name="CustomShape 1">
          <a:extLst>
            <a:ext uri="{FF2B5EF4-FFF2-40B4-BE49-F238E27FC236}">
              <a16:creationId xmlns="" xmlns:a16="http://schemas.microsoft.com/office/drawing/2014/main" id="{00000000-0008-0000-0100-000002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469" name="CustomShape 1">
          <a:extLst>
            <a:ext uri="{FF2B5EF4-FFF2-40B4-BE49-F238E27FC236}">
              <a16:creationId xmlns="" xmlns:a16="http://schemas.microsoft.com/office/drawing/2014/main" id="{00000000-0008-0000-0100-000003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470" name="CustomShape 1">
          <a:extLst>
            <a:ext uri="{FF2B5EF4-FFF2-40B4-BE49-F238E27FC236}">
              <a16:creationId xmlns="" xmlns:a16="http://schemas.microsoft.com/office/drawing/2014/main" id="{00000000-0008-0000-0100-000004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471" name="CustomShape 1">
          <a:extLst>
            <a:ext uri="{FF2B5EF4-FFF2-40B4-BE49-F238E27FC236}">
              <a16:creationId xmlns="" xmlns:a16="http://schemas.microsoft.com/office/drawing/2014/main" id="{00000000-0008-0000-0100-000005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472" name="CustomShape 1">
          <a:extLst>
            <a:ext uri="{FF2B5EF4-FFF2-40B4-BE49-F238E27FC236}">
              <a16:creationId xmlns="" xmlns:a16="http://schemas.microsoft.com/office/drawing/2014/main" id="{00000000-0008-0000-0100-000006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473" name="CustomShape 1">
          <a:extLst>
            <a:ext uri="{FF2B5EF4-FFF2-40B4-BE49-F238E27FC236}">
              <a16:creationId xmlns="" xmlns:a16="http://schemas.microsoft.com/office/drawing/2014/main" id="{00000000-0008-0000-0100-000007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474" name="CustomShape 1">
          <a:extLst>
            <a:ext uri="{FF2B5EF4-FFF2-40B4-BE49-F238E27FC236}">
              <a16:creationId xmlns="" xmlns:a16="http://schemas.microsoft.com/office/drawing/2014/main" id="{00000000-0008-0000-0100-000008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475" name="CustomShape 1">
          <a:extLst>
            <a:ext uri="{FF2B5EF4-FFF2-40B4-BE49-F238E27FC236}">
              <a16:creationId xmlns="" xmlns:a16="http://schemas.microsoft.com/office/drawing/2014/main" id="{00000000-0008-0000-0100-000009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476" name="CustomShape 1">
          <a:extLst>
            <a:ext uri="{FF2B5EF4-FFF2-40B4-BE49-F238E27FC236}">
              <a16:creationId xmlns="" xmlns:a16="http://schemas.microsoft.com/office/drawing/2014/main" id="{00000000-0008-0000-0100-00000A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477" name="CustomShape 1">
          <a:extLst>
            <a:ext uri="{FF2B5EF4-FFF2-40B4-BE49-F238E27FC236}">
              <a16:creationId xmlns="" xmlns:a16="http://schemas.microsoft.com/office/drawing/2014/main" id="{00000000-0008-0000-0100-00000B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478" name="CustomShape 1">
          <a:extLst>
            <a:ext uri="{FF2B5EF4-FFF2-40B4-BE49-F238E27FC236}">
              <a16:creationId xmlns="" xmlns:a16="http://schemas.microsoft.com/office/drawing/2014/main" id="{00000000-0008-0000-0100-00000C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479" name="CustomShape 1">
          <a:extLst>
            <a:ext uri="{FF2B5EF4-FFF2-40B4-BE49-F238E27FC236}">
              <a16:creationId xmlns="" xmlns:a16="http://schemas.microsoft.com/office/drawing/2014/main" id="{00000000-0008-0000-0100-00000D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480" name="CustomShape 1">
          <a:extLst>
            <a:ext uri="{FF2B5EF4-FFF2-40B4-BE49-F238E27FC236}">
              <a16:creationId xmlns="" xmlns:a16="http://schemas.microsoft.com/office/drawing/2014/main" id="{00000000-0008-0000-0100-00000E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481" name="CustomShape 1">
          <a:extLst>
            <a:ext uri="{FF2B5EF4-FFF2-40B4-BE49-F238E27FC236}">
              <a16:creationId xmlns="" xmlns:a16="http://schemas.microsoft.com/office/drawing/2014/main" id="{00000000-0008-0000-0100-00000F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482" name="CustomShape 1">
          <a:extLst>
            <a:ext uri="{FF2B5EF4-FFF2-40B4-BE49-F238E27FC236}">
              <a16:creationId xmlns="" xmlns:a16="http://schemas.microsoft.com/office/drawing/2014/main" id="{00000000-0008-0000-0100-000010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483" name="CustomShape 1">
          <a:extLst>
            <a:ext uri="{FF2B5EF4-FFF2-40B4-BE49-F238E27FC236}">
              <a16:creationId xmlns="" xmlns:a16="http://schemas.microsoft.com/office/drawing/2014/main" id="{00000000-0008-0000-0100-000011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484" name="CustomShape 1">
          <a:extLst>
            <a:ext uri="{FF2B5EF4-FFF2-40B4-BE49-F238E27FC236}">
              <a16:creationId xmlns="" xmlns:a16="http://schemas.microsoft.com/office/drawing/2014/main" id="{00000000-0008-0000-0100-000012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485" name="CustomShape 1">
          <a:extLst>
            <a:ext uri="{FF2B5EF4-FFF2-40B4-BE49-F238E27FC236}">
              <a16:creationId xmlns="" xmlns:a16="http://schemas.microsoft.com/office/drawing/2014/main" id="{00000000-0008-0000-0100-000013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486" name="CustomShape 1">
          <a:extLst>
            <a:ext uri="{FF2B5EF4-FFF2-40B4-BE49-F238E27FC236}">
              <a16:creationId xmlns="" xmlns:a16="http://schemas.microsoft.com/office/drawing/2014/main" id="{00000000-0008-0000-0100-000014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487" name="CustomShape 1">
          <a:extLst>
            <a:ext uri="{FF2B5EF4-FFF2-40B4-BE49-F238E27FC236}">
              <a16:creationId xmlns="" xmlns:a16="http://schemas.microsoft.com/office/drawing/2014/main" id="{00000000-0008-0000-0100-000015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488" name="CustomShape 1">
          <a:extLst>
            <a:ext uri="{FF2B5EF4-FFF2-40B4-BE49-F238E27FC236}">
              <a16:creationId xmlns="" xmlns:a16="http://schemas.microsoft.com/office/drawing/2014/main" id="{00000000-0008-0000-0100-000016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489" name="CustomShape 1">
          <a:extLst>
            <a:ext uri="{FF2B5EF4-FFF2-40B4-BE49-F238E27FC236}">
              <a16:creationId xmlns="" xmlns:a16="http://schemas.microsoft.com/office/drawing/2014/main" id="{00000000-0008-0000-0100-000017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490" name="CustomShape 1">
          <a:extLst>
            <a:ext uri="{FF2B5EF4-FFF2-40B4-BE49-F238E27FC236}">
              <a16:creationId xmlns="" xmlns:a16="http://schemas.microsoft.com/office/drawing/2014/main" id="{00000000-0008-0000-0100-000018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491" name="CustomShape 1">
          <a:extLst>
            <a:ext uri="{FF2B5EF4-FFF2-40B4-BE49-F238E27FC236}">
              <a16:creationId xmlns="" xmlns:a16="http://schemas.microsoft.com/office/drawing/2014/main" id="{00000000-0008-0000-0100-000019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492" name="CustomShape 1">
          <a:extLst>
            <a:ext uri="{FF2B5EF4-FFF2-40B4-BE49-F238E27FC236}">
              <a16:creationId xmlns="" xmlns:a16="http://schemas.microsoft.com/office/drawing/2014/main" id="{00000000-0008-0000-0100-00001A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493" name="CustomShape 1">
          <a:extLst>
            <a:ext uri="{FF2B5EF4-FFF2-40B4-BE49-F238E27FC236}">
              <a16:creationId xmlns="" xmlns:a16="http://schemas.microsoft.com/office/drawing/2014/main" id="{00000000-0008-0000-0100-00001B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494" name="CustomShape 1">
          <a:extLst>
            <a:ext uri="{FF2B5EF4-FFF2-40B4-BE49-F238E27FC236}">
              <a16:creationId xmlns="" xmlns:a16="http://schemas.microsoft.com/office/drawing/2014/main" id="{00000000-0008-0000-0100-00001C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495" name="CustomShape 1">
          <a:extLst>
            <a:ext uri="{FF2B5EF4-FFF2-40B4-BE49-F238E27FC236}">
              <a16:creationId xmlns="" xmlns:a16="http://schemas.microsoft.com/office/drawing/2014/main" id="{00000000-0008-0000-0100-00001D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496" name="CustomShape 1">
          <a:extLst>
            <a:ext uri="{FF2B5EF4-FFF2-40B4-BE49-F238E27FC236}">
              <a16:creationId xmlns="" xmlns:a16="http://schemas.microsoft.com/office/drawing/2014/main" id="{00000000-0008-0000-0100-00001E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497" name="CustomShape 1">
          <a:extLst>
            <a:ext uri="{FF2B5EF4-FFF2-40B4-BE49-F238E27FC236}">
              <a16:creationId xmlns="" xmlns:a16="http://schemas.microsoft.com/office/drawing/2014/main" id="{00000000-0008-0000-0100-00001F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498" name="CustomShape 1">
          <a:extLst>
            <a:ext uri="{FF2B5EF4-FFF2-40B4-BE49-F238E27FC236}">
              <a16:creationId xmlns="" xmlns:a16="http://schemas.microsoft.com/office/drawing/2014/main" id="{00000000-0008-0000-0100-000020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499" name="CustomShape 1">
          <a:extLst>
            <a:ext uri="{FF2B5EF4-FFF2-40B4-BE49-F238E27FC236}">
              <a16:creationId xmlns="" xmlns:a16="http://schemas.microsoft.com/office/drawing/2014/main" id="{00000000-0008-0000-0100-000021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00" name="CustomShape 1">
          <a:extLst>
            <a:ext uri="{FF2B5EF4-FFF2-40B4-BE49-F238E27FC236}">
              <a16:creationId xmlns="" xmlns:a16="http://schemas.microsoft.com/office/drawing/2014/main" id="{00000000-0008-0000-0100-000022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501" name="CustomShape 1">
          <a:extLst>
            <a:ext uri="{FF2B5EF4-FFF2-40B4-BE49-F238E27FC236}">
              <a16:creationId xmlns="" xmlns:a16="http://schemas.microsoft.com/office/drawing/2014/main" id="{00000000-0008-0000-0100-000023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02" name="CustomShape 1">
          <a:extLst>
            <a:ext uri="{FF2B5EF4-FFF2-40B4-BE49-F238E27FC236}">
              <a16:creationId xmlns="" xmlns:a16="http://schemas.microsoft.com/office/drawing/2014/main" id="{00000000-0008-0000-0100-000024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503" name="CustomShape 1">
          <a:extLst>
            <a:ext uri="{FF2B5EF4-FFF2-40B4-BE49-F238E27FC236}">
              <a16:creationId xmlns="" xmlns:a16="http://schemas.microsoft.com/office/drawing/2014/main" id="{00000000-0008-0000-0100-000025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504" name="CustomShape 1">
          <a:extLst>
            <a:ext uri="{FF2B5EF4-FFF2-40B4-BE49-F238E27FC236}">
              <a16:creationId xmlns="" xmlns:a16="http://schemas.microsoft.com/office/drawing/2014/main" id="{00000000-0008-0000-0100-000026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505" name="CustomShape 1">
          <a:extLst>
            <a:ext uri="{FF2B5EF4-FFF2-40B4-BE49-F238E27FC236}">
              <a16:creationId xmlns="" xmlns:a16="http://schemas.microsoft.com/office/drawing/2014/main" id="{00000000-0008-0000-0100-000027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06" name="CustomShape 1">
          <a:extLst>
            <a:ext uri="{FF2B5EF4-FFF2-40B4-BE49-F238E27FC236}">
              <a16:creationId xmlns="" xmlns:a16="http://schemas.microsoft.com/office/drawing/2014/main" id="{00000000-0008-0000-0100-000028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507" name="CustomShape 1">
          <a:extLst>
            <a:ext uri="{FF2B5EF4-FFF2-40B4-BE49-F238E27FC236}">
              <a16:creationId xmlns="" xmlns:a16="http://schemas.microsoft.com/office/drawing/2014/main" id="{00000000-0008-0000-0100-000029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08" name="CustomShape 1">
          <a:extLst>
            <a:ext uri="{FF2B5EF4-FFF2-40B4-BE49-F238E27FC236}">
              <a16:creationId xmlns="" xmlns:a16="http://schemas.microsoft.com/office/drawing/2014/main" id="{00000000-0008-0000-0100-00002A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509" name="CustomShape 1">
          <a:extLst>
            <a:ext uri="{FF2B5EF4-FFF2-40B4-BE49-F238E27FC236}">
              <a16:creationId xmlns="" xmlns:a16="http://schemas.microsoft.com/office/drawing/2014/main" id="{00000000-0008-0000-0100-00002B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510" name="CustomShape 1">
          <a:extLst>
            <a:ext uri="{FF2B5EF4-FFF2-40B4-BE49-F238E27FC236}">
              <a16:creationId xmlns="" xmlns:a16="http://schemas.microsoft.com/office/drawing/2014/main" id="{00000000-0008-0000-0100-00002C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511" name="CustomShape 1">
          <a:extLst>
            <a:ext uri="{FF2B5EF4-FFF2-40B4-BE49-F238E27FC236}">
              <a16:creationId xmlns="" xmlns:a16="http://schemas.microsoft.com/office/drawing/2014/main" id="{00000000-0008-0000-0100-00002D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12" name="CustomShape 1">
          <a:extLst>
            <a:ext uri="{FF2B5EF4-FFF2-40B4-BE49-F238E27FC236}">
              <a16:creationId xmlns="" xmlns:a16="http://schemas.microsoft.com/office/drawing/2014/main" id="{00000000-0008-0000-0100-00002E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513" name="CustomShape 1">
          <a:extLst>
            <a:ext uri="{FF2B5EF4-FFF2-40B4-BE49-F238E27FC236}">
              <a16:creationId xmlns="" xmlns:a16="http://schemas.microsoft.com/office/drawing/2014/main" id="{00000000-0008-0000-0100-00002F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514" name="CustomShape 1">
          <a:extLst>
            <a:ext uri="{FF2B5EF4-FFF2-40B4-BE49-F238E27FC236}">
              <a16:creationId xmlns="" xmlns:a16="http://schemas.microsoft.com/office/drawing/2014/main" id="{00000000-0008-0000-0100-000030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15" name="CustomShape 1">
          <a:extLst>
            <a:ext uri="{FF2B5EF4-FFF2-40B4-BE49-F238E27FC236}">
              <a16:creationId xmlns="" xmlns:a16="http://schemas.microsoft.com/office/drawing/2014/main" id="{00000000-0008-0000-0100-000031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516" name="CustomShape 1">
          <a:extLst>
            <a:ext uri="{FF2B5EF4-FFF2-40B4-BE49-F238E27FC236}">
              <a16:creationId xmlns="" xmlns:a16="http://schemas.microsoft.com/office/drawing/2014/main" id="{00000000-0008-0000-0100-000032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17" name="CustomShape 1">
          <a:extLst>
            <a:ext uri="{FF2B5EF4-FFF2-40B4-BE49-F238E27FC236}">
              <a16:creationId xmlns="" xmlns:a16="http://schemas.microsoft.com/office/drawing/2014/main" id="{00000000-0008-0000-0100-000033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518" name="CustomShape 1">
          <a:extLst>
            <a:ext uri="{FF2B5EF4-FFF2-40B4-BE49-F238E27FC236}">
              <a16:creationId xmlns="" xmlns:a16="http://schemas.microsoft.com/office/drawing/2014/main" id="{00000000-0008-0000-0100-000034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519" name="CustomShape 1">
          <a:extLst>
            <a:ext uri="{FF2B5EF4-FFF2-40B4-BE49-F238E27FC236}">
              <a16:creationId xmlns="" xmlns:a16="http://schemas.microsoft.com/office/drawing/2014/main" id="{00000000-0008-0000-0100-000035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520" name="CustomShape 1">
          <a:extLst>
            <a:ext uri="{FF2B5EF4-FFF2-40B4-BE49-F238E27FC236}">
              <a16:creationId xmlns="" xmlns:a16="http://schemas.microsoft.com/office/drawing/2014/main" id="{00000000-0008-0000-0100-000036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21" name="CustomShape 1">
          <a:extLst>
            <a:ext uri="{FF2B5EF4-FFF2-40B4-BE49-F238E27FC236}">
              <a16:creationId xmlns="" xmlns:a16="http://schemas.microsoft.com/office/drawing/2014/main" id="{00000000-0008-0000-0100-000037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522" name="CustomShape 1">
          <a:extLst>
            <a:ext uri="{FF2B5EF4-FFF2-40B4-BE49-F238E27FC236}">
              <a16:creationId xmlns="" xmlns:a16="http://schemas.microsoft.com/office/drawing/2014/main" id="{00000000-0008-0000-0100-000038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23" name="CustomShape 1">
          <a:extLst>
            <a:ext uri="{FF2B5EF4-FFF2-40B4-BE49-F238E27FC236}">
              <a16:creationId xmlns="" xmlns:a16="http://schemas.microsoft.com/office/drawing/2014/main" id="{00000000-0008-0000-0100-000039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524" name="CustomShape 1">
          <a:extLst>
            <a:ext uri="{FF2B5EF4-FFF2-40B4-BE49-F238E27FC236}">
              <a16:creationId xmlns="" xmlns:a16="http://schemas.microsoft.com/office/drawing/2014/main" id="{00000000-0008-0000-0100-00003A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525" name="CustomShape 1">
          <a:extLst>
            <a:ext uri="{FF2B5EF4-FFF2-40B4-BE49-F238E27FC236}">
              <a16:creationId xmlns="" xmlns:a16="http://schemas.microsoft.com/office/drawing/2014/main" id="{00000000-0008-0000-0100-00003B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26" name="CustomShape 1">
          <a:extLst>
            <a:ext uri="{FF2B5EF4-FFF2-40B4-BE49-F238E27FC236}">
              <a16:creationId xmlns="" xmlns:a16="http://schemas.microsoft.com/office/drawing/2014/main" id="{00000000-0008-0000-0100-00003C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527" name="CustomShape 1">
          <a:extLst>
            <a:ext uri="{FF2B5EF4-FFF2-40B4-BE49-F238E27FC236}">
              <a16:creationId xmlns="" xmlns:a16="http://schemas.microsoft.com/office/drawing/2014/main" id="{00000000-0008-0000-0100-00003D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28" name="CustomShape 1">
          <a:extLst>
            <a:ext uri="{FF2B5EF4-FFF2-40B4-BE49-F238E27FC236}">
              <a16:creationId xmlns="" xmlns:a16="http://schemas.microsoft.com/office/drawing/2014/main" id="{00000000-0008-0000-0100-00003E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529" name="CustomShape 1">
          <a:extLst>
            <a:ext uri="{FF2B5EF4-FFF2-40B4-BE49-F238E27FC236}">
              <a16:creationId xmlns="" xmlns:a16="http://schemas.microsoft.com/office/drawing/2014/main" id="{00000000-0008-0000-0100-00003F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530" name="CustomShape 1">
          <a:extLst>
            <a:ext uri="{FF2B5EF4-FFF2-40B4-BE49-F238E27FC236}">
              <a16:creationId xmlns="" xmlns:a16="http://schemas.microsoft.com/office/drawing/2014/main" id="{00000000-0008-0000-0100-000040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531" name="CustomShape 1">
          <a:extLst>
            <a:ext uri="{FF2B5EF4-FFF2-40B4-BE49-F238E27FC236}">
              <a16:creationId xmlns="" xmlns:a16="http://schemas.microsoft.com/office/drawing/2014/main" id="{00000000-0008-0000-0100-000041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32" name="CustomShape 1">
          <a:extLst>
            <a:ext uri="{FF2B5EF4-FFF2-40B4-BE49-F238E27FC236}">
              <a16:creationId xmlns="" xmlns:a16="http://schemas.microsoft.com/office/drawing/2014/main" id="{00000000-0008-0000-0100-000042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533" name="CustomShape 1">
          <a:extLst>
            <a:ext uri="{FF2B5EF4-FFF2-40B4-BE49-F238E27FC236}">
              <a16:creationId xmlns="" xmlns:a16="http://schemas.microsoft.com/office/drawing/2014/main" id="{00000000-0008-0000-0100-000043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34" name="CustomShape 1">
          <a:extLst>
            <a:ext uri="{FF2B5EF4-FFF2-40B4-BE49-F238E27FC236}">
              <a16:creationId xmlns="" xmlns:a16="http://schemas.microsoft.com/office/drawing/2014/main" id="{00000000-0008-0000-0100-000044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535" name="CustomShape 1">
          <a:extLst>
            <a:ext uri="{FF2B5EF4-FFF2-40B4-BE49-F238E27FC236}">
              <a16:creationId xmlns="" xmlns:a16="http://schemas.microsoft.com/office/drawing/2014/main" id="{00000000-0008-0000-0100-000045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536" name="CustomShape 1">
          <a:extLst>
            <a:ext uri="{FF2B5EF4-FFF2-40B4-BE49-F238E27FC236}">
              <a16:creationId xmlns="" xmlns:a16="http://schemas.microsoft.com/office/drawing/2014/main" id="{00000000-0008-0000-0100-000046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537" name="CustomShape 1">
          <a:extLst>
            <a:ext uri="{FF2B5EF4-FFF2-40B4-BE49-F238E27FC236}">
              <a16:creationId xmlns="" xmlns:a16="http://schemas.microsoft.com/office/drawing/2014/main" id="{00000000-0008-0000-0100-000047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38" name="CustomShape 1">
          <a:extLst>
            <a:ext uri="{FF2B5EF4-FFF2-40B4-BE49-F238E27FC236}">
              <a16:creationId xmlns="" xmlns:a16="http://schemas.microsoft.com/office/drawing/2014/main" id="{00000000-0008-0000-0100-000048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539" name="CustomShape 1">
          <a:extLst>
            <a:ext uri="{FF2B5EF4-FFF2-40B4-BE49-F238E27FC236}">
              <a16:creationId xmlns="" xmlns:a16="http://schemas.microsoft.com/office/drawing/2014/main" id="{00000000-0008-0000-0100-000049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40" name="CustomShape 1">
          <a:extLst>
            <a:ext uri="{FF2B5EF4-FFF2-40B4-BE49-F238E27FC236}">
              <a16:creationId xmlns="" xmlns:a16="http://schemas.microsoft.com/office/drawing/2014/main" id="{00000000-0008-0000-0100-00004A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541" name="CustomShape 1">
          <a:extLst>
            <a:ext uri="{FF2B5EF4-FFF2-40B4-BE49-F238E27FC236}">
              <a16:creationId xmlns="" xmlns:a16="http://schemas.microsoft.com/office/drawing/2014/main" id="{00000000-0008-0000-0100-00004B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542" name="CustomShape 1">
          <a:extLst>
            <a:ext uri="{FF2B5EF4-FFF2-40B4-BE49-F238E27FC236}">
              <a16:creationId xmlns="" xmlns:a16="http://schemas.microsoft.com/office/drawing/2014/main" id="{00000000-0008-0000-0100-00004C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43" name="CustomShape 1">
          <a:extLst>
            <a:ext uri="{FF2B5EF4-FFF2-40B4-BE49-F238E27FC236}">
              <a16:creationId xmlns="" xmlns:a16="http://schemas.microsoft.com/office/drawing/2014/main" id="{00000000-0008-0000-0100-00004D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544" name="CustomShape 1">
          <a:extLst>
            <a:ext uri="{FF2B5EF4-FFF2-40B4-BE49-F238E27FC236}">
              <a16:creationId xmlns="" xmlns:a16="http://schemas.microsoft.com/office/drawing/2014/main" id="{00000000-0008-0000-0100-00004E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45" name="CustomShape 1">
          <a:extLst>
            <a:ext uri="{FF2B5EF4-FFF2-40B4-BE49-F238E27FC236}">
              <a16:creationId xmlns="" xmlns:a16="http://schemas.microsoft.com/office/drawing/2014/main" id="{00000000-0008-0000-0100-00004F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546" name="CustomShape 1">
          <a:extLst>
            <a:ext uri="{FF2B5EF4-FFF2-40B4-BE49-F238E27FC236}">
              <a16:creationId xmlns="" xmlns:a16="http://schemas.microsoft.com/office/drawing/2014/main" id="{00000000-0008-0000-0100-000050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547" name="CustomShape 1">
          <a:extLst>
            <a:ext uri="{FF2B5EF4-FFF2-40B4-BE49-F238E27FC236}">
              <a16:creationId xmlns="" xmlns:a16="http://schemas.microsoft.com/office/drawing/2014/main" id="{00000000-0008-0000-0100-000051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548" name="CustomShape 1">
          <a:extLst>
            <a:ext uri="{FF2B5EF4-FFF2-40B4-BE49-F238E27FC236}">
              <a16:creationId xmlns="" xmlns:a16="http://schemas.microsoft.com/office/drawing/2014/main" id="{00000000-0008-0000-0100-000052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49" name="CustomShape 1">
          <a:extLst>
            <a:ext uri="{FF2B5EF4-FFF2-40B4-BE49-F238E27FC236}">
              <a16:creationId xmlns="" xmlns:a16="http://schemas.microsoft.com/office/drawing/2014/main" id="{00000000-0008-0000-0100-000053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550" name="CustomShape 1">
          <a:extLst>
            <a:ext uri="{FF2B5EF4-FFF2-40B4-BE49-F238E27FC236}">
              <a16:creationId xmlns="" xmlns:a16="http://schemas.microsoft.com/office/drawing/2014/main" id="{00000000-0008-0000-0100-000054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51" name="CustomShape 1">
          <a:extLst>
            <a:ext uri="{FF2B5EF4-FFF2-40B4-BE49-F238E27FC236}">
              <a16:creationId xmlns="" xmlns:a16="http://schemas.microsoft.com/office/drawing/2014/main" id="{00000000-0008-0000-0100-000055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552" name="CustomShape 1">
          <a:extLst>
            <a:ext uri="{FF2B5EF4-FFF2-40B4-BE49-F238E27FC236}">
              <a16:creationId xmlns="" xmlns:a16="http://schemas.microsoft.com/office/drawing/2014/main" id="{00000000-0008-0000-0100-000056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553" name="CustomShape 1">
          <a:extLst>
            <a:ext uri="{FF2B5EF4-FFF2-40B4-BE49-F238E27FC236}">
              <a16:creationId xmlns="" xmlns:a16="http://schemas.microsoft.com/office/drawing/2014/main" id="{00000000-0008-0000-0100-000057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554" name="CustomShape 1">
          <a:extLst>
            <a:ext uri="{FF2B5EF4-FFF2-40B4-BE49-F238E27FC236}">
              <a16:creationId xmlns="" xmlns:a16="http://schemas.microsoft.com/office/drawing/2014/main" id="{00000000-0008-0000-0100-000058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55" name="CustomShape 1">
          <a:extLst>
            <a:ext uri="{FF2B5EF4-FFF2-40B4-BE49-F238E27FC236}">
              <a16:creationId xmlns="" xmlns:a16="http://schemas.microsoft.com/office/drawing/2014/main" id="{00000000-0008-0000-0100-000059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556" name="CustomShape 1">
          <a:extLst>
            <a:ext uri="{FF2B5EF4-FFF2-40B4-BE49-F238E27FC236}">
              <a16:creationId xmlns="" xmlns:a16="http://schemas.microsoft.com/office/drawing/2014/main" id="{00000000-0008-0000-0100-00005A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557" name="CustomShape 1">
          <a:extLst>
            <a:ext uri="{FF2B5EF4-FFF2-40B4-BE49-F238E27FC236}">
              <a16:creationId xmlns="" xmlns:a16="http://schemas.microsoft.com/office/drawing/2014/main" id="{00000000-0008-0000-0100-00005B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58" name="CustomShape 1">
          <a:extLst>
            <a:ext uri="{FF2B5EF4-FFF2-40B4-BE49-F238E27FC236}">
              <a16:creationId xmlns="" xmlns:a16="http://schemas.microsoft.com/office/drawing/2014/main" id="{00000000-0008-0000-0100-00005C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559" name="CustomShape 1">
          <a:extLst>
            <a:ext uri="{FF2B5EF4-FFF2-40B4-BE49-F238E27FC236}">
              <a16:creationId xmlns="" xmlns:a16="http://schemas.microsoft.com/office/drawing/2014/main" id="{00000000-0008-0000-0100-00005D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60" name="CustomShape 1">
          <a:extLst>
            <a:ext uri="{FF2B5EF4-FFF2-40B4-BE49-F238E27FC236}">
              <a16:creationId xmlns="" xmlns:a16="http://schemas.microsoft.com/office/drawing/2014/main" id="{00000000-0008-0000-0100-00005E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561" name="CustomShape 1">
          <a:extLst>
            <a:ext uri="{FF2B5EF4-FFF2-40B4-BE49-F238E27FC236}">
              <a16:creationId xmlns="" xmlns:a16="http://schemas.microsoft.com/office/drawing/2014/main" id="{00000000-0008-0000-0100-00005F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562" name="CustomShape 1">
          <a:extLst>
            <a:ext uri="{FF2B5EF4-FFF2-40B4-BE49-F238E27FC236}">
              <a16:creationId xmlns="" xmlns:a16="http://schemas.microsoft.com/office/drawing/2014/main" id="{00000000-0008-0000-0100-000060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563" name="CustomShape 1">
          <a:extLst>
            <a:ext uri="{FF2B5EF4-FFF2-40B4-BE49-F238E27FC236}">
              <a16:creationId xmlns="" xmlns:a16="http://schemas.microsoft.com/office/drawing/2014/main" id="{00000000-0008-0000-0100-000061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64" name="CustomShape 1">
          <a:extLst>
            <a:ext uri="{FF2B5EF4-FFF2-40B4-BE49-F238E27FC236}">
              <a16:creationId xmlns="" xmlns:a16="http://schemas.microsoft.com/office/drawing/2014/main" id="{00000000-0008-0000-0100-000062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565" name="CustomShape 1">
          <a:extLst>
            <a:ext uri="{FF2B5EF4-FFF2-40B4-BE49-F238E27FC236}">
              <a16:creationId xmlns="" xmlns:a16="http://schemas.microsoft.com/office/drawing/2014/main" id="{00000000-0008-0000-0100-000063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66" name="CustomShape 1">
          <a:extLst>
            <a:ext uri="{FF2B5EF4-FFF2-40B4-BE49-F238E27FC236}">
              <a16:creationId xmlns="" xmlns:a16="http://schemas.microsoft.com/office/drawing/2014/main" id="{00000000-0008-0000-0100-000064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567" name="CustomShape 1">
          <a:extLst>
            <a:ext uri="{FF2B5EF4-FFF2-40B4-BE49-F238E27FC236}">
              <a16:creationId xmlns="" xmlns:a16="http://schemas.microsoft.com/office/drawing/2014/main" id="{00000000-0008-0000-0100-000065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568" name="CustomShape 1">
          <a:extLst>
            <a:ext uri="{FF2B5EF4-FFF2-40B4-BE49-F238E27FC236}">
              <a16:creationId xmlns="" xmlns:a16="http://schemas.microsoft.com/office/drawing/2014/main" id="{00000000-0008-0000-0100-000066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69" name="CustomShape 1">
          <a:extLst>
            <a:ext uri="{FF2B5EF4-FFF2-40B4-BE49-F238E27FC236}">
              <a16:creationId xmlns="" xmlns:a16="http://schemas.microsoft.com/office/drawing/2014/main" id="{00000000-0008-0000-0100-000067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570" name="CustomShape 1">
          <a:extLst>
            <a:ext uri="{FF2B5EF4-FFF2-40B4-BE49-F238E27FC236}">
              <a16:creationId xmlns="" xmlns:a16="http://schemas.microsoft.com/office/drawing/2014/main" id="{00000000-0008-0000-0100-000068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71" name="CustomShape 1">
          <a:extLst>
            <a:ext uri="{FF2B5EF4-FFF2-40B4-BE49-F238E27FC236}">
              <a16:creationId xmlns="" xmlns:a16="http://schemas.microsoft.com/office/drawing/2014/main" id="{00000000-0008-0000-0100-000069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572" name="CustomShape 1">
          <a:extLst>
            <a:ext uri="{FF2B5EF4-FFF2-40B4-BE49-F238E27FC236}">
              <a16:creationId xmlns="" xmlns:a16="http://schemas.microsoft.com/office/drawing/2014/main" id="{00000000-0008-0000-0100-00006A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573" name="CustomShape 1">
          <a:extLst>
            <a:ext uri="{FF2B5EF4-FFF2-40B4-BE49-F238E27FC236}">
              <a16:creationId xmlns="" xmlns:a16="http://schemas.microsoft.com/office/drawing/2014/main" id="{00000000-0008-0000-0100-00006B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574" name="CustomShape 1">
          <a:extLst>
            <a:ext uri="{FF2B5EF4-FFF2-40B4-BE49-F238E27FC236}">
              <a16:creationId xmlns="" xmlns:a16="http://schemas.microsoft.com/office/drawing/2014/main" id="{00000000-0008-0000-0100-00006C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75" name="CustomShape 1">
          <a:extLst>
            <a:ext uri="{FF2B5EF4-FFF2-40B4-BE49-F238E27FC236}">
              <a16:creationId xmlns="" xmlns:a16="http://schemas.microsoft.com/office/drawing/2014/main" id="{00000000-0008-0000-0100-00006D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576" name="CustomShape 1">
          <a:extLst>
            <a:ext uri="{FF2B5EF4-FFF2-40B4-BE49-F238E27FC236}">
              <a16:creationId xmlns="" xmlns:a16="http://schemas.microsoft.com/office/drawing/2014/main" id="{00000000-0008-0000-0100-00006E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77" name="CustomShape 1">
          <a:extLst>
            <a:ext uri="{FF2B5EF4-FFF2-40B4-BE49-F238E27FC236}">
              <a16:creationId xmlns="" xmlns:a16="http://schemas.microsoft.com/office/drawing/2014/main" id="{00000000-0008-0000-0100-00006F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578" name="CustomShape 1">
          <a:extLst>
            <a:ext uri="{FF2B5EF4-FFF2-40B4-BE49-F238E27FC236}">
              <a16:creationId xmlns="" xmlns:a16="http://schemas.microsoft.com/office/drawing/2014/main" id="{00000000-0008-0000-0100-000070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579" name="CustomShape 1">
          <a:extLst>
            <a:ext uri="{FF2B5EF4-FFF2-40B4-BE49-F238E27FC236}">
              <a16:creationId xmlns="" xmlns:a16="http://schemas.microsoft.com/office/drawing/2014/main" id="{00000000-0008-0000-0100-000071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580" name="CustomShape 1">
          <a:extLst>
            <a:ext uri="{FF2B5EF4-FFF2-40B4-BE49-F238E27FC236}">
              <a16:creationId xmlns="" xmlns:a16="http://schemas.microsoft.com/office/drawing/2014/main" id="{00000000-0008-0000-0100-000072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81" name="CustomShape 1">
          <a:extLst>
            <a:ext uri="{FF2B5EF4-FFF2-40B4-BE49-F238E27FC236}">
              <a16:creationId xmlns="" xmlns:a16="http://schemas.microsoft.com/office/drawing/2014/main" id="{00000000-0008-0000-0100-000073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582" name="CustomShape 1">
          <a:extLst>
            <a:ext uri="{FF2B5EF4-FFF2-40B4-BE49-F238E27FC236}">
              <a16:creationId xmlns="" xmlns:a16="http://schemas.microsoft.com/office/drawing/2014/main" id="{00000000-0008-0000-0100-000074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83" name="CustomShape 1">
          <a:extLst>
            <a:ext uri="{FF2B5EF4-FFF2-40B4-BE49-F238E27FC236}">
              <a16:creationId xmlns="" xmlns:a16="http://schemas.microsoft.com/office/drawing/2014/main" id="{00000000-0008-0000-0100-000075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584" name="CustomShape 1">
          <a:extLst>
            <a:ext uri="{FF2B5EF4-FFF2-40B4-BE49-F238E27FC236}">
              <a16:creationId xmlns="" xmlns:a16="http://schemas.microsoft.com/office/drawing/2014/main" id="{00000000-0008-0000-0100-000076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585" name="CustomShape 1">
          <a:extLst>
            <a:ext uri="{FF2B5EF4-FFF2-40B4-BE49-F238E27FC236}">
              <a16:creationId xmlns="" xmlns:a16="http://schemas.microsoft.com/office/drawing/2014/main" id="{00000000-0008-0000-0100-000077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86" name="CustomShape 1">
          <a:extLst>
            <a:ext uri="{FF2B5EF4-FFF2-40B4-BE49-F238E27FC236}">
              <a16:creationId xmlns="" xmlns:a16="http://schemas.microsoft.com/office/drawing/2014/main" id="{00000000-0008-0000-0100-000078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587" name="CustomShape 1">
          <a:extLst>
            <a:ext uri="{FF2B5EF4-FFF2-40B4-BE49-F238E27FC236}">
              <a16:creationId xmlns="" xmlns:a16="http://schemas.microsoft.com/office/drawing/2014/main" id="{00000000-0008-0000-0100-000079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88" name="CustomShape 1">
          <a:extLst>
            <a:ext uri="{FF2B5EF4-FFF2-40B4-BE49-F238E27FC236}">
              <a16:creationId xmlns="" xmlns:a16="http://schemas.microsoft.com/office/drawing/2014/main" id="{00000000-0008-0000-0100-00007A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589" name="CustomShape 1">
          <a:extLst>
            <a:ext uri="{FF2B5EF4-FFF2-40B4-BE49-F238E27FC236}">
              <a16:creationId xmlns="" xmlns:a16="http://schemas.microsoft.com/office/drawing/2014/main" id="{00000000-0008-0000-0100-00007B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590" name="CustomShape 1">
          <a:extLst>
            <a:ext uri="{FF2B5EF4-FFF2-40B4-BE49-F238E27FC236}">
              <a16:creationId xmlns="" xmlns:a16="http://schemas.microsoft.com/office/drawing/2014/main" id="{00000000-0008-0000-0100-00007C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591" name="CustomShape 1">
          <a:extLst>
            <a:ext uri="{FF2B5EF4-FFF2-40B4-BE49-F238E27FC236}">
              <a16:creationId xmlns="" xmlns:a16="http://schemas.microsoft.com/office/drawing/2014/main" id="{00000000-0008-0000-0100-00007D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92" name="CustomShape 1">
          <a:extLst>
            <a:ext uri="{FF2B5EF4-FFF2-40B4-BE49-F238E27FC236}">
              <a16:creationId xmlns="" xmlns:a16="http://schemas.microsoft.com/office/drawing/2014/main" id="{00000000-0008-0000-0100-00007E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593" name="CustomShape 1">
          <a:extLst>
            <a:ext uri="{FF2B5EF4-FFF2-40B4-BE49-F238E27FC236}">
              <a16:creationId xmlns="" xmlns:a16="http://schemas.microsoft.com/office/drawing/2014/main" id="{00000000-0008-0000-0100-00007F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594" name="CustomShape 1">
          <a:extLst>
            <a:ext uri="{FF2B5EF4-FFF2-40B4-BE49-F238E27FC236}">
              <a16:creationId xmlns="" xmlns:a16="http://schemas.microsoft.com/office/drawing/2014/main" id="{00000000-0008-0000-0100-000080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595" name="CustomShape 1">
          <a:extLst>
            <a:ext uri="{FF2B5EF4-FFF2-40B4-BE49-F238E27FC236}">
              <a16:creationId xmlns="" xmlns:a16="http://schemas.microsoft.com/office/drawing/2014/main" id="{00000000-0008-0000-0100-000081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596" name="CustomShape 1">
          <a:extLst>
            <a:ext uri="{FF2B5EF4-FFF2-40B4-BE49-F238E27FC236}">
              <a16:creationId xmlns="" xmlns:a16="http://schemas.microsoft.com/office/drawing/2014/main" id="{00000000-0008-0000-0100-000082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597" name="CustomShape 1">
          <a:extLst>
            <a:ext uri="{FF2B5EF4-FFF2-40B4-BE49-F238E27FC236}">
              <a16:creationId xmlns="" xmlns:a16="http://schemas.microsoft.com/office/drawing/2014/main" id="{00000000-0008-0000-0100-000083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598" name="CustomShape 1">
          <a:extLst>
            <a:ext uri="{FF2B5EF4-FFF2-40B4-BE49-F238E27FC236}">
              <a16:creationId xmlns="" xmlns:a16="http://schemas.microsoft.com/office/drawing/2014/main" id="{00000000-0008-0000-0100-000084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599" name="CustomShape 1">
          <a:extLst>
            <a:ext uri="{FF2B5EF4-FFF2-40B4-BE49-F238E27FC236}">
              <a16:creationId xmlns="" xmlns:a16="http://schemas.microsoft.com/office/drawing/2014/main" id="{00000000-0008-0000-0100-000085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00" name="CustomShape 1">
          <a:extLst>
            <a:ext uri="{FF2B5EF4-FFF2-40B4-BE49-F238E27FC236}">
              <a16:creationId xmlns="" xmlns:a16="http://schemas.microsoft.com/office/drawing/2014/main" id="{00000000-0008-0000-0100-000086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601" name="CustomShape 1">
          <a:extLst>
            <a:ext uri="{FF2B5EF4-FFF2-40B4-BE49-F238E27FC236}">
              <a16:creationId xmlns="" xmlns:a16="http://schemas.microsoft.com/office/drawing/2014/main" id="{00000000-0008-0000-0100-000087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02" name="CustomShape 1">
          <a:extLst>
            <a:ext uri="{FF2B5EF4-FFF2-40B4-BE49-F238E27FC236}">
              <a16:creationId xmlns="" xmlns:a16="http://schemas.microsoft.com/office/drawing/2014/main" id="{00000000-0008-0000-0100-000088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603" name="CustomShape 1">
          <a:extLst>
            <a:ext uri="{FF2B5EF4-FFF2-40B4-BE49-F238E27FC236}">
              <a16:creationId xmlns="" xmlns:a16="http://schemas.microsoft.com/office/drawing/2014/main" id="{00000000-0008-0000-0100-000089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604" name="CustomShape 1">
          <a:extLst>
            <a:ext uri="{FF2B5EF4-FFF2-40B4-BE49-F238E27FC236}">
              <a16:creationId xmlns="" xmlns:a16="http://schemas.microsoft.com/office/drawing/2014/main" id="{00000000-0008-0000-0100-00008A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05" name="CustomShape 1">
          <a:extLst>
            <a:ext uri="{FF2B5EF4-FFF2-40B4-BE49-F238E27FC236}">
              <a16:creationId xmlns="" xmlns:a16="http://schemas.microsoft.com/office/drawing/2014/main" id="{00000000-0008-0000-0100-00008B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606" name="CustomShape 1">
          <a:extLst>
            <a:ext uri="{FF2B5EF4-FFF2-40B4-BE49-F238E27FC236}">
              <a16:creationId xmlns="" xmlns:a16="http://schemas.microsoft.com/office/drawing/2014/main" id="{00000000-0008-0000-0100-00008C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07" name="CustomShape 1">
          <a:extLst>
            <a:ext uri="{FF2B5EF4-FFF2-40B4-BE49-F238E27FC236}">
              <a16:creationId xmlns="" xmlns:a16="http://schemas.microsoft.com/office/drawing/2014/main" id="{00000000-0008-0000-0100-00008D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608" name="CustomShape 1">
          <a:extLst>
            <a:ext uri="{FF2B5EF4-FFF2-40B4-BE49-F238E27FC236}">
              <a16:creationId xmlns="" xmlns:a16="http://schemas.microsoft.com/office/drawing/2014/main" id="{00000000-0008-0000-0100-00008E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609" name="CustomShape 1">
          <a:extLst>
            <a:ext uri="{FF2B5EF4-FFF2-40B4-BE49-F238E27FC236}">
              <a16:creationId xmlns="" xmlns:a16="http://schemas.microsoft.com/office/drawing/2014/main" id="{00000000-0008-0000-0100-00008F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610" name="CustomShape 1">
          <a:extLst>
            <a:ext uri="{FF2B5EF4-FFF2-40B4-BE49-F238E27FC236}">
              <a16:creationId xmlns="" xmlns:a16="http://schemas.microsoft.com/office/drawing/2014/main" id="{00000000-0008-0000-0100-000090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11" name="CustomShape 1">
          <a:extLst>
            <a:ext uri="{FF2B5EF4-FFF2-40B4-BE49-F238E27FC236}">
              <a16:creationId xmlns="" xmlns:a16="http://schemas.microsoft.com/office/drawing/2014/main" id="{00000000-0008-0000-0100-000091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612" name="CustomShape 1">
          <a:extLst>
            <a:ext uri="{FF2B5EF4-FFF2-40B4-BE49-F238E27FC236}">
              <a16:creationId xmlns="" xmlns:a16="http://schemas.microsoft.com/office/drawing/2014/main" id="{00000000-0008-0000-0100-000092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13" name="CustomShape 1">
          <a:extLst>
            <a:ext uri="{FF2B5EF4-FFF2-40B4-BE49-F238E27FC236}">
              <a16:creationId xmlns="" xmlns:a16="http://schemas.microsoft.com/office/drawing/2014/main" id="{00000000-0008-0000-0100-000093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614" name="CustomShape 1">
          <a:extLst>
            <a:ext uri="{FF2B5EF4-FFF2-40B4-BE49-F238E27FC236}">
              <a16:creationId xmlns="" xmlns:a16="http://schemas.microsoft.com/office/drawing/2014/main" id="{00000000-0008-0000-0100-000094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615" name="CustomShape 1">
          <a:extLst>
            <a:ext uri="{FF2B5EF4-FFF2-40B4-BE49-F238E27FC236}">
              <a16:creationId xmlns="" xmlns:a16="http://schemas.microsoft.com/office/drawing/2014/main" id="{00000000-0008-0000-0100-000095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616" name="CustomShape 1">
          <a:extLst>
            <a:ext uri="{FF2B5EF4-FFF2-40B4-BE49-F238E27FC236}">
              <a16:creationId xmlns="" xmlns:a16="http://schemas.microsoft.com/office/drawing/2014/main" id="{00000000-0008-0000-0100-000096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17" name="CustomShape 1">
          <a:extLst>
            <a:ext uri="{FF2B5EF4-FFF2-40B4-BE49-F238E27FC236}">
              <a16:creationId xmlns="" xmlns:a16="http://schemas.microsoft.com/office/drawing/2014/main" id="{00000000-0008-0000-0100-000097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618" name="CustomShape 1">
          <a:extLst>
            <a:ext uri="{FF2B5EF4-FFF2-40B4-BE49-F238E27FC236}">
              <a16:creationId xmlns="" xmlns:a16="http://schemas.microsoft.com/office/drawing/2014/main" id="{00000000-0008-0000-0100-000098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19" name="CustomShape 1">
          <a:extLst>
            <a:ext uri="{FF2B5EF4-FFF2-40B4-BE49-F238E27FC236}">
              <a16:creationId xmlns="" xmlns:a16="http://schemas.microsoft.com/office/drawing/2014/main" id="{00000000-0008-0000-0100-000099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620" name="CustomShape 1">
          <a:extLst>
            <a:ext uri="{FF2B5EF4-FFF2-40B4-BE49-F238E27FC236}">
              <a16:creationId xmlns="" xmlns:a16="http://schemas.microsoft.com/office/drawing/2014/main" id="{00000000-0008-0000-0100-00009A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621" name="CustomShape 1">
          <a:extLst>
            <a:ext uri="{FF2B5EF4-FFF2-40B4-BE49-F238E27FC236}">
              <a16:creationId xmlns="" xmlns:a16="http://schemas.microsoft.com/office/drawing/2014/main" id="{00000000-0008-0000-0100-00009B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22" name="CustomShape 1">
          <a:extLst>
            <a:ext uri="{FF2B5EF4-FFF2-40B4-BE49-F238E27FC236}">
              <a16:creationId xmlns="" xmlns:a16="http://schemas.microsoft.com/office/drawing/2014/main" id="{00000000-0008-0000-0100-00009C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623" name="CustomShape 1">
          <a:extLst>
            <a:ext uri="{FF2B5EF4-FFF2-40B4-BE49-F238E27FC236}">
              <a16:creationId xmlns="" xmlns:a16="http://schemas.microsoft.com/office/drawing/2014/main" id="{00000000-0008-0000-0100-00009D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24" name="CustomShape 1">
          <a:extLst>
            <a:ext uri="{FF2B5EF4-FFF2-40B4-BE49-F238E27FC236}">
              <a16:creationId xmlns="" xmlns:a16="http://schemas.microsoft.com/office/drawing/2014/main" id="{00000000-0008-0000-0100-00009E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625" name="CustomShape 1">
          <a:extLst>
            <a:ext uri="{FF2B5EF4-FFF2-40B4-BE49-F238E27FC236}">
              <a16:creationId xmlns="" xmlns:a16="http://schemas.microsoft.com/office/drawing/2014/main" id="{00000000-0008-0000-0100-00009F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626" name="CustomShape 1">
          <a:extLst>
            <a:ext uri="{FF2B5EF4-FFF2-40B4-BE49-F238E27FC236}">
              <a16:creationId xmlns="" xmlns:a16="http://schemas.microsoft.com/office/drawing/2014/main" id="{00000000-0008-0000-0100-0000A0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627" name="CustomShape 1">
          <a:extLst>
            <a:ext uri="{FF2B5EF4-FFF2-40B4-BE49-F238E27FC236}">
              <a16:creationId xmlns="" xmlns:a16="http://schemas.microsoft.com/office/drawing/2014/main" id="{00000000-0008-0000-0100-0000A1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28" name="CustomShape 1">
          <a:extLst>
            <a:ext uri="{FF2B5EF4-FFF2-40B4-BE49-F238E27FC236}">
              <a16:creationId xmlns="" xmlns:a16="http://schemas.microsoft.com/office/drawing/2014/main" id="{00000000-0008-0000-0100-0000A2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629" name="CustomShape 1">
          <a:extLst>
            <a:ext uri="{FF2B5EF4-FFF2-40B4-BE49-F238E27FC236}">
              <a16:creationId xmlns="" xmlns:a16="http://schemas.microsoft.com/office/drawing/2014/main" id="{00000000-0008-0000-0100-0000A3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30" name="CustomShape 1">
          <a:extLst>
            <a:ext uri="{FF2B5EF4-FFF2-40B4-BE49-F238E27FC236}">
              <a16:creationId xmlns="" xmlns:a16="http://schemas.microsoft.com/office/drawing/2014/main" id="{00000000-0008-0000-0100-0000A4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631" name="CustomShape 1">
          <a:extLst>
            <a:ext uri="{FF2B5EF4-FFF2-40B4-BE49-F238E27FC236}">
              <a16:creationId xmlns="" xmlns:a16="http://schemas.microsoft.com/office/drawing/2014/main" id="{00000000-0008-0000-0100-0000A5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632" name="CustomShape 1">
          <a:extLst>
            <a:ext uri="{FF2B5EF4-FFF2-40B4-BE49-F238E27FC236}">
              <a16:creationId xmlns="" xmlns:a16="http://schemas.microsoft.com/office/drawing/2014/main" id="{00000000-0008-0000-0100-0000A6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633" name="CustomShape 1">
          <a:extLst>
            <a:ext uri="{FF2B5EF4-FFF2-40B4-BE49-F238E27FC236}">
              <a16:creationId xmlns="" xmlns:a16="http://schemas.microsoft.com/office/drawing/2014/main" id="{00000000-0008-0000-0100-0000A7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34" name="CustomShape 1">
          <a:extLst>
            <a:ext uri="{FF2B5EF4-FFF2-40B4-BE49-F238E27FC236}">
              <a16:creationId xmlns="" xmlns:a16="http://schemas.microsoft.com/office/drawing/2014/main" id="{00000000-0008-0000-0100-0000A8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635" name="CustomShape 1">
          <a:extLst>
            <a:ext uri="{FF2B5EF4-FFF2-40B4-BE49-F238E27FC236}">
              <a16:creationId xmlns="" xmlns:a16="http://schemas.microsoft.com/office/drawing/2014/main" id="{00000000-0008-0000-0100-0000A9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636" name="CustomShape 1">
          <a:extLst>
            <a:ext uri="{FF2B5EF4-FFF2-40B4-BE49-F238E27FC236}">
              <a16:creationId xmlns="" xmlns:a16="http://schemas.microsoft.com/office/drawing/2014/main" id="{00000000-0008-0000-0100-0000AA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37" name="CustomShape 1">
          <a:extLst>
            <a:ext uri="{FF2B5EF4-FFF2-40B4-BE49-F238E27FC236}">
              <a16:creationId xmlns="" xmlns:a16="http://schemas.microsoft.com/office/drawing/2014/main" id="{00000000-0008-0000-0100-0000AB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638" name="CustomShape 1">
          <a:extLst>
            <a:ext uri="{FF2B5EF4-FFF2-40B4-BE49-F238E27FC236}">
              <a16:creationId xmlns="" xmlns:a16="http://schemas.microsoft.com/office/drawing/2014/main" id="{00000000-0008-0000-0100-0000AC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39" name="CustomShape 1">
          <a:extLst>
            <a:ext uri="{FF2B5EF4-FFF2-40B4-BE49-F238E27FC236}">
              <a16:creationId xmlns="" xmlns:a16="http://schemas.microsoft.com/office/drawing/2014/main" id="{00000000-0008-0000-0100-0000AD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640" name="CustomShape 1">
          <a:extLst>
            <a:ext uri="{FF2B5EF4-FFF2-40B4-BE49-F238E27FC236}">
              <a16:creationId xmlns="" xmlns:a16="http://schemas.microsoft.com/office/drawing/2014/main" id="{00000000-0008-0000-0100-0000AE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641" name="CustomShape 1">
          <a:extLst>
            <a:ext uri="{FF2B5EF4-FFF2-40B4-BE49-F238E27FC236}">
              <a16:creationId xmlns="" xmlns:a16="http://schemas.microsoft.com/office/drawing/2014/main" id="{00000000-0008-0000-0100-0000AF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42" name="CustomShape 1">
          <a:extLst>
            <a:ext uri="{FF2B5EF4-FFF2-40B4-BE49-F238E27FC236}">
              <a16:creationId xmlns="" xmlns:a16="http://schemas.microsoft.com/office/drawing/2014/main" id="{00000000-0008-0000-0100-0000B0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643" name="CustomShape 1">
          <a:extLst>
            <a:ext uri="{FF2B5EF4-FFF2-40B4-BE49-F238E27FC236}">
              <a16:creationId xmlns="" xmlns:a16="http://schemas.microsoft.com/office/drawing/2014/main" id="{00000000-0008-0000-0100-0000B1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644" name="CustomShape 1">
          <a:extLst>
            <a:ext uri="{FF2B5EF4-FFF2-40B4-BE49-F238E27FC236}">
              <a16:creationId xmlns="" xmlns:a16="http://schemas.microsoft.com/office/drawing/2014/main" id="{00000000-0008-0000-0100-0000B2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45" name="CustomShape 1">
          <a:extLst>
            <a:ext uri="{FF2B5EF4-FFF2-40B4-BE49-F238E27FC236}">
              <a16:creationId xmlns="" xmlns:a16="http://schemas.microsoft.com/office/drawing/2014/main" id="{00000000-0008-0000-0100-0000B3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646" name="CustomShape 1">
          <a:extLst>
            <a:ext uri="{FF2B5EF4-FFF2-40B4-BE49-F238E27FC236}">
              <a16:creationId xmlns="" xmlns:a16="http://schemas.microsoft.com/office/drawing/2014/main" id="{00000000-0008-0000-0100-0000B4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47" name="CustomShape 1">
          <a:extLst>
            <a:ext uri="{FF2B5EF4-FFF2-40B4-BE49-F238E27FC236}">
              <a16:creationId xmlns="" xmlns:a16="http://schemas.microsoft.com/office/drawing/2014/main" id="{00000000-0008-0000-0100-0000B5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648" name="CustomShape 1">
          <a:extLst>
            <a:ext uri="{FF2B5EF4-FFF2-40B4-BE49-F238E27FC236}">
              <a16:creationId xmlns="" xmlns:a16="http://schemas.microsoft.com/office/drawing/2014/main" id="{00000000-0008-0000-0100-0000B6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649" name="CustomShape 1">
          <a:extLst>
            <a:ext uri="{FF2B5EF4-FFF2-40B4-BE49-F238E27FC236}">
              <a16:creationId xmlns="" xmlns:a16="http://schemas.microsoft.com/office/drawing/2014/main" id="{00000000-0008-0000-0100-0000B7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50" name="CustomShape 1">
          <a:extLst>
            <a:ext uri="{FF2B5EF4-FFF2-40B4-BE49-F238E27FC236}">
              <a16:creationId xmlns="" xmlns:a16="http://schemas.microsoft.com/office/drawing/2014/main" id="{00000000-0008-0000-0100-0000B8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651" name="CustomShape 1">
          <a:extLst>
            <a:ext uri="{FF2B5EF4-FFF2-40B4-BE49-F238E27FC236}">
              <a16:creationId xmlns="" xmlns:a16="http://schemas.microsoft.com/office/drawing/2014/main" id="{00000000-0008-0000-0100-0000B9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652" name="CustomShape 1">
          <a:extLst>
            <a:ext uri="{FF2B5EF4-FFF2-40B4-BE49-F238E27FC236}">
              <a16:creationId xmlns="" xmlns:a16="http://schemas.microsoft.com/office/drawing/2014/main" id="{00000000-0008-0000-0100-0000BA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53" name="CustomShape 1">
          <a:extLst>
            <a:ext uri="{FF2B5EF4-FFF2-40B4-BE49-F238E27FC236}">
              <a16:creationId xmlns="" xmlns:a16="http://schemas.microsoft.com/office/drawing/2014/main" id="{00000000-0008-0000-0100-0000BB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654" name="CustomShape 1">
          <a:extLst>
            <a:ext uri="{FF2B5EF4-FFF2-40B4-BE49-F238E27FC236}">
              <a16:creationId xmlns="" xmlns:a16="http://schemas.microsoft.com/office/drawing/2014/main" id="{00000000-0008-0000-0100-0000BC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55" name="CustomShape 1">
          <a:extLst>
            <a:ext uri="{FF2B5EF4-FFF2-40B4-BE49-F238E27FC236}">
              <a16:creationId xmlns="" xmlns:a16="http://schemas.microsoft.com/office/drawing/2014/main" id="{00000000-0008-0000-0100-0000BD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656" name="CustomShape 1">
          <a:extLst>
            <a:ext uri="{FF2B5EF4-FFF2-40B4-BE49-F238E27FC236}">
              <a16:creationId xmlns="" xmlns:a16="http://schemas.microsoft.com/office/drawing/2014/main" id="{00000000-0008-0000-0100-0000BE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657" name="CustomShape 1">
          <a:extLst>
            <a:ext uri="{FF2B5EF4-FFF2-40B4-BE49-F238E27FC236}">
              <a16:creationId xmlns="" xmlns:a16="http://schemas.microsoft.com/office/drawing/2014/main" id="{00000000-0008-0000-0100-0000BF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658" name="CustomShape 1">
          <a:extLst>
            <a:ext uri="{FF2B5EF4-FFF2-40B4-BE49-F238E27FC236}">
              <a16:creationId xmlns="" xmlns:a16="http://schemas.microsoft.com/office/drawing/2014/main" id="{00000000-0008-0000-0100-0000C0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59" name="CustomShape 1">
          <a:extLst>
            <a:ext uri="{FF2B5EF4-FFF2-40B4-BE49-F238E27FC236}">
              <a16:creationId xmlns="" xmlns:a16="http://schemas.microsoft.com/office/drawing/2014/main" id="{00000000-0008-0000-0100-0000C1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660" name="CustomShape 1">
          <a:extLst>
            <a:ext uri="{FF2B5EF4-FFF2-40B4-BE49-F238E27FC236}">
              <a16:creationId xmlns="" xmlns:a16="http://schemas.microsoft.com/office/drawing/2014/main" id="{00000000-0008-0000-0100-0000C2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661" name="CustomShape 1">
          <a:extLst>
            <a:ext uri="{FF2B5EF4-FFF2-40B4-BE49-F238E27FC236}">
              <a16:creationId xmlns="" xmlns:a16="http://schemas.microsoft.com/office/drawing/2014/main" id="{00000000-0008-0000-0100-0000C3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62" name="CustomShape 1">
          <a:extLst>
            <a:ext uri="{FF2B5EF4-FFF2-40B4-BE49-F238E27FC236}">
              <a16:creationId xmlns="" xmlns:a16="http://schemas.microsoft.com/office/drawing/2014/main" id="{00000000-0008-0000-0100-0000C4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663" name="CustomShape 1">
          <a:extLst>
            <a:ext uri="{FF2B5EF4-FFF2-40B4-BE49-F238E27FC236}">
              <a16:creationId xmlns="" xmlns:a16="http://schemas.microsoft.com/office/drawing/2014/main" id="{00000000-0008-0000-0100-0000C5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64" name="CustomShape 1">
          <a:extLst>
            <a:ext uri="{FF2B5EF4-FFF2-40B4-BE49-F238E27FC236}">
              <a16:creationId xmlns="" xmlns:a16="http://schemas.microsoft.com/office/drawing/2014/main" id="{00000000-0008-0000-0100-0000C6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665" name="CustomShape 1">
          <a:extLst>
            <a:ext uri="{FF2B5EF4-FFF2-40B4-BE49-F238E27FC236}">
              <a16:creationId xmlns="" xmlns:a16="http://schemas.microsoft.com/office/drawing/2014/main" id="{00000000-0008-0000-0100-0000C7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666" name="CustomShape 1">
          <a:extLst>
            <a:ext uri="{FF2B5EF4-FFF2-40B4-BE49-F238E27FC236}">
              <a16:creationId xmlns="" xmlns:a16="http://schemas.microsoft.com/office/drawing/2014/main" id="{00000000-0008-0000-0100-0000C8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667" name="CustomShape 1">
          <a:extLst>
            <a:ext uri="{FF2B5EF4-FFF2-40B4-BE49-F238E27FC236}">
              <a16:creationId xmlns="" xmlns:a16="http://schemas.microsoft.com/office/drawing/2014/main" id="{00000000-0008-0000-0100-0000C9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68" name="CustomShape 1">
          <a:extLst>
            <a:ext uri="{FF2B5EF4-FFF2-40B4-BE49-F238E27FC236}">
              <a16:creationId xmlns="" xmlns:a16="http://schemas.microsoft.com/office/drawing/2014/main" id="{00000000-0008-0000-0100-0000CA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669" name="CustomShape 1">
          <a:extLst>
            <a:ext uri="{FF2B5EF4-FFF2-40B4-BE49-F238E27FC236}">
              <a16:creationId xmlns="" xmlns:a16="http://schemas.microsoft.com/office/drawing/2014/main" id="{00000000-0008-0000-0100-0000CB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670" name="CustomShape 1">
          <a:extLst>
            <a:ext uri="{FF2B5EF4-FFF2-40B4-BE49-F238E27FC236}">
              <a16:creationId xmlns="" xmlns:a16="http://schemas.microsoft.com/office/drawing/2014/main" id="{00000000-0008-0000-0100-0000CC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71" name="CustomShape 1">
          <a:extLst>
            <a:ext uri="{FF2B5EF4-FFF2-40B4-BE49-F238E27FC236}">
              <a16:creationId xmlns="" xmlns:a16="http://schemas.microsoft.com/office/drawing/2014/main" id="{00000000-0008-0000-0100-0000CD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672" name="CustomShape 1">
          <a:extLst>
            <a:ext uri="{FF2B5EF4-FFF2-40B4-BE49-F238E27FC236}">
              <a16:creationId xmlns="" xmlns:a16="http://schemas.microsoft.com/office/drawing/2014/main" id="{00000000-0008-0000-0100-0000CE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73" name="CustomShape 1">
          <a:extLst>
            <a:ext uri="{FF2B5EF4-FFF2-40B4-BE49-F238E27FC236}">
              <a16:creationId xmlns="" xmlns:a16="http://schemas.microsoft.com/office/drawing/2014/main" id="{00000000-0008-0000-0100-0000CF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674" name="CustomShape 1">
          <a:extLst>
            <a:ext uri="{FF2B5EF4-FFF2-40B4-BE49-F238E27FC236}">
              <a16:creationId xmlns="" xmlns:a16="http://schemas.microsoft.com/office/drawing/2014/main" id="{00000000-0008-0000-0100-0000D0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675" name="CustomShape 1">
          <a:extLst>
            <a:ext uri="{FF2B5EF4-FFF2-40B4-BE49-F238E27FC236}">
              <a16:creationId xmlns="" xmlns:a16="http://schemas.microsoft.com/office/drawing/2014/main" id="{00000000-0008-0000-0100-0000D1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676" name="CustomShape 1">
          <a:extLst>
            <a:ext uri="{FF2B5EF4-FFF2-40B4-BE49-F238E27FC236}">
              <a16:creationId xmlns="" xmlns:a16="http://schemas.microsoft.com/office/drawing/2014/main" id="{00000000-0008-0000-0100-0000D2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77" name="CustomShape 1">
          <a:extLst>
            <a:ext uri="{FF2B5EF4-FFF2-40B4-BE49-F238E27FC236}">
              <a16:creationId xmlns="" xmlns:a16="http://schemas.microsoft.com/office/drawing/2014/main" id="{00000000-0008-0000-0100-0000D3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678" name="CustomShape 1">
          <a:extLst>
            <a:ext uri="{FF2B5EF4-FFF2-40B4-BE49-F238E27FC236}">
              <a16:creationId xmlns="" xmlns:a16="http://schemas.microsoft.com/office/drawing/2014/main" id="{00000000-0008-0000-0100-0000D4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679" name="CustomShape 1">
          <a:extLst>
            <a:ext uri="{FF2B5EF4-FFF2-40B4-BE49-F238E27FC236}">
              <a16:creationId xmlns="" xmlns:a16="http://schemas.microsoft.com/office/drawing/2014/main" id="{00000000-0008-0000-0100-0000D5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80" name="CustomShape 1">
          <a:extLst>
            <a:ext uri="{FF2B5EF4-FFF2-40B4-BE49-F238E27FC236}">
              <a16:creationId xmlns="" xmlns:a16="http://schemas.microsoft.com/office/drawing/2014/main" id="{00000000-0008-0000-0100-0000D6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681" name="CustomShape 1">
          <a:extLst>
            <a:ext uri="{FF2B5EF4-FFF2-40B4-BE49-F238E27FC236}">
              <a16:creationId xmlns="" xmlns:a16="http://schemas.microsoft.com/office/drawing/2014/main" id="{00000000-0008-0000-0100-0000D7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82" name="CustomShape 1">
          <a:extLst>
            <a:ext uri="{FF2B5EF4-FFF2-40B4-BE49-F238E27FC236}">
              <a16:creationId xmlns="" xmlns:a16="http://schemas.microsoft.com/office/drawing/2014/main" id="{00000000-0008-0000-0100-0000D8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683" name="CustomShape 1">
          <a:extLst>
            <a:ext uri="{FF2B5EF4-FFF2-40B4-BE49-F238E27FC236}">
              <a16:creationId xmlns="" xmlns:a16="http://schemas.microsoft.com/office/drawing/2014/main" id="{00000000-0008-0000-0100-0000D9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684" name="CustomShape 1">
          <a:extLst>
            <a:ext uri="{FF2B5EF4-FFF2-40B4-BE49-F238E27FC236}">
              <a16:creationId xmlns="" xmlns:a16="http://schemas.microsoft.com/office/drawing/2014/main" id="{00000000-0008-0000-0100-0000DA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685" name="CustomShape 1">
          <a:extLst>
            <a:ext uri="{FF2B5EF4-FFF2-40B4-BE49-F238E27FC236}">
              <a16:creationId xmlns="" xmlns:a16="http://schemas.microsoft.com/office/drawing/2014/main" id="{00000000-0008-0000-0100-0000DB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1686" name="CustomShape 1">
          <a:extLst>
            <a:ext uri="{FF2B5EF4-FFF2-40B4-BE49-F238E27FC236}">
              <a16:creationId xmlns="" xmlns:a16="http://schemas.microsoft.com/office/drawing/2014/main" id="{00000000-0008-0000-0100-0000DC07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87" name="CustomShape 1">
          <a:extLst>
            <a:ext uri="{FF2B5EF4-FFF2-40B4-BE49-F238E27FC236}">
              <a16:creationId xmlns="" xmlns:a16="http://schemas.microsoft.com/office/drawing/2014/main" id="{00000000-0008-0000-0100-0000DD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688" name="CustomShape 1">
          <a:extLst>
            <a:ext uri="{FF2B5EF4-FFF2-40B4-BE49-F238E27FC236}">
              <a16:creationId xmlns="" xmlns:a16="http://schemas.microsoft.com/office/drawing/2014/main" id="{00000000-0008-0000-0100-0000DE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689" name="CustomShape 1">
          <a:extLst>
            <a:ext uri="{FF2B5EF4-FFF2-40B4-BE49-F238E27FC236}">
              <a16:creationId xmlns="" xmlns:a16="http://schemas.microsoft.com/office/drawing/2014/main" id="{00000000-0008-0000-0100-0000DF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90" name="CustomShape 1">
          <a:extLst>
            <a:ext uri="{FF2B5EF4-FFF2-40B4-BE49-F238E27FC236}">
              <a16:creationId xmlns="" xmlns:a16="http://schemas.microsoft.com/office/drawing/2014/main" id="{00000000-0008-0000-0100-0000E0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691" name="CustomShape 1">
          <a:extLst>
            <a:ext uri="{FF2B5EF4-FFF2-40B4-BE49-F238E27FC236}">
              <a16:creationId xmlns="" xmlns:a16="http://schemas.microsoft.com/office/drawing/2014/main" id="{00000000-0008-0000-0100-0000E1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692" name="CustomShape 1">
          <a:extLst>
            <a:ext uri="{FF2B5EF4-FFF2-40B4-BE49-F238E27FC236}">
              <a16:creationId xmlns="" xmlns:a16="http://schemas.microsoft.com/office/drawing/2014/main" id="{00000000-0008-0000-0100-0000E2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693" name="CustomShape 1">
          <a:extLst>
            <a:ext uri="{FF2B5EF4-FFF2-40B4-BE49-F238E27FC236}">
              <a16:creationId xmlns="" xmlns:a16="http://schemas.microsoft.com/office/drawing/2014/main" id="{00000000-0008-0000-0100-0000E3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694" name="CustomShape 1">
          <a:extLst>
            <a:ext uri="{FF2B5EF4-FFF2-40B4-BE49-F238E27FC236}">
              <a16:creationId xmlns="" xmlns:a16="http://schemas.microsoft.com/office/drawing/2014/main" id="{00000000-0008-0000-0100-0000E4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695" name="CustomShape 1">
          <a:extLst>
            <a:ext uri="{FF2B5EF4-FFF2-40B4-BE49-F238E27FC236}">
              <a16:creationId xmlns="" xmlns:a16="http://schemas.microsoft.com/office/drawing/2014/main" id="{00000000-0008-0000-0100-0000E5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1696" name="CustomShape 1">
          <a:extLst>
            <a:ext uri="{FF2B5EF4-FFF2-40B4-BE49-F238E27FC236}">
              <a16:creationId xmlns="" xmlns:a16="http://schemas.microsoft.com/office/drawing/2014/main" id="{00000000-0008-0000-0100-0000E607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9</xdr:row>
      <xdr:rowOff>0</xdr:rowOff>
    </xdr:from>
    <xdr:ext cx="184320" cy="270112"/>
    <xdr:sp macro="" textlink="">
      <xdr:nvSpPr>
        <xdr:cNvPr id="11697" name="CustomShape 1">
          <a:extLst>
            <a:ext uri="{FF2B5EF4-FFF2-40B4-BE49-F238E27FC236}">
              <a16:creationId xmlns="" xmlns:a16="http://schemas.microsoft.com/office/drawing/2014/main" id="{00000000-0008-0000-0100-0000E707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1698" name="CustomShape 1">
          <a:extLst>
            <a:ext uri="{FF2B5EF4-FFF2-40B4-BE49-F238E27FC236}">
              <a16:creationId xmlns="" xmlns:a16="http://schemas.microsoft.com/office/drawing/2014/main" id="{00000000-0008-0000-0100-0000E807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9</xdr:row>
      <xdr:rowOff>0</xdr:rowOff>
    </xdr:from>
    <xdr:ext cx="184320" cy="270112"/>
    <xdr:sp macro="" textlink="">
      <xdr:nvSpPr>
        <xdr:cNvPr id="11699" name="CustomShape 1">
          <a:extLst>
            <a:ext uri="{FF2B5EF4-FFF2-40B4-BE49-F238E27FC236}">
              <a16:creationId xmlns="" xmlns:a16="http://schemas.microsoft.com/office/drawing/2014/main" id="{00000000-0008-0000-0100-0000E907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1700" name="CustomShape 1">
          <a:extLst>
            <a:ext uri="{FF2B5EF4-FFF2-40B4-BE49-F238E27FC236}">
              <a16:creationId xmlns="" xmlns:a16="http://schemas.microsoft.com/office/drawing/2014/main" id="{00000000-0008-0000-0100-0000EA07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9</xdr:row>
      <xdr:rowOff>0</xdr:rowOff>
    </xdr:from>
    <xdr:ext cx="184320" cy="270112"/>
    <xdr:sp macro="" textlink="">
      <xdr:nvSpPr>
        <xdr:cNvPr id="11701" name="CustomShape 1">
          <a:extLst>
            <a:ext uri="{FF2B5EF4-FFF2-40B4-BE49-F238E27FC236}">
              <a16:creationId xmlns="" xmlns:a16="http://schemas.microsoft.com/office/drawing/2014/main" id="{00000000-0008-0000-0100-0000EB07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702" name="CustomShape 1">
          <a:extLst>
            <a:ext uri="{FF2B5EF4-FFF2-40B4-BE49-F238E27FC236}">
              <a16:creationId xmlns="" xmlns:a16="http://schemas.microsoft.com/office/drawing/2014/main" id="{00000000-0008-0000-0100-0000EC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1703" name="CustomShape 1">
          <a:extLst>
            <a:ext uri="{FF2B5EF4-FFF2-40B4-BE49-F238E27FC236}">
              <a16:creationId xmlns="" xmlns:a16="http://schemas.microsoft.com/office/drawing/2014/main" id="{00000000-0008-0000-0100-0000ED07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9</xdr:row>
      <xdr:rowOff>0</xdr:rowOff>
    </xdr:from>
    <xdr:ext cx="184320" cy="270112"/>
    <xdr:sp macro="" textlink="">
      <xdr:nvSpPr>
        <xdr:cNvPr id="11704" name="CustomShape 1">
          <a:extLst>
            <a:ext uri="{FF2B5EF4-FFF2-40B4-BE49-F238E27FC236}">
              <a16:creationId xmlns="" xmlns:a16="http://schemas.microsoft.com/office/drawing/2014/main" id="{00000000-0008-0000-0100-0000EE07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1705" name="CustomShape 1">
          <a:extLst>
            <a:ext uri="{FF2B5EF4-FFF2-40B4-BE49-F238E27FC236}">
              <a16:creationId xmlns="" xmlns:a16="http://schemas.microsoft.com/office/drawing/2014/main" id="{00000000-0008-0000-0100-0000EF07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9</xdr:row>
      <xdr:rowOff>0</xdr:rowOff>
    </xdr:from>
    <xdr:ext cx="184320" cy="270112"/>
    <xdr:sp macro="" textlink="">
      <xdr:nvSpPr>
        <xdr:cNvPr id="11706" name="CustomShape 1">
          <a:extLst>
            <a:ext uri="{FF2B5EF4-FFF2-40B4-BE49-F238E27FC236}">
              <a16:creationId xmlns="" xmlns:a16="http://schemas.microsoft.com/office/drawing/2014/main" id="{00000000-0008-0000-0100-0000F007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707" name="CustomShape 1">
          <a:extLst>
            <a:ext uri="{FF2B5EF4-FFF2-40B4-BE49-F238E27FC236}">
              <a16:creationId xmlns="" xmlns:a16="http://schemas.microsoft.com/office/drawing/2014/main" id="{00000000-0008-0000-0100-0000F1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1708" name="CustomShape 1">
          <a:extLst>
            <a:ext uri="{FF2B5EF4-FFF2-40B4-BE49-F238E27FC236}">
              <a16:creationId xmlns="" xmlns:a16="http://schemas.microsoft.com/office/drawing/2014/main" id="{00000000-0008-0000-0100-0000F207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1709" name="CustomShape 1">
          <a:extLst>
            <a:ext uri="{FF2B5EF4-FFF2-40B4-BE49-F238E27FC236}">
              <a16:creationId xmlns="" xmlns:a16="http://schemas.microsoft.com/office/drawing/2014/main" id="{00000000-0008-0000-0100-0000F307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9</xdr:row>
      <xdr:rowOff>0</xdr:rowOff>
    </xdr:from>
    <xdr:ext cx="184320" cy="270112"/>
    <xdr:sp macro="" textlink="">
      <xdr:nvSpPr>
        <xdr:cNvPr id="11710" name="CustomShape 1">
          <a:extLst>
            <a:ext uri="{FF2B5EF4-FFF2-40B4-BE49-F238E27FC236}">
              <a16:creationId xmlns="" xmlns:a16="http://schemas.microsoft.com/office/drawing/2014/main" id="{00000000-0008-0000-0100-0000F407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711" name="CustomShape 1">
          <a:extLst>
            <a:ext uri="{FF2B5EF4-FFF2-40B4-BE49-F238E27FC236}">
              <a16:creationId xmlns="" xmlns:a16="http://schemas.microsoft.com/office/drawing/2014/main" id="{00000000-0008-0000-0100-0000F5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1712" name="CustomShape 1">
          <a:extLst>
            <a:ext uri="{FF2B5EF4-FFF2-40B4-BE49-F238E27FC236}">
              <a16:creationId xmlns="" xmlns:a16="http://schemas.microsoft.com/office/drawing/2014/main" id="{00000000-0008-0000-0100-0000F607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713" name="CustomShape 1">
          <a:extLst>
            <a:ext uri="{FF2B5EF4-FFF2-40B4-BE49-F238E27FC236}">
              <a16:creationId xmlns="" xmlns:a16="http://schemas.microsoft.com/office/drawing/2014/main" id="{00000000-0008-0000-0100-0000F7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714" name="CustomShape 1">
          <a:extLst>
            <a:ext uri="{FF2B5EF4-FFF2-40B4-BE49-F238E27FC236}">
              <a16:creationId xmlns="" xmlns:a16="http://schemas.microsoft.com/office/drawing/2014/main" id="{00000000-0008-0000-0100-0000F8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715" name="CustomShape 1">
          <a:extLst>
            <a:ext uri="{FF2B5EF4-FFF2-40B4-BE49-F238E27FC236}">
              <a16:creationId xmlns="" xmlns:a16="http://schemas.microsoft.com/office/drawing/2014/main" id="{00000000-0008-0000-0100-0000F9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716" name="CustomShape 1">
          <a:extLst>
            <a:ext uri="{FF2B5EF4-FFF2-40B4-BE49-F238E27FC236}">
              <a16:creationId xmlns="" xmlns:a16="http://schemas.microsoft.com/office/drawing/2014/main" id="{00000000-0008-0000-0100-0000FA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717" name="CustomShape 1">
          <a:extLst>
            <a:ext uri="{FF2B5EF4-FFF2-40B4-BE49-F238E27FC236}">
              <a16:creationId xmlns="" xmlns:a16="http://schemas.microsoft.com/office/drawing/2014/main" id="{00000000-0008-0000-0100-0000FB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718" name="CustomShape 1">
          <a:extLst>
            <a:ext uri="{FF2B5EF4-FFF2-40B4-BE49-F238E27FC236}">
              <a16:creationId xmlns="" xmlns:a16="http://schemas.microsoft.com/office/drawing/2014/main" id="{00000000-0008-0000-0100-0000FC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719" name="CustomShape 1">
          <a:extLst>
            <a:ext uri="{FF2B5EF4-FFF2-40B4-BE49-F238E27FC236}">
              <a16:creationId xmlns="" xmlns:a16="http://schemas.microsoft.com/office/drawing/2014/main" id="{00000000-0008-0000-0100-0000FD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720" name="CustomShape 1">
          <a:extLst>
            <a:ext uri="{FF2B5EF4-FFF2-40B4-BE49-F238E27FC236}">
              <a16:creationId xmlns="" xmlns:a16="http://schemas.microsoft.com/office/drawing/2014/main" id="{00000000-0008-0000-0100-0000FE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721" name="CustomShape 1">
          <a:extLst>
            <a:ext uri="{FF2B5EF4-FFF2-40B4-BE49-F238E27FC236}">
              <a16:creationId xmlns="" xmlns:a16="http://schemas.microsoft.com/office/drawing/2014/main" id="{00000000-0008-0000-0100-0000FF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722" name="CustomShape 1">
          <a:extLst>
            <a:ext uri="{FF2B5EF4-FFF2-40B4-BE49-F238E27FC236}">
              <a16:creationId xmlns="" xmlns:a16="http://schemas.microsoft.com/office/drawing/2014/main" id="{00000000-0008-0000-0100-000000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723" name="CustomShape 1">
          <a:extLst>
            <a:ext uri="{FF2B5EF4-FFF2-40B4-BE49-F238E27FC236}">
              <a16:creationId xmlns="" xmlns:a16="http://schemas.microsoft.com/office/drawing/2014/main" id="{00000000-0008-0000-0100-000001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724" name="CustomShape 1">
          <a:extLst>
            <a:ext uri="{FF2B5EF4-FFF2-40B4-BE49-F238E27FC236}">
              <a16:creationId xmlns="" xmlns:a16="http://schemas.microsoft.com/office/drawing/2014/main" id="{00000000-0008-0000-0100-000002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725" name="CustomShape 1">
          <a:extLst>
            <a:ext uri="{FF2B5EF4-FFF2-40B4-BE49-F238E27FC236}">
              <a16:creationId xmlns="" xmlns:a16="http://schemas.microsoft.com/office/drawing/2014/main" id="{00000000-0008-0000-0100-000003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726" name="CustomShape 1">
          <a:extLst>
            <a:ext uri="{FF2B5EF4-FFF2-40B4-BE49-F238E27FC236}">
              <a16:creationId xmlns="" xmlns:a16="http://schemas.microsoft.com/office/drawing/2014/main" id="{00000000-0008-0000-0100-000004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727" name="CustomShape 1">
          <a:extLst>
            <a:ext uri="{FF2B5EF4-FFF2-40B4-BE49-F238E27FC236}">
              <a16:creationId xmlns="" xmlns:a16="http://schemas.microsoft.com/office/drawing/2014/main" id="{00000000-0008-0000-0100-000005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728" name="CustomShape 1">
          <a:extLst>
            <a:ext uri="{FF2B5EF4-FFF2-40B4-BE49-F238E27FC236}">
              <a16:creationId xmlns="" xmlns:a16="http://schemas.microsoft.com/office/drawing/2014/main" id="{00000000-0008-0000-0100-000006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729" name="CustomShape 1">
          <a:extLst>
            <a:ext uri="{FF2B5EF4-FFF2-40B4-BE49-F238E27FC236}">
              <a16:creationId xmlns="" xmlns:a16="http://schemas.microsoft.com/office/drawing/2014/main" id="{00000000-0008-0000-0100-000007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730" name="CustomShape 1">
          <a:extLst>
            <a:ext uri="{FF2B5EF4-FFF2-40B4-BE49-F238E27FC236}">
              <a16:creationId xmlns="" xmlns:a16="http://schemas.microsoft.com/office/drawing/2014/main" id="{00000000-0008-0000-0100-000008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1731" name="CustomShape 1">
          <a:extLst>
            <a:ext uri="{FF2B5EF4-FFF2-40B4-BE49-F238E27FC236}">
              <a16:creationId xmlns="" xmlns:a16="http://schemas.microsoft.com/office/drawing/2014/main" id="{00000000-0008-0000-0100-00000908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732" name="CustomShape 1">
          <a:extLst>
            <a:ext uri="{FF2B5EF4-FFF2-40B4-BE49-F238E27FC236}">
              <a16:creationId xmlns="" xmlns:a16="http://schemas.microsoft.com/office/drawing/2014/main" id="{00000000-0008-0000-0100-00000A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733" name="CustomShape 1">
          <a:extLst>
            <a:ext uri="{FF2B5EF4-FFF2-40B4-BE49-F238E27FC236}">
              <a16:creationId xmlns="" xmlns:a16="http://schemas.microsoft.com/office/drawing/2014/main" id="{00000000-0008-0000-0100-00000B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734" name="CustomShape 1">
          <a:extLst>
            <a:ext uri="{FF2B5EF4-FFF2-40B4-BE49-F238E27FC236}">
              <a16:creationId xmlns="" xmlns:a16="http://schemas.microsoft.com/office/drawing/2014/main" id="{00000000-0008-0000-0100-00000C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735" name="CustomShape 1">
          <a:extLst>
            <a:ext uri="{FF2B5EF4-FFF2-40B4-BE49-F238E27FC236}">
              <a16:creationId xmlns="" xmlns:a16="http://schemas.microsoft.com/office/drawing/2014/main" id="{00000000-0008-0000-0100-00000D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736" name="CustomShape 1">
          <a:extLst>
            <a:ext uri="{FF2B5EF4-FFF2-40B4-BE49-F238E27FC236}">
              <a16:creationId xmlns="" xmlns:a16="http://schemas.microsoft.com/office/drawing/2014/main" id="{00000000-0008-0000-0100-00000E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737" name="CustomShape 1">
          <a:extLst>
            <a:ext uri="{FF2B5EF4-FFF2-40B4-BE49-F238E27FC236}">
              <a16:creationId xmlns="" xmlns:a16="http://schemas.microsoft.com/office/drawing/2014/main" id="{00000000-0008-0000-0100-00000F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738" name="CustomShape 1">
          <a:extLst>
            <a:ext uri="{FF2B5EF4-FFF2-40B4-BE49-F238E27FC236}">
              <a16:creationId xmlns="" xmlns:a16="http://schemas.microsoft.com/office/drawing/2014/main" id="{00000000-0008-0000-0100-000010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739" name="CustomShape 1">
          <a:extLst>
            <a:ext uri="{FF2B5EF4-FFF2-40B4-BE49-F238E27FC236}">
              <a16:creationId xmlns="" xmlns:a16="http://schemas.microsoft.com/office/drawing/2014/main" id="{00000000-0008-0000-0100-000011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740" name="CustomShape 1">
          <a:extLst>
            <a:ext uri="{FF2B5EF4-FFF2-40B4-BE49-F238E27FC236}">
              <a16:creationId xmlns="" xmlns:a16="http://schemas.microsoft.com/office/drawing/2014/main" id="{00000000-0008-0000-0100-000012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741" name="CustomShape 1">
          <a:extLst>
            <a:ext uri="{FF2B5EF4-FFF2-40B4-BE49-F238E27FC236}">
              <a16:creationId xmlns="" xmlns:a16="http://schemas.microsoft.com/office/drawing/2014/main" id="{00000000-0008-0000-0100-000013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742" name="CustomShape 1">
          <a:extLst>
            <a:ext uri="{FF2B5EF4-FFF2-40B4-BE49-F238E27FC236}">
              <a16:creationId xmlns="" xmlns:a16="http://schemas.microsoft.com/office/drawing/2014/main" id="{00000000-0008-0000-0100-000014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743" name="CustomShape 1">
          <a:extLst>
            <a:ext uri="{FF2B5EF4-FFF2-40B4-BE49-F238E27FC236}">
              <a16:creationId xmlns="" xmlns:a16="http://schemas.microsoft.com/office/drawing/2014/main" id="{00000000-0008-0000-0100-000015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744" name="CustomShape 1">
          <a:extLst>
            <a:ext uri="{FF2B5EF4-FFF2-40B4-BE49-F238E27FC236}">
              <a16:creationId xmlns="" xmlns:a16="http://schemas.microsoft.com/office/drawing/2014/main" id="{00000000-0008-0000-0100-000016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745" name="CustomShape 1">
          <a:extLst>
            <a:ext uri="{FF2B5EF4-FFF2-40B4-BE49-F238E27FC236}">
              <a16:creationId xmlns="" xmlns:a16="http://schemas.microsoft.com/office/drawing/2014/main" id="{00000000-0008-0000-0100-000017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746" name="CustomShape 1">
          <a:extLst>
            <a:ext uri="{FF2B5EF4-FFF2-40B4-BE49-F238E27FC236}">
              <a16:creationId xmlns="" xmlns:a16="http://schemas.microsoft.com/office/drawing/2014/main" id="{00000000-0008-0000-0100-000018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747" name="CustomShape 1">
          <a:extLst>
            <a:ext uri="{FF2B5EF4-FFF2-40B4-BE49-F238E27FC236}">
              <a16:creationId xmlns="" xmlns:a16="http://schemas.microsoft.com/office/drawing/2014/main" id="{00000000-0008-0000-0100-000019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748" name="CustomShape 1">
          <a:extLst>
            <a:ext uri="{FF2B5EF4-FFF2-40B4-BE49-F238E27FC236}">
              <a16:creationId xmlns="" xmlns:a16="http://schemas.microsoft.com/office/drawing/2014/main" id="{00000000-0008-0000-0100-00001A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749" name="CustomShape 1">
          <a:extLst>
            <a:ext uri="{FF2B5EF4-FFF2-40B4-BE49-F238E27FC236}">
              <a16:creationId xmlns="" xmlns:a16="http://schemas.microsoft.com/office/drawing/2014/main" id="{00000000-0008-0000-0100-00001B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750" name="CustomShape 1">
          <a:extLst>
            <a:ext uri="{FF2B5EF4-FFF2-40B4-BE49-F238E27FC236}">
              <a16:creationId xmlns="" xmlns:a16="http://schemas.microsoft.com/office/drawing/2014/main" id="{00000000-0008-0000-0100-00001C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751" name="CustomShape 1">
          <a:extLst>
            <a:ext uri="{FF2B5EF4-FFF2-40B4-BE49-F238E27FC236}">
              <a16:creationId xmlns="" xmlns:a16="http://schemas.microsoft.com/office/drawing/2014/main" id="{00000000-0008-0000-0100-00001D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752" name="CustomShape 1">
          <a:extLst>
            <a:ext uri="{FF2B5EF4-FFF2-40B4-BE49-F238E27FC236}">
              <a16:creationId xmlns="" xmlns:a16="http://schemas.microsoft.com/office/drawing/2014/main" id="{00000000-0008-0000-0100-00001E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753" name="CustomShape 1">
          <a:extLst>
            <a:ext uri="{FF2B5EF4-FFF2-40B4-BE49-F238E27FC236}">
              <a16:creationId xmlns="" xmlns:a16="http://schemas.microsoft.com/office/drawing/2014/main" id="{00000000-0008-0000-0100-00001F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754" name="CustomShape 1">
          <a:extLst>
            <a:ext uri="{FF2B5EF4-FFF2-40B4-BE49-F238E27FC236}">
              <a16:creationId xmlns="" xmlns:a16="http://schemas.microsoft.com/office/drawing/2014/main" id="{00000000-0008-0000-0100-000020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755" name="CustomShape 1">
          <a:extLst>
            <a:ext uri="{FF2B5EF4-FFF2-40B4-BE49-F238E27FC236}">
              <a16:creationId xmlns="" xmlns:a16="http://schemas.microsoft.com/office/drawing/2014/main" id="{00000000-0008-0000-0100-000021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756" name="CustomShape 1">
          <a:extLst>
            <a:ext uri="{FF2B5EF4-FFF2-40B4-BE49-F238E27FC236}">
              <a16:creationId xmlns="" xmlns:a16="http://schemas.microsoft.com/office/drawing/2014/main" id="{00000000-0008-0000-0100-000022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757" name="CustomShape 1">
          <a:extLst>
            <a:ext uri="{FF2B5EF4-FFF2-40B4-BE49-F238E27FC236}">
              <a16:creationId xmlns="" xmlns:a16="http://schemas.microsoft.com/office/drawing/2014/main" id="{00000000-0008-0000-0100-000023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758" name="CustomShape 1">
          <a:extLst>
            <a:ext uri="{FF2B5EF4-FFF2-40B4-BE49-F238E27FC236}">
              <a16:creationId xmlns="" xmlns:a16="http://schemas.microsoft.com/office/drawing/2014/main" id="{00000000-0008-0000-0100-000024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759" name="CustomShape 1">
          <a:extLst>
            <a:ext uri="{FF2B5EF4-FFF2-40B4-BE49-F238E27FC236}">
              <a16:creationId xmlns="" xmlns:a16="http://schemas.microsoft.com/office/drawing/2014/main" id="{00000000-0008-0000-0100-000025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760" name="CustomShape 1">
          <a:extLst>
            <a:ext uri="{FF2B5EF4-FFF2-40B4-BE49-F238E27FC236}">
              <a16:creationId xmlns="" xmlns:a16="http://schemas.microsoft.com/office/drawing/2014/main" id="{00000000-0008-0000-0100-000026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761" name="CustomShape 1">
          <a:extLst>
            <a:ext uri="{FF2B5EF4-FFF2-40B4-BE49-F238E27FC236}">
              <a16:creationId xmlns="" xmlns:a16="http://schemas.microsoft.com/office/drawing/2014/main" id="{00000000-0008-0000-0100-000027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762" name="CustomShape 1">
          <a:extLst>
            <a:ext uri="{FF2B5EF4-FFF2-40B4-BE49-F238E27FC236}">
              <a16:creationId xmlns="" xmlns:a16="http://schemas.microsoft.com/office/drawing/2014/main" id="{00000000-0008-0000-0100-000028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763" name="CustomShape 1">
          <a:extLst>
            <a:ext uri="{FF2B5EF4-FFF2-40B4-BE49-F238E27FC236}">
              <a16:creationId xmlns="" xmlns:a16="http://schemas.microsoft.com/office/drawing/2014/main" id="{00000000-0008-0000-0100-000029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764" name="CustomShape 1">
          <a:extLst>
            <a:ext uri="{FF2B5EF4-FFF2-40B4-BE49-F238E27FC236}">
              <a16:creationId xmlns="" xmlns:a16="http://schemas.microsoft.com/office/drawing/2014/main" id="{00000000-0008-0000-0100-00002A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765" name="CustomShape 1">
          <a:extLst>
            <a:ext uri="{FF2B5EF4-FFF2-40B4-BE49-F238E27FC236}">
              <a16:creationId xmlns="" xmlns:a16="http://schemas.microsoft.com/office/drawing/2014/main" id="{00000000-0008-0000-0100-00002B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766" name="CustomShape 1">
          <a:extLst>
            <a:ext uri="{FF2B5EF4-FFF2-40B4-BE49-F238E27FC236}">
              <a16:creationId xmlns="" xmlns:a16="http://schemas.microsoft.com/office/drawing/2014/main" id="{00000000-0008-0000-0100-00002C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767" name="CustomShape 1">
          <a:extLst>
            <a:ext uri="{FF2B5EF4-FFF2-40B4-BE49-F238E27FC236}">
              <a16:creationId xmlns="" xmlns:a16="http://schemas.microsoft.com/office/drawing/2014/main" id="{00000000-0008-0000-0100-00002D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768" name="CustomShape 1">
          <a:extLst>
            <a:ext uri="{FF2B5EF4-FFF2-40B4-BE49-F238E27FC236}">
              <a16:creationId xmlns="" xmlns:a16="http://schemas.microsoft.com/office/drawing/2014/main" id="{00000000-0008-0000-0100-00002E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769" name="CustomShape 1">
          <a:extLst>
            <a:ext uri="{FF2B5EF4-FFF2-40B4-BE49-F238E27FC236}">
              <a16:creationId xmlns="" xmlns:a16="http://schemas.microsoft.com/office/drawing/2014/main" id="{00000000-0008-0000-0100-00002F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770" name="CustomShape 1">
          <a:extLst>
            <a:ext uri="{FF2B5EF4-FFF2-40B4-BE49-F238E27FC236}">
              <a16:creationId xmlns="" xmlns:a16="http://schemas.microsoft.com/office/drawing/2014/main" id="{00000000-0008-0000-0100-000030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771" name="CustomShape 1">
          <a:extLst>
            <a:ext uri="{FF2B5EF4-FFF2-40B4-BE49-F238E27FC236}">
              <a16:creationId xmlns="" xmlns:a16="http://schemas.microsoft.com/office/drawing/2014/main" id="{00000000-0008-0000-0100-000031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772" name="CustomShape 1">
          <a:extLst>
            <a:ext uri="{FF2B5EF4-FFF2-40B4-BE49-F238E27FC236}">
              <a16:creationId xmlns="" xmlns:a16="http://schemas.microsoft.com/office/drawing/2014/main" id="{00000000-0008-0000-0100-000032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773" name="CustomShape 1">
          <a:extLst>
            <a:ext uri="{FF2B5EF4-FFF2-40B4-BE49-F238E27FC236}">
              <a16:creationId xmlns="" xmlns:a16="http://schemas.microsoft.com/office/drawing/2014/main" id="{00000000-0008-0000-0100-000033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774" name="CustomShape 1">
          <a:extLst>
            <a:ext uri="{FF2B5EF4-FFF2-40B4-BE49-F238E27FC236}">
              <a16:creationId xmlns="" xmlns:a16="http://schemas.microsoft.com/office/drawing/2014/main" id="{00000000-0008-0000-0100-000034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775" name="CustomShape 1">
          <a:extLst>
            <a:ext uri="{FF2B5EF4-FFF2-40B4-BE49-F238E27FC236}">
              <a16:creationId xmlns="" xmlns:a16="http://schemas.microsoft.com/office/drawing/2014/main" id="{00000000-0008-0000-0100-000035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776" name="CustomShape 1">
          <a:extLst>
            <a:ext uri="{FF2B5EF4-FFF2-40B4-BE49-F238E27FC236}">
              <a16:creationId xmlns="" xmlns:a16="http://schemas.microsoft.com/office/drawing/2014/main" id="{00000000-0008-0000-0100-000036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777" name="CustomShape 1">
          <a:extLst>
            <a:ext uri="{FF2B5EF4-FFF2-40B4-BE49-F238E27FC236}">
              <a16:creationId xmlns="" xmlns:a16="http://schemas.microsoft.com/office/drawing/2014/main" id="{00000000-0008-0000-0100-000037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778" name="CustomShape 1">
          <a:extLst>
            <a:ext uri="{FF2B5EF4-FFF2-40B4-BE49-F238E27FC236}">
              <a16:creationId xmlns="" xmlns:a16="http://schemas.microsoft.com/office/drawing/2014/main" id="{00000000-0008-0000-0100-000038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779" name="CustomShape 1">
          <a:extLst>
            <a:ext uri="{FF2B5EF4-FFF2-40B4-BE49-F238E27FC236}">
              <a16:creationId xmlns="" xmlns:a16="http://schemas.microsoft.com/office/drawing/2014/main" id="{00000000-0008-0000-0100-000039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780" name="CustomShape 1">
          <a:extLst>
            <a:ext uri="{FF2B5EF4-FFF2-40B4-BE49-F238E27FC236}">
              <a16:creationId xmlns="" xmlns:a16="http://schemas.microsoft.com/office/drawing/2014/main" id="{00000000-0008-0000-0100-00003A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781" name="CustomShape 1">
          <a:extLst>
            <a:ext uri="{FF2B5EF4-FFF2-40B4-BE49-F238E27FC236}">
              <a16:creationId xmlns="" xmlns:a16="http://schemas.microsoft.com/office/drawing/2014/main" id="{00000000-0008-0000-0100-00003B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782" name="CustomShape 1">
          <a:extLst>
            <a:ext uri="{FF2B5EF4-FFF2-40B4-BE49-F238E27FC236}">
              <a16:creationId xmlns="" xmlns:a16="http://schemas.microsoft.com/office/drawing/2014/main" id="{00000000-0008-0000-0100-00003C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783" name="CustomShape 1">
          <a:extLst>
            <a:ext uri="{FF2B5EF4-FFF2-40B4-BE49-F238E27FC236}">
              <a16:creationId xmlns="" xmlns:a16="http://schemas.microsoft.com/office/drawing/2014/main" id="{00000000-0008-0000-0100-00003D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784" name="CustomShape 1">
          <a:extLst>
            <a:ext uri="{FF2B5EF4-FFF2-40B4-BE49-F238E27FC236}">
              <a16:creationId xmlns="" xmlns:a16="http://schemas.microsoft.com/office/drawing/2014/main" id="{00000000-0008-0000-0100-00003E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785" name="CustomShape 1">
          <a:extLst>
            <a:ext uri="{FF2B5EF4-FFF2-40B4-BE49-F238E27FC236}">
              <a16:creationId xmlns="" xmlns:a16="http://schemas.microsoft.com/office/drawing/2014/main" id="{00000000-0008-0000-0100-00003F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786" name="CustomShape 1">
          <a:extLst>
            <a:ext uri="{FF2B5EF4-FFF2-40B4-BE49-F238E27FC236}">
              <a16:creationId xmlns="" xmlns:a16="http://schemas.microsoft.com/office/drawing/2014/main" id="{00000000-0008-0000-0100-000040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787" name="CustomShape 1">
          <a:extLst>
            <a:ext uri="{FF2B5EF4-FFF2-40B4-BE49-F238E27FC236}">
              <a16:creationId xmlns="" xmlns:a16="http://schemas.microsoft.com/office/drawing/2014/main" id="{00000000-0008-0000-0100-000041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788" name="CustomShape 1">
          <a:extLst>
            <a:ext uri="{FF2B5EF4-FFF2-40B4-BE49-F238E27FC236}">
              <a16:creationId xmlns="" xmlns:a16="http://schemas.microsoft.com/office/drawing/2014/main" id="{00000000-0008-0000-0100-000042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789" name="CustomShape 1">
          <a:extLst>
            <a:ext uri="{FF2B5EF4-FFF2-40B4-BE49-F238E27FC236}">
              <a16:creationId xmlns="" xmlns:a16="http://schemas.microsoft.com/office/drawing/2014/main" id="{00000000-0008-0000-0100-000043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790" name="CustomShape 1">
          <a:extLst>
            <a:ext uri="{FF2B5EF4-FFF2-40B4-BE49-F238E27FC236}">
              <a16:creationId xmlns="" xmlns:a16="http://schemas.microsoft.com/office/drawing/2014/main" id="{00000000-0008-0000-0100-000044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791" name="CustomShape 1">
          <a:extLst>
            <a:ext uri="{FF2B5EF4-FFF2-40B4-BE49-F238E27FC236}">
              <a16:creationId xmlns="" xmlns:a16="http://schemas.microsoft.com/office/drawing/2014/main" id="{00000000-0008-0000-0100-000045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792" name="CustomShape 1">
          <a:extLst>
            <a:ext uri="{FF2B5EF4-FFF2-40B4-BE49-F238E27FC236}">
              <a16:creationId xmlns="" xmlns:a16="http://schemas.microsoft.com/office/drawing/2014/main" id="{00000000-0008-0000-0100-000046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793" name="CustomShape 1">
          <a:extLst>
            <a:ext uri="{FF2B5EF4-FFF2-40B4-BE49-F238E27FC236}">
              <a16:creationId xmlns="" xmlns:a16="http://schemas.microsoft.com/office/drawing/2014/main" id="{00000000-0008-0000-0100-000047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794" name="CustomShape 1">
          <a:extLst>
            <a:ext uri="{FF2B5EF4-FFF2-40B4-BE49-F238E27FC236}">
              <a16:creationId xmlns="" xmlns:a16="http://schemas.microsoft.com/office/drawing/2014/main" id="{00000000-0008-0000-0100-000048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795" name="CustomShape 1">
          <a:extLst>
            <a:ext uri="{FF2B5EF4-FFF2-40B4-BE49-F238E27FC236}">
              <a16:creationId xmlns="" xmlns:a16="http://schemas.microsoft.com/office/drawing/2014/main" id="{00000000-0008-0000-0100-000049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796" name="CustomShape 1">
          <a:extLst>
            <a:ext uri="{FF2B5EF4-FFF2-40B4-BE49-F238E27FC236}">
              <a16:creationId xmlns="" xmlns:a16="http://schemas.microsoft.com/office/drawing/2014/main" id="{00000000-0008-0000-0100-00004A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797" name="CustomShape 1">
          <a:extLst>
            <a:ext uri="{FF2B5EF4-FFF2-40B4-BE49-F238E27FC236}">
              <a16:creationId xmlns="" xmlns:a16="http://schemas.microsoft.com/office/drawing/2014/main" id="{00000000-0008-0000-0100-00004B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798" name="CustomShape 1">
          <a:extLst>
            <a:ext uri="{FF2B5EF4-FFF2-40B4-BE49-F238E27FC236}">
              <a16:creationId xmlns="" xmlns:a16="http://schemas.microsoft.com/office/drawing/2014/main" id="{00000000-0008-0000-0100-00004C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799" name="CustomShape 1">
          <a:extLst>
            <a:ext uri="{FF2B5EF4-FFF2-40B4-BE49-F238E27FC236}">
              <a16:creationId xmlns="" xmlns:a16="http://schemas.microsoft.com/office/drawing/2014/main" id="{00000000-0008-0000-0100-00004D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800" name="CustomShape 1">
          <a:extLst>
            <a:ext uri="{FF2B5EF4-FFF2-40B4-BE49-F238E27FC236}">
              <a16:creationId xmlns="" xmlns:a16="http://schemas.microsoft.com/office/drawing/2014/main" id="{00000000-0008-0000-0100-00004E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01" name="CustomShape 1">
          <a:extLst>
            <a:ext uri="{FF2B5EF4-FFF2-40B4-BE49-F238E27FC236}">
              <a16:creationId xmlns="" xmlns:a16="http://schemas.microsoft.com/office/drawing/2014/main" id="{00000000-0008-0000-0100-00004F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802" name="CustomShape 1">
          <a:extLst>
            <a:ext uri="{FF2B5EF4-FFF2-40B4-BE49-F238E27FC236}">
              <a16:creationId xmlns="" xmlns:a16="http://schemas.microsoft.com/office/drawing/2014/main" id="{00000000-0008-0000-0100-000050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03" name="CustomShape 1">
          <a:extLst>
            <a:ext uri="{FF2B5EF4-FFF2-40B4-BE49-F238E27FC236}">
              <a16:creationId xmlns="" xmlns:a16="http://schemas.microsoft.com/office/drawing/2014/main" id="{00000000-0008-0000-0100-000051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804" name="CustomShape 1">
          <a:extLst>
            <a:ext uri="{FF2B5EF4-FFF2-40B4-BE49-F238E27FC236}">
              <a16:creationId xmlns="" xmlns:a16="http://schemas.microsoft.com/office/drawing/2014/main" id="{00000000-0008-0000-0100-000052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805" name="CustomShape 1">
          <a:extLst>
            <a:ext uri="{FF2B5EF4-FFF2-40B4-BE49-F238E27FC236}">
              <a16:creationId xmlns="" xmlns:a16="http://schemas.microsoft.com/office/drawing/2014/main" id="{00000000-0008-0000-0100-000053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806" name="CustomShape 1">
          <a:extLst>
            <a:ext uri="{FF2B5EF4-FFF2-40B4-BE49-F238E27FC236}">
              <a16:creationId xmlns="" xmlns:a16="http://schemas.microsoft.com/office/drawing/2014/main" id="{00000000-0008-0000-0100-000054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07" name="CustomShape 1">
          <a:extLst>
            <a:ext uri="{FF2B5EF4-FFF2-40B4-BE49-F238E27FC236}">
              <a16:creationId xmlns="" xmlns:a16="http://schemas.microsoft.com/office/drawing/2014/main" id="{00000000-0008-0000-0100-000055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808" name="CustomShape 1">
          <a:extLst>
            <a:ext uri="{FF2B5EF4-FFF2-40B4-BE49-F238E27FC236}">
              <a16:creationId xmlns="" xmlns:a16="http://schemas.microsoft.com/office/drawing/2014/main" id="{00000000-0008-0000-0100-000056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809" name="CustomShape 1">
          <a:extLst>
            <a:ext uri="{FF2B5EF4-FFF2-40B4-BE49-F238E27FC236}">
              <a16:creationId xmlns="" xmlns:a16="http://schemas.microsoft.com/office/drawing/2014/main" id="{00000000-0008-0000-0100-000057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10" name="CustomShape 1">
          <a:extLst>
            <a:ext uri="{FF2B5EF4-FFF2-40B4-BE49-F238E27FC236}">
              <a16:creationId xmlns="" xmlns:a16="http://schemas.microsoft.com/office/drawing/2014/main" id="{00000000-0008-0000-0100-000058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811" name="CustomShape 1">
          <a:extLst>
            <a:ext uri="{FF2B5EF4-FFF2-40B4-BE49-F238E27FC236}">
              <a16:creationId xmlns="" xmlns:a16="http://schemas.microsoft.com/office/drawing/2014/main" id="{00000000-0008-0000-0100-000059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12" name="CustomShape 1">
          <a:extLst>
            <a:ext uri="{FF2B5EF4-FFF2-40B4-BE49-F238E27FC236}">
              <a16:creationId xmlns="" xmlns:a16="http://schemas.microsoft.com/office/drawing/2014/main" id="{00000000-0008-0000-0100-00005A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813" name="CustomShape 1">
          <a:extLst>
            <a:ext uri="{FF2B5EF4-FFF2-40B4-BE49-F238E27FC236}">
              <a16:creationId xmlns="" xmlns:a16="http://schemas.microsoft.com/office/drawing/2014/main" id="{00000000-0008-0000-0100-00005B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814" name="CustomShape 1">
          <a:extLst>
            <a:ext uri="{FF2B5EF4-FFF2-40B4-BE49-F238E27FC236}">
              <a16:creationId xmlns="" xmlns:a16="http://schemas.microsoft.com/office/drawing/2014/main" id="{00000000-0008-0000-0100-00005C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815" name="CustomShape 1">
          <a:extLst>
            <a:ext uri="{FF2B5EF4-FFF2-40B4-BE49-F238E27FC236}">
              <a16:creationId xmlns="" xmlns:a16="http://schemas.microsoft.com/office/drawing/2014/main" id="{00000000-0008-0000-0100-00005D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16" name="CustomShape 1">
          <a:extLst>
            <a:ext uri="{FF2B5EF4-FFF2-40B4-BE49-F238E27FC236}">
              <a16:creationId xmlns="" xmlns:a16="http://schemas.microsoft.com/office/drawing/2014/main" id="{00000000-0008-0000-0100-00005E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817" name="CustomShape 1">
          <a:extLst>
            <a:ext uri="{FF2B5EF4-FFF2-40B4-BE49-F238E27FC236}">
              <a16:creationId xmlns="" xmlns:a16="http://schemas.microsoft.com/office/drawing/2014/main" id="{00000000-0008-0000-0100-00005F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18" name="CustomShape 1">
          <a:extLst>
            <a:ext uri="{FF2B5EF4-FFF2-40B4-BE49-F238E27FC236}">
              <a16:creationId xmlns="" xmlns:a16="http://schemas.microsoft.com/office/drawing/2014/main" id="{00000000-0008-0000-0100-000060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819" name="CustomShape 1">
          <a:extLst>
            <a:ext uri="{FF2B5EF4-FFF2-40B4-BE49-F238E27FC236}">
              <a16:creationId xmlns="" xmlns:a16="http://schemas.microsoft.com/office/drawing/2014/main" id="{00000000-0008-0000-0100-000061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820" name="CustomShape 1">
          <a:extLst>
            <a:ext uri="{FF2B5EF4-FFF2-40B4-BE49-F238E27FC236}">
              <a16:creationId xmlns="" xmlns:a16="http://schemas.microsoft.com/office/drawing/2014/main" id="{00000000-0008-0000-0100-000062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21" name="CustomShape 1">
          <a:extLst>
            <a:ext uri="{FF2B5EF4-FFF2-40B4-BE49-F238E27FC236}">
              <a16:creationId xmlns="" xmlns:a16="http://schemas.microsoft.com/office/drawing/2014/main" id="{00000000-0008-0000-0100-000063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822" name="CustomShape 1">
          <a:extLst>
            <a:ext uri="{FF2B5EF4-FFF2-40B4-BE49-F238E27FC236}">
              <a16:creationId xmlns="" xmlns:a16="http://schemas.microsoft.com/office/drawing/2014/main" id="{00000000-0008-0000-0100-000064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23" name="CustomShape 1">
          <a:extLst>
            <a:ext uri="{FF2B5EF4-FFF2-40B4-BE49-F238E27FC236}">
              <a16:creationId xmlns="" xmlns:a16="http://schemas.microsoft.com/office/drawing/2014/main" id="{00000000-0008-0000-0100-000065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824" name="CustomShape 1">
          <a:extLst>
            <a:ext uri="{FF2B5EF4-FFF2-40B4-BE49-F238E27FC236}">
              <a16:creationId xmlns="" xmlns:a16="http://schemas.microsoft.com/office/drawing/2014/main" id="{00000000-0008-0000-0100-000066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825" name="CustomShape 1">
          <a:extLst>
            <a:ext uri="{FF2B5EF4-FFF2-40B4-BE49-F238E27FC236}">
              <a16:creationId xmlns="" xmlns:a16="http://schemas.microsoft.com/office/drawing/2014/main" id="{00000000-0008-0000-0100-000067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826" name="CustomShape 1">
          <a:extLst>
            <a:ext uri="{FF2B5EF4-FFF2-40B4-BE49-F238E27FC236}">
              <a16:creationId xmlns="" xmlns:a16="http://schemas.microsoft.com/office/drawing/2014/main" id="{00000000-0008-0000-0100-000068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27" name="CustomShape 1">
          <a:extLst>
            <a:ext uri="{FF2B5EF4-FFF2-40B4-BE49-F238E27FC236}">
              <a16:creationId xmlns="" xmlns:a16="http://schemas.microsoft.com/office/drawing/2014/main" id="{00000000-0008-0000-0100-000069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828" name="CustomShape 1">
          <a:extLst>
            <a:ext uri="{FF2B5EF4-FFF2-40B4-BE49-F238E27FC236}">
              <a16:creationId xmlns="" xmlns:a16="http://schemas.microsoft.com/office/drawing/2014/main" id="{00000000-0008-0000-0100-00006A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29" name="CustomShape 1">
          <a:extLst>
            <a:ext uri="{FF2B5EF4-FFF2-40B4-BE49-F238E27FC236}">
              <a16:creationId xmlns="" xmlns:a16="http://schemas.microsoft.com/office/drawing/2014/main" id="{00000000-0008-0000-0100-00006B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830" name="CustomShape 1">
          <a:extLst>
            <a:ext uri="{FF2B5EF4-FFF2-40B4-BE49-F238E27FC236}">
              <a16:creationId xmlns="" xmlns:a16="http://schemas.microsoft.com/office/drawing/2014/main" id="{00000000-0008-0000-0100-00006C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831" name="CustomShape 1">
          <a:extLst>
            <a:ext uri="{FF2B5EF4-FFF2-40B4-BE49-F238E27FC236}">
              <a16:creationId xmlns="" xmlns:a16="http://schemas.microsoft.com/office/drawing/2014/main" id="{00000000-0008-0000-0100-00006D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832" name="CustomShape 1">
          <a:extLst>
            <a:ext uri="{FF2B5EF4-FFF2-40B4-BE49-F238E27FC236}">
              <a16:creationId xmlns="" xmlns:a16="http://schemas.microsoft.com/office/drawing/2014/main" id="{00000000-0008-0000-0100-00006E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33" name="CustomShape 1">
          <a:extLst>
            <a:ext uri="{FF2B5EF4-FFF2-40B4-BE49-F238E27FC236}">
              <a16:creationId xmlns="" xmlns:a16="http://schemas.microsoft.com/office/drawing/2014/main" id="{00000000-0008-0000-0100-00006F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834" name="CustomShape 1">
          <a:extLst>
            <a:ext uri="{FF2B5EF4-FFF2-40B4-BE49-F238E27FC236}">
              <a16:creationId xmlns="" xmlns:a16="http://schemas.microsoft.com/office/drawing/2014/main" id="{00000000-0008-0000-0100-000070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35" name="CustomShape 1">
          <a:extLst>
            <a:ext uri="{FF2B5EF4-FFF2-40B4-BE49-F238E27FC236}">
              <a16:creationId xmlns="" xmlns:a16="http://schemas.microsoft.com/office/drawing/2014/main" id="{00000000-0008-0000-0100-000071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836" name="CustomShape 1">
          <a:extLst>
            <a:ext uri="{FF2B5EF4-FFF2-40B4-BE49-F238E27FC236}">
              <a16:creationId xmlns="" xmlns:a16="http://schemas.microsoft.com/office/drawing/2014/main" id="{00000000-0008-0000-0100-000072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837" name="CustomShape 1">
          <a:extLst>
            <a:ext uri="{FF2B5EF4-FFF2-40B4-BE49-F238E27FC236}">
              <a16:creationId xmlns="" xmlns:a16="http://schemas.microsoft.com/office/drawing/2014/main" id="{00000000-0008-0000-0100-000073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38" name="CustomShape 1">
          <a:extLst>
            <a:ext uri="{FF2B5EF4-FFF2-40B4-BE49-F238E27FC236}">
              <a16:creationId xmlns="" xmlns:a16="http://schemas.microsoft.com/office/drawing/2014/main" id="{00000000-0008-0000-0100-000074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839" name="CustomShape 1">
          <a:extLst>
            <a:ext uri="{FF2B5EF4-FFF2-40B4-BE49-F238E27FC236}">
              <a16:creationId xmlns="" xmlns:a16="http://schemas.microsoft.com/office/drawing/2014/main" id="{00000000-0008-0000-0100-000075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40" name="CustomShape 1">
          <a:extLst>
            <a:ext uri="{FF2B5EF4-FFF2-40B4-BE49-F238E27FC236}">
              <a16:creationId xmlns="" xmlns:a16="http://schemas.microsoft.com/office/drawing/2014/main" id="{00000000-0008-0000-0100-000076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841" name="CustomShape 1">
          <a:extLst>
            <a:ext uri="{FF2B5EF4-FFF2-40B4-BE49-F238E27FC236}">
              <a16:creationId xmlns="" xmlns:a16="http://schemas.microsoft.com/office/drawing/2014/main" id="{00000000-0008-0000-0100-000077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842" name="CustomShape 1">
          <a:extLst>
            <a:ext uri="{FF2B5EF4-FFF2-40B4-BE49-F238E27FC236}">
              <a16:creationId xmlns="" xmlns:a16="http://schemas.microsoft.com/office/drawing/2014/main" id="{00000000-0008-0000-0100-000078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843" name="CustomShape 1">
          <a:extLst>
            <a:ext uri="{FF2B5EF4-FFF2-40B4-BE49-F238E27FC236}">
              <a16:creationId xmlns="" xmlns:a16="http://schemas.microsoft.com/office/drawing/2014/main" id="{00000000-0008-0000-0100-000079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44" name="CustomShape 1">
          <a:extLst>
            <a:ext uri="{FF2B5EF4-FFF2-40B4-BE49-F238E27FC236}">
              <a16:creationId xmlns="" xmlns:a16="http://schemas.microsoft.com/office/drawing/2014/main" id="{00000000-0008-0000-0100-00007A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845" name="CustomShape 1">
          <a:extLst>
            <a:ext uri="{FF2B5EF4-FFF2-40B4-BE49-F238E27FC236}">
              <a16:creationId xmlns="" xmlns:a16="http://schemas.microsoft.com/office/drawing/2014/main" id="{00000000-0008-0000-0100-00007B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46" name="CustomShape 1">
          <a:extLst>
            <a:ext uri="{FF2B5EF4-FFF2-40B4-BE49-F238E27FC236}">
              <a16:creationId xmlns="" xmlns:a16="http://schemas.microsoft.com/office/drawing/2014/main" id="{00000000-0008-0000-0100-00007C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847" name="CustomShape 1">
          <a:extLst>
            <a:ext uri="{FF2B5EF4-FFF2-40B4-BE49-F238E27FC236}">
              <a16:creationId xmlns="" xmlns:a16="http://schemas.microsoft.com/office/drawing/2014/main" id="{00000000-0008-0000-0100-00007D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848" name="CustomShape 1">
          <a:extLst>
            <a:ext uri="{FF2B5EF4-FFF2-40B4-BE49-F238E27FC236}">
              <a16:creationId xmlns="" xmlns:a16="http://schemas.microsoft.com/office/drawing/2014/main" id="{00000000-0008-0000-0100-00007E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849" name="CustomShape 1">
          <a:extLst>
            <a:ext uri="{FF2B5EF4-FFF2-40B4-BE49-F238E27FC236}">
              <a16:creationId xmlns="" xmlns:a16="http://schemas.microsoft.com/office/drawing/2014/main" id="{00000000-0008-0000-0100-00007F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50" name="CustomShape 1">
          <a:extLst>
            <a:ext uri="{FF2B5EF4-FFF2-40B4-BE49-F238E27FC236}">
              <a16:creationId xmlns="" xmlns:a16="http://schemas.microsoft.com/office/drawing/2014/main" id="{00000000-0008-0000-0100-000080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851" name="CustomShape 1">
          <a:extLst>
            <a:ext uri="{FF2B5EF4-FFF2-40B4-BE49-F238E27FC236}">
              <a16:creationId xmlns="" xmlns:a16="http://schemas.microsoft.com/office/drawing/2014/main" id="{00000000-0008-0000-0100-000081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852" name="CustomShape 1">
          <a:extLst>
            <a:ext uri="{FF2B5EF4-FFF2-40B4-BE49-F238E27FC236}">
              <a16:creationId xmlns="" xmlns:a16="http://schemas.microsoft.com/office/drawing/2014/main" id="{00000000-0008-0000-0100-000082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53" name="CustomShape 1">
          <a:extLst>
            <a:ext uri="{FF2B5EF4-FFF2-40B4-BE49-F238E27FC236}">
              <a16:creationId xmlns="" xmlns:a16="http://schemas.microsoft.com/office/drawing/2014/main" id="{00000000-0008-0000-0100-000083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854" name="CustomShape 1">
          <a:extLst>
            <a:ext uri="{FF2B5EF4-FFF2-40B4-BE49-F238E27FC236}">
              <a16:creationId xmlns="" xmlns:a16="http://schemas.microsoft.com/office/drawing/2014/main" id="{00000000-0008-0000-0100-000084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55" name="CustomShape 1">
          <a:extLst>
            <a:ext uri="{FF2B5EF4-FFF2-40B4-BE49-F238E27FC236}">
              <a16:creationId xmlns="" xmlns:a16="http://schemas.microsoft.com/office/drawing/2014/main" id="{00000000-0008-0000-0100-000085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856" name="CustomShape 1">
          <a:extLst>
            <a:ext uri="{FF2B5EF4-FFF2-40B4-BE49-F238E27FC236}">
              <a16:creationId xmlns="" xmlns:a16="http://schemas.microsoft.com/office/drawing/2014/main" id="{00000000-0008-0000-0100-000086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857" name="CustomShape 1">
          <a:extLst>
            <a:ext uri="{FF2B5EF4-FFF2-40B4-BE49-F238E27FC236}">
              <a16:creationId xmlns="" xmlns:a16="http://schemas.microsoft.com/office/drawing/2014/main" id="{00000000-0008-0000-0100-000087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858" name="CustomShape 1">
          <a:extLst>
            <a:ext uri="{FF2B5EF4-FFF2-40B4-BE49-F238E27FC236}">
              <a16:creationId xmlns="" xmlns:a16="http://schemas.microsoft.com/office/drawing/2014/main" id="{00000000-0008-0000-0100-000088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59" name="CustomShape 1">
          <a:extLst>
            <a:ext uri="{FF2B5EF4-FFF2-40B4-BE49-F238E27FC236}">
              <a16:creationId xmlns="" xmlns:a16="http://schemas.microsoft.com/office/drawing/2014/main" id="{00000000-0008-0000-0100-000089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860" name="CustomShape 1">
          <a:extLst>
            <a:ext uri="{FF2B5EF4-FFF2-40B4-BE49-F238E27FC236}">
              <a16:creationId xmlns="" xmlns:a16="http://schemas.microsoft.com/office/drawing/2014/main" id="{00000000-0008-0000-0100-00008A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861" name="CustomShape 1">
          <a:extLst>
            <a:ext uri="{FF2B5EF4-FFF2-40B4-BE49-F238E27FC236}">
              <a16:creationId xmlns="" xmlns:a16="http://schemas.microsoft.com/office/drawing/2014/main" id="{00000000-0008-0000-0100-00008B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62" name="CustomShape 1">
          <a:extLst>
            <a:ext uri="{FF2B5EF4-FFF2-40B4-BE49-F238E27FC236}">
              <a16:creationId xmlns="" xmlns:a16="http://schemas.microsoft.com/office/drawing/2014/main" id="{00000000-0008-0000-0100-00008C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863" name="CustomShape 1">
          <a:extLst>
            <a:ext uri="{FF2B5EF4-FFF2-40B4-BE49-F238E27FC236}">
              <a16:creationId xmlns="" xmlns:a16="http://schemas.microsoft.com/office/drawing/2014/main" id="{00000000-0008-0000-0100-00008D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64" name="CustomShape 1">
          <a:extLst>
            <a:ext uri="{FF2B5EF4-FFF2-40B4-BE49-F238E27FC236}">
              <a16:creationId xmlns="" xmlns:a16="http://schemas.microsoft.com/office/drawing/2014/main" id="{00000000-0008-0000-0100-00008E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865" name="CustomShape 1">
          <a:extLst>
            <a:ext uri="{FF2B5EF4-FFF2-40B4-BE49-F238E27FC236}">
              <a16:creationId xmlns="" xmlns:a16="http://schemas.microsoft.com/office/drawing/2014/main" id="{00000000-0008-0000-0100-00008F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866" name="CustomShape 1">
          <a:extLst>
            <a:ext uri="{FF2B5EF4-FFF2-40B4-BE49-F238E27FC236}">
              <a16:creationId xmlns="" xmlns:a16="http://schemas.microsoft.com/office/drawing/2014/main" id="{00000000-0008-0000-0100-000090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867" name="CustomShape 1">
          <a:extLst>
            <a:ext uri="{FF2B5EF4-FFF2-40B4-BE49-F238E27FC236}">
              <a16:creationId xmlns="" xmlns:a16="http://schemas.microsoft.com/office/drawing/2014/main" id="{00000000-0008-0000-0100-000091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68" name="CustomShape 1">
          <a:extLst>
            <a:ext uri="{FF2B5EF4-FFF2-40B4-BE49-F238E27FC236}">
              <a16:creationId xmlns="" xmlns:a16="http://schemas.microsoft.com/office/drawing/2014/main" id="{00000000-0008-0000-0100-000092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869" name="CustomShape 1">
          <a:extLst>
            <a:ext uri="{FF2B5EF4-FFF2-40B4-BE49-F238E27FC236}">
              <a16:creationId xmlns="" xmlns:a16="http://schemas.microsoft.com/office/drawing/2014/main" id="{00000000-0008-0000-0100-000093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870" name="CustomShape 1">
          <a:extLst>
            <a:ext uri="{FF2B5EF4-FFF2-40B4-BE49-F238E27FC236}">
              <a16:creationId xmlns="" xmlns:a16="http://schemas.microsoft.com/office/drawing/2014/main" id="{00000000-0008-0000-0100-000094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71" name="CustomShape 1">
          <a:extLst>
            <a:ext uri="{FF2B5EF4-FFF2-40B4-BE49-F238E27FC236}">
              <a16:creationId xmlns="" xmlns:a16="http://schemas.microsoft.com/office/drawing/2014/main" id="{00000000-0008-0000-0100-000095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872" name="CustomShape 1">
          <a:extLst>
            <a:ext uri="{FF2B5EF4-FFF2-40B4-BE49-F238E27FC236}">
              <a16:creationId xmlns="" xmlns:a16="http://schemas.microsoft.com/office/drawing/2014/main" id="{00000000-0008-0000-0100-000096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73" name="CustomShape 1">
          <a:extLst>
            <a:ext uri="{FF2B5EF4-FFF2-40B4-BE49-F238E27FC236}">
              <a16:creationId xmlns="" xmlns:a16="http://schemas.microsoft.com/office/drawing/2014/main" id="{00000000-0008-0000-0100-000097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874" name="CustomShape 1">
          <a:extLst>
            <a:ext uri="{FF2B5EF4-FFF2-40B4-BE49-F238E27FC236}">
              <a16:creationId xmlns="" xmlns:a16="http://schemas.microsoft.com/office/drawing/2014/main" id="{00000000-0008-0000-0100-000098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875" name="CustomShape 1">
          <a:extLst>
            <a:ext uri="{FF2B5EF4-FFF2-40B4-BE49-F238E27FC236}">
              <a16:creationId xmlns="" xmlns:a16="http://schemas.microsoft.com/office/drawing/2014/main" id="{00000000-0008-0000-0100-000099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876" name="CustomShape 1">
          <a:extLst>
            <a:ext uri="{FF2B5EF4-FFF2-40B4-BE49-F238E27FC236}">
              <a16:creationId xmlns="" xmlns:a16="http://schemas.microsoft.com/office/drawing/2014/main" id="{00000000-0008-0000-0100-00009A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77" name="CustomShape 1">
          <a:extLst>
            <a:ext uri="{FF2B5EF4-FFF2-40B4-BE49-F238E27FC236}">
              <a16:creationId xmlns="" xmlns:a16="http://schemas.microsoft.com/office/drawing/2014/main" id="{00000000-0008-0000-0100-00009B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878" name="CustomShape 1">
          <a:extLst>
            <a:ext uri="{FF2B5EF4-FFF2-40B4-BE49-F238E27FC236}">
              <a16:creationId xmlns="" xmlns:a16="http://schemas.microsoft.com/office/drawing/2014/main" id="{00000000-0008-0000-0100-00009C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879" name="CustomShape 1">
          <a:extLst>
            <a:ext uri="{FF2B5EF4-FFF2-40B4-BE49-F238E27FC236}">
              <a16:creationId xmlns="" xmlns:a16="http://schemas.microsoft.com/office/drawing/2014/main" id="{00000000-0008-0000-0100-00009D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80" name="CustomShape 1">
          <a:extLst>
            <a:ext uri="{FF2B5EF4-FFF2-40B4-BE49-F238E27FC236}">
              <a16:creationId xmlns="" xmlns:a16="http://schemas.microsoft.com/office/drawing/2014/main" id="{00000000-0008-0000-0100-00009E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881" name="CustomShape 1">
          <a:extLst>
            <a:ext uri="{FF2B5EF4-FFF2-40B4-BE49-F238E27FC236}">
              <a16:creationId xmlns="" xmlns:a16="http://schemas.microsoft.com/office/drawing/2014/main" id="{00000000-0008-0000-0100-00009F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82" name="CustomShape 1">
          <a:extLst>
            <a:ext uri="{FF2B5EF4-FFF2-40B4-BE49-F238E27FC236}">
              <a16:creationId xmlns="" xmlns:a16="http://schemas.microsoft.com/office/drawing/2014/main" id="{00000000-0008-0000-0100-0000A0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883" name="CustomShape 1">
          <a:extLst>
            <a:ext uri="{FF2B5EF4-FFF2-40B4-BE49-F238E27FC236}">
              <a16:creationId xmlns="" xmlns:a16="http://schemas.microsoft.com/office/drawing/2014/main" id="{00000000-0008-0000-0100-0000A1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884" name="CustomShape 1">
          <a:extLst>
            <a:ext uri="{FF2B5EF4-FFF2-40B4-BE49-F238E27FC236}">
              <a16:creationId xmlns="" xmlns:a16="http://schemas.microsoft.com/office/drawing/2014/main" id="{00000000-0008-0000-0100-0000A2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885" name="CustomShape 1">
          <a:extLst>
            <a:ext uri="{FF2B5EF4-FFF2-40B4-BE49-F238E27FC236}">
              <a16:creationId xmlns="" xmlns:a16="http://schemas.microsoft.com/office/drawing/2014/main" id="{00000000-0008-0000-0100-0000A3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86" name="CustomShape 1">
          <a:extLst>
            <a:ext uri="{FF2B5EF4-FFF2-40B4-BE49-F238E27FC236}">
              <a16:creationId xmlns="" xmlns:a16="http://schemas.microsoft.com/office/drawing/2014/main" id="{00000000-0008-0000-0100-0000A4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887" name="CustomShape 1">
          <a:extLst>
            <a:ext uri="{FF2B5EF4-FFF2-40B4-BE49-F238E27FC236}">
              <a16:creationId xmlns="" xmlns:a16="http://schemas.microsoft.com/office/drawing/2014/main" id="{00000000-0008-0000-0100-0000A5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888" name="CustomShape 1">
          <a:extLst>
            <a:ext uri="{FF2B5EF4-FFF2-40B4-BE49-F238E27FC236}">
              <a16:creationId xmlns="" xmlns:a16="http://schemas.microsoft.com/office/drawing/2014/main" id="{00000000-0008-0000-0100-0000A6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89" name="CustomShape 1">
          <a:extLst>
            <a:ext uri="{FF2B5EF4-FFF2-40B4-BE49-F238E27FC236}">
              <a16:creationId xmlns="" xmlns:a16="http://schemas.microsoft.com/office/drawing/2014/main" id="{00000000-0008-0000-0100-0000A7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890" name="CustomShape 1">
          <a:extLst>
            <a:ext uri="{FF2B5EF4-FFF2-40B4-BE49-F238E27FC236}">
              <a16:creationId xmlns="" xmlns:a16="http://schemas.microsoft.com/office/drawing/2014/main" id="{00000000-0008-0000-0100-0000A8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91" name="CustomShape 1">
          <a:extLst>
            <a:ext uri="{FF2B5EF4-FFF2-40B4-BE49-F238E27FC236}">
              <a16:creationId xmlns="" xmlns:a16="http://schemas.microsoft.com/office/drawing/2014/main" id="{00000000-0008-0000-0100-0000A9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892" name="CustomShape 1">
          <a:extLst>
            <a:ext uri="{FF2B5EF4-FFF2-40B4-BE49-F238E27FC236}">
              <a16:creationId xmlns="" xmlns:a16="http://schemas.microsoft.com/office/drawing/2014/main" id="{00000000-0008-0000-0100-0000AA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893" name="CustomShape 1">
          <a:extLst>
            <a:ext uri="{FF2B5EF4-FFF2-40B4-BE49-F238E27FC236}">
              <a16:creationId xmlns="" xmlns:a16="http://schemas.microsoft.com/office/drawing/2014/main" id="{00000000-0008-0000-0100-0000AB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894" name="CustomShape 1">
          <a:extLst>
            <a:ext uri="{FF2B5EF4-FFF2-40B4-BE49-F238E27FC236}">
              <a16:creationId xmlns="" xmlns:a16="http://schemas.microsoft.com/office/drawing/2014/main" id="{00000000-0008-0000-0100-0000AC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1895" name="CustomShape 1">
          <a:extLst>
            <a:ext uri="{FF2B5EF4-FFF2-40B4-BE49-F238E27FC236}">
              <a16:creationId xmlns="" xmlns:a16="http://schemas.microsoft.com/office/drawing/2014/main" id="{00000000-0008-0000-0100-0000AD08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96" name="CustomShape 1">
          <a:extLst>
            <a:ext uri="{FF2B5EF4-FFF2-40B4-BE49-F238E27FC236}">
              <a16:creationId xmlns="" xmlns:a16="http://schemas.microsoft.com/office/drawing/2014/main" id="{00000000-0008-0000-0100-0000AE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897" name="CustomShape 1">
          <a:extLst>
            <a:ext uri="{FF2B5EF4-FFF2-40B4-BE49-F238E27FC236}">
              <a16:creationId xmlns="" xmlns:a16="http://schemas.microsoft.com/office/drawing/2014/main" id="{00000000-0008-0000-0100-0000AF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898" name="CustomShape 1">
          <a:extLst>
            <a:ext uri="{FF2B5EF4-FFF2-40B4-BE49-F238E27FC236}">
              <a16:creationId xmlns="" xmlns:a16="http://schemas.microsoft.com/office/drawing/2014/main" id="{00000000-0008-0000-0100-0000B0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899" name="CustomShape 1">
          <a:extLst>
            <a:ext uri="{FF2B5EF4-FFF2-40B4-BE49-F238E27FC236}">
              <a16:creationId xmlns="" xmlns:a16="http://schemas.microsoft.com/office/drawing/2014/main" id="{00000000-0008-0000-0100-0000B1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900" name="CustomShape 1">
          <a:extLst>
            <a:ext uri="{FF2B5EF4-FFF2-40B4-BE49-F238E27FC236}">
              <a16:creationId xmlns="" xmlns:a16="http://schemas.microsoft.com/office/drawing/2014/main" id="{00000000-0008-0000-0100-0000B2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901" name="CustomShape 1">
          <a:extLst>
            <a:ext uri="{FF2B5EF4-FFF2-40B4-BE49-F238E27FC236}">
              <a16:creationId xmlns="" xmlns:a16="http://schemas.microsoft.com/office/drawing/2014/main" id="{00000000-0008-0000-0100-0000B3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902" name="CustomShape 1">
          <a:extLst>
            <a:ext uri="{FF2B5EF4-FFF2-40B4-BE49-F238E27FC236}">
              <a16:creationId xmlns="" xmlns:a16="http://schemas.microsoft.com/office/drawing/2014/main" id="{00000000-0008-0000-0100-0000B4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903" name="CustomShape 1">
          <a:extLst>
            <a:ext uri="{FF2B5EF4-FFF2-40B4-BE49-F238E27FC236}">
              <a16:creationId xmlns="" xmlns:a16="http://schemas.microsoft.com/office/drawing/2014/main" id="{00000000-0008-0000-0100-0000B5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904" name="CustomShape 1">
          <a:extLst>
            <a:ext uri="{FF2B5EF4-FFF2-40B4-BE49-F238E27FC236}">
              <a16:creationId xmlns="" xmlns:a16="http://schemas.microsoft.com/office/drawing/2014/main" id="{00000000-0008-0000-0100-0000B6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1905" name="CustomShape 1">
          <a:extLst>
            <a:ext uri="{FF2B5EF4-FFF2-40B4-BE49-F238E27FC236}">
              <a16:creationId xmlns="" xmlns:a16="http://schemas.microsoft.com/office/drawing/2014/main" id="{00000000-0008-0000-0100-0000B708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9</xdr:row>
      <xdr:rowOff>0</xdr:rowOff>
    </xdr:from>
    <xdr:ext cx="184320" cy="270112"/>
    <xdr:sp macro="" textlink="">
      <xdr:nvSpPr>
        <xdr:cNvPr id="11906" name="CustomShape 1">
          <a:extLst>
            <a:ext uri="{FF2B5EF4-FFF2-40B4-BE49-F238E27FC236}">
              <a16:creationId xmlns="" xmlns:a16="http://schemas.microsoft.com/office/drawing/2014/main" id="{00000000-0008-0000-0100-0000B808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1907" name="CustomShape 1">
          <a:extLst>
            <a:ext uri="{FF2B5EF4-FFF2-40B4-BE49-F238E27FC236}">
              <a16:creationId xmlns="" xmlns:a16="http://schemas.microsoft.com/office/drawing/2014/main" id="{00000000-0008-0000-0100-0000B908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9</xdr:row>
      <xdr:rowOff>0</xdr:rowOff>
    </xdr:from>
    <xdr:ext cx="184320" cy="270112"/>
    <xdr:sp macro="" textlink="">
      <xdr:nvSpPr>
        <xdr:cNvPr id="11908" name="CustomShape 1">
          <a:extLst>
            <a:ext uri="{FF2B5EF4-FFF2-40B4-BE49-F238E27FC236}">
              <a16:creationId xmlns="" xmlns:a16="http://schemas.microsoft.com/office/drawing/2014/main" id="{00000000-0008-0000-0100-0000BA08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1909" name="CustomShape 1">
          <a:extLst>
            <a:ext uri="{FF2B5EF4-FFF2-40B4-BE49-F238E27FC236}">
              <a16:creationId xmlns="" xmlns:a16="http://schemas.microsoft.com/office/drawing/2014/main" id="{00000000-0008-0000-0100-0000BB08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9</xdr:row>
      <xdr:rowOff>0</xdr:rowOff>
    </xdr:from>
    <xdr:ext cx="184320" cy="270112"/>
    <xdr:sp macro="" textlink="">
      <xdr:nvSpPr>
        <xdr:cNvPr id="11910" name="CustomShape 1">
          <a:extLst>
            <a:ext uri="{FF2B5EF4-FFF2-40B4-BE49-F238E27FC236}">
              <a16:creationId xmlns="" xmlns:a16="http://schemas.microsoft.com/office/drawing/2014/main" id="{00000000-0008-0000-0100-0000BC08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911" name="CustomShape 1">
          <a:extLst>
            <a:ext uri="{FF2B5EF4-FFF2-40B4-BE49-F238E27FC236}">
              <a16:creationId xmlns="" xmlns:a16="http://schemas.microsoft.com/office/drawing/2014/main" id="{00000000-0008-0000-0100-0000BD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1912" name="CustomShape 1">
          <a:extLst>
            <a:ext uri="{FF2B5EF4-FFF2-40B4-BE49-F238E27FC236}">
              <a16:creationId xmlns="" xmlns:a16="http://schemas.microsoft.com/office/drawing/2014/main" id="{00000000-0008-0000-0100-0000BE08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9</xdr:row>
      <xdr:rowOff>0</xdr:rowOff>
    </xdr:from>
    <xdr:ext cx="184320" cy="270112"/>
    <xdr:sp macro="" textlink="">
      <xdr:nvSpPr>
        <xdr:cNvPr id="11913" name="CustomShape 1">
          <a:extLst>
            <a:ext uri="{FF2B5EF4-FFF2-40B4-BE49-F238E27FC236}">
              <a16:creationId xmlns="" xmlns:a16="http://schemas.microsoft.com/office/drawing/2014/main" id="{00000000-0008-0000-0100-0000BF08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1914" name="CustomShape 1">
          <a:extLst>
            <a:ext uri="{FF2B5EF4-FFF2-40B4-BE49-F238E27FC236}">
              <a16:creationId xmlns="" xmlns:a16="http://schemas.microsoft.com/office/drawing/2014/main" id="{00000000-0008-0000-0100-0000C008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9</xdr:row>
      <xdr:rowOff>0</xdr:rowOff>
    </xdr:from>
    <xdr:ext cx="184320" cy="270112"/>
    <xdr:sp macro="" textlink="">
      <xdr:nvSpPr>
        <xdr:cNvPr id="11915" name="CustomShape 1">
          <a:extLst>
            <a:ext uri="{FF2B5EF4-FFF2-40B4-BE49-F238E27FC236}">
              <a16:creationId xmlns="" xmlns:a16="http://schemas.microsoft.com/office/drawing/2014/main" id="{00000000-0008-0000-0100-0000C108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916" name="CustomShape 1">
          <a:extLst>
            <a:ext uri="{FF2B5EF4-FFF2-40B4-BE49-F238E27FC236}">
              <a16:creationId xmlns="" xmlns:a16="http://schemas.microsoft.com/office/drawing/2014/main" id="{00000000-0008-0000-0100-0000C2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1917" name="CustomShape 1">
          <a:extLst>
            <a:ext uri="{FF2B5EF4-FFF2-40B4-BE49-F238E27FC236}">
              <a16:creationId xmlns="" xmlns:a16="http://schemas.microsoft.com/office/drawing/2014/main" id="{00000000-0008-0000-0100-0000C308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1918" name="CustomShape 1">
          <a:extLst>
            <a:ext uri="{FF2B5EF4-FFF2-40B4-BE49-F238E27FC236}">
              <a16:creationId xmlns="" xmlns:a16="http://schemas.microsoft.com/office/drawing/2014/main" id="{00000000-0008-0000-0100-0000C408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9</xdr:row>
      <xdr:rowOff>0</xdr:rowOff>
    </xdr:from>
    <xdr:ext cx="184320" cy="270112"/>
    <xdr:sp macro="" textlink="">
      <xdr:nvSpPr>
        <xdr:cNvPr id="11919" name="CustomShape 1">
          <a:extLst>
            <a:ext uri="{FF2B5EF4-FFF2-40B4-BE49-F238E27FC236}">
              <a16:creationId xmlns="" xmlns:a16="http://schemas.microsoft.com/office/drawing/2014/main" id="{00000000-0008-0000-0100-0000C508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920" name="CustomShape 1">
          <a:extLst>
            <a:ext uri="{FF2B5EF4-FFF2-40B4-BE49-F238E27FC236}">
              <a16:creationId xmlns="" xmlns:a16="http://schemas.microsoft.com/office/drawing/2014/main" id="{00000000-0008-0000-0100-0000C6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1921" name="CustomShape 1">
          <a:extLst>
            <a:ext uri="{FF2B5EF4-FFF2-40B4-BE49-F238E27FC236}">
              <a16:creationId xmlns="" xmlns:a16="http://schemas.microsoft.com/office/drawing/2014/main" id="{00000000-0008-0000-0100-0000C708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922" name="CustomShape 1">
          <a:extLst>
            <a:ext uri="{FF2B5EF4-FFF2-40B4-BE49-F238E27FC236}">
              <a16:creationId xmlns="" xmlns:a16="http://schemas.microsoft.com/office/drawing/2014/main" id="{00000000-0008-0000-0100-0000C8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923" name="CustomShape 1">
          <a:extLst>
            <a:ext uri="{FF2B5EF4-FFF2-40B4-BE49-F238E27FC236}">
              <a16:creationId xmlns="" xmlns:a16="http://schemas.microsoft.com/office/drawing/2014/main" id="{00000000-0008-0000-0100-0000C9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924" name="CustomShape 1">
          <a:extLst>
            <a:ext uri="{FF2B5EF4-FFF2-40B4-BE49-F238E27FC236}">
              <a16:creationId xmlns="" xmlns:a16="http://schemas.microsoft.com/office/drawing/2014/main" id="{00000000-0008-0000-0100-0000CA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925" name="CustomShape 1">
          <a:extLst>
            <a:ext uri="{FF2B5EF4-FFF2-40B4-BE49-F238E27FC236}">
              <a16:creationId xmlns="" xmlns:a16="http://schemas.microsoft.com/office/drawing/2014/main" id="{00000000-0008-0000-0100-0000CB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926" name="CustomShape 1">
          <a:extLst>
            <a:ext uri="{FF2B5EF4-FFF2-40B4-BE49-F238E27FC236}">
              <a16:creationId xmlns="" xmlns:a16="http://schemas.microsoft.com/office/drawing/2014/main" id="{00000000-0008-0000-0100-0000CC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927" name="CustomShape 1">
          <a:extLst>
            <a:ext uri="{FF2B5EF4-FFF2-40B4-BE49-F238E27FC236}">
              <a16:creationId xmlns="" xmlns:a16="http://schemas.microsoft.com/office/drawing/2014/main" id="{00000000-0008-0000-0100-0000CD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928" name="CustomShape 1">
          <a:extLst>
            <a:ext uri="{FF2B5EF4-FFF2-40B4-BE49-F238E27FC236}">
              <a16:creationId xmlns="" xmlns:a16="http://schemas.microsoft.com/office/drawing/2014/main" id="{00000000-0008-0000-0100-0000CE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929" name="CustomShape 1">
          <a:extLst>
            <a:ext uri="{FF2B5EF4-FFF2-40B4-BE49-F238E27FC236}">
              <a16:creationId xmlns="" xmlns:a16="http://schemas.microsoft.com/office/drawing/2014/main" id="{00000000-0008-0000-0100-0000CF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930" name="CustomShape 1">
          <a:extLst>
            <a:ext uri="{FF2B5EF4-FFF2-40B4-BE49-F238E27FC236}">
              <a16:creationId xmlns="" xmlns:a16="http://schemas.microsoft.com/office/drawing/2014/main" id="{00000000-0008-0000-0100-0000D0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931" name="CustomShape 1">
          <a:extLst>
            <a:ext uri="{FF2B5EF4-FFF2-40B4-BE49-F238E27FC236}">
              <a16:creationId xmlns="" xmlns:a16="http://schemas.microsoft.com/office/drawing/2014/main" id="{00000000-0008-0000-0100-0000D1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932" name="CustomShape 1">
          <a:extLst>
            <a:ext uri="{FF2B5EF4-FFF2-40B4-BE49-F238E27FC236}">
              <a16:creationId xmlns="" xmlns:a16="http://schemas.microsoft.com/office/drawing/2014/main" id="{00000000-0008-0000-0100-0000D2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933" name="CustomShape 1">
          <a:extLst>
            <a:ext uri="{FF2B5EF4-FFF2-40B4-BE49-F238E27FC236}">
              <a16:creationId xmlns="" xmlns:a16="http://schemas.microsoft.com/office/drawing/2014/main" id="{00000000-0008-0000-0100-0000D3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934" name="CustomShape 1">
          <a:extLst>
            <a:ext uri="{FF2B5EF4-FFF2-40B4-BE49-F238E27FC236}">
              <a16:creationId xmlns="" xmlns:a16="http://schemas.microsoft.com/office/drawing/2014/main" id="{00000000-0008-0000-0100-0000D4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935" name="CustomShape 1">
          <a:extLst>
            <a:ext uri="{FF2B5EF4-FFF2-40B4-BE49-F238E27FC236}">
              <a16:creationId xmlns="" xmlns:a16="http://schemas.microsoft.com/office/drawing/2014/main" id="{00000000-0008-0000-0100-0000D5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936" name="CustomShape 1">
          <a:extLst>
            <a:ext uri="{FF2B5EF4-FFF2-40B4-BE49-F238E27FC236}">
              <a16:creationId xmlns="" xmlns:a16="http://schemas.microsoft.com/office/drawing/2014/main" id="{00000000-0008-0000-0100-0000D6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937" name="CustomShape 1">
          <a:extLst>
            <a:ext uri="{FF2B5EF4-FFF2-40B4-BE49-F238E27FC236}">
              <a16:creationId xmlns="" xmlns:a16="http://schemas.microsoft.com/office/drawing/2014/main" id="{00000000-0008-0000-0100-0000D7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938" name="CustomShape 1">
          <a:extLst>
            <a:ext uri="{FF2B5EF4-FFF2-40B4-BE49-F238E27FC236}">
              <a16:creationId xmlns="" xmlns:a16="http://schemas.microsoft.com/office/drawing/2014/main" id="{00000000-0008-0000-0100-0000D8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939" name="CustomShape 1">
          <a:extLst>
            <a:ext uri="{FF2B5EF4-FFF2-40B4-BE49-F238E27FC236}">
              <a16:creationId xmlns="" xmlns:a16="http://schemas.microsoft.com/office/drawing/2014/main" id="{00000000-0008-0000-0100-0000D9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1940" name="CustomShape 1">
          <a:extLst>
            <a:ext uri="{FF2B5EF4-FFF2-40B4-BE49-F238E27FC236}">
              <a16:creationId xmlns="" xmlns:a16="http://schemas.microsoft.com/office/drawing/2014/main" id="{00000000-0008-0000-0100-0000DA08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941" name="CustomShape 1">
          <a:extLst>
            <a:ext uri="{FF2B5EF4-FFF2-40B4-BE49-F238E27FC236}">
              <a16:creationId xmlns="" xmlns:a16="http://schemas.microsoft.com/office/drawing/2014/main" id="{00000000-0008-0000-0100-0000AC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942" name="CustomShape 1">
          <a:extLst>
            <a:ext uri="{FF2B5EF4-FFF2-40B4-BE49-F238E27FC236}">
              <a16:creationId xmlns="" xmlns:a16="http://schemas.microsoft.com/office/drawing/2014/main" id="{00000000-0008-0000-0100-0000AD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943" name="CustomShape 1">
          <a:extLst>
            <a:ext uri="{FF2B5EF4-FFF2-40B4-BE49-F238E27FC236}">
              <a16:creationId xmlns="" xmlns:a16="http://schemas.microsoft.com/office/drawing/2014/main" id="{00000000-0008-0000-0100-0000AE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944" name="CustomShape 1">
          <a:extLst>
            <a:ext uri="{FF2B5EF4-FFF2-40B4-BE49-F238E27FC236}">
              <a16:creationId xmlns="" xmlns:a16="http://schemas.microsoft.com/office/drawing/2014/main" id="{00000000-0008-0000-0100-0000AF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945" name="CustomShape 1">
          <a:extLst>
            <a:ext uri="{FF2B5EF4-FFF2-40B4-BE49-F238E27FC236}">
              <a16:creationId xmlns="" xmlns:a16="http://schemas.microsoft.com/office/drawing/2014/main" id="{00000000-0008-0000-0100-0000B0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946" name="CustomShape 1">
          <a:extLst>
            <a:ext uri="{FF2B5EF4-FFF2-40B4-BE49-F238E27FC236}">
              <a16:creationId xmlns="" xmlns:a16="http://schemas.microsoft.com/office/drawing/2014/main" id="{00000000-0008-0000-0100-0000B1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947" name="CustomShape 1">
          <a:extLst>
            <a:ext uri="{FF2B5EF4-FFF2-40B4-BE49-F238E27FC236}">
              <a16:creationId xmlns="" xmlns:a16="http://schemas.microsoft.com/office/drawing/2014/main" id="{00000000-0008-0000-0100-0000B2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948" name="CustomShape 1">
          <a:extLst>
            <a:ext uri="{FF2B5EF4-FFF2-40B4-BE49-F238E27FC236}">
              <a16:creationId xmlns="" xmlns:a16="http://schemas.microsoft.com/office/drawing/2014/main" id="{00000000-0008-0000-0100-0000B3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949" name="CustomShape 1">
          <a:extLst>
            <a:ext uri="{FF2B5EF4-FFF2-40B4-BE49-F238E27FC236}">
              <a16:creationId xmlns="" xmlns:a16="http://schemas.microsoft.com/office/drawing/2014/main" id="{00000000-0008-0000-0100-0000B409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950" name="CustomShape 1">
          <a:extLst>
            <a:ext uri="{FF2B5EF4-FFF2-40B4-BE49-F238E27FC236}">
              <a16:creationId xmlns="" xmlns:a16="http://schemas.microsoft.com/office/drawing/2014/main" id="{00000000-0008-0000-0100-0000B5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951" name="CustomShape 1">
          <a:extLst>
            <a:ext uri="{FF2B5EF4-FFF2-40B4-BE49-F238E27FC236}">
              <a16:creationId xmlns="" xmlns:a16="http://schemas.microsoft.com/office/drawing/2014/main" id="{00000000-0008-0000-0100-0000B6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952" name="CustomShape 1">
          <a:extLst>
            <a:ext uri="{FF2B5EF4-FFF2-40B4-BE49-F238E27FC236}">
              <a16:creationId xmlns="" xmlns:a16="http://schemas.microsoft.com/office/drawing/2014/main" id="{00000000-0008-0000-0100-0000B7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953" name="CustomShape 1">
          <a:extLst>
            <a:ext uri="{FF2B5EF4-FFF2-40B4-BE49-F238E27FC236}">
              <a16:creationId xmlns="" xmlns:a16="http://schemas.microsoft.com/office/drawing/2014/main" id="{00000000-0008-0000-0100-0000B8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954" name="CustomShape 1">
          <a:extLst>
            <a:ext uri="{FF2B5EF4-FFF2-40B4-BE49-F238E27FC236}">
              <a16:creationId xmlns="" xmlns:a16="http://schemas.microsoft.com/office/drawing/2014/main" id="{00000000-0008-0000-0100-0000B9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955" name="CustomShape 1">
          <a:extLst>
            <a:ext uri="{FF2B5EF4-FFF2-40B4-BE49-F238E27FC236}">
              <a16:creationId xmlns="" xmlns:a16="http://schemas.microsoft.com/office/drawing/2014/main" id="{00000000-0008-0000-0100-0000BA09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956" name="CustomShape 1">
          <a:extLst>
            <a:ext uri="{FF2B5EF4-FFF2-40B4-BE49-F238E27FC236}">
              <a16:creationId xmlns="" xmlns:a16="http://schemas.microsoft.com/office/drawing/2014/main" id="{00000000-0008-0000-0100-0000BB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957" name="CustomShape 1">
          <a:extLst>
            <a:ext uri="{FF2B5EF4-FFF2-40B4-BE49-F238E27FC236}">
              <a16:creationId xmlns="" xmlns:a16="http://schemas.microsoft.com/office/drawing/2014/main" id="{00000000-0008-0000-0100-0000BC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958" name="CustomShape 1">
          <a:extLst>
            <a:ext uri="{FF2B5EF4-FFF2-40B4-BE49-F238E27FC236}">
              <a16:creationId xmlns="" xmlns:a16="http://schemas.microsoft.com/office/drawing/2014/main" id="{00000000-0008-0000-0100-0000BD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959" name="CustomShape 1">
          <a:extLst>
            <a:ext uri="{FF2B5EF4-FFF2-40B4-BE49-F238E27FC236}">
              <a16:creationId xmlns="" xmlns:a16="http://schemas.microsoft.com/office/drawing/2014/main" id="{00000000-0008-0000-0100-0000BE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960" name="CustomShape 1">
          <a:extLst>
            <a:ext uri="{FF2B5EF4-FFF2-40B4-BE49-F238E27FC236}">
              <a16:creationId xmlns="" xmlns:a16="http://schemas.microsoft.com/office/drawing/2014/main" id="{00000000-0008-0000-0100-0000BF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961" name="CustomShape 1">
          <a:extLst>
            <a:ext uri="{FF2B5EF4-FFF2-40B4-BE49-F238E27FC236}">
              <a16:creationId xmlns="" xmlns:a16="http://schemas.microsoft.com/office/drawing/2014/main" id="{00000000-0008-0000-0100-0000C0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962" name="CustomShape 1">
          <a:extLst>
            <a:ext uri="{FF2B5EF4-FFF2-40B4-BE49-F238E27FC236}">
              <a16:creationId xmlns="" xmlns:a16="http://schemas.microsoft.com/office/drawing/2014/main" id="{00000000-0008-0000-0100-0000C1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963" name="CustomShape 1">
          <a:extLst>
            <a:ext uri="{FF2B5EF4-FFF2-40B4-BE49-F238E27FC236}">
              <a16:creationId xmlns="" xmlns:a16="http://schemas.microsoft.com/office/drawing/2014/main" id="{00000000-0008-0000-0100-0000C2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964" name="CustomShape 1">
          <a:extLst>
            <a:ext uri="{FF2B5EF4-FFF2-40B4-BE49-F238E27FC236}">
              <a16:creationId xmlns="" xmlns:a16="http://schemas.microsoft.com/office/drawing/2014/main" id="{00000000-0008-0000-0100-0000C3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965" name="CustomShape 1">
          <a:extLst>
            <a:ext uri="{FF2B5EF4-FFF2-40B4-BE49-F238E27FC236}">
              <a16:creationId xmlns="" xmlns:a16="http://schemas.microsoft.com/office/drawing/2014/main" id="{00000000-0008-0000-0100-0000C4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966" name="CustomShape 1">
          <a:extLst>
            <a:ext uri="{FF2B5EF4-FFF2-40B4-BE49-F238E27FC236}">
              <a16:creationId xmlns="" xmlns:a16="http://schemas.microsoft.com/office/drawing/2014/main" id="{00000000-0008-0000-0100-0000C509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967" name="CustomShape 1">
          <a:extLst>
            <a:ext uri="{FF2B5EF4-FFF2-40B4-BE49-F238E27FC236}">
              <a16:creationId xmlns="" xmlns:a16="http://schemas.microsoft.com/office/drawing/2014/main" id="{00000000-0008-0000-0100-0000C6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968" name="CustomShape 1">
          <a:extLst>
            <a:ext uri="{FF2B5EF4-FFF2-40B4-BE49-F238E27FC236}">
              <a16:creationId xmlns="" xmlns:a16="http://schemas.microsoft.com/office/drawing/2014/main" id="{00000000-0008-0000-0100-0000C7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969" name="CustomShape 1">
          <a:extLst>
            <a:ext uri="{FF2B5EF4-FFF2-40B4-BE49-F238E27FC236}">
              <a16:creationId xmlns="" xmlns:a16="http://schemas.microsoft.com/office/drawing/2014/main" id="{00000000-0008-0000-0100-0000C8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970" name="CustomShape 1">
          <a:extLst>
            <a:ext uri="{FF2B5EF4-FFF2-40B4-BE49-F238E27FC236}">
              <a16:creationId xmlns="" xmlns:a16="http://schemas.microsoft.com/office/drawing/2014/main" id="{00000000-0008-0000-0100-0000C9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971" name="CustomShape 1">
          <a:extLst>
            <a:ext uri="{FF2B5EF4-FFF2-40B4-BE49-F238E27FC236}">
              <a16:creationId xmlns="" xmlns:a16="http://schemas.microsoft.com/office/drawing/2014/main" id="{00000000-0008-0000-0100-0000CA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972" name="CustomShape 1">
          <a:extLst>
            <a:ext uri="{FF2B5EF4-FFF2-40B4-BE49-F238E27FC236}">
              <a16:creationId xmlns="" xmlns:a16="http://schemas.microsoft.com/office/drawing/2014/main" id="{00000000-0008-0000-0100-0000CB09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973" name="CustomShape 1">
          <a:extLst>
            <a:ext uri="{FF2B5EF4-FFF2-40B4-BE49-F238E27FC236}">
              <a16:creationId xmlns="" xmlns:a16="http://schemas.microsoft.com/office/drawing/2014/main" id="{00000000-0008-0000-0100-0000CC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974" name="CustomShape 1">
          <a:extLst>
            <a:ext uri="{FF2B5EF4-FFF2-40B4-BE49-F238E27FC236}">
              <a16:creationId xmlns="" xmlns:a16="http://schemas.microsoft.com/office/drawing/2014/main" id="{00000000-0008-0000-0100-0000CD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975" name="CustomShape 1">
          <a:extLst>
            <a:ext uri="{FF2B5EF4-FFF2-40B4-BE49-F238E27FC236}">
              <a16:creationId xmlns="" xmlns:a16="http://schemas.microsoft.com/office/drawing/2014/main" id="{00000000-0008-0000-0100-0000CE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976" name="CustomShape 1">
          <a:extLst>
            <a:ext uri="{FF2B5EF4-FFF2-40B4-BE49-F238E27FC236}">
              <a16:creationId xmlns="" xmlns:a16="http://schemas.microsoft.com/office/drawing/2014/main" id="{00000000-0008-0000-0100-0000CF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977" name="CustomShape 1">
          <a:extLst>
            <a:ext uri="{FF2B5EF4-FFF2-40B4-BE49-F238E27FC236}">
              <a16:creationId xmlns="" xmlns:a16="http://schemas.microsoft.com/office/drawing/2014/main" id="{00000000-0008-0000-0100-0000D0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978" name="CustomShape 1">
          <a:extLst>
            <a:ext uri="{FF2B5EF4-FFF2-40B4-BE49-F238E27FC236}">
              <a16:creationId xmlns="" xmlns:a16="http://schemas.microsoft.com/office/drawing/2014/main" id="{00000000-0008-0000-0100-0000D1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979" name="CustomShape 1">
          <a:extLst>
            <a:ext uri="{FF2B5EF4-FFF2-40B4-BE49-F238E27FC236}">
              <a16:creationId xmlns="" xmlns:a16="http://schemas.microsoft.com/office/drawing/2014/main" id="{00000000-0008-0000-0100-0000D2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980" name="CustomShape 1">
          <a:extLst>
            <a:ext uri="{FF2B5EF4-FFF2-40B4-BE49-F238E27FC236}">
              <a16:creationId xmlns="" xmlns:a16="http://schemas.microsoft.com/office/drawing/2014/main" id="{00000000-0008-0000-0100-0000D3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981" name="CustomShape 1">
          <a:extLst>
            <a:ext uri="{FF2B5EF4-FFF2-40B4-BE49-F238E27FC236}">
              <a16:creationId xmlns="" xmlns:a16="http://schemas.microsoft.com/office/drawing/2014/main" id="{00000000-0008-0000-0100-0000D409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982" name="CustomShape 1">
          <a:extLst>
            <a:ext uri="{FF2B5EF4-FFF2-40B4-BE49-F238E27FC236}">
              <a16:creationId xmlns="" xmlns:a16="http://schemas.microsoft.com/office/drawing/2014/main" id="{00000000-0008-0000-0100-0000D5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983" name="CustomShape 1">
          <a:extLst>
            <a:ext uri="{FF2B5EF4-FFF2-40B4-BE49-F238E27FC236}">
              <a16:creationId xmlns="" xmlns:a16="http://schemas.microsoft.com/office/drawing/2014/main" id="{00000000-0008-0000-0100-0000D6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984" name="CustomShape 1">
          <a:extLst>
            <a:ext uri="{FF2B5EF4-FFF2-40B4-BE49-F238E27FC236}">
              <a16:creationId xmlns="" xmlns:a16="http://schemas.microsoft.com/office/drawing/2014/main" id="{00000000-0008-0000-0100-0000D7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985" name="CustomShape 1">
          <a:extLst>
            <a:ext uri="{FF2B5EF4-FFF2-40B4-BE49-F238E27FC236}">
              <a16:creationId xmlns="" xmlns:a16="http://schemas.microsoft.com/office/drawing/2014/main" id="{00000000-0008-0000-0100-0000D8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986" name="CustomShape 1">
          <a:extLst>
            <a:ext uri="{FF2B5EF4-FFF2-40B4-BE49-F238E27FC236}">
              <a16:creationId xmlns="" xmlns:a16="http://schemas.microsoft.com/office/drawing/2014/main" id="{00000000-0008-0000-0100-0000D9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987" name="CustomShape 1">
          <a:extLst>
            <a:ext uri="{FF2B5EF4-FFF2-40B4-BE49-F238E27FC236}">
              <a16:creationId xmlns="" xmlns:a16="http://schemas.microsoft.com/office/drawing/2014/main" id="{00000000-0008-0000-0100-0000DA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988" name="CustomShape 1">
          <a:extLst>
            <a:ext uri="{FF2B5EF4-FFF2-40B4-BE49-F238E27FC236}">
              <a16:creationId xmlns="" xmlns:a16="http://schemas.microsoft.com/office/drawing/2014/main" id="{00000000-0008-0000-0100-0000DB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989" name="CustomShape 1">
          <a:extLst>
            <a:ext uri="{FF2B5EF4-FFF2-40B4-BE49-F238E27FC236}">
              <a16:creationId xmlns="" xmlns:a16="http://schemas.microsoft.com/office/drawing/2014/main" id="{00000000-0008-0000-0100-0000DC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990" name="CustomShape 1">
          <a:extLst>
            <a:ext uri="{FF2B5EF4-FFF2-40B4-BE49-F238E27FC236}">
              <a16:creationId xmlns="" xmlns:a16="http://schemas.microsoft.com/office/drawing/2014/main" id="{00000000-0008-0000-0100-0000DD09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991" name="CustomShape 1">
          <a:extLst>
            <a:ext uri="{FF2B5EF4-FFF2-40B4-BE49-F238E27FC236}">
              <a16:creationId xmlns="" xmlns:a16="http://schemas.microsoft.com/office/drawing/2014/main" id="{00000000-0008-0000-0100-0000DE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992" name="CustomShape 1">
          <a:extLst>
            <a:ext uri="{FF2B5EF4-FFF2-40B4-BE49-F238E27FC236}">
              <a16:creationId xmlns="" xmlns:a16="http://schemas.microsoft.com/office/drawing/2014/main" id="{00000000-0008-0000-0100-0000DF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993" name="CustomShape 1">
          <a:extLst>
            <a:ext uri="{FF2B5EF4-FFF2-40B4-BE49-F238E27FC236}">
              <a16:creationId xmlns="" xmlns:a16="http://schemas.microsoft.com/office/drawing/2014/main" id="{00000000-0008-0000-0100-0000E0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1994" name="CustomShape 1">
          <a:extLst>
            <a:ext uri="{FF2B5EF4-FFF2-40B4-BE49-F238E27FC236}">
              <a16:creationId xmlns="" xmlns:a16="http://schemas.microsoft.com/office/drawing/2014/main" id="{00000000-0008-0000-0100-0000E1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995" name="CustomShape 1">
          <a:extLst>
            <a:ext uri="{FF2B5EF4-FFF2-40B4-BE49-F238E27FC236}">
              <a16:creationId xmlns="" xmlns:a16="http://schemas.microsoft.com/office/drawing/2014/main" id="{00000000-0008-0000-0100-0000E2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1996" name="CustomShape 1">
          <a:extLst>
            <a:ext uri="{FF2B5EF4-FFF2-40B4-BE49-F238E27FC236}">
              <a16:creationId xmlns="" xmlns:a16="http://schemas.microsoft.com/office/drawing/2014/main" id="{00000000-0008-0000-0100-0000E309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1997" name="CustomShape 1">
          <a:extLst>
            <a:ext uri="{FF2B5EF4-FFF2-40B4-BE49-F238E27FC236}">
              <a16:creationId xmlns="" xmlns:a16="http://schemas.microsoft.com/office/drawing/2014/main" id="{00000000-0008-0000-0100-0000E4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1998" name="CustomShape 1">
          <a:extLst>
            <a:ext uri="{FF2B5EF4-FFF2-40B4-BE49-F238E27FC236}">
              <a16:creationId xmlns="" xmlns:a16="http://schemas.microsoft.com/office/drawing/2014/main" id="{00000000-0008-0000-0100-0000E5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1999" name="CustomShape 1">
          <a:extLst>
            <a:ext uri="{FF2B5EF4-FFF2-40B4-BE49-F238E27FC236}">
              <a16:creationId xmlns="" xmlns:a16="http://schemas.microsoft.com/office/drawing/2014/main" id="{00000000-0008-0000-0100-0000E6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000" name="CustomShape 1">
          <a:extLst>
            <a:ext uri="{FF2B5EF4-FFF2-40B4-BE49-F238E27FC236}">
              <a16:creationId xmlns="" xmlns:a16="http://schemas.microsoft.com/office/drawing/2014/main" id="{00000000-0008-0000-0100-0000E7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01" name="CustomShape 1">
          <a:extLst>
            <a:ext uri="{FF2B5EF4-FFF2-40B4-BE49-F238E27FC236}">
              <a16:creationId xmlns="" xmlns:a16="http://schemas.microsoft.com/office/drawing/2014/main" id="{00000000-0008-0000-0100-0000E8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002" name="CustomShape 1">
          <a:extLst>
            <a:ext uri="{FF2B5EF4-FFF2-40B4-BE49-F238E27FC236}">
              <a16:creationId xmlns="" xmlns:a16="http://schemas.microsoft.com/office/drawing/2014/main" id="{00000000-0008-0000-0100-0000E9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003" name="CustomShape 1">
          <a:extLst>
            <a:ext uri="{FF2B5EF4-FFF2-40B4-BE49-F238E27FC236}">
              <a16:creationId xmlns="" xmlns:a16="http://schemas.microsoft.com/office/drawing/2014/main" id="{00000000-0008-0000-0100-0000EA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04" name="CustomShape 1">
          <a:extLst>
            <a:ext uri="{FF2B5EF4-FFF2-40B4-BE49-F238E27FC236}">
              <a16:creationId xmlns="" xmlns:a16="http://schemas.microsoft.com/office/drawing/2014/main" id="{00000000-0008-0000-0100-0000EB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005" name="CustomShape 1">
          <a:extLst>
            <a:ext uri="{FF2B5EF4-FFF2-40B4-BE49-F238E27FC236}">
              <a16:creationId xmlns="" xmlns:a16="http://schemas.microsoft.com/office/drawing/2014/main" id="{00000000-0008-0000-0100-0000EC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06" name="CustomShape 1">
          <a:extLst>
            <a:ext uri="{FF2B5EF4-FFF2-40B4-BE49-F238E27FC236}">
              <a16:creationId xmlns="" xmlns:a16="http://schemas.microsoft.com/office/drawing/2014/main" id="{00000000-0008-0000-0100-0000ED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007" name="CustomShape 1">
          <a:extLst>
            <a:ext uri="{FF2B5EF4-FFF2-40B4-BE49-F238E27FC236}">
              <a16:creationId xmlns="" xmlns:a16="http://schemas.microsoft.com/office/drawing/2014/main" id="{00000000-0008-0000-0100-0000EE09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008" name="CustomShape 1">
          <a:extLst>
            <a:ext uri="{FF2B5EF4-FFF2-40B4-BE49-F238E27FC236}">
              <a16:creationId xmlns="" xmlns:a16="http://schemas.microsoft.com/office/drawing/2014/main" id="{00000000-0008-0000-0100-0000EF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009" name="CustomShape 1">
          <a:extLst>
            <a:ext uri="{FF2B5EF4-FFF2-40B4-BE49-F238E27FC236}">
              <a16:creationId xmlns="" xmlns:a16="http://schemas.microsoft.com/office/drawing/2014/main" id="{00000000-0008-0000-0100-0000F0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10" name="CustomShape 1">
          <a:extLst>
            <a:ext uri="{FF2B5EF4-FFF2-40B4-BE49-F238E27FC236}">
              <a16:creationId xmlns="" xmlns:a16="http://schemas.microsoft.com/office/drawing/2014/main" id="{00000000-0008-0000-0100-0000F1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011" name="CustomShape 1">
          <a:extLst>
            <a:ext uri="{FF2B5EF4-FFF2-40B4-BE49-F238E27FC236}">
              <a16:creationId xmlns="" xmlns:a16="http://schemas.microsoft.com/office/drawing/2014/main" id="{00000000-0008-0000-0100-0000F2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12" name="CustomShape 1">
          <a:extLst>
            <a:ext uri="{FF2B5EF4-FFF2-40B4-BE49-F238E27FC236}">
              <a16:creationId xmlns="" xmlns:a16="http://schemas.microsoft.com/office/drawing/2014/main" id="{00000000-0008-0000-0100-0000F3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013" name="CustomShape 1">
          <a:extLst>
            <a:ext uri="{FF2B5EF4-FFF2-40B4-BE49-F238E27FC236}">
              <a16:creationId xmlns="" xmlns:a16="http://schemas.microsoft.com/office/drawing/2014/main" id="{00000000-0008-0000-0100-0000F409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014" name="CustomShape 1">
          <a:extLst>
            <a:ext uri="{FF2B5EF4-FFF2-40B4-BE49-F238E27FC236}">
              <a16:creationId xmlns="" xmlns:a16="http://schemas.microsoft.com/office/drawing/2014/main" id="{00000000-0008-0000-0100-0000F5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015" name="CustomShape 1">
          <a:extLst>
            <a:ext uri="{FF2B5EF4-FFF2-40B4-BE49-F238E27FC236}">
              <a16:creationId xmlns="" xmlns:a16="http://schemas.microsoft.com/office/drawing/2014/main" id="{00000000-0008-0000-0100-0000F6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16" name="CustomShape 1">
          <a:extLst>
            <a:ext uri="{FF2B5EF4-FFF2-40B4-BE49-F238E27FC236}">
              <a16:creationId xmlns="" xmlns:a16="http://schemas.microsoft.com/office/drawing/2014/main" id="{00000000-0008-0000-0100-0000F7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017" name="CustomShape 1">
          <a:extLst>
            <a:ext uri="{FF2B5EF4-FFF2-40B4-BE49-F238E27FC236}">
              <a16:creationId xmlns="" xmlns:a16="http://schemas.microsoft.com/office/drawing/2014/main" id="{00000000-0008-0000-0100-0000F8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018" name="CustomShape 1">
          <a:extLst>
            <a:ext uri="{FF2B5EF4-FFF2-40B4-BE49-F238E27FC236}">
              <a16:creationId xmlns="" xmlns:a16="http://schemas.microsoft.com/office/drawing/2014/main" id="{00000000-0008-0000-0100-0000F9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19" name="CustomShape 1">
          <a:extLst>
            <a:ext uri="{FF2B5EF4-FFF2-40B4-BE49-F238E27FC236}">
              <a16:creationId xmlns="" xmlns:a16="http://schemas.microsoft.com/office/drawing/2014/main" id="{00000000-0008-0000-0100-0000FA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020" name="CustomShape 1">
          <a:extLst>
            <a:ext uri="{FF2B5EF4-FFF2-40B4-BE49-F238E27FC236}">
              <a16:creationId xmlns="" xmlns:a16="http://schemas.microsoft.com/office/drawing/2014/main" id="{00000000-0008-0000-0100-0000FB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21" name="CustomShape 1">
          <a:extLst>
            <a:ext uri="{FF2B5EF4-FFF2-40B4-BE49-F238E27FC236}">
              <a16:creationId xmlns="" xmlns:a16="http://schemas.microsoft.com/office/drawing/2014/main" id="{00000000-0008-0000-0100-0000FC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022" name="CustomShape 1">
          <a:extLst>
            <a:ext uri="{FF2B5EF4-FFF2-40B4-BE49-F238E27FC236}">
              <a16:creationId xmlns="" xmlns:a16="http://schemas.microsoft.com/office/drawing/2014/main" id="{00000000-0008-0000-0100-0000FD09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023" name="CustomShape 1">
          <a:extLst>
            <a:ext uri="{FF2B5EF4-FFF2-40B4-BE49-F238E27FC236}">
              <a16:creationId xmlns="" xmlns:a16="http://schemas.microsoft.com/office/drawing/2014/main" id="{00000000-0008-0000-0100-0000FE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024" name="CustomShape 1">
          <a:extLst>
            <a:ext uri="{FF2B5EF4-FFF2-40B4-BE49-F238E27FC236}">
              <a16:creationId xmlns="" xmlns:a16="http://schemas.microsoft.com/office/drawing/2014/main" id="{00000000-0008-0000-0100-0000FF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25" name="CustomShape 1">
          <a:extLst>
            <a:ext uri="{FF2B5EF4-FFF2-40B4-BE49-F238E27FC236}">
              <a16:creationId xmlns="" xmlns:a16="http://schemas.microsoft.com/office/drawing/2014/main" id="{00000000-0008-0000-0100-000000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026" name="CustomShape 1">
          <a:extLst>
            <a:ext uri="{FF2B5EF4-FFF2-40B4-BE49-F238E27FC236}">
              <a16:creationId xmlns="" xmlns:a16="http://schemas.microsoft.com/office/drawing/2014/main" id="{00000000-0008-0000-0100-000001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27" name="CustomShape 1">
          <a:extLst>
            <a:ext uri="{FF2B5EF4-FFF2-40B4-BE49-F238E27FC236}">
              <a16:creationId xmlns="" xmlns:a16="http://schemas.microsoft.com/office/drawing/2014/main" id="{00000000-0008-0000-0100-000002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028" name="CustomShape 1">
          <a:extLst>
            <a:ext uri="{FF2B5EF4-FFF2-40B4-BE49-F238E27FC236}">
              <a16:creationId xmlns="" xmlns:a16="http://schemas.microsoft.com/office/drawing/2014/main" id="{00000000-0008-0000-0100-000003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029" name="CustomShape 1">
          <a:extLst>
            <a:ext uri="{FF2B5EF4-FFF2-40B4-BE49-F238E27FC236}">
              <a16:creationId xmlns="" xmlns:a16="http://schemas.microsoft.com/office/drawing/2014/main" id="{00000000-0008-0000-0100-000004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30" name="CustomShape 1">
          <a:extLst>
            <a:ext uri="{FF2B5EF4-FFF2-40B4-BE49-F238E27FC236}">
              <a16:creationId xmlns="" xmlns:a16="http://schemas.microsoft.com/office/drawing/2014/main" id="{00000000-0008-0000-0100-000005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031" name="CustomShape 1">
          <a:extLst>
            <a:ext uri="{FF2B5EF4-FFF2-40B4-BE49-F238E27FC236}">
              <a16:creationId xmlns="" xmlns:a16="http://schemas.microsoft.com/office/drawing/2014/main" id="{00000000-0008-0000-0100-000006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32" name="CustomShape 1">
          <a:extLst>
            <a:ext uri="{FF2B5EF4-FFF2-40B4-BE49-F238E27FC236}">
              <a16:creationId xmlns="" xmlns:a16="http://schemas.microsoft.com/office/drawing/2014/main" id="{00000000-0008-0000-0100-000007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033" name="CustomShape 1">
          <a:extLst>
            <a:ext uri="{FF2B5EF4-FFF2-40B4-BE49-F238E27FC236}">
              <a16:creationId xmlns="" xmlns:a16="http://schemas.microsoft.com/office/drawing/2014/main" id="{00000000-0008-0000-0100-000008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034" name="CustomShape 1">
          <a:extLst>
            <a:ext uri="{FF2B5EF4-FFF2-40B4-BE49-F238E27FC236}">
              <a16:creationId xmlns="" xmlns:a16="http://schemas.microsoft.com/office/drawing/2014/main" id="{00000000-0008-0000-0100-000009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035" name="CustomShape 1">
          <a:extLst>
            <a:ext uri="{FF2B5EF4-FFF2-40B4-BE49-F238E27FC236}">
              <a16:creationId xmlns="" xmlns:a16="http://schemas.microsoft.com/office/drawing/2014/main" id="{00000000-0008-0000-0100-00000A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36" name="CustomShape 1">
          <a:extLst>
            <a:ext uri="{FF2B5EF4-FFF2-40B4-BE49-F238E27FC236}">
              <a16:creationId xmlns="" xmlns:a16="http://schemas.microsoft.com/office/drawing/2014/main" id="{00000000-0008-0000-0100-00000B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037" name="CustomShape 1">
          <a:extLst>
            <a:ext uri="{FF2B5EF4-FFF2-40B4-BE49-F238E27FC236}">
              <a16:creationId xmlns="" xmlns:a16="http://schemas.microsoft.com/office/drawing/2014/main" id="{00000000-0008-0000-0100-00000C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38" name="CustomShape 1">
          <a:extLst>
            <a:ext uri="{FF2B5EF4-FFF2-40B4-BE49-F238E27FC236}">
              <a16:creationId xmlns="" xmlns:a16="http://schemas.microsoft.com/office/drawing/2014/main" id="{00000000-0008-0000-0100-00000D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039" name="CustomShape 1">
          <a:extLst>
            <a:ext uri="{FF2B5EF4-FFF2-40B4-BE49-F238E27FC236}">
              <a16:creationId xmlns="" xmlns:a16="http://schemas.microsoft.com/office/drawing/2014/main" id="{00000000-0008-0000-0100-00000E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040" name="CustomShape 1">
          <a:extLst>
            <a:ext uri="{FF2B5EF4-FFF2-40B4-BE49-F238E27FC236}">
              <a16:creationId xmlns="" xmlns:a16="http://schemas.microsoft.com/office/drawing/2014/main" id="{00000000-0008-0000-0100-00000F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041" name="CustomShape 1">
          <a:extLst>
            <a:ext uri="{FF2B5EF4-FFF2-40B4-BE49-F238E27FC236}">
              <a16:creationId xmlns="" xmlns:a16="http://schemas.microsoft.com/office/drawing/2014/main" id="{00000000-0008-0000-0100-000010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42" name="CustomShape 1">
          <a:extLst>
            <a:ext uri="{FF2B5EF4-FFF2-40B4-BE49-F238E27FC236}">
              <a16:creationId xmlns="" xmlns:a16="http://schemas.microsoft.com/office/drawing/2014/main" id="{00000000-0008-0000-0100-000011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043" name="CustomShape 1">
          <a:extLst>
            <a:ext uri="{FF2B5EF4-FFF2-40B4-BE49-F238E27FC236}">
              <a16:creationId xmlns="" xmlns:a16="http://schemas.microsoft.com/office/drawing/2014/main" id="{00000000-0008-0000-0100-000012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44" name="CustomShape 1">
          <a:extLst>
            <a:ext uri="{FF2B5EF4-FFF2-40B4-BE49-F238E27FC236}">
              <a16:creationId xmlns="" xmlns:a16="http://schemas.microsoft.com/office/drawing/2014/main" id="{00000000-0008-0000-0100-000013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045" name="CustomShape 1">
          <a:extLst>
            <a:ext uri="{FF2B5EF4-FFF2-40B4-BE49-F238E27FC236}">
              <a16:creationId xmlns="" xmlns:a16="http://schemas.microsoft.com/office/drawing/2014/main" id="{00000000-0008-0000-0100-000014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046" name="CustomShape 1">
          <a:extLst>
            <a:ext uri="{FF2B5EF4-FFF2-40B4-BE49-F238E27FC236}">
              <a16:creationId xmlns="" xmlns:a16="http://schemas.microsoft.com/office/drawing/2014/main" id="{00000000-0008-0000-0100-000015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47" name="CustomShape 1">
          <a:extLst>
            <a:ext uri="{FF2B5EF4-FFF2-40B4-BE49-F238E27FC236}">
              <a16:creationId xmlns="" xmlns:a16="http://schemas.microsoft.com/office/drawing/2014/main" id="{00000000-0008-0000-0100-000016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048" name="CustomShape 1">
          <a:extLst>
            <a:ext uri="{FF2B5EF4-FFF2-40B4-BE49-F238E27FC236}">
              <a16:creationId xmlns="" xmlns:a16="http://schemas.microsoft.com/office/drawing/2014/main" id="{00000000-0008-0000-0100-000017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49" name="CustomShape 1">
          <a:extLst>
            <a:ext uri="{FF2B5EF4-FFF2-40B4-BE49-F238E27FC236}">
              <a16:creationId xmlns="" xmlns:a16="http://schemas.microsoft.com/office/drawing/2014/main" id="{00000000-0008-0000-0100-000018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050" name="CustomShape 1">
          <a:extLst>
            <a:ext uri="{FF2B5EF4-FFF2-40B4-BE49-F238E27FC236}">
              <a16:creationId xmlns="" xmlns:a16="http://schemas.microsoft.com/office/drawing/2014/main" id="{00000000-0008-0000-0100-000019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051" name="CustomShape 1">
          <a:extLst>
            <a:ext uri="{FF2B5EF4-FFF2-40B4-BE49-F238E27FC236}">
              <a16:creationId xmlns="" xmlns:a16="http://schemas.microsoft.com/office/drawing/2014/main" id="{00000000-0008-0000-0100-00001A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052" name="CustomShape 1">
          <a:extLst>
            <a:ext uri="{FF2B5EF4-FFF2-40B4-BE49-F238E27FC236}">
              <a16:creationId xmlns="" xmlns:a16="http://schemas.microsoft.com/office/drawing/2014/main" id="{00000000-0008-0000-0100-00001B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53" name="CustomShape 1">
          <a:extLst>
            <a:ext uri="{FF2B5EF4-FFF2-40B4-BE49-F238E27FC236}">
              <a16:creationId xmlns="" xmlns:a16="http://schemas.microsoft.com/office/drawing/2014/main" id="{00000000-0008-0000-0100-00001C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054" name="CustomShape 1">
          <a:extLst>
            <a:ext uri="{FF2B5EF4-FFF2-40B4-BE49-F238E27FC236}">
              <a16:creationId xmlns="" xmlns:a16="http://schemas.microsoft.com/office/drawing/2014/main" id="{00000000-0008-0000-0100-00001D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55" name="CustomShape 1">
          <a:extLst>
            <a:ext uri="{FF2B5EF4-FFF2-40B4-BE49-F238E27FC236}">
              <a16:creationId xmlns="" xmlns:a16="http://schemas.microsoft.com/office/drawing/2014/main" id="{00000000-0008-0000-0100-00001E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056" name="CustomShape 1">
          <a:extLst>
            <a:ext uri="{FF2B5EF4-FFF2-40B4-BE49-F238E27FC236}">
              <a16:creationId xmlns="" xmlns:a16="http://schemas.microsoft.com/office/drawing/2014/main" id="{00000000-0008-0000-0100-00001F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057" name="CustomShape 1">
          <a:extLst>
            <a:ext uri="{FF2B5EF4-FFF2-40B4-BE49-F238E27FC236}">
              <a16:creationId xmlns="" xmlns:a16="http://schemas.microsoft.com/office/drawing/2014/main" id="{00000000-0008-0000-0100-000020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058" name="CustomShape 1">
          <a:extLst>
            <a:ext uri="{FF2B5EF4-FFF2-40B4-BE49-F238E27FC236}">
              <a16:creationId xmlns="" xmlns:a16="http://schemas.microsoft.com/office/drawing/2014/main" id="{00000000-0008-0000-0100-000021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59" name="CustomShape 1">
          <a:extLst>
            <a:ext uri="{FF2B5EF4-FFF2-40B4-BE49-F238E27FC236}">
              <a16:creationId xmlns="" xmlns:a16="http://schemas.microsoft.com/office/drawing/2014/main" id="{00000000-0008-0000-0100-000022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060" name="CustomShape 1">
          <a:extLst>
            <a:ext uri="{FF2B5EF4-FFF2-40B4-BE49-F238E27FC236}">
              <a16:creationId xmlns="" xmlns:a16="http://schemas.microsoft.com/office/drawing/2014/main" id="{00000000-0008-0000-0100-000023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061" name="CustomShape 1">
          <a:extLst>
            <a:ext uri="{FF2B5EF4-FFF2-40B4-BE49-F238E27FC236}">
              <a16:creationId xmlns="" xmlns:a16="http://schemas.microsoft.com/office/drawing/2014/main" id="{00000000-0008-0000-0100-000024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62" name="CustomShape 1">
          <a:extLst>
            <a:ext uri="{FF2B5EF4-FFF2-40B4-BE49-F238E27FC236}">
              <a16:creationId xmlns="" xmlns:a16="http://schemas.microsoft.com/office/drawing/2014/main" id="{00000000-0008-0000-0100-000025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063" name="CustomShape 1">
          <a:extLst>
            <a:ext uri="{FF2B5EF4-FFF2-40B4-BE49-F238E27FC236}">
              <a16:creationId xmlns="" xmlns:a16="http://schemas.microsoft.com/office/drawing/2014/main" id="{00000000-0008-0000-0100-000026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64" name="CustomShape 1">
          <a:extLst>
            <a:ext uri="{FF2B5EF4-FFF2-40B4-BE49-F238E27FC236}">
              <a16:creationId xmlns="" xmlns:a16="http://schemas.microsoft.com/office/drawing/2014/main" id="{00000000-0008-0000-0100-000027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065" name="CustomShape 1">
          <a:extLst>
            <a:ext uri="{FF2B5EF4-FFF2-40B4-BE49-F238E27FC236}">
              <a16:creationId xmlns="" xmlns:a16="http://schemas.microsoft.com/office/drawing/2014/main" id="{00000000-0008-0000-0100-000028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066" name="CustomShape 1">
          <a:extLst>
            <a:ext uri="{FF2B5EF4-FFF2-40B4-BE49-F238E27FC236}">
              <a16:creationId xmlns="" xmlns:a16="http://schemas.microsoft.com/office/drawing/2014/main" id="{00000000-0008-0000-0100-000029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067" name="CustomShape 1">
          <a:extLst>
            <a:ext uri="{FF2B5EF4-FFF2-40B4-BE49-F238E27FC236}">
              <a16:creationId xmlns="" xmlns:a16="http://schemas.microsoft.com/office/drawing/2014/main" id="{00000000-0008-0000-0100-00002A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68" name="CustomShape 1">
          <a:extLst>
            <a:ext uri="{FF2B5EF4-FFF2-40B4-BE49-F238E27FC236}">
              <a16:creationId xmlns="" xmlns:a16="http://schemas.microsoft.com/office/drawing/2014/main" id="{00000000-0008-0000-0100-00002B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069" name="CustomShape 1">
          <a:extLst>
            <a:ext uri="{FF2B5EF4-FFF2-40B4-BE49-F238E27FC236}">
              <a16:creationId xmlns="" xmlns:a16="http://schemas.microsoft.com/office/drawing/2014/main" id="{00000000-0008-0000-0100-00002C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070" name="CustomShape 1">
          <a:extLst>
            <a:ext uri="{FF2B5EF4-FFF2-40B4-BE49-F238E27FC236}">
              <a16:creationId xmlns="" xmlns:a16="http://schemas.microsoft.com/office/drawing/2014/main" id="{00000000-0008-0000-0100-00002D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71" name="CustomShape 1">
          <a:extLst>
            <a:ext uri="{FF2B5EF4-FFF2-40B4-BE49-F238E27FC236}">
              <a16:creationId xmlns="" xmlns:a16="http://schemas.microsoft.com/office/drawing/2014/main" id="{00000000-0008-0000-0100-00002E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072" name="CustomShape 1">
          <a:extLst>
            <a:ext uri="{FF2B5EF4-FFF2-40B4-BE49-F238E27FC236}">
              <a16:creationId xmlns="" xmlns:a16="http://schemas.microsoft.com/office/drawing/2014/main" id="{00000000-0008-0000-0100-00002F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73" name="CustomShape 1">
          <a:extLst>
            <a:ext uri="{FF2B5EF4-FFF2-40B4-BE49-F238E27FC236}">
              <a16:creationId xmlns="" xmlns:a16="http://schemas.microsoft.com/office/drawing/2014/main" id="{00000000-0008-0000-0100-000030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074" name="CustomShape 1">
          <a:extLst>
            <a:ext uri="{FF2B5EF4-FFF2-40B4-BE49-F238E27FC236}">
              <a16:creationId xmlns="" xmlns:a16="http://schemas.microsoft.com/office/drawing/2014/main" id="{00000000-0008-0000-0100-000031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075" name="CustomShape 1">
          <a:extLst>
            <a:ext uri="{FF2B5EF4-FFF2-40B4-BE49-F238E27FC236}">
              <a16:creationId xmlns="" xmlns:a16="http://schemas.microsoft.com/office/drawing/2014/main" id="{00000000-0008-0000-0100-000032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076" name="CustomShape 1">
          <a:extLst>
            <a:ext uri="{FF2B5EF4-FFF2-40B4-BE49-F238E27FC236}">
              <a16:creationId xmlns="" xmlns:a16="http://schemas.microsoft.com/office/drawing/2014/main" id="{00000000-0008-0000-0100-000033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77" name="CustomShape 1">
          <a:extLst>
            <a:ext uri="{FF2B5EF4-FFF2-40B4-BE49-F238E27FC236}">
              <a16:creationId xmlns="" xmlns:a16="http://schemas.microsoft.com/office/drawing/2014/main" id="{00000000-0008-0000-0100-000034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078" name="CustomShape 1">
          <a:extLst>
            <a:ext uri="{FF2B5EF4-FFF2-40B4-BE49-F238E27FC236}">
              <a16:creationId xmlns="" xmlns:a16="http://schemas.microsoft.com/office/drawing/2014/main" id="{00000000-0008-0000-0100-000035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079" name="CustomShape 1">
          <a:extLst>
            <a:ext uri="{FF2B5EF4-FFF2-40B4-BE49-F238E27FC236}">
              <a16:creationId xmlns="" xmlns:a16="http://schemas.microsoft.com/office/drawing/2014/main" id="{00000000-0008-0000-0100-000036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80" name="CustomShape 1">
          <a:extLst>
            <a:ext uri="{FF2B5EF4-FFF2-40B4-BE49-F238E27FC236}">
              <a16:creationId xmlns="" xmlns:a16="http://schemas.microsoft.com/office/drawing/2014/main" id="{00000000-0008-0000-0100-000037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081" name="CustomShape 1">
          <a:extLst>
            <a:ext uri="{FF2B5EF4-FFF2-40B4-BE49-F238E27FC236}">
              <a16:creationId xmlns="" xmlns:a16="http://schemas.microsoft.com/office/drawing/2014/main" id="{00000000-0008-0000-0100-000038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82" name="CustomShape 1">
          <a:extLst>
            <a:ext uri="{FF2B5EF4-FFF2-40B4-BE49-F238E27FC236}">
              <a16:creationId xmlns="" xmlns:a16="http://schemas.microsoft.com/office/drawing/2014/main" id="{00000000-0008-0000-0100-000039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083" name="CustomShape 1">
          <a:extLst>
            <a:ext uri="{FF2B5EF4-FFF2-40B4-BE49-F238E27FC236}">
              <a16:creationId xmlns="" xmlns:a16="http://schemas.microsoft.com/office/drawing/2014/main" id="{00000000-0008-0000-0100-00003A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084" name="CustomShape 1">
          <a:extLst>
            <a:ext uri="{FF2B5EF4-FFF2-40B4-BE49-F238E27FC236}">
              <a16:creationId xmlns="" xmlns:a16="http://schemas.microsoft.com/office/drawing/2014/main" id="{00000000-0008-0000-0100-00003B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085" name="CustomShape 1">
          <a:extLst>
            <a:ext uri="{FF2B5EF4-FFF2-40B4-BE49-F238E27FC236}">
              <a16:creationId xmlns="" xmlns:a16="http://schemas.microsoft.com/office/drawing/2014/main" id="{00000000-0008-0000-0100-00003C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86" name="CustomShape 1">
          <a:extLst>
            <a:ext uri="{FF2B5EF4-FFF2-40B4-BE49-F238E27FC236}">
              <a16:creationId xmlns="" xmlns:a16="http://schemas.microsoft.com/office/drawing/2014/main" id="{00000000-0008-0000-0100-00003D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087" name="CustomShape 1">
          <a:extLst>
            <a:ext uri="{FF2B5EF4-FFF2-40B4-BE49-F238E27FC236}">
              <a16:creationId xmlns="" xmlns:a16="http://schemas.microsoft.com/office/drawing/2014/main" id="{00000000-0008-0000-0100-00003E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088" name="CustomShape 1">
          <a:extLst>
            <a:ext uri="{FF2B5EF4-FFF2-40B4-BE49-F238E27FC236}">
              <a16:creationId xmlns="" xmlns:a16="http://schemas.microsoft.com/office/drawing/2014/main" id="{00000000-0008-0000-0100-00003F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89" name="CustomShape 1">
          <a:extLst>
            <a:ext uri="{FF2B5EF4-FFF2-40B4-BE49-F238E27FC236}">
              <a16:creationId xmlns="" xmlns:a16="http://schemas.microsoft.com/office/drawing/2014/main" id="{00000000-0008-0000-0100-000040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090" name="CustomShape 1">
          <a:extLst>
            <a:ext uri="{FF2B5EF4-FFF2-40B4-BE49-F238E27FC236}">
              <a16:creationId xmlns="" xmlns:a16="http://schemas.microsoft.com/office/drawing/2014/main" id="{00000000-0008-0000-0100-000041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91" name="CustomShape 1">
          <a:extLst>
            <a:ext uri="{FF2B5EF4-FFF2-40B4-BE49-F238E27FC236}">
              <a16:creationId xmlns="" xmlns:a16="http://schemas.microsoft.com/office/drawing/2014/main" id="{00000000-0008-0000-0100-000042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092" name="CustomShape 1">
          <a:extLst>
            <a:ext uri="{FF2B5EF4-FFF2-40B4-BE49-F238E27FC236}">
              <a16:creationId xmlns="" xmlns:a16="http://schemas.microsoft.com/office/drawing/2014/main" id="{00000000-0008-0000-0100-000043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093" name="CustomShape 1">
          <a:extLst>
            <a:ext uri="{FF2B5EF4-FFF2-40B4-BE49-F238E27FC236}">
              <a16:creationId xmlns="" xmlns:a16="http://schemas.microsoft.com/office/drawing/2014/main" id="{00000000-0008-0000-0100-000044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094" name="CustomShape 1">
          <a:extLst>
            <a:ext uri="{FF2B5EF4-FFF2-40B4-BE49-F238E27FC236}">
              <a16:creationId xmlns="" xmlns:a16="http://schemas.microsoft.com/office/drawing/2014/main" id="{00000000-0008-0000-0100-000045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95" name="CustomShape 1">
          <a:extLst>
            <a:ext uri="{FF2B5EF4-FFF2-40B4-BE49-F238E27FC236}">
              <a16:creationId xmlns="" xmlns:a16="http://schemas.microsoft.com/office/drawing/2014/main" id="{00000000-0008-0000-0100-000046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096" name="CustomShape 1">
          <a:extLst>
            <a:ext uri="{FF2B5EF4-FFF2-40B4-BE49-F238E27FC236}">
              <a16:creationId xmlns="" xmlns:a16="http://schemas.microsoft.com/office/drawing/2014/main" id="{00000000-0008-0000-0100-000047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097" name="CustomShape 1">
          <a:extLst>
            <a:ext uri="{FF2B5EF4-FFF2-40B4-BE49-F238E27FC236}">
              <a16:creationId xmlns="" xmlns:a16="http://schemas.microsoft.com/office/drawing/2014/main" id="{00000000-0008-0000-0100-000048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098" name="CustomShape 1">
          <a:extLst>
            <a:ext uri="{FF2B5EF4-FFF2-40B4-BE49-F238E27FC236}">
              <a16:creationId xmlns="" xmlns:a16="http://schemas.microsoft.com/office/drawing/2014/main" id="{00000000-0008-0000-0100-000049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099" name="CustomShape 1">
          <a:extLst>
            <a:ext uri="{FF2B5EF4-FFF2-40B4-BE49-F238E27FC236}">
              <a16:creationId xmlns="" xmlns:a16="http://schemas.microsoft.com/office/drawing/2014/main" id="{00000000-0008-0000-0100-00004A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100" name="CustomShape 1">
          <a:extLst>
            <a:ext uri="{FF2B5EF4-FFF2-40B4-BE49-F238E27FC236}">
              <a16:creationId xmlns="" xmlns:a16="http://schemas.microsoft.com/office/drawing/2014/main" id="{00000000-0008-0000-0100-00004B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101" name="CustomShape 1">
          <a:extLst>
            <a:ext uri="{FF2B5EF4-FFF2-40B4-BE49-F238E27FC236}">
              <a16:creationId xmlns="" xmlns:a16="http://schemas.microsoft.com/office/drawing/2014/main" id="{00000000-0008-0000-0100-00004C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102" name="CustomShape 1">
          <a:extLst>
            <a:ext uri="{FF2B5EF4-FFF2-40B4-BE49-F238E27FC236}">
              <a16:creationId xmlns="" xmlns:a16="http://schemas.microsoft.com/office/drawing/2014/main" id="{00000000-0008-0000-0100-00004D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103" name="CustomShape 1">
          <a:extLst>
            <a:ext uri="{FF2B5EF4-FFF2-40B4-BE49-F238E27FC236}">
              <a16:creationId xmlns="" xmlns:a16="http://schemas.microsoft.com/office/drawing/2014/main" id="{00000000-0008-0000-0100-00004E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04" name="CustomShape 1">
          <a:extLst>
            <a:ext uri="{FF2B5EF4-FFF2-40B4-BE49-F238E27FC236}">
              <a16:creationId xmlns="" xmlns:a16="http://schemas.microsoft.com/office/drawing/2014/main" id="{00000000-0008-0000-0100-00004F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105" name="CustomShape 1">
          <a:extLst>
            <a:ext uri="{FF2B5EF4-FFF2-40B4-BE49-F238E27FC236}">
              <a16:creationId xmlns="" xmlns:a16="http://schemas.microsoft.com/office/drawing/2014/main" id="{00000000-0008-0000-0100-000050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106" name="CustomShape 1">
          <a:extLst>
            <a:ext uri="{FF2B5EF4-FFF2-40B4-BE49-F238E27FC236}">
              <a16:creationId xmlns="" xmlns:a16="http://schemas.microsoft.com/office/drawing/2014/main" id="{00000000-0008-0000-0100-000051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107" name="CustomShape 1">
          <a:extLst>
            <a:ext uri="{FF2B5EF4-FFF2-40B4-BE49-F238E27FC236}">
              <a16:creationId xmlns="" xmlns:a16="http://schemas.microsoft.com/office/drawing/2014/main" id="{00000000-0008-0000-0100-000052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108" name="CustomShape 1">
          <a:extLst>
            <a:ext uri="{FF2B5EF4-FFF2-40B4-BE49-F238E27FC236}">
              <a16:creationId xmlns="" xmlns:a16="http://schemas.microsoft.com/office/drawing/2014/main" id="{00000000-0008-0000-0100-000053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109" name="CustomShape 1">
          <a:extLst>
            <a:ext uri="{FF2B5EF4-FFF2-40B4-BE49-F238E27FC236}">
              <a16:creationId xmlns="" xmlns:a16="http://schemas.microsoft.com/office/drawing/2014/main" id="{00000000-0008-0000-0100-000054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110" name="CustomShape 1">
          <a:extLst>
            <a:ext uri="{FF2B5EF4-FFF2-40B4-BE49-F238E27FC236}">
              <a16:creationId xmlns="" xmlns:a16="http://schemas.microsoft.com/office/drawing/2014/main" id="{00000000-0008-0000-0100-000055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111" name="CustomShape 1">
          <a:extLst>
            <a:ext uri="{FF2B5EF4-FFF2-40B4-BE49-F238E27FC236}">
              <a16:creationId xmlns="" xmlns:a16="http://schemas.microsoft.com/office/drawing/2014/main" id="{00000000-0008-0000-0100-000056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112" name="CustomShape 1">
          <a:extLst>
            <a:ext uri="{FF2B5EF4-FFF2-40B4-BE49-F238E27FC236}">
              <a16:creationId xmlns="" xmlns:a16="http://schemas.microsoft.com/office/drawing/2014/main" id="{00000000-0008-0000-0100-000057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113" name="CustomShape 1">
          <a:extLst>
            <a:ext uri="{FF2B5EF4-FFF2-40B4-BE49-F238E27FC236}">
              <a16:creationId xmlns="" xmlns:a16="http://schemas.microsoft.com/office/drawing/2014/main" id="{00000000-0008-0000-0100-000058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2114" name="CustomShape 1">
          <a:extLst>
            <a:ext uri="{FF2B5EF4-FFF2-40B4-BE49-F238E27FC236}">
              <a16:creationId xmlns="" xmlns:a16="http://schemas.microsoft.com/office/drawing/2014/main" id="{00000000-0008-0000-0100-0000590A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9</xdr:row>
      <xdr:rowOff>0</xdr:rowOff>
    </xdr:from>
    <xdr:ext cx="184320" cy="270112"/>
    <xdr:sp macro="" textlink="">
      <xdr:nvSpPr>
        <xdr:cNvPr id="12115" name="CustomShape 1">
          <a:extLst>
            <a:ext uri="{FF2B5EF4-FFF2-40B4-BE49-F238E27FC236}">
              <a16:creationId xmlns="" xmlns:a16="http://schemas.microsoft.com/office/drawing/2014/main" id="{00000000-0008-0000-0100-00005A0A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2116" name="CustomShape 1">
          <a:extLst>
            <a:ext uri="{FF2B5EF4-FFF2-40B4-BE49-F238E27FC236}">
              <a16:creationId xmlns="" xmlns:a16="http://schemas.microsoft.com/office/drawing/2014/main" id="{00000000-0008-0000-0100-00005B0A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9</xdr:row>
      <xdr:rowOff>0</xdr:rowOff>
    </xdr:from>
    <xdr:ext cx="184320" cy="270112"/>
    <xdr:sp macro="" textlink="">
      <xdr:nvSpPr>
        <xdr:cNvPr id="12117" name="CustomShape 1">
          <a:extLst>
            <a:ext uri="{FF2B5EF4-FFF2-40B4-BE49-F238E27FC236}">
              <a16:creationId xmlns="" xmlns:a16="http://schemas.microsoft.com/office/drawing/2014/main" id="{00000000-0008-0000-0100-00005C0A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2118" name="CustomShape 1">
          <a:extLst>
            <a:ext uri="{FF2B5EF4-FFF2-40B4-BE49-F238E27FC236}">
              <a16:creationId xmlns="" xmlns:a16="http://schemas.microsoft.com/office/drawing/2014/main" id="{00000000-0008-0000-0100-00005D0A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9</xdr:row>
      <xdr:rowOff>0</xdr:rowOff>
    </xdr:from>
    <xdr:ext cx="184320" cy="270112"/>
    <xdr:sp macro="" textlink="">
      <xdr:nvSpPr>
        <xdr:cNvPr id="12119" name="CustomShape 1">
          <a:extLst>
            <a:ext uri="{FF2B5EF4-FFF2-40B4-BE49-F238E27FC236}">
              <a16:creationId xmlns="" xmlns:a16="http://schemas.microsoft.com/office/drawing/2014/main" id="{00000000-0008-0000-0100-00005E0A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120" name="CustomShape 1">
          <a:extLst>
            <a:ext uri="{FF2B5EF4-FFF2-40B4-BE49-F238E27FC236}">
              <a16:creationId xmlns="" xmlns:a16="http://schemas.microsoft.com/office/drawing/2014/main" id="{00000000-0008-0000-0100-00005F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2121" name="CustomShape 1">
          <a:extLst>
            <a:ext uri="{FF2B5EF4-FFF2-40B4-BE49-F238E27FC236}">
              <a16:creationId xmlns="" xmlns:a16="http://schemas.microsoft.com/office/drawing/2014/main" id="{00000000-0008-0000-0100-0000600A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9</xdr:row>
      <xdr:rowOff>0</xdr:rowOff>
    </xdr:from>
    <xdr:ext cx="184320" cy="270112"/>
    <xdr:sp macro="" textlink="">
      <xdr:nvSpPr>
        <xdr:cNvPr id="12122" name="CustomShape 1">
          <a:extLst>
            <a:ext uri="{FF2B5EF4-FFF2-40B4-BE49-F238E27FC236}">
              <a16:creationId xmlns="" xmlns:a16="http://schemas.microsoft.com/office/drawing/2014/main" id="{00000000-0008-0000-0100-0000610A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2123" name="CustomShape 1">
          <a:extLst>
            <a:ext uri="{FF2B5EF4-FFF2-40B4-BE49-F238E27FC236}">
              <a16:creationId xmlns="" xmlns:a16="http://schemas.microsoft.com/office/drawing/2014/main" id="{00000000-0008-0000-0100-0000620A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9</xdr:row>
      <xdr:rowOff>0</xdr:rowOff>
    </xdr:from>
    <xdr:ext cx="184320" cy="270112"/>
    <xdr:sp macro="" textlink="">
      <xdr:nvSpPr>
        <xdr:cNvPr id="12124" name="CustomShape 1">
          <a:extLst>
            <a:ext uri="{FF2B5EF4-FFF2-40B4-BE49-F238E27FC236}">
              <a16:creationId xmlns="" xmlns:a16="http://schemas.microsoft.com/office/drawing/2014/main" id="{00000000-0008-0000-0100-0000630A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125" name="CustomShape 1">
          <a:extLst>
            <a:ext uri="{FF2B5EF4-FFF2-40B4-BE49-F238E27FC236}">
              <a16:creationId xmlns="" xmlns:a16="http://schemas.microsoft.com/office/drawing/2014/main" id="{00000000-0008-0000-0100-000064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2126" name="CustomShape 1">
          <a:extLst>
            <a:ext uri="{FF2B5EF4-FFF2-40B4-BE49-F238E27FC236}">
              <a16:creationId xmlns="" xmlns:a16="http://schemas.microsoft.com/office/drawing/2014/main" id="{00000000-0008-0000-0100-0000650A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2127" name="CustomShape 1">
          <a:extLst>
            <a:ext uri="{FF2B5EF4-FFF2-40B4-BE49-F238E27FC236}">
              <a16:creationId xmlns="" xmlns:a16="http://schemas.microsoft.com/office/drawing/2014/main" id="{00000000-0008-0000-0100-0000660A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9</xdr:row>
      <xdr:rowOff>0</xdr:rowOff>
    </xdr:from>
    <xdr:ext cx="184320" cy="270112"/>
    <xdr:sp macro="" textlink="">
      <xdr:nvSpPr>
        <xdr:cNvPr id="12128" name="CustomShape 1">
          <a:extLst>
            <a:ext uri="{FF2B5EF4-FFF2-40B4-BE49-F238E27FC236}">
              <a16:creationId xmlns="" xmlns:a16="http://schemas.microsoft.com/office/drawing/2014/main" id="{00000000-0008-0000-0100-0000670A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129" name="CustomShape 1">
          <a:extLst>
            <a:ext uri="{FF2B5EF4-FFF2-40B4-BE49-F238E27FC236}">
              <a16:creationId xmlns="" xmlns:a16="http://schemas.microsoft.com/office/drawing/2014/main" id="{00000000-0008-0000-0100-000068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9</xdr:row>
      <xdr:rowOff>0</xdr:rowOff>
    </xdr:from>
    <xdr:ext cx="184320" cy="270112"/>
    <xdr:sp macro="" textlink="">
      <xdr:nvSpPr>
        <xdr:cNvPr id="12130" name="CustomShape 1">
          <a:extLst>
            <a:ext uri="{FF2B5EF4-FFF2-40B4-BE49-F238E27FC236}">
              <a16:creationId xmlns="" xmlns:a16="http://schemas.microsoft.com/office/drawing/2014/main" id="{00000000-0008-0000-0100-0000690A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131" name="CustomShape 1">
          <a:extLst>
            <a:ext uri="{FF2B5EF4-FFF2-40B4-BE49-F238E27FC236}">
              <a16:creationId xmlns="" xmlns:a16="http://schemas.microsoft.com/office/drawing/2014/main" id="{00000000-0008-0000-0100-00006A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132" name="CustomShape 1">
          <a:extLst>
            <a:ext uri="{FF2B5EF4-FFF2-40B4-BE49-F238E27FC236}">
              <a16:creationId xmlns="" xmlns:a16="http://schemas.microsoft.com/office/drawing/2014/main" id="{00000000-0008-0000-0100-00006B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133" name="CustomShape 1">
          <a:extLst>
            <a:ext uri="{FF2B5EF4-FFF2-40B4-BE49-F238E27FC236}">
              <a16:creationId xmlns="" xmlns:a16="http://schemas.microsoft.com/office/drawing/2014/main" id="{00000000-0008-0000-0100-00006C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134" name="CustomShape 1">
          <a:extLst>
            <a:ext uri="{FF2B5EF4-FFF2-40B4-BE49-F238E27FC236}">
              <a16:creationId xmlns="" xmlns:a16="http://schemas.microsoft.com/office/drawing/2014/main" id="{00000000-0008-0000-0100-00006D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135" name="CustomShape 1">
          <a:extLst>
            <a:ext uri="{FF2B5EF4-FFF2-40B4-BE49-F238E27FC236}">
              <a16:creationId xmlns="" xmlns:a16="http://schemas.microsoft.com/office/drawing/2014/main" id="{00000000-0008-0000-0100-00006E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136" name="CustomShape 1">
          <a:extLst>
            <a:ext uri="{FF2B5EF4-FFF2-40B4-BE49-F238E27FC236}">
              <a16:creationId xmlns="" xmlns:a16="http://schemas.microsoft.com/office/drawing/2014/main" id="{00000000-0008-0000-0100-00006F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137" name="CustomShape 1">
          <a:extLst>
            <a:ext uri="{FF2B5EF4-FFF2-40B4-BE49-F238E27FC236}">
              <a16:creationId xmlns="" xmlns:a16="http://schemas.microsoft.com/office/drawing/2014/main" id="{00000000-0008-0000-0100-000070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138" name="CustomShape 1">
          <a:extLst>
            <a:ext uri="{FF2B5EF4-FFF2-40B4-BE49-F238E27FC236}">
              <a16:creationId xmlns="" xmlns:a16="http://schemas.microsoft.com/office/drawing/2014/main" id="{00000000-0008-0000-0100-000071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139" name="CustomShape 1">
          <a:extLst>
            <a:ext uri="{FF2B5EF4-FFF2-40B4-BE49-F238E27FC236}">
              <a16:creationId xmlns="" xmlns:a16="http://schemas.microsoft.com/office/drawing/2014/main" id="{00000000-0008-0000-0100-000072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140" name="CustomShape 1">
          <a:extLst>
            <a:ext uri="{FF2B5EF4-FFF2-40B4-BE49-F238E27FC236}">
              <a16:creationId xmlns="" xmlns:a16="http://schemas.microsoft.com/office/drawing/2014/main" id="{00000000-0008-0000-0100-000073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141" name="CustomShape 1">
          <a:extLst>
            <a:ext uri="{FF2B5EF4-FFF2-40B4-BE49-F238E27FC236}">
              <a16:creationId xmlns="" xmlns:a16="http://schemas.microsoft.com/office/drawing/2014/main" id="{00000000-0008-0000-0100-000074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142" name="CustomShape 1">
          <a:extLst>
            <a:ext uri="{FF2B5EF4-FFF2-40B4-BE49-F238E27FC236}">
              <a16:creationId xmlns="" xmlns:a16="http://schemas.microsoft.com/office/drawing/2014/main" id="{00000000-0008-0000-0100-000075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143" name="CustomShape 1">
          <a:extLst>
            <a:ext uri="{FF2B5EF4-FFF2-40B4-BE49-F238E27FC236}">
              <a16:creationId xmlns="" xmlns:a16="http://schemas.microsoft.com/office/drawing/2014/main" id="{00000000-0008-0000-0100-000076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144" name="CustomShape 1">
          <a:extLst>
            <a:ext uri="{FF2B5EF4-FFF2-40B4-BE49-F238E27FC236}">
              <a16:creationId xmlns="" xmlns:a16="http://schemas.microsoft.com/office/drawing/2014/main" id="{00000000-0008-0000-0100-000077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145" name="CustomShape 1">
          <a:extLst>
            <a:ext uri="{FF2B5EF4-FFF2-40B4-BE49-F238E27FC236}">
              <a16:creationId xmlns="" xmlns:a16="http://schemas.microsoft.com/office/drawing/2014/main" id="{00000000-0008-0000-0100-000078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146" name="CustomShape 1">
          <a:extLst>
            <a:ext uri="{FF2B5EF4-FFF2-40B4-BE49-F238E27FC236}">
              <a16:creationId xmlns="" xmlns:a16="http://schemas.microsoft.com/office/drawing/2014/main" id="{00000000-0008-0000-0100-000079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147" name="CustomShape 1">
          <a:extLst>
            <a:ext uri="{FF2B5EF4-FFF2-40B4-BE49-F238E27FC236}">
              <a16:creationId xmlns="" xmlns:a16="http://schemas.microsoft.com/office/drawing/2014/main" id="{00000000-0008-0000-0100-00007A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148" name="CustomShape 1">
          <a:extLst>
            <a:ext uri="{FF2B5EF4-FFF2-40B4-BE49-F238E27FC236}">
              <a16:creationId xmlns="" xmlns:a16="http://schemas.microsoft.com/office/drawing/2014/main" id="{00000000-0008-0000-0100-00007B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49" name="CustomShape 1">
          <a:extLst>
            <a:ext uri="{FF2B5EF4-FFF2-40B4-BE49-F238E27FC236}">
              <a16:creationId xmlns="" xmlns:a16="http://schemas.microsoft.com/office/drawing/2014/main" id="{00000000-0008-0000-0100-00007C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50" name="CustomShape 1">
          <a:extLst>
            <a:ext uri="{FF2B5EF4-FFF2-40B4-BE49-F238E27FC236}">
              <a16:creationId xmlns="" xmlns:a16="http://schemas.microsoft.com/office/drawing/2014/main" id="{00000000-0008-0000-0100-000083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51" name="CustomShape 1">
          <a:extLst>
            <a:ext uri="{FF2B5EF4-FFF2-40B4-BE49-F238E27FC236}">
              <a16:creationId xmlns="" xmlns:a16="http://schemas.microsoft.com/office/drawing/2014/main" id="{00000000-0008-0000-0100-000084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52" name="CustomShape 1">
          <a:extLst>
            <a:ext uri="{FF2B5EF4-FFF2-40B4-BE49-F238E27FC236}">
              <a16:creationId xmlns="" xmlns:a16="http://schemas.microsoft.com/office/drawing/2014/main" id="{00000000-0008-0000-0100-000085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53" name="CustomShape 1">
          <a:extLst>
            <a:ext uri="{FF2B5EF4-FFF2-40B4-BE49-F238E27FC236}">
              <a16:creationId xmlns="" xmlns:a16="http://schemas.microsoft.com/office/drawing/2014/main" id="{00000000-0008-0000-0100-00007D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54" name="CustomShape 1">
          <a:extLst>
            <a:ext uri="{FF2B5EF4-FFF2-40B4-BE49-F238E27FC236}">
              <a16:creationId xmlns="" xmlns:a16="http://schemas.microsoft.com/office/drawing/2014/main" id="{00000000-0008-0000-0100-00007E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55" name="CustomShape 1">
          <a:extLst>
            <a:ext uri="{FF2B5EF4-FFF2-40B4-BE49-F238E27FC236}">
              <a16:creationId xmlns="" xmlns:a16="http://schemas.microsoft.com/office/drawing/2014/main" id="{00000000-0008-0000-0100-00007F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56" name="CustomShape 1">
          <a:extLst>
            <a:ext uri="{FF2B5EF4-FFF2-40B4-BE49-F238E27FC236}">
              <a16:creationId xmlns="" xmlns:a16="http://schemas.microsoft.com/office/drawing/2014/main" id="{00000000-0008-0000-0100-000086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57" name="CustomShape 1">
          <a:extLst>
            <a:ext uri="{FF2B5EF4-FFF2-40B4-BE49-F238E27FC236}">
              <a16:creationId xmlns="" xmlns:a16="http://schemas.microsoft.com/office/drawing/2014/main" id="{00000000-0008-0000-0100-000087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58" name="CustomShape 1">
          <a:extLst>
            <a:ext uri="{FF2B5EF4-FFF2-40B4-BE49-F238E27FC236}">
              <a16:creationId xmlns="" xmlns:a16="http://schemas.microsoft.com/office/drawing/2014/main" id="{00000000-0008-0000-0100-000088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59" name="CustomShape 1">
          <a:extLst>
            <a:ext uri="{FF2B5EF4-FFF2-40B4-BE49-F238E27FC236}">
              <a16:creationId xmlns="" xmlns:a16="http://schemas.microsoft.com/office/drawing/2014/main" id="{00000000-0008-0000-0100-000080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60" name="CustomShape 1">
          <a:extLst>
            <a:ext uri="{FF2B5EF4-FFF2-40B4-BE49-F238E27FC236}">
              <a16:creationId xmlns="" xmlns:a16="http://schemas.microsoft.com/office/drawing/2014/main" id="{00000000-0008-0000-0100-000081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61" name="CustomShape 1">
          <a:extLst>
            <a:ext uri="{FF2B5EF4-FFF2-40B4-BE49-F238E27FC236}">
              <a16:creationId xmlns="" xmlns:a16="http://schemas.microsoft.com/office/drawing/2014/main" id="{00000000-0008-0000-0100-000082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62" name="CustomShape 1">
          <a:extLst>
            <a:ext uri="{FF2B5EF4-FFF2-40B4-BE49-F238E27FC236}">
              <a16:creationId xmlns="" xmlns:a16="http://schemas.microsoft.com/office/drawing/2014/main" id="{00000000-0008-0000-0100-000089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63" name="CustomShape 1">
          <a:extLst>
            <a:ext uri="{FF2B5EF4-FFF2-40B4-BE49-F238E27FC236}">
              <a16:creationId xmlns="" xmlns:a16="http://schemas.microsoft.com/office/drawing/2014/main" id="{00000000-0008-0000-0100-00008A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64" name="CustomShape 1">
          <a:extLst>
            <a:ext uri="{FF2B5EF4-FFF2-40B4-BE49-F238E27FC236}">
              <a16:creationId xmlns="" xmlns:a16="http://schemas.microsoft.com/office/drawing/2014/main" id="{00000000-0008-0000-0100-00008B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65" name="CustomShape 1">
          <a:extLst>
            <a:ext uri="{FF2B5EF4-FFF2-40B4-BE49-F238E27FC236}">
              <a16:creationId xmlns="" xmlns:a16="http://schemas.microsoft.com/office/drawing/2014/main" id="{00000000-0008-0000-0100-00008C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66" name="CustomShape 1">
          <a:extLst>
            <a:ext uri="{FF2B5EF4-FFF2-40B4-BE49-F238E27FC236}">
              <a16:creationId xmlns="" xmlns:a16="http://schemas.microsoft.com/office/drawing/2014/main" id="{00000000-0008-0000-0100-00008D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67" name="CustomShape 1">
          <a:extLst>
            <a:ext uri="{FF2B5EF4-FFF2-40B4-BE49-F238E27FC236}">
              <a16:creationId xmlns="" xmlns:a16="http://schemas.microsoft.com/office/drawing/2014/main" id="{00000000-0008-0000-0100-00008E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68" name="CustomShape 1">
          <a:extLst>
            <a:ext uri="{FF2B5EF4-FFF2-40B4-BE49-F238E27FC236}">
              <a16:creationId xmlns="" xmlns:a16="http://schemas.microsoft.com/office/drawing/2014/main" id="{00000000-0008-0000-0100-000098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69" name="CustomShape 1">
          <a:extLst>
            <a:ext uri="{FF2B5EF4-FFF2-40B4-BE49-F238E27FC236}">
              <a16:creationId xmlns="" xmlns:a16="http://schemas.microsoft.com/office/drawing/2014/main" id="{00000000-0008-0000-0100-000099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70" name="CustomShape 1">
          <a:extLst>
            <a:ext uri="{FF2B5EF4-FFF2-40B4-BE49-F238E27FC236}">
              <a16:creationId xmlns="" xmlns:a16="http://schemas.microsoft.com/office/drawing/2014/main" id="{00000000-0008-0000-0100-00009A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71" name="CustomShape 1">
          <a:extLst>
            <a:ext uri="{FF2B5EF4-FFF2-40B4-BE49-F238E27FC236}">
              <a16:creationId xmlns="" xmlns:a16="http://schemas.microsoft.com/office/drawing/2014/main" id="{00000000-0008-0000-0100-00009B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72" name="CustomShape 1">
          <a:extLst>
            <a:ext uri="{FF2B5EF4-FFF2-40B4-BE49-F238E27FC236}">
              <a16:creationId xmlns="" xmlns:a16="http://schemas.microsoft.com/office/drawing/2014/main" id="{00000000-0008-0000-0100-00009C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73" name="CustomShape 1">
          <a:extLst>
            <a:ext uri="{FF2B5EF4-FFF2-40B4-BE49-F238E27FC236}">
              <a16:creationId xmlns="" xmlns:a16="http://schemas.microsoft.com/office/drawing/2014/main" id="{00000000-0008-0000-0100-00009D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74" name="CustomShape 1">
          <a:extLst>
            <a:ext uri="{FF2B5EF4-FFF2-40B4-BE49-F238E27FC236}">
              <a16:creationId xmlns="" xmlns:a16="http://schemas.microsoft.com/office/drawing/2014/main" id="{00000000-0008-0000-0100-00009E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75" name="CustomShape 1">
          <a:extLst>
            <a:ext uri="{FF2B5EF4-FFF2-40B4-BE49-F238E27FC236}">
              <a16:creationId xmlns="" xmlns:a16="http://schemas.microsoft.com/office/drawing/2014/main" id="{00000000-0008-0000-0100-00009F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76" name="CustomShape 1">
          <a:extLst>
            <a:ext uri="{FF2B5EF4-FFF2-40B4-BE49-F238E27FC236}">
              <a16:creationId xmlns="" xmlns:a16="http://schemas.microsoft.com/office/drawing/2014/main" id="{00000000-0008-0000-0100-0000A0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77" name="CustomShape 1">
          <a:extLst>
            <a:ext uri="{FF2B5EF4-FFF2-40B4-BE49-F238E27FC236}">
              <a16:creationId xmlns="" xmlns:a16="http://schemas.microsoft.com/office/drawing/2014/main" id="{00000000-0008-0000-0100-0000A1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78" name="CustomShape 1">
          <a:extLst>
            <a:ext uri="{FF2B5EF4-FFF2-40B4-BE49-F238E27FC236}">
              <a16:creationId xmlns="" xmlns:a16="http://schemas.microsoft.com/office/drawing/2014/main" id="{00000000-0008-0000-0100-0000A2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79" name="CustomShape 1">
          <a:extLst>
            <a:ext uri="{FF2B5EF4-FFF2-40B4-BE49-F238E27FC236}">
              <a16:creationId xmlns="" xmlns:a16="http://schemas.microsoft.com/office/drawing/2014/main" id="{00000000-0008-0000-0100-0000A3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80" name="CustomShape 1">
          <a:extLst>
            <a:ext uri="{FF2B5EF4-FFF2-40B4-BE49-F238E27FC236}">
              <a16:creationId xmlns="" xmlns:a16="http://schemas.microsoft.com/office/drawing/2014/main" id="{00000000-0008-0000-0100-000092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81" name="CustomShape 1">
          <a:extLst>
            <a:ext uri="{FF2B5EF4-FFF2-40B4-BE49-F238E27FC236}">
              <a16:creationId xmlns="" xmlns:a16="http://schemas.microsoft.com/office/drawing/2014/main" id="{00000000-0008-0000-0100-000093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82" name="CustomShape 1">
          <a:extLst>
            <a:ext uri="{FF2B5EF4-FFF2-40B4-BE49-F238E27FC236}">
              <a16:creationId xmlns="" xmlns:a16="http://schemas.microsoft.com/office/drawing/2014/main" id="{00000000-0008-0000-0100-000094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83" name="CustomShape 1">
          <a:extLst>
            <a:ext uri="{FF2B5EF4-FFF2-40B4-BE49-F238E27FC236}">
              <a16:creationId xmlns="" xmlns:a16="http://schemas.microsoft.com/office/drawing/2014/main" id="{00000000-0008-0000-0100-00008F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84" name="CustomShape 1">
          <a:extLst>
            <a:ext uri="{FF2B5EF4-FFF2-40B4-BE49-F238E27FC236}">
              <a16:creationId xmlns="" xmlns:a16="http://schemas.microsoft.com/office/drawing/2014/main" id="{00000000-0008-0000-0100-000090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85" name="CustomShape 1">
          <a:extLst>
            <a:ext uri="{FF2B5EF4-FFF2-40B4-BE49-F238E27FC236}">
              <a16:creationId xmlns="" xmlns:a16="http://schemas.microsoft.com/office/drawing/2014/main" id="{00000000-0008-0000-0100-000095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86" name="CustomShape 1">
          <a:extLst>
            <a:ext uri="{FF2B5EF4-FFF2-40B4-BE49-F238E27FC236}">
              <a16:creationId xmlns="" xmlns:a16="http://schemas.microsoft.com/office/drawing/2014/main" id="{00000000-0008-0000-0100-000096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87" name="CustomShape 1">
          <a:extLst>
            <a:ext uri="{FF2B5EF4-FFF2-40B4-BE49-F238E27FC236}">
              <a16:creationId xmlns="" xmlns:a16="http://schemas.microsoft.com/office/drawing/2014/main" id="{00000000-0008-0000-0100-000097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88" name="CustomShape 1">
          <a:extLst>
            <a:ext uri="{FF2B5EF4-FFF2-40B4-BE49-F238E27FC236}">
              <a16:creationId xmlns="" xmlns:a16="http://schemas.microsoft.com/office/drawing/2014/main" id="{00000000-0008-0000-0100-0000A4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89" name="CustomShape 1">
          <a:extLst>
            <a:ext uri="{FF2B5EF4-FFF2-40B4-BE49-F238E27FC236}">
              <a16:creationId xmlns="" xmlns:a16="http://schemas.microsoft.com/office/drawing/2014/main" id="{00000000-0008-0000-0100-0000A5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90" name="CustomShape 1">
          <a:extLst>
            <a:ext uri="{FF2B5EF4-FFF2-40B4-BE49-F238E27FC236}">
              <a16:creationId xmlns="" xmlns:a16="http://schemas.microsoft.com/office/drawing/2014/main" id="{00000000-0008-0000-0100-0000A6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91" name="CustomShape 1">
          <a:extLst>
            <a:ext uri="{FF2B5EF4-FFF2-40B4-BE49-F238E27FC236}">
              <a16:creationId xmlns="" xmlns:a16="http://schemas.microsoft.com/office/drawing/2014/main" id="{00000000-0008-0000-0100-0000A7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92" name="CustomShape 1">
          <a:extLst>
            <a:ext uri="{FF2B5EF4-FFF2-40B4-BE49-F238E27FC236}">
              <a16:creationId xmlns:a16="http://schemas.microsoft.com/office/drawing/2014/main" xmlns="" id="{00000000-0008-0000-0200-00000900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193" name="CustomShape 1">
          <a:extLst>
            <a:ext uri="{FF2B5EF4-FFF2-40B4-BE49-F238E27FC236}">
              <a16:creationId xmlns:a16="http://schemas.microsoft.com/office/drawing/2014/main" xmlns="" id="{00000000-0008-0000-0200-00000900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194" name="CustomShape 1">
          <a:extLst>
            <a:ext uri="{FF2B5EF4-FFF2-40B4-BE49-F238E27FC236}">
              <a16:creationId xmlns:a16="http://schemas.microsoft.com/office/drawing/2014/main" xmlns="" id="{00000000-0008-0000-0100-000002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195" name="CustomShape 1">
          <a:extLst>
            <a:ext uri="{FF2B5EF4-FFF2-40B4-BE49-F238E27FC236}">
              <a16:creationId xmlns:a16="http://schemas.microsoft.com/office/drawing/2014/main" xmlns="" id="{00000000-0008-0000-0100-000003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196" name="CustomShape 1">
          <a:extLst>
            <a:ext uri="{FF2B5EF4-FFF2-40B4-BE49-F238E27FC236}">
              <a16:creationId xmlns:a16="http://schemas.microsoft.com/office/drawing/2014/main" xmlns="" id="{00000000-0008-0000-0100-00000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197" name="CustomShape 1">
          <a:extLst>
            <a:ext uri="{FF2B5EF4-FFF2-40B4-BE49-F238E27FC236}">
              <a16:creationId xmlns:a16="http://schemas.microsoft.com/office/drawing/2014/main" xmlns="" id="{00000000-0008-0000-0100-000005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198" name="CustomShape 1">
          <a:extLst>
            <a:ext uri="{FF2B5EF4-FFF2-40B4-BE49-F238E27FC236}">
              <a16:creationId xmlns:a16="http://schemas.microsoft.com/office/drawing/2014/main" xmlns="" id="{00000000-0008-0000-0100-000006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199" name="CustomShape 1">
          <a:extLst>
            <a:ext uri="{FF2B5EF4-FFF2-40B4-BE49-F238E27FC236}">
              <a16:creationId xmlns:a16="http://schemas.microsoft.com/office/drawing/2014/main" xmlns="" id="{00000000-0008-0000-0100-00000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200" name="CustomShape 1">
          <a:extLst>
            <a:ext uri="{FF2B5EF4-FFF2-40B4-BE49-F238E27FC236}">
              <a16:creationId xmlns:a16="http://schemas.microsoft.com/office/drawing/2014/main" xmlns="" id="{00000000-0008-0000-0100-000008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01" name="CustomShape 1">
          <a:extLst>
            <a:ext uri="{FF2B5EF4-FFF2-40B4-BE49-F238E27FC236}">
              <a16:creationId xmlns:a16="http://schemas.microsoft.com/office/drawing/2014/main" xmlns="" id="{00000000-0008-0000-0100-00000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202" name="CustomShape 1">
          <a:extLst>
            <a:ext uri="{FF2B5EF4-FFF2-40B4-BE49-F238E27FC236}">
              <a16:creationId xmlns:a16="http://schemas.microsoft.com/office/drawing/2014/main" xmlns="" id="{00000000-0008-0000-0100-00000A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203" name="CustomShape 1">
          <a:extLst>
            <a:ext uri="{FF2B5EF4-FFF2-40B4-BE49-F238E27FC236}">
              <a16:creationId xmlns:a16="http://schemas.microsoft.com/office/drawing/2014/main" xmlns="" id="{00000000-0008-0000-0100-00000B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204" name="CustomShape 1">
          <a:extLst>
            <a:ext uri="{FF2B5EF4-FFF2-40B4-BE49-F238E27FC236}">
              <a16:creationId xmlns:a16="http://schemas.microsoft.com/office/drawing/2014/main" xmlns="" id="{00000000-0008-0000-0100-00000C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05" name="CustomShape 1">
          <a:extLst>
            <a:ext uri="{FF2B5EF4-FFF2-40B4-BE49-F238E27FC236}">
              <a16:creationId xmlns:a16="http://schemas.microsoft.com/office/drawing/2014/main" xmlns="" id="{00000000-0008-0000-0100-00000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206" name="CustomShape 1">
          <a:extLst>
            <a:ext uri="{FF2B5EF4-FFF2-40B4-BE49-F238E27FC236}">
              <a16:creationId xmlns:a16="http://schemas.microsoft.com/office/drawing/2014/main" xmlns="" id="{00000000-0008-0000-0100-00000E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07" name="CustomShape 1">
          <a:extLst>
            <a:ext uri="{FF2B5EF4-FFF2-40B4-BE49-F238E27FC236}">
              <a16:creationId xmlns:a16="http://schemas.microsoft.com/office/drawing/2014/main" xmlns="" id="{00000000-0008-0000-0100-00000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208" name="CustomShape 1">
          <a:extLst>
            <a:ext uri="{FF2B5EF4-FFF2-40B4-BE49-F238E27FC236}">
              <a16:creationId xmlns:a16="http://schemas.microsoft.com/office/drawing/2014/main" xmlns="" id="{00000000-0008-0000-0100-000010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209" name="CustomShape 1">
          <a:extLst>
            <a:ext uri="{FF2B5EF4-FFF2-40B4-BE49-F238E27FC236}">
              <a16:creationId xmlns:a16="http://schemas.microsoft.com/office/drawing/2014/main" xmlns="" id="{00000000-0008-0000-0100-000011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210" name="CustomShape 1">
          <a:extLst>
            <a:ext uri="{FF2B5EF4-FFF2-40B4-BE49-F238E27FC236}">
              <a16:creationId xmlns:a16="http://schemas.microsoft.com/office/drawing/2014/main" xmlns="" id="{00000000-0008-0000-0100-000012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11" name="CustomShape 1">
          <a:extLst>
            <a:ext uri="{FF2B5EF4-FFF2-40B4-BE49-F238E27FC236}">
              <a16:creationId xmlns:a16="http://schemas.microsoft.com/office/drawing/2014/main" xmlns="" id="{00000000-0008-0000-0100-00001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212" name="CustomShape 1">
          <a:extLst>
            <a:ext uri="{FF2B5EF4-FFF2-40B4-BE49-F238E27FC236}">
              <a16:creationId xmlns:a16="http://schemas.microsoft.com/office/drawing/2014/main" xmlns="" id="{00000000-0008-0000-0100-000014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13" name="CustomShape 1">
          <a:extLst>
            <a:ext uri="{FF2B5EF4-FFF2-40B4-BE49-F238E27FC236}">
              <a16:creationId xmlns:a16="http://schemas.microsoft.com/office/drawing/2014/main" xmlns="" id="{00000000-0008-0000-0100-00001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214" name="CustomShape 1">
          <a:extLst>
            <a:ext uri="{FF2B5EF4-FFF2-40B4-BE49-F238E27FC236}">
              <a16:creationId xmlns:a16="http://schemas.microsoft.com/office/drawing/2014/main" xmlns="" id="{00000000-0008-0000-0100-000016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215" name="CustomShape 1">
          <a:extLst>
            <a:ext uri="{FF2B5EF4-FFF2-40B4-BE49-F238E27FC236}">
              <a16:creationId xmlns:a16="http://schemas.microsoft.com/office/drawing/2014/main" xmlns="" id="{00000000-0008-0000-0100-000017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16" name="CustomShape 1">
          <a:extLst>
            <a:ext uri="{FF2B5EF4-FFF2-40B4-BE49-F238E27FC236}">
              <a16:creationId xmlns:a16="http://schemas.microsoft.com/office/drawing/2014/main" xmlns="" id="{00000000-0008-0000-0100-00001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217" name="CustomShape 1">
          <a:extLst>
            <a:ext uri="{FF2B5EF4-FFF2-40B4-BE49-F238E27FC236}">
              <a16:creationId xmlns:a16="http://schemas.microsoft.com/office/drawing/2014/main" xmlns="" id="{00000000-0008-0000-0100-000019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18" name="CustomShape 1">
          <a:extLst>
            <a:ext uri="{FF2B5EF4-FFF2-40B4-BE49-F238E27FC236}">
              <a16:creationId xmlns:a16="http://schemas.microsoft.com/office/drawing/2014/main" xmlns="" id="{00000000-0008-0000-0100-00001A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219" name="CustomShape 1">
          <a:extLst>
            <a:ext uri="{FF2B5EF4-FFF2-40B4-BE49-F238E27FC236}">
              <a16:creationId xmlns:a16="http://schemas.microsoft.com/office/drawing/2014/main" xmlns="" id="{00000000-0008-0000-0100-00001B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220" name="CustomShape 1">
          <a:extLst>
            <a:ext uri="{FF2B5EF4-FFF2-40B4-BE49-F238E27FC236}">
              <a16:creationId xmlns:a16="http://schemas.microsoft.com/office/drawing/2014/main" xmlns="" id="{00000000-0008-0000-0100-00001C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221" name="CustomShape 1">
          <a:extLst>
            <a:ext uri="{FF2B5EF4-FFF2-40B4-BE49-F238E27FC236}">
              <a16:creationId xmlns:a16="http://schemas.microsoft.com/office/drawing/2014/main" xmlns="" id="{00000000-0008-0000-0100-00001D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22" name="CustomShape 1">
          <a:extLst>
            <a:ext uri="{FF2B5EF4-FFF2-40B4-BE49-F238E27FC236}">
              <a16:creationId xmlns:a16="http://schemas.microsoft.com/office/drawing/2014/main" xmlns="" id="{00000000-0008-0000-0100-00001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223" name="CustomShape 1">
          <a:extLst>
            <a:ext uri="{FF2B5EF4-FFF2-40B4-BE49-F238E27FC236}">
              <a16:creationId xmlns:a16="http://schemas.microsoft.com/office/drawing/2014/main" xmlns="" id="{00000000-0008-0000-0100-00001F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24" name="CustomShape 1">
          <a:extLst>
            <a:ext uri="{FF2B5EF4-FFF2-40B4-BE49-F238E27FC236}">
              <a16:creationId xmlns:a16="http://schemas.microsoft.com/office/drawing/2014/main" xmlns="" id="{00000000-0008-0000-0100-000020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225" name="CustomShape 1">
          <a:extLst>
            <a:ext uri="{FF2B5EF4-FFF2-40B4-BE49-F238E27FC236}">
              <a16:creationId xmlns:a16="http://schemas.microsoft.com/office/drawing/2014/main" xmlns="" id="{00000000-0008-0000-0100-000021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226" name="CustomShape 1">
          <a:extLst>
            <a:ext uri="{FF2B5EF4-FFF2-40B4-BE49-F238E27FC236}">
              <a16:creationId xmlns:a16="http://schemas.microsoft.com/office/drawing/2014/main" xmlns="" id="{00000000-0008-0000-0100-000022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227" name="CustomShape 1">
          <a:extLst>
            <a:ext uri="{FF2B5EF4-FFF2-40B4-BE49-F238E27FC236}">
              <a16:creationId xmlns:a16="http://schemas.microsoft.com/office/drawing/2014/main" xmlns="" id="{00000000-0008-0000-0100-000023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28" name="CustomShape 1">
          <a:extLst>
            <a:ext uri="{FF2B5EF4-FFF2-40B4-BE49-F238E27FC236}">
              <a16:creationId xmlns:a16="http://schemas.microsoft.com/office/drawing/2014/main" xmlns="" id="{00000000-0008-0000-0100-00002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229" name="CustomShape 1">
          <a:extLst>
            <a:ext uri="{FF2B5EF4-FFF2-40B4-BE49-F238E27FC236}">
              <a16:creationId xmlns:a16="http://schemas.microsoft.com/office/drawing/2014/main" xmlns="" id="{00000000-0008-0000-0100-000028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30" name="CustomShape 1">
          <a:extLst>
            <a:ext uri="{FF2B5EF4-FFF2-40B4-BE49-F238E27FC236}">
              <a16:creationId xmlns:a16="http://schemas.microsoft.com/office/drawing/2014/main" xmlns="" id="{00000000-0008-0000-0100-00002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231" name="CustomShape 1">
          <a:extLst>
            <a:ext uri="{FF2B5EF4-FFF2-40B4-BE49-F238E27FC236}">
              <a16:creationId xmlns:a16="http://schemas.microsoft.com/office/drawing/2014/main" xmlns="" id="{00000000-0008-0000-0100-00002A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232" name="CustomShape 1">
          <a:extLst>
            <a:ext uri="{FF2B5EF4-FFF2-40B4-BE49-F238E27FC236}">
              <a16:creationId xmlns:a16="http://schemas.microsoft.com/office/drawing/2014/main" xmlns="" id="{00000000-0008-0000-0100-00002B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33" name="CustomShape 1">
          <a:extLst>
            <a:ext uri="{FF2B5EF4-FFF2-40B4-BE49-F238E27FC236}">
              <a16:creationId xmlns:a16="http://schemas.microsoft.com/office/drawing/2014/main" xmlns="" id="{00000000-0008-0000-0100-00002C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234" name="CustomShape 1">
          <a:extLst>
            <a:ext uri="{FF2B5EF4-FFF2-40B4-BE49-F238E27FC236}">
              <a16:creationId xmlns:a16="http://schemas.microsoft.com/office/drawing/2014/main" xmlns="" id="{00000000-0008-0000-0100-00002D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35" name="CustomShape 1">
          <a:extLst>
            <a:ext uri="{FF2B5EF4-FFF2-40B4-BE49-F238E27FC236}">
              <a16:creationId xmlns:a16="http://schemas.microsoft.com/office/drawing/2014/main" xmlns="" id="{00000000-0008-0000-0100-00002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236" name="CustomShape 1">
          <a:extLst>
            <a:ext uri="{FF2B5EF4-FFF2-40B4-BE49-F238E27FC236}">
              <a16:creationId xmlns:a16="http://schemas.microsoft.com/office/drawing/2014/main" xmlns="" id="{00000000-0008-0000-0100-00002F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237" name="CustomShape 1">
          <a:extLst>
            <a:ext uri="{FF2B5EF4-FFF2-40B4-BE49-F238E27FC236}">
              <a16:creationId xmlns:a16="http://schemas.microsoft.com/office/drawing/2014/main" xmlns="" id="{00000000-0008-0000-0100-000030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238" name="CustomShape 1">
          <a:extLst>
            <a:ext uri="{FF2B5EF4-FFF2-40B4-BE49-F238E27FC236}">
              <a16:creationId xmlns:a16="http://schemas.microsoft.com/office/drawing/2014/main" xmlns="" id="{00000000-0008-0000-0100-000031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39" name="CustomShape 1">
          <a:extLst>
            <a:ext uri="{FF2B5EF4-FFF2-40B4-BE49-F238E27FC236}">
              <a16:creationId xmlns:a16="http://schemas.microsoft.com/office/drawing/2014/main" xmlns="" id="{00000000-0008-0000-0100-000032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240" name="CustomShape 1">
          <a:extLst>
            <a:ext uri="{FF2B5EF4-FFF2-40B4-BE49-F238E27FC236}">
              <a16:creationId xmlns:a16="http://schemas.microsoft.com/office/drawing/2014/main" xmlns="" id="{00000000-0008-0000-0100-000033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41" name="CustomShape 1">
          <a:extLst>
            <a:ext uri="{FF2B5EF4-FFF2-40B4-BE49-F238E27FC236}">
              <a16:creationId xmlns:a16="http://schemas.microsoft.com/office/drawing/2014/main" xmlns="" id="{00000000-0008-0000-0100-00003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242" name="CustomShape 1">
          <a:extLst>
            <a:ext uri="{FF2B5EF4-FFF2-40B4-BE49-F238E27FC236}">
              <a16:creationId xmlns:a16="http://schemas.microsoft.com/office/drawing/2014/main" xmlns="" id="{00000000-0008-0000-0100-000035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243" name="CustomShape 1">
          <a:extLst>
            <a:ext uri="{FF2B5EF4-FFF2-40B4-BE49-F238E27FC236}">
              <a16:creationId xmlns:a16="http://schemas.microsoft.com/office/drawing/2014/main" xmlns="" id="{00000000-0008-0000-0100-000036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244" name="CustomShape 1">
          <a:extLst>
            <a:ext uri="{FF2B5EF4-FFF2-40B4-BE49-F238E27FC236}">
              <a16:creationId xmlns:a16="http://schemas.microsoft.com/office/drawing/2014/main" xmlns="" id="{00000000-0008-0000-0100-000037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45" name="CustomShape 1">
          <a:extLst>
            <a:ext uri="{FF2B5EF4-FFF2-40B4-BE49-F238E27FC236}">
              <a16:creationId xmlns:a16="http://schemas.microsoft.com/office/drawing/2014/main" xmlns="" id="{00000000-0008-0000-0100-00003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246" name="CustomShape 1">
          <a:extLst>
            <a:ext uri="{FF2B5EF4-FFF2-40B4-BE49-F238E27FC236}">
              <a16:creationId xmlns:a16="http://schemas.microsoft.com/office/drawing/2014/main" xmlns="" id="{00000000-0008-0000-0100-000039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47" name="CustomShape 1">
          <a:extLst>
            <a:ext uri="{FF2B5EF4-FFF2-40B4-BE49-F238E27FC236}">
              <a16:creationId xmlns:a16="http://schemas.microsoft.com/office/drawing/2014/main" xmlns="" id="{00000000-0008-0000-0100-00003A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248" name="CustomShape 1">
          <a:extLst>
            <a:ext uri="{FF2B5EF4-FFF2-40B4-BE49-F238E27FC236}">
              <a16:creationId xmlns:a16="http://schemas.microsoft.com/office/drawing/2014/main" xmlns="" id="{00000000-0008-0000-0100-00003B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249" name="CustomShape 1">
          <a:extLst>
            <a:ext uri="{FF2B5EF4-FFF2-40B4-BE49-F238E27FC236}">
              <a16:creationId xmlns:a16="http://schemas.microsoft.com/office/drawing/2014/main" xmlns="" id="{00000000-0008-0000-0100-00003C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50" name="CustomShape 1">
          <a:extLst>
            <a:ext uri="{FF2B5EF4-FFF2-40B4-BE49-F238E27FC236}">
              <a16:creationId xmlns:a16="http://schemas.microsoft.com/office/drawing/2014/main" xmlns="" id="{00000000-0008-0000-0100-00003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251" name="CustomShape 1">
          <a:extLst>
            <a:ext uri="{FF2B5EF4-FFF2-40B4-BE49-F238E27FC236}">
              <a16:creationId xmlns:a16="http://schemas.microsoft.com/office/drawing/2014/main" xmlns="" id="{00000000-0008-0000-0100-00003E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52" name="CustomShape 1">
          <a:extLst>
            <a:ext uri="{FF2B5EF4-FFF2-40B4-BE49-F238E27FC236}">
              <a16:creationId xmlns:a16="http://schemas.microsoft.com/office/drawing/2014/main" xmlns="" id="{00000000-0008-0000-0100-00003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253" name="CustomShape 1">
          <a:extLst>
            <a:ext uri="{FF2B5EF4-FFF2-40B4-BE49-F238E27FC236}">
              <a16:creationId xmlns:a16="http://schemas.microsoft.com/office/drawing/2014/main" xmlns="" id="{00000000-0008-0000-0100-000040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254" name="CustomShape 1">
          <a:extLst>
            <a:ext uri="{FF2B5EF4-FFF2-40B4-BE49-F238E27FC236}">
              <a16:creationId xmlns:a16="http://schemas.microsoft.com/office/drawing/2014/main" xmlns="" id="{00000000-0008-0000-0100-000041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255" name="CustomShape 1">
          <a:extLst>
            <a:ext uri="{FF2B5EF4-FFF2-40B4-BE49-F238E27FC236}">
              <a16:creationId xmlns:a16="http://schemas.microsoft.com/office/drawing/2014/main" xmlns="" id="{00000000-0008-0000-0100-000042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56" name="CustomShape 1">
          <a:extLst>
            <a:ext uri="{FF2B5EF4-FFF2-40B4-BE49-F238E27FC236}">
              <a16:creationId xmlns:a16="http://schemas.microsoft.com/office/drawing/2014/main" xmlns="" id="{00000000-0008-0000-0100-00004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257" name="CustomShape 1">
          <a:extLst>
            <a:ext uri="{FF2B5EF4-FFF2-40B4-BE49-F238E27FC236}">
              <a16:creationId xmlns:a16="http://schemas.microsoft.com/office/drawing/2014/main" xmlns="" id="{00000000-0008-0000-0100-000044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58" name="CustomShape 1">
          <a:extLst>
            <a:ext uri="{FF2B5EF4-FFF2-40B4-BE49-F238E27FC236}">
              <a16:creationId xmlns:a16="http://schemas.microsoft.com/office/drawing/2014/main" xmlns="" id="{00000000-0008-0000-0100-00004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259" name="CustomShape 1">
          <a:extLst>
            <a:ext uri="{FF2B5EF4-FFF2-40B4-BE49-F238E27FC236}">
              <a16:creationId xmlns:a16="http://schemas.microsoft.com/office/drawing/2014/main" xmlns="" id="{00000000-0008-0000-0100-000046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260" name="CustomShape 1">
          <a:extLst>
            <a:ext uri="{FF2B5EF4-FFF2-40B4-BE49-F238E27FC236}">
              <a16:creationId xmlns:a16="http://schemas.microsoft.com/office/drawing/2014/main" xmlns="" id="{00000000-0008-0000-0100-000047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261" name="CustomShape 1">
          <a:extLst>
            <a:ext uri="{FF2B5EF4-FFF2-40B4-BE49-F238E27FC236}">
              <a16:creationId xmlns:a16="http://schemas.microsoft.com/office/drawing/2014/main" xmlns="" id="{00000000-0008-0000-0100-000048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62" name="CustomShape 1">
          <a:extLst>
            <a:ext uri="{FF2B5EF4-FFF2-40B4-BE49-F238E27FC236}">
              <a16:creationId xmlns:a16="http://schemas.microsoft.com/office/drawing/2014/main" xmlns="" id="{00000000-0008-0000-0100-00004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263" name="CustomShape 1">
          <a:extLst>
            <a:ext uri="{FF2B5EF4-FFF2-40B4-BE49-F238E27FC236}">
              <a16:creationId xmlns:a16="http://schemas.microsoft.com/office/drawing/2014/main" xmlns="" id="{00000000-0008-0000-0100-00004A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64" name="CustomShape 1">
          <a:extLst>
            <a:ext uri="{FF2B5EF4-FFF2-40B4-BE49-F238E27FC236}">
              <a16:creationId xmlns:a16="http://schemas.microsoft.com/office/drawing/2014/main" xmlns="" id="{00000000-0008-0000-0100-00004B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265" name="CustomShape 1">
          <a:extLst>
            <a:ext uri="{FF2B5EF4-FFF2-40B4-BE49-F238E27FC236}">
              <a16:creationId xmlns:a16="http://schemas.microsoft.com/office/drawing/2014/main" xmlns="" id="{00000000-0008-0000-0100-00004C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266" name="CustomShape 1">
          <a:extLst>
            <a:ext uri="{FF2B5EF4-FFF2-40B4-BE49-F238E27FC236}">
              <a16:creationId xmlns:a16="http://schemas.microsoft.com/office/drawing/2014/main" xmlns="" id="{00000000-0008-0000-0100-00004D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67" name="CustomShape 1">
          <a:extLst>
            <a:ext uri="{FF2B5EF4-FFF2-40B4-BE49-F238E27FC236}">
              <a16:creationId xmlns:a16="http://schemas.microsoft.com/office/drawing/2014/main" xmlns="" id="{00000000-0008-0000-0100-00004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268" name="CustomShape 1">
          <a:extLst>
            <a:ext uri="{FF2B5EF4-FFF2-40B4-BE49-F238E27FC236}">
              <a16:creationId xmlns:a16="http://schemas.microsoft.com/office/drawing/2014/main" xmlns="" id="{00000000-0008-0000-0100-00004F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69" name="CustomShape 1">
          <a:extLst>
            <a:ext uri="{FF2B5EF4-FFF2-40B4-BE49-F238E27FC236}">
              <a16:creationId xmlns:a16="http://schemas.microsoft.com/office/drawing/2014/main" xmlns="" id="{00000000-0008-0000-0100-000050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270" name="CustomShape 1">
          <a:extLst>
            <a:ext uri="{FF2B5EF4-FFF2-40B4-BE49-F238E27FC236}">
              <a16:creationId xmlns:a16="http://schemas.microsoft.com/office/drawing/2014/main" xmlns="" id="{00000000-0008-0000-0100-000051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271" name="CustomShape 1">
          <a:extLst>
            <a:ext uri="{FF2B5EF4-FFF2-40B4-BE49-F238E27FC236}">
              <a16:creationId xmlns:a16="http://schemas.microsoft.com/office/drawing/2014/main" xmlns="" id="{00000000-0008-0000-0100-000052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272" name="CustomShape 1">
          <a:extLst>
            <a:ext uri="{FF2B5EF4-FFF2-40B4-BE49-F238E27FC236}">
              <a16:creationId xmlns:a16="http://schemas.microsoft.com/office/drawing/2014/main" xmlns="" id="{00000000-0008-0000-0100-000053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73" name="CustomShape 1">
          <a:extLst>
            <a:ext uri="{FF2B5EF4-FFF2-40B4-BE49-F238E27FC236}">
              <a16:creationId xmlns:a16="http://schemas.microsoft.com/office/drawing/2014/main" xmlns="" id="{00000000-0008-0000-0100-00005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274" name="CustomShape 1">
          <a:extLst>
            <a:ext uri="{FF2B5EF4-FFF2-40B4-BE49-F238E27FC236}">
              <a16:creationId xmlns:a16="http://schemas.microsoft.com/office/drawing/2014/main" xmlns="" id="{00000000-0008-0000-0100-000055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75" name="CustomShape 1">
          <a:extLst>
            <a:ext uri="{FF2B5EF4-FFF2-40B4-BE49-F238E27FC236}">
              <a16:creationId xmlns:a16="http://schemas.microsoft.com/office/drawing/2014/main" xmlns="" id="{00000000-0008-0000-0100-000056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276" name="CustomShape 1">
          <a:extLst>
            <a:ext uri="{FF2B5EF4-FFF2-40B4-BE49-F238E27FC236}">
              <a16:creationId xmlns:a16="http://schemas.microsoft.com/office/drawing/2014/main" xmlns="" id="{00000000-0008-0000-0100-000057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277" name="CustomShape 1">
          <a:extLst>
            <a:ext uri="{FF2B5EF4-FFF2-40B4-BE49-F238E27FC236}">
              <a16:creationId xmlns:a16="http://schemas.microsoft.com/office/drawing/2014/main" xmlns="" id="{00000000-0008-0000-0100-000058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278" name="CustomShape 1">
          <a:extLst>
            <a:ext uri="{FF2B5EF4-FFF2-40B4-BE49-F238E27FC236}">
              <a16:creationId xmlns:a16="http://schemas.microsoft.com/office/drawing/2014/main" xmlns="" id="{00000000-0008-0000-0100-000059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79" name="CustomShape 1">
          <a:extLst>
            <a:ext uri="{FF2B5EF4-FFF2-40B4-BE49-F238E27FC236}">
              <a16:creationId xmlns:a16="http://schemas.microsoft.com/office/drawing/2014/main" xmlns="" id="{00000000-0008-0000-0100-00005A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280" name="CustomShape 1">
          <a:extLst>
            <a:ext uri="{FF2B5EF4-FFF2-40B4-BE49-F238E27FC236}">
              <a16:creationId xmlns:a16="http://schemas.microsoft.com/office/drawing/2014/main" xmlns="" id="{00000000-0008-0000-0100-00005B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81" name="CustomShape 1">
          <a:extLst>
            <a:ext uri="{FF2B5EF4-FFF2-40B4-BE49-F238E27FC236}">
              <a16:creationId xmlns:a16="http://schemas.microsoft.com/office/drawing/2014/main" xmlns="" id="{00000000-0008-0000-0100-00005C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282" name="CustomShape 1">
          <a:extLst>
            <a:ext uri="{FF2B5EF4-FFF2-40B4-BE49-F238E27FC236}">
              <a16:creationId xmlns:a16="http://schemas.microsoft.com/office/drawing/2014/main" xmlns="" id="{00000000-0008-0000-0100-00005D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283" name="CustomShape 1">
          <a:extLst>
            <a:ext uri="{FF2B5EF4-FFF2-40B4-BE49-F238E27FC236}">
              <a16:creationId xmlns:a16="http://schemas.microsoft.com/office/drawing/2014/main" xmlns="" id="{00000000-0008-0000-0100-00005E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84" name="CustomShape 1">
          <a:extLst>
            <a:ext uri="{FF2B5EF4-FFF2-40B4-BE49-F238E27FC236}">
              <a16:creationId xmlns:a16="http://schemas.microsoft.com/office/drawing/2014/main" xmlns="" id="{00000000-0008-0000-0100-00005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285" name="CustomShape 1">
          <a:extLst>
            <a:ext uri="{FF2B5EF4-FFF2-40B4-BE49-F238E27FC236}">
              <a16:creationId xmlns:a16="http://schemas.microsoft.com/office/drawing/2014/main" xmlns="" id="{00000000-0008-0000-0100-000060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86" name="CustomShape 1">
          <a:extLst>
            <a:ext uri="{FF2B5EF4-FFF2-40B4-BE49-F238E27FC236}">
              <a16:creationId xmlns:a16="http://schemas.microsoft.com/office/drawing/2014/main" xmlns="" id="{00000000-0008-0000-0100-000061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287" name="CustomShape 1">
          <a:extLst>
            <a:ext uri="{FF2B5EF4-FFF2-40B4-BE49-F238E27FC236}">
              <a16:creationId xmlns:a16="http://schemas.microsoft.com/office/drawing/2014/main" xmlns="" id="{00000000-0008-0000-0100-000062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288" name="CustomShape 1">
          <a:extLst>
            <a:ext uri="{FF2B5EF4-FFF2-40B4-BE49-F238E27FC236}">
              <a16:creationId xmlns:a16="http://schemas.microsoft.com/office/drawing/2014/main" xmlns="" id="{00000000-0008-0000-0100-000063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289" name="CustomShape 1">
          <a:extLst>
            <a:ext uri="{FF2B5EF4-FFF2-40B4-BE49-F238E27FC236}">
              <a16:creationId xmlns:a16="http://schemas.microsoft.com/office/drawing/2014/main" xmlns="" id="{00000000-0008-0000-0100-000064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90" name="CustomShape 1">
          <a:extLst>
            <a:ext uri="{FF2B5EF4-FFF2-40B4-BE49-F238E27FC236}">
              <a16:creationId xmlns:a16="http://schemas.microsoft.com/office/drawing/2014/main" xmlns="" id="{00000000-0008-0000-0100-00006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291" name="CustomShape 1">
          <a:extLst>
            <a:ext uri="{FF2B5EF4-FFF2-40B4-BE49-F238E27FC236}">
              <a16:creationId xmlns:a16="http://schemas.microsoft.com/office/drawing/2014/main" xmlns="" id="{00000000-0008-0000-0100-000066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92" name="CustomShape 1">
          <a:extLst>
            <a:ext uri="{FF2B5EF4-FFF2-40B4-BE49-F238E27FC236}">
              <a16:creationId xmlns:a16="http://schemas.microsoft.com/office/drawing/2014/main" xmlns="" id="{00000000-0008-0000-0100-00006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293" name="CustomShape 1">
          <a:extLst>
            <a:ext uri="{FF2B5EF4-FFF2-40B4-BE49-F238E27FC236}">
              <a16:creationId xmlns:a16="http://schemas.microsoft.com/office/drawing/2014/main" xmlns="" id="{00000000-0008-0000-0100-000068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294" name="CustomShape 1">
          <a:extLst>
            <a:ext uri="{FF2B5EF4-FFF2-40B4-BE49-F238E27FC236}">
              <a16:creationId xmlns:a16="http://schemas.microsoft.com/office/drawing/2014/main" xmlns="" id="{00000000-0008-0000-0100-000069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295" name="CustomShape 1">
          <a:extLst>
            <a:ext uri="{FF2B5EF4-FFF2-40B4-BE49-F238E27FC236}">
              <a16:creationId xmlns:a16="http://schemas.microsoft.com/office/drawing/2014/main" xmlns="" id="{00000000-0008-0000-0100-00006A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296" name="CustomShape 1">
          <a:extLst>
            <a:ext uri="{FF2B5EF4-FFF2-40B4-BE49-F238E27FC236}">
              <a16:creationId xmlns:a16="http://schemas.microsoft.com/office/drawing/2014/main" xmlns="" id="{00000000-0008-0000-0100-00006B00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297" name="CustomShape 1">
          <a:extLst>
            <a:ext uri="{FF2B5EF4-FFF2-40B4-BE49-F238E27FC236}">
              <a16:creationId xmlns:a16="http://schemas.microsoft.com/office/drawing/2014/main" xmlns="" id="{00000000-0008-0000-0100-00006C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298" name="CustomShape 1">
          <a:extLst>
            <a:ext uri="{FF2B5EF4-FFF2-40B4-BE49-F238E27FC236}">
              <a16:creationId xmlns:a16="http://schemas.microsoft.com/office/drawing/2014/main" xmlns="" id="{00000000-0008-0000-0100-00006D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299" name="CustomShape 1">
          <a:extLst>
            <a:ext uri="{FF2B5EF4-FFF2-40B4-BE49-F238E27FC236}">
              <a16:creationId xmlns:a16="http://schemas.microsoft.com/office/drawing/2014/main" xmlns="" id="{00000000-0008-0000-0100-00006E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00" name="CustomShape 1">
          <a:extLst>
            <a:ext uri="{FF2B5EF4-FFF2-40B4-BE49-F238E27FC236}">
              <a16:creationId xmlns:a16="http://schemas.microsoft.com/office/drawing/2014/main" xmlns="" id="{00000000-0008-0000-0100-00006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301" name="CustomShape 1">
          <a:extLst>
            <a:ext uri="{FF2B5EF4-FFF2-40B4-BE49-F238E27FC236}">
              <a16:creationId xmlns:a16="http://schemas.microsoft.com/office/drawing/2014/main" xmlns="" id="{00000000-0008-0000-0100-000070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02" name="CustomShape 1">
          <a:extLst>
            <a:ext uri="{FF2B5EF4-FFF2-40B4-BE49-F238E27FC236}">
              <a16:creationId xmlns:a16="http://schemas.microsoft.com/office/drawing/2014/main" xmlns="" id="{00000000-0008-0000-0100-000071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303" name="CustomShape 1">
          <a:extLst>
            <a:ext uri="{FF2B5EF4-FFF2-40B4-BE49-F238E27FC236}">
              <a16:creationId xmlns:a16="http://schemas.microsoft.com/office/drawing/2014/main" xmlns="" id="{00000000-0008-0000-0100-000072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304" name="CustomShape 1">
          <a:extLst>
            <a:ext uri="{FF2B5EF4-FFF2-40B4-BE49-F238E27FC236}">
              <a16:creationId xmlns:a16="http://schemas.microsoft.com/office/drawing/2014/main" xmlns="" id="{00000000-0008-0000-0100-000073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305" name="CustomShape 1">
          <a:extLst>
            <a:ext uri="{FF2B5EF4-FFF2-40B4-BE49-F238E27FC236}">
              <a16:creationId xmlns:a16="http://schemas.microsoft.com/office/drawing/2014/main" xmlns="" id="{00000000-0008-0000-0100-000074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06" name="CustomShape 1">
          <a:extLst>
            <a:ext uri="{FF2B5EF4-FFF2-40B4-BE49-F238E27FC236}">
              <a16:creationId xmlns:a16="http://schemas.microsoft.com/office/drawing/2014/main" xmlns="" id="{00000000-0008-0000-0100-00007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307" name="CustomShape 1">
          <a:extLst>
            <a:ext uri="{FF2B5EF4-FFF2-40B4-BE49-F238E27FC236}">
              <a16:creationId xmlns:a16="http://schemas.microsoft.com/office/drawing/2014/main" xmlns="" id="{00000000-0008-0000-0100-000076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08" name="CustomShape 1">
          <a:extLst>
            <a:ext uri="{FF2B5EF4-FFF2-40B4-BE49-F238E27FC236}">
              <a16:creationId xmlns:a16="http://schemas.microsoft.com/office/drawing/2014/main" xmlns="" id="{00000000-0008-0000-0100-00007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309" name="CustomShape 1">
          <a:extLst>
            <a:ext uri="{FF2B5EF4-FFF2-40B4-BE49-F238E27FC236}">
              <a16:creationId xmlns:a16="http://schemas.microsoft.com/office/drawing/2014/main" xmlns="" id="{00000000-0008-0000-0100-000078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310" name="CustomShape 1">
          <a:extLst>
            <a:ext uri="{FF2B5EF4-FFF2-40B4-BE49-F238E27FC236}">
              <a16:creationId xmlns:a16="http://schemas.microsoft.com/office/drawing/2014/main" xmlns="" id="{00000000-0008-0000-0100-000079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11" name="CustomShape 1">
          <a:extLst>
            <a:ext uri="{FF2B5EF4-FFF2-40B4-BE49-F238E27FC236}">
              <a16:creationId xmlns:a16="http://schemas.microsoft.com/office/drawing/2014/main" xmlns="" id="{00000000-0008-0000-0100-00007A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312" name="CustomShape 1">
          <a:extLst>
            <a:ext uri="{FF2B5EF4-FFF2-40B4-BE49-F238E27FC236}">
              <a16:creationId xmlns:a16="http://schemas.microsoft.com/office/drawing/2014/main" xmlns="" id="{00000000-0008-0000-0100-00007B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13" name="CustomShape 1">
          <a:extLst>
            <a:ext uri="{FF2B5EF4-FFF2-40B4-BE49-F238E27FC236}">
              <a16:creationId xmlns:a16="http://schemas.microsoft.com/office/drawing/2014/main" xmlns="" id="{00000000-0008-0000-0100-00007C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314" name="CustomShape 1">
          <a:extLst>
            <a:ext uri="{FF2B5EF4-FFF2-40B4-BE49-F238E27FC236}">
              <a16:creationId xmlns:a16="http://schemas.microsoft.com/office/drawing/2014/main" xmlns="" id="{00000000-0008-0000-0100-00007D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315" name="CustomShape 1">
          <a:extLst>
            <a:ext uri="{FF2B5EF4-FFF2-40B4-BE49-F238E27FC236}">
              <a16:creationId xmlns:a16="http://schemas.microsoft.com/office/drawing/2014/main" xmlns="" id="{00000000-0008-0000-0100-00007E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316" name="CustomShape 1">
          <a:extLst>
            <a:ext uri="{FF2B5EF4-FFF2-40B4-BE49-F238E27FC236}">
              <a16:creationId xmlns:a16="http://schemas.microsoft.com/office/drawing/2014/main" xmlns="" id="{00000000-0008-0000-0100-00007F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17" name="CustomShape 1">
          <a:extLst>
            <a:ext uri="{FF2B5EF4-FFF2-40B4-BE49-F238E27FC236}">
              <a16:creationId xmlns:a16="http://schemas.microsoft.com/office/drawing/2014/main" xmlns="" id="{00000000-0008-0000-0100-000080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318" name="CustomShape 1">
          <a:extLst>
            <a:ext uri="{FF2B5EF4-FFF2-40B4-BE49-F238E27FC236}">
              <a16:creationId xmlns:a16="http://schemas.microsoft.com/office/drawing/2014/main" xmlns="" id="{00000000-0008-0000-0100-000081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19" name="CustomShape 1">
          <a:extLst>
            <a:ext uri="{FF2B5EF4-FFF2-40B4-BE49-F238E27FC236}">
              <a16:creationId xmlns:a16="http://schemas.microsoft.com/office/drawing/2014/main" xmlns="" id="{00000000-0008-0000-0100-000082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320" name="CustomShape 1">
          <a:extLst>
            <a:ext uri="{FF2B5EF4-FFF2-40B4-BE49-F238E27FC236}">
              <a16:creationId xmlns:a16="http://schemas.microsoft.com/office/drawing/2014/main" xmlns="" id="{00000000-0008-0000-0100-000083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321" name="CustomShape 1">
          <a:extLst>
            <a:ext uri="{FF2B5EF4-FFF2-40B4-BE49-F238E27FC236}">
              <a16:creationId xmlns:a16="http://schemas.microsoft.com/office/drawing/2014/main" xmlns="" id="{00000000-0008-0000-0100-000084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322" name="CustomShape 1">
          <a:extLst>
            <a:ext uri="{FF2B5EF4-FFF2-40B4-BE49-F238E27FC236}">
              <a16:creationId xmlns:a16="http://schemas.microsoft.com/office/drawing/2014/main" xmlns="" id="{00000000-0008-0000-0100-000085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23" name="CustomShape 1">
          <a:extLst>
            <a:ext uri="{FF2B5EF4-FFF2-40B4-BE49-F238E27FC236}">
              <a16:creationId xmlns:a16="http://schemas.microsoft.com/office/drawing/2014/main" xmlns="" id="{00000000-0008-0000-0100-000086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324" name="CustomShape 1">
          <a:extLst>
            <a:ext uri="{FF2B5EF4-FFF2-40B4-BE49-F238E27FC236}">
              <a16:creationId xmlns:a16="http://schemas.microsoft.com/office/drawing/2014/main" xmlns="" id="{00000000-0008-0000-0100-000087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25" name="CustomShape 1">
          <a:extLst>
            <a:ext uri="{FF2B5EF4-FFF2-40B4-BE49-F238E27FC236}">
              <a16:creationId xmlns:a16="http://schemas.microsoft.com/office/drawing/2014/main" xmlns="" id="{00000000-0008-0000-0100-00008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326" name="CustomShape 1">
          <a:extLst>
            <a:ext uri="{FF2B5EF4-FFF2-40B4-BE49-F238E27FC236}">
              <a16:creationId xmlns:a16="http://schemas.microsoft.com/office/drawing/2014/main" xmlns="" id="{00000000-0008-0000-0100-000089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327" name="CustomShape 1">
          <a:extLst>
            <a:ext uri="{FF2B5EF4-FFF2-40B4-BE49-F238E27FC236}">
              <a16:creationId xmlns:a16="http://schemas.microsoft.com/office/drawing/2014/main" xmlns="" id="{00000000-0008-0000-0100-00008A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28" name="CustomShape 1">
          <a:extLst>
            <a:ext uri="{FF2B5EF4-FFF2-40B4-BE49-F238E27FC236}">
              <a16:creationId xmlns:a16="http://schemas.microsoft.com/office/drawing/2014/main" xmlns="" id="{00000000-0008-0000-0100-00008B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329" name="CustomShape 1">
          <a:extLst>
            <a:ext uri="{FF2B5EF4-FFF2-40B4-BE49-F238E27FC236}">
              <a16:creationId xmlns:a16="http://schemas.microsoft.com/office/drawing/2014/main" xmlns="" id="{00000000-0008-0000-0100-00008C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30" name="CustomShape 1">
          <a:extLst>
            <a:ext uri="{FF2B5EF4-FFF2-40B4-BE49-F238E27FC236}">
              <a16:creationId xmlns:a16="http://schemas.microsoft.com/office/drawing/2014/main" xmlns="" id="{00000000-0008-0000-0100-00008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331" name="CustomShape 1">
          <a:extLst>
            <a:ext uri="{FF2B5EF4-FFF2-40B4-BE49-F238E27FC236}">
              <a16:creationId xmlns:a16="http://schemas.microsoft.com/office/drawing/2014/main" xmlns="" id="{00000000-0008-0000-0100-00008E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332" name="CustomShape 1">
          <a:extLst>
            <a:ext uri="{FF2B5EF4-FFF2-40B4-BE49-F238E27FC236}">
              <a16:creationId xmlns:a16="http://schemas.microsoft.com/office/drawing/2014/main" xmlns="" id="{00000000-0008-0000-0100-00008F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333" name="CustomShape 1">
          <a:extLst>
            <a:ext uri="{FF2B5EF4-FFF2-40B4-BE49-F238E27FC236}">
              <a16:creationId xmlns:a16="http://schemas.microsoft.com/office/drawing/2014/main" xmlns="" id="{00000000-0008-0000-0100-000090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34" name="CustomShape 1">
          <a:extLst>
            <a:ext uri="{FF2B5EF4-FFF2-40B4-BE49-F238E27FC236}">
              <a16:creationId xmlns:a16="http://schemas.microsoft.com/office/drawing/2014/main" xmlns="" id="{00000000-0008-0000-0100-000091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335" name="CustomShape 1">
          <a:extLst>
            <a:ext uri="{FF2B5EF4-FFF2-40B4-BE49-F238E27FC236}">
              <a16:creationId xmlns:a16="http://schemas.microsoft.com/office/drawing/2014/main" xmlns="" id="{00000000-0008-0000-0100-000092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36" name="CustomShape 1">
          <a:extLst>
            <a:ext uri="{FF2B5EF4-FFF2-40B4-BE49-F238E27FC236}">
              <a16:creationId xmlns:a16="http://schemas.microsoft.com/office/drawing/2014/main" xmlns="" id="{00000000-0008-0000-0100-00009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337" name="CustomShape 1">
          <a:extLst>
            <a:ext uri="{FF2B5EF4-FFF2-40B4-BE49-F238E27FC236}">
              <a16:creationId xmlns:a16="http://schemas.microsoft.com/office/drawing/2014/main" xmlns="" id="{00000000-0008-0000-0100-000094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338" name="CustomShape 1">
          <a:extLst>
            <a:ext uri="{FF2B5EF4-FFF2-40B4-BE49-F238E27FC236}">
              <a16:creationId xmlns:a16="http://schemas.microsoft.com/office/drawing/2014/main" xmlns="" id="{00000000-0008-0000-0100-000095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339" name="CustomShape 1">
          <a:extLst>
            <a:ext uri="{FF2B5EF4-FFF2-40B4-BE49-F238E27FC236}">
              <a16:creationId xmlns:a16="http://schemas.microsoft.com/office/drawing/2014/main" xmlns="" id="{00000000-0008-0000-0100-000096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340" name="CustomShape 1">
          <a:extLst>
            <a:ext uri="{FF2B5EF4-FFF2-40B4-BE49-F238E27FC236}">
              <a16:creationId xmlns:a16="http://schemas.microsoft.com/office/drawing/2014/main" xmlns="" id="{00000000-0008-0000-0100-00009700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41" name="CustomShape 1">
          <a:extLst>
            <a:ext uri="{FF2B5EF4-FFF2-40B4-BE49-F238E27FC236}">
              <a16:creationId xmlns:a16="http://schemas.microsoft.com/office/drawing/2014/main" xmlns="" id="{00000000-0008-0000-0100-00009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342" name="CustomShape 1">
          <a:extLst>
            <a:ext uri="{FF2B5EF4-FFF2-40B4-BE49-F238E27FC236}">
              <a16:creationId xmlns:a16="http://schemas.microsoft.com/office/drawing/2014/main" xmlns="" id="{00000000-0008-0000-0100-000099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343" name="CustomShape 1">
          <a:extLst>
            <a:ext uri="{FF2B5EF4-FFF2-40B4-BE49-F238E27FC236}">
              <a16:creationId xmlns:a16="http://schemas.microsoft.com/office/drawing/2014/main" xmlns="" id="{00000000-0008-0000-0100-00009A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44" name="CustomShape 1">
          <a:extLst>
            <a:ext uri="{FF2B5EF4-FFF2-40B4-BE49-F238E27FC236}">
              <a16:creationId xmlns:a16="http://schemas.microsoft.com/office/drawing/2014/main" xmlns="" id="{00000000-0008-0000-0100-00009B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345" name="CustomShape 1">
          <a:extLst>
            <a:ext uri="{FF2B5EF4-FFF2-40B4-BE49-F238E27FC236}">
              <a16:creationId xmlns:a16="http://schemas.microsoft.com/office/drawing/2014/main" xmlns="" id="{00000000-0008-0000-0100-00009C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46" name="CustomShape 1">
          <a:extLst>
            <a:ext uri="{FF2B5EF4-FFF2-40B4-BE49-F238E27FC236}">
              <a16:creationId xmlns:a16="http://schemas.microsoft.com/office/drawing/2014/main" xmlns="" id="{00000000-0008-0000-0100-00009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347" name="CustomShape 1">
          <a:extLst>
            <a:ext uri="{FF2B5EF4-FFF2-40B4-BE49-F238E27FC236}">
              <a16:creationId xmlns:a16="http://schemas.microsoft.com/office/drawing/2014/main" xmlns="" id="{00000000-0008-0000-0100-00009E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348" name="CustomShape 1">
          <a:extLst>
            <a:ext uri="{FF2B5EF4-FFF2-40B4-BE49-F238E27FC236}">
              <a16:creationId xmlns:a16="http://schemas.microsoft.com/office/drawing/2014/main" xmlns="" id="{00000000-0008-0000-0100-00009F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349" name="CustomShape 1">
          <a:extLst>
            <a:ext uri="{FF2B5EF4-FFF2-40B4-BE49-F238E27FC236}">
              <a16:creationId xmlns:a16="http://schemas.microsoft.com/office/drawing/2014/main" xmlns="" id="{00000000-0008-0000-0100-0000A0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50" name="CustomShape 1">
          <a:extLst>
            <a:ext uri="{FF2B5EF4-FFF2-40B4-BE49-F238E27FC236}">
              <a16:creationId xmlns:a16="http://schemas.microsoft.com/office/drawing/2014/main" xmlns="" id="{00000000-0008-0000-0100-0000A1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351" name="CustomShape 1">
          <a:extLst>
            <a:ext uri="{FF2B5EF4-FFF2-40B4-BE49-F238E27FC236}">
              <a16:creationId xmlns:a16="http://schemas.microsoft.com/office/drawing/2014/main" xmlns="" id="{00000000-0008-0000-0100-0000A2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52" name="CustomShape 1">
          <a:extLst>
            <a:ext uri="{FF2B5EF4-FFF2-40B4-BE49-F238E27FC236}">
              <a16:creationId xmlns:a16="http://schemas.microsoft.com/office/drawing/2014/main" xmlns="" id="{00000000-0008-0000-0100-0000A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353" name="CustomShape 1">
          <a:extLst>
            <a:ext uri="{FF2B5EF4-FFF2-40B4-BE49-F238E27FC236}">
              <a16:creationId xmlns:a16="http://schemas.microsoft.com/office/drawing/2014/main" xmlns="" id="{00000000-0008-0000-0100-0000A4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354" name="CustomShape 1">
          <a:extLst>
            <a:ext uri="{FF2B5EF4-FFF2-40B4-BE49-F238E27FC236}">
              <a16:creationId xmlns:a16="http://schemas.microsoft.com/office/drawing/2014/main" xmlns="" id="{00000000-0008-0000-0100-0000A5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55" name="CustomShape 1">
          <a:extLst>
            <a:ext uri="{FF2B5EF4-FFF2-40B4-BE49-F238E27FC236}">
              <a16:creationId xmlns:a16="http://schemas.microsoft.com/office/drawing/2014/main" xmlns="" id="{00000000-0008-0000-0100-0000A6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356" name="CustomShape 1">
          <a:extLst>
            <a:ext uri="{FF2B5EF4-FFF2-40B4-BE49-F238E27FC236}">
              <a16:creationId xmlns:a16="http://schemas.microsoft.com/office/drawing/2014/main" xmlns="" id="{00000000-0008-0000-0100-0000A7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57" name="CustomShape 1">
          <a:extLst>
            <a:ext uri="{FF2B5EF4-FFF2-40B4-BE49-F238E27FC236}">
              <a16:creationId xmlns:a16="http://schemas.microsoft.com/office/drawing/2014/main" xmlns="" id="{00000000-0008-0000-0100-0000A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358" name="CustomShape 1">
          <a:extLst>
            <a:ext uri="{FF2B5EF4-FFF2-40B4-BE49-F238E27FC236}">
              <a16:creationId xmlns:a16="http://schemas.microsoft.com/office/drawing/2014/main" xmlns="" id="{00000000-0008-0000-0100-0000A9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359" name="CustomShape 1">
          <a:extLst>
            <a:ext uri="{FF2B5EF4-FFF2-40B4-BE49-F238E27FC236}">
              <a16:creationId xmlns:a16="http://schemas.microsoft.com/office/drawing/2014/main" xmlns="" id="{00000000-0008-0000-0100-0000AA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360" name="CustomShape 1">
          <a:extLst>
            <a:ext uri="{FF2B5EF4-FFF2-40B4-BE49-F238E27FC236}">
              <a16:creationId xmlns:a16="http://schemas.microsoft.com/office/drawing/2014/main" xmlns="" id="{00000000-0008-0000-0100-0000AB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61" name="CustomShape 1">
          <a:extLst>
            <a:ext uri="{FF2B5EF4-FFF2-40B4-BE49-F238E27FC236}">
              <a16:creationId xmlns:a16="http://schemas.microsoft.com/office/drawing/2014/main" xmlns="" id="{00000000-0008-0000-0100-0000AC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362" name="CustomShape 1">
          <a:extLst>
            <a:ext uri="{FF2B5EF4-FFF2-40B4-BE49-F238E27FC236}">
              <a16:creationId xmlns:a16="http://schemas.microsoft.com/office/drawing/2014/main" xmlns="" id="{00000000-0008-0000-0100-0000AD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63" name="CustomShape 1">
          <a:extLst>
            <a:ext uri="{FF2B5EF4-FFF2-40B4-BE49-F238E27FC236}">
              <a16:creationId xmlns:a16="http://schemas.microsoft.com/office/drawing/2014/main" xmlns="" id="{00000000-0008-0000-0100-0000A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364" name="CustomShape 1">
          <a:extLst>
            <a:ext uri="{FF2B5EF4-FFF2-40B4-BE49-F238E27FC236}">
              <a16:creationId xmlns:a16="http://schemas.microsoft.com/office/drawing/2014/main" xmlns="" id="{00000000-0008-0000-0100-0000AF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365" name="CustomShape 1">
          <a:extLst>
            <a:ext uri="{FF2B5EF4-FFF2-40B4-BE49-F238E27FC236}">
              <a16:creationId xmlns:a16="http://schemas.microsoft.com/office/drawing/2014/main" xmlns="" id="{00000000-0008-0000-0100-0000B0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366" name="CustomShape 1">
          <a:extLst>
            <a:ext uri="{FF2B5EF4-FFF2-40B4-BE49-F238E27FC236}">
              <a16:creationId xmlns:a16="http://schemas.microsoft.com/office/drawing/2014/main" xmlns="" id="{00000000-0008-0000-0100-0000B1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67" name="CustomShape 1">
          <a:extLst>
            <a:ext uri="{FF2B5EF4-FFF2-40B4-BE49-F238E27FC236}">
              <a16:creationId xmlns:a16="http://schemas.microsoft.com/office/drawing/2014/main" xmlns="" id="{00000000-0008-0000-0100-0000B2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368" name="CustomShape 1">
          <a:extLst>
            <a:ext uri="{FF2B5EF4-FFF2-40B4-BE49-F238E27FC236}">
              <a16:creationId xmlns:a16="http://schemas.microsoft.com/office/drawing/2014/main" xmlns="" id="{00000000-0008-0000-0100-0000B3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69" name="CustomShape 1">
          <a:extLst>
            <a:ext uri="{FF2B5EF4-FFF2-40B4-BE49-F238E27FC236}">
              <a16:creationId xmlns:a16="http://schemas.microsoft.com/office/drawing/2014/main" xmlns="" id="{00000000-0008-0000-0100-0000B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370" name="CustomShape 1">
          <a:extLst>
            <a:ext uri="{FF2B5EF4-FFF2-40B4-BE49-F238E27FC236}">
              <a16:creationId xmlns:a16="http://schemas.microsoft.com/office/drawing/2014/main" xmlns="" id="{00000000-0008-0000-0100-0000B5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371" name="CustomShape 1">
          <a:extLst>
            <a:ext uri="{FF2B5EF4-FFF2-40B4-BE49-F238E27FC236}">
              <a16:creationId xmlns:a16="http://schemas.microsoft.com/office/drawing/2014/main" xmlns="" id="{00000000-0008-0000-0100-0000B6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72" name="CustomShape 1">
          <a:extLst>
            <a:ext uri="{FF2B5EF4-FFF2-40B4-BE49-F238E27FC236}">
              <a16:creationId xmlns:a16="http://schemas.microsoft.com/office/drawing/2014/main" xmlns="" id="{00000000-0008-0000-0100-0000B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373" name="CustomShape 1">
          <a:extLst>
            <a:ext uri="{FF2B5EF4-FFF2-40B4-BE49-F238E27FC236}">
              <a16:creationId xmlns:a16="http://schemas.microsoft.com/office/drawing/2014/main" xmlns="" id="{00000000-0008-0000-0100-0000B8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74" name="CustomShape 1">
          <a:extLst>
            <a:ext uri="{FF2B5EF4-FFF2-40B4-BE49-F238E27FC236}">
              <a16:creationId xmlns:a16="http://schemas.microsoft.com/office/drawing/2014/main" xmlns="" id="{00000000-0008-0000-0100-0000B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375" name="CustomShape 1">
          <a:extLst>
            <a:ext uri="{FF2B5EF4-FFF2-40B4-BE49-F238E27FC236}">
              <a16:creationId xmlns:a16="http://schemas.microsoft.com/office/drawing/2014/main" xmlns="" id="{00000000-0008-0000-0100-0000BA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376" name="CustomShape 1">
          <a:extLst>
            <a:ext uri="{FF2B5EF4-FFF2-40B4-BE49-F238E27FC236}">
              <a16:creationId xmlns:a16="http://schemas.microsoft.com/office/drawing/2014/main" xmlns="" id="{00000000-0008-0000-0100-0000BB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377" name="CustomShape 1">
          <a:extLst>
            <a:ext uri="{FF2B5EF4-FFF2-40B4-BE49-F238E27FC236}">
              <a16:creationId xmlns:a16="http://schemas.microsoft.com/office/drawing/2014/main" xmlns="" id="{00000000-0008-0000-0100-0000BC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78" name="CustomShape 1">
          <a:extLst>
            <a:ext uri="{FF2B5EF4-FFF2-40B4-BE49-F238E27FC236}">
              <a16:creationId xmlns:a16="http://schemas.microsoft.com/office/drawing/2014/main" xmlns="" id="{00000000-0008-0000-0100-0000B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379" name="CustomShape 1">
          <a:extLst>
            <a:ext uri="{FF2B5EF4-FFF2-40B4-BE49-F238E27FC236}">
              <a16:creationId xmlns:a16="http://schemas.microsoft.com/office/drawing/2014/main" xmlns="" id="{00000000-0008-0000-0100-0000BE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80" name="CustomShape 1">
          <a:extLst>
            <a:ext uri="{FF2B5EF4-FFF2-40B4-BE49-F238E27FC236}">
              <a16:creationId xmlns:a16="http://schemas.microsoft.com/office/drawing/2014/main" xmlns="" id="{00000000-0008-0000-0100-0000B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381" name="CustomShape 1">
          <a:extLst>
            <a:ext uri="{FF2B5EF4-FFF2-40B4-BE49-F238E27FC236}">
              <a16:creationId xmlns:a16="http://schemas.microsoft.com/office/drawing/2014/main" xmlns="" id="{00000000-0008-0000-0100-0000C0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382" name="CustomShape 1">
          <a:extLst>
            <a:ext uri="{FF2B5EF4-FFF2-40B4-BE49-F238E27FC236}">
              <a16:creationId xmlns:a16="http://schemas.microsoft.com/office/drawing/2014/main" xmlns="" id="{00000000-0008-0000-0100-0000C1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383" name="CustomShape 1">
          <a:extLst>
            <a:ext uri="{FF2B5EF4-FFF2-40B4-BE49-F238E27FC236}">
              <a16:creationId xmlns:a16="http://schemas.microsoft.com/office/drawing/2014/main" xmlns="" id="{00000000-0008-0000-0100-0000C2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384" name="CustomShape 1">
          <a:extLst>
            <a:ext uri="{FF2B5EF4-FFF2-40B4-BE49-F238E27FC236}">
              <a16:creationId xmlns:a16="http://schemas.microsoft.com/office/drawing/2014/main" xmlns="" id="{00000000-0008-0000-0100-0000C300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85" name="CustomShape 1">
          <a:extLst>
            <a:ext uri="{FF2B5EF4-FFF2-40B4-BE49-F238E27FC236}">
              <a16:creationId xmlns:a16="http://schemas.microsoft.com/office/drawing/2014/main" xmlns="" id="{00000000-0008-0000-0100-0000C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386" name="CustomShape 1">
          <a:extLst>
            <a:ext uri="{FF2B5EF4-FFF2-40B4-BE49-F238E27FC236}">
              <a16:creationId xmlns:a16="http://schemas.microsoft.com/office/drawing/2014/main" xmlns="" id="{00000000-0008-0000-0100-0000C5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387" name="CustomShape 1">
          <a:extLst>
            <a:ext uri="{FF2B5EF4-FFF2-40B4-BE49-F238E27FC236}">
              <a16:creationId xmlns:a16="http://schemas.microsoft.com/office/drawing/2014/main" xmlns="" id="{00000000-0008-0000-0100-0000C6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88" name="CustomShape 1">
          <a:extLst>
            <a:ext uri="{FF2B5EF4-FFF2-40B4-BE49-F238E27FC236}">
              <a16:creationId xmlns:a16="http://schemas.microsoft.com/office/drawing/2014/main" xmlns="" id="{00000000-0008-0000-0100-0000C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389" name="CustomShape 1">
          <a:extLst>
            <a:ext uri="{FF2B5EF4-FFF2-40B4-BE49-F238E27FC236}">
              <a16:creationId xmlns:a16="http://schemas.microsoft.com/office/drawing/2014/main" xmlns="" id="{00000000-0008-0000-0100-0000C8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90" name="CustomShape 1">
          <a:extLst>
            <a:ext uri="{FF2B5EF4-FFF2-40B4-BE49-F238E27FC236}">
              <a16:creationId xmlns:a16="http://schemas.microsoft.com/office/drawing/2014/main" xmlns="" id="{00000000-0008-0000-0100-0000C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391" name="CustomShape 1">
          <a:extLst>
            <a:ext uri="{FF2B5EF4-FFF2-40B4-BE49-F238E27FC236}">
              <a16:creationId xmlns:a16="http://schemas.microsoft.com/office/drawing/2014/main" xmlns="" id="{00000000-0008-0000-0100-0000CA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392" name="CustomShape 1">
          <a:extLst>
            <a:ext uri="{FF2B5EF4-FFF2-40B4-BE49-F238E27FC236}">
              <a16:creationId xmlns:a16="http://schemas.microsoft.com/office/drawing/2014/main" xmlns="" id="{00000000-0008-0000-0100-0000CB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393" name="CustomShape 1">
          <a:extLst>
            <a:ext uri="{FF2B5EF4-FFF2-40B4-BE49-F238E27FC236}">
              <a16:creationId xmlns:a16="http://schemas.microsoft.com/office/drawing/2014/main" xmlns="" id="{00000000-0008-0000-0100-0000CC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94" name="CustomShape 1">
          <a:extLst>
            <a:ext uri="{FF2B5EF4-FFF2-40B4-BE49-F238E27FC236}">
              <a16:creationId xmlns:a16="http://schemas.microsoft.com/office/drawing/2014/main" xmlns="" id="{00000000-0008-0000-0100-0000C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395" name="CustomShape 1">
          <a:extLst>
            <a:ext uri="{FF2B5EF4-FFF2-40B4-BE49-F238E27FC236}">
              <a16:creationId xmlns:a16="http://schemas.microsoft.com/office/drawing/2014/main" xmlns="" id="{00000000-0008-0000-0100-0000CE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96" name="CustomShape 1">
          <a:extLst>
            <a:ext uri="{FF2B5EF4-FFF2-40B4-BE49-F238E27FC236}">
              <a16:creationId xmlns:a16="http://schemas.microsoft.com/office/drawing/2014/main" xmlns="" id="{00000000-0008-0000-0100-0000C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397" name="CustomShape 1">
          <a:extLst>
            <a:ext uri="{FF2B5EF4-FFF2-40B4-BE49-F238E27FC236}">
              <a16:creationId xmlns:a16="http://schemas.microsoft.com/office/drawing/2014/main" xmlns="" id="{00000000-0008-0000-0100-0000D0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398" name="CustomShape 1">
          <a:extLst>
            <a:ext uri="{FF2B5EF4-FFF2-40B4-BE49-F238E27FC236}">
              <a16:creationId xmlns:a16="http://schemas.microsoft.com/office/drawing/2014/main" xmlns="" id="{00000000-0008-0000-0100-0000D1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399" name="CustomShape 1">
          <a:extLst>
            <a:ext uri="{FF2B5EF4-FFF2-40B4-BE49-F238E27FC236}">
              <a16:creationId xmlns:a16="http://schemas.microsoft.com/office/drawing/2014/main" xmlns="" id="{00000000-0008-0000-0100-0000D2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400" name="CustomShape 1">
          <a:extLst>
            <a:ext uri="{FF2B5EF4-FFF2-40B4-BE49-F238E27FC236}">
              <a16:creationId xmlns:a16="http://schemas.microsoft.com/office/drawing/2014/main" xmlns="" id="{00000000-0008-0000-0100-0000D3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01" name="CustomShape 1">
          <a:extLst>
            <a:ext uri="{FF2B5EF4-FFF2-40B4-BE49-F238E27FC236}">
              <a16:creationId xmlns:a16="http://schemas.microsoft.com/office/drawing/2014/main" xmlns="" id="{00000000-0008-0000-0100-0000D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402" name="CustomShape 1">
          <a:extLst>
            <a:ext uri="{FF2B5EF4-FFF2-40B4-BE49-F238E27FC236}">
              <a16:creationId xmlns:a16="http://schemas.microsoft.com/office/drawing/2014/main" xmlns="" id="{00000000-0008-0000-0100-0000D5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403" name="CustomShape 1">
          <a:extLst>
            <a:ext uri="{FF2B5EF4-FFF2-40B4-BE49-F238E27FC236}">
              <a16:creationId xmlns:a16="http://schemas.microsoft.com/office/drawing/2014/main" xmlns="" id="{00000000-0008-0000-0100-0000D6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404" name="CustomShape 1">
          <a:extLst>
            <a:ext uri="{FF2B5EF4-FFF2-40B4-BE49-F238E27FC236}">
              <a16:creationId xmlns:a16="http://schemas.microsoft.com/office/drawing/2014/main" xmlns="" id="{00000000-0008-0000-0100-0000D7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05" name="CustomShape 1">
          <a:extLst>
            <a:ext uri="{FF2B5EF4-FFF2-40B4-BE49-F238E27FC236}">
              <a16:creationId xmlns:a16="http://schemas.microsoft.com/office/drawing/2014/main" xmlns="" id="{00000000-0008-0000-0100-0000D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406" name="CustomShape 1">
          <a:extLst>
            <a:ext uri="{FF2B5EF4-FFF2-40B4-BE49-F238E27FC236}">
              <a16:creationId xmlns:a16="http://schemas.microsoft.com/office/drawing/2014/main" xmlns="" id="{00000000-0008-0000-0100-0000D9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07" name="CustomShape 1">
          <a:extLst>
            <a:ext uri="{FF2B5EF4-FFF2-40B4-BE49-F238E27FC236}">
              <a16:creationId xmlns:a16="http://schemas.microsoft.com/office/drawing/2014/main" xmlns="" id="{00000000-0008-0000-0100-0000DA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408" name="CustomShape 1">
          <a:extLst>
            <a:ext uri="{FF2B5EF4-FFF2-40B4-BE49-F238E27FC236}">
              <a16:creationId xmlns:a16="http://schemas.microsoft.com/office/drawing/2014/main" xmlns="" id="{00000000-0008-0000-0100-0000DB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409" name="CustomShape 1">
          <a:extLst>
            <a:ext uri="{FF2B5EF4-FFF2-40B4-BE49-F238E27FC236}">
              <a16:creationId xmlns:a16="http://schemas.microsoft.com/office/drawing/2014/main" xmlns="" id="{00000000-0008-0000-0100-0000DC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410" name="CustomShape 1">
          <a:extLst>
            <a:ext uri="{FF2B5EF4-FFF2-40B4-BE49-F238E27FC236}">
              <a16:creationId xmlns:a16="http://schemas.microsoft.com/office/drawing/2014/main" xmlns="" id="{00000000-0008-0000-0100-0000DD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11" name="CustomShape 1">
          <a:extLst>
            <a:ext uri="{FF2B5EF4-FFF2-40B4-BE49-F238E27FC236}">
              <a16:creationId xmlns:a16="http://schemas.microsoft.com/office/drawing/2014/main" xmlns="" id="{00000000-0008-0000-0100-0000D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412" name="CustomShape 1">
          <a:extLst>
            <a:ext uri="{FF2B5EF4-FFF2-40B4-BE49-F238E27FC236}">
              <a16:creationId xmlns:a16="http://schemas.microsoft.com/office/drawing/2014/main" xmlns="" id="{00000000-0008-0000-0100-0000DF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13" name="CustomShape 1">
          <a:extLst>
            <a:ext uri="{FF2B5EF4-FFF2-40B4-BE49-F238E27FC236}">
              <a16:creationId xmlns:a16="http://schemas.microsoft.com/office/drawing/2014/main" xmlns="" id="{00000000-0008-0000-0100-0000E0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414" name="CustomShape 1">
          <a:extLst>
            <a:ext uri="{FF2B5EF4-FFF2-40B4-BE49-F238E27FC236}">
              <a16:creationId xmlns:a16="http://schemas.microsoft.com/office/drawing/2014/main" xmlns="" id="{00000000-0008-0000-0100-0000E1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415" name="CustomShape 1">
          <a:extLst>
            <a:ext uri="{FF2B5EF4-FFF2-40B4-BE49-F238E27FC236}">
              <a16:creationId xmlns:a16="http://schemas.microsoft.com/office/drawing/2014/main" xmlns="" id="{00000000-0008-0000-0100-0000E2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16" name="CustomShape 1">
          <a:extLst>
            <a:ext uri="{FF2B5EF4-FFF2-40B4-BE49-F238E27FC236}">
              <a16:creationId xmlns:a16="http://schemas.microsoft.com/office/drawing/2014/main" xmlns="" id="{00000000-0008-0000-0100-0000E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417" name="CustomShape 1">
          <a:extLst>
            <a:ext uri="{FF2B5EF4-FFF2-40B4-BE49-F238E27FC236}">
              <a16:creationId xmlns:a16="http://schemas.microsoft.com/office/drawing/2014/main" xmlns="" id="{00000000-0008-0000-0100-0000E4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18" name="CustomShape 1">
          <a:extLst>
            <a:ext uri="{FF2B5EF4-FFF2-40B4-BE49-F238E27FC236}">
              <a16:creationId xmlns:a16="http://schemas.microsoft.com/office/drawing/2014/main" xmlns="" id="{00000000-0008-0000-0100-0000E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419" name="CustomShape 1">
          <a:extLst>
            <a:ext uri="{FF2B5EF4-FFF2-40B4-BE49-F238E27FC236}">
              <a16:creationId xmlns:a16="http://schemas.microsoft.com/office/drawing/2014/main" xmlns="" id="{00000000-0008-0000-0100-0000E6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420" name="CustomShape 1">
          <a:extLst>
            <a:ext uri="{FF2B5EF4-FFF2-40B4-BE49-F238E27FC236}">
              <a16:creationId xmlns:a16="http://schemas.microsoft.com/office/drawing/2014/main" xmlns="" id="{00000000-0008-0000-0100-0000E7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421" name="CustomShape 1">
          <a:extLst>
            <a:ext uri="{FF2B5EF4-FFF2-40B4-BE49-F238E27FC236}">
              <a16:creationId xmlns:a16="http://schemas.microsoft.com/office/drawing/2014/main" xmlns="" id="{00000000-0008-0000-0100-0000E8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22" name="CustomShape 1">
          <a:extLst>
            <a:ext uri="{FF2B5EF4-FFF2-40B4-BE49-F238E27FC236}">
              <a16:creationId xmlns:a16="http://schemas.microsoft.com/office/drawing/2014/main" xmlns="" id="{00000000-0008-0000-0100-0000E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423" name="CustomShape 1">
          <a:extLst>
            <a:ext uri="{FF2B5EF4-FFF2-40B4-BE49-F238E27FC236}">
              <a16:creationId xmlns:a16="http://schemas.microsoft.com/office/drawing/2014/main" xmlns="" id="{00000000-0008-0000-0100-0000EA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24" name="CustomShape 1">
          <a:extLst>
            <a:ext uri="{FF2B5EF4-FFF2-40B4-BE49-F238E27FC236}">
              <a16:creationId xmlns:a16="http://schemas.microsoft.com/office/drawing/2014/main" xmlns="" id="{00000000-0008-0000-0100-0000EB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425" name="CustomShape 1">
          <a:extLst>
            <a:ext uri="{FF2B5EF4-FFF2-40B4-BE49-F238E27FC236}">
              <a16:creationId xmlns:a16="http://schemas.microsoft.com/office/drawing/2014/main" xmlns="" id="{00000000-0008-0000-0100-0000EC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426" name="CustomShape 1">
          <a:extLst>
            <a:ext uri="{FF2B5EF4-FFF2-40B4-BE49-F238E27FC236}">
              <a16:creationId xmlns:a16="http://schemas.microsoft.com/office/drawing/2014/main" xmlns="" id="{00000000-0008-0000-0100-0000ED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427" name="CustomShape 1">
          <a:extLst>
            <a:ext uri="{FF2B5EF4-FFF2-40B4-BE49-F238E27FC236}">
              <a16:creationId xmlns:a16="http://schemas.microsoft.com/office/drawing/2014/main" xmlns="" id="{00000000-0008-0000-0100-0000EE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428" name="CustomShape 1">
          <a:extLst>
            <a:ext uri="{FF2B5EF4-FFF2-40B4-BE49-F238E27FC236}">
              <a16:creationId xmlns:a16="http://schemas.microsoft.com/office/drawing/2014/main" xmlns="" id="{00000000-0008-0000-0100-0000EF00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29" name="CustomShape 1">
          <a:extLst>
            <a:ext uri="{FF2B5EF4-FFF2-40B4-BE49-F238E27FC236}">
              <a16:creationId xmlns:a16="http://schemas.microsoft.com/office/drawing/2014/main" xmlns="" id="{00000000-0008-0000-0100-0000F0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430" name="CustomShape 1">
          <a:extLst>
            <a:ext uri="{FF2B5EF4-FFF2-40B4-BE49-F238E27FC236}">
              <a16:creationId xmlns:a16="http://schemas.microsoft.com/office/drawing/2014/main" xmlns="" id="{00000000-0008-0000-0100-0000F1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431" name="CustomShape 1">
          <a:extLst>
            <a:ext uri="{FF2B5EF4-FFF2-40B4-BE49-F238E27FC236}">
              <a16:creationId xmlns:a16="http://schemas.microsoft.com/office/drawing/2014/main" xmlns="" id="{00000000-0008-0000-0100-0000F2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32" name="CustomShape 1">
          <a:extLst>
            <a:ext uri="{FF2B5EF4-FFF2-40B4-BE49-F238E27FC236}">
              <a16:creationId xmlns:a16="http://schemas.microsoft.com/office/drawing/2014/main" xmlns="" id="{00000000-0008-0000-0100-0000F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433" name="CustomShape 1">
          <a:extLst>
            <a:ext uri="{FF2B5EF4-FFF2-40B4-BE49-F238E27FC236}">
              <a16:creationId xmlns:a16="http://schemas.microsoft.com/office/drawing/2014/main" xmlns="" id="{00000000-0008-0000-0100-0000F4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34" name="CustomShape 1">
          <a:extLst>
            <a:ext uri="{FF2B5EF4-FFF2-40B4-BE49-F238E27FC236}">
              <a16:creationId xmlns:a16="http://schemas.microsoft.com/office/drawing/2014/main" xmlns="" id="{00000000-0008-0000-0100-0000F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435" name="CustomShape 1">
          <a:extLst>
            <a:ext uri="{FF2B5EF4-FFF2-40B4-BE49-F238E27FC236}">
              <a16:creationId xmlns:a16="http://schemas.microsoft.com/office/drawing/2014/main" xmlns="" id="{00000000-0008-0000-0100-0000F6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436" name="CustomShape 1">
          <a:extLst>
            <a:ext uri="{FF2B5EF4-FFF2-40B4-BE49-F238E27FC236}">
              <a16:creationId xmlns:a16="http://schemas.microsoft.com/office/drawing/2014/main" xmlns="" id="{00000000-0008-0000-0100-0000F7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437" name="CustomShape 1">
          <a:extLst>
            <a:ext uri="{FF2B5EF4-FFF2-40B4-BE49-F238E27FC236}">
              <a16:creationId xmlns:a16="http://schemas.microsoft.com/office/drawing/2014/main" xmlns="" id="{00000000-0008-0000-0100-0000F8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38" name="CustomShape 1">
          <a:extLst>
            <a:ext uri="{FF2B5EF4-FFF2-40B4-BE49-F238E27FC236}">
              <a16:creationId xmlns:a16="http://schemas.microsoft.com/office/drawing/2014/main" xmlns="" id="{00000000-0008-0000-0100-0000F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439" name="CustomShape 1">
          <a:extLst>
            <a:ext uri="{FF2B5EF4-FFF2-40B4-BE49-F238E27FC236}">
              <a16:creationId xmlns:a16="http://schemas.microsoft.com/office/drawing/2014/main" xmlns="" id="{00000000-0008-0000-0100-0000FA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40" name="CustomShape 1">
          <a:extLst>
            <a:ext uri="{FF2B5EF4-FFF2-40B4-BE49-F238E27FC236}">
              <a16:creationId xmlns:a16="http://schemas.microsoft.com/office/drawing/2014/main" xmlns="" id="{00000000-0008-0000-0100-0000FB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441" name="CustomShape 1">
          <a:extLst>
            <a:ext uri="{FF2B5EF4-FFF2-40B4-BE49-F238E27FC236}">
              <a16:creationId xmlns:a16="http://schemas.microsoft.com/office/drawing/2014/main" xmlns="" id="{00000000-0008-0000-0100-0000FC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442" name="CustomShape 1">
          <a:extLst>
            <a:ext uri="{FF2B5EF4-FFF2-40B4-BE49-F238E27FC236}">
              <a16:creationId xmlns:a16="http://schemas.microsoft.com/office/drawing/2014/main" xmlns="" id="{00000000-0008-0000-0100-0000FD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43" name="CustomShape 1">
          <a:extLst>
            <a:ext uri="{FF2B5EF4-FFF2-40B4-BE49-F238E27FC236}">
              <a16:creationId xmlns:a16="http://schemas.microsoft.com/office/drawing/2014/main" xmlns="" id="{00000000-0008-0000-0100-0000F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444" name="CustomShape 1">
          <a:extLst>
            <a:ext uri="{FF2B5EF4-FFF2-40B4-BE49-F238E27FC236}">
              <a16:creationId xmlns:a16="http://schemas.microsoft.com/office/drawing/2014/main" xmlns="" id="{00000000-0008-0000-0100-0000FF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45" name="CustomShape 1">
          <a:extLst>
            <a:ext uri="{FF2B5EF4-FFF2-40B4-BE49-F238E27FC236}">
              <a16:creationId xmlns:a16="http://schemas.microsoft.com/office/drawing/2014/main" xmlns="" id="{00000000-0008-0000-0100-00000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446" name="CustomShape 1">
          <a:extLst>
            <a:ext uri="{FF2B5EF4-FFF2-40B4-BE49-F238E27FC236}">
              <a16:creationId xmlns:a16="http://schemas.microsoft.com/office/drawing/2014/main" xmlns="" id="{00000000-0008-0000-0100-000001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447" name="CustomShape 1">
          <a:extLst>
            <a:ext uri="{FF2B5EF4-FFF2-40B4-BE49-F238E27FC236}">
              <a16:creationId xmlns:a16="http://schemas.microsoft.com/office/drawing/2014/main" xmlns="" id="{00000000-0008-0000-0100-000002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448" name="CustomShape 1">
          <a:extLst>
            <a:ext uri="{FF2B5EF4-FFF2-40B4-BE49-F238E27FC236}">
              <a16:creationId xmlns:a16="http://schemas.microsoft.com/office/drawing/2014/main" xmlns="" id="{00000000-0008-0000-0100-000003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49" name="CustomShape 1">
          <a:extLst>
            <a:ext uri="{FF2B5EF4-FFF2-40B4-BE49-F238E27FC236}">
              <a16:creationId xmlns:a16="http://schemas.microsoft.com/office/drawing/2014/main" xmlns="" id="{00000000-0008-0000-0100-00000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450" name="CustomShape 1">
          <a:extLst>
            <a:ext uri="{FF2B5EF4-FFF2-40B4-BE49-F238E27FC236}">
              <a16:creationId xmlns:a16="http://schemas.microsoft.com/office/drawing/2014/main" xmlns="" id="{00000000-0008-0000-0100-000005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51" name="CustomShape 1">
          <a:extLst>
            <a:ext uri="{FF2B5EF4-FFF2-40B4-BE49-F238E27FC236}">
              <a16:creationId xmlns:a16="http://schemas.microsoft.com/office/drawing/2014/main" xmlns="" id="{00000000-0008-0000-0100-000006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452" name="CustomShape 1">
          <a:extLst>
            <a:ext uri="{FF2B5EF4-FFF2-40B4-BE49-F238E27FC236}">
              <a16:creationId xmlns:a16="http://schemas.microsoft.com/office/drawing/2014/main" xmlns="" id="{00000000-0008-0000-0100-000007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453" name="CustomShape 1">
          <a:extLst>
            <a:ext uri="{FF2B5EF4-FFF2-40B4-BE49-F238E27FC236}">
              <a16:creationId xmlns:a16="http://schemas.microsoft.com/office/drawing/2014/main" xmlns="" id="{00000000-0008-0000-0100-000008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454" name="CustomShape 1">
          <a:extLst>
            <a:ext uri="{FF2B5EF4-FFF2-40B4-BE49-F238E27FC236}">
              <a16:creationId xmlns:a16="http://schemas.microsoft.com/office/drawing/2014/main" xmlns="" id="{00000000-0008-0000-0100-000009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55" name="CustomShape 1">
          <a:extLst>
            <a:ext uri="{FF2B5EF4-FFF2-40B4-BE49-F238E27FC236}">
              <a16:creationId xmlns:a16="http://schemas.microsoft.com/office/drawing/2014/main" xmlns="" id="{00000000-0008-0000-0100-00000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456" name="CustomShape 1">
          <a:extLst>
            <a:ext uri="{FF2B5EF4-FFF2-40B4-BE49-F238E27FC236}">
              <a16:creationId xmlns:a16="http://schemas.microsoft.com/office/drawing/2014/main" xmlns="" id="{00000000-0008-0000-0100-00000B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57" name="CustomShape 1">
          <a:extLst>
            <a:ext uri="{FF2B5EF4-FFF2-40B4-BE49-F238E27FC236}">
              <a16:creationId xmlns:a16="http://schemas.microsoft.com/office/drawing/2014/main" xmlns="" id="{00000000-0008-0000-0100-00000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458" name="CustomShape 1">
          <a:extLst>
            <a:ext uri="{FF2B5EF4-FFF2-40B4-BE49-F238E27FC236}">
              <a16:creationId xmlns:a16="http://schemas.microsoft.com/office/drawing/2014/main" xmlns="" id="{00000000-0008-0000-0100-00000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459" name="CustomShape 1">
          <a:extLst>
            <a:ext uri="{FF2B5EF4-FFF2-40B4-BE49-F238E27FC236}">
              <a16:creationId xmlns:a16="http://schemas.microsoft.com/office/drawing/2014/main" xmlns="" id="{00000000-0008-0000-0100-00000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60" name="CustomShape 1">
          <a:extLst>
            <a:ext uri="{FF2B5EF4-FFF2-40B4-BE49-F238E27FC236}">
              <a16:creationId xmlns:a16="http://schemas.microsoft.com/office/drawing/2014/main" xmlns="" id="{00000000-0008-0000-0100-00000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461" name="CustomShape 1">
          <a:extLst>
            <a:ext uri="{FF2B5EF4-FFF2-40B4-BE49-F238E27FC236}">
              <a16:creationId xmlns:a16="http://schemas.microsoft.com/office/drawing/2014/main" xmlns="" id="{00000000-0008-0000-0100-000010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62" name="CustomShape 1">
          <a:extLst>
            <a:ext uri="{FF2B5EF4-FFF2-40B4-BE49-F238E27FC236}">
              <a16:creationId xmlns:a16="http://schemas.microsoft.com/office/drawing/2014/main" xmlns="" id="{00000000-0008-0000-0100-00001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463" name="CustomShape 1">
          <a:extLst>
            <a:ext uri="{FF2B5EF4-FFF2-40B4-BE49-F238E27FC236}">
              <a16:creationId xmlns:a16="http://schemas.microsoft.com/office/drawing/2014/main" xmlns="" id="{00000000-0008-0000-0100-000012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464" name="CustomShape 1">
          <a:extLst>
            <a:ext uri="{FF2B5EF4-FFF2-40B4-BE49-F238E27FC236}">
              <a16:creationId xmlns:a16="http://schemas.microsoft.com/office/drawing/2014/main" xmlns="" id="{00000000-0008-0000-0100-000013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465" name="CustomShape 1">
          <a:extLst>
            <a:ext uri="{FF2B5EF4-FFF2-40B4-BE49-F238E27FC236}">
              <a16:creationId xmlns:a16="http://schemas.microsoft.com/office/drawing/2014/main" xmlns="" id="{00000000-0008-0000-0100-000014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66" name="CustomShape 1">
          <a:extLst>
            <a:ext uri="{FF2B5EF4-FFF2-40B4-BE49-F238E27FC236}">
              <a16:creationId xmlns:a16="http://schemas.microsoft.com/office/drawing/2014/main" xmlns="" id="{00000000-0008-0000-0100-00001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467" name="CustomShape 1">
          <a:extLst>
            <a:ext uri="{FF2B5EF4-FFF2-40B4-BE49-F238E27FC236}">
              <a16:creationId xmlns:a16="http://schemas.microsoft.com/office/drawing/2014/main" xmlns="" id="{00000000-0008-0000-0100-000016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68" name="CustomShape 1">
          <a:extLst>
            <a:ext uri="{FF2B5EF4-FFF2-40B4-BE49-F238E27FC236}">
              <a16:creationId xmlns:a16="http://schemas.microsoft.com/office/drawing/2014/main" xmlns="" id="{00000000-0008-0000-0100-00001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469" name="CustomShape 1">
          <a:extLst>
            <a:ext uri="{FF2B5EF4-FFF2-40B4-BE49-F238E27FC236}">
              <a16:creationId xmlns:a16="http://schemas.microsoft.com/office/drawing/2014/main" xmlns="" id="{00000000-0008-0000-0100-000018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470" name="CustomShape 1">
          <a:extLst>
            <a:ext uri="{FF2B5EF4-FFF2-40B4-BE49-F238E27FC236}">
              <a16:creationId xmlns:a16="http://schemas.microsoft.com/office/drawing/2014/main" xmlns="" id="{00000000-0008-0000-0100-000019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471" name="CustomShape 1">
          <a:extLst>
            <a:ext uri="{FF2B5EF4-FFF2-40B4-BE49-F238E27FC236}">
              <a16:creationId xmlns:a16="http://schemas.microsoft.com/office/drawing/2014/main" xmlns="" id="{00000000-0008-0000-0100-00001A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472" name="CustomShape 1">
          <a:extLst>
            <a:ext uri="{FF2B5EF4-FFF2-40B4-BE49-F238E27FC236}">
              <a16:creationId xmlns:a16="http://schemas.microsoft.com/office/drawing/2014/main" xmlns="" id="{00000000-0008-0000-0100-00001B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73" name="CustomShape 1">
          <a:extLst>
            <a:ext uri="{FF2B5EF4-FFF2-40B4-BE49-F238E27FC236}">
              <a16:creationId xmlns:a16="http://schemas.microsoft.com/office/drawing/2014/main" xmlns="" id="{00000000-0008-0000-0100-00001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474" name="CustomShape 1">
          <a:extLst>
            <a:ext uri="{FF2B5EF4-FFF2-40B4-BE49-F238E27FC236}">
              <a16:creationId xmlns:a16="http://schemas.microsoft.com/office/drawing/2014/main" xmlns="" id="{00000000-0008-0000-0100-00001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475" name="CustomShape 1">
          <a:extLst>
            <a:ext uri="{FF2B5EF4-FFF2-40B4-BE49-F238E27FC236}">
              <a16:creationId xmlns:a16="http://schemas.microsoft.com/office/drawing/2014/main" xmlns="" id="{00000000-0008-0000-0100-00001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76" name="CustomShape 1">
          <a:extLst>
            <a:ext uri="{FF2B5EF4-FFF2-40B4-BE49-F238E27FC236}">
              <a16:creationId xmlns:a16="http://schemas.microsoft.com/office/drawing/2014/main" xmlns="" id="{00000000-0008-0000-0100-00001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477" name="CustomShape 1">
          <a:extLst>
            <a:ext uri="{FF2B5EF4-FFF2-40B4-BE49-F238E27FC236}">
              <a16:creationId xmlns:a16="http://schemas.microsoft.com/office/drawing/2014/main" xmlns="" id="{00000000-0008-0000-0100-000020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78" name="CustomShape 1">
          <a:extLst>
            <a:ext uri="{FF2B5EF4-FFF2-40B4-BE49-F238E27FC236}">
              <a16:creationId xmlns:a16="http://schemas.microsoft.com/office/drawing/2014/main" xmlns="" id="{00000000-0008-0000-0100-00002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479" name="CustomShape 1">
          <a:extLst>
            <a:ext uri="{FF2B5EF4-FFF2-40B4-BE49-F238E27FC236}">
              <a16:creationId xmlns:a16="http://schemas.microsoft.com/office/drawing/2014/main" xmlns="" id="{00000000-0008-0000-0100-000022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480" name="CustomShape 1">
          <a:extLst>
            <a:ext uri="{FF2B5EF4-FFF2-40B4-BE49-F238E27FC236}">
              <a16:creationId xmlns:a16="http://schemas.microsoft.com/office/drawing/2014/main" xmlns="" id="{00000000-0008-0000-0100-000023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481" name="CustomShape 1">
          <a:extLst>
            <a:ext uri="{FF2B5EF4-FFF2-40B4-BE49-F238E27FC236}">
              <a16:creationId xmlns:a16="http://schemas.microsoft.com/office/drawing/2014/main" xmlns="" id="{00000000-0008-0000-0100-000024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82" name="CustomShape 1">
          <a:extLst>
            <a:ext uri="{FF2B5EF4-FFF2-40B4-BE49-F238E27FC236}">
              <a16:creationId xmlns:a16="http://schemas.microsoft.com/office/drawing/2014/main" xmlns="" id="{00000000-0008-0000-0100-00002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483" name="CustomShape 1">
          <a:extLst>
            <a:ext uri="{FF2B5EF4-FFF2-40B4-BE49-F238E27FC236}">
              <a16:creationId xmlns:a16="http://schemas.microsoft.com/office/drawing/2014/main" xmlns="" id="{00000000-0008-0000-0100-000026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84" name="CustomShape 1">
          <a:extLst>
            <a:ext uri="{FF2B5EF4-FFF2-40B4-BE49-F238E27FC236}">
              <a16:creationId xmlns:a16="http://schemas.microsoft.com/office/drawing/2014/main" xmlns="" id="{00000000-0008-0000-0100-00002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485" name="CustomShape 1">
          <a:extLst>
            <a:ext uri="{FF2B5EF4-FFF2-40B4-BE49-F238E27FC236}">
              <a16:creationId xmlns:a16="http://schemas.microsoft.com/office/drawing/2014/main" xmlns="" id="{00000000-0008-0000-0100-000028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486" name="CustomShape 1">
          <a:extLst>
            <a:ext uri="{FF2B5EF4-FFF2-40B4-BE49-F238E27FC236}">
              <a16:creationId xmlns:a16="http://schemas.microsoft.com/office/drawing/2014/main" xmlns="" id="{00000000-0008-0000-0100-000029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87" name="CustomShape 1">
          <a:extLst>
            <a:ext uri="{FF2B5EF4-FFF2-40B4-BE49-F238E27FC236}">
              <a16:creationId xmlns:a16="http://schemas.microsoft.com/office/drawing/2014/main" xmlns="" id="{00000000-0008-0000-0100-00002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488" name="CustomShape 1">
          <a:extLst>
            <a:ext uri="{FF2B5EF4-FFF2-40B4-BE49-F238E27FC236}">
              <a16:creationId xmlns:a16="http://schemas.microsoft.com/office/drawing/2014/main" xmlns="" id="{00000000-0008-0000-0100-00002B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89" name="CustomShape 1">
          <a:extLst>
            <a:ext uri="{FF2B5EF4-FFF2-40B4-BE49-F238E27FC236}">
              <a16:creationId xmlns:a16="http://schemas.microsoft.com/office/drawing/2014/main" xmlns="" id="{00000000-0008-0000-0100-00002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490" name="CustomShape 1">
          <a:extLst>
            <a:ext uri="{FF2B5EF4-FFF2-40B4-BE49-F238E27FC236}">
              <a16:creationId xmlns:a16="http://schemas.microsoft.com/office/drawing/2014/main" xmlns="" id="{00000000-0008-0000-0100-00002D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491" name="CustomShape 1">
          <a:extLst>
            <a:ext uri="{FF2B5EF4-FFF2-40B4-BE49-F238E27FC236}">
              <a16:creationId xmlns:a16="http://schemas.microsoft.com/office/drawing/2014/main" xmlns="" id="{00000000-0008-0000-0100-00002E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492" name="CustomShape 1">
          <a:extLst>
            <a:ext uri="{FF2B5EF4-FFF2-40B4-BE49-F238E27FC236}">
              <a16:creationId xmlns:a16="http://schemas.microsoft.com/office/drawing/2014/main" xmlns="" id="{00000000-0008-0000-0100-00002F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93" name="CustomShape 1">
          <a:extLst>
            <a:ext uri="{FF2B5EF4-FFF2-40B4-BE49-F238E27FC236}">
              <a16:creationId xmlns:a16="http://schemas.microsoft.com/office/drawing/2014/main" xmlns="" id="{00000000-0008-0000-0100-00003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494" name="CustomShape 1">
          <a:extLst>
            <a:ext uri="{FF2B5EF4-FFF2-40B4-BE49-F238E27FC236}">
              <a16:creationId xmlns:a16="http://schemas.microsoft.com/office/drawing/2014/main" xmlns="" id="{00000000-0008-0000-0100-000031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95" name="CustomShape 1">
          <a:extLst>
            <a:ext uri="{FF2B5EF4-FFF2-40B4-BE49-F238E27FC236}">
              <a16:creationId xmlns:a16="http://schemas.microsoft.com/office/drawing/2014/main" xmlns="" id="{00000000-0008-0000-0100-000032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496" name="CustomShape 1">
          <a:extLst>
            <a:ext uri="{FF2B5EF4-FFF2-40B4-BE49-F238E27FC236}">
              <a16:creationId xmlns:a16="http://schemas.microsoft.com/office/drawing/2014/main" xmlns="" id="{00000000-0008-0000-0100-000033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497" name="CustomShape 1">
          <a:extLst>
            <a:ext uri="{FF2B5EF4-FFF2-40B4-BE49-F238E27FC236}">
              <a16:creationId xmlns:a16="http://schemas.microsoft.com/office/drawing/2014/main" xmlns="" id="{00000000-0008-0000-0100-000034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498" name="CustomShape 1">
          <a:extLst>
            <a:ext uri="{FF2B5EF4-FFF2-40B4-BE49-F238E27FC236}">
              <a16:creationId xmlns:a16="http://schemas.microsoft.com/office/drawing/2014/main" xmlns="" id="{00000000-0008-0000-0100-000035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499" name="CustomShape 1">
          <a:extLst>
            <a:ext uri="{FF2B5EF4-FFF2-40B4-BE49-F238E27FC236}">
              <a16:creationId xmlns:a16="http://schemas.microsoft.com/office/drawing/2014/main" xmlns="" id="{00000000-0008-0000-0100-000036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500" name="CustomShape 1">
          <a:extLst>
            <a:ext uri="{FF2B5EF4-FFF2-40B4-BE49-F238E27FC236}">
              <a16:creationId xmlns:a16="http://schemas.microsoft.com/office/drawing/2014/main" xmlns="" id="{00000000-0008-0000-0100-000037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01" name="CustomShape 1">
          <a:extLst>
            <a:ext uri="{FF2B5EF4-FFF2-40B4-BE49-F238E27FC236}">
              <a16:creationId xmlns:a16="http://schemas.microsoft.com/office/drawing/2014/main" xmlns="" id="{00000000-0008-0000-0100-000038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502" name="CustomShape 1">
          <a:extLst>
            <a:ext uri="{FF2B5EF4-FFF2-40B4-BE49-F238E27FC236}">
              <a16:creationId xmlns:a16="http://schemas.microsoft.com/office/drawing/2014/main" xmlns="" id="{00000000-0008-0000-0100-000039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503" name="CustomShape 1">
          <a:extLst>
            <a:ext uri="{FF2B5EF4-FFF2-40B4-BE49-F238E27FC236}">
              <a16:creationId xmlns:a16="http://schemas.microsoft.com/office/drawing/2014/main" xmlns="" id="{00000000-0008-0000-0100-00003A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04" name="CustomShape 1">
          <a:extLst>
            <a:ext uri="{FF2B5EF4-FFF2-40B4-BE49-F238E27FC236}">
              <a16:creationId xmlns:a16="http://schemas.microsoft.com/office/drawing/2014/main" xmlns="" id="{00000000-0008-0000-0100-00003B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505" name="CustomShape 1">
          <a:extLst>
            <a:ext uri="{FF2B5EF4-FFF2-40B4-BE49-F238E27FC236}">
              <a16:creationId xmlns:a16="http://schemas.microsoft.com/office/drawing/2014/main" xmlns="" id="{00000000-0008-0000-0100-00003C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06" name="CustomShape 1">
          <a:extLst>
            <a:ext uri="{FF2B5EF4-FFF2-40B4-BE49-F238E27FC236}">
              <a16:creationId xmlns:a16="http://schemas.microsoft.com/office/drawing/2014/main" xmlns="" id="{00000000-0008-0000-0100-00003D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507" name="CustomShape 1">
          <a:extLst>
            <a:ext uri="{FF2B5EF4-FFF2-40B4-BE49-F238E27FC236}">
              <a16:creationId xmlns:a16="http://schemas.microsoft.com/office/drawing/2014/main" xmlns="" id="{00000000-0008-0000-0100-00003E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508" name="CustomShape 1">
          <a:extLst>
            <a:ext uri="{FF2B5EF4-FFF2-40B4-BE49-F238E27FC236}">
              <a16:creationId xmlns:a16="http://schemas.microsoft.com/office/drawing/2014/main" xmlns="" id="{00000000-0008-0000-0100-00003F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509" name="CustomShape 1">
          <a:extLst>
            <a:ext uri="{FF2B5EF4-FFF2-40B4-BE49-F238E27FC236}">
              <a16:creationId xmlns:a16="http://schemas.microsoft.com/office/drawing/2014/main" xmlns="" id="{00000000-0008-0000-0100-000040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10" name="CustomShape 1">
          <a:extLst>
            <a:ext uri="{FF2B5EF4-FFF2-40B4-BE49-F238E27FC236}">
              <a16:creationId xmlns:a16="http://schemas.microsoft.com/office/drawing/2014/main" xmlns="" id="{00000000-0008-0000-0100-00004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511" name="CustomShape 1">
          <a:extLst>
            <a:ext uri="{FF2B5EF4-FFF2-40B4-BE49-F238E27FC236}">
              <a16:creationId xmlns:a16="http://schemas.microsoft.com/office/drawing/2014/main" xmlns="" id="{00000000-0008-0000-0100-000042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12" name="CustomShape 1">
          <a:extLst>
            <a:ext uri="{FF2B5EF4-FFF2-40B4-BE49-F238E27FC236}">
              <a16:creationId xmlns:a16="http://schemas.microsoft.com/office/drawing/2014/main" xmlns="" id="{00000000-0008-0000-0100-000043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513" name="CustomShape 1">
          <a:extLst>
            <a:ext uri="{FF2B5EF4-FFF2-40B4-BE49-F238E27FC236}">
              <a16:creationId xmlns:a16="http://schemas.microsoft.com/office/drawing/2014/main" xmlns="" id="{00000000-0008-0000-0100-000044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514" name="CustomShape 1">
          <a:extLst>
            <a:ext uri="{FF2B5EF4-FFF2-40B4-BE49-F238E27FC236}">
              <a16:creationId xmlns:a16="http://schemas.microsoft.com/office/drawing/2014/main" xmlns="" id="{00000000-0008-0000-0100-000045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515" name="CustomShape 1">
          <a:extLst>
            <a:ext uri="{FF2B5EF4-FFF2-40B4-BE49-F238E27FC236}">
              <a16:creationId xmlns:a16="http://schemas.microsoft.com/office/drawing/2014/main" xmlns="" id="{00000000-0008-0000-0100-000046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516" name="CustomShape 1">
          <a:extLst>
            <a:ext uri="{FF2B5EF4-FFF2-40B4-BE49-F238E27FC236}">
              <a16:creationId xmlns:a16="http://schemas.microsoft.com/office/drawing/2014/main" xmlns="" id="{00000000-0008-0000-0100-000047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17" name="CustomShape 1">
          <a:extLst>
            <a:ext uri="{FF2B5EF4-FFF2-40B4-BE49-F238E27FC236}">
              <a16:creationId xmlns:a16="http://schemas.microsoft.com/office/drawing/2014/main" xmlns="" id="{00000000-0008-0000-0100-000048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518" name="CustomShape 1">
          <a:extLst>
            <a:ext uri="{FF2B5EF4-FFF2-40B4-BE49-F238E27FC236}">
              <a16:creationId xmlns:a16="http://schemas.microsoft.com/office/drawing/2014/main" xmlns="" id="{00000000-0008-0000-0100-000049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519" name="CustomShape 1">
          <a:extLst>
            <a:ext uri="{FF2B5EF4-FFF2-40B4-BE49-F238E27FC236}">
              <a16:creationId xmlns:a16="http://schemas.microsoft.com/office/drawing/2014/main" xmlns="" id="{00000000-0008-0000-0100-00004A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20" name="CustomShape 1">
          <a:extLst>
            <a:ext uri="{FF2B5EF4-FFF2-40B4-BE49-F238E27FC236}">
              <a16:creationId xmlns:a16="http://schemas.microsoft.com/office/drawing/2014/main" xmlns="" id="{00000000-0008-0000-0100-00004B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521" name="CustomShape 1">
          <a:extLst>
            <a:ext uri="{FF2B5EF4-FFF2-40B4-BE49-F238E27FC236}">
              <a16:creationId xmlns:a16="http://schemas.microsoft.com/office/drawing/2014/main" xmlns="" id="{00000000-0008-0000-0100-00004C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22" name="CustomShape 1">
          <a:extLst>
            <a:ext uri="{FF2B5EF4-FFF2-40B4-BE49-F238E27FC236}">
              <a16:creationId xmlns:a16="http://schemas.microsoft.com/office/drawing/2014/main" xmlns="" id="{00000000-0008-0000-0100-00004D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523" name="CustomShape 1">
          <a:extLst>
            <a:ext uri="{FF2B5EF4-FFF2-40B4-BE49-F238E27FC236}">
              <a16:creationId xmlns:a16="http://schemas.microsoft.com/office/drawing/2014/main" xmlns="" id="{00000000-0008-0000-0100-00004E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524" name="CustomShape 1">
          <a:extLst>
            <a:ext uri="{FF2B5EF4-FFF2-40B4-BE49-F238E27FC236}">
              <a16:creationId xmlns:a16="http://schemas.microsoft.com/office/drawing/2014/main" xmlns="" id="{00000000-0008-0000-0100-00004F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525" name="CustomShape 1">
          <a:extLst>
            <a:ext uri="{FF2B5EF4-FFF2-40B4-BE49-F238E27FC236}">
              <a16:creationId xmlns:a16="http://schemas.microsoft.com/office/drawing/2014/main" xmlns="" id="{00000000-0008-0000-0100-000050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26" name="CustomShape 1">
          <a:extLst>
            <a:ext uri="{FF2B5EF4-FFF2-40B4-BE49-F238E27FC236}">
              <a16:creationId xmlns:a16="http://schemas.microsoft.com/office/drawing/2014/main" xmlns="" id="{00000000-0008-0000-0100-00005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527" name="CustomShape 1">
          <a:extLst>
            <a:ext uri="{FF2B5EF4-FFF2-40B4-BE49-F238E27FC236}">
              <a16:creationId xmlns:a16="http://schemas.microsoft.com/office/drawing/2014/main" xmlns="" id="{00000000-0008-0000-0100-000052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28" name="CustomShape 1">
          <a:extLst>
            <a:ext uri="{FF2B5EF4-FFF2-40B4-BE49-F238E27FC236}">
              <a16:creationId xmlns:a16="http://schemas.microsoft.com/office/drawing/2014/main" xmlns="" id="{00000000-0008-0000-0100-000053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529" name="CustomShape 1">
          <a:extLst>
            <a:ext uri="{FF2B5EF4-FFF2-40B4-BE49-F238E27FC236}">
              <a16:creationId xmlns:a16="http://schemas.microsoft.com/office/drawing/2014/main" xmlns="" id="{00000000-0008-0000-0100-000054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530" name="CustomShape 1">
          <a:extLst>
            <a:ext uri="{FF2B5EF4-FFF2-40B4-BE49-F238E27FC236}">
              <a16:creationId xmlns:a16="http://schemas.microsoft.com/office/drawing/2014/main" xmlns="" id="{00000000-0008-0000-0100-000055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31" name="CustomShape 1">
          <a:extLst>
            <a:ext uri="{FF2B5EF4-FFF2-40B4-BE49-F238E27FC236}">
              <a16:creationId xmlns:a16="http://schemas.microsoft.com/office/drawing/2014/main" xmlns="" id="{00000000-0008-0000-0100-000056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532" name="CustomShape 1">
          <a:extLst>
            <a:ext uri="{FF2B5EF4-FFF2-40B4-BE49-F238E27FC236}">
              <a16:creationId xmlns:a16="http://schemas.microsoft.com/office/drawing/2014/main" xmlns="" id="{00000000-0008-0000-0100-000057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33" name="CustomShape 1">
          <a:extLst>
            <a:ext uri="{FF2B5EF4-FFF2-40B4-BE49-F238E27FC236}">
              <a16:creationId xmlns:a16="http://schemas.microsoft.com/office/drawing/2014/main" xmlns="" id="{00000000-0008-0000-0100-000058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534" name="CustomShape 1">
          <a:extLst>
            <a:ext uri="{FF2B5EF4-FFF2-40B4-BE49-F238E27FC236}">
              <a16:creationId xmlns:a16="http://schemas.microsoft.com/office/drawing/2014/main" xmlns="" id="{00000000-0008-0000-0100-000059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535" name="CustomShape 1">
          <a:extLst>
            <a:ext uri="{FF2B5EF4-FFF2-40B4-BE49-F238E27FC236}">
              <a16:creationId xmlns:a16="http://schemas.microsoft.com/office/drawing/2014/main" xmlns="" id="{00000000-0008-0000-0100-00005A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536" name="CustomShape 1">
          <a:extLst>
            <a:ext uri="{FF2B5EF4-FFF2-40B4-BE49-F238E27FC236}">
              <a16:creationId xmlns:a16="http://schemas.microsoft.com/office/drawing/2014/main" xmlns="" id="{00000000-0008-0000-0100-00005B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37" name="CustomShape 1">
          <a:extLst>
            <a:ext uri="{FF2B5EF4-FFF2-40B4-BE49-F238E27FC236}">
              <a16:creationId xmlns:a16="http://schemas.microsoft.com/office/drawing/2014/main" xmlns="" id="{00000000-0008-0000-0100-00005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538" name="CustomShape 1">
          <a:extLst>
            <a:ext uri="{FF2B5EF4-FFF2-40B4-BE49-F238E27FC236}">
              <a16:creationId xmlns:a16="http://schemas.microsoft.com/office/drawing/2014/main" xmlns="" id="{00000000-0008-0000-0100-00005D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39" name="CustomShape 1">
          <a:extLst>
            <a:ext uri="{FF2B5EF4-FFF2-40B4-BE49-F238E27FC236}">
              <a16:creationId xmlns:a16="http://schemas.microsoft.com/office/drawing/2014/main" xmlns="" id="{00000000-0008-0000-0100-00005E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540" name="CustomShape 1">
          <a:extLst>
            <a:ext uri="{FF2B5EF4-FFF2-40B4-BE49-F238E27FC236}">
              <a16:creationId xmlns:a16="http://schemas.microsoft.com/office/drawing/2014/main" xmlns="" id="{00000000-0008-0000-0100-00005F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541" name="CustomShape 1">
          <a:extLst>
            <a:ext uri="{FF2B5EF4-FFF2-40B4-BE49-F238E27FC236}">
              <a16:creationId xmlns:a16="http://schemas.microsoft.com/office/drawing/2014/main" xmlns="" id="{00000000-0008-0000-0100-000060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542" name="CustomShape 1">
          <a:extLst>
            <a:ext uri="{FF2B5EF4-FFF2-40B4-BE49-F238E27FC236}">
              <a16:creationId xmlns:a16="http://schemas.microsoft.com/office/drawing/2014/main" xmlns="" id="{00000000-0008-0000-0100-000061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43" name="CustomShape 1">
          <a:extLst>
            <a:ext uri="{FF2B5EF4-FFF2-40B4-BE49-F238E27FC236}">
              <a16:creationId xmlns:a16="http://schemas.microsoft.com/office/drawing/2014/main" xmlns="" id="{00000000-0008-0000-0100-000062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544" name="CustomShape 1">
          <a:extLst>
            <a:ext uri="{FF2B5EF4-FFF2-40B4-BE49-F238E27FC236}">
              <a16:creationId xmlns:a16="http://schemas.microsoft.com/office/drawing/2014/main" xmlns="" id="{00000000-0008-0000-0100-000063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45" name="CustomShape 1">
          <a:extLst>
            <a:ext uri="{FF2B5EF4-FFF2-40B4-BE49-F238E27FC236}">
              <a16:creationId xmlns:a16="http://schemas.microsoft.com/office/drawing/2014/main" xmlns="" id="{00000000-0008-0000-0100-00006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546" name="CustomShape 1">
          <a:extLst>
            <a:ext uri="{FF2B5EF4-FFF2-40B4-BE49-F238E27FC236}">
              <a16:creationId xmlns:a16="http://schemas.microsoft.com/office/drawing/2014/main" xmlns="" id="{00000000-0008-0000-0100-000065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547" name="CustomShape 1">
          <a:extLst>
            <a:ext uri="{FF2B5EF4-FFF2-40B4-BE49-F238E27FC236}">
              <a16:creationId xmlns:a16="http://schemas.microsoft.com/office/drawing/2014/main" xmlns="" id="{00000000-0008-0000-0100-000066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48" name="CustomShape 1">
          <a:extLst>
            <a:ext uri="{FF2B5EF4-FFF2-40B4-BE49-F238E27FC236}">
              <a16:creationId xmlns:a16="http://schemas.microsoft.com/office/drawing/2014/main" xmlns="" id="{00000000-0008-0000-0100-00006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549" name="CustomShape 1">
          <a:extLst>
            <a:ext uri="{FF2B5EF4-FFF2-40B4-BE49-F238E27FC236}">
              <a16:creationId xmlns:a16="http://schemas.microsoft.com/office/drawing/2014/main" xmlns="" id="{00000000-0008-0000-0100-000068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50" name="CustomShape 1">
          <a:extLst>
            <a:ext uri="{FF2B5EF4-FFF2-40B4-BE49-F238E27FC236}">
              <a16:creationId xmlns:a16="http://schemas.microsoft.com/office/drawing/2014/main" xmlns="" id="{00000000-0008-0000-0100-000069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551" name="CustomShape 1">
          <a:extLst>
            <a:ext uri="{FF2B5EF4-FFF2-40B4-BE49-F238E27FC236}">
              <a16:creationId xmlns:a16="http://schemas.microsoft.com/office/drawing/2014/main" xmlns="" id="{00000000-0008-0000-0100-00006A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552" name="CustomShape 1">
          <a:extLst>
            <a:ext uri="{FF2B5EF4-FFF2-40B4-BE49-F238E27FC236}">
              <a16:creationId xmlns:a16="http://schemas.microsoft.com/office/drawing/2014/main" xmlns="" id="{00000000-0008-0000-0100-00006B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553" name="CustomShape 1">
          <a:extLst>
            <a:ext uri="{FF2B5EF4-FFF2-40B4-BE49-F238E27FC236}">
              <a16:creationId xmlns:a16="http://schemas.microsoft.com/office/drawing/2014/main" xmlns="" id="{00000000-0008-0000-0100-00006C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54" name="CustomShape 1">
          <a:extLst>
            <a:ext uri="{FF2B5EF4-FFF2-40B4-BE49-F238E27FC236}">
              <a16:creationId xmlns:a16="http://schemas.microsoft.com/office/drawing/2014/main" xmlns="" id="{00000000-0008-0000-0100-00006D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555" name="CustomShape 1">
          <a:extLst>
            <a:ext uri="{FF2B5EF4-FFF2-40B4-BE49-F238E27FC236}">
              <a16:creationId xmlns:a16="http://schemas.microsoft.com/office/drawing/2014/main" xmlns="" id="{00000000-0008-0000-0100-00006E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56" name="CustomShape 1">
          <a:extLst>
            <a:ext uri="{FF2B5EF4-FFF2-40B4-BE49-F238E27FC236}">
              <a16:creationId xmlns:a16="http://schemas.microsoft.com/office/drawing/2014/main" xmlns="" id="{00000000-0008-0000-0100-00006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557" name="CustomShape 1">
          <a:extLst>
            <a:ext uri="{FF2B5EF4-FFF2-40B4-BE49-F238E27FC236}">
              <a16:creationId xmlns:a16="http://schemas.microsoft.com/office/drawing/2014/main" xmlns="" id="{00000000-0008-0000-0100-000070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558" name="CustomShape 1">
          <a:extLst>
            <a:ext uri="{FF2B5EF4-FFF2-40B4-BE49-F238E27FC236}">
              <a16:creationId xmlns:a16="http://schemas.microsoft.com/office/drawing/2014/main" xmlns="" id="{00000000-0008-0000-0100-000071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559" name="CustomShape 1">
          <a:extLst>
            <a:ext uri="{FF2B5EF4-FFF2-40B4-BE49-F238E27FC236}">
              <a16:creationId xmlns:a16="http://schemas.microsoft.com/office/drawing/2014/main" xmlns="" id="{00000000-0008-0000-0100-000072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560" name="CustomShape 1">
          <a:extLst>
            <a:ext uri="{FF2B5EF4-FFF2-40B4-BE49-F238E27FC236}">
              <a16:creationId xmlns:a16="http://schemas.microsoft.com/office/drawing/2014/main" xmlns="" id="{00000000-0008-0000-0100-000073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61" name="CustomShape 1">
          <a:extLst>
            <a:ext uri="{FF2B5EF4-FFF2-40B4-BE49-F238E27FC236}">
              <a16:creationId xmlns:a16="http://schemas.microsoft.com/office/drawing/2014/main" xmlns="" id="{00000000-0008-0000-0100-00007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562" name="CustomShape 1">
          <a:extLst>
            <a:ext uri="{FF2B5EF4-FFF2-40B4-BE49-F238E27FC236}">
              <a16:creationId xmlns:a16="http://schemas.microsoft.com/office/drawing/2014/main" xmlns="" id="{00000000-0008-0000-0100-000075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563" name="CustomShape 1">
          <a:extLst>
            <a:ext uri="{FF2B5EF4-FFF2-40B4-BE49-F238E27FC236}">
              <a16:creationId xmlns:a16="http://schemas.microsoft.com/office/drawing/2014/main" xmlns="" id="{00000000-0008-0000-0100-000076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64" name="CustomShape 1">
          <a:extLst>
            <a:ext uri="{FF2B5EF4-FFF2-40B4-BE49-F238E27FC236}">
              <a16:creationId xmlns:a16="http://schemas.microsoft.com/office/drawing/2014/main" xmlns="" id="{00000000-0008-0000-0100-00007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565" name="CustomShape 1">
          <a:extLst>
            <a:ext uri="{FF2B5EF4-FFF2-40B4-BE49-F238E27FC236}">
              <a16:creationId xmlns:a16="http://schemas.microsoft.com/office/drawing/2014/main" xmlns="" id="{00000000-0008-0000-0100-000078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66" name="CustomShape 1">
          <a:extLst>
            <a:ext uri="{FF2B5EF4-FFF2-40B4-BE49-F238E27FC236}">
              <a16:creationId xmlns:a16="http://schemas.microsoft.com/office/drawing/2014/main" xmlns="" id="{00000000-0008-0000-0100-000079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567" name="CustomShape 1">
          <a:extLst>
            <a:ext uri="{FF2B5EF4-FFF2-40B4-BE49-F238E27FC236}">
              <a16:creationId xmlns:a16="http://schemas.microsoft.com/office/drawing/2014/main" xmlns="" id="{00000000-0008-0000-0100-00007A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568" name="CustomShape 1">
          <a:extLst>
            <a:ext uri="{FF2B5EF4-FFF2-40B4-BE49-F238E27FC236}">
              <a16:creationId xmlns:a16="http://schemas.microsoft.com/office/drawing/2014/main" xmlns="" id="{00000000-0008-0000-0100-00007B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569" name="CustomShape 1">
          <a:extLst>
            <a:ext uri="{FF2B5EF4-FFF2-40B4-BE49-F238E27FC236}">
              <a16:creationId xmlns:a16="http://schemas.microsoft.com/office/drawing/2014/main" xmlns="" id="{00000000-0008-0000-0100-00007C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70" name="CustomShape 1">
          <a:extLst>
            <a:ext uri="{FF2B5EF4-FFF2-40B4-BE49-F238E27FC236}">
              <a16:creationId xmlns:a16="http://schemas.microsoft.com/office/drawing/2014/main" xmlns="" id="{00000000-0008-0000-0100-00007D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571" name="CustomShape 1">
          <a:extLst>
            <a:ext uri="{FF2B5EF4-FFF2-40B4-BE49-F238E27FC236}">
              <a16:creationId xmlns:a16="http://schemas.microsoft.com/office/drawing/2014/main" xmlns="" id="{00000000-0008-0000-0100-00007E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72" name="CustomShape 1">
          <a:extLst>
            <a:ext uri="{FF2B5EF4-FFF2-40B4-BE49-F238E27FC236}">
              <a16:creationId xmlns:a16="http://schemas.microsoft.com/office/drawing/2014/main" xmlns="" id="{00000000-0008-0000-0100-00007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573" name="CustomShape 1">
          <a:extLst>
            <a:ext uri="{FF2B5EF4-FFF2-40B4-BE49-F238E27FC236}">
              <a16:creationId xmlns:a16="http://schemas.microsoft.com/office/drawing/2014/main" xmlns="" id="{00000000-0008-0000-0100-000080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574" name="CustomShape 1">
          <a:extLst>
            <a:ext uri="{FF2B5EF4-FFF2-40B4-BE49-F238E27FC236}">
              <a16:creationId xmlns:a16="http://schemas.microsoft.com/office/drawing/2014/main" xmlns="" id="{00000000-0008-0000-0100-000081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75" name="CustomShape 1">
          <a:extLst>
            <a:ext uri="{FF2B5EF4-FFF2-40B4-BE49-F238E27FC236}">
              <a16:creationId xmlns:a16="http://schemas.microsoft.com/office/drawing/2014/main" xmlns="" id="{00000000-0008-0000-0100-000082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576" name="CustomShape 1">
          <a:extLst>
            <a:ext uri="{FF2B5EF4-FFF2-40B4-BE49-F238E27FC236}">
              <a16:creationId xmlns:a16="http://schemas.microsoft.com/office/drawing/2014/main" xmlns="" id="{00000000-0008-0000-0100-000083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77" name="CustomShape 1">
          <a:extLst>
            <a:ext uri="{FF2B5EF4-FFF2-40B4-BE49-F238E27FC236}">
              <a16:creationId xmlns:a16="http://schemas.microsoft.com/office/drawing/2014/main" xmlns="" id="{00000000-0008-0000-0100-00008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578" name="CustomShape 1">
          <a:extLst>
            <a:ext uri="{FF2B5EF4-FFF2-40B4-BE49-F238E27FC236}">
              <a16:creationId xmlns:a16="http://schemas.microsoft.com/office/drawing/2014/main" xmlns="" id="{00000000-0008-0000-0100-000085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579" name="CustomShape 1">
          <a:extLst>
            <a:ext uri="{FF2B5EF4-FFF2-40B4-BE49-F238E27FC236}">
              <a16:creationId xmlns:a16="http://schemas.microsoft.com/office/drawing/2014/main" xmlns="" id="{00000000-0008-0000-0100-000086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580" name="CustomShape 1">
          <a:extLst>
            <a:ext uri="{FF2B5EF4-FFF2-40B4-BE49-F238E27FC236}">
              <a16:creationId xmlns:a16="http://schemas.microsoft.com/office/drawing/2014/main" xmlns="" id="{00000000-0008-0000-0100-000087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81" name="CustomShape 1">
          <a:extLst>
            <a:ext uri="{FF2B5EF4-FFF2-40B4-BE49-F238E27FC236}">
              <a16:creationId xmlns:a16="http://schemas.microsoft.com/office/drawing/2014/main" xmlns="" id="{00000000-0008-0000-0100-000088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582" name="CustomShape 1">
          <a:extLst>
            <a:ext uri="{FF2B5EF4-FFF2-40B4-BE49-F238E27FC236}">
              <a16:creationId xmlns:a16="http://schemas.microsoft.com/office/drawing/2014/main" xmlns="" id="{00000000-0008-0000-0100-000089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83" name="CustomShape 1">
          <a:extLst>
            <a:ext uri="{FF2B5EF4-FFF2-40B4-BE49-F238E27FC236}">
              <a16:creationId xmlns:a16="http://schemas.microsoft.com/office/drawing/2014/main" xmlns="" id="{00000000-0008-0000-0100-00008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584" name="CustomShape 1">
          <a:extLst>
            <a:ext uri="{FF2B5EF4-FFF2-40B4-BE49-F238E27FC236}">
              <a16:creationId xmlns:a16="http://schemas.microsoft.com/office/drawing/2014/main" xmlns="" id="{00000000-0008-0000-0100-00008B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585" name="CustomShape 1">
          <a:extLst>
            <a:ext uri="{FF2B5EF4-FFF2-40B4-BE49-F238E27FC236}">
              <a16:creationId xmlns:a16="http://schemas.microsoft.com/office/drawing/2014/main" xmlns="" id="{00000000-0008-0000-0100-00008C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586" name="CustomShape 1">
          <a:extLst>
            <a:ext uri="{FF2B5EF4-FFF2-40B4-BE49-F238E27FC236}">
              <a16:creationId xmlns:a16="http://schemas.microsoft.com/office/drawing/2014/main" xmlns="" id="{00000000-0008-0000-0100-00008D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87" name="CustomShape 1">
          <a:extLst>
            <a:ext uri="{FF2B5EF4-FFF2-40B4-BE49-F238E27FC236}">
              <a16:creationId xmlns:a16="http://schemas.microsoft.com/office/drawing/2014/main" xmlns="" id="{00000000-0008-0000-0100-00008E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588" name="CustomShape 1">
          <a:extLst>
            <a:ext uri="{FF2B5EF4-FFF2-40B4-BE49-F238E27FC236}">
              <a16:creationId xmlns:a16="http://schemas.microsoft.com/office/drawing/2014/main" xmlns="" id="{00000000-0008-0000-0100-00008F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89" name="CustomShape 1">
          <a:extLst>
            <a:ext uri="{FF2B5EF4-FFF2-40B4-BE49-F238E27FC236}">
              <a16:creationId xmlns:a16="http://schemas.microsoft.com/office/drawing/2014/main" xmlns="" id="{00000000-0008-0000-0100-00009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590" name="CustomShape 1">
          <a:extLst>
            <a:ext uri="{FF2B5EF4-FFF2-40B4-BE49-F238E27FC236}">
              <a16:creationId xmlns:a16="http://schemas.microsoft.com/office/drawing/2014/main" xmlns="" id="{00000000-0008-0000-0100-000091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591" name="CustomShape 1">
          <a:extLst>
            <a:ext uri="{FF2B5EF4-FFF2-40B4-BE49-F238E27FC236}">
              <a16:creationId xmlns:a16="http://schemas.microsoft.com/office/drawing/2014/main" xmlns="" id="{00000000-0008-0000-0100-000092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92" name="CustomShape 1">
          <a:extLst>
            <a:ext uri="{FF2B5EF4-FFF2-40B4-BE49-F238E27FC236}">
              <a16:creationId xmlns:a16="http://schemas.microsoft.com/office/drawing/2014/main" xmlns="" id="{00000000-0008-0000-0100-000093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593" name="CustomShape 1">
          <a:extLst>
            <a:ext uri="{FF2B5EF4-FFF2-40B4-BE49-F238E27FC236}">
              <a16:creationId xmlns:a16="http://schemas.microsoft.com/office/drawing/2014/main" xmlns="" id="{00000000-0008-0000-0100-000094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94" name="CustomShape 1">
          <a:extLst>
            <a:ext uri="{FF2B5EF4-FFF2-40B4-BE49-F238E27FC236}">
              <a16:creationId xmlns:a16="http://schemas.microsoft.com/office/drawing/2014/main" xmlns="" id="{00000000-0008-0000-0100-00009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595" name="CustomShape 1">
          <a:extLst>
            <a:ext uri="{FF2B5EF4-FFF2-40B4-BE49-F238E27FC236}">
              <a16:creationId xmlns:a16="http://schemas.microsoft.com/office/drawing/2014/main" xmlns="" id="{00000000-0008-0000-0100-000096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596" name="CustomShape 1">
          <a:extLst>
            <a:ext uri="{FF2B5EF4-FFF2-40B4-BE49-F238E27FC236}">
              <a16:creationId xmlns:a16="http://schemas.microsoft.com/office/drawing/2014/main" xmlns="" id="{00000000-0008-0000-0100-000097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597" name="CustomShape 1">
          <a:extLst>
            <a:ext uri="{FF2B5EF4-FFF2-40B4-BE49-F238E27FC236}">
              <a16:creationId xmlns:a16="http://schemas.microsoft.com/office/drawing/2014/main" xmlns="" id="{00000000-0008-0000-0100-000098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598" name="CustomShape 1">
          <a:extLst>
            <a:ext uri="{FF2B5EF4-FFF2-40B4-BE49-F238E27FC236}">
              <a16:creationId xmlns:a16="http://schemas.microsoft.com/office/drawing/2014/main" xmlns="" id="{00000000-0008-0000-0100-000099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599" name="CustomShape 1">
          <a:extLst>
            <a:ext uri="{FF2B5EF4-FFF2-40B4-BE49-F238E27FC236}">
              <a16:creationId xmlns:a16="http://schemas.microsoft.com/office/drawing/2014/main" xmlns="" id="{00000000-0008-0000-0100-00009A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00" name="CustomShape 1">
          <a:extLst>
            <a:ext uri="{FF2B5EF4-FFF2-40B4-BE49-F238E27FC236}">
              <a16:creationId xmlns:a16="http://schemas.microsoft.com/office/drawing/2014/main" xmlns="" id="{00000000-0008-0000-0100-00009B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601" name="CustomShape 1">
          <a:extLst>
            <a:ext uri="{FF2B5EF4-FFF2-40B4-BE49-F238E27FC236}">
              <a16:creationId xmlns:a16="http://schemas.microsoft.com/office/drawing/2014/main" xmlns="" id="{00000000-0008-0000-0100-00009C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602" name="CustomShape 1">
          <a:extLst>
            <a:ext uri="{FF2B5EF4-FFF2-40B4-BE49-F238E27FC236}">
              <a16:creationId xmlns:a16="http://schemas.microsoft.com/office/drawing/2014/main" xmlns="" id="{00000000-0008-0000-0100-00009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603" name="CustomShape 1">
          <a:extLst>
            <a:ext uri="{FF2B5EF4-FFF2-40B4-BE49-F238E27FC236}">
              <a16:creationId xmlns:a16="http://schemas.microsoft.com/office/drawing/2014/main" xmlns="" id="{00000000-0008-0000-0100-00009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604" name="CustomShape 1">
          <a:extLst>
            <a:ext uri="{FF2B5EF4-FFF2-40B4-BE49-F238E27FC236}">
              <a16:creationId xmlns:a16="http://schemas.microsoft.com/office/drawing/2014/main" xmlns="" id="{00000000-0008-0000-0100-00009F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05" name="CustomShape 1">
          <a:extLst>
            <a:ext uri="{FF2B5EF4-FFF2-40B4-BE49-F238E27FC236}">
              <a16:creationId xmlns:a16="http://schemas.microsoft.com/office/drawing/2014/main" xmlns="" id="{00000000-0008-0000-0100-0000A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606" name="CustomShape 1">
          <a:extLst>
            <a:ext uri="{FF2B5EF4-FFF2-40B4-BE49-F238E27FC236}">
              <a16:creationId xmlns:a16="http://schemas.microsoft.com/office/drawing/2014/main" xmlns="" id="{00000000-0008-0000-0100-0000A1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607" name="CustomShape 1">
          <a:extLst>
            <a:ext uri="{FF2B5EF4-FFF2-40B4-BE49-F238E27FC236}">
              <a16:creationId xmlns:a16="http://schemas.microsoft.com/office/drawing/2014/main" xmlns="" id="{00000000-0008-0000-0100-0000A2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08" name="CustomShape 1">
          <a:extLst>
            <a:ext uri="{FF2B5EF4-FFF2-40B4-BE49-F238E27FC236}">
              <a16:creationId xmlns:a16="http://schemas.microsoft.com/office/drawing/2014/main" xmlns="" id="{00000000-0008-0000-0100-0000A3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609" name="CustomShape 1">
          <a:extLst>
            <a:ext uri="{FF2B5EF4-FFF2-40B4-BE49-F238E27FC236}">
              <a16:creationId xmlns:a16="http://schemas.microsoft.com/office/drawing/2014/main" xmlns="" id="{00000000-0008-0000-0100-0000A4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10" name="CustomShape 1">
          <a:extLst>
            <a:ext uri="{FF2B5EF4-FFF2-40B4-BE49-F238E27FC236}">
              <a16:creationId xmlns:a16="http://schemas.microsoft.com/office/drawing/2014/main" xmlns="" id="{00000000-0008-0000-0100-0000A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611" name="CustomShape 1">
          <a:extLst>
            <a:ext uri="{FF2B5EF4-FFF2-40B4-BE49-F238E27FC236}">
              <a16:creationId xmlns:a16="http://schemas.microsoft.com/office/drawing/2014/main" xmlns="" id="{00000000-0008-0000-0100-0000A6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612" name="CustomShape 1">
          <a:extLst>
            <a:ext uri="{FF2B5EF4-FFF2-40B4-BE49-F238E27FC236}">
              <a16:creationId xmlns:a16="http://schemas.microsoft.com/office/drawing/2014/main" xmlns="" id="{00000000-0008-0000-0100-0000A7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613" name="CustomShape 1">
          <a:extLst>
            <a:ext uri="{FF2B5EF4-FFF2-40B4-BE49-F238E27FC236}">
              <a16:creationId xmlns:a16="http://schemas.microsoft.com/office/drawing/2014/main" xmlns="" id="{00000000-0008-0000-0100-0000A8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14" name="CustomShape 1">
          <a:extLst>
            <a:ext uri="{FF2B5EF4-FFF2-40B4-BE49-F238E27FC236}">
              <a16:creationId xmlns:a16="http://schemas.microsoft.com/office/drawing/2014/main" xmlns="" id="{00000000-0008-0000-0100-0000A9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615" name="CustomShape 1">
          <a:extLst>
            <a:ext uri="{FF2B5EF4-FFF2-40B4-BE49-F238E27FC236}">
              <a16:creationId xmlns:a16="http://schemas.microsoft.com/office/drawing/2014/main" xmlns="" id="{00000000-0008-0000-0100-0000AA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16" name="CustomShape 1">
          <a:extLst>
            <a:ext uri="{FF2B5EF4-FFF2-40B4-BE49-F238E27FC236}">
              <a16:creationId xmlns:a16="http://schemas.microsoft.com/office/drawing/2014/main" xmlns="" id="{00000000-0008-0000-0100-0000AB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617" name="CustomShape 1">
          <a:extLst>
            <a:ext uri="{FF2B5EF4-FFF2-40B4-BE49-F238E27FC236}">
              <a16:creationId xmlns:a16="http://schemas.microsoft.com/office/drawing/2014/main" xmlns="" id="{00000000-0008-0000-0100-0000AC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618" name="CustomShape 1">
          <a:extLst>
            <a:ext uri="{FF2B5EF4-FFF2-40B4-BE49-F238E27FC236}">
              <a16:creationId xmlns:a16="http://schemas.microsoft.com/office/drawing/2014/main" xmlns="" id="{00000000-0008-0000-0100-0000AD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19" name="CustomShape 1">
          <a:extLst>
            <a:ext uri="{FF2B5EF4-FFF2-40B4-BE49-F238E27FC236}">
              <a16:creationId xmlns:a16="http://schemas.microsoft.com/office/drawing/2014/main" xmlns="" id="{00000000-0008-0000-0100-0000AE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620" name="CustomShape 1">
          <a:extLst>
            <a:ext uri="{FF2B5EF4-FFF2-40B4-BE49-F238E27FC236}">
              <a16:creationId xmlns:a16="http://schemas.microsoft.com/office/drawing/2014/main" xmlns="" id="{00000000-0008-0000-0100-0000AF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21" name="CustomShape 1">
          <a:extLst>
            <a:ext uri="{FF2B5EF4-FFF2-40B4-BE49-F238E27FC236}">
              <a16:creationId xmlns:a16="http://schemas.microsoft.com/office/drawing/2014/main" xmlns="" id="{00000000-0008-0000-0100-0000B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622" name="CustomShape 1">
          <a:extLst>
            <a:ext uri="{FF2B5EF4-FFF2-40B4-BE49-F238E27FC236}">
              <a16:creationId xmlns:a16="http://schemas.microsoft.com/office/drawing/2014/main" xmlns="" id="{00000000-0008-0000-0100-0000B1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623" name="CustomShape 1">
          <a:extLst>
            <a:ext uri="{FF2B5EF4-FFF2-40B4-BE49-F238E27FC236}">
              <a16:creationId xmlns:a16="http://schemas.microsoft.com/office/drawing/2014/main" xmlns="" id="{00000000-0008-0000-0100-0000B2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624" name="CustomShape 1">
          <a:extLst>
            <a:ext uri="{FF2B5EF4-FFF2-40B4-BE49-F238E27FC236}">
              <a16:creationId xmlns:a16="http://schemas.microsoft.com/office/drawing/2014/main" xmlns="" id="{00000000-0008-0000-0100-0000B3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25" name="CustomShape 1">
          <a:extLst>
            <a:ext uri="{FF2B5EF4-FFF2-40B4-BE49-F238E27FC236}">
              <a16:creationId xmlns:a16="http://schemas.microsoft.com/office/drawing/2014/main" xmlns="" id="{00000000-0008-0000-0100-0000B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626" name="CustomShape 1">
          <a:extLst>
            <a:ext uri="{FF2B5EF4-FFF2-40B4-BE49-F238E27FC236}">
              <a16:creationId xmlns:a16="http://schemas.microsoft.com/office/drawing/2014/main" xmlns="" id="{00000000-0008-0000-0100-0000B5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27" name="CustomShape 1">
          <a:extLst>
            <a:ext uri="{FF2B5EF4-FFF2-40B4-BE49-F238E27FC236}">
              <a16:creationId xmlns:a16="http://schemas.microsoft.com/office/drawing/2014/main" xmlns="" id="{00000000-0008-0000-0100-0000B6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628" name="CustomShape 1">
          <a:extLst>
            <a:ext uri="{FF2B5EF4-FFF2-40B4-BE49-F238E27FC236}">
              <a16:creationId xmlns:a16="http://schemas.microsoft.com/office/drawing/2014/main" xmlns="" id="{00000000-0008-0000-0100-0000B7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629" name="CustomShape 1">
          <a:extLst>
            <a:ext uri="{FF2B5EF4-FFF2-40B4-BE49-F238E27FC236}">
              <a16:creationId xmlns:a16="http://schemas.microsoft.com/office/drawing/2014/main" xmlns="" id="{00000000-0008-0000-0100-0000B8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630" name="CustomShape 1">
          <a:extLst>
            <a:ext uri="{FF2B5EF4-FFF2-40B4-BE49-F238E27FC236}">
              <a16:creationId xmlns:a16="http://schemas.microsoft.com/office/drawing/2014/main" xmlns="" id="{00000000-0008-0000-0100-0000B9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31" name="CustomShape 1">
          <a:extLst>
            <a:ext uri="{FF2B5EF4-FFF2-40B4-BE49-F238E27FC236}">
              <a16:creationId xmlns:a16="http://schemas.microsoft.com/office/drawing/2014/main" xmlns="" id="{00000000-0008-0000-0100-0000B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632" name="CustomShape 1">
          <a:extLst>
            <a:ext uri="{FF2B5EF4-FFF2-40B4-BE49-F238E27FC236}">
              <a16:creationId xmlns:a16="http://schemas.microsoft.com/office/drawing/2014/main" xmlns="" id="{00000000-0008-0000-0100-0000BB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33" name="CustomShape 1">
          <a:extLst>
            <a:ext uri="{FF2B5EF4-FFF2-40B4-BE49-F238E27FC236}">
              <a16:creationId xmlns:a16="http://schemas.microsoft.com/office/drawing/2014/main" xmlns="" id="{00000000-0008-0000-0100-0000B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634" name="CustomShape 1">
          <a:extLst>
            <a:ext uri="{FF2B5EF4-FFF2-40B4-BE49-F238E27FC236}">
              <a16:creationId xmlns:a16="http://schemas.microsoft.com/office/drawing/2014/main" xmlns="" id="{00000000-0008-0000-0100-0000B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635" name="CustomShape 1">
          <a:extLst>
            <a:ext uri="{FF2B5EF4-FFF2-40B4-BE49-F238E27FC236}">
              <a16:creationId xmlns:a16="http://schemas.microsoft.com/office/drawing/2014/main" xmlns="" id="{00000000-0008-0000-0100-0000B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36" name="CustomShape 1">
          <a:extLst>
            <a:ext uri="{FF2B5EF4-FFF2-40B4-BE49-F238E27FC236}">
              <a16:creationId xmlns:a16="http://schemas.microsoft.com/office/drawing/2014/main" xmlns="" id="{00000000-0008-0000-0100-0000B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637" name="CustomShape 1">
          <a:extLst>
            <a:ext uri="{FF2B5EF4-FFF2-40B4-BE49-F238E27FC236}">
              <a16:creationId xmlns:a16="http://schemas.microsoft.com/office/drawing/2014/main" xmlns="" id="{00000000-0008-0000-0100-0000C0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38" name="CustomShape 1">
          <a:extLst>
            <a:ext uri="{FF2B5EF4-FFF2-40B4-BE49-F238E27FC236}">
              <a16:creationId xmlns:a16="http://schemas.microsoft.com/office/drawing/2014/main" xmlns="" id="{00000000-0008-0000-0100-0000C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639" name="CustomShape 1">
          <a:extLst>
            <a:ext uri="{FF2B5EF4-FFF2-40B4-BE49-F238E27FC236}">
              <a16:creationId xmlns:a16="http://schemas.microsoft.com/office/drawing/2014/main" xmlns="" id="{00000000-0008-0000-0100-0000C2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640" name="CustomShape 1">
          <a:extLst>
            <a:ext uri="{FF2B5EF4-FFF2-40B4-BE49-F238E27FC236}">
              <a16:creationId xmlns:a16="http://schemas.microsoft.com/office/drawing/2014/main" xmlns="" id="{00000000-0008-0000-0100-0000C3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641" name="CustomShape 1">
          <a:extLst>
            <a:ext uri="{FF2B5EF4-FFF2-40B4-BE49-F238E27FC236}">
              <a16:creationId xmlns:a16="http://schemas.microsoft.com/office/drawing/2014/main" xmlns="" id="{00000000-0008-0000-0100-0000C4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42" name="CustomShape 1">
          <a:extLst>
            <a:ext uri="{FF2B5EF4-FFF2-40B4-BE49-F238E27FC236}">
              <a16:creationId xmlns:a16="http://schemas.microsoft.com/office/drawing/2014/main" xmlns="" id="{00000000-0008-0000-0100-0000C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643" name="CustomShape 1">
          <a:extLst>
            <a:ext uri="{FF2B5EF4-FFF2-40B4-BE49-F238E27FC236}">
              <a16:creationId xmlns:a16="http://schemas.microsoft.com/office/drawing/2014/main" xmlns="" id="{00000000-0008-0000-0100-0000C6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44" name="CustomShape 1">
          <a:extLst>
            <a:ext uri="{FF2B5EF4-FFF2-40B4-BE49-F238E27FC236}">
              <a16:creationId xmlns:a16="http://schemas.microsoft.com/office/drawing/2014/main" xmlns="" id="{00000000-0008-0000-0100-0000C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645" name="CustomShape 1">
          <a:extLst>
            <a:ext uri="{FF2B5EF4-FFF2-40B4-BE49-F238E27FC236}">
              <a16:creationId xmlns:a16="http://schemas.microsoft.com/office/drawing/2014/main" xmlns="" id="{00000000-0008-0000-0100-0000C8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646" name="CustomShape 1">
          <a:extLst>
            <a:ext uri="{FF2B5EF4-FFF2-40B4-BE49-F238E27FC236}">
              <a16:creationId xmlns:a16="http://schemas.microsoft.com/office/drawing/2014/main" xmlns="" id="{00000000-0008-0000-0100-0000C9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647" name="CustomShape 1">
          <a:extLst>
            <a:ext uri="{FF2B5EF4-FFF2-40B4-BE49-F238E27FC236}">
              <a16:creationId xmlns:a16="http://schemas.microsoft.com/office/drawing/2014/main" xmlns="" id="{00000000-0008-0000-0100-0000CA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648" name="CustomShape 1">
          <a:extLst>
            <a:ext uri="{FF2B5EF4-FFF2-40B4-BE49-F238E27FC236}">
              <a16:creationId xmlns:a16="http://schemas.microsoft.com/office/drawing/2014/main" xmlns="" id="{00000000-0008-0000-0100-0000CB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49" name="CustomShape 1">
          <a:extLst>
            <a:ext uri="{FF2B5EF4-FFF2-40B4-BE49-F238E27FC236}">
              <a16:creationId xmlns:a16="http://schemas.microsoft.com/office/drawing/2014/main" xmlns="" id="{00000000-0008-0000-0100-0000C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650" name="CustomShape 1">
          <a:extLst>
            <a:ext uri="{FF2B5EF4-FFF2-40B4-BE49-F238E27FC236}">
              <a16:creationId xmlns:a16="http://schemas.microsoft.com/office/drawing/2014/main" xmlns="" id="{00000000-0008-0000-0100-0000C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651" name="CustomShape 1">
          <a:extLst>
            <a:ext uri="{FF2B5EF4-FFF2-40B4-BE49-F238E27FC236}">
              <a16:creationId xmlns:a16="http://schemas.microsoft.com/office/drawing/2014/main" xmlns="" id="{00000000-0008-0000-0100-0000C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52" name="CustomShape 1">
          <a:extLst>
            <a:ext uri="{FF2B5EF4-FFF2-40B4-BE49-F238E27FC236}">
              <a16:creationId xmlns:a16="http://schemas.microsoft.com/office/drawing/2014/main" xmlns="" id="{00000000-0008-0000-0100-0000C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653" name="CustomShape 1">
          <a:extLst>
            <a:ext uri="{FF2B5EF4-FFF2-40B4-BE49-F238E27FC236}">
              <a16:creationId xmlns:a16="http://schemas.microsoft.com/office/drawing/2014/main" xmlns="" id="{00000000-0008-0000-0100-0000D0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54" name="CustomShape 1">
          <a:extLst>
            <a:ext uri="{FF2B5EF4-FFF2-40B4-BE49-F238E27FC236}">
              <a16:creationId xmlns:a16="http://schemas.microsoft.com/office/drawing/2014/main" xmlns="" id="{00000000-0008-0000-0100-0000D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655" name="CustomShape 1">
          <a:extLst>
            <a:ext uri="{FF2B5EF4-FFF2-40B4-BE49-F238E27FC236}">
              <a16:creationId xmlns:a16="http://schemas.microsoft.com/office/drawing/2014/main" xmlns="" id="{00000000-0008-0000-0100-0000D2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656" name="CustomShape 1">
          <a:extLst>
            <a:ext uri="{FF2B5EF4-FFF2-40B4-BE49-F238E27FC236}">
              <a16:creationId xmlns:a16="http://schemas.microsoft.com/office/drawing/2014/main" xmlns="" id="{00000000-0008-0000-0100-0000D3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57" name="CustomShape 1">
          <a:extLst>
            <a:ext uri="{FF2B5EF4-FFF2-40B4-BE49-F238E27FC236}">
              <a16:creationId xmlns:a16="http://schemas.microsoft.com/office/drawing/2014/main" xmlns="" id="{00000000-0008-0000-0100-0000D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658" name="CustomShape 1">
          <a:extLst>
            <a:ext uri="{FF2B5EF4-FFF2-40B4-BE49-F238E27FC236}">
              <a16:creationId xmlns:a16="http://schemas.microsoft.com/office/drawing/2014/main" xmlns="" id="{00000000-0008-0000-0100-0000D5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59" name="CustomShape 1">
          <a:extLst>
            <a:ext uri="{FF2B5EF4-FFF2-40B4-BE49-F238E27FC236}">
              <a16:creationId xmlns:a16="http://schemas.microsoft.com/office/drawing/2014/main" xmlns="" id="{00000000-0008-0000-0100-0000D6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660" name="CustomShape 1">
          <a:extLst>
            <a:ext uri="{FF2B5EF4-FFF2-40B4-BE49-F238E27FC236}">
              <a16:creationId xmlns:a16="http://schemas.microsoft.com/office/drawing/2014/main" xmlns="" id="{00000000-0008-0000-0100-0000D7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661" name="CustomShape 1">
          <a:extLst>
            <a:ext uri="{FF2B5EF4-FFF2-40B4-BE49-F238E27FC236}">
              <a16:creationId xmlns:a16="http://schemas.microsoft.com/office/drawing/2014/main" xmlns="" id="{00000000-0008-0000-0100-0000D8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62" name="CustomShape 1">
          <a:extLst>
            <a:ext uri="{FF2B5EF4-FFF2-40B4-BE49-F238E27FC236}">
              <a16:creationId xmlns:a16="http://schemas.microsoft.com/office/drawing/2014/main" xmlns="" id="{00000000-0008-0000-0100-0000D9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663" name="CustomShape 1">
          <a:extLst>
            <a:ext uri="{FF2B5EF4-FFF2-40B4-BE49-F238E27FC236}">
              <a16:creationId xmlns:a16="http://schemas.microsoft.com/office/drawing/2014/main" xmlns="" id="{00000000-0008-0000-0100-0000DA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64" name="CustomShape 1">
          <a:extLst>
            <a:ext uri="{FF2B5EF4-FFF2-40B4-BE49-F238E27FC236}">
              <a16:creationId xmlns:a16="http://schemas.microsoft.com/office/drawing/2014/main" xmlns="" id="{00000000-0008-0000-0100-0000DB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665" name="CustomShape 1">
          <a:extLst>
            <a:ext uri="{FF2B5EF4-FFF2-40B4-BE49-F238E27FC236}">
              <a16:creationId xmlns:a16="http://schemas.microsoft.com/office/drawing/2014/main" xmlns="" id="{00000000-0008-0000-0100-0000DC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666" name="CustomShape 1">
          <a:extLst>
            <a:ext uri="{FF2B5EF4-FFF2-40B4-BE49-F238E27FC236}">
              <a16:creationId xmlns:a16="http://schemas.microsoft.com/office/drawing/2014/main" xmlns="" id="{00000000-0008-0000-0100-0000D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667" name="CustomShape 1">
          <a:extLst>
            <a:ext uri="{FF2B5EF4-FFF2-40B4-BE49-F238E27FC236}">
              <a16:creationId xmlns:a16="http://schemas.microsoft.com/office/drawing/2014/main" xmlns="" id="{00000000-0008-0000-0100-0000D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68" name="CustomShape 1">
          <a:extLst>
            <a:ext uri="{FF2B5EF4-FFF2-40B4-BE49-F238E27FC236}">
              <a16:creationId xmlns:a16="http://schemas.microsoft.com/office/drawing/2014/main" xmlns="" id="{00000000-0008-0000-0100-0000D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669" name="CustomShape 1">
          <a:extLst>
            <a:ext uri="{FF2B5EF4-FFF2-40B4-BE49-F238E27FC236}">
              <a16:creationId xmlns:a16="http://schemas.microsoft.com/office/drawing/2014/main" xmlns="" id="{00000000-0008-0000-0100-0000E0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70" name="CustomShape 1">
          <a:extLst>
            <a:ext uri="{FF2B5EF4-FFF2-40B4-BE49-F238E27FC236}">
              <a16:creationId xmlns:a16="http://schemas.microsoft.com/office/drawing/2014/main" xmlns="" id="{00000000-0008-0000-0100-0000E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671" name="CustomShape 1">
          <a:extLst>
            <a:ext uri="{FF2B5EF4-FFF2-40B4-BE49-F238E27FC236}">
              <a16:creationId xmlns:a16="http://schemas.microsoft.com/office/drawing/2014/main" xmlns="" id="{00000000-0008-0000-0100-0000E2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672" name="CustomShape 1">
          <a:extLst>
            <a:ext uri="{FF2B5EF4-FFF2-40B4-BE49-F238E27FC236}">
              <a16:creationId xmlns:a16="http://schemas.microsoft.com/office/drawing/2014/main" xmlns="" id="{00000000-0008-0000-0100-0000E3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673" name="CustomShape 1">
          <a:extLst>
            <a:ext uri="{FF2B5EF4-FFF2-40B4-BE49-F238E27FC236}">
              <a16:creationId xmlns:a16="http://schemas.microsoft.com/office/drawing/2014/main" xmlns="" id="{00000000-0008-0000-0100-0000E4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74" name="CustomShape 1">
          <a:extLst>
            <a:ext uri="{FF2B5EF4-FFF2-40B4-BE49-F238E27FC236}">
              <a16:creationId xmlns:a16="http://schemas.microsoft.com/office/drawing/2014/main" xmlns="" id="{00000000-0008-0000-0100-0000E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675" name="CustomShape 1">
          <a:extLst>
            <a:ext uri="{FF2B5EF4-FFF2-40B4-BE49-F238E27FC236}">
              <a16:creationId xmlns:a16="http://schemas.microsoft.com/office/drawing/2014/main" xmlns="" id="{00000000-0008-0000-0100-0000E6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76" name="CustomShape 1">
          <a:extLst>
            <a:ext uri="{FF2B5EF4-FFF2-40B4-BE49-F238E27FC236}">
              <a16:creationId xmlns:a16="http://schemas.microsoft.com/office/drawing/2014/main" xmlns="" id="{00000000-0008-0000-0100-0000E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677" name="CustomShape 1">
          <a:extLst>
            <a:ext uri="{FF2B5EF4-FFF2-40B4-BE49-F238E27FC236}">
              <a16:creationId xmlns:a16="http://schemas.microsoft.com/office/drawing/2014/main" xmlns="" id="{00000000-0008-0000-0100-0000E8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678" name="CustomShape 1">
          <a:extLst>
            <a:ext uri="{FF2B5EF4-FFF2-40B4-BE49-F238E27FC236}">
              <a16:creationId xmlns:a16="http://schemas.microsoft.com/office/drawing/2014/main" xmlns="" id="{00000000-0008-0000-0100-0000E9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79" name="CustomShape 1">
          <a:extLst>
            <a:ext uri="{FF2B5EF4-FFF2-40B4-BE49-F238E27FC236}">
              <a16:creationId xmlns:a16="http://schemas.microsoft.com/office/drawing/2014/main" xmlns="" id="{00000000-0008-0000-0100-0000E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680" name="CustomShape 1">
          <a:extLst>
            <a:ext uri="{FF2B5EF4-FFF2-40B4-BE49-F238E27FC236}">
              <a16:creationId xmlns:a16="http://schemas.microsoft.com/office/drawing/2014/main" xmlns="" id="{00000000-0008-0000-0100-0000EB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81" name="CustomShape 1">
          <a:extLst>
            <a:ext uri="{FF2B5EF4-FFF2-40B4-BE49-F238E27FC236}">
              <a16:creationId xmlns:a16="http://schemas.microsoft.com/office/drawing/2014/main" xmlns="" id="{00000000-0008-0000-0100-0000E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682" name="CustomShape 1">
          <a:extLst>
            <a:ext uri="{FF2B5EF4-FFF2-40B4-BE49-F238E27FC236}">
              <a16:creationId xmlns:a16="http://schemas.microsoft.com/office/drawing/2014/main" xmlns="" id="{00000000-0008-0000-0100-0000ED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683" name="CustomShape 1">
          <a:extLst>
            <a:ext uri="{FF2B5EF4-FFF2-40B4-BE49-F238E27FC236}">
              <a16:creationId xmlns:a16="http://schemas.microsoft.com/office/drawing/2014/main" xmlns="" id="{00000000-0008-0000-0100-0000EE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684" name="CustomShape 1">
          <a:extLst>
            <a:ext uri="{FF2B5EF4-FFF2-40B4-BE49-F238E27FC236}">
              <a16:creationId xmlns:a16="http://schemas.microsoft.com/office/drawing/2014/main" xmlns="" id="{00000000-0008-0000-0100-0000EF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85" name="CustomShape 1">
          <a:extLst>
            <a:ext uri="{FF2B5EF4-FFF2-40B4-BE49-F238E27FC236}">
              <a16:creationId xmlns:a16="http://schemas.microsoft.com/office/drawing/2014/main" xmlns="" id="{00000000-0008-0000-0100-0000F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686" name="CustomShape 1">
          <a:extLst>
            <a:ext uri="{FF2B5EF4-FFF2-40B4-BE49-F238E27FC236}">
              <a16:creationId xmlns:a16="http://schemas.microsoft.com/office/drawing/2014/main" xmlns="" id="{00000000-0008-0000-0100-0000F1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87" name="CustomShape 1">
          <a:extLst>
            <a:ext uri="{FF2B5EF4-FFF2-40B4-BE49-F238E27FC236}">
              <a16:creationId xmlns:a16="http://schemas.microsoft.com/office/drawing/2014/main" xmlns="" id="{00000000-0008-0000-0100-0000F2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688" name="CustomShape 1">
          <a:extLst>
            <a:ext uri="{FF2B5EF4-FFF2-40B4-BE49-F238E27FC236}">
              <a16:creationId xmlns:a16="http://schemas.microsoft.com/office/drawing/2014/main" xmlns="" id="{00000000-0008-0000-0100-0000F3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689" name="CustomShape 1">
          <a:extLst>
            <a:ext uri="{FF2B5EF4-FFF2-40B4-BE49-F238E27FC236}">
              <a16:creationId xmlns:a16="http://schemas.microsoft.com/office/drawing/2014/main" xmlns="" id="{00000000-0008-0000-0100-0000F4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690" name="CustomShape 1">
          <a:extLst>
            <a:ext uri="{FF2B5EF4-FFF2-40B4-BE49-F238E27FC236}">
              <a16:creationId xmlns:a16="http://schemas.microsoft.com/office/drawing/2014/main" xmlns="" id="{00000000-0008-0000-0100-0000F5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691" name="CustomShape 1">
          <a:extLst>
            <a:ext uri="{FF2B5EF4-FFF2-40B4-BE49-F238E27FC236}">
              <a16:creationId xmlns:a16="http://schemas.microsoft.com/office/drawing/2014/main" xmlns="" id="{00000000-0008-0000-0100-0000F6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92" name="CustomShape 1">
          <a:extLst>
            <a:ext uri="{FF2B5EF4-FFF2-40B4-BE49-F238E27FC236}">
              <a16:creationId xmlns:a16="http://schemas.microsoft.com/office/drawing/2014/main" xmlns="" id="{00000000-0008-0000-0100-0000F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693" name="CustomShape 1">
          <a:extLst>
            <a:ext uri="{FF2B5EF4-FFF2-40B4-BE49-F238E27FC236}">
              <a16:creationId xmlns:a16="http://schemas.microsoft.com/office/drawing/2014/main" xmlns="" id="{00000000-0008-0000-0100-0000F8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694" name="CustomShape 1">
          <a:extLst>
            <a:ext uri="{FF2B5EF4-FFF2-40B4-BE49-F238E27FC236}">
              <a16:creationId xmlns:a16="http://schemas.microsoft.com/office/drawing/2014/main" xmlns="" id="{00000000-0008-0000-0100-0000F9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95" name="CustomShape 1">
          <a:extLst>
            <a:ext uri="{FF2B5EF4-FFF2-40B4-BE49-F238E27FC236}">
              <a16:creationId xmlns:a16="http://schemas.microsoft.com/office/drawing/2014/main" xmlns="" id="{00000000-0008-0000-0100-0000F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696" name="CustomShape 1">
          <a:extLst>
            <a:ext uri="{FF2B5EF4-FFF2-40B4-BE49-F238E27FC236}">
              <a16:creationId xmlns:a16="http://schemas.microsoft.com/office/drawing/2014/main" xmlns="" id="{00000000-0008-0000-0100-0000FB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697" name="CustomShape 1">
          <a:extLst>
            <a:ext uri="{FF2B5EF4-FFF2-40B4-BE49-F238E27FC236}">
              <a16:creationId xmlns:a16="http://schemas.microsoft.com/office/drawing/2014/main" xmlns="" id="{00000000-0008-0000-0100-0000F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698" name="CustomShape 1">
          <a:extLst>
            <a:ext uri="{FF2B5EF4-FFF2-40B4-BE49-F238E27FC236}">
              <a16:creationId xmlns:a16="http://schemas.microsoft.com/office/drawing/2014/main" xmlns="" id="{00000000-0008-0000-0100-0000FD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699" name="CustomShape 1">
          <a:extLst>
            <a:ext uri="{FF2B5EF4-FFF2-40B4-BE49-F238E27FC236}">
              <a16:creationId xmlns:a16="http://schemas.microsoft.com/office/drawing/2014/main" xmlns="" id="{00000000-0008-0000-0100-0000FE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700" name="CustomShape 1">
          <a:extLst>
            <a:ext uri="{FF2B5EF4-FFF2-40B4-BE49-F238E27FC236}">
              <a16:creationId xmlns:a16="http://schemas.microsoft.com/office/drawing/2014/main" xmlns="" id="{00000000-0008-0000-0100-0000FF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01" name="CustomShape 1">
          <a:extLst>
            <a:ext uri="{FF2B5EF4-FFF2-40B4-BE49-F238E27FC236}">
              <a16:creationId xmlns:a16="http://schemas.microsoft.com/office/drawing/2014/main" xmlns="" id="{00000000-0008-0000-0100-000000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702" name="CustomShape 1">
          <a:extLst>
            <a:ext uri="{FF2B5EF4-FFF2-40B4-BE49-F238E27FC236}">
              <a16:creationId xmlns:a16="http://schemas.microsoft.com/office/drawing/2014/main" xmlns="" id="{00000000-0008-0000-0100-000001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03" name="CustomShape 1">
          <a:extLst>
            <a:ext uri="{FF2B5EF4-FFF2-40B4-BE49-F238E27FC236}">
              <a16:creationId xmlns:a16="http://schemas.microsoft.com/office/drawing/2014/main" xmlns="" id="{00000000-0008-0000-0100-00000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704" name="CustomShape 1">
          <a:extLst>
            <a:ext uri="{FF2B5EF4-FFF2-40B4-BE49-F238E27FC236}">
              <a16:creationId xmlns:a16="http://schemas.microsoft.com/office/drawing/2014/main" xmlns="" id="{00000000-0008-0000-0100-000003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705" name="CustomShape 1">
          <a:extLst>
            <a:ext uri="{FF2B5EF4-FFF2-40B4-BE49-F238E27FC236}">
              <a16:creationId xmlns:a16="http://schemas.microsoft.com/office/drawing/2014/main" xmlns="" id="{00000000-0008-0000-0100-000004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06" name="CustomShape 1">
          <a:extLst>
            <a:ext uri="{FF2B5EF4-FFF2-40B4-BE49-F238E27FC236}">
              <a16:creationId xmlns:a16="http://schemas.microsoft.com/office/drawing/2014/main" xmlns="" id="{00000000-0008-0000-0100-000005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707" name="CustomShape 1">
          <a:extLst>
            <a:ext uri="{FF2B5EF4-FFF2-40B4-BE49-F238E27FC236}">
              <a16:creationId xmlns:a16="http://schemas.microsoft.com/office/drawing/2014/main" xmlns="" id="{00000000-0008-0000-0100-000006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08" name="CustomShape 1">
          <a:extLst>
            <a:ext uri="{FF2B5EF4-FFF2-40B4-BE49-F238E27FC236}">
              <a16:creationId xmlns:a16="http://schemas.microsoft.com/office/drawing/2014/main" xmlns="" id="{00000000-0008-0000-0100-00000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709" name="CustomShape 1">
          <a:extLst>
            <a:ext uri="{FF2B5EF4-FFF2-40B4-BE49-F238E27FC236}">
              <a16:creationId xmlns:a16="http://schemas.microsoft.com/office/drawing/2014/main" xmlns="" id="{00000000-0008-0000-0100-000008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710" name="CustomShape 1">
          <a:extLst>
            <a:ext uri="{FF2B5EF4-FFF2-40B4-BE49-F238E27FC236}">
              <a16:creationId xmlns:a16="http://schemas.microsoft.com/office/drawing/2014/main" xmlns="" id="{00000000-0008-0000-0100-000009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711" name="CustomShape 1">
          <a:extLst>
            <a:ext uri="{FF2B5EF4-FFF2-40B4-BE49-F238E27FC236}">
              <a16:creationId xmlns:a16="http://schemas.microsoft.com/office/drawing/2014/main" xmlns="" id="{00000000-0008-0000-0100-00000A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12" name="CustomShape 1">
          <a:extLst>
            <a:ext uri="{FF2B5EF4-FFF2-40B4-BE49-F238E27FC236}">
              <a16:creationId xmlns:a16="http://schemas.microsoft.com/office/drawing/2014/main" xmlns="" id="{00000000-0008-0000-0100-00000B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713" name="CustomShape 1">
          <a:extLst>
            <a:ext uri="{FF2B5EF4-FFF2-40B4-BE49-F238E27FC236}">
              <a16:creationId xmlns:a16="http://schemas.microsoft.com/office/drawing/2014/main" xmlns="" id="{00000000-0008-0000-0100-00000C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14" name="CustomShape 1">
          <a:extLst>
            <a:ext uri="{FF2B5EF4-FFF2-40B4-BE49-F238E27FC236}">
              <a16:creationId xmlns:a16="http://schemas.microsoft.com/office/drawing/2014/main" xmlns="" id="{00000000-0008-0000-0100-00000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715" name="CustomShape 1">
          <a:extLst>
            <a:ext uri="{FF2B5EF4-FFF2-40B4-BE49-F238E27FC236}">
              <a16:creationId xmlns:a16="http://schemas.microsoft.com/office/drawing/2014/main" xmlns="" id="{00000000-0008-0000-0100-00000E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716" name="CustomShape 1">
          <a:extLst>
            <a:ext uri="{FF2B5EF4-FFF2-40B4-BE49-F238E27FC236}">
              <a16:creationId xmlns:a16="http://schemas.microsoft.com/office/drawing/2014/main" xmlns="" id="{00000000-0008-0000-0100-00000F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717" name="CustomShape 1">
          <a:extLst>
            <a:ext uri="{FF2B5EF4-FFF2-40B4-BE49-F238E27FC236}">
              <a16:creationId xmlns:a16="http://schemas.microsoft.com/office/drawing/2014/main" xmlns="" id="{00000000-0008-0000-0100-000010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18" name="CustomShape 1">
          <a:extLst>
            <a:ext uri="{FF2B5EF4-FFF2-40B4-BE49-F238E27FC236}">
              <a16:creationId xmlns:a16="http://schemas.microsoft.com/office/drawing/2014/main" xmlns="" id="{00000000-0008-0000-0100-000011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719" name="CustomShape 1">
          <a:extLst>
            <a:ext uri="{FF2B5EF4-FFF2-40B4-BE49-F238E27FC236}">
              <a16:creationId xmlns:a16="http://schemas.microsoft.com/office/drawing/2014/main" xmlns="" id="{00000000-0008-0000-0100-000012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20" name="CustomShape 1">
          <a:extLst>
            <a:ext uri="{FF2B5EF4-FFF2-40B4-BE49-F238E27FC236}">
              <a16:creationId xmlns:a16="http://schemas.microsoft.com/office/drawing/2014/main" xmlns="" id="{00000000-0008-0000-0100-00001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721" name="CustomShape 1">
          <a:extLst>
            <a:ext uri="{FF2B5EF4-FFF2-40B4-BE49-F238E27FC236}">
              <a16:creationId xmlns:a16="http://schemas.microsoft.com/office/drawing/2014/main" xmlns="" id="{00000000-0008-0000-0100-000014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722" name="CustomShape 1">
          <a:extLst>
            <a:ext uri="{FF2B5EF4-FFF2-40B4-BE49-F238E27FC236}">
              <a16:creationId xmlns:a16="http://schemas.microsoft.com/office/drawing/2014/main" xmlns="" id="{00000000-0008-0000-0100-000015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23" name="CustomShape 1">
          <a:extLst>
            <a:ext uri="{FF2B5EF4-FFF2-40B4-BE49-F238E27FC236}">
              <a16:creationId xmlns:a16="http://schemas.microsoft.com/office/drawing/2014/main" xmlns="" id="{00000000-0008-0000-0100-000016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724" name="CustomShape 1">
          <a:extLst>
            <a:ext uri="{FF2B5EF4-FFF2-40B4-BE49-F238E27FC236}">
              <a16:creationId xmlns:a16="http://schemas.microsoft.com/office/drawing/2014/main" xmlns="" id="{00000000-0008-0000-0100-000017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25" name="CustomShape 1">
          <a:extLst>
            <a:ext uri="{FF2B5EF4-FFF2-40B4-BE49-F238E27FC236}">
              <a16:creationId xmlns:a16="http://schemas.microsoft.com/office/drawing/2014/main" xmlns="" id="{00000000-0008-0000-0100-00001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726" name="CustomShape 1">
          <a:extLst>
            <a:ext uri="{FF2B5EF4-FFF2-40B4-BE49-F238E27FC236}">
              <a16:creationId xmlns:a16="http://schemas.microsoft.com/office/drawing/2014/main" xmlns="" id="{00000000-0008-0000-0100-000019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727" name="CustomShape 1">
          <a:extLst>
            <a:ext uri="{FF2B5EF4-FFF2-40B4-BE49-F238E27FC236}">
              <a16:creationId xmlns:a16="http://schemas.microsoft.com/office/drawing/2014/main" xmlns="" id="{00000000-0008-0000-0100-00001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728" name="CustomShape 1">
          <a:extLst>
            <a:ext uri="{FF2B5EF4-FFF2-40B4-BE49-F238E27FC236}">
              <a16:creationId xmlns:a16="http://schemas.microsoft.com/office/drawing/2014/main" xmlns="" id="{00000000-0008-0000-0100-00001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29" name="CustomShape 1">
          <a:extLst>
            <a:ext uri="{FF2B5EF4-FFF2-40B4-BE49-F238E27FC236}">
              <a16:creationId xmlns:a16="http://schemas.microsoft.com/office/drawing/2014/main" xmlns="" id="{00000000-0008-0000-0100-00001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730" name="CustomShape 1">
          <a:extLst>
            <a:ext uri="{FF2B5EF4-FFF2-40B4-BE49-F238E27FC236}">
              <a16:creationId xmlns:a16="http://schemas.microsoft.com/office/drawing/2014/main" xmlns="" id="{00000000-0008-0000-0100-00001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31" name="CustomShape 1">
          <a:extLst>
            <a:ext uri="{FF2B5EF4-FFF2-40B4-BE49-F238E27FC236}">
              <a16:creationId xmlns:a16="http://schemas.microsoft.com/office/drawing/2014/main" xmlns="" id="{00000000-0008-0000-0100-00001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732" name="CustomShape 1">
          <a:extLst>
            <a:ext uri="{FF2B5EF4-FFF2-40B4-BE49-F238E27FC236}">
              <a16:creationId xmlns:a16="http://schemas.microsoft.com/office/drawing/2014/main" xmlns="" id="{00000000-0008-0000-0100-00001F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733" name="CustomShape 1">
          <a:extLst>
            <a:ext uri="{FF2B5EF4-FFF2-40B4-BE49-F238E27FC236}">
              <a16:creationId xmlns:a16="http://schemas.microsoft.com/office/drawing/2014/main" xmlns="" id="{00000000-0008-0000-0100-00002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734" name="CustomShape 1">
          <a:extLst>
            <a:ext uri="{FF2B5EF4-FFF2-40B4-BE49-F238E27FC236}">
              <a16:creationId xmlns:a16="http://schemas.microsoft.com/office/drawing/2014/main" xmlns="" id="{00000000-0008-0000-0100-00002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735" name="CustomShape 1">
          <a:extLst>
            <a:ext uri="{FF2B5EF4-FFF2-40B4-BE49-F238E27FC236}">
              <a16:creationId xmlns:a16="http://schemas.microsoft.com/office/drawing/2014/main" xmlns="" id="{00000000-0008-0000-0100-000022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36" name="CustomShape 1">
          <a:extLst>
            <a:ext uri="{FF2B5EF4-FFF2-40B4-BE49-F238E27FC236}">
              <a16:creationId xmlns:a16="http://schemas.microsoft.com/office/drawing/2014/main" xmlns="" id="{00000000-0008-0000-0100-00002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737" name="CustomShape 1">
          <a:extLst>
            <a:ext uri="{FF2B5EF4-FFF2-40B4-BE49-F238E27FC236}">
              <a16:creationId xmlns:a16="http://schemas.microsoft.com/office/drawing/2014/main" xmlns="" id="{00000000-0008-0000-0100-000024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738" name="CustomShape 1">
          <a:extLst>
            <a:ext uri="{FF2B5EF4-FFF2-40B4-BE49-F238E27FC236}">
              <a16:creationId xmlns:a16="http://schemas.microsoft.com/office/drawing/2014/main" xmlns="" id="{00000000-0008-0000-0100-000025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39" name="CustomShape 1">
          <a:extLst>
            <a:ext uri="{FF2B5EF4-FFF2-40B4-BE49-F238E27FC236}">
              <a16:creationId xmlns:a16="http://schemas.microsoft.com/office/drawing/2014/main" xmlns="" id="{00000000-0008-0000-0100-000026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740" name="CustomShape 1">
          <a:extLst>
            <a:ext uri="{FF2B5EF4-FFF2-40B4-BE49-F238E27FC236}">
              <a16:creationId xmlns:a16="http://schemas.microsoft.com/office/drawing/2014/main" xmlns="" id="{00000000-0008-0000-0100-000027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41" name="CustomShape 1">
          <a:extLst>
            <a:ext uri="{FF2B5EF4-FFF2-40B4-BE49-F238E27FC236}">
              <a16:creationId xmlns:a16="http://schemas.microsoft.com/office/drawing/2014/main" xmlns="" id="{00000000-0008-0000-0100-00002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742" name="CustomShape 1">
          <a:extLst>
            <a:ext uri="{FF2B5EF4-FFF2-40B4-BE49-F238E27FC236}">
              <a16:creationId xmlns:a16="http://schemas.microsoft.com/office/drawing/2014/main" xmlns="" id="{00000000-0008-0000-0100-000029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743" name="CustomShape 1">
          <a:extLst>
            <a:ext uri="{FF2B5EF4-FFF2-40B4-BE49-F238E27FC236}">
              <a16:creationId xmlns:a16="http://schemas.microsoft.com/office/drawing/2014/main" xmlns="" id="{00000000-0008-0000-0100-00002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744" name="CustomShape 1">
          <a:extLst>
            <a:ext uri="{FF2B5EF4-FFF2-40B4-BE49-F238E27FC236}">
              <a16:creationId xmlns:a16="http://schemas.microsoft.com/office/drawing/2014/main" xmlns="" id="{00000000-0008-0000-0100-00002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45" name="CustomShape 1">
          <a:extLst>
            <a:ext uri="{FF2B5EF4-FFF2-40B4-BE49-F238E27FC236}">
              <a16:creationId xmlns:a16="http://schemas.microsoft.com/office/drawing/2014/main" xmlns="" id="{00000000-0008-0000-0100-00002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746" name="CustomShape 1">
          <a:extLst>
            <a:ext uri="{FF2B5EF4-FFF2-40B4-BE49-F238E27FC236}">
              <a16:creationId xmlns:a16="http://schemas.microsoft.com/office/drawing/2014/main" xmlns="" id="{00000000-0008-0000-0100-00002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47" name="CustomShape 1">
          <a:extLst>
            <a:ext uri="{FF2B5EF4-FFF2-40B4-BE49-F238E27FC236}">
              <a16:creationId xmlns:a16="http://schemas.microsoft.com/office/drawing/2014/main" xmlns="" id="{00000000-0008-0000-0100-00002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748" name="CustomShape 1">
          <a:extLst>
            <a:ext uri="{FF2B5EF4-FFF2-40B4-BE49-F238E27FC236}">
              <a16:creationId xmlns:a16="http://schemas.microsoft.com/office/drawing/2014/main" xmlns="" id="{00000000-0008-0000-0100-00002F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749" name="CustomShape 1">
          <a:extLst>
            <a:ext uri="{FF2B5EF4-FFF2-40B4-BE49-F238E27FC236}">
              <a16:creationId xmlns:a16="http://schemas.microsoft.com/office/drawing/2014/main" xmlns="" id="{00000000-0008-0000-0100-000030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50" name="CustomShape 1">
          <a:extLst>
            <a:ext uri="{FF2B5EF4-FFF2-40B4-BE49-F238E27FC236}">
              <a16:creationId xmlns:a16="http://schemas.microsoft.com/office/drawing/2014/main" xmlns="" id="{00000000-0008-0000-0100-000031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751" name="CustomShape 1">
          <a:extLst>
            <a:ext uri="{FF2B5EF4-FFF2-40B4-BE49-F238E27FC236}">
              <a16:creationId xmlns:a16="http://schemas.microsoft.com/office/drawing/2014/main" xmlns="" id="{00000000-0008-0000-0100-000032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52" name="CustomShape 1">
          <a:extLst>
            <a:ext uri="{FF2B5EF4-FFF2-40B4-BE49-F238E27FC236}">
              <a16:creationId xmlns:a16="http://schemas.microsoft.com/office/drawing/2014/main" xmlns="" id="{00000000-0008-0000-0100-00003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753" name="CustomShape 1">
          <a:extLst>
            <a:ext uri="{FF2B5EF4-FFF2-40B4-BE49-F238E27FC236}">
              <a16:creationId xmlns:a16="http://schemas.microsoft.com/office/drawing/2014/main" xmlns="" id="{00000000-0008-0000-0100-000034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754" name="CustomShape 1">
          <a:extLst>
            <a:ext uri="{FF2B5EF4-FFF2-40B4-BE49-F238E27FC236}">
              <a16:creationId xmlns:a16="http://schemas.microsoft.com/office/drawing/2014/main" xmlns="" id="{00000000-0008-0000-0100-000035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755" name="CustomShape 1">
          <a:extLst>
            <a:ext uri="{FF2B5EF4-FFF2-40B4-BE49-F238E27FC236}">
              <a16:creationId xmlns:a16="http://schemas.microsoft.com/office/drawing/2014/main" xmlns="" id="{00000000-0008-0000-0100-000036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56" name="CustomShape 1">
          <a:extLst>
            <a:ext uri="{FF2B5EF4-FFF2-40B4-BE49-F238E27FC236}">
              <a16:creationId xmlns:a16="http://schemas.microsoft.com/office/drawing/2014/main" xmlns="" id="{00000000-0008-0000-0100-00003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757" name="CustomShape 1">
          <a:extLst>
            <a:ext uri="{FF2B5EF4-FFF2-40B4-BE49-F238E27FC236}">
              <a16:creationId xmlns:a16="http://schemas.microsoft.com/office/drawing/2014/main" xmlns="" id="{00000000-0008-0000-0100-000038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58" name="CustomShape 1">
          <a:extLst>
            <a:ext uri="{FF2B5EF4-FFF2-40B4-BE49-F238E27FC236}">
              <a16:creationId xmlns:a16="http://schemas.microsoft.com/office/drawing/2014/main" xmlns="" id="{00000000-0008-0000-0100-000039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759" name="CustomShape 1">
          <a:extLst>
            <a:ext uri="{FF2B5EF4-FFF2-40B4-BE49-F238E27FC236}">
              <a16:creationId xmlns:a16="http://schemas.microsoft.com/office/drawing/2014/main" xmlns="" id="{00000000-0008-0000-0100-00003A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760" name="CustomShape 1">
          <a:extLst>
            <a:ext uri="{FF2B5EF4-FFF2-40B4-BE49-F238E27FC236}">
              <a16:creationId xmlns:a16="http://schemas.microsoft.com/office/drawing/2014/main" xmlns="" id="{00000000-0008-0000-0100-00003B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761" name="CustomShape 1">
          <a:extLst>
            <a:ext uri="{FF2B5EF4-FFF2-40B4-BE49-F238E27FC236}">
              <a16:creationId xmlns:a16="http://schemas.microsoft.com/office/drawing/2014/main" xmlns="" id="{00000000-0008-0000-0100-00003C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62" name="CustomShape 1">
          <a:extLst>
            <a:ext uri="{FF2B5EF4-FFF2-40B4-BE49-F238E27FC236}">
              <a16:creationId xmlns:a16="http://schemas.microsoft.com/office/drawing/2014/main" xmlns="" id="{00000000-0008-0000-0100-00003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763" name="CustomShape 1">
          <a:extLst>
            <a:ext uri="{FF2B5EF4-FFF2-40B4-BE49-F238E27FC236}">
              <a16:creationId xmlns:a16="http://schemas.microsoft.com/office/drawing/2014/main" xmlns="" id="{00000000-0008-0000-0100-00003E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64" name="CustomShape 1">
          <a:extLst>
            <a:ext uri="{FF2B5EF4-FFF2-40B4-BE49-F238E27FC236}">
              <a16:creationId xmlns:a16="http://schemas.microsoft.com/office/drawing/2014/main" xmlns="" id="{00000000-0008-0000-0100-00003F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765" name="CustomShape 1">
          <a:extLst>
            <a:ext uri="{FF2B5EF4-FFF2-40B4-BE49-F238E27FC236}">
              <a16:creationId xmlns:a16="http://schemas.microsoft.com/office/drawing/2014/main" xmlns="" id="{00000000-0008-0000-0100-00004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766" name="CustomShape 1">
          <a:extLst>
            <a:ext uri="{FF2B5EF4-FFF2-40B4-BE49-F238E27FC236}">
              <a16:creationId xmlns:a16="http://schemas.microsoft.com/office/drawing/2014/main" xmlns="" id="{00000000-0008-0000-0100-00004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67" name="CustomShape 1">
          <a:extLst>
            <a:ext uri="{FF2B5EF4-FFF2-40B4-BE49-F238E27FC236}">
              <a16:creationId xmlns:a16="http://schemas.microsoft.com/office/drawing/2014/main" xmlns="" id="{00000000-0008-0000-0100-00004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768" name="CustomShape 1">
          <a:extLst>
            <a:ext uri="{FF2B5EF4-FFF2-40B4-BE49-F238E27FC236}">
              <a16:creationId xmlns:a16="http://schemas.microsoft.com/office/drawing/2014/main" xmlns="" id="{00000000-0008-0000-0100-000043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69" name="CustomShape 1">
          <a:extLst>
            <a:ext uri="{FF2B5EF4-FFF2-40B4-BE49-F238E27FC236}">
              <a16:creationId xmlns:a16="http://schemas.microsoft.com/office/drawing/2014/main" xmlns="" id="{00000000-0008-0000-0100-000044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770" name="CustomShape 1">
          <a:extLst>
            <a:ext uri="{FF2B5EF4-FFF2-40B4-BE49-F238E27FC236}">
              <a16:creationId xmlns:a16="http://schemas.microsoft.com/office/drawing/2014/main" xmlns="" id="{00000000-0008-0000-0100-000045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771" name="CustomShape 1">
          <a:extLst>
            <a:ext uri="{FF2B5EF4-FFF2-40B4-BE49-F238E27FC236}">
              <a16:creationId xmlns:a16="http://schemas.microsoft.com/office/drawing/2014/main" xmlns="" id="{00000000-0008-0000-0100-000046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772" name="CustomShape 1">
          <a:extLst>
            <a:ext uri="{FF2B5EF4-FFF2-40B4-BE49-F238E27FC236}">
              <a16:creationId xmlns:a16="http://schemas.microsoft.com/office/drawing/2014/main" xmlns="" id="{00000000-0008-0000-0100-000047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73" name="CustomShape 1">
          <a:extLst>
            <a:ext uri="{FF2B5EF4-FFF2-40B4-BE49-F238E27FC236}">
              <a16:creationId xmlns:a16="http://schemas.microsoft.com/office/drawing/2014/main" xmlns="" id="{00000000-0008-0000-0100-00004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774" name="CustomShape 1">
          <a:extLst>
            <a:ext uri="{FF2B5EF4-FFF2-40B4-BE49-F238E27FC236}">
              <a16:creationId xmlns:a16="http://schemas.microsoft.com/office/drawing/2014/main" xmlns="" id="{00000000-0008-0000-0100-000049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75" name="CustomShape 1">
          <a:extLst>
            <a:ext uri="{FF2B5EF4-FFF2-40B4-BE49-F238E27FC236}">
              <a16:creationId xmlns:a16="http://schemas.microsoft.com/office/drawing/2014/main" xmlns="" id="{00000000-0008-0000-0100-00004A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776" name="CustomShape 1">
          <a:extLst>
            <a:ext uri="{FF2B5EF4-FFF2-40B4-BE49-F238E27FC236}">
              <a16:creationId xmlns:a16="http://schemas.microsoft.com/office/drawing/2014/main" xmlns="" id="{00000000-0008-0000-0100-00004B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777" name="CustomShape 1">
          <a:extLst>
            <a:ext uri="{FF2B5EF4-FFF2-40B4-BE49-F238E27FC236}">
              <a16:creationId xmlns:a16="http://schemas.microsoft.com/office/drawing/2014/main" xmlns="" id="{00000000-0008-0000-0100-00004C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778" name="CustomShape 1">
          <a:extLst>
            <a:ext uri="{FF2B5EF4-FFF2-40B4-BE49-F238E27FC236}">
              <a16:creationId xmlns:a16="http://schemas.microsoft.com/office/drawing/2014/main" xmlns="" id="{00000000-0008-0000-0100-00004D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779" name="CustomShape 1">
          <a:extLst>
            <a:ext uri="{FF2B5EF4-FFF2-40B4-BE49-F238E27FC236}">
              <a16:creationId xmlns:a16="http://schemas.microsoft.com/office/drawing/2014/main" xmlns="" id="{00000000-0008-0000-0100-00004E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80" name="CustomShape 1">
          <a:extLst>
            <a:ext uri="{FF2B5EF4-FFF2-40B4-BE49-F238E27FC236}">
              <a16:creationId xmlns:a16="http://schemas.microsoft.com/office/drawing/2014/main" xmlns="" id="{00000000-0008-0000-0100-00004F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781" name="CustomShape 1">
          <a:extLst>
            <a:ext uri="{FF2B5EF4-FFF2-40B4-BE49-F238E27FC236}">
              <a16:creationId xmlns:a16="http://schemas.microsoft.com/office/drawing/2014/main" xmlns="" id="{00000000-0008-0000-0100-00005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782" name="CustomShape 1">
          <a:extLst>
            <a:ext uri="{FF2B5EF4-FFF2-40B4-BE49-F238E27FC236}">
              <a16:creationId xmlns:a16="http://schemas.microsoft.com/office/drawing/2014/main" xmlns="" id="{00000000-0008-0000-0100-00005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83" name="CustomShape 1">
          <a:extLst>
            <a:ext uri="{FF2B5EF4-FFF2-40B4-BE49-F238E27FC236}">
              <a16:creationId xmlns:a16="http://schemas.microsoft.com/office/drawing/2014/main" xmlns="" id="{00000000-0008-0000-0100-00005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784" name="CustomShape 1">
          <a:extLst>
            <a:ext uri="{FF2B5EF4-FFF2-40B4-BE49-F238E27FC236}">
              <a16:creationId xmlns:a16="http://schemas.microsoft.com/office/drawing/2014/main" xmlns="" id="{00000000-0008-0000-0100-000053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85" name="CustomShape 1">
          <a:extLst>
            <a:ext uri="{FF2B5EF4-FFF2-40B4-BE49-F238E27FC236}">
              <a16:creationId xmlns:a16="http://schemas.microsoft.com/office/drawing/2014/main" xmlns="" id="{00000000-0008-0000-0100-000054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786" name="CustomShape 1">
          <a:extLst>
            <a:ext uri="{FF2B5EF4-FFF2-40B4-BE49-F238E27FC236}">
              <a16:creationId xmlns:a16="http://schemas.microsoft.com/office/drawing/2014/main" xmlns="" id="{00000000-0008-0000-0100-000055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787" name="CustomShape 1">
          <a:extLst>
            <a:ext uri="{FF2B5EF4-FFF2-40B4-BE49-F238E27FC236}">
              <a16:creationId xmlns:a16="http://schemas.microsoft.com/office/drawing/2014/main" xmlns="" id="{00000000-0008-0000-0100-000056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788" name="CustomShape 1">
          <a:extLst>
            <a:ext uri="{FF2B5EF4-FFF2-40B4-BE49-F238E27FC236}">
              <a16:creationId xmlns:a16="http://schemas.microsoft.com/office/drawing/2014/main" xmlns="" id="{00000000-0008-0000-0100-000057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789" name="CustomShape 1">
          <a:extLst>
            <a:ext uri="{FF2B5EF4-FFF2-40B4-BE49-F238E27FC236}">
              <a16:creationId xmlns:a16="http://schemas.microsoft.com/office/drawing/2014/main" xmlns="" id="{00000000-0008-0000-0100-000058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90" name="CustomShape 1">
          <a:extLst>
            <a:ext uri="{FF2B5EF4-FFF2-40B4-BE49-F238E27FC236}">
              <a16:creationId xmlns:a16="http://schemas.microsoft.com/office/drawing/2014/main" xmlns="" id="{00000000-0008-0000-0100-000059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791" name="CustomShape 1">
          <a:extLst>
            <a:ext uri="{FF2B5EF4-FFF2-40B4-BE49-F238E27FC236}">
              <a16:creationId xmlns:a16="http://schemas.microsoft.com/office/drawing/2014/main" xmlns="" id="{00000000-0008-0000-0100-00005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792" name="CustomShape 1">
          <a:extLst>
            <a:ext uri="{FF2B5EF4-FFF2-40B4-BE49-F238E27FC236}">
              <a16:creationId xmlns:a16="http://schemas.microsoft.com/office/drawing/2014/main" xmlns="" id="{00000000-0008-0000-0100-00005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93" name="CustomShape 1">
          <a:extLst>
            <a:ext uri="{FF2B5EF4-FFF2-40B4-BE49-F238E27FC236}">
              <a16:creationId xmlns:a16="http://schemas.microsoft.com/office/drawing/2014/main" xmlns="" id="{00000000-0008-0000-0100-00005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794" name="CustomShape 1">
          <a:extLst>
            <a:ext uri="{FF2B5EF4-FFF2-40B4-BE49-F238E27FC236}">
              <a16:creationId xmlns:a16="http://schemas.microsoft.com/office/drawing/2014/main" xmlns="" id="{00000000-0008-0000-0100-00005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95" name="CustomShape 1">
          <a:extLst>
            <a:ext uri="{FF2B5EF4-FFF2-40B4-BE49-F238E27FC236}">
              <a16:creationId xmlns:a16="http://schemas.microsoft.com/office/drawing/2014/main" xmlns="" id="{00000000-0008-0000-0100-00005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796" name="CustomShape 1">
          <a:extLst>
            <a:ext uri="{FF2B5EF4-FFF2-40B4-BE49-F238E27FC236}">
              <a16:creationId xmlns:a16="http://schemas.microsoft.com/office/drawing/2014/main" xmlns="" id="{00000000-0008-0000-0100-00005F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797" name="CustomShape 1">
          <a:extLst>
            <a:ext uri="{FF2B5EF4-FFF2-40B4-BE49-F238E27FC236}">
              <a16:creationId xmlns:a16="http://schemas.microsoft.com/office/drawing/2014/main" xmlns="" id="{00000000-0008-0000-0100-00006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798" name="CustomShape 1">
          <a:extLst>
            <a:ext uri="{FF2B5EF4-FFF2-40B4-BE49-F238E27FC236}">
              <a16:creationId xmlns:a16="http://schemas.microsoft.com/office/drawing/2014/main" xmlns="" id="{00000000-0008-0000-0100-00006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799" name="CustomShape 1">
          <a:extLst>
            <a:ext uri="{FF2B5EF4-FFF2-40B4-BE49-F238E27FC236}">
              <a16:creationId xmlns:a16="http://schemas.microsoft.com/office/drawing/2014/main" xmlns="" id="{00000000-0008-0000-0100-00006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800" name="CustomShape 1">
          <a:extLst>
            <a:ext uri="{FF2B5EF4-FFF2-40B4-BE49-F238E27FC236}">
              <a16:creationId xmlns:a16="http://schemas.microsoft.com/office/drawing/2014/main" xmlns="" id="{00000000-0008-0000-0100-000063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01" name="CustomShape 1">
          <a:extLst>
            <a:ext uri="{FF2B5EF4-FFF2-40B4-BE49-F238E27FC236}">
              <a16:creationId xmlns:a16="http://schemas.microsoft.com/office/drawing/2014/main" xmlns="" id="{00000000-0008-0000-0100-000064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802" name="CustomShape 1">
          <a:extLst>
            <a:ext uri="{FF2B5EF4-FFF2-40B4-BE49-F238E27FC236}">
              <a16:creationId xmlns:a16="http://schemas.microsoft.com/office/drawing/2014/main" xmlns="" id="{00000000-0008-0000-0100-000065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803" name="CustomShape 1">
          <a:extLst>
            <a:ext uri="{FF2B5EF4-FFF2-40B4-BE49-F238E27FC236}">
              <a16:creationId xmlns:a16="http://schemas.microsoft.com/office/drawing/2014/main" xmlns="" id="{00000000-0008-0000-0100-000066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04" name="CustomShape 1">
          <a:extLst>
            <a:ext uri="{FF2B5EF4-FFF2-40B4-BE49-F238E27FC236}">
              <a16:creationId xmlns:a16="http://schemas.microsoft.com/office/drawing/2014/main" xmlns="" id="{00000000-0008-0000-0100-00006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805" name="CustomShape 1">
          <a:extLst>
            <a:ext uri="{FF2B5EF4-FFF2-40B4-BE49-F238E27FC236}">
              <a16:creationId xmlns:a16="http://schemas.microsoft.com/office/drawing/2014/main" xmlns="" id="{00000000-0008-0000-0100-000068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06" name="CustomShape 1">
          <a:extLst>
            <a:ext uri="{FF2B5EF4-FFF2-40B4-BE49-F238E27FC236}">
              <a16:creationId xmlns:a16="http://schemas.microsoft.com/office/drawing/2014/main" xmlns="" id="{00000000-0008-0000-0100-000069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807" name="CustomShape 1">
          <a:extLst>
            <a:ext uri="{FF2B5EF4-FFF2-40B4-BE49-F238E27FC236}">
              <a16:creationId xmlns:a16="http://schemas.microsoft.com/office/drawing/2014/main" xmlns="" id="{00000000-0008-0000-0100-00006A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808" name="CustomShape 1">
          <a:extLst>
            <a:ext uri="{FF2B5EF4-FFF2-40B4-BE49-F238E27FC236}">
              <a16:creationId xmlns:a16="http://schemas.microsoft.com/office/drawing/2014/main" xmlns="" id="{00000000-0008-0000-0100-00006B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809" name="CustomShape 1">
          <a:extLst>
            <a:ext uri="{FF2B5EF4-FFF2-40B4-BE49-F238E27FC236}">
              <a16:creationId xmlns:a16="http://schemas.microsoft.com/office/drawing/2014/main" xmlns="" id="{00000000-0008-0000-0100-00006C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10" name="CustomShape 1">
          <a:extLst>
            <a:ext uri="{FF2B5EF4-FFF2-40B4-BE49-F238E27FC236}">
              <a16:creationId xmlns:a16="http://schemas.microsoft.com/office/drawing/2014/main" xmlns="" id="{00000000-0008-0000-0100-00006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811" name="CustomShape 1">
          <a:extLst>
            <a:ext uri="{FF2B5EF4-FFF2-40B4-BE49-F238E27FC236}">
              <a16:creationId xmlns:a16="http://schemas.microsoft.com/office/drawing/2014/main" xmlns="" id="{00000000-0008-0000-0100-00006E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12" name="CustomShape 1">
          <a:extLst>
            <a:ext uri="{FF2B5EF4-FFF2-40B4-BE49-F238E27FC236}">
              <a16:creationId xmlns:a16="http://schemas.microsoft.com/office/drawing/2014/main" xmlns="" id="{00000000-0008-0000-0100-00006F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813" name="CustomShape 1">
          <a:extLst>
            <a:ext uri="{FF2B5EF4-FFF2-40B4-BE49-F238E27FC236}">
              <a16:creationId xmlns:a16="http://schemas.microsoft.com/office/drawing/2014/main" xmlns="" id="{00000000-0008-0000-0100-000070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814" name="CustomShape 1">
          <a:extLst>
            <a:ext uri="{FF2B5EF4-FFF2-40B4-BE49-F238E27FC236}">
              <a16:creationId xmlns:a16="http://schemas.microsoft.com/office/drawing/2014/main" xmlns="" id="{00000000-0008-0000-0100-000071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815" name="CustomShape 1">
          <a:extLst>
            <a:ext uri="{FF2B5EF4-FFF2-40B4-BE49-F238E27FC236}">
              <a16:creationId xmlns:a16="http://schemas.microsoft.com/office/drawing/2014/main" xmlns="" id="{00000000-0008-0000-0100-000072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16" name="CustomShape 1">
          <a:extLst>
            <a:ext uri="{FF2B5EF4-FFF2-40B4-BE49-F238E27FC236}">
              <a16:creationId xmlns:a16="http://schemas.microsoft.com/office/drawing/2014/main" xmlns="" id="{00000000-0008-0000-0100-00007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817" name="CustomShape 1">
          <a:extLst>
            <a:ext uri="{FF2B5EF4-FFF2-40B4-BE49-F238E27FC236}">
              <a16:creationId xmlns:a16="http://schemas.microsoft.com/office/drawing/2014/main" xmlns="" id="{00000000-0008-0000-0100-000074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18" name="CustomShape 1">
          <a:extLst>
            <a:ext uri="{FF2B5EF4-FFF2-40B4-BE49-F238E27FC236}">
              <a16:creationId xmlns:a16="http://schemas.microsoft.com/office/drawing/2014/main" xmlns="" id="{00000000-0008-0000-0100-000075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819" name="CustomShape 1">
          <a:extLst>
            <a:ext uri="{FF2B5EF4-FFF2-40B4-BE49-F238E27FC236}">
              <a16:creationId xmlns:a16="http://schemas.microsoft.com/office/drawing/2014/main" xmlns="" id="{00000000-0008-0000-0100-000076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820" name="CustomShape 1">
          <a:extLst>
            <a:ext uri="{FF2B5EF4-FFF2-40B4-BE49-F238E27FC236}">
              <a16:creationId xmlns:a16="http://schemas.microsoft.com/office/drawing/2014/main" xmlns="" id="{00000000-0008-0000-0100-000077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21" name="CustomShape 1">
          <a:extLst>
            <a:ext uri="{FF2B5EF4-FFF2-40B4-BE49-F238E27FC236}">
              <a16:creationId xmlns:a16="http://schemas.microsoft.com/office/drawing/2014/main" xmlns="" id="{00000000-0008-0000-0100-00007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822" name="CustomShape 1">
          <a:extLst>
            <a:ext uri="{FF2B5EF4-FFF2-40B4-BE49-F238E27FC236}">
              <a16:creationId xmlns:a16="http://schemas.microsoft.com/office/drawing/2014/main" xmlns="" id="{00000000-0008-0000-0100-000079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23" name="CustomShape 1">
          <a:extLst>
            <a:ext uri="{FF2B5EF4-FFF2-40B4-BE49-F238E27FC236}">
              <a16:creationId xmlns:a16="http://schemas.microsoft.com/office/drawing/2014/main" xmlns="" id="{00000000-0008-0000-0100-00007A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824" name="CustomShape 1">
          <a:extLst>
            <a:ext uri="{FF2B5EF4-FFF2-40B4-BE49-F238E27FC236}">
              <a16:creationId xmlns:a16="http://schemas.microsoft.com/office/drawing/2014/main" xmlns="" id="{00000000-0008-0000-0100-00007B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825" name="CustomShape 1">
          <a:extLst>
            <a:ext uri="{FF2B5EF4-FFF2-40B4-BE49-F238E27FC236}">
              <a16:creationId xmlns:a16="http://schemas.microsoft.com/office/drawing/2014/main" xmlns="" id="{00000000-0008-0000-0100-00007C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826" name="CustomShape 1">
          <a:extLst>
            <a:ext uri="{FF2B5EF4-FFF2-40B4-BE49-F238E27FC236}">
              <a16:creationId xmlns:a16="http://schemas.microsoft.com/office/drawing/2014/main" xmlns="" id="{00000000-0008-0000-0100-00007D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27" name="CustomShape 1">
          <a:extLst>
            <a:ext uri="{FF2B5EF4-FFF2-40B4-BE49-F238E27FC236}">
              <a16:creationId xmlns:a16="http://schemas.microsoft.com/office/drawing/2014/main" xmlns="" id="{00000000-0008-0000-0100-00007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828" name="CustomShape 1">
          <a:extLst>
            <a:ext uri="{FF2B5EF4-FFF2-40B4-BE49-F238E27FC236}">
              <a16:creationId xmlns:a16="http://schemas.microsoft.com/office/drawing/2014/main" xmlns="" id="{00000000-0008-0000-0100-00007F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29" name="CustomShape 1">
          <a:extLst>
            <a:ext uri="{FF2B5EF4-FFF2-40B4-BE49-F238E27FC236}">
              <a16:creationId xmlns:a16="http://schemas.microsoft.com/office/drawing/2014/main" xmlns="" id="{00000000-0008-0000-0100-000080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830" name="CustomShape 1">
          <a:extLst>
            <a:ext uri="{FF2B5EF4-FFF2-40B4-BE49-F238E27FC236}">
              <a16:creationId xmlns:a16="http://schemas.microsoft.com/office/drawing/2014/main" xmlns="" id="{00000000-0008-0000-0100-000081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831" name="CustomShape 1">
          <a:extLst>
            <a:ext uri="{FF2B5EF4-FFF2-40B4-BE49-F238E27FC236}">
              <a16:creationId xmlns:a16="http://schemas.microsoft.com/office/drawing/2014/main" xmlns="" id="{00000000-0008-0000-0100-000082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832" name="CustomShape 1">
          <a:extLst>
            <a:ext uri="{FF2B5EF4-FFF2-40B4-BE49-F238E27FC236}">
              <a16:creationId xmlns:a16="http://schemas.microsoft.com/office/drawing/2014/main" xmlns="" id="{00000000-0008-0000-0100-000083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833" name="CustomShape 1">
          <a:extLst>
            <a:ext uri="{FF2B5EF4-FFF2-40B4-BE49-F238E27FC236}">
              <a16:creationId xmlns:a16="http://schemas.microsoft.com/office/drawing/2014/main" xmlns="" id="{00000000-0008-0000-0100-000084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834" name="CustomShape 1">
          <a:extLst>
            <a:ext uri="{FF2B5EF4-FFF2-40B4-BE49-F238E27FC236}">
              <a16:creationId xmlns:a16="http://schemas.microsoft.com/office/drawing/2014/main" xmlns="" id="{00000000-0008-0000-0100-000085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835" name="CustomShape 1">
          <a:extLst>
            <a:ext uri="{FF2B5EF4-FFF2-40B4-BE49-F238E27FC236}">
              <a16:creationId xmlns:a16="http://schemas.microsoft.com/office/drawing/2014/main" xmlns="" id="{00000000-0008-0000-0100-000086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36" name="CustomShape 1">
          <a:extLst>
            <a:ext uri="{FF2B5EF4-FFF2-40B4-BE49-F238E27FC236}">
              <a16:creationId xmlns:a16="http://schemas.microsoft.com/office/drawing/2014/main" xmlns="" id="{00000000-0008-0000-0100-00008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837" name="CustomShape 1">
          <a:extLst>
            <a:ext uri="{FF2B5EF4-FFF2-40B4-BE49-F238E27FC236}">
              <a16:creationId xmlns:a16="http://schemas.microsoft.com/office/drawing/2014/main" xmlns="" id="{00000000-0008-0000-0100-000088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38" name="CustomShape 1">
          <a:extLst>
            <a:ext uri="{FF2B5EF4-FFF2-40B4-BE49-F238E27FC236}">
              <a16:creationId xmlns:a16="http://schemas.microsoft.com/office/drawing/2014/main" xmlns="" id="{00000000-0008-0000-0100-000089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839" name="CustomShape 1">
          <a:extLst>
            <a:ext uri="{FF2B5EF4-FFF2-40B4-BE49-F238E27FC236}">
              <a16:creationId xmlns:a16="http://schemas.microsoft.com/office/drawing/2014/main" xmlns="" id="{00000000-0008-0000-0100-00008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840" name="CustomShape 1">
          <a:extLst>
            <a:ext uri="{FF2B5EF4-FFF2-40B4-BE49-F238E27FC236}">
              <a16:creationId xmlns:a16="http://schemas.microsoft.com/office/drawing/2014/main" xmlns="" id="{00000000-0008-0000-0100-00008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41" name="CustomShape 1">
          <a:extLst>
            <a:ext uri="{FF2B5EF4-FFF2-40B4-BE49-F238E27FC236}">
              <a16:creationId xmlns:a16="http://schemas.microsoft.com/office/drawing/2014/main" xmlns="" id="{00000000-0008-0000-0100-00008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842" name="CustomShape 1">
          <a:extLst>
            <a:ext uri="{FF2B5EF4-FFF2-40B4-BE49-F238E27FC236}">
              <a16:creationId xmlns:a16="http://schemas.microsoft.com/office/drawing/2014/main" xmlns="" id="{00000000-0008-0000-0100-00008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43" name="CustomShape 1">
          <a:extLst>
            <a:ext uri="{FF2B5EF4-FFF2-40B4-BE49-F238E27FC236}">
              <a16:creationId xmlns:a16="http://schemas.microsoft.com/office/drawing/2014/main" xmlns="" id="{00000000-0008-0000-0100-00008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844" name="CustomShape 1">
          <a:extLst>
            <a:ext uri="{FF2B5EF4-FFF2-40B4-BE49-F238E27FC236}">
              <a16:creationId xmlns:a16="http://schemas.microsoft.com/office/drawing/2014/main" xmlns="" id="{00000000-0008-0000-0100-00008F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845" name="CustomShape 1">
          <a:extLst>
            <a:ext uri="{FF2B5EF4-FFF2-40B4-BE49-F238E27FC236}">
              <a16:creationId xmlns:a16="http://schemas.microsoft.com/office/drawing/2014/main" xmlns="" id="{00000000-0008-0000-0100-00009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846" name="CustomShape 1">
          <a:extLst>
            <a:ext uri="{FF2B5EF4-FFF2-40B4-BE49-F238E27FC236}">
              <a16:creationId xmlns:a16="http://schemas.microsoft.com/office/drawing/2014/main" xmlns="" id="{00000000-0008-0000-0100-00009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47" name="CustomShape 1">
          <a:extLst>
            <a:ext uri="{FF2B5EF4-FFF2-40B4-BE49-F238E27FC236}">
              <a16:creationId xmlns:a16="http://schemas.microsoft.com/office/drawing/2014/main" xmlns="" id="{00000000-0008-0000-0100-00009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848" name="CustomShape 1">
          <a:extLst>
            <a:ext uri="{FF2B5EF4-FFF2-40B4-BE49-F238E27FC236}">
              <a16:creationId xmlns:a16="http://schemas.microsoft.com/office/drawing/2014/main" xmlns="" id="{00000000-0008-0000-0100-000093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49" name="CustomShape 1">
          <a:extLst>
            <a:ext uri="{FF2B5EF4-FFF2-40B4-BE49-F238E27FC236}">
              <a16:creationId xmlns:a16="http://schemas.microsoft.com/office/drawing/2014/main" xmlns="" id="{00000000-0008-0000-0100-000094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850" name="CustomShape 1">
          <a:extLst>
            <a:ext uri="{FF2B5EF4-FFF2-40B4-BE49-F238E27FC236}">
              <a16:creationId xmlns:a16="http://schemas.microsoft.com/office/drawing/2014/main" xmlns="" id="{00000000-0008-0000-0100-000095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851" name="CustomShape 1">
          <a:extLst>
            <a:ext uri="{FF2B5EF4-FFF2-40B4-BE49-F238E27FC236}">
              <a16:creationId xmlns:a16="http://schemas.microsoft.com/office/drawing/2014/main" xmlns="" id="{00000000-0008-0000-0100-000096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852" name="CustomShape 1">
          <a:extLst>
            <a:ext uri="{FF2B5EF4-FFF2-40B4-BE49-F238E27FC236}">
              <a16:creationId xmlns:a16="http://schemas.microsoft.com/office/drawing/2014/main" xmlns="" id="{00000000-0008-0000-0100-000097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53" name="CustomShape 1">
          <a:extLst>
            <a:ext uri="{FF2B5EF4-FFF2-40B4-BE49-F238E27FC236}">
              <a16:creationId xmlns:a16="http://schemas.microsoft.com/office/drawing/2014/main" xmlns="" id="{00000000-0008-0000-0100-00009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854" name="CustomShape 1">
          <a:extLst>
            <a:ext uri="{FF2B5EF4-FFF2-40B4-BE49-F238E27FC236}">
              <a16:creationId xmlns:a16="http://schemas.microsoft.com/office/drawing/2014/main" xmlns="" id="{00000000-0008-0000-0100-000099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55" name="CustomShape 1">
          <a:extLst>
            <a:ext uri="{FF2B5EF4-FFF2-40B4-BE49-F238E27FC236}">
              <a16:creationId xmlns:a16="http://schemas.microsoft.com/office/drawing/2014/main" xmlns="" id="{00000000-0008-0000-0100-00009A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856" name="CustomShape 1">
          <a:extLst>
            <a:ext uri="{FF2B5EF4-FFF2-40B4-BE49-F238E27FC236}">
              <a16:creationId xmlns:a16="http://schemas.microsoft.com/office/drawing/2014/main" xmlns="" id="{00000000-0008-0000-0100-00009B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857" name="CustomShape 1">
          <a:extLst>
            <a:ext uri="{FF2B5EF4-FFF2-40B4-BE49-F238E27FC236}">
              <a16:creationId xmlns:a16="http://schemas.microsoft.com/office/drawing/2014/main" xmlns="" id="{00000000-0008-0000-0100-00009C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58" name="CustomShape 1">
          <a:extLst>
            <a:ext uri="{FF2B5EF4-FFF2-40B4-BE49-F238E27FC236}">
              <a16:creationId xmlns:a16="http://schemas.microsoft.com/office/drawing/2014/main" xmlns="" id="{00000000-0008-0000-0100-00009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859" name="CustomShape 1">
          <a:extLst>
            <a:ext uri="{FF2B5EF4-FFF2-40B4-BE49-F238E27FC236}">
              <a16:creationId xmlns:a16="http://schemas.microsoft.com/office/drawing/2014/main" xmlns="" id="{00000000-0008-0000-0100-00009E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60" name="CustomShape 1">
          <a:extLst>
            <a:ext uri="{FF2B5EF4-FFF2-40B4-BE49-F238E27FC236}">
              <a16:creationId xmlns:a16="http://schemas.microsoft.com/office/drawing/2014/main" xmlns="" id="{00000000-0008-0000-0100-00009F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861" name="CustomShape 1">
          <a:extLst>
            <a:ext uri="{FF2B5EF4-FFF2-40B4-BE49-F238E27FC236}">
              <a16:creationId xmlns:a16="http://schemas.microsoft.com/office/drawing/2014/main" xmlns="" id="{00000000-0008-0000-0100-0000A0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862" name="CustomShape 1">
          <a:extLst>
            <a:ext uri="{FF2B5EF4-FFF2-40B4-BE49-F238E27FC236}">
              <a16:creationId xmlns:a16="http://schemas.microsoft.com/office/drawing/2014/main" xmlns="" id="{00000000-0008-0000-0100-0000A1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863" name="CustomShape 1">
          <a:extLst>
            <a:ext uri="{FF2B5EF4-FFF2-40B4-BE49-F238E27FC236}">
              <a16:creationId xmlns:a16="http://schemas.microsoft.com/office/drawing/2014/main" xmlns="" id="{00000000-0008-0000-0100-0000A2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64" name="CustomShape 1">
          <a:extLst>
            <a:ext uri="{FF2B5EF4-FFF2-40B4-BE49-F238E27FC236}">
              <a16:creationId xmlns:a16="http://schemas.microsoft.com/office/drawing/2014/main" xmlns="" id="{00000000-0008-0000-0100-0000A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865" name="CustomShape 1">
          <a:extLst>
            <a:ext uri="{FF2B5EF4-FFF2-40B4-BE49-F238E27FC236}">
              <a16:creationId xmlns:a16="http://schemas.microsoft.com/office/drawing/2014/main" xmlns="" id="{00000000-0008-0000-0100-0000A4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66" name="CustomShape 1">
          <a:extLst>
            <a:ext uri="{FF2B5EF4-FFF2-40B4-BE49-F238E27FC236}">
              <a16:creationId xmlns:a16="http://schemas.microsoft.com/office/drawing/2014/main" xmlns="" id="{00000000-0008-0000-0100-0000A5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867" name="CustomShape 1">
          <a:extLst>
            <a:ext uri="{FF2B5EF4-FFF2-40B4-BE49-F238E27FC236}">
              <a16:creationId xmlns:a16="http://schemas.microsoft.com/office/drawing/2014/main" xmlns="" id="{00000000-0008-0000-0100-0000A6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868" name="CustomShape 1">
          <a:extLst>
            <a:ext uri="{FF2B5EF4-FFF2-40B4-BE49-F238E27FC236}">
              <a16:creationId xmlns:a16="http://schemas.microsoft.com/office/drawing/2014/main" xmlns="" id="{00000000-0008-0000-0100-0000A7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869" name="CustomShape 1">
          <a:extLst>
            <a:ext uri="{FF2B5EF4-FFF2-40B4-BE49-F238E27FC236}">
              <a16:creationId xmlns:a16="http://schemas.microsoft.com/office/drawing/2014/main" xmlns="" id="{00000000-0008-0000-0100-0000A8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870" name="CustomShape 1">
          <a:extLst>
            <a:ext uri="{FF2B5EF4-FFF2-40B4-BE49-F238E27FC236}">
              <a16:creationId xmlns:a16="http://schemas.microsoft.com/office/drawing/2014/main" xmlns="" id="{00000000-0008-0000-0100-0000A9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71" name="CustomShape 1">
          <a:extLst>
            <a:ext uri="{FF2B5EF4-FFF2-40B4-BE49-F238E27FC236}">
              <a16:creationId xmlns:a16="http://schemas.microsoft.com/office/drawing/2014/main" xmlns="" id="{00000000-0008-0000-0100-0000AA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872" name="CustomShape 1">
          <a:extLst>
            <a:ext uri="{FF2B5EF4-FFF2-40B4-BE49-F238E27FC236}">
              <a16:creationId xmlns:a16="http://schemas.microsoft.com/office/drawing/2014/main" xmlns="" id="{00000000-0008-0000-0100-0000AB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873" name="CustomShape 1">
          <a:extLst>
            <a:ext uri="{FF2B5EF4-FFF2-40B4-BE49-F238E27FC236}">
              <a16:creationId xmlns:a16="http://schemas.microsoft.com/office/drawing/2014/main" xmlns="" id="{00000000-0008-0000-0100-0000AC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74" name="CustomShape 1">
          <a:extLst>
            <a:ext uri="{FF2B5EF4-FFF2-40B4-BE49-F238E27FC236}">
              <a16:creationId xmlns:a16="http://schemas.microsoft.com/office/drawing/2014/main" xmlns="" id="{00000000-0008-0000-0100-0000A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875" name="CustomShape 1">
          <a:extLst>
            <a:ext uri="{FF2B5EF4-FFF2-40B4-BE49-F238E27FC236}">
              <a16:creationId xmlns:a16="http://schemas.microsoft.com/office/drawing/2014/main" xmlns="" id="{00000000-0008-0000-0100-0000AE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76" name="CustomShape 1">
          <a:extLst>
            <a:ext uri="{FF2B5EF4-FFF2-40B4-BE49-F238E27FC236}">
              <a16:creationId xmlns:a16="http://schemas.microsoft.com/office/drawing/2014/main" xmlns="" id="{00000000-0008-0000-0100-0000AF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877" name="CustomShape 1">
          <a:extLst>
            <a:ext uri="{FF2B5EF4-FFF2-40B4-BE49-F238E27FC236}">
              <a16:creationId xmlns:a16="http://schemas.microsoft.com/office/drawing/2014/main" xmlns="" id="{00000000-0008-0000-0100-0000B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878" name="CustomShape 1">
          <a:extLst>
            <a:ext uri="{FF2B5EF4-FFF2-40B4-BE49-F238E27FC236}">
              <a16:creationId xmlns:a16="http://schemas.microsoft.com/office/drawing/2014/main" xmlns="" id="{00000000-0008-0000-0100-0000B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879" name="CustomShape 1">
          <a:extLst>
            <a:ext uri="{FF2B5EF4-FFF2-40B4-BE49-F238E27FC236}">
              <a16:creationId xmlns:a16="http://schemas.microsoft.com/office/drawing/2014/main" xmlns="" id="{00000000-0008-0000-0100-0000B2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80" name="CustomShape 1">
          <a:extLst>
            <a:ext uri="{FF2B5EF4-FFF2-40B4-BE49-F238E27FC236}">
              <a16:creationId xmlns:a16="http://schemas.microsoft.com/office/drawing/2014/main" xmlns="" id="{00000000-0008-0000-0100-0000B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881" name="CustomShape 1">
          <a:extLst>
            <a:ext uri="{FF2B5EF4-FFF2-40B4-BE49-F238E27FC236}">
              <a16:creationId xmlns:a16="http://schemas.microsoft.com/office/drawing/2014/main" xmlns="" id="{00000000-0008-0000-0100-0000B4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882" name="CustomShape 1">
          <a:extLst>
            <a:ext uri="{FF2B5EF4-FFF2-40B4-BE49-F238E27FC236}">
              <a16:creationId xmlns:a16="http://schemas.microsoft.com/office/drawing/2014/main" xmlns="" id="{00000000-0008-0000-0100-0000B5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83" name="CustomShape 1">
          <a:extLst>
            <a:ext uri="{FF2B5EF4-FFF2-40B4-BE49-F238E27FC236}">
              <a16:creationId xmlns:a16="http://schemas.microsoft.com/office/drawing/2014/main" xmlns="" id="{00000000-0008-0000-0100-0000B6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884" name="CustomShape 1">
          <a:extLst>
            <a:ext uri="{FF2B5EF4-FFF2-40B4-BE49-F238E27FC236}">
              <a16:creationId xmlns:a16="http://schemas.microsoft.com/office/drawing/2014/main" xmlns="" id="{00000000-0008-0000-0100-0000B7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85" name="CustomShape 1">
          <a:extLst>
            <a:ext uri="{FF2B5EF4-FFF2-40B4-BE49-F238E27FC236}">
              <a16:creationId xmlns:a16="http://schemas.microsoft.com/office/drawing/2014/main" xmlns="" id="{00000000-0008-0000-0100-0000B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886" name="CustomShape 1">
          <a:extLst>
            <a:ext uri="{FF2B5EF4-FFF2-40B4-BE49-F238E27FC236}">
              <a16:creationId xmlns:a16="http://schemas.microsoft.com/office/drawing/2014/main" xmlns="" id="{00000000-0008-0000-0100-0000B9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887" name="CustomShape 1">
          <a:extLst>
            <a:ext uri="{FF2B5EF4-FFF2-40B4-BE49-F238E27FC236}">
              <a16:creationId xmlns:a16="http://schemas.microsoft.com/office/drawing/2014/main" xmlns="" id="{00000000-0008-0000-0100-0000BA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88" name="CustomShape 1">
          <a:extLst>
            <a:ext uri="{FF2B5EF4-FFF2-40B4-BE49-F238E27FC236}">
              <a16:creationId xmlns:a16="http://schemas.microsoft.com/office/drawing/2014/main" xmlns="" id="{00000000-0008-0000-0100-0000BB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889" name="CustomShape 1">
          <a:extLst>
            <a:ext uri="{FF2B5EF4-FFF2-40B4-BE49-F238E27FC236}">
              <a16:creationId xmlns:a16="http://schemas.microsoft.com/office/drawing/2014/main" xmlns="" id="{00000000-0008-0000-0100-0000BC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90" name="CustomShape 1">
          <a:extLst>
            <a:ext uri="{FF2B5EF4-FFF2-40B4-BE49-F238E27FC236}">
              <a16:creationId xmlns:a16="http://schemas.microsoft.com/office/drawing/2014/main" xmlns="" id="{00000000-0008-0000-0100-0000B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891" name="CustomShape 1">
          <a:extLst>
            <a:ext uri="{FF2B5EF4-FFF2-40B4-BE49-F238E27FC236}">
              <a16:creationId xmlns:a16="http://schemas.microsoft.com/office/drawing/2014/main" xmlns="" id="{00000000-0008-0000-0100-0000BE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892" name="CustomShape 1">
          <a:extLst>
            <a:ext uri="{FF2B5EF4-FFF2-40B4-BE49-F238E27FC236}">
              <a16:creationId xmlns:a16="http://schemas.microsoft.com/office/drawing/2014/main" xmlns="" id="{00000000-0008-0000-0100-0000BF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93" name="CustomShape 1">
          <a:extLst>
            <a:ext uri="{FF2B5EF4-FFF2-40B4-BE49-F238E27FC236}">
              <a16:creationId xmlns:a16="http://schemas.microsoft.com/office/drawing/2014/main" xmlns="" id="{00000000-0008-0000-0100-0000C0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894" name="CustomShape 1">
          <a:extLst>
            <a:ext uri="{FF2B5EF4-FFF2-40B4-BE49-F238E27FC236}">
              <a16:creationId xmlns:a16="http://schemas.microsoft.com/office/drawing/2014/main" xmlns="" id="{00000000-0008-0000-0100-0000C1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95" name="CustomShape 1">
          <a:extLst>
            <a:ext uri="{FF2B5EF4-FFF2-40B4-BE49-F238E27FC236}">
              <a16:creationId xmlns:a16="http://schemas.microsoft.com/office/drawing/2014/main" xmlns="" id="{00000000-0008-0000-0100-0000C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896" name="CustomShape 1">
          <a:extLst>
            <a:ext uri="{FF2B5EF4-FFF2-40B4-BE49-F238E27FC236}">
              <a16:creationId xmlns:a16="http://schemas.microsoft.com/office/drawing/2014/main" xmlns="" id="{00000000-0008-0000-0100-0000C3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897" name="CustomShape 1">
          <a:extLst>
            <a:ext uri="{FF2B5EF4-FFF2-40B4-BE49-F238E27FC236}">
              <a16:creationId xmlns:a16="http://schemas.microsoft.com/office/drawing/2014/main" xmlns="" id="{00000000-0008-0000-0100-0000C4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898" name="CustomShape 1">
          <a:extLst>
            <a:ext uri="{FF2B5EF4-FFF2-40B4-BE49-F238E27FC236}">
              <a16:creationId xmlns:a16="http://schemas.microsoft.com/office/drawing/2014/main" xmlns="" id="{00000000-0008-0000-0100-0000C5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899" name="CustomShape 1">
          <a:extLst>
            <a:ext uri="{FF2B5EF4-FFF2-40B4-BE49-F238E27FC236}">
              <a16:creationId xmlns:a16="http://schemas.microsoft.com/office/drawing/2014/main" xmlns="" id="{00000000-0008-0000-0100-0000C6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900" name="CustomShape 1">
          <a:extLst>
            <a:ext uri="{FF2B5EF4-FFF2-40B4-BE49-F238E27FC236}">
              <a16:creationId xmlns:a16="http://schemas.microsoft.com/office/drawing/2014/main" xmlns="" id="{00000000-0008-0000-0100-0000C7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01" name="CustomShape 1">
          <a:extLst>
            <a:ext uri="{FF2B5EF4-FFF2-40B4-BE49-F238E27FC236}">
              <a16:creationId xmlns:a16="http://schemas.microsoft.com/office/drawing/2014/main" xmlns="" id="{00000000-0008-0000-0100-0000C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902" name="CustomShape 1">
          <a:extLst>
            <a:ext uri="{FF2B5EF4-FFF2-40B4-BE49-F238E27FC236}">
              <a16:creationId xmlns:a16="http://schemas.microsoft.com/office/drawing/2014/main" xmlns="" id="{00000000-0008-0000-0100-0000C9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903" name="CustomShape 1">
          <a:extLst>
            <a:ext uri="{FF2B5EF4-FFF2-40B4-BE49-F238E27FC236}">
              <a16:creationId xmlns:a16="http://schemas.microsoft.com/office/drawing/2014/main" xmlns="" id="{00000000-0008-0000-0100-0000C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904" name="CustomShape 1">
          <a:extLst>
            <a:ext uri="{FF2B5EF4-FFF2-40B4-BE49-F238E27FC236}">
              <a16:creationId xmlns:a16="http://schemas.microsoft.com/office/drawing/2014/main" xmlns="" id="{00000000-0008-0000-0100-0000C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05" name="CustomShape 1">
          <a:extLst>
            <a:ext uri="{FF2B5EF4-FFF2-40B4-BE49-F238E27FC236}">
              <a16:creationId xmlns:a16="http://schemas.microsoft.com/office/drawing/2014/main" xmlns="" id="{00000000-0008-0000-0100-0000C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906" name="CustomShape 1">
          <a:extLst>
            <a:ext uri="{FF2B5EF4-FFF2-40B4-BE49-F238E27FC236}">
              <a16:creationId xmlns:a16="http://schemas.microsoft.com/office/drawing/2014/main" xmlns="" id="{00000000-0008-0000-0100-0000C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07" name="CustomShape 1">
          <a:extLst>
            <a:ext uri="{FF2B5EF4-FFF2-40B4-BE49-F238E27FC236}">
              <a16:creationId xmlns:a16="http://schemas.microsoft.com/office/drawing/2014/main" xmlns="" id="{00000000-0008-0000-0100-0000C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908" name="CustomShape 1">
          <a:extLst>
            <a:ext uri="{FF2B5EF4-FFF2-40B4-BE49-F238E27FC236}">
              <a16:creationId xmlns:a16="http://schemas.microsoft.com/office/drawing/2014/main" xmlns="" id="{00000000-0008-0000-0100-0000CF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909" name="CustomShape 1">
          <a:extLst>
            <a:ext uri="{FF2B5EF4-FFF2-40B4-BE49-F238E27FC236}">
              <a16:creationId xmlns:a16="http://schemas.microsoft.com/office/drawing/2014/main" xmlns="" id="{00000000-0008-0000-0100-0000D0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10" name="CustomShape 1">
          <a:extLst>
            <a:ext uri="{FF2B5EF4-FFF2-40B4-BE49-F238E27FC236}">
              <a16:creationId xmlns:a16="http://schemas.microsoft.com/office/drawing/2014/main" xmlns="" id="{00000000-0008-0000-0100-0000D1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911" name="CustomShape 1">
          <a:extLst>
            <a:ext uri="{FF2B5EF4-FFF2-40B4-BE49-F238E27FC236}">
              <a16:creationId xmlns:a16="http://schemas.microsoft.com/office/drawing/2014/main" xmlns="" id="{00000000-0008-0000-0100-0000D2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12" name="CustomShape 1">
          <a:extLst>
            <a:ext uri="{FF2B5EF4-FFF2-40B4-BE49-F238E27FC236}">
              <a16:creationId xmlns:a16="http://schemas.microsoft.com/office/drawing/2014/main" xmlns="" id="{00000000-0008-0000-0100-0000D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913" name="CustomShape 1">
          <a:extLst>
            <a:ext uri="{FF2B5EF4-FFF2-40B4-BE49-F238E27FC236}">
              <a16:creationId xmlns:a16="http://schemas.microsoft.com/office/drawing/2014/main" xmlns="" id="{00000000-0008-0000-0100-0000D4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914" name="CustomShape 1">
          <a:extLst>
            <a:ext uri="{FF2B5EF4-FFF2-40B4-BE49-F238E27FC236}">
              <a16:creationId xmlns:a16="http://schemas.microsoft.com/office/drawing/2014/main" xmlns="" id="{00000000-0008-0000-0100-0000D5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915" name="CustomShape 1">
          <a:extLst>
            <a:ext uri="{FF2B5EF4-FFF2-40B4-BE49-F238E27FC236}">
              <a16:creationId xmlns:a16="http://schemas.microsoft.com/office/drawing/2014/main" xmlns="" id="{00000000-0008-0000-0100-0000D6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16" name="CustomShape 1">
          <a:extLst>
            <a:ext uri="{FF2B5EF4-FFF2-40B4-BE49-F238E27FC236}">
              <a16:creationId xmlns:a16="http://schemas.microsoft.com/office/drawing/2014/main" xmlns="" id="{00000000-0008-0000-0100-0000D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917" name="CustomShape 1">
          <a:extLst>
            <a:ext uri="{FF2B5EF4-FFF2-40B4-BE49-F238E27FC236}">
              <a16:creationId xmlns:a16="http://schemas.microsoft.com/office/drawing/2014/main" xmlns="" id="{00000000-0008-0000-0100-0000D8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18" name="CustomShape 1">
          <a:extLst>
            <a:ext uri="{FF2B5EF4-FFF2-40B4-BE49-F238E27FC236}">
              <a16:creationId xmlns:a16="http://schemas.microsoft.com/office/drawing/2014/main" xmlns="" id="{00000000-0008-0000-0100-0000D9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919" name="CustomShape 1">
          <a:extLst>
            <a:ext uri="{FF2B5EF4-FFF2-40B4-BE49-F238E27FC236}">
              <a16:creationId xmlns:a16="http://schemas.microsoft.com/office/drawing/2014/main" xmlns="" id="{00000000-0008-0000-0100-0000DA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920" name="CustomShape 1">
          <a:extLst>
            <a:ext uri="{FF2B5EF4-FFF2-40B4-BE49-F238E27FC236}">
              <a16:creationId xmlns:a16="http://schemas.microsoft.com/office/drawing/2014/main" xmlns="" id="{00000000-0008-0000-0100-0000DB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921" name="CustomShape 1">
          <a:extLst>
            <a:ext uri="{FF2B5EF4-FFF2-40B4-BE49-F238E27FC236}">
              <a16:creationId xmlns:a16="http://schemas.microsoft.com/office/drawing/2014/main" xmlns="" id="{00000000-0008-0000-0100-0000DC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922" name="CustomShape 1">
          <a:extLst>
            <a:ext uri="{FF2B5EF4-FFF2-40B4-BE49-F238E27FC236}">
              <a16:creationId xmlns:a16="http://schemas.microsoft.com/office/drawing/2014/main" xmlns="" id="{00000000-0008-0000-0100-0000DD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923" name="CustomShape 1">
          <a:extLst>
            <a:ext uri="{FF2B5EF4-FFF2-40B4-BE49-F238E27FC236}">
              <a16:creationId xmlns:a16="http://schemas.microsoft.com/office/drawing/2014/main" xmlns="" id="{00000000-0008-0000-0100-0000DE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924" name="CustomShape 1">
          <a:extLst>
            <a:ext uri="{FF2B5EF4-FFF2-40B4-BE49-F238E27FC236}">
              <a16:creationId xmlns:a16="http://schemas.microsoft.com/office/drawing/2014/main" xmlns="" id="{00000000-0008-0000-0100-0000DF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25" name="CustomShape 1">
          <a:extLst>
            <a:ext uri="{FF2B5EF4-FFF2-40B4-BE49-F238E27FC236}">
              <a16:creationId xmlns:a16="http://schemas.microsoft.com/office/drawing/2014/main" xmlns="" id="{00000000-0008-0000-0100-0000E0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926" name="CustomShape 1">
          <a:extLst>
            <a:ext uri="{FF2B5EF4-FFF2-40B4-BE49-F238E27FC236}">
              <a16:creationId xmlns:a16="http://schemas.microsoft.com/office/drawing/2014/main" xmlns="" id="{00000000-0008-0000-0100-0000E1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27" name="CustomShape 1">
          <a:extLst>
            <a:ext uri="{FF2B5EF4-FFF2-40B4-BE49-F238E27FC236}">
              <a16:creationId xmlns:a16="http://schemas.microsoft.com/office/drawing/2014/main" xmlns="" id="{00000000-0008-0000-0100-0000E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928" name="CustomShape 1">
          <a:extLst>
            <a:ext uri="{FF2B5EF4-FFF2-40B4-BE49-F238E27FC236}">
              <a16:creationId xmlns:a16="http://schemas.microsoft.com/office/drawing/2014/main" xmlns="" id="{00000000-0008-0000-0100-0000E3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929" name="CustomShape 1">
          <a:extLst>
            <a:ext uri="{FF2B5EF4-FFF2-40B4-BE49-F238E27FC236}">
              <a16:creationId xmlns:a16="http://schemas.microsoft.com/office/drawing/2014/main" xmlns="" id="{00000000-0008-0000-0100-0000E4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30" name="CustomShape 1">
          <a:extLst>
            <a:ext uri="{FF2B5EF4-FFF2-40B4-BE49-F238E27FC236}">
              <a16:creationId xmlns:a16="http://schemas.microsoft.com/office/drawing/2014/main" xmlns="" id="{00000000-0008-0000-0100-0000E5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931" name="CustomShape 1">
          <a:extLst>
            <a:ext uri="{FF2B5EF4-FFF2-40B4-BE49-F238E27FC236}">
              <a16:creationId xmlns:a16="http://schemas.microsoft.com/office/drawing/2014/main" xmlns="" id="{00000000-0008-0000-0100-0000E6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32" name="CustomShape 1">
          <a:extLst>
            <a:ext uri="{FF2B5EF4-FFF2-40B4-BE49-F238E27FC236}">
              <a16:creationId xmlns:a16="http://schemas.microsoft.com/office/drawing/2014/main" xmlns="" id="{00000000-0008-0000-0100-0000E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933" name="CustomShape 1">
          <a:extLst>
            <a:ext uri="{FF2B5EF4-FFF2-40B4-BE49-F238E27FC236}">
              <a16:creationId xmlns:a16="http://schemas.microsoft.com/office/drawing/2014/main" xmlns="" id="{00000000-0008-0000-0100-0000E8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934" name="CustomShape 1">
          <a:extLst>
            <a:ext uri="{FF2B5EF4-FFF2-40B4-BE49-F238E27FC236}">
              <a16:creationId xmlns:a16="http://schemas.microsoft.com/office/drawing/2014/main" xmlns="" id="{00000000-0008-0000-0100-0000E9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935" name="CustomShape 1">
          <a:extLst>
            <a:ext uri="{FF2B5EF4-FFF2-40B4-BE49-F238E27FC236}">
              <a16:creationId xmlns:a16="http://schemas.microsoft.com/office/drawing/2014/main" xmlns="" id="{00000000-0008-0000-0100-0000EA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36" name="CustomShape 1">
          <a:extLst>
            <a:ext uri="{FF2B5EF4-FFF2-40B4-BE49-F238E27FC236}">
              <a16:creationId xmlns:a16="http://schemas.microsoft.com/office/drawing/2014/main" xmlns="" id="{00000000-0008-0000-0100-0000EB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937" name="CustomShape 1">
          <a:extLst>
            <a:ext uri="{FF2B5EF4-FFF2-40B4-BE49-F238E27FC236}">
              <a16:creationId xmlns:a16="http://schemas.microsoft.com/office/drawing/2014/main" xmlns="" id="{00000000-0008-0000-0100-0000EC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38" name="CustomShape 1">
          <a:extLst>
            <a:ext uri="{FF2B5EF4-FFF2-40B4-BE49-F238E27FC236}">
              <a16:creationId xmlns:a16="http://schemas.microsoft.com/office/drawing/2014/main" xmlns="" id="{00000000-0008-0000-0100-0000E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939" name="CustomShape 1">
          <a:extLst>
            <a:ext uri="{FF2B5EF4-FFF2-40B4-BE49-F238E27FC236}">
              <a16:creationId xmlns:a16="http://schemas.microsoft.com/office/drawing/2014/main" xmlns="" id="{00000000-0008-0000-0100-0000EE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940" name="CustomShape 1">
          <a:extLst>
            <a:ext uri="{FF2B5EF4-FFF2-40B4-BE49-F238E27FC236}">
              <a16:creationId xmlns:a16="http://schemas.microsoft.com/office/drawing/2014/main" xmlns="" id="{00000000-0008-0000-0100-0000EF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941" name="CustomShape 1">
          <a:extLst>
            <a:ext uri="{FF2B5EF4-FFF2-40B4-BE49-F238E27FC236}">
              <a16:creationId xmlns:a16="http://schemas.microsoft.com/office/drawing/2014/main" xmlns="" id="{00000000-0008-0000-0100-0000F0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42" name="CustomShape 1">
          <a:extLst>
            <a:ext uri="{FF2B5EF4-FFF2-40B4-BE49-F238E27FC236}">
              <a16:creationId xmlns:a16="http://schemas.microsoft.com/office/drawing/2014/main" xmlns="" id="{00000000-0008-0000-0100-0000F1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943" name="CustomShape 1">
          <a:extLst>
            <a:ext uri="{FF2B5EF4-FFF2-40B4-BE49-F238E27FC236}">
              <a16:creationId xmlns:a16="http://schemas.microsoft.com/office/drawing/2014/main" xmlns="" id="{00000000-0008-0000-0100-0000F2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44" name="CustomShape 1">
          <a:extLst>
            <a:ext uri="{FF2B5EF4-FFF2-40B4-BE49-F238E27FC236}">
              <a16:creationId xmlns:a16="http://schemas.microsoft.com/office/drawing/2014/main" xmlns="" id="{00000000-0008-0000-0100-0000F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945" name="CustomShape 1">
          <a:extLst>
            <a:ext uri="{FF2B5EF4-FFF2-40B4-BE49-F238E27FC236}">
              <a16:creationId xmlns:a16="http://schemas.microsoft.com/office/drawing/2014/main" xmlns="" id="{00000000-0008-0000-0100-0000F4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946" name="CustomShape 1">
          <a:extLst>
            <a:ext uri="{FF2B5EF4-FFF2-40B4-BE49-F238E27FC236}">
              <a16:creationId xmlns:a16="http://schemas.microsoft.com/office/drawing/2014/main" xmlns="" id="{00000000-0008-0000-0100-0000F5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47" name="CustomShape 1">
          <a:extLst>
            <a:ext uri="{FF2B5EF4-FFF2-40B4-BE49-F238E27FC236}">
              <a16:creationId xmlns:a16="http://schemas.microsoft.com/office/drawing/2014/main" xmlns="" id="{00000000-0008-0000-0100-0000F6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948" name="CustomShape 1">
          <a:extLst>
            <a:ext uri="{FF2B5EF4-FFF2-40B4-BE49-F238E27FC236}">
              <a16:creationId xmlns:a16="http://schemas.microsoft.com/office/drawing/2014/main" xmlns="" id="{00000000-0008-0000-0100-0000F7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49" name="CustomShape 1">
          <a:extLst>
            <a:ext uri="{FF2B5EF4-FFF2-40B4-BE49-F238E27FC236}">
              <a16:creationId xmlns:a16="http://schemas.microsoft.com/office/drawing/2014/main" xmlns="" id="{00000000-0008-0000-0100-0000F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950" name="CustomShape 1">
          <a:extLst>
            <a:ext uri="{FF2B5EF4-FFF2-40B4-BE49-F238E27FC236}">
              <a16:creationId xmlns:a16="http://schemas.microsoft.com/office/drawing/2014/main" xmlns="" id="{00000000-0008-0000-0100-0000F9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951" name="CustomShape 1">
          <a:extLst>
            <a:ext uri="{FF2B5EF4-FFF2-40B4-BE49-F238E27FC236}">
              <a16:creationId xmlns:a16="http://schemas.microsoft.com/office/drawing/2014/main" xmlns="" id="{00000000-0008-0000-0100-0000F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952" name="CustomShape 1">
          <a:extLst>
            <a:ext uri="{FF2B5EF4-FFF2-40B4-BE49-F238E27FC236}">
              <a16:creationId xmlns:a16="http://schemas.microsoft.com/office/drawing/2014/main" xmlns="" id="{00000000-0008-0000-0100-0000F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53" name="CustomShape 1">
          <a:extLst>
            <a:ext uri="{FF2B5EF4-FFF2-40B4-BE49-F238E27FC236}">
              <a16:creationId xmlns:a16="http://schemas.microsoft.com/office/drawing/2014/main" xmlns="" id="{00000000-0008-0000-0100-0000F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954" name="CustomShape 1">
          <a:extLst>
            <a:ext uri="{FF2B5EF4-FFF2-40B4-BE49-F238E27FC236}">
              <a16:creationId xmlns:a16="http://schemas.microsoft.com/office/drawing/2014/main" xmlns="" id="{00000000-0008-0000-0100-0000F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55" name="CustomShape 1">
          <a:extLst>
            <a:ext uri="{FF2B5EF4-FFF2-40B4-BE49-F238E27FC236}">
              <a16:creationId xmlns:a16="http://schemas.microsoft.com/office/drawing/2014/main" xmlns="" id="{00000000-0008-0000-0100-0000F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956" name="CustomShape 1">
          <a:extLst>
            <a:ext uri="{FF2B5EF4-FFF2-40B4-BE49-F238E27FC236}">
              <a16:creationId xmlns:a16="http://schemas.microsoft.com/office/drawing/2014/main" xmlns="" id="{00000000-0008-0000-0100-0000FF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957" name="CustomShape 1">
          <a:extLst>
            <a:ext uri="{FF2B5EF4-FFF2-40B4-BE49-F238E27FC236}">
              <a16:creationId xmlns:a16="http://schemas.microsoft.com/office/drawing/2014/main" xmlns="" id="{00000000-0008-0000-0100-000000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958" name="CustomShape 1">
          <a:extLst>
            <a:ext uri="{FF2B5EF4-FFF2-40B4-BE49-F238E27FC236}">
              <a16:creationId xmlns:a16="http://schemas.microsoft.com/office/drawing/2014/main" xmlns="" id="{00000000-0008-0000-0100-000001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959" name="CustomShape 1">
          <a:extLst>
            <a:ext uri="{FF2B5EF4-FFF2-40B4-BE49-F238E27FC236}">
              <a16:creationId xmlns:a16="http://schemas.microsoft.com/office/drawing/2014/main" xmlns="" id="{00000000-0008-0000-0100-000002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60" name="CustomShape 1">
          <a:extLst>
            <a:ext uri="{FF2B5EF4-FFF2-40B4-BE49-F238E27FC236}">
              <a16:creationId xmlns:a16="http://schemas.microsoft.com/office/drawing/2014/main" xmlns="" id="{00000000-0008-0000-0100-00000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961" name="CustomShape 1">
          <a:extLst>
            <a:ext uri="{FF2B5EF4-FFF2-40B4-BE49-F238E27FC236}">
              <a16:creationId xmlns:a16="http://schemas.microsoft.com/office/drawing/2014/main" xmlns="" id="{00000000-0008-0000-0100-000004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962" name="CustomShape 1">
          <a:extLst>
            <a:ext uri="{FF2B5EF4-FFF2-40B4-BE49-F238E27FC236}">
              <a16:creationId xmlns:a16="http://schemas.microsoft.com/office/drawing/2014/main" xmlns="" id="{00000000-0008-0000-0100-000005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63" name="CustomShape 1">
          <a:extLst>
            <a:ext uri="{FF2B5EF4-FFF2-40B4-BE49-F238E27FC236}">
              <a16:creationId xmlns:a16="http://schemas.microsoft.com/office/drawing/2014/main" xmlns="" id="{00000000-0008-0000-0100-000006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964" name="CustomShape 1">
          <a:extLst>
            <a:ext uri="{FF2B5EF4-FFF2-40B4-BE49-F238E27FC236}">
              <a16:creationId xmlns:a16="http://schemas.microsoft.com/office/drawing/2014/main" xmlns="" id="{00000000-0008-0000-0100-000007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65" name="CustomShape 1">
          <a:extLst>
            <a:ext uri="{FF2B5EF4-FFF2-40B4-BE49-F238E27FC236}">
              <a16:creationId xmlns:a16="http://schemas.microsoft.com/office/drawing/2014/main" xmlns="" id="{00000000-0008-0000-0100-00000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966" name="CustomShape 1">
          <a:extLst>
            <a:ext uri="{FF2B5EF4-FFF2-40B4-BE49-F238E27FC236}">
              <a16:creationId xmlns:a16="http://schemas.microsoft.com/office/drawing/2014/main" xmlns="" id="{00000000-0008-0000-0100-000009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967" name="CustomShape 1">
          <a:extLst>
            <a:ext uri="{FF2B5EF4-FFF2-40B4-BE49-F238E27FC236}">
              <a16:creationId xmlns:a16="http://schemas.microsoft.com/office/drawing/2014/main" xmlns="" id="{00000000-0008-0000-0100-00000A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2968" name="CustomShape 1">
          <a:extLst>
            <a:ext uri="{FF2B5EF4-FFF2-40B4-BE49-F238E27FC236}">
              <a16:creationId xmlns:a16="http://schemas.microsoft.com/office/drawing/2014/main" xmlns="" id="{00000000-0008-0000-0100-00000B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69" name="CustomShape 1">
          <a:extLst>
            <a:ext uri="{FF2B5EF4-FFF2-40B4-BE49-F238E27FC236}">
              <a16:creationId xmlns:a16="http://schemas.microsoft.com/office/drawing/2014/main" xmlns="" id="{00000000-0008-0000-0100-00000C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970" name="CustomShape 1">
          <a:extLst>
            <a:ext uri="{FF2B5EF4-FFF2-40B4-BE49-F238E27FC236}">
              <a16:creationId xmlns:a16="http://schemas.microsoft.com/office/drawing/2014/main" xmlns="" id="{00000000-0008-0000-0100-00000D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971" name="CustomShape 1">
          <a:extLst>
            <a:ext uri="{FF2B5EF4-FFF2-40B4-BE49-F238E27FC236}">
              <a16:creationId xmlns:a16="http://schemas.microsoft.com/office/drawing/2014/main" xmlns="" id="{00000000-0008-0000-0100-00000E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72" name="CustomShape 1">
          <a:extLst>
            <a:ext uri="{FF2B5EF4-FFF2-40B4-BE49-F238E27FC236}">
              <a16:creationId xmlns:a16="http://schemas.microsoft.com/office/drawing/2014/main" xmlns="" id="{00000000-0008-0000-0100-00000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973" name="CustomShape 1">
          <a:extLst>
            <a:ext uri="{FF2B5EF4-FFF2-40B4-BE49-F238E27FC236}">
              <a16:creationId xmlns:a16="http://schemas.microsoft.com/office/drawing/2014/main" xmlns="" id="{00000000-0008-0000-0100-000010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74" name="CustomShape 1">
          <a:extLst>
            <a:ext uri="{FF2B5EF4-FFF2-40B4-BE49-F238E27FC236}">
              <a16:creationId xmlns:a16="http://schemas.microsoft.com/office/drawing/2014/main" xmlns="" id="{00000000-0008-0000-0100-00001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975" name="CustomShape 1">
          <a:extLst>
            <a:ext uri="{FF2B5EF4-FFF2-40B4-BE49-F238E27FC236}">
              <a16:creationId xmlns:a16="http://schemas.microsoft.com/office/drawing/2014/main" xmlns="" id="{00000000-0008-0000-0100-000012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976" name="CustomShape 1">
          <a:extLst>
            <a:ext uri="{FF2B5EF4-FFF2-40B4-BE49-F238E27FC236}">
              <a16:creationId xmlns:a16="http://schemas.microsoft.com/office/drawing/2014/main" xmlns="" id="{00000000-0008-0000-0100-000013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77" name="CustomShape 1">
          <a:extLst>
            <a:ext uri="{FF2B5EF4-FFF2-40B4-BE49-F238E27FC236}">
              <a16:creationId xmlns:a16="http://schemas.microsoft.com/office/drawing/2014/main" xmlns="" id="{00000000-0008-0000-0100-000014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978" name="CustomShape 1">
          <a:extLst>
            <a:ext uri="{FF2B5EF4-FFF2-40B4-BE49-F238E27FC236}">
              <a16:creationId xmlns:a16="http://schemas.microsoft.com/office/drawing/2014/main" xmlns="" id="{00000000-0008-0000-0100-000015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79" name="CustomShape 1">
          <a:extLst>
            <a:ext uri="{FF2B5EF4-FFF2-40B4-BE49-F238E27FC236}">
              <a16:creationId xmlns:a16="http://schemas.microsoft.com/office/drawing/2014/main" xmlns="" id="{00000000-0008-0000-0100-000016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980" name="CustomShape 1">
          <a:extLst>
            <a:ext uri="{FF2B5EF4-FFF2-40B4-BE49-F238E27FC236}">
              <a16:creationId xmlns:a16="http://schemas.microsoft.com/office/drawing/2014/main" xmlns="" id="{00000000-0008-0000-0100-000017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981" name="CustomShape 1">
          <a:extLst>
            <a:ext uri="{FF2B5EF4-FFF2-40B4-BE49-F238E27FC236}">
              <a16:creationId xmlns:a16="http://schemas.microsoft.com/office/drawing/2014/main" xmlns="" id="{00000000-0008-0000-0100-000018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82" name="CustomShape 1">
          <a:extLst>
            <a:ext uri="{FF2B5EF4-FFF2-40B4-BE49-F238E27FC236}">
              <a16:creationId xmlns:a16="http://schemas.microsoft.com/office/drawing/2014/main" xmlns="" id="{00000000-0008-0000-0100-00001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983" name="CustomShape 1">
          <a:extLst>
            <a:ext uri="{FF2B5EF4-FFF2-40B4-BE49-F238E27FC236}">
              <a16:creationId xmlns:a16="http://schemas.microsoft.com/office/drawing/2014/main" xmlns="" id="{00000000-0008-0000-0100-00001A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84" name="CustomShape 1">
          <a:extLst>
            <a:ext uri="{FF2B5EF4-FFF2-40B4-BE49-F238E27FC236}">
              <a16:creationId xmlns:a16="http://schemas.microsoft.com/office/drawing/2014/main" xmlns="" id="{00000000-0008-0000-0100-00001B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985" name="CustomShape 1">
          <a:extLst>
            <a:ext uri="{FF2B5EF4-FFF2-40B4-BE49-F238E27FC236}">
              <a16:creationId xmlns:a16="http://schemas.microsoft.com/office/drawing/2014/main" xmlns="" id="{00000000-0008-0000-0100-00001C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986" name="CustomShape 1">
          <a:extLst>
            <a:ext uri="{FF2B5EF4-FFF2-40B4-BE49-F238E27FC236}">
              <a16:creationId xmlns:a16="http://schemas.microsoft.com/office/drawing/2014/main" xmlns="" id="{00000000-0008-0000-0100-00001D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987" name="CustomShape 1">
          <a:extLst>
            <a:ext uri="{FF2B5EF4-FFF2-40B4-BE49-F238E27FC236}">
              <a16:creationId xmlns:a16="http://schemas.microsoft.com/office/drawing/2014/main" xmlns="" id="{00000000-0008-0000-0100-00001E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88" name="CustomShape 1">
          <a:extLst>
            <a:ext uri="{FF2B5EF4-FFF2-40B4-BE49-F238E27FC236}">
              <a16:creationId xmlns:a16="http://schemas.microsoft.com/office/drawing/2014/main" xmlns="" id="{00000000-0008-0000-0100-00001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989" name="CustomShape 1">
          <a:extLst>
            <a:ext uri="{FF2B5EF4-FFF2-40B4-BE49-F238E27FC236}">
              <a16:creationId xmlns:a16="http://schemas.microsoft.com/office/drawing/2014/main" xmlns="" id="{00000000-0008-0000-0100-000020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90" name="CustomShape 1">
          <a:extLst>
            <a:ext uri="{FF2B5EF4-FFF2-40B4-BE49-F238E27FC236}">
              <a16:creationId xmlns:a16="http://schemas.microsoft.com/office/drawing/2014/main" xmlns="" id="{00000000-0008-0000-0100-00002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2991" name="CustomShape 1">
          <a:extLst>
            <a:ext uri="{FF2B5EF4-FFF2-40B4-BE49-F238E27FC236}">
              <a16:creationId xmlns:a16="http://schemas.microsoft.com/office/drawing/2014/main" xmlns="" id="{00000000-0008-0000-0100-000022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992" name="CustomShape 1">
          <a:extLst>
            <a:ext uri="{FF2B5EF4-FFF2-40B4-BE49-F238E27FC236}">
              <a16:creationId xmlns:a16="http://schemas.microsoft.com/office/drawing/2014/main" xmlns="" id="{00000000-0008-0000-0100-000023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993" name="CustomShape 1">
          <a:extLst>
            <a:ext uri="{FF2B5EF4-FFF2-40B4-BE49-F238E27FC236}">
              <a16:creationId xmlns:a16="http://schemas.microsoft.com/office/drawing/2014/main" xmlns="" id="{00000000-0008-0000-0100-000024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94" name="CustomShape 1">
          <a:extLst>
            <a:ext uri="{FF2B5EF4-FFF2-40B4-BE49-F238E27FC236}">
              <a16:creationId xmlns:a16="http://schemas.microsoft.com/office/drawing/2014/main" xmlns="" id="{00000000-0008-0000-0100-00002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2995" name="CustomShape 1">
          <a:extLst>
            <a:ext uri="{FF2B5EF4-FFF2-40B4-BE49-F238E27FC236}">
              <a16:creationId xmlns:a16="http://schemas.microsoft.com/office/drawing/2014/main" xmlns="" id="{00000000-0008-0000-0100-000026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96" name="CustomShape 1">
          <a:extLst>
            <a:ext uri="{FF2B5EF4-FFF2-40B4-BE49-F238E27FC236}">
              <a16:creationId xmlns:a16="http://schemas.microsoft.com/office/drawing/2014/main" xmlns="" id="{00000000-0008-0000-0100-000027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2997" name="CustomShape 1">
          <a:extLst>
            <a:ext uri="{FF2B5EF4-FFF2-40B4-BE49-F238E27FC236}">
              <a16:creationId xmlns:a16="http://schemas.microsoft.com/office/drawing/2014/main" xmlns="" id="{00000000-0008-0000-0100-000028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2998" name="CustomShape 1">
          <a:extLst>
            <a:ext uri="{FF2B5EF4-FFF2-40B4-BE49-F238E27FC236}">
              <a16:creationId xmlns:a16="http://schemas.microsoft.com/office/drawing/2014/main" xmlns="" id="{00000000-0008-0000-0100-000029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2999" name="CustomShape 1">
          <a:extLst>
            <a:ext uri="{FF2B5EF4-FFF2-40B4-BE49-F238E27FC236}">
              <a16:creationId xmlns:a16="http://schemas.microsoft.com/office/drawing/2014/main" xmlns="" id="{00000000-0008-0000-0100-00002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000" name="CustomShape 1">
          <a:extLst>
            <a:ext uri="{FF2B5EF4-FFF2-40B4-BE49-F238E27FC236}">
              <a16:creationId xmlns:a16="http://schemas.microsoft.com/office/drawing/2014/main" xmlns="" id="{00000000-0008-0000-0100-00002B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01" name="CustomShape 1">
          <a:extLst>
            <a:ext uri="{FF2B5EF4-FFF2-40B4-BE49-F238E27FC236}">
              <a16:creationId xmlns:a16="http://schemas.microsoft.com/office/drawing/2014/main" xmlns="" id="{00000000-0008-0000-0100-00002C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002" name="CustomShape 1">
          <a:extLst>
            <a:ext uri="{FF2B5EF4-FFF2-40B4-BE49-F238E27FC236}">
              <a16:creationId xmlns:a16="http://schemas.microsoft.com/office/drawing/2014/main" xmlns="" id="{00000000-0008-0000-0100-00002D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003" name="CustomShape 1">
          <a:extLst>
            <a:ext uri="{FF2B5EF4-FFF2-40B4-BE49-F238E27FC236}">
              <a16:creationId xmlns:a16="http://schemas.microsoft.com/office/drawing/2014/main" xmlns="" id="{00000000-0008-0000-0100-00002E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004" name="CustomShape 1">
          <a:extLst>
            <a:ext uri="{FF2B5EF4-FFF2-40B4-BE49-F238E27FC236}">
              <a16:creationId xmlns:a16="http://schemas.microsoft.com/office/drawing/2014/main" xmlns="" id="{00000000-0008-0000-0100-00002F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05" name="CustomShape 1">
          <a:extLst>
            <a:ext uri="{FF2B5EF4-FFF2-40B4-BE49-F238E27FC236}">
              <a16:creationId xmlns:a16="http://schemas.microsoft.com/office/drawing/2014/main" xmlns="" id="{00000000-0008-0000-0100-000030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006" name="CustomShape 1">
          <a:extLst>
            <a:ext uri="{FF2B5EF4-FFF2-40B4-BE49-F238E27FC236}">
              <a16:creationId xmlns:a16="http://schemas.microsoft.com/office/drawing/2014/main" xmlns="" id="{00000000-0008-0000-0100-000031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07" name="CustomShape 1">
          <a:extLst>
            <a:ext uri="{FF2B5EF4-FFF2-40B4-BE49-F238E27FC236}">
              <a16:creationId xmlns:a16="http://schemas.microsoft.com/office/drawing/2014/main" xmlns="" id="{00000000-0008-0000-0100-000032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008" name="CustomShape 1">
          <a:extLst>
            <a:ext uri="{FF2B5EF4-FFF2-40B4-BE49-F238E27FC236}">
              <a16:creationId xmlns:a16="http://schemas.microsoft.com/office/drawing/2014/main" xmlns="" id="{00000000-0008-0000-0100-000033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009" name="CustomShape 1">
          <a:extLst>
            <a:ext uri="{FF2B5EF4-FFF2-40B4-BE49-F238E27FC236}">
              <a16:creationId xmlns:a16="http://schemas.microsoft.com/office/drawing/2014/main" xmlns="" id="{00000000-0008-0000-0100-000034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010" name="CustomShape 1">
          <a:extLst>
            <a:ext uri="{FF2B5EF4-FFF2-40B4-BE49-F238E27FC236}">
              <a16:creationId xmlns:a16="http://schemas.microsoft.com/office/drawing/2014/main" xmlns="" id="{00000000-0008-0000-0100-000035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3011" name="CustomShape 1">
          <a:extLst>
            <a:ext uri="{FF2B5EF4-FFF2-40B4-BE49-F238E27FC236}">
              <a16:creationId xmlns:a16="http://schemas.microsoft.com/office/drawing/2014/main" xmlns="" id="{00000000-0008-0000-0100-000036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012" name="CustomShape 1">
          <a:extLst>
            <a:ext uri="{FF2B5EF4-FFF2-40B4-BE49-F238E27FC236}">
              <a16:creationId xmlns:a16="http://schemas.microsoft.com/office/drawing/2014/main" xmlns="" id="{00000000-0008-0000-0100-000037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013" name="CustomShape 1">
          <a:extLst>
            <a:ext uri="{FF2B5EF4-FFF2-40B4-BE49-F238E27FC236}">
              <a16:creationId xmlns:a16="http://schemas.microsoft.com/office/drawing/2014/main" xmlns="" id="{00000000-0008-0000-0100-000038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14" name="CustomShape 1">
          <a:extLst>
            <a:ext uri="{FF2B5EF4-FFF2-40B4-BE49-F238E27FC236}">
              <a16:creationId xmlns:a16="http://schemas.microsoft.com/office/drawing/2014/main" xmlns="" id="{00000000-0008-0000-0100-00003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015" name="CustomShape 1">
          <a:extLst>
            <a:ext uri="{FF2B5EF4-FFF2-40B4-BE49-F238E27FC236}">
              <a16:creationId xmlns:a16="http://schemas.microsoft.com/office/drawing/2014/main" xmlns="" id="{00000000-0008-0000-0100-00003A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16" name="CustomShape 1">
          <a:extLst>
            <a:ext uri="{FF2B5EF4-FFF2-40B4-BE49-F238E27FC236}">
              <a16:creationId xmlns:a16="http://schemas.microsoft.com/office/drawing/2014/main" xmlns="" id="{00000000-0008-0000-0100-00003B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017" name="CustomShape 1">
          <a:extLst>
            <a:ext uri="{FF2B5EF4-FFF2-40B4-BE49-F238E27FC236}">
              <a16:creationId xmlns:a16="http://schemas.microsoft.com/office/drawing/2014/main" xmlns="" id="{00000000-0008-0000-0100-00003C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018" name="CustomShape 1">
          <a:extLst>
            <a:ext uri="{FF2B5EF4-FFF2-40B4-BE49-F238E27FC236}">
              <a16:creationId xmlns:a16="http://schemas.microsoft.com/office/drawing/2014/main" xmlns="" id="{00000000-0008-0000-0100-00003D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19" name="CustomShape 1">
          <a:extLst>
            <a:ext uri="{FF2B5EF4-FFF2-40B4-BE49-F238E27FC236}">
              <a16:creationId xmlns:a16="http://schemas.microsoft.com/office/drawing/2014/main" xmlns="" id="{00000000-0008-0000-0100-00003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020" name="CustomShape 1">
          <a:extLst>
            <a:ext uri="{FF2B5EF4-FFF2-40B4-BE49-F238E27FC236}">
              <a16:creationId xmlns:a16="http://schemas.microsoft.com/office/drawing/2014/main" xmlns="" id="{00000000-0008-0000-0100-00003F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21" name="CustomShape 1">
          <a:extLst>
            <a:ext uri="{FF2B5EF4-FFF2-40B4-BE49-F238E27FC236}">
              <a16:creationId xmlns:a16="http://schemas.microsoft.com/office/drawing/2014/main" xmlns="" id="{00000000-0008-0000-0100-000040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022" name="CustomShape 1">
          <a:extLst>
            <a:ext uri="{FF2B5EF4-FFF2-40B4-BE49-F238E27FC236}">
              <a16:creationId xmlns:a16="http://schemas.microsoft.com/office/drawing/2014/main" xmlns="" id="{00000000-0008-0000-0100-000041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023" name="CustomShape 1">
          <a:extLst>
            <a:ext uri="{FF2B5EF4-FFF2-40B4-BE49-F238E27FC236}">
              <a16:creationId xmlns:a16="http://schemas.microsoft.com/office/drawing/2014/main" xmlns="" id="{00000000-0008-0000-0100-000042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024" name="CustomShape 1">
          <a:extLst>
            <a:ext uri="{FF2B5EF4-FFF2-40B4-BE49-F238E27FC236}">
              <a16:creationId xmlns:a16="http://schemas.microsoft.com/office/drawing/2014/main" xmlns="" id="{00000000-0008-0000-0100-000043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25" name="CustomShape 1">
          <a:extLst>
            <a:ext uri="{FF2B5EF4-FFF2-40B4-BE49-F238E27FC236}">
              <a16:creationId xmlns:a16="http://schemas.microsoft.com/office/drawing/2014/main" xmlns="" id="{00000000-0008-0000-0100-000044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026" name="CustomShape 1">
          <a:extLst>
            <a:ext uri="{FF2B5EF4-FFF2-40B4-BE49-F238E27FC236}">
              <a16:creationId xmlns:a16="http://schemas.microsoft.com/office/drawing/2014/main" xmlns="" id="{00000000-0008-0000-0100-000045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27" name="CustomShape 1">
          <a:extLst>
            <a:ext uri="{FF2B5EF4-FFF2-40B4-BE49-F238E27FC236}">
              <a16:creationId xmlns:a16="http://schemas.microsoft.com/office/drawing/2014/main" xmlns="" id="{00000000-0008-0000-0100-000046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028" name="CustomShape 1">
          <a:extLst>
            <a:ext uri="{FF2B5EF4-FFF2-40B4-BE49-F238E27FC236}">
              <a16:creationId xmlns:a16="http://schemas.microsoft.com/office/drawing/2014/main" xmlns="" id="{00000000-0008-0000-0100-000047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029" name="CustomShape 1">
          <a:extLst>
            <a:ext uri="{FF2B5EF4-FFF2-40B4-BE49-F238E27FC236}">
              <a16:creationId xmlns:a16="http://schemas.microsoft.com/office/drawing/2014/main" xmlns="" id="{00000000-0008-0000-0100-000048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030" name="CustomShape 1">
          <a:extLst>
            <a:ext uri="{FF2B5EF4-FFF2-40B4-BE49-F238E27FC236}">
              <a16:creationId xmlns:a16="http://schemas.microsoft.com/office/drawing/2014/main" xmlns="" id="{00000000-0008-0000-0100-000049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31" name="CustomShape 1">
          <a:extLst>
            <a:ext uri="{FF2B5EF4-FFF2-40B4-BE49-F238E27FC236}">
              <a16:creationId xmlns:a16="http://schemas.microsoft.com/office/drawing/2014/main" xmlns="" id="{00000000-0008-0000-0100-00004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032" name="CustomShape 1">
          <a:extLst>
            <a:ext uri="{FF2B5EF4-FFF2-40B4-BE49-F238E27FC236}">
              <a16:creationId xmlns:a16="http://schemas.microsoft.com/office/drawing/2014/main" xmlns="" id="{00000000-0008-0000-0100-00004B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33" name="CustomShape 1">
          <a:extLst>
            <a:ext uri="{FF2B5EF4-FFF2-40B4-BE49-F238E27FC236}">
              <a16:creationId xmlns:a16="http://schemas.microsoft.com/office/drawing/2014/main" xmlns="" id="{00000000-0008-0000-0100-00004C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034" name="CustomShape 1">
          <a:extLst>
            <a:ext uri="{FF2B5EF4-FFF2-40B4-BE49-F238E27FC236}">
              <a16:creationId xmlns:a16="http://schemas.microsoft.com/office/drawing/2014/main" xmlns="" id="{00000000-0008-0000-0100-00004D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035" name="CustomShape 1">
          <a:extLst>
            <a:ext uri="{FF2B5EF4-FFF2-40B4-BE49-F238E27FC236}">
              <a16:creationId xmlns:a16="http://schemas.microsoft.com/office/drawing/2014/main" xmlns="" id="{00000000-0008-0000-0100-00004E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36" name="CustomShape 1">
          <a:extLst>
            <a:ext uri="{FF2B5EF4-FFF2-40B4-BE49-F238E27FC236}">
              <a16:creationId xmlns:a16="http://schemas.microsoft.com/office/drawing/2014/main" xmlns="" id="{00000000-0008-0000-0100-00004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037" name="CustomShape 1">
          <a:extLst>
            <a:ext uri="{FF2B5EF4-FFF2-40B4-BE49-F238E27FC236}">
              <a16:creationId xmlns:a16="http://schemas.microsoft.com/office/drawing/2014/main" xmlns="" id="{00000000-0008-0000-0100-000050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38" name="CustomShape 1">
          <a:extLst>
            <a:ext uri="{FF2B5EF4-FFF2-40B4-BE49-F238E27FC236}">
              <a16:creationId xmlns:a16="http://schemas.microsoft.com/office/drawing/2014/main" xmlns="" id="{00000000-0008-0000-0100-00005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039" name="CustomShape 1">
          <a:extLst>
            <a:ext uri="{FF2B5EF4-FFF2-40B4-BE49-F238E27FC236}">
              <a16:creationId xmlns:a16="http://schemas.microsoft.com/office/drawing/2014/main" xmlns="" id="{00000000-0008-0000-0100-000052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040" name="CustomShape 1">
          <a:extLst>
            <a:ext uri="{FF2B5EF4-FFF2-40B4-BE49-F238E27FC236}">
              <a16:creationId xmlns:a16="http://schemas.microsoft.com/office/drawing/2014/main" xmlns="" id="{00000000-0008-0000-0100-000053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041" name="CustomShape 1">
          <a:extLst>
            <a:ext uri="{FF2B5EF4-FFF2-40B4-BE49-F238E27FC236}">
              <a16:creationId xmlns:a16="http://schemas.microsoft.com/office/drawing/2014/main" xmlns="" id="{00000000-0008-0000-0100-000054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42" name="CustomShape 1">
          <a:extLst>
            <a:ext uri="{FF2B5EF4-FFF2-40B4-BE49-F238E27FC236}">
              <a16:creationId xmlns:a16="http://schemas.microsoft.com/office/drawing/2014/main" xmlns="" id="{00000000-0008-0000-0100-00005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043" name="CustomShape 1">
          <a:extLst>
            <a:ext uri="{FF2B5EF4-FFF2-40B4-BE49-F238E27FC236}">
              <a16:creationId xmlns:a16="http://schemas.microsoft.com/office/drawing/2014/main" xmlns="" id="{00000000-0008-0000-0100-000056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44" name="CustomShape 1">
          <a:extLst>
            <a:ext uri="{FF2B5EF4-FFF2-40B4-BE49-F238E27FC236}">
              <a16:creationId xmlns:a16="http://schemas.microsoft.com/office/drawing/2014/main" xmlns="" id="{00000000-0008-0000-0100-000057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045" name="CustomShape 1">
          <a:extLst>
            <a:ext uri="{FF2B5EF4-FFF2-40B4-BE49-F238E27FC236}">
              <a16:creationId xmlns:a16="http://schemas.microsoft.com/office/drawing/2014/main" xmlns="" id="{00000000-0008-0000-0100-000058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046" name="CustomShape 1">
          <a:extLst>
            <a:ext uri="{FF2B5EF4-FFF2-40B4-BE49-F238E27FC236}">
              <a16:creationId xmlns:a16="http://schemas.microsoft.com/office/drawing/2014/main" xmlns="" id="{00000000-0008-0000-0100-000059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047" name="CustomShape 1">
          <a:extLst>
            <a:ext uri="{FF2B5EF4-FFF2-40B4-BE49-F238E27FC236}">
              <a16:creationId xmlns:a16="http://schemas.microsoft.com/office/drawing/2014/main" xmlns="" id="{00000000-0008-0000-0100-00005A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3048" name="CustomShape 1">
          <a:extLst>
            <a:ext uri="{FF2B5EF4-FFF2-40B4-BE49-F238E27FC236}">
              <a16:creationId xmlns:a16="http://schemas.microsoft.com/office/drawing/2014/main" xmlns="" id="{00000000-0008-0000-0100-00005B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49" name="CustomShape 1">
          <a:extLst>
            <a:ext uri="{FF2B5EF4-FFF2-40B4-BE49-F238E27FC236}">
              <a16:creationId xmlns:a16="http://schemas.microsoft.com/office/drawing/2014/main" xmlns="" id="{00000000-0008-0000-0100-00005C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050" name="CustomShape 1">
          <a:extLst>
            <a:ext uri="{FF2B5EF4-FFF2-40B4-BE49-F238E27FC236}">
              <a16:creationId xmlns:a16="http://schemas.microsoft.com/office/drawing/2014/main" xmlns="" id="{00000000-0008-0000-0100-00005D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051" name="CustomShape 1">
          <a:extLst>
            <a:ext uri="{FF2B5EF4-FFF2-40B4-BE49-F238E27FC236}">
              <a16:creationId xmlns:a16="http://schemas.microsoft.com/office/drawing/2014/main" xmlns="" id="{00000000-0008-0000-0100-00005E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52" name="CustomShape 1">
          <a:extLst>
            <a:ext uri="{FF2B5EF4-FFF2-40B4-BE49-F238E27FC236}">
              <a16:creationId xmlns:a16="http://schemas.microsoft.com/office/drawing/2014/main" xmlns="" id="{00000000-0008-0000-0100-00005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053" name="CustomShape 1">
          <a:extLst>
            <a:ext uri="{FF2B5EF4-FFF2-40B4-BE49-F238E27FC236}">
              <a16:creationId xmlns:a16="http://schemas.microsoft.com/office/drawing/2014/main" xmlns="" id="{00000000-0008-0000-0100-000060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54" name="CustomShape 1">
          <a:extLst>
            <a:ext uri="{FF2B5EF4-FFF2-40B4-BE49-F238E27FC236}">
              <a16:creationId xmlns:a16="http://schemas.microsoft.com/office/drawing/2014/main" xmlns="" id="{00000000-0008-0000-0100-00006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055" name="CustomShape 1">
          <a:extLst>
            <a:ext uri="{FF2B5EF4-FFF2-40B4-BE49-F238E27FC236}">
              <a16:creationId xmlns:a16="http://schemas.microsoft.com/office/drawing/2014/main" xmlns="" id="{00000000-0008-0000-0100-000062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056" name="CustomShape 1">
          <a:extLst>
            <a:ext uri="{FF2B5EF4-FFF2-40B4-BE49-F238E27FC236}">
              <a16:creationId xmlns:a16="http://schemas.microsoft.com/office/drawing/2014/main" xmlns="" id="{00000000-0008-0000-0100-000063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3057" name="CustomShape 1">
          <a:extLst>
            <a:ext uri="{FF2B5EF4-FFF2-40B4-BE49-F238E27FC236}">
              <a16:creationId xmlns:a16="http://schemas.microsoft.com/office/drawing/2014/main" xmlns="" id="{00000000-0008-0000-0100-000064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58" name="CustomShape 1">
          <a:extLst>
            <a:ext uri="{FF2B5EF4-FFF2-40B4-BE49-F238E27FC236}">
              <a16:creationId xmlns:a16="http://schemas.microsoft.com/office/drawing/2014/main" xmlns="" id="{00000000-0008-0000-0100-00006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059" name="CustomShape 1">
          <a:extLst>
            <a:ext uri="{FF2B5EF4-FFF2-40B4-BE49-F238E27FC236}">
              <a16:creationId xmlns:a16="http://schemas.microsoft.com/office/drawing/2014/main" xmlns="" id="{00000000-0008-0000-0100-000066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060" name="CustomShape 1">
          <a:extLst>
            <a:ext uri="{FF2B5EF4-FFF2-40B4-BE49-F238E27FC236}">
              <a16:creationId xmlns:a16="http://schemas.microsoft.com/office/drawing/2014/main" xmlns="" id="{00000000-0008-0000-0100-000067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61" name="CustomShape 1">
          <a:extLst>
            <a:ext uri="{FF2B5EF4-FFF2-40B4-BE49-F238E27FC236}">
              <a16:creationId xmlns:a16="http://schemas.microsoft.com/office/drawing/2014/main" xmlns="" id="{00000000-0008-0000-0100-00006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062" name="CustomShape 1">
          <a:extLst>
            <a:ext uri="{FF2B5EF4-FFF2-40B4-BE49-F238E27FC236}">
              <a16:creationId xmlns:a16="http://schemas.microsoft.com/office/drawing/2014/main" xmlns="" id="{00000000-0008-0000-0100-000069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63" name="CustomShape 1">
          <a:extLst>
            <a:ext uri="{FF2B5EF4-FFF2-40B4-BE49-F238E27FC236}">
              <a16:creationId xmlns:a16="http://schemas.microsoft.com/office/drawing/2014/main" xmlns="" id="{00000000-0008-0000-0100-00006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064" name="CustomShape 1">
          <a:extLst>
            <a:ext uri="{FF2B5EF4-FFF2-40B4-BE49-F238E27FC236}">
              <a16:creationId xmlns:a16="http://schemas.microsoft.com/office/drawing/2014/main" xmlns="" id="{00000000-0008-0000-0100-00006B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065" name="CustomShape 1">
          <a:extLst>
            <a:ext uri="{FF2B5EF4-FFF2-40B4-BE49-F238E27FC236}">
              <a16:creationId xmlns:a16="http://schemas.microsoft.com/office/drawing/2014/main" xmlns="" id="{00000000-0008-0000-0100-00006C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66" name="CustomShape 1">
          <a:extLst>
            <a:ext uri="{FF2B5EF4-FFF2-40B4-BE49-F238E27FC236}">
              <a16:creationId xmlns:a16="http://schemas.microsoft.com/office/drawing/2014/main" xmlns="" id="{00000000-0008-0000-0100-00006D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067" name="CustomShape 1">
          <a:extLst>
            <a:ext uri="{FF2B5EF4-FFF2-40B4-BE49-F238E27FC236}">
              <a16:creationId xmlns:a16="http://schemas.microsoft.com/office/drawing/2014/main" xmlns="" id="{00000000-0008-0000-0100-00006E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68" name="CustomShape 1">
          <a:extLst>
            <a:ext uri="{FF2B5EF4-FFF2-40B4-BE49-F238E27FC236}">
              <a16:creationId xmlns:a16="http://schemas.microsoft.com/office/drawing/2014/main" xmlns="" id="{00000000-0008-0000-0100-00006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069" name="CustomShape 1">
          <a:extLst>
            <a:ext uri="{FF2B5EF4-FFF2-40B4-BE49-F238E27FC236}">
              <a16:creationId xmlns:a16="http://schemas.microsoft.com/office/drawing/2014/main" xmlns="" id="{00000000-0008-0000-0100-000070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070" name="CustomShape 1">
          <a:extLst>
            <a:ext uri="{FF2B5EF4-FFF2-40B4-BE49-F238E27FC236}">
              <a16:creationId xmlns:a16="http://schemas.microsoft.com/office/drawing/2014/main" xmlns="" id="{00000000-0008-0000-0100-000071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71" name="CustomShape 1">
          <a:extLst>
            <a:ext uri="{FF2B5EF4-FFF2-40B4-BE49-F238E27FC236}">
              <a16:creationId xmlns:a16="http://schemas.microsoft.com/office/drawing/2014/main" xmlns="" id="{00000000-0008-0000-0100-000072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072" name="CustomShape 1">
          <a:extLst>
            <a:ext uri="{FF2B5EF4-FFF2-40B4-BE49-F238E27FC236}">
              <a16:creationId xmlns:a16="http://schemas.microsoft.com/office/drawing/2014/main" xmlns="" id="{00000000-0008-0000-0100-000073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73" name="CustomShape 1">
          <a:extLst>
            <a:ext uri="{FF2B5EF4-FFF2-40B4-BE49-F238E27FC236}">
              <a16:creationId xmlns:a16="http://schemas.microsoft.com/office/drawing/2014/main" xmlns="" id="{00000000-0008-0000-0100-000074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074" name="CustomShape 1">
          <a:extLst>
            <a:ext uri="{FF2B5EF4-FFF2-40B4-BE49-F238E27FC236}">
              <a16:creationId xmlns:a16="http://schemas.microsoft.com/office/drawing/2014/main" xmlns="" id="{00000000-0008-0000-0100-000075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075" name="CustomShape 1">
          <a:extLst>
            <a:ext uri="{FF2B5EF4-FFF2-40B4-BE49-F238E27FC236}">
              <a16:creationId xmlns:a16="http://schemas.microsoft.com/office/drawing/2014/main" xmlns="" id="{00000000-0008-0000-0100-000076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076" name="CustomShape 1">
          <a:extLst>
            <a:ext uri="{FF2B5EF4-FFF2-40B4-BE49-F238E27FC236}">
              <a16:creationId xmlns:a16="http://schemas.microsoft.com/office/drawing/2014/main" xmlns="" id="{00000000-0008-0000-0100-000077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77" name="CustomShape 1">
          <a:extLst>
            <a:ext uri="{FF2B5EF4-FFF2-40B4-BE49-F238E27FC236}">
              <a16:creationId xmlns:a16="http://schemas.microsoft.com/office/drawing/2014/main" xmlns="" id="{00000000-0008-0000-0100-00007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078" name="CustomShape 1">
          <a:extLst>
            <a:ext uri="{FF2B5EF4-FFF2-40B4-BE49-F238E27FC236}">
              <a16:creationId xmlns:a16="http://schemas.microsoft.com/office/drawing/2014/main" xmlns="" id="{00000000-0008-0000-0100-000079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79" name="CustomShape 1">
          <a:extLst>
            <a:ext uri="{FF2B5EF4-FFF2-40B4-BE49-F238E27FC236}">
              <a16:creationId xmlns:a16="http://schemas.microsoft.com/office/drawing/2014/main" xmlns="" id="{00000000-0008-0000-0100-00007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080" name="CustomShape 1">
          <a:extLst>
            <a:ext uri="{FF2B5EF4-FFF2-40B4-BE49-F238E27FC236}">
              <a16:creationId xmlns:a16="http://schemas.microsoft.com/office/drawing/2014/main" xmlns="" id="{00000000-0008-0000-0100-00007B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081" name="CustomShape 1">
          <a:extLst>
            <a:ext uri="{FF2B5EF4-FFF2-40B4-BE49-F238E27FC236}">
              <a16:creationId xmlns:a16="http://schemas.microsoft.com/office/drawing/2014/main" xmlns="" id="{00000000-0008-0000-0100-00007C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082" name="CustomShape 1">
          <a:extLst>
            <a:ext uri="{FF2B5EF4-FFF2-40B4-BE49-F238E27FC236}">
              <a16:creationId xmlns:a16="http://schemas.microsoft.com/office/drawing/2014/main" xmlns="" id="{00000000-0008-0000-0100-00007D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83" name="CustomShape 1">
          <a:extLst>
            <a:ext uri="{FF2B5EF4-FFF2-40B4-BE49-F238E27FC236}">
              <a16:creationId xmlns:a16="http://schemas.microsoft.com/office/drawing/2014/main" xmlns="" id="{00000000-0008-0000-0100-00007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084" name="CustomShape 1">
          <a:extLst>
            <a:ext uri="{FF2B5EF4-FFF2-40B4-BE49-F238E27FC236}">
              <a16:creationId xmlns:a16="http://schemas.microsoft.com/office/drawing/2014/main" xmlns="" id="{00000000-0008-0000-0100-00007F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85" name="CustomShape 1">
          <a:extLst>
            <a:ext uri="{FF2B5EF4-FFF2-40B4-BE49-F238E27FC236}">
              <a16:creationId xmlns:a16="http://schemas.microsoft.com/office/drawing/2014/main" xmlns="" id="{00000000-0008-0000-0100-000080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086" name="CustomShape 1">
          <a:extLst>
            <a:ext uri="{FF2B5EF4-FFF2-40B4-BE49-F238E27FC236}">
              <a16:creationId xmlns:a16="http://schemas.microsoft.com/office/drawing/2014/main" xmlns="" id="{00000000-0008-0000-0100-000081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087" name="CustomShape 1">
          <a:extLst>
            <a:ext uri="{FF2B5EF4-FFF2-40B4-BE49-F238E27FC236}">
              <a16:creationId xmlns:a16="http://schemas.microsoft.com/office/drawing/2014/main" xmlns="" id="{00000000-0008-0000-0100-000082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88" name="CustomShape 1">
          <a:extLst>
            <a:ext uri="{FF2B5EF4-FFF2-40B4-BE49-F238E27FC236}">
              <a16:creationId xmlns:a16="http://schemas.microsoft.com/office/drawing/2014/main" xmlns="" id="{00000000-0008-0000-0100-00008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089" name="CustomShape 1">
          <a:extLst>
            <a:ext uri="{FF2B5EF4-FFF2-40B4-BE49-F238E27FC236}">
              <a16:creationId xmlns:a16="http://schemas.microsoft.com/office/drawing/2014/main" xmlns="" id="{00000000-0008-0000-0100-000084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90" name="CustomShape 1">
          <a:extLst>
            <a:ext uri="{FF2B5EF4-FFF2-40B4-BE49-F238E27FC236}">
              <a16:creationId xmlns:a16="http://schemas.microsoft.com/office/drawing/2014/main" xmlns="" id="{00000000-0008-0000-0100-00008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091" name="CustomShape 1">
          <a:extLst>
            <a:ext uri="{FF2B5EF4-FFF2-40B4-BE49-F238E27FC236}">
              <a16:creationId xmlns:a16="http://schemas.microsoft.com/office/drawing/2014/main" xmlns="" id="{00000000-0008-0000-0100-000086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092" name="CustomShape 1">
          <a:extLst>
            <a:ext uri="{FF2B5EF4-FFF2-40B4-BE49-F238E27FC236}">
              <a16:creationId xmlns:a16="http://schemas.microsoft.com/office/drawing/2014/main" xmlns="" id="{00000000-0008-0000-0100-000087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093" name="CustomShape 1">
          <a:extLst>
            <a:ext uri="{FF2B5EF4-FFF2-40B4-BE49-F238E27FC236}">
              <a16:creationId xmlns:a16="http://schemas.microsoft.com/office/drawing/2014/main" xmlns="" id="{00000000-0008-0000-0100-000088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94" name="CustomShape 1">
          <a:extLst>
            <a:ext uri="{FF2B5EF4-FFF2-40B4-BE49-F238E27FC236}">
              <a16:creationId xmlns:a16="http://schemas.microsoft.com/office/drawing/2014/main" xmlns="" id="{00000000-0008-0000-0100-00008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095" name="CustomShape 1">
          <a:extLst>
            <a:ext uri="{FF2B5EF4-FFF2-40B4-BE49-F238E27FC236}">
              <a16:creationId xmlns:a16="http://schemas.microsoft.com/office/drawing/2014/main" xmlns="" id="{00000000-0008-0000-0100-00008A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096" name="CustomShape 1">
          <a:extLst>
            <a:ext uri="{FF2B5EF4-FFF2-40B4-BE49-F238E27FC236}">
              <a16:creationId xmlns:a16="http://schemas.microsoft.com/office/drawing/2014/main" xmlns="" id="{00000000-0008-0000-0100-00008B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097" name="CustomShape 1">
          <a:extLst>
            <a:ext uri="{FF2B5EF4-FFF2-40B4-BE49-F238E27FC236}">
              <a16:creationId xmlns:a16="http://schemas.microsoft.com/office/drawing/2014/main" xmlns="" id="{00000000-0008-0000-0100-00008C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098" name="CustomShape 1">
          <a:extLst>
            <a:ext uri="{FF2B5EF4-FFF2-40B4-BE49-F238E27FC236}">
              <a16:creationId xmlns:a16="http://schemas.microsoft.com/office/drawing/2014/main" xmlns="" id="{00000000-0008-0000-0100-00008D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099" name="CustomShape 1">
          <a:extLst>
            <a:ext uri="{FF2B5EF4-FFF2-40B4-BE49-F238E27FC236}">
              <a16:creationId xmlns:a16="http://schemas.microsoft.com/office/drawing/2014/main" xmlns="" id="{00000000-0008-0000-0100-00008E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3100" name="CustomShape 1">
          <a:extLst>
            <a:ext uri="{FF2B5EF4-FFF2-40B4-BE49-F238E27FC236}">
              <a16:creationId xmlns:a16="http://schemas.microsoft.com/office/drawing/2014/main" xmlns="" id="{00000000-0008-0000-0100-00008F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101" name="CustomShape 1">
          <a:extLst>
            <a:ext uri="{FF2B5EF4-FFF2-40B4-BE49-F238E27FC236}">
              <a16:creationId xmlns:a16="http://schemas.microsoft.com/office/drawing/2014/main" xmlns="" id="{00000000-0008-0000-0100-000090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102" name="CustomShape 1">
          <a:extLst>
            <a:ext uri="{FF2B5EF4-FFF2-40B4-BE49-F238E27FC236}">
              <a16:creationId xmlns:a16="http://schemas.microsoft.com/office/drawing/2014/main" xmlns="" id="{00000000-0008-0000-0100-000091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03" name="CustomShape 1">
          <a:extLst>
            <a:ext uri="{FF2B5EF4-FFF2-40B4-BE49-F238E27FC236}">
              <a16:creationId xmlns:a16="http://schemas.microsoft.com/office/drawing/2014/main" xmlns="" id="{00000000-0008-0000-0100-000092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104" name="CustomShape 1">
          <a:extLst>
            <a:ext uri="{FF2B5EF4-FFF2-40B4-BE49-F238E27FC236}">
              <a16:creationId xmlns:a16="http://schemas.microsoft.com/office/drawing/2014/main" xmlns="" id="{00000000-0008-0000-0100-000093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05" name="CustomShape 1">
          <a:extLst>
            <a:ext uri="{FF2B5EF4-FFF2-40B4-BE49-F238E27FC236}">
              <a16:creationId xmlns:a16="http://schemas.microsoft.com/office/drawing/2014/main" xmlns="" id="{00000000-0008-0000-0100-000094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106" name="CustomShape 1">
          <a:extLst>
            <a:ext uri="{FF2B5EF4-FFF2-40B4-BE49-F238E27FC236}">
              <a16:creationId xmlns:a16="http://schemas.microsoft.com/office/drawing/2014/main" xmlns="" id="{00000000-0008-0000-0100-000095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107" name="CustomShape 1">
          <a:extLst>
            <a:ext uri="{FF2B5EF4-FFF2-40B4-BE49-F238E27FC236}">
              <a16:creationId xmlns:a16="http://schemas.microsoft.com/office/drawing/2014/main" xmlns="" id="{00000000-0008-0000-0100-000096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08" name="CustomShape 1">
          <a:extLst>
            <a:ext uri="{FF2B5EF4-FFF2-40B4-BE49-F238E27FC236}">
              <a16:creationId xmlns:a16="http://schemas.microsoft.com/office/drawing/2014/main" xmlns="" id="{00000000-0008-0000-0100-000097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109" name="CustomShape 1">
          <a:extLst>
            <a:ext uri="{FF2B5EF4-FFF2-40B4-BE49-F238E27FC236}">
              <a16:creationId xmlns:a16="http://schemas.microsoft.com/office/drawing/2014/main" xmlns="" id="{00000000-0008-0000-0100-000098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10" name="CustomShape 1">
          <a:extLst>
            <a:ext uri="{FF2B5EF4-FFF2-40B4-BE49-F238E27FC236}">
              <a16:creationId xmlns:a16="http://schemas.microsoft.com/office/drawing/2014/main" xmlns="" id="{00000000-0008-0000-0100-00009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111" name="CustomShape 1">
          <a:extLst>
            <a:ext uri="{FF2B5EF4-FFF2-40B4-BE49-F238E27FC236}">
              <a16:creationId xmlns:a16="http://schemas.microsoft.com/office/drawing/2014/main" xmlns="" id="{00000000-0008-0000-0100-00009A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112" name="CustomShape 1">
          <a:extLst>
            <a:ext uri="{FF2B5EF4-FFF2-40B4-BE49-F238E27FC236}">
              <a16:creationId xmlns:a16="http://schemas.microsoft.com/office/drawing/2014/main" xmlns="" id="{00000000-0008-0000-0100-00009B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113" name="CustomShape 1">
          <a:extLst>
            <a:ext uri="{FF2B5EF4-FFF2-40B4-BE49-F238E27FC236}">
              <a16:creationId xmlns:a16="http://schemas.microsoft.com/office/drawing/2014/main" xmlns="" id="{00000000-0008-0000-0100-00009C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14" name="CustomShape 1">
          <a:extLst>
            <a:ext uri="{FF2B5EF4-FFF2-40B4-BE49-F238E27FC236}">
              <a16:creationId xmlns:a16="http://schemas.microsoft.com/office/drawing/2014/main" xmlns="" id="{00000000-0008-0000-0100-00009D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115" name="CustomShape 1">
          <a:extLst>
            <a:ext uri="{FF2B5EF4-FFF2-40B4-BE49-F238E27FC236}">
              <a16:creationId xmlns:a16="http://schemas.microsoft.com/office/drawing/2014/main" xmlns="" id="{00000000-0008-0000-0100-00009E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16" name="CustomShape 1">
          <a:extLst>
            <a:ext uri="{FF2B5EF4-FFF2-40B4-BE49-F238E27FC236}">
              <a16:creationId xmlns:a16="http://schemas.microsoft.com/office/drawing/2014/main" xmlns="" id="{00000000-0008-0000-0100-00009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117" name="CustomShape 1">
          <a:extLst>
            <a:ext uri="{FF2B5EF4-FFF2-40B4-BE49-F238E27FC236}">
              <a16:creationId xmlns:a16="http://schemas.microsoft.com/office/drawing/2014/main" xmlns="" id="{00000000-0008-0000-0100-0000A0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118" name="CustomShape 1">
          <a:extLst>
            <a:ext uri="{FF2B5EF4-FFF2-40B4-BE49-F238E27FC236}">
              <a16:creationId xmlns:a16="http://schemas.microsoft.com/office/drawing/2014/main" xmlns="" id="{00000000-0008-0000-0100-0000A1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119" name="CustomShape 1">
          <a:extLst>
            <a:ext uri="{FF2B5EF4-FFF2-40B4-BE49-F238E27FC236}">
              <a16:creationId xmlns:a16="http://schemas.microsoft.com/office/drawing/2014/main" xmlns="" id="{00000000-0008-0000-0100-0000A2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20" name="CustomShape 1">
          <a:extLst>
            <a:ext uri="{FF2B5EF4-FFF2-40B4-BE49-F238E27FC236}">
              <a16:creationId xmlns:a16="http://schemas.microsoft.com/office/drawing/2014/main" xmlns="" id="{00000000-0008-0000-0100-0000A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121" name="CustomShape 1">
          <a:extLst>
            <a:ext uri="{FF2B5EF4-FFF2-40B4-BE49-F238E27FC236}">
              <a16:creationId xmlns:a16="http://schemas.microsoft.com/office/drawing/2014/main" xmlns="" id="{00000000-0008-0000-0100-0000A4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22" name="CustomShape 1">
          <a:extLst>
            <a:ext uri="{FF2B5EF4-FFF2-40B4-BE49-F238E27FC236}">
              <a16:creationId xmlns:a16="http://schemas.microsoft.com/office/drawing/2014/main" xmlns="" id="{00000000-0008-0000-0100-0000A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123" name="CustomShape 1">
          <a:extLst>
            <a:ext uri="{FF2B5EF4-FFF2-40B4-BE49-F238E27FC236}">
              <a16:creationId xmlns:a16="http://schemas.microsoft.com/office/drawing/2014/main" xmlns="" id="{00000000-0008-0000-0100-0000A6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124" name="CustomShape 1">
          <a:extLst>
            <a:ext uri="{FF2B5EF4-FFF2-40B4-BE49-F238E27FC236}">
              <a16:creationId xmlns:a16="http://schemas.microsoft.com/office/drawing/2014/main" xmlns="" id="{00000000-0008-0000-0100-0000A7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25" name="CustomShape 1">
          <a:extLst>
            <a:ext uri="{FF2B5EF4-FFF2-40B4-BE49-F238E27FC236}">
              <a16:creationId xmlns:a16="http://schemas.microsoft.com/office/drawing/2014/main" xmlns="" id="{00000000-0008-0000-0100-0000A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126" name="CustomShape 1">
          <a:extLst>
            <a:ext uri="{FF2B5EF4-FFF2-40B4-BE49-F238E27FC236}">
              <a16:creationId xmlns:a16="http://schemas.microsoft.com/office/drawing/2014/main" xmlns="" id="{00000000-0008-0000-0100-0000A9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27" name="CustomShape 1">
          <a:extLst>
            <a:ext uri="{FF2B5EF4-FFF2-40B4-BE49-F238E27FC236}">
              <a16:creationId xmlns:a16="http://schemas.microsoft.com/office/drawing/2014/main" xmlns="" id="{00000000-0008-0000-0100-0000A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128" name="CustomShape 1">
          <a:extLst>
            <a:ext uri="{FF2B5EF4-FFF2-40B4-BE49-F238E27FC236}">
              <a16:creationId xmlns:a16="http://schemas.microsoft.com/office/drawing/2014/main" xmlns="" id="{00000000-0008-0000-0100-0000AB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129" name="CustomShape 1">
          <a:extLst>
            <a:ext uri="{FF2B5EF4-FFF2-40B4-BE49-F238E27FC236}">
              <a16:creationId xmlns:a16="http://schemas.microsoft.com/office/drawing/2014/main" xmlns="" id="{00000000-0008-0000-0100-0000AC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130" name="CustomShape 1">
          <a:extLst>
            <a:ext uri="{FF2B5EF4-FFF2-40B4-BE49-F238E27FC236}">
              <a16:creationId xmlns:a16="http://schemas.microsoft.com/office/drawing/2014/main" xmlns="" id="{00000000-0008-0000-0100-0000AD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31" name="CustomShape 1">
          <a:extLst>
            <a:ext uri="{FF2B5EF4-FFF2-40B4-BE49-F238E27FC236}">
              <a16:creationId xmlns:a16="http://schemas.microsoft.com/office/drawing/2014/main" xmlns="" id="{00000000-0008-0000-0100-0000A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132" name="CustomShape 1">
          <a:extLst>
            <a:ext uri="{FF2B5EF4-FFF2-40B4-BE49-F238E27FC236}">
              <a16:creationId xmlns:a16="http://schemas.microsoft.com/office/drawing/2014/main" xmlns="" id="{00000000-0008-0000-0100-0000AF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33" name="CustomShape 1">
          <a:extLst>
            <a:ext uri="{FF2B5EF4-FFF2-40B4-BE49-F238E27FC236}">
              <a16:creationId xmlns:a16="http://schemas.microsoft.com/office/drawing/2014/main" xmlns="" id="{00000000-0008-0000-0100-0000B0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134" name="CustomShape 1">
          <a:extLst>
            <a:ext uri="{FF2B5EF4-FFF2-40B4-BE49-F238E27FC236}">
              <a16:creationId xmlns:a16="http://schemas.microsoft.com/office/drawing/2014/main" xmlns="" id="{00000000-0008-0000-0100-0000B1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135" name="CustomShape 1">
          <a:extLst>
            <a:ext uri="{FF2B5EF4-FFF2-40B4-BE49-F238E27FC236}">
              <a16:creationId xmlns:a16="http://schemas.microsoft.com/office/drawing/2014/main" xmlns="" id="{00000000-0008-0000-0100-0000B2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136" name="CustomShape 1">
          <a:extLst>
            <a:ext uri="{FF2B5EF4-FFF2-40B4-BE49-F238E27FC236}">
              <a16:creationId xmlns:a16="http://schemas.microsoft.com/office/drawing/2014/main" xmlns="" id="{00000000-0008-0000-0100-0000B3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3137" name="CustomShape 1">
          <a:extLst>
            <a:ext uri="{FF2B5EF4-FFF2-40B4-BE49-F238E27FC236}">
              <a16:creationId xmlns:a16="http://schemas.microsoft.com/office/drawing/2014/main" xmlns="" id="{00000000-0008-0000-0100-0000B4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38" name="CustomShape 1">
          <a:extLst>
            <a:ext uri="{FF2B5EF4-FFF2-40B4-BE49-F238E27FC236}">
              <a16:creationId xmlns:a16="http://schemas.microsoft.com/office/drawing/2014/main" xmlns="" id="{00000000-0008-0000-0100-0000B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139" name="CustomShape 1">
          <a:extLst>
            <a:ext uri="{FF2B5EF4-FFF2-40B4-BE49-F238E27FC236}">
              <a16:creationId xmlns:a16="http://schemas.microsoft.com/office/drawing/2014/main" xmlns="" id="{00000000-0008-0000-0100-0000B6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140" name="CustomShape 1">
          <a:extLst>
            <a:ext uri="{FF2B5EF4-FFF2-40B4-BE49-F238E27FC236}">
              <a16:creationId xmlns:a16="http://schemas.microsoft.com/office/drawing/2014/main" xmlns="" id="{00000000-0008-0000-0100-0000B7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41" name="CustomShape 1">
          <a:extLst>
            <a:ext uri="{FF2B5EF4-FFF2-40B4-BE49-F238E27FC236}">
              <a16:creationId xmlns:a16="http://schemas.microsoft.com/office/drawing/2014/main" xmlns="" id="{00000000-0008-0000-0100-0000B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142" name="CustomShape 1">
          <a:extLst>
            <a:ext uri="{FF2B5EF4-FFF2-40B4-BE49-F238E27FC236}">
              <a16:creationId xmlns:a16="http://schemas.microsoft.com/office/drawing/2014/main" xmlns="" id="{00000000-0008-0000-0100-0000B9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43" name="CustomShape 1">
          <a:extLst>
            <a:ext uri="{FF2B5EF4-FFF2-40B4-BE49-F238E27FC236}">
              <a16:creationId xmlns:a16="http://schemas.microsoft.com/office/drawing/2014/main" xmlns="" id="{00000000-0008-0000-0100-0000B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144" name="CustomShape 1">
          <a:extLst>
            <a:ext uri="{FF2B5EF4-FFF2-40B4-BE49-F238E27FC236}">
              <a16:creationId xmlns:a16="http://schemas.microsoft.com/office/drawing/2014/main" xmlns="" id="{00000000-0008-0000-0100-0000BB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145" name="CustomShape 1">
          <a:extLst>
            <a:ext uri="{FF2B5EF4-FFF2-40B4-BE49-F238E27FC236}">
              <a16:creationId xmlns:a16="http://schemas.microsoft.com/office/drawing/2014/main" xmlns="" id="{00000000-0008-0000-0100-0000BC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3146" name="CustomShape 1">
          <a:extLst>
            <a:ext uri="{FF2B5EF4-FFF2-40B4-BE49-F238E27FC236}">
              <a16:creationId xmlns:a16="http://schemas.microsoft.com/office/drawing/2014/main" xmlns="" id="{00000000-0008-0000-0100-0000BD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47" name="CustomShape 1">
          <a:extLst>
            <a:ext uri="{FF2B5EF4-FFF2-40B4-BE49-F238E27FC236}">
              <a16:creationId xmlns:a16="http://schemas.microsoft.com/office/drawing/2014/main" xmlns="" id="{00000000-0008-0000-0100-0000B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148" name="CustomShape 1">
          <a:extLst>
            <a:ext uri="{FF2B5EF4-FFF2-40B4-BE49-F238E27FC236}">
              <a16:creationId xmlns:a16="http://schemas.microsoft.com/office/drawing/2014/main" xmlns="" id="{00000000-0008-0000-0100-0000BF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149" name="CustomShape 1">
          <a:extLst>
            <a:ext uri="{FF2B5EF4-FFF2-40B4-BE49-F238E27FC236}">
              <a16:creationId xmlns:a16="http://schemas.microsoft.com/office/drawing/2014/main" xmlns="" id="{00000000-0008-0000-0100-0000C0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50" name="CustomShape 1">
          <a:extLst>
            <a:ext uri="{FF2B5EF4-FFF2-40B4-BE49-F238E27FC236}">
              <a16:creationId xmlns:a16="http://schemas.microsoft.com/office/drawing/2014/main" xmlns="" id="{00000000-0008-0000-0100-0000C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151" name="CustomShape 1">
          <a:extLst>
            <a:ext uri="{FF2B5EF4-FFF2-40B4-BE49-F238E27FC236}">
              <a16:creationId xmlns:a16="http://schemas.microsoft.com/office/drawing/2014/main" xmlns="" id="{00000000-0008-0000-0100-0000C2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52" name="CustomShape 1">
          <a:extLst>
            <a:ext uri="{FF2B5EF4-FFF2-40B4-BE49-F238E27FC236}">
              <a16:creationId xmlns:a16="http://schemas.microsoft.com/office/drawing/2014/main" xmlns="" id="{00000000-0008-0000-0100-0000C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153" name="CustomShape 1">
          <a:extLst>
            <a:ext uri="{FF2B5EF4-FFF2-40B4-BE49-F238E27FC236}">
              <a16:creationId xmlns:a16="http://schemas.microsoft.com/office/drawing/2014/main" xmlns="" id="{00000000-0008-0000-0100-0000C4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154" name="CustomShape 1">
          <a:extLst>
            <a:ext uri="{FF2B5EF4-FFF2-40B4-BE49-F238E27FC236}">
              <a16:creationId xmlns:a16="http://schemas.microsoft.com/office/drawing/2014/main" xmlns="" id="{00000000-0008-0000-0100-0000C5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55" name="CustomShape 1">
          <a:extLst>
            <a:ext uri="{FF2B5EF4-FFF2-40B4-BE49-F238E27FC236}">
              <a16:creationId xmlns:a16="http://schemas.microsoft.com/office/drawing/2014/main" xmlns="" id="{00000000-0008-0000-0100-0000C6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156" name="CustomShape 1">
          <a:extLst>
            <a:ext uri="{FF2B5EF4-FFF2-40B4-BE49-F238E27FC236}">
              <a16:creationId xmlns:a16="http://schemas.microsoft.com/office/drawing/2014/main" xmlns="" id="{00000000-0008-0000-0100-0000C7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57" name="CustomShape 1">
          <a:extLst>
            <a:ext uri="{FF2B5EF4-FFF2-40B4-BE49-F238E27FC236}">
              <a16:creationId xmlns:a16="http://schemas.microsoft.com/office/drawing/2014/main" xmlns="" id="{00000000-0008-0000-0100-0000C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158" name="CustomShape 1">
          <a:extLst>
            <a:ext uri="{FF2B5EF4-FFF2-40B4-BE49-F238E27FC236}">
              <a16:creationId xmlns:a16="http://schemas.microsoft.com/office/drawing/2014/main" xmlns="" id="{00000000-0008-0000-0100-0000C9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159" name="CustomShape 1">
          <a:extLst>
            <a:ext uri="{FF2B5EF4-FFF2-40B4-BE49-F238E27FC236}">
              <a16:creationId xmlns:a16="http://schemas.microsoft.com/office/drawing/2014/main" xmlns="" id="{00000000-0008-0000-0100-0000CA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60" name="CustomShape 1">
          <a:extLst>
            <a:ext uri="{FF2B5EF4-FFF2-40B4-BE49-F238E27FC236}">
              <a16:creationId xmlns:a16="http://schemas.microsoft.com/office/drawing/2014/main" xmlns="" id="{00000000-0008-0000-0100-0000CB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161" name="CustomShape 1">
          <a:extLst>
            <a:ext uri="{FF2B5EF4-FFF2-40B4-BE49-F238E27FC236}">
              <a16:creationId xmlns:a16="http://schemas.microsoft.com/office/drawing/2014/main" xmlns="" id="{00000000-0008-0000-0100-0000CC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62" name="CustomShape 1">
          <a:extLst>
            <a:ext uri="{FF2B5EF4-FFF2-40B4-BE49-F238E27FC236}">
              <a16:creationId xmlns:a16="http://schemas.microsoft.com/office/drawing/2014/main" xmlns="" id="{00000000-0008-0000-0100-0000CD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163" name="CustomShape 1">
          <a:extLst>
            <a:ext uri="{FF2B5EF4-FFF2-40B4-BE49-F238E27FC236}">
              <a16:creationId xmlns:a16="http://schemas.microsoft.com/office/drawing/2014/main" xmlns="" id="{00000000-0008-0000-0100-0000CE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164" name="CustomShape 1">
          <a:extLst>
            <a:ext uri="{FF2B5EF4-FFF2-40B4-BE49-F238E27FC236}">
              <a16:creationId xmlns:a16="http://schemas.microsoft.com/office/drawing/2014/main" xmlns="" id="{00000000-0008-0000-0100-0000CF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165" name="CustomShape 1">
          <a:extLst>
            <a:ext uri="{FF2B5EF4-FFF2-40B4-BE49-F238E27FC236}">
              <a16:creationId xmlns:a16="http://schemas.microsoft.com/office/drawing/2014/main" xmlns="" id="{00000000-0008-0000-0100-0000D0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66" name="CustomShape 1">
          <a:extLst>
            <a:ext uri="{FF2B5EF4-FFF2-40B4-BE49-F238E27FC236}">
              <a16:creationId xmlns:a16="http://schemas.microsoft.com/office/drawing/2014/main" xmlns="" id="{00000000-0008-0000-0100-0000D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167" name="CustomShape 1">
          <a:extLst>
            <a:ext uri="{FF2B5EF4-FFF2-40B4-BE49-F238E27FC236}">
              <a16:creationId xmlns:a16="http://schemas.microsoft.com/office/drawing/2014/main" xmlns="" id="{00000000-0008-0000-0100-0000D2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68" name="CustomShape 1">
          <a:extLst>
            <a:ext uri="{FF2B5EF4-FFF2-40B4-BE49-F238E27FC236}">
              <a16:creationId xmlns:a16="http://schemas.microsoft.com/office/drawing/2014/main" xmlns="" id="{00000000-0008-0000-0100-0000D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169" name="CustomShape 1">
          <a:extLst>
            <a:ext uri="{FF2B5EF4-FFF2-40B4-BE49-F238E27FC236}">
              <a16:creationId xmlns:a16="http://schemas.microsoft.com/office/drawing/2014/main" xmlns="" id="{00000000-0008-0000-0100-0000D4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170" name="CustomShape 1">
          <a:extLst>
            <a:ext uri="{FF2B5EF4-FFF2-40B4-BE49-F238E27FC236}">
              <a16:creationId xmlns:a16="http://schemas.microsoft.com/office/drawing/2014/main" xmlns="" id="{00000000-0008-0000-0100-0000D5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171" name="CustomShape 1">
          <a:extLst>
            <a:ext uri="{FF2B5EF4-FFF2-40B4-BE49-F238E27FC236}">
              <a16:creationId xmlns:a16="http://schemas.microsoft.com/office/drawing/2014/main" xmlns="" id="{00000000-0008-0000-0100-0000D6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72" name="CustomShape 1">
          <a:extLst>
            <a:ext uri="{FF2B5EF4-FFF2-40B4-BE49-F238E27FC236}">
              <a16:creationId xmlns:a16="http://schemas.microsoft.com/office/drawing/2014/main" xmlns="" id="{00000000-0008-0000-0100-0000D7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173" name="CustomShape 1">
          <a:extLst>
            <a:ext uri="{FF2B5EF4-FFF2-40B4-BE49-F238E27FC236}">
              <a16:creationId xmlns:a16="http://schemas.microsoft.com/office/drawing/2014/main" xmlns="" id="{00000000-0008-0000-0100-0000D8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74" name="CustomShape 1">
          <a:extLst>
            <a:ext uri="{FF2B5EF4-FFF2-40B4-BE49-F238E27FC236}">
              <a16:creationId xmlns:a16="http://schemas.microsoft.com/office/drawing/2014/main" xmlns="" id="{00000000-0008-0000-0100-0000D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175" name="CustomShape 1">
          <a:extLst>
            <a:ext uri="{FF2B5EF4-FFF2-40B4-BE49-F238E27FC236}">
              <a16:creationId xmlns:a16="http://schemas.microsoft.com/office/drawing/2014/main" xmlns="" id="{00000000-0008-0000-0100-0000DA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176" name="CustomShape 1">
          <a:extLst>
            <a:ext uri="{FF2B5EF4-FFF2-40B4-BE49-F238E27FC236}">
              <a16:creationId xmlns:a16="http://schemas.microsoft.com/office/drawing/2014/main" xmlns="" id="{00000000-0008-0000-0100-0000DB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77" name="CustomShape 1">
          <a:extLst>
            <a:ext uri="{FF2B5EF4-FFF2-40B4-BE49-F238E27FC236}">
              <a16:creationId xmlns:a16="http://schemas.microsoft.com/office/drawing/2014/main" xmlns="" id="{00000000-0008-0000-0100-0000DC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178" name="CustomShape 1">
          <a:extLst>
            <a:ext uri="{FF2B5EF4-FFF2-40B4-BE49-F238E27FC236}">
              <a16:creationId xmlns:a16="http://schemas.microsoft.com/office/drawing/2014/main" xmlns="" id="{00000000-0008-0000-0100-0000DD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79" name="CustomShape 1">
          <a:extLst>
            <a:ext uri="{FF2B5EF4-FFF2-40B4-BE49-F238E27FC236}">
              <a16:creationId xmlns:a16="http://schemas.microsoft.com/office/drawing/2014/main" xmlns="" id="{00000000-0008-0000-0100-0000D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180" name="CustomShape 1">
          <a:extLst>
            <a:ext uri="{FF2B5EF4-FFF2-40B4-BE49-F238E27FC236}">
              <a16:creationId xmlns:a16="http://schemas.microsoft.com/office/drawing/2014/main" xmlns="" id="{00000000-0008-0000-0100-0000DF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181" name="CustomShape 1">
          <a:extLst>
            <a:ext uri="{FF2B5EF4-FFF2-40B4-BE49-F238E27FC236}">
              <a16:creationId xmlns:a16="http://schemas.microsoft.com/office/drawing/2014/main" xmlns="" id="{00000000-0008-0000-0100-0000E0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182" name="CustomShape 1">
          <a:extLst>
            <a:ext uri="{FF2B5EF4-FFF2-40B4-BE49-F238E27FC236}">
              <a16:creationId xmlns:a16="http://schemas.microsoft.com/office/drawing/2014/main" xmlns="" id="{00000000-0008-0000-0100-0000E1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83" name="CustomShape 1">
          <a:extLst>
            <a:ext uri="{FF2B5EF4-FFF2-40B4-BE49-F238E27FC236}">
              <a16:creationId xmlns:a16="http://schemas.microsoft.com/office/drawing/2014/main" xmlns="" id="{00000000-0008-0000-0100-0000E2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184" name="CustomShape 1">
          <a:extLst>
            <a:ext uri="{FF2B5EF4-FFF2-40B4-BE49-F238E27FC236}">
              <a16:creationId xmlns:a16="http://schemas.microsoft.com/office/drawing/2014/main" xmlns="" id="{00000000-0008-0000-0100-0000E3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85" name="CustomShape 1">
          <a:extLst>
            <a:ext uri="{FF2B5EF4-FFF2-40B4-BE49-F238E27FC236}">
              <a16:creationId xmlns:a16="http://schemas.microsoft.com/office/drawing/2014/main" xmlns="" id="{00000000-0008-0000-0100-0000E4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186" name="CustomShape 1">
          <a:extLst>
            <a:ext uri="{FF2B5EF4-FFF2-40B4-BE49-F238E27FC236}">
              <a16:creationId xmlns:a16="http://schemas.microsoft.com/office/drawing/2014/main" xmlns="" id="{00000000-0008-0000-0100-0000E5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187" name="CustomShape 1">
          <a:extLst>
            <a:ext uri="{FF2B5EF4-FFF2-40B4-BE49-F238E27FC236}">
              <a16:creationId xmlns:a16="http://schemas.microsoft.com/office/drawing/2014/main" xmlns="" id="{00000000-0008-0000-0100-0000E6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188" name="CustomShape 1">
          <a:extLst>
            <a:ext uri="{FF2B5EF4-FFF2-40B4-BE49-F238E27FC236}">
              <a16:creationId xmlns:a16="http://schemas.microsoft.com/office/drawing/2014/main" xmlns="" id="{00000000-0008-0000-0100-0000E7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89" name="CustomShape 1">
          <a:extLst>
            <a:ext uri="{FF2B5EF4-FFF2-40B4-BE49-F238E27FC236}">
              <a16:creationId xmlns:a16="http://schemas.microsoft.com/office/drawing/2014/main" xmlns="" id="{00000000-0008-0000-0100-0000E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190" name="CustomShape 1">
          <a:extLst>
            <a:ext uri="{FF2B5EF4-FFF2-40B4-BE49-F238E27FC236}">
              <a16:creationId xmlns:a16="http://schemas.microsoft.com/office/drawing/2014/main" xmlns="" id="{00000000-0008-0000-0100-0000E9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91" name="CustomShape 1">
          <a:extLst>
            <a:ext uri="{FF2B5EF4-FFF2-40B4-BE49-F238E27FC236}">
              <a16:creationId xmlns:a16="http://schemas.microsoft.com/office/drawing/2014/main" xmlns="" id="{00000000-0008-0000-0100-0000E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192" name="CustomShape 1">
          <a:extLst>
            <a:ext uri="{FF2B5EF4-FFF2-40B4-BE49-F238E27FC236}">
              <a16:creationId xmlns:a16="http://schemas.microsoft.com/office/drawing/2014/main" xmlns="" id="{00000000-0008-0000-0100-0000EB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193" name="CustomShape 1">
          <a:extLst>
            <a:ext uri="{FF2B5EF4-FFF2-40B4-BE49-F238E27FC236}">
              <a16:creationId xmlns:a16="http://schemas.microsoft.com/office/drawing/2014/main" xmlns="" id="{00000000-0008-0000-0100-0000EC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94" name="CustomShape 1">
          <a:extLst>
            <a:ext uri="{FF2B5EF4-FFF2-40B4-BE49-F238E27FC236}">
              <a16:creationId xmlns:a16="http://schemas.microsoft.com/office/drawing/2014/main" xmlns="" id="{00000000-0008-0000-0100-0000ED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195" name="CustomShape 1">
          <a:extLst>
            <a:ext uri="{FF2B5EF4-FFF2-40B4-BE49-F238E27FC236}">
              <a16:creationId xmlns:a16="http://schemas.microsoft.com/office/drawing/2014/main" xmlns="" id="{00000000-0008-0000-0100-0000EE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196" name="CustomShape 1">
          <a:extLst>
            <a:ext uri="{FF2B5EF4-FFF2-40B4-BE49-F238E27FC236}">
              <a16:creationId xmlns:a16="http://schemas.microsoft.com/office/drawing/2014/main" xmlns="" id="{00000000-0008-0000-0100-0000E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197" name="CustomShape 1">
          <a:extLst>
            <a:ext uri="{FF2B5EF4-FFF2-40B4-BE49-F238E27FC236}">
              <a16:creationId xmlns:a16="http://schemas.microsoft.com/office/drawing/2014/main" xmlns="" id="{00000000-0008-0000-0100-0000F0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198" name="CustomShape 1">
          <a:extLst>
            <a:ext uri="{FF2B5EF4-FFF2-40B4-BE49-F238E27FC236}">
              <a16:creationId xmlns:a16="http://schemas.microsoft.com/office/drawing/2014/main" xmlns="" id="{00000000-0008-0000-0100-0000F1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199" name="CustomShape 1">
          <a:extLst>
            <a:ext uri="{FF2B5EF4-FFF2-40B4-BE49-F238E27FC236}">
              <a16:creationId xmlns:a16="http://schemas.microsoft.com/office/drawing/2014/main" xmlns="" id="{00000000-0008-0000-0100-0000F2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00" name="CustomShape 1">
          <a:extLst>
            <a:ext uri="{FF2B5EF4-FFF2-40B4-BE49-F238E27FC236}">
              <a16:creationId xmlns:a16="http://schemas.microsoft.com/office/drawing/2014/main" xmlns="" id="{00000000-0008-0000-0100-0000F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201" name="CustomShape 1">
          <a:extLst>
            <a:ext uri="{FF2B5EF4-FFF2-40B4-BE49-F238E27FC236}">
              <a16:creationId xmlns:a16="http://schemas.microsoft.com/office/drawing/2014/main" xmlns="" id="{00000000-0008-0000-0100-0000F4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02" name="CustomShape 1">
          <a:extLst>
            <a:ext uri="{FF2B5EF4-FFF2-40B4-BE49-F238E27FC236}">
              <a16:creationId xmlns:a16="http://schemas.microsoft.com/office/drawing/2014/main" xmlns="" id="{00000000-0008-0000-0100-0000F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203" name="CustomShape 1">
          <a:extLst>
            <a:ext uri="{FF2B5EF4-FFF2-40B4-BE49-F238E27FC236}">
              <a16:creationId xmlns:a16="http://schemas.microsoft.com/office/drawing/2014/main" xmlns="" id="{00000000-0008-0000-0100-0000F6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204" name="CustomShape 1">
          <a:extLst>
            <a:ext uri="{FF2B5EF4-FFF2-40B4-BE49-F238E27FC236}">
              <a16:creationId xmlns:a16="http://schemas.microsoft.com/office/drawing/2014/main" xmlns="" id="{00000000-0008-0000-0100-0000F7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205" name="CustomShape 1">
          <a:extLst>
            <a:ext uri="{FF2B5EF4-FFF2-40B4-BE49-F238E27FC236}">
              <a16:creationId xmlns:a16="http://schemas.microsoft.com/office/drawing/2014/main" xmlns="" id="{00000000-0008-0000-0100-0000F8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06" name="CustomShape 1">
          <a:extLst>
            <a:ext uri="{FF2B5EF4-FFF2-40B4-BE49-F238E27FC236}">
              <a16:creationId xmlns:a16="http://schemas.microsoft.com/office/drawing/2014/main" xmlns="" id="{00000000-0008-0000-0100-0000F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207" name="CustomShape 1">
          <a:extLst>
            <a:ext uri="{FF2B5EF4-FFF2-40B4-BE49-F238E27FC236}">
              <a16:creationId xmlns:a16="http://schemas.microsoft.com/office/drawing/2014/main" xmlns="" id="{00000000-0008-0000-0100-0000FA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08" name="CustomShape 1">
          <a:extLst>
            <a:ext uri="{FF2B5EF4-FFF2-40B4-BE49-F238E27FC236}">
              <a16:creationId xmlns:a16="http://schemas.microsoft.com/office/drawing/2014/main" xmlns="" id="{00000000-0008-0000-0100-0000FB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209" name="CustomShape 1">
          <a:extLst>
            <a:ext uri="{FF2B5EF4-FFF2-40B4-BE49-F238E27FC236}">
              <a16:creationId xmlns:a16="http://schemas.microsoft.com/office/drawing/2014/main" xmlns="" id="{00000000-0008-0000-0100-0000FC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210" name="CustomShape 1">
          <a:extLst>
            <a:ext uri="{FF2B5EF4-FFF2-40B4-BE49-F238E27FC236}">
              <a16:creationId xmlns:a16="http://schemas.microsoft.com/office/drawing/2014/main" xmlns="" id="{00000000-0008-0000-0100-0000FD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11" name="CustomShape 1">
          <a:extLst>
            <a:ext uri="{FF2B5EF4-FFF2-40B4-BE49-F238E27FC236}">
              <a16:creationId xmlns:a16="http://schemas.microsoft.com/office/drawing/2014/main" xmlns="" id="{00000000-0008-0000-0100-0000F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212" name="CustomShape 1">
          <a:extLst>
            <a:ext uri="{FF2B5EF4-FFF2-40B4-BE49-F238E27FC236}">
              <a16:creationId xmlns:a16="http://schemas.microsoft.com/office/drawing/2014/main" xmlns="" id="{00000000-0008-0000-0100-0000FF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13" name="CustomShape 1">
          <a:extLst>
            <a:ext uri="{FF2B5EF4-FFF2-40B4-BE49-F238E27FC236}">
              <a16:creationId xmlns:a16="http://schemas.microsoft.com/office/drawing/2014/main" xmlns="" id="{00000000-0008-0000-0100-000000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214" name="CustomShape 1">
          <a:extLst>
            <a:ext uri="{FF2B5EF4-FFF2-40B4-BE49-F238E27FC236}">
              <a16:creationId xmlns:a16="http://schemas.microsoft.com/office/drawing/2014/main" xmlns="" id="{00000000-0008-0000-0100-000001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215" name="CustomShape 1">
          <a:extLst>
            <a:ext uri="{FF2B5EF4-FFF2-40B4-BE49-F238E27FC236}">
              <a16:creationId xmlns:a16="http://schemas.microsoft.com/office/drawing/2014/main" xmlns="" id="{00000000-0008-0000-0100-000002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216" name="CustomShape 1">
          <a:extLst>
            <a:ext uri="{FF2B5EF4-FFF2-40B4-BE49-F238E27FC236}">
              <a16:creationId xmlns:a16="http://schemas.microsoft.com/office/drawing/2014/main" xmlns="" id="{00000000-0008-0000-0100-000003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17" name="CustomShape 1">
          <a:extLst>
            <a:ext uri="{FF2B5EF4-FFF2-40B4-BE49-F238E27FC236}">
              <a16:creationId xmlns:a16="http://schemas.microsoft.com/office/drawing/2014/main" xmlns="" id="{00000000-0008-0000-0100-000004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218" name="CustomShape 1">
          <a:extLst>
            <a:ext uri="{FF2B5EF4-FFF2-40B4-BE49-F238E27FC236}">
              <a16:creationId xmlns:a16="http://schemas.microsoft.com/office/drawing/2014/main" xmlns="" id="{00000000-0008-0000-0100-000005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19" name="CustomShape 1">
          <a:extLst>
            <a:ext uri="{FF2B5EF4-FFF2-40B4-BE49-F238E27FC236}">
              <a16:creationId xmlns:a16="http://schemas.microsoft.com/office/drawing/2014/main" xmlns="" id="{00000000-0008-0000-0100-000006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220" name="CustomShape 1">
          <a:extLst>
            <a:ext uri="{FF2B5EF4-FFF2-40B4-BE49-F238E27FC236}">
              <a16:creationId xmlns:a16="http://schemas.microsoft.com/office/drawing/2014/main" xmlns="" id="{00000000-0008-0000-0100-000007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221" name="CustomShape 1">
          <a:extLst>
            <a:ext uri="{FF2B5EF4-FFF2-40B4-BE49-F238E27FC236}">
              <a16:creationId xmlns:a16="http://schemas.microsoft.com/office/drawing/2014/main" xmlns="" id="{00000000-0008-0000-0100-000008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222" name="CustomShape 1">
          <a:extLst>
            <a:ext uri="{FF2B5EF4-FFF2-40B4-BE49-F238E27FC236}">
              <a16:creationId xmlns:a16="http://schemas.microsoft.com/office/drawing/2014/main" xmlns="" id="{00000000-0008-0000-0100-000009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23" name="CustomShape 1">
          <a:extLst>
            <a:ext uri="{FF2B5EF4-FFF2-40B4-BE49-F238E27FC236}">
              <a16:creationId xmlns:a16="http://schemas.microsoft.com/office/drawing/2014/main" xmlns="" id="{00000000-0008-0000-0100-00000A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224" name="CustomShape 1">
          <a:extLst>
            <a:ext uri="{FF2B5EF4-FFF2-40B4-BE49-F238E27FC236}">
              <a16:creationId xmlns:a16="http://schemas.microsoft.com/office/drawing/2014/main" xmlns="" id="{00000000-0008-0000-0100-00000B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25" name="CustomShape 1">
          <a:extLst>
            <a:ext uri="{FF2B5EF4-FFF2-40B4-BE49-F238E27FC236}">
              <a16:creationId xmlns:a16="http://schemas.microsoft.com/office/drawing/2014/main" xmlns="" id="{00000000-0008-0000-0100-00000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226" name="CustomShape 1">
          <a:extLst>
            <a:ext uri="{FF2B5EF4-FFF2-40B4-BE49-F238E27FC236}">
              <a16:creationId xmlns:a16="http://schemas.microsoft.com/office/drawing/2014/main" xmlns="" id="{00000000-0008-0000-0100-00000D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227" name="CustomShape 1">
          <a:extLst>
            <a:ext uri="{FF2B5EF4-FFF2-40B4-BE49-F238E27FC236}">
              <a16:creationId xmlns:a16="http://schemas.microsoft.com/office/drawing/2014/main" xmlns="" id="{00000000-0008-0000-0100-00000E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28" name="CustomShape 1">
          <a:extLst>
            <a:ext uri="{FF2B5EF4-FFF2-40B4-BE49-F238E27FC236}">
              <a16:creationId xmlns:a16="http://schemas.microsoft.com/office/drawing/2014/main" xmlns="" id="{00000000-0008-0000-0100-00000F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229" name="CustomShape 1">
          <a:extLst>
            <a:ext uri="{FF2B5EF4-FFF2-40B4-BE49-F238E27FC236}">
              <a16:creationId xmlns:a16="http://schemas.microsoft.com/office/drawing/2014/main" xmlns="" id="{00000000-0008-0000-0100-000010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30" name="CustomShape 1">
          <a:extLst>
            <a:ext uri="{FF2B5EF4-FFF2-40B4-BE49-F238E27FC236}">
              <a16:creationId xmlns:a16="http://schemas.microsoft.com/office/drawing/2014/main" xmlns="" id="{00000000-0008-0000-0100-00001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231" name="CustomShape 1">
          <a:extLst>
            <a:ext uri="{FF2B5EF4-FFF2-40B4-BE49-F238E27FC236}">
              <a16:creationId xmlns:a16="http://schemas.microsoft.com/office/drawing/2014/main" xmlns="" id="{00000000-0008-0000-0100-000012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232" name="CustomShape 1">
          <a:extLst>
            <a:ext uri="{FF2B5EF4-FFF2-40B4-BE49-F238E27FC236}">
              <a16:creationId xmlns:a16="http://schemas.microsoft.com/office/drawing/2014/main" xmlns="" id="{00000000-0008-0000-0100-000013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233" name="CustomShape 1">
          <a:extLst>
            <a:ext uri="{FF2B5EF4-FFF2-40B4-BE49-F238E27FC236}">
              <a16:creationId xmlns:a16="http://schemas.microsoft.com/office/drawing/2014/main" xmlns="" id="{00000000-0008-0000-0100-000014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34" name="CustomShape 1">
          <a:extLst>
            <a:ext uri="{FF2B5EF4-FFF2-40B4-BE49-F238E27FC236}">
              <a16:creationId xmlns:a16="http://schemas.microsoft.com/office/drawing/2014/main" xmlns="" id="{00000000-0008-0000-0100-000015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235" name="CustomShape 1">
          <a:extLst>
            <a:ext uri="{FF2B5EF4-FFF2-40B4-BE49-F238E27FC236}">
              <a16:creationId xmlns:a16="http://schemas.microsoft.com/office/drawing/2014/main" xmlns="" id="{00000000-0008-0000-0100-000016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36" name="CustomShape 1">
          <a:extLst>
            <a:ext uri="{FF2B5EF4-FFF2-40B4-BE49-F238E27FC236}">
              <a16:creationId xmlns:a16="http://schemas.microsoft.com/office/drawing/2014/main" xmlns="" id="{00000000-0008-0000-0100-00001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237" name="CustomShape 1">
          <a:extLst>
            <a:ext uri="{FF2B5EF4-FFF2-40B4-BE49-F238E27FC236}">
              <a16:creationId xmlns:a16="http://schemas.microsoft.com/office/drawing/2014/main" xmlns="" id="{00000000-0008-0000-0100-000018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238" name="CustomShape 1">
          <a:extLst>
            <a:ext uri="{FF2B5EF4-FFF2-40B4-BE49-F238E27FC236}">
              <a16:creationId xmlns:a16="http://schemas.microsoft.com/office/drawing/2014/main" xmlns="" id="{00000000-0008-0000-0100-000019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239" name="CustomShape 1">
          <a:extLst>
            <a:ext uri="{FF2B5EF4-FFF2-40B4-BE49-F238E27FC236}">
              <a16:creationId xmlns:a16="http://schemas.microsoft.com/office/drawing/2014/main" xmlns="" id="{00000000-0008-0000-0100-00001A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40" name="CustomShape 1">
          <a:extLst>
            <a:ext uri="{FF2B5EF4-FFF2-40B4-BE49-F238E27FC236}">
              <a16:creationId xmlns:a16="http://schemas.microsoft.com/office/drawing/2014/main" xmlns="" id="{00000000-0008-0000-0100-00001B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241" name="CustomShape 1">
          <a:extLst>
            <a:ext uri="{FF2B5EF4-FFF2-40B4-BE49-F238E27FC236}">
              <a16:creationId xmlns:a16="http://schemas.microsoft.com/office/drawing/2014/main" xmlns="" id="{00000000-0008-0000-0100-00001C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42" name="CustomShape 1">
          <a:extLst>
            <a:ext uri="{FF2B5EF4-FFF2-40B4-BE49-F238E27FC236}">
              <a16:creationId xmlns:a16="http://schemas.microsoft.com/office/drawing/2014/main" xmlns="" id="{00000000-0008-0000-0100-00001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243" name="CustomShape 1">
          <a:extLst>
            <a:ext uri="{FF2B5EF4-FFF2-40B4-BE49-F238E27FC236}">
              <a16:creationId xmlns:a16="http://schemas.microsoft.com/office/drawing/2014/main" xmlns="" id="{00000000-0008-0000-0100-00001E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244" name="CustomShape 1">
          <a:extLst>
            <a:ext uri="{FF2B5EF4-FFF2-40B4-BE49-F238E27FC236}">
              <a16:creationId xmlns:a16="http://schemas.microsoft.com/office/drawing/2014/main" xmlns="" id="{00000000-0008-0000-0100-00001F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45" name="CustomShape 1">
          <a:extLst>
            <a:ext uri="{FF2B5EF4-FFF2-40B4-BE49-F238E27FC236}">
              <a16:creationId xmlns:a16="http://schemas.microsoft.com/office/drawing/2014/main" xmlns="" id="{00000000-0008-0000-0100-000020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246" name="CustomShape 1">
          <a:extLst>
            <a:ext uri="{FF2B5EF4-FFF2-40B4-BE49-F238E27FC236}">
              <a16:creationId xmlns:a16="http://schemas.microsoft.com/office/drawing/2014/main" xmlns="" id="{00000000-0008-0000-0100-000021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47" name="CustomShape 1">
          <a:extLst>
            <a:ext uri="{FF2B5EF4-FFF2-40B4-BE49-F238E27FC236}">
              <a16:creationId xmlns:a16="http://schemas.microsoft.com/office/drawing/2014/main" xmlns="" id="{00000000-0008-0000-0100-00002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248" name="CustomShape 1">
          <a:extLst>
            <a:ext uri="{FF2B5EF4-FFF2-40B4-BE49-F238E27FC236}">
              <a16:creationId xmlns:a16="http://schemas.microsoft.com/office/drawing/2014/main" xmlns="" id="{00000000-0008-0000-0100-000023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249" name="CustomShape 1">
          <a:extLst>
            <a:ext uri="{FF2B5EF4-FFF2-40B4-BE49-F238E27FC236}">
              <a16:creationId xmlns:a16="http://schemas.microsoft.com/office/drawing/2014/main" xmlns="" id="{00000000-0008-0000-0100-000024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250" name="CustomShape 1">
          <a:extLst>
            <a:ext uri="{FF2B5EF4-FFF2-40B4-BE49-F238E27FC236}">
              <a16:creationId xmlns:a16="http://schemas.microsoft.com/office/drawing/2014/main" xmlns="" id="{00000000-0008-0000-0100-000025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51" name="CustomShape 1">
          <a:extLst>
            <a:ext uri="{FF2B5EF4-FFF2-40B4-BE49-F238E27FC236}">
              <a16:creationId xmlns:a16="http://schemas.microsoft.com/office/drawing/2014/main" xmlns="" id="{00000000-0008-0000-0100-000026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252" name="CustomShape 1">
          <a:extLst>
            <a:ext uri="{FF2B5EF4-FFF2-40B4-BE49-F238E27FC236}">
              <a16:creationId xmlns:a16="http://schemas.microsoft.com/office/drawing/2014/main" xmlns="" id="{00000000-0008-0000-0100-000027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53" name="CustomShape 1">
          <a:extLst>
            <a:ext uri="{FF2B5EF4-FFF2-40B4-BE49-F238E27FC236}">
              <a16:creationId xmlns:a16="http://schemas.microsoft.com/office/drawing/2014/main" xmlns="" id="{00000000-0008-0000-0100-00002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254" name="CustomShape 1">
          <a:extLst>
            <a:ext uri="{FF2B5EF4-FFF2-40B4-BE49-F238E27FC236}">
              <a16:creationId xmlns:a16="http://schemas.microsoft.com/office/drawing/2014/main" xmlns="" id="{00000000-0008-0000-0100-000029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255" name="CustomShape 1">
          <a:extLst>
            <a:ext uri="{FF2B5EF4-FFF2-40B4-BE49-F238E27FC236}">
              <a16:creationId xmlns:a16="http://schemas.microsoft.com/office/drawing/2014/main" xmlns="" id="{00000000-0008-0000-0100-00002A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256" name="CustomShape 1">
          <a:extLst>
            <a:ext uri="{FF2B5EF4-FFF2-40B4-BE49-F238E27FC236}">
              <a16:creationId xmlns:a16="http://schemas.microsoft.com/office/drawing/2014/main" xmlns="" id="{00000000-0008-0000-0100-00002B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57" name="CustomShape 1">
          <a:extLst>
            <a:ext uri="{FF2B5EF4-FFF2-40B4-BE49-F238E27FC236}">
              <a16:creationId xmlns:a16="http://schemas.microsoft.com/office/drawing/2014/main" xmlns="" id="{00000000-0008-0000-0100-00002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258" name="CustomShape 1">
          <a:extLst>
            <a:ext uri="{FF2B5EF4-FFF2-40B4-BE49-F238E27FC236}">
              <a16:creationId xmlns:a16="http://schemas.microsoft.com/office/drawing/2014/main" xmlns="" id="{00000000-0008-0000-0100-00002D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259" name="CustomShape 1">
          <a:extLst>
            <a:ext uri="{FF2B5EF4-FFF2-40B4-BE49-F238E27FC236}">
              <a16:creationId xmlns:a16="http://schemas.microsoft.com/office/drawing/2014/main" xmlns="" id="{00000000-0008-0000-0100-00002E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60" name="CustomShape 1">
          <a:extLst>
            <a:ext uri="{FF2B5EF4-FFF2-40B4-BE49-F238E27FC236}">
              <a16:creationId xmlns:a16="http://schemas.microsoft.com/office/drawing/2014/main" xmlns="" id="{00000000-0008-0000-0100-00002F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261" name="CustomShape 1">
          <a:extLst>
            <a:ext uri="{FF2B5EF4-FFF2-40B4-BE49-F238E27FC236}">
              <a16:creationId xmlns:a16="http://schemas.microsoft.com/office/drawing/2014/main" xmlns="" id="{00000000-0008-0000-0100-000030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62" name="CustomShape 1">
          <a:extLst>
            <a:ext uri="{FF2B5EF4-FFF2-40B4-BE49-F238E27FC236}">
              <a16:creationId xmlns:a16="http://schemas.microsoft.com/office/drawing/2014/main" xmlns="" id="{00000000-0008-0000-0100-00003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263" name="CustomShape 1">
          <a:extLst>
            <a:ext uri="{FF2B5EF4-FFF2-40B4-BE49-F238E27FC236}">
              <a16:creationId xmlns:a16="http://schemas.microsoft.com/office/drawing/2014/main" xmlns="" id="{00000000-0008-0000-0100-000032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264" name="CustomShape 1">
          <a:extLst>
            <a:ext uri="{FF2B5EF4-FFF2-40B4-BE49-F238E27FC236}">
              <a16:creationId xmlns:a16="http://schemas.microsoft.com/office/drawing/2014/main" xmlns="" id="{00000000-0008-0000-0100-000033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265" name="CustomShape 1">
          <a:extLst>
            <a:ext uri="{FF2B5EF4-FFF2-40B4-BE49-F238E27FC236}">
              <a16:creationId xmlns:a16="http://schemas.microsoft.com/office/drawing/2014/main" xmlns="" id="{00000000-0008-0000-0100-000034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66" name="CustomShape 1">
          <a:extLst>
            <a:ext uri="{FF2B5EF4-FFF2-40B4-BE49-F238E27FC236}">
              <a16:creationId xmlns:a16="http://schemas.microsoft.com/office/drawing/2014/main" xmlns="" id="{00000000-0008-0000-0100-000035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267" name="CustomShape 1">
          <a:extLst>
            <a:ext uri="{FF2B5EF4-FFF2-40B4-BE49-F238E27FC236}">
              <a16:creationId xmlns:a16="http://schemas.microsoft.com/office/drawing/2014/main" xmlns="" id="{00000000-0008-0000-0100-000036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68" name="CustomShape 1">
          <a:extLst>
            <a:ext uri="{FF2B5EF4-FFF2-40B4-BE49-F238E27FC236}">
              <a16:creationId xmlns:a16="http://schemas.microsoft.com/office/drawing/2014/main" xmlns="" id="{00000000-0008-0000-0100-00003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269" name="CustomShape 1">
          <a:extLst>
            <a:ext uri="{FF2B5EF4-FFF2-40B4-BE49-F238E27FC236}">
              <a16:creationId xmlns:a16="http://schemas.microsoft.com/office/drawing/2014/main" xmlns="" id="{00000000-0008-0000-0100-000038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270" name="CustomShape 1">
          <a:extLst>
            <a:ext uri="{FF2B5EF4-FFF2-40B4-BE49-F238E27FC236}">
              <a16:creationId xmlns:a16="http://schemas.microsoft.com/office/drawing/2014/main" xmlns="" id="{00000000-0008-0000-0100-000039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71" name="CustomShape 1">
          <a:extLst>
            <a:ext uri="{FF2B5EF4-FFF2-40B4-BE49-F238E27FC236}">
              <a16:creationId xmlns:a16="http://schemas.microsoft.com/office/drawing/2014/main" xmlns="" id="{00000000-0008-0000-0100-00003A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272" name="CustomShape 1">
          <a:extLst>
            <a:ext uri="{FF2B5EF4-FFF2-40B4-BE49-F238E27FC236}">
              <a16:creationId xmlns:a16="http://schemas.microsoft.com/office/drawing/2014/main" xmlns="" id="{00000000-0008-0000-0100-00003B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73" name="CustomShape 1">
          <a:extLst>
            <a:ext uri="{FF2B5EF4-FFF2-40B4-BE49-F238E27FC236}">
              <a16:creationId xmlns:a16="http://schemas.microsoft.com/office/drawing/2014/main" xmlns="" id="{00000000-0008-0000-0100-00003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274" name="CustomShape 1">
          <a:extLst>
            <a:ext uri="{FF2B5EF4-FFF2-40B4-BE49-F238E27FC236}">
              <a16:creationId xmlns:a16="http://schemas.microsoft.com/office/drawing/2014/main" xmlns="" id="{00000000-0008-0000-0100-00003D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275" name="CustomShape 1">
          <a:extLst>
            <a:ext uri="{FF2B5EF4-FFF2-40B4-BE49-F238E27FC236}">
              <a16:creationId xmlns:a16="http://schemas.microsoft.com/office/drawing/2014/main" xmlns="" id="{00000000-0008-0000-0100-00003E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276" name="CustomShape 1">
          <a:extLst>
            <a:ext uri="{FF2B5EF4-FFF2-40B4-BE49-F238E27FC236}">
              <a16:creationId xmlns:a16="http://schemas.microsoft.com/office/drawing/2014/main" xmlns="" id="{00000000-0008-0000-0100-00003F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77" name="CustomShape 1">
          <a:extLst>
            <a:ext uri="{FF2B5EF4-FFF2-40B4-BE49-F238E27FC236}">
              <a16:creationId xmlns:a16="http://schemas.microsoft.com/office/drawing/2014/main" xmlns="" id="{00000000-0008-0000-0100-000040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278" name="CustomShape 1">
          <a:extLst>
            <a:ext uri="{FF2B5EF4-FFF2-40B4-BE49-F238E27FC236}">
              <a16:creationId xmlns:a16="http://schemas.microsoft.com/office/drawing/2014/main" xmlns="" id="{00000000-0008-0000-0100-000041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79" name="CustomShape 1">
          <a:extLst>
            <a:ext uri="{FF2B5EF4-FFF2-40B4-BE49-F238E27FC236}">
              <a16:creationId xmlns:a16="http://schemas.microsoft.com/office/drawing/2014/main" xmlns="" id="{00000000-0008-0000-0100-00004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280" name="CustomShape 1">
          <a:extLst>
            <a:ext uri="{FF2B5EF4-FFF2-40B4-BE49-F238E27FC236}">
              <a16:creationId xmlns:a16="http://schemas.microsoft.com/office/drawing/2014/main" xmlns="" id="{00000000-0008-0000-0100-000043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281" name="CustomShape 1">
          <a:extLst>
            <a:ext uri="{FF2B5EF4-FFF2-40B4-BE49-F238E27FC236}">
              <a16:creationId xmlns:a16="http://schemas.microsoft.com/office/drawing/2014/main" xmlns="" id="{00000000-0008-0000-0100-000044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282" name="CustomShape 1">
          <a:extLst>
            <a:ext uri="{FF2B5EF4-FFF2-40B4-BE49-F238E27FC236}">
              <a16:creationId xmlns:a16="http://schemas.microsoft.com/office/drawing/2014/main" xmlns="" id="{00000000-0008-0000-0100-000045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83" name="CustomShape 1">
          <a:extLst>
            <a:ext uri="{FF2B5EF4-FFF2-40B4-BE49-F238E27FC236}">
              <a16:creationId xmlns:a16="http://schemas.microsoft.com/office/drawing/2014/main" xmlns="" id="{00000000-0008-0000-0100-000046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284" name="CustomShape 1">
          <a:extLst>
            <a:ext uri="{FF2B5EF4-FFF2-40B4-BE49-F238E27FC236}">
              <a16:creationId xmlns:a16="http://schemas.microsoft.com/office/drawing/2014/main" xmlns="" id="{00000000-0008-0000-0100-000047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85" name="CustomShape 1">
          <a:extLst>
            <a:ext uri="{FF2B5EF4-FFF2-40B4-BE49-F238E27FC236}">
              <a16:creationId xmlns:a16="http://schemas.microsoft.com/office/drawing/2014/main" xmlns="" id="{00000000-0008-0000-0100-00004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286" name="CustomShape 1">
          <a:extLst>
            <a:ext uri="{FF2B5EF4-FFF2-40B4-BE49-F238E27FC236}">
              <a16:creationId xmlns:a16="http://schemas.microsoft.com/office/drawing/2014/main" xmlns="" id="{00000000-0008-0000-0100-000049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287" name="CustomShape 1">
          <a:extLst>
            <a:ext uri="{FF2B5EF4-FFF2-40B4-BE49-F238E27FC236}">
              <a16:creationId xmlns:a16="http://schemas.microsoft.com/office/drawing/2014/main" xmlns="" id="{00000000-0008-0000-0100-00004A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88" name="CustomShape 1">
          <a:extLst>
            <a:ext uri="{FF2B5EF4-FFF2-40B4-BE49-F238E27FC236}">
              <a16:creationId xmlns:a16="http://schemas.microsoft.com/office/drawing/2014/main" xmlns="" id="{00000000-0008-0000-0100-00004B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289" name="CustomShape 1">
          <a:extLst>
            <a:ext uri="{FF2B5EF4-FFF2-40B4-BE49-F238E27FC236}">
              <a16:creationId xmlns:a16="http://schemas.microsoft.com/office/drawing/2014/main" xmlns="" id="{00000000-0008-0000-0100-00004C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90" name="CustomShape 1">
          <a:extLst>
            <a:ext uri="{FF2B5EF4-FFF2-40B4-BE49-F238E27FC236}">
              <a16:creationId xmlns:a16="http://schemas.microsoft.com/office/drawing/2014/main" xmlns="" id="{00000000-0008-0000-0100-00004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291" name="CustomShape 1">
          <a:extLst>
            <a:ext uri="{FF2B5EF4-FFF2-40B4-BE49-F238E27FC236}">
              <a16:creationId xmlns:a16="http://schemas.microsoft.com/office/drawing/2014/main" xmlns="" id="{00000000-0008-0000-0100-00004E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292" name="CustomShape 1">
          <a:extLst>
            <a:ext uri="{FF2B5EF4-FFF2-40B4-BE49-F238E27FC236}">
              <a16:creationId xmlns:a16="http://schemas.microsoft.com/office/drawing/2014/main" xmlns="" id="{00000000-0008-0000-0100-00004F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293" name="CustomShape 1">
          <a:extLst>
            <a:ext uri="{FF2B5EF4-FFF2-40B4-BE49-F238E27FC236}">
              <a16:creationId xmlns:a16="http://schemas.microsoft.com/office/drawing/2014/main" xmlns="" id="{00000000-0008-0000-0100-000050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94" name="CustomShape 1">
          <a:extLst>
            <a:ext uri="{FF2B5EF4-FFF2-40B4-BE49-F238E27FC236}">
              <a16:creationId xmlns:a16="http://schemas.microsoft.com/office/drawing/2014/main" xmlns="" id="{00000000-0008-0000-0100-00005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295" name="CustomShape 1">
          <a:extLst>
            <a:ext uri="{FF2B5EF4-FFF2-40B4-BE49-F238E27FC236}">
              <a16:creationId xmlns:a16="http://schemas.microsoft.com/office/drawing/2014/main" xmlns="" id="{00000000-0008-0000-0100-000052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296" name="CustomShape 1">
          <a:extLst>
            <a:ext uri="{FF2B5EF4-FFF2-40B4-BE49-F238E27FC236}">
              <a16:creationId xmlns:a16="http://schemas.microsoft.com/office/drawing/2014/main" xmlns="" id="{00000000-0008-0000-0100-00005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297" name="CustomShape 1">
          <a:extLst>
            <a:ext uri="{FF2B5EF4-FFF2-40B4-BE49-F238E27FC236}">
              <a16:creationId xmlns:a16="http://schemas.microsoft.com/office/drawing/2014/main" xmlns="" id="{00000000-0008-0000-0100-000054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298" name="CustomShape 1">
          <a:extLst>
            <a:ext uri="{FF2B5EF4-FFF2-40B4-BE49-F238E27FC236}">
              <a16:creationId xmlns:a16="http://schemas.microsoft.com/office/drawing/2014/main" xmlns="" id="{00000000-0008-0000-0100-000055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299" name="CustomShape 1">
          <a:extLst>
            <a:ext uri="{FF2B5EF4-FFF2-40B4-BE49-F238E27FC236}">
              <a16:creationId xmlns:a16="http://schemas.microsoft.com/office/drawing/2014/main" xmlns="" id="{00000000-0008-0000-0100-000056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00" name="CustomShape 1">
          <a:extLst>
            <a:ext uri="{FF2B5EF4-FFF2-40B4-BE49-F238E27FC236}">
              <a16:creationId xmlns:a16="http://schemas.microsoft.com/office/drawing/2014/main" xmlns="" id="{00000000-0008-0000-0100-00005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301" name="CustomShape 1">
          <a:extLst>
            <a:ext uri="{FF2B5EF4-FFF2-40B4-BE49-F238E27FC236}">
              <a16:creationId xmlns:a16="http://schemas.microsoft.com/office/drawing/2014/main" xmlns="" id="{00000000-0008-0000-0100-000058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302" name="CustomShape 1">
          <a:extLst>
            <a:ext uri="{FF2B5EF4-FFF2-40B4-BE49-F238E27FC236}">
              <a16:creationId xmlns:a16="http://schemas.microsoft.com/office/drawing/2014/main" xmlns="" id="{00000000-0008-0000-0100-000059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03" name="CustomShape 1">
          <a:extLst>
            <a:ext uri="{FF2B5EF4-FFF2-40B4-BE49-F238E27FC236}">
              <a16:creationId xmlns:a16="http://schemas.microsoft.com/office/drawing/2014/main" xmlns="" id="{00000000-0008-0000-0100-00005A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304" name="CustomShape 1">
          <a:extLst>
            <a:ext uri="{FF2B5EF4-FFF2-40B4-BE49-F238E27FC236}">
              <a16:creationId xmlns:a16="http://schemas.microsoft.com/office/drawing/2014/main" xmlns="" id="{00000000-0008-0000-0100-00005B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05" name="CustomShape 1">
          <a:extLst>
            <a:ext uri="{FF2B5EF4-FFF2-40B4-BE49-F238E27FC236}">
              <a16:creationId xmlns:a16="http://schemas.microsoft.com/office/drawing/2014/main" xmlns="" id="{00000000-0008-0000-0100-00005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306" name="CustomShape 1">
          <a:extLst>
            <a:ext uri="{FF2B5EF4-FFF2-40B4-BE49-F238E27FC236}">
              <a16:creationId xmlns:a16="http://schemas.microsoft.com/office/drawing/2014/main" xmlns="" id="{00000000-0008-0000-0100-00005D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307" name="CustomShape 1">
          <a:extLst>
            <a:ext uri="{FF2B5EF4-FFF2-40B4-BE49-F238E27FC236}">
              <a16:creationId xmlns:a16="http://schemas.microsoft.com/office/drawing/2014/main" xmlns="" id="{00000000-0008-0000-0100-00005E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308" name="CustomShape 1">
          <a:extLst>
            <a:ext uri="{FF2B5EF4-FFF2-40B4-BE49-F238E27FC236}">
              <a16:creationId xmlns:a16="http://schemas.microsoft.com/office/drawing/2014/main" xmlns="" id="{00000000-0008-0000-0100-00005F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09" name="CustomShape 1">
          <a:extLst>
            <a:ext uri="{FF2B5EF4-FFF2-40B4-BE49-F238E27FC236}">
              <a16:creationId xmlns:a16="http://schemas.microsoft.com/office/drawing/2014/main" xmlns="" id="{00000000-0008-0000-0100-000060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310" name="CustomShape 1">
          <a:extLst>
            <a:ext uri="{FF2B5EF4-FFF2-40B4-BE49-F238E27FC236}">
              <a16:creationId xmlns:a16="http://schemas.microsoft.com/office/drawing/2014/main" xmlns="" id="{00000000-0008-0000-0100-000061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11" name="CustomShape 1">
          <a:extLst>
            <a:ext uri="{FF2B5EF4-FFF2-40B4-BE49-F238E27FC236}">
              <a16:creationId xmlns:a16="http://schemas.microsoft.com/office/drawing/2014/main" xmlns="" id="{00000000-0008-0000-0100-00006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312" name="CustomShape 1">
          <a:extLst>
            <a:ext uri="{FF2B5EF4-FFF2-40B4-BE49-F238E27FC236}">
              <a16:creationId xmlns:a16="http://schemas.microsoft.com/office/drawing/2014/main" xmlns="" id="{00000000-0008-0000-0100-000063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313" name="CustomShape 1">
          <a:extLst>
            <a:ext uri="{FF2B5EF4-FFF2-40B4-BE49-F238E27FC236}">
              <a16:creationId xmlns:a16="http://schemas.microsoft.com/office/drawing/2014/main" xmlns="" id="{00000000-0008-0000-0100-000064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14" name="CustomShape 1">
          <a:extLst>
            <a:ext uri="{FF2B5EF4-FFF2-40B4-BE49-F238E27FC236}">
              <a16:creationId xmlns:a16="http://schemas.microsoft.com/office/drawing/2014/main" xmlns="" id="{00000000-0008-0000-0100-000065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315" name="CustomShape 1">
          <a:extLst>
            <a:ext uri="{FF2B5EF4-FFF2-40B4-BE49-F238E27FC236}">
              <a16:creationId xmlns:a16="http://schemas.microsoft.com/office/drawing/2014/main" xmlns="" id="{00000000-0008-0000-0100-000066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16" name="CustomShape 1">
          <a:extLst>
            <a:ext uri="{FF2B5EF4-FFF2-40B4-BE49-F238E27FC236}">
              <a16:creationId xmlns:a16="http://schemas.microsoft.com/office/drawing/2014/main" xmlns="" id="{00000000-0008-0000-0100-00006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317" name="CustomShape 1">
          <a:extLst>
            <a:ext uri="{FF2B5EF4-FFF2-40B4-BE49-F238E27FC236}">
              <a16:creationId xmlns:a16="http://schemas.microsoft.com/office/drawing/2014/main" xmlns="" id="{00000000-0008-0000-0100-000068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318" name="CustomShape 1">
          <a:extLst>
            <a:ext uri="{FF2B5EF4-FFF2-40B4-BE49-F238E27FC236}">
              <a16:creationId xmlns:a16="http://schemas.microsoft.com/office/drawing/2014/main" xmlns="" id="{00000000-0008-0000-0100-000069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319" name="CustomShape 1">
          <a:extLst>
            <a:ext uri="{FF2B5EF4-FFF2-40B4-BE49-F238E27FC236}">
              <a16:creationId xmlns:a16="http://schemas.microsoft.com/office/drawing/2014/main" xmlns="" id="{00000000-0008-0000-0100-00006A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20" name="CustomShape 1">
          <a:extLst>
            <a:ext uri="{FF2B5EF4-FFF2-40B4-BE49-F238E27FC236}">
              <a16:creationId xmlns:a16="http://schemas.microsoft.com/office/drawing/2014/main" xmlns="" id="{00000000-0008-0000-0100-00006B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321" name="CustomShape 1">
          <a:extLst>
            <a:ext uri="{FF2B5EF4-FFF2-40B4-BE49-F238E27FC236}">
              <a16:creationId xmlns:a16="http://schemas.microsoft.com/office/drawing/2014/main" xmlns="" id="{00000000-0008-0000-0100-00006C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22" name="CustomShape 1">
          <a:extLst>
            <a:ext uri="{FF2B5EF4-FFF2-40B4-BE49-F238E27FC236}">
              <a16:creationId xmlns:a16="http://schemas.microsoft.com/office/drawing/2014/main" xmlns="" id="{00000000-0008-0000-0100-00006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323" name="CustomShape 1">
          <a:extLst>
            <a:ext uri="{FF2B5EF4-FFF2-40B4-BE49-F238E27FC236}">
              <a16:creationId xmlns:a16="http://schemas.microsoft.com/office/drawing/2014/main" xmlns="" id="{00000000-0008-0000-0100-00006E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324" name="CustomShape 1">
          <a:extLst>
            <a:ext uri="{FF2B5EF4-FFF2-40B4-BE49-F238E27FC236}">
              <a16:creationId xmlns:a16="http://schemas.microsoft.com/office/drawing/2014/main" xmlns="" id="{00000000-0008-0000-0100-00006F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325" name="CustomShape 1">
          <a:extLst>
            <a:ext uri="{FF2B5EF4-FFF2-40B4-BE49-F238E27FC236}">
              <a16:creationId xmlns:a16="http://schemas.microsoft.com/office/drawing/2014/main" xmlns="" id="{00000000-0008-0000-0100-000070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26" name="CustomShape 1">
          <a:extLst>
            <a:ext uri="{FF2B5EF4-FFF2-40B4-BE49-F238E27FC236}">
              <a16:creationId xmlns:a16="http://schemas.microsoft.com/office/drawing/2014/main" xmlns="" id="{00000000-0008-0000-0100-00007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327" name="CustomShape 1">
          <a:extLst>
            <a:ext uri="{FF2B5EF4-FFF2-40B4-BE49-F238E27FC236}">
              <a16:creationId xmlns:a16="http://schemas.microsoft.com/office/drawing/2014/main" xmlns="" id="{00000000-0008-0000-0100-000072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28" name="CustomShape 1">
          <a:extLst>
            <a:ext uri="{FF2B5EF4-FFF2-40B4-BE49-F238E27FC236}">
              <a16:creationId xmlns:a16="http://schemas.microsoft.com/office/drawing/2014/main" xmlns="" id="{00000000-0008-0000-0100-00007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329" name="CustomShape 1">
          <a:extLst>
            <a:ext uri="{FF2B5EF4-FFF2-40B4-BE49-F238E27FC236}">
              <a16:creationId xmlns:a16="http://schemas.microsoft.com/office/drawing/2014/main" xmlns="" id="{00000000-0008-0000-0100-000074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330" name="CustomShape 1">
          <a:extLst>
            <a:ext uri="{FF2B5EF4-FFF2-40B4-BE49-F238E27FC236}">
              <a16:creationId xmlns:a16="http://schemas.microsoft.com/office/drawing/2014/main" xmlns="" id="{00000000-0008-0000-0100-000075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31" name="CustomShape 1">
          <a:extLst>
            <a:ext uri="{FF2B5EF4-FFF2-40B4-BE49-F238E27FC236}">
              <a16:creationId xmlns:a16="http://schemas.microsoft.com/office/drawing/2014/main" xmlns="" id="{00000000-0008-0000-0100-000076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332" name="CustomShape 1">
          <a:extLst>
            <a:ext uri="{FF2B5EF4-FFF2-40B4-BE49-F238E27FC236}">
              <a16:creationId xmlns:a16="http://schemas.microsoft.com/office/drawing/2014/main" xmlns="" id="{00000000-0008-0000-0100-000077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33" name="CustomShape 1">
          <a:extLst>
            <a:ext uri="{FF2B5EF4-FFF2-40B4-BE49-F238E27FC236}">
              <a16:creationId xmlns:a16="http://schemas.microsoft.com/office/drawing/2014/main" xmlns="" id="{00000000-0008-0000-0100-00007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334" name="CustomShape 1">
          <a:extLst>
            <a:ext uri="{FF2B5EF4-FFF2-40B4-BE49-F238E27FC236}">
              <a16:creationId xmlns:a16="http://schemas.microsoft.com/office/drawing/2014/main" xmlns="" id="{00000000-0008-0000-0100-000079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335" name="CustomShape 1">
          <a:extLst>
            <a:ext uri="{FF2B5EF4-FFF2-40B4-BE49-F238E27FC236}">
              <a16:creationId xmlns:a16="http://schemas.microsoft.com/office/drawing/2014/main" xmlns="" id="{00000000-0008-0000-0100-00007A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336" name="CustomShape 1">
          <a:extLst>
            <a:ext uri="{FF2B5EF4-FFF2-40B4-BE49-F238E27FC236}">
              <a16:creationId xmlns:a16="http://schemas.microsoft.com/office/drawing/2014/main" xmlns="" id="{00000000-0008-0000-0100-00007B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37" name="CustomShape 1">
          <a:extLst>
            <a:ext uri="{FF2B5EF4-FFF2-40B4-BE49-F238E27FC236}">
              <a16:creationId xmlns:a16="http://schemas.microsoft.com/office/drawing/2014/main" xmlns="" id="{00000000-0008-0000-0100-00007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338" name="CustomShape 1">
          <a:extLst>
            <a:ext uri="{FF2B5EF4-FFF2-40B4-BE49-F238E27FC236}">
              <a16:creationId xmlns:a16="http://schemas.microsoft.com/office/drawing/2014/main" xmlns="" id="{00000000-0008-0000-0100-00007D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39" name="CustomShape 1">
          <a:extLst>
            <a:ext uri="{FF2B5EF4-FFF2-40B4-BE49-F238E27FC236}">
              <a16:creationId xmlns:a16="http://schemas.microsoft.com/office/drawing/2014/main" xmlns="" id="{00000000-0008-0000-0100-00007E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340" name="CustomShape 1">
          <a:extLst>
            <a:ext uri="{FF2B5EF4-FFF2-40B4-BE49-F238E27FC236}">
              <a16:creationId xmlns:a16="http://schemas.microsoft.com/office/drawing/2014/main" xmlns="" id="{00000000-0008-0000-0100-00007F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341" name="CustomShape 1">
          <a:extLst>
            <a:ext uri="{FF2B5EF4-FFF2-40B4-BE49-F238E27FC236}">
              <a16:creationId xmlns:a16="http://schemas.microsoft.com/office/drawing/2014/main" xmlns="" id="{00000000-0008-0000-0100-000080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342" name="CustomShape 1">
          <a:extLst>
            <a:ext uri="{FF2B5EF4-FFF2-40B4-BE49-F238E27FC236}">
              <a16:creationId xmlns:a16="http://schemas.microsoft.com/office/drawing/2014/main" xmlns="" id="{00000000-0008-0000-0100-000081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3343" name="CustomShape 1">
          <a:extLst>
            <a:ext uri="{FF2B5EF4-FFF2-40B4-BE49-F238E27FC236}">
              <a16:creationId xmlns:a16="http://schemas.microsoft.com/office/drawing/2014/main" xmlns="" id="{00000000-0008-0000-0100-00008204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44" name="CustomShape 1">
          <a:extLst>
            <a:ext uri="{FF2B5EF4-FFF2-40B4-BE49-F238E27FC236}">
              <a16:creationId xmlns:a16="http://schemas.microsoft.com/office/drawing/2014/main" xmlns="" id="{00000000-0008-0000-0100-00008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345" name="CustomShape 1">
          <a:extLst>
            <a:ext uri="{FF2B5EF4-FFF2-40B4-BE49-F238E27FC236}">
              <a16:creationId xmlns:a16="http://schemas.microsoft.com/office/drawing/2014/main" xmlns="" id="{00000000-0008-0000-0100-000084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346" name="CustomShape 1">
          <a:extLst>
            <a:ext uri="{FF2B5EF4-FFF2-40B4-BE49-F238E27FC236}">
              <a16:creationId xmlns:a16="http://schemas.microsoft.com/office/drawing/2014/main" xmlns="" id="{00000000-0008-0000-0100-000085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47" name="CustomShape 1">
          <a:extLst>
            <a:ext uri="{FF2B5EF4-FFF2-40B4-BE49-F238E27FC236}">
              <a16:creationId xmlns:a16="http://schemas.microsoft.com/office/drawing/2014/main" xmlns="" id="{00000000-0008-0000-0100-000086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348" name="CustomShape 1">
          <a:extLst>
            <a:ext uri="{FF2B5EF4-FFF2-40B4-BE49-F238E27FC236}">
              <a16:creationId xmlns:a16="http://schemas.microsoft.com/office/drawing/2014/main" xmlns="" id="{00000000-0008-0000-0100-000087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49" name="CustomShape 1">
          <a:extLst>
            <a:ext uri="{FF2B5EF4-FFF2-40B4-BE49-F238E27FC236}">
              <a16:creationId xmlns:a16="http://schemas.microsoft.com/office/drawing/2014/main" xmlns="" id="{00000000-0008-0000-0100-00008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350" name="CustomShape 1">
          <a:extLst>
            <a:ext uri="{FF2B5EF4-FFF2-40B4-BE49-F238E27FC236}">
              <a16:creationId xmlns:a16="http://schemas.microsoft.com/office/drawing/2014/main" xmlns="" id="{00000000-0008-0000-0100-000089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351" name="CustomShape 1">
          <a:extLst>
            <a:ext uri="{FF2B5EF4-FFF2-40B4-BE49-F238E27FC236}">
              <a16:creationId xmlns:a16="http://schemas.microsoft.com/office/drawing/2014/main" xmlns="" id="{00000000-0008-0000-0100-00008A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352" name="CustomShape 1">
          <a:extLst>
            <a:ext uri="{FF2B5EF4-FFF2-40B4-BE49-F238E27FC236}">
              <a16:creationId xmlns:a16="http://schemas.microsoft.com/office/drawing/2014/main" xmlns="" id="{00000000-0008-0000-0100-00008B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53" name="CustomShape 1">
          <a:extLst>
            <a:ext uri="{FF2B5EF4-FFF2-40B4-BE49-F238E27FC236}">
              <a16:creationId xmlns:a16="http://schemas.microsoft.com/office/drawing/2014/main" xmlns="" id="{00000000-0008-0000-0100-00008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354" name="CustomShape 1">
          <a:extLst>
            <a:ext uri="{FF2B5EF4-FFF2-40B4-BE49-F238E27FC236}">
              <a16:creationId xmlns:a16="http://schemas.microsoft.com/office/drawing/2014/main" xmlns="" id="{00000000-0008-0000-0100-00008D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55" name="CustomShape 1">
          <a:extLst>
            <a:ext uri="{FF2B5EF4-FFF2-40B4-BE49-F238E27FC236}">
              <a16:creationId xmlns:a16="http://schemas.microsoft.com/office/drawing/2014/main" xmlns="" id="{00000000-0008-0000-0100-00008E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356" name="CustomShape 1">
          <a:extLst>
            <a:ext uri="{FF2B5EF4-FFF2-40B4-BE49-F238E27FC236}">
              <a16:creationId xmlns:a16="http://schemas.microsoft.com/office/drawing/2014/main" xmlns="" id="{00000000-0008-0000-0100-00008F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357" name="CustomShape 1">
          <a:extLst>
            <a:ext uri="{FF2B5EF4-FFF2-40B4-BE49-F238E27FC236}">
              <a16:creationId xmlns:a16="http://schemas.microsoft.com/office/drawing/2014/main" xmlns="" id="{00000000-0008-0000-0100-000090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58" name="CustomShape 1">
          <a:extLst>
            <a:ext uri="{FF2B5EF4-FFF2-40B4-BE49-F238E27FC236}">
              <a16:creationId xmlns:a16="http://schemas.microsoft.com/office/drawing/2014/main" xmlns="" id="{00000000-0008-0000-0100-00009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359" name="CustomShape 1">
          <a:extLst>
            <a:ext uri="{FF2B5EF4-FFF2-40B4-BE49-F238E27FC236}">
              <a16:creationId xmlns:a16="http://schemas.microsoft.com/office/drawing/2014/main" xmlns="" id="{00000000-0008-0000-0100-000092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60" name="CustomShape 1">
          <a:extLst>
            <a:ext uri="{FF2B5EF4-FFF2-40B4-BE49-F238E27FC236}">
              <a16:creationId xmlns:a16="http://schemas.microsoft.com/office/drawing/2014/main" xmlns="" id="{00000000-0008-0000-0100-00009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361" name="CustomShape 1">
          <a:extLst>
            <a:ext uri="{FF2B5EF4-FFF2-40B4-BE49-F238E27FC236}">
              <a16:creationId xmlns:a16="http://schemas.microsoft.com/office/drawing/2014/main" xmlns="" id="{00000000-0008-0000-0100-000094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362" name="CustomShape 1">
          <a:extLst>
            <a:ext uri="{FF2B5EF4-FFF2-40B4-BE49-F238E27FC236}">
              <a16:creationId xmlns:a16="http://schemas.microsoft.com/office/drawing/2014/main" xmlns="" id="{00000000-0008-0000-0100-000095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363" name="CustomShape 1">
          <a:extLst>
            <a:ext uri="{FF2B5EF4-FFF2-40B4-BE49-F238E27FC236}">
              <a16:creationId xmlns:a16="http://schemas.microsoft.com/office/drawing/2014/main" xmlns="" id="{00000000-0008-0000-0100-000096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64" name="CustomShape 1">
          <a:extLst>
            <a:ext uri="{FF2B5EF4-FFF2-40B4-BE49-F238E27FC236}">
              <a16:creationId xmlns:a16="http://schemas.microsoft.com/office/drawing/2014/main" xmlns="" id="{00000000-0008-0000-0100-00009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365" name="CustomShape 1">
          <a:extLst>
            <a:ext uri="{FF2B5EF4-FFF2-40B4-BE49-F238E27FC236}">
              <a16:creationId xmlns:a16="http://schemas.microsoft.com/office/drawing/2014/main" xmlns="" id="{00000000-0008-0000-0100-000098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66" name="CustomShape 1">
          <a:extLst>
            <a:ext uri="{FF2B5EF4-FFF2-40B4-BE49-F238E27FC236}">
              <a16:creationId xmlns:a16="http://schemas.microsoft.com/office/drawing/2014/main" xmlns="" id="{00000000-0008-0000-0100-000099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367" name="CustomShape 1">
          <a:extLst>
            <a:ext uri="{FF2B5EF4-FFF2-40B4-BE49-F238E27FC236}">
              <a16:creationId xmlns:a16="http://schemas.microsoft.com/office/drawing/2014/main" xmlns="" id="{00000000-0008-0000-0100-00009A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368" name="CustomShape 1">
          <a:extLst>
            <a:ext uri="{FF2B5EF4-FFF2-40B4-BE49-F238E27FC236}">
              <a16:creationId xmlns:a16="http://schemas.microsoft.com/office/drawing/2014/main" xmlns="" id="{00000000-0008-0000-0100-00009B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369" name="CustomShape 1">
          <a:extLst>
            <a:ext uri="{FF2B5EF4-FFF2-40B4-BE49-F238E27FC236}">
              <a16:creationId xmlns:a16="http://schemas.microsoft.com/office/drawing/2014/main" xmlns="" id="{00000000-0008-0000-0100-00009C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70" name="CustomShape 1">
          <a:extLst>
            <a:ext uri="{FF2B5EF4-FFF2-40B4-BE49-F238E27FC236}">
              <a16:creationId xmlns:a16="http://schemas.microsoft.com/office/drawing/2014/main" xmlns="" id="{00000000-0008-0000-0100-00009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371" name="CustomShape 1">
          <a:extLst>
            <a:ext uri="{FF2B5EF4-FFF2-40B4-BE49-F238E27FC236}">
              <a16:creationId xmlns:a16="http://schemas.microsoft.com/office/drawing/2014/main" xmlns="" id="{00000000-0008-0000-0100-00009E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72" name="CustomShape 1">
          <a:extLst>
            <a:ext uri="{FF2B5EF4-FFF2-40B4-BE49-F238E27FC236}">
              <a16:creationId xmlns:a16="http://schemas.microsoft.com/office/drawing/2014/main" xmlns="" id="{00000000-0008-0000-0100-00009F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373" name="CustomShape 1">
          <a:extLst>
            <a:ext uri="{FF2B5EF4-FFF2-40B4-BE49-F238E27FC236}">
              <a16:creationId xmlns:a16="http://schemas.microsoft.com/office/drawing/2014/main" xmlns="" id="{00000000-0008-0000-0100-0000A0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374" name="CustomShape 1">
          <a:extLst>
            <a:ext uri="{FF2B5EF4-FFF2-40B4-BE49-F238E27FC236}">
              <a16:creationId xmlns:a16="http://schemas.microsoft.com/office/drawing/2014/main" xmlns="" id="{00000000-0008-0000-0100-0000A1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75" name="CustomShape 1">
          <a:extLst>
            <a:ext uri="{FF2B5EF4-FFF2-40B4-BE49-F238E27FC236}">
              <a16:creationId xmlns:a16="http://schemas.microsoft.com/office/drawing/2014/main" xmlns="" id="{00000000-0008-0000-0100-0000A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376" name="CustomShape 1">
          <a:extLst>
            <a:ext uri="{FF2B5EF4-FFF2-40B4-BE49-F238E27FC236}">
              <a16:creationId xmlns:a16="http://schemas.microsoft.com/office/drawing/2014/main" xmlns="" id="{00000000-0008-0000-0100-0000A3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77" name="CustomShape 1">
          <a:extLst>
            <a:ext uri="{FF2B5EF4-FFF2-40B4-BE49-F238E27FC236}">
              <a16:creationId xmlns:a16="http://schemas.microsoft.com/office/drawing/2014/main" xmlns="" id="{00000000-0008-0000-0100-0000A4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378" name="CustomShape 1">
          <a:extLst>
            <a:ext uri="{FF2B5EF4-FFF2-40B4-BE49-F238E27FC236}">
              <a16:creationId xmlns:a16="http://schemas.microsoft.com/office/drawing/2014/main" xmlns="" id="{00000000-0008-0000-0100-0000A5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379" name="CustomShape 1">
          <a:extLst>
            <a:ext uri="{FF2B5EF4-FFF2-40B4-BE49-F238E27FC236}">
              <a16:creationId xmlns:a16="http://schemas.microsoft.com/office/drawing/2014/main" xmlns="" id="{00000000-0008-0000-0100-0000A6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380" name="CustomShape 1">
          <a:extLst>
            <a:ext uri="{FF2B5EF4-FFF2-40B4-BE49-F238E27FC236}">
              <a16:creationId xmlns:a16="http://schemas.microsoft.com/office/drawing/2014/main" xmlns="" id="{00000000-0008-0000-0100-0000A7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81" name="CustomShape 1">
          <a:extLst>
            <a:ext uri="{FF2B5EF4-FFF2-40B4-BE49-F238E27FC236}">
              <a16:creationId xmlns:a16="http://schemas.microsoft.com/office/drawing/2014/main" xmlns="" id="{00000000-0008-0000-0100-0000A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382" name="CustomShape 1">
          <a:extLst>
            <a:ext uri="{FF2B5EF4-FFF2-40B4-BE49-F238E27FC236}">
              <a16:creationId xmlns:a16="http://schemas.microsoft.com/office/drawing/2014/main" xmlns="" id="{00000000-0008-0000-0100-0000A9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83" name="CustomShape 1">
          <a:extLst>
            <a:ext uri="{FF2B5EF4-FFF2-40B4-BE49-F238E27FC236}">
              <a16:creationId xmlns:a16="http://schemas.microsoft.com/office/drawing/2014/main" xmlns="" id="{00000000-0008-0000-0100-0000AA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384" name="CustomShape 1">
          <a:extLst>
            <a:ext uri="{FF2B5EF4-FFF2-40B4-BE49-F238E27FC236}">
              <a16:creationId xmlns:a16="http://schemas.microsoft.com/office/drawing/2014/main" xmlns="" id="{00000000-0008-0000-0100-0000AB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385" name="CustomShape 1">
          <a:extLst>
            <a:ext uri="{FF2B5EF4-FFF2-40B4-BE49-F238E27FC236}">
              <a16:creationId xmlns:a16="http://schemas.microsoft.com/office/drawing/2014/main" xmlns="" id="{00000000-0008-0000-0100-0000AC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386" name="CustomShape 1">
          <a:extLst>
            <a:ext uri="{FF2B5EF4-FFF2-40B4-BE49-F238E27FC236}">
              <a16:creationId xmlns:a16="http://schemas.microsoft.com/office/drawing/2014/main" xmlns="" id="{00000000-0008-0000-0100-0000AD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3387" name="CustomShape 1">
          <a:extLst>
            <a:ext uri="{FF2B5EF4-FFF2-40B4-BE49-F238E27FC236}">
              <a16:creationId xmlns:a16="http://schemas.microsoft.com/office/drawing/2014/main" xmlns="" id="{00000000-0008-0000-0100-0000AE04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88" name="CustomShape 1">
          <a:extLst>
            <a:ext uri="{FF2B5EF4-FFF2-40B4-BE49-F238E27FC236}">
              <a16:creationId xmlns:a16="http://schemas.microsoft.com/office/drawing/2014/main" xmlns="" id="{00000000-0008-0000-0100-0000AF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389" name="CustomShape 1">
          <a:extLst>
            <a:ext uri="{FF2B5EF4-FFF2-40B4-BE49-F238E27FC236}">
              <a16:creationId xmlns:a16="http://schemas.microsoft.com/office/drawing/2014/main" xmlns="" id="{00000000-0008-0000-0100-0000B0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390" name="CustomShape 1">
          <a:extLst>
            <a:ext uri="{FF2B5EF4-FFF2-40B4-BE49-F238E27FC236}">
              <a16:creationId xmlns:a16="http://schemas.microsoft.com/office/drawing/2014/main" xmlns="" id="{00000000-0008-0000-0100-0000B1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91" name="CustomShape 1">
          <a:extLst>
            <a:ext uri="{FF2B5EF4-FFF2-40B4-BE49-F238E27FC236}">
              <a16:creationId xmlns:a16="http://schemas.microsoft.com/office/drawing/2014/main" xmlns="" id="{00000000-0008-0000-0100-0000B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392" name="CustomShape 1">
          <a:extLst>
            <a:ext uri="{FF2B5EF4-FFF2-40B4-BE49-F238E27FC236}">
              <a16:creationId xmlns:a16="http://schemas.microsoft.com/office/drawing/2014/main" xmlns="" id="{00000000-0008-0000-0100-0000B3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93" name="CustomShape 1">
          <a:extLst>
            <a:ext uri="{FF2B5EF4-FFF2-40B4-BE49-F238E27FC236}">
              <a16:creationId xmlns:a16="http://schemas.microsoft.com/office/drawing/2014/main" xmlns="" id="{00000000-0008-0000-0100-0000B4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394" name="CustomShape 1">
          <a:extLst>
            <a:ext uri="{FF2B5EF4-FFF2-40B4-BE49-F238E27FC236}">
              <a16:creationId xmlns:a16="http://schemas.microsoft.com/office/drawing/2014/main" xmlns="" id="{00000000-0008-0000-0100-0000B5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395" name="CustomShape 1">
          <a:extLst>
            <a:ext uri="{FF2B5EF4-FFF2-40B4-BE49-F238E27FC236}">
              <a16:creationId xmlns:a16="http://schemas.microsoft.com/office/drawing/2014/main" xmlns="" id="{00000000-0008-0000-0100-0000B6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396" name="CustomShape 1">
          <a:extLst>
            <a:ext uri="{FF2B5EF4-FFF2-40B4-BE49-F238E27FC236}">
              <a16:creationId xmlns:a16="http://schemas.microsoft.com/office/drawing/2014/main" xmlns="" id="{00000000-0008-0000-0100-0000B7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397" name="CustomShape 1">
          <a:extLst>
            <a:ext uri="{FF2B5EF4-FFF2-40B4-BE49-F238E27FC236}">
              <a16:creationId xmlns:a16="http://schemas.microsoft.com/office/drawing/2014/main" xmlns="" id="{00000000-0008-0000-0100-0000B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398" name="CustomShape 1">
          <a:extLst>
            <a:ext uri="{FF2B5EF4-FFF2-40B4-BE49-F238E27FC236}">
              <a16:creationId xmlns:a16="http://schemas.microsoft.com/office/drawing/2014/main" xmlns="" id="{00000000-0008-0000-0100-0000B9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399" name="CustomShape 1">
          <a:extLst>
            <a:ext uri="{FF2B5EF4-FFF2-40B4-BE49-F238E27FC236}">
              <a16:creationId xmlns:a16="http://schemas.microsoft.com/office/drawing/2014/main" xmlns="" id="{00000000-0008-0000-0100-0000BA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00" name="CustomShape 1">
          <a:extLst>
            <a:ext uri="{FF2B5EF4-FFF2-40B4-BE49-F238E27FC236}">
              <a16:creationId xmlns:a16="http://schemas.microsoft.com/office/drawing/2014/main" xmlns="" id="{00000000-0008-0000-0100-0000BB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401" name="CustomShape 1">
          <a:extLst>
            <a:ext uri="{FF2B5EF4-FFF2-40B4-BE49-F238E27FC236}">
              <a16:creationId xmlns:a16="http://schemas.microsoft.com/office/drawing/2014/main" xmlns="" id="{00000000-0008-0000-0100-0000BC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02" name="CustomShape 1">
          <a:extLst>
            <a:ext uri="{FF2B5EF4-FFF2-40B4-BE49-F238E27FC236}">
              <a16:creationId xmlns:a16="http://schemas.microsoft.com/office/drawing/2014/main" xmlns="" id="{00000000-0008-0000-0100-0000B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403" name="CustomShape 1">
          <a:extLst>
            <a:ext uri="{FF2B5EF4-FFF2-40B4-BE49-F238E27FC236}">
              <a16:creationId xmlns:a16="http://schemas.microsoft.com/office/drawing/2014/main" xmlns="" id="{00000000-0008-0000-0100-0000BE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404" name="CustomShape 1">
          <a:extLst>
            <a:ext uri="{FF2B5EF4-FFF2-40B4-BE49-F238E27FC236}">
              <a16:creationId xmlns:a16="http://schemas.microsoft.com/office/drawing/2014/main" xmlns="" id="{00000000-0008-0000-0100-0000BF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405" name="CustomShape 1">
          <a:extLst>
            <a:ext uri="{FF2B5EF4-FFF2-40B4-BE49-F238E27FC236}">
              <a16:creationId xmlns:a16="http://schemas.microsoft.com/office/drawing/2014/main" xmlns="" id="{00000000-0008-0000-0100-0000C0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06" name="CustomShape 1">
          <a:extLst>
            <a:ext uri="{FF2B5EF4-FFF2-40B4-BE49-F238E27FC236}">
              <a16:creationId xmlns:a16="http://schemas.microsoft.com/office/drawing/2014/main" xmlns="" id="{00000000-0008-0000-0100-0000C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407" name="CustomShape 1">
          <a:extLst>
            <a:ext uri="{FF2B5EF4-FFF2-40B4-BE49-F238E27FC236}">
              <a16:creationId xmlns:a16="http://schemas.microsoft.com/office/drawing/2014/main" xmlns="" id="{00000000-0008-0000-0100-0000C2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08" name="CustomShape 1">
          <a:extLst>
            <a:ext uri="{FF2B5EF4-FFF2-40B4-BE49-F238E27FC236}">
              <a16:creationId xmlns:a16="http://schemas.microsoft.com/office/drawing/2014/main" xmlns="" id="{00000000-0008-0000-0100-0000C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409" name="CustomShape 1">
          <a:extLst>
            <a:ext uri="{FF2B5EF4-FFF2-40B4-BE49-F238E27FC236}">
              <a16:creationId xmlns:a16="http://schemas.microsoft.com/office/drawing/2014/main" xmlns="" id="{00000000-0008-0000-0100-0000C4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410" name="CustomShape 1">
          <a:extLst>
            <a:ext uri="{FF2B5EF4-FFF2-40B4-BE49-F238E27FC236}">
              <a16:creationId xmlns:a16="http://schemas.microsoft.com/office/drawing/2014/main" xmlns="" id="{00000000-0008-0000-0100-0000C5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411" name="CustomShape 1">
          <a:extLst>
            <a:ext uri="{FF2B5EF4-FFF2-40B4-BE49-F238E27FC236}">
              <a16:creationId xmlns:a16="http://schemas.microsoft.com/office/drawing/2014/main" xmlns="" id="{00000000-0008-0000-0100-0000C6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12" name="CustomShape 1">
          <a:extLst>
            <a:ext uri="{FF2B5EF4-FFF2-40B4-BE49-F238E27FC236}">
              <a16:creationId xmlns:a16="http://schemas.microsoft.com/office/drawing/2014/main" xmlns="" id="{00000000-0008-0000-0100-0000C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413" name="CustomShape 1">
          <a:extLst>
            <a:ext uri="{FF2B5EF4-FFF2-40B4-BE49-F238E27FC236}">
              <a16:creationId xmlns:a16="http://schemas.microsoft.com/office/drawing/2014/main" xmlns="" id="{00000000-0008-0000-0100-0000C8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14" name="CustomShape 1">
          <a:extLst>
            <a:ext uri="{FF2B5EF4-FFF2-40B4-BE49-F238E27FC236}">
              <a16:creationId xmlns:a16="http://schemas.microsoft.com/office/drawing/2014/main" xmlns="" id="{00000000-0008-0000-0100-0000C9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415" name="CustomShape 1">
          <a:extLst>
            <a:ext uri="{FF2B5EF4-FFF2-40B4-BE49-F238E27FC236}">
              <a16:creationId xmlns:a16="http://schemas.microsoft.com/office/drawing/2014/main" xmlns="" id="{00000000-0008-0000-0100-0000CA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416" name="CustomShape 1">
          <a:extLst>
            <a:ext uri="{FF2B5EF4-FFF2-40B4-BE49-F238E27FC236}">
              <a16:creationId xmlns:a16="http://schemas.microsoft.com/office/drawing/2014/main" xmlns="" id="{00000000-0008-0000-0100-0000CB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17" name="CustomShape 1">
          <a:extLst>
            <a:ext uri="{FF2B5EF4-FFF2-40B4-BE49-F238E27FC236}">
              <a16:creationId xmlns:a16="http://schemas.microsoft.com/office/drawing/2014/main" xmlns="" id="{00000000-0008-0000-0100-0000C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418" name="CustomShape 1">
          <a:extLst>
            <a:ext uri="{FF2B5EF4-FFF2-40B4-BE49-F238E27FC236}">
              <a16:creationId xmlns:a16="http://schemas.microsoft.com/office/drawing/2014/main" xmlns="" id="{00000000-0008-0000-0100-0000CD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19" name="CustomShape 1">
          <a:extLst>
            <a:ext uri="{FF2B5EF4-FFF2-40B4-BE49-F238E27FC236}">
              <a16:creationId xmlns:a16="http://schemas.microsoft.com/office/drawing/2014/main" xmlns="" id="{00000000-0008-0000-0100-0000CE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420" name="CustomShape 1">
          <a:extLst>
            <a:ext uri="{FF2B5EF4-FFF2-40B4-BE49-F238E27FC236}">
              <a16:creationId xmlns:a16="http://schemas.microsoft.com/office/drawing/2014/main" xmlns="" id="{00000000-0008-0000-0100-0000CF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421" name="CustomShape 1">
          <a:extLst>
            <a:ext uri="{FF2B5EF4-FFF2-40B4-BE49-F238E27FC236}">
              <a16:creationId xmlns:a16="http://schemas.microsoft.com/office/drawing/2014/main" xmlns="" id="{00000000-0008-0000-0100-0000D0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422" name="CustomShape 1">
          <a:extLst>
            <a:ext uri="{FF2B5EF4-FFF2-40B4-BE49-F238E27FC236}">
              <a16:creationId xmlns:a16="http://schemas.microsoft.com/office/drawing/2014/main" xmlns="" id="{00000000-0008-0000-0100-0000D1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23" name="CustomShape 1">
          <a:extLst>
            <a:ext uri="{FF2B5EF4-FFF2-40B4-BE49-F238E27FC236}">
              <a16:creationId xmlns:a16="http://schemas.microsoft.com/office/drawing/2014/main" xmlns="" id="{00000000-0008-0000-0100-0000D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424" name="CustomShape 1">
          <a:extLst>
            <a:ext uri="{FF2B5EF4-FFF2-40B4-BE49-F238E27FC236}">
              <a16:creationId xmlns:a16="http://schemas.microsoft.com/office/drawing/2014/main" xmlns="" id="{00000000-0008-0000-0100-0000D3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25" name="CustomShape 1">
          <a:extLst>
            <a:ext uri="{FF2B5EF4-FFF2-40B4-BE49-F238E27FC236}">
              <a16:creationId xmlns:a16="http://schemas.microsoft.com/office/drawing/2014/main" xmlns="" id="{00000000-0008-0000-0100-0000D4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426" name="CustomShape 1">
          <a:extLst>
            <a:ext uri="{FF2B5EF4-FFF2-40B4-BE49-F238E27FC236}">
              <a16:creationId xmlns:a16="http://schemas.microsoft.com/office/drawing/2014/main" xmlns="" id="{00000000-0008-0000-0100-0000D5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427" name="CustomShape 1">
          <a:extLst>
            <a:ext uri="{FF2B5EF4-FFF2-40B4-BE49-F238E27FC236}">
              <a16:creationId xmlns:a16="http://schemas.microsoft.com/office/drawing/2014/main" xmlns="" id="{00000000-0008-0000-0100-0000D6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428" name="CustomShape 1">
          <a:extLst>
            <a:ext uri="{FF2B5EF4-FFF2-40B4-BE49-F238E27FC236}">
              <a16:creationId xmlns:a16="http://schemas.microsoft.com/office/drawing/2014/main" xmlns="" id="{00000000-0008-0000-0100-0000D7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3429" name="CustomShape 1">
          <a:extLst>
            <a:ext uri="{FF2B5EF4-FFF2-40B4-BE49-F238E27FC236}">
              <a16:creationId xmlns:a16="http://schemas.microsoft.com/office/drawing/2014/main" xmlns="" id="{00000000-0008-0000-0100-0000D804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30" name="CustomShape 1">
          <a:extLst>
            <a:ext uri="{FF2B5EF4-FFF2-40B4-BE49-F238E27FC236}">
              <a16:creationId xmlns:a16="http://schemas.microsoft.com/office/drawing/2014/main" xmlns="" id="{00000000-0008-0000-0100-0000D9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431" name="CustomShape 1">
          <a:extLst>
            <a:ext uri="{FF2B5EF4-FFF2-40B4-BE49-F238E27FC236}">
              <a16:creationId xmlns:a16="http://schemas.microsoft.com/office/drawing/2014/main" xmlns="" id="{00000000-0008-0000-0100-0000DA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432" name="CustomShape 1">
          <a:extLst>
            <a:ext uri="{FF2B5EF4-FFF2-40B4-BE49-F238E27FC236}">
              <a16:creationId xmlns:a16="http://schemas.microsoft.com/office/drawing/2014/main" xmlns="" id="{00000000-0008-0000-0100-0000DB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33" name="CustomShape 1">
          <a:extLst>
            <a:ext uri="{FF2B5EF4-FFF2-40B4-BE49-F238E27FC236}">
              <a16:creationId xmlns:a16="http://schemas.microsoft.com/office/drawing/2014/main" xmlns="" id="{00000000-0008-0000-0100-0000D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434" name="CustomShape 1">
          <a:extLst>
            <a:ext uri="{FF2B5EF4-FFF2-40B4-BE49-F238E27FC236}">
              <a16:creationId xmlns:a16="http://schemas.microsoft.com/office/drawing/2014/main" xmlns="" id="{00000000-0008-0000-0100-0000DD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35" name="CustomShape 1">
          <a:extLst>
            <a:ext uri="{FF2B5EF4-FFF2-40B4-BE49-F238E27FC236}">
              <a16:creationId xmlns:a16="http://schemas.microsoft.com/office/drawing/2014/main" xmlns="" id="{00000000-0008-0000-0100-0000DE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436" name="CustomShape 1">
          <a:extLst>
            <a:ext uri="{FF2B5EF4-FFF2-40B4-BE49-F238E27FC236}">
              <a16:creationId xmlns:a16="http://schemas.microsoft.com/office/drawing/2014/main" xmlns="" id="{00000000-0008-0000-0100-0000DF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437" name="CustomShape 1">
          <a:extLst>
            <a:ext uri="{FF2B5EF4-FFF2-40B4-BE49-F238E27FC236}">
              <a16:creationId xmlns:a16="http://schemas.microsoft.com/office/drawing/2014/main" xmlns="" id="{00000000-0008-0000-0100-0000E0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438" name="CustomShape 1">
          <a:extLst>
            <a:ext uri="{FF2B5EF4-FFF2-40B4-BE49-F238E27FC236}">
              <a16:creationId xmlns:a16="http://schemas.microsoft.com/office/drawing/2014/main" xmlns="" id="{00000000-0008-0000-0100-0000E1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39" name="CustomShape 1">
          <a:extLst>
            <a:ext uri="{FF2B5EF4-FFF2-40B4-BE49-F238E27FC236}">
              <a16:creationId xmlns:a16="http://schemas.microsoft.com/office/drawing/2014/main" xmlns="" id="{00000000-0008-0000-0100-0000E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440" name="CustomShape 1">
          <a:extLst>
            <a:ext uri="{FF2B5EF4-FFF2-40B4-BE49-F238E27FC236}">
              <a16:creationId xmlns:a16="http://schemas.microsoft.com/office/drawing/2014/main" xmlns="" id="{00000000-0008-0000-0100-0000E3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41" name="CustomShape 1">
          <a:extLst>
            <a:ext uri="{FF2B5EF4-FFF2-40B4-BE49-F238E27FC236}">
              <a16:creationId xmlns:a16="http://schemas.microsoft.com/office/drawing/2014/main" xmlns="" id="{00000000-0008-0000-0100-0000E4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442" name="CustomShape 1">
          <a:extLst>
            <a:ext uri="{FF2B5EF4-FFF2-40B4-BE49-F238E27FC236}">
              <a16:creationId xmlns:a16="http://schemas.microsoft.com/office/drawing/2014/main" xmlns="" id="{00000000-0008-0000-0100-0000E5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443" name="CustomShape 1">
          <a:extLst>
            <a:ext uri="{FF2B5EF4-FFF2-40B4-BE49-F238E27FC236}">
              <a16:creationId xmlns:a16="http://schemas.microsoft.com/office/drawing/2014/main" xmlns="" id="{00000000-0008-0000-0100-0000E6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44" name="CustomShape 1">
          <a:extLst>
            <a:ext uri="{FF2B5EF4-FFF2-40B4-BE49-F238E27FC236}">
              <a16:creationId xmlns:a16="http://schemas.microsoft.com/office/drawing/2014/main" xmlns="" id="{00000000-0008-0000-0100-0000E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445" name="CustomShape 1">
          <a:extLst>
            <a:ext uri="{FF2B5EF4-FFF2-40B4-BE49-F238E27FC236}">
              <a16:creationId xmlns:a16="http://schemas.microsoft.com/office/drawing/2014/main" xmlns="" id="{00000000-0008-0000-0100-0000E8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46" name="CustomShape 1">
          <a:extLst>
            <a:ext uri="{FF2B5EF4-FFF2-40B4-BE49-F238E27FC236}">
              <a16:creationId xmlns:a16="http://schemas.microsoft.com/office/drawing/2014/main" xmlns="" id="{00000000-0008-0000-0100-0000E9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447" name="CustomShape 1">
          <a:extLst>
            <a:ext uri="{FF2B5EF4-FFF2-40B4-BE49-F238E27FC236}">
              <a16:creationId xmlns:a16="http://schemas.microsoft.com/office/drawing/2014/main" xmlns="" id="{00000000-0008-0000-0100-0000EA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448" name="CustomShape 1">
          <a:extLst>
            <a:ext uri="{FF2B5EF4-FFF2-40B4-BE49-F238E27FC236}">
              <a16:creationId xmlns:a16="http://schemas.microsoft.com/office/drawing/2014/main" xmlns="" id="{00000000-0008-0000-0100-0000EB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449" name="CustomShape 1">
          <a:extLst>
            <a:ext uri="{FF2B5EF4-FFF2-40B4-BE49-F238E27FC236}">
              <a16:creationId xmlns:a16="http://schemas.microsoft.com/office/drawing/2014/main" xmlns="" id="{00000000-0008-0000-0100-0000EC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50" name="CustomShape 1">
          <a:extLst>
            <a:ext uri="{FF2B5EF4-FFF2-40B4-BE49-F238E27FC236}">
              <a16:creationId xmlns:a16="http://schemas.microsoft.com/office/drawing/2014/main" xmlns="" id="{00000000-0008-0000-0100-0000E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451" name="CustomShape 1">
          <a:extLst>
            <a:ext uri="{FF2B5EF4-FFF2-40B4-BE49-F238E27FC236}">
              <a16:creationId xmlns:a16="http://schemas.microsoft.com/office/drawing/2014/main" xmlns="" id="{00000000-0008-0000-0100-0000EE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52" name="CustomShape 1">
          <a:extLst>
            <a:ext uri="{FF2B5EF4-FFF2-40B4-BE49-F238E27FC236}">
              <a16:creationId xmlns:a16="http://schemas.microsoft.com/office/drawing/2014/main" xmlns="" id="{00000000-0008-0000-0100-0000EF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453" name="CustomShape 1">
          <a:extLst>
            <a:ext uri="{FF2B5EF4-FFF2-40B4-BE49-F238E27FC236}">
              <a16:creationId xmlns:a16="http://schemas.microsoft.com/office/drawing/2014/main" xmlns="" id="{00000000-0008-0000-0100-0000F0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454" name="CustomShape 1">
          <a:extLst>
            <a:ext uri="{FF2B5EF4-FFF2-40B4-BE49-F238E27FC236}">
              <a16:creationId xmlns:a16="http://schemas.microsoft.com/office/drawing/2014/main" xmlns="" id="{00000000-0008-0000-0100-0000F1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455" name="CustomShape 1">
          <a:extLst>
            <a:ext uri="{FF2B5EF4-FFF2-40B4-BE49-F238E27FC236}">
              <a16:creationId xmlns:a16="http://schemas.microsoft.com/office/drawing/2014/main" xmlns="" id="{00000000-0008-0000-0100-0000F2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56" name="CustomShape 1">
          <a:extLst>
            <a:ext uri="{FF2B5EF4-FFF2-40B4-BE49-F238E27FC236}">
              <a16:creationId xmlns:a16="http://schemas.microsoft.com/office/drawing/2014/main" xmlns="" id="{00000000-0008-0000-0100-0000F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457" name="CustomShape 1">
          <a:extLst>
            <a:ext uri="{FF2B5EF4-FFF2-40B4-BE49-F238E27FC236}">
              <a16:creationId xmlns:a16="http://schemas.microsoft.com/office/drawing/2014/main" xmlns="" id="{00000000-0008-0000-0100-0000F4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58" name="CustomShape 1">
          <a:extLst>
            <a:ext uri="{FF2B5EF4-FFF2-40B4-BE49-F238E27FC236}">
              <a16:creationId xmlns:a16="http://schemas.microsoft.com/office/drawing/2014/main" xmlns="" id="{00000000-0008-0000-0100-0000F5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459" name="CustomShape 1">
          <a:extLst>
            <a:ext uri="{FF2B5EF4-FFF2-40B4-BE49-F238E27FC236}">
              <a16:creationId xmlns:a16="http://schemas.microsoft.com/office/drawing/2014/main" xmlns="" id="{00000000-0008-0000-0100-0000F6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460" name="CustomShape 1">
          <a:extLst>
            <a:ext uri="{FF2B5EF4-FFF2-40B4-BE49-F238E27FC236}">
              <a16:creationId xmlns:a16="http://schemas.microsoft.com/office/drawing/2014/main" xmlns="" id="{00000000-0008-0000-0100-0000F7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61" name="CustomShape 1">
          <a:extLst>
            <a:ext uri="{FF2B5EF4-FFF2-40B4-BE49-F238E27FC236}">
              <a16:creationId xmlns:a16="http://schemas.microsoft.com/office/drawing/2014/main" xmlns="" id="{00000000-0008-0000-0100-0000F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462" name="CustomShape 1">
          <a:extLst>
            <a:ext uri="{FF2B5EF4-FFF2-40B4-BE49-F238E27FC236}">
              <a16:creationId xmlns:a16="http://schemas.microsoft.com/office/drawing/2014/main" xmlns="" id="{00000000-0008-0000-0100-0000F9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63" name="CustomShape 1">
          <a:extLst>
            <a:ext uri="{FF2B5EF4-FFF2-40B4-BE49-F238E27FC236}">
              <a16:creationId xmlns:a16="http://schemas.microsoft.com/office/drawing/2014/main" xmlns="" id="{00000000-0008-0000-0100-0000FA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464" name="CustomShape 1">
          <a:extLst>
            <a:ext uri="{FF2B5EF4-FFF2-40B4-BE49-F238E27FC236}">
              <a16:creationId xmlns:a16="http://schemas.microsoft.com/office/drawing/2014/main" xmlns="" id="{00000000-0008-0000-0100-0000FB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465" name="CustomShape 1">
          <a:extLst>
            <a:ext uri="{FF2B5EF4-FFF2-40B4-BE49-F238E27FC236}">
              <a16:creationId xmlns:a16="http://schemas.microsoft.com/office/drawing/2014/main" xmlns="" id="{00000000-0008-0000-0100-0000FC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466" name="CustomShape 1">
          <a:extLst>
            <a:ext uri="{FF2B5EF4-FFF2-40B4-BE49-F238E27FC236}">
              <a16:creationId xmlns:a16="http://schemas.microsoft.com/office/drawing/2014/main" xmlns="" id="{00000000-0008-0000-0100-0000FD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67" name="CustomShape 1">
          <a:extLst>
            <a:ext uri="{FF2B5EF4-FFF2-40B4-BE49-F238E27FC236}">
              <a16:creationId xmlns:a16="http://schemas.microsoft.com/office/drawing/2014/main" xmlns="" id="{00000000-0008-0000-0100-0000FE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468" name="CustomShape 1">
          <a:extLst>
            <a:ext uri="{FF2B5EF4-FFF2-40B4-BE49-F238E27FC236}">
              <a16:creationId xmlns:a16="http://schemas.microsoft.com/office/drawing/2014/main" xmlns="" id="{00000000-0008-0000-0100-0000FF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69" name="CustomShape 1">
          <a:extLst>
            <a:ext uri="{FF2B5EF4-FFF2-40B4-BE49-F238E27FC236}">
              <a16:creationId xmlns:a16="http://schemas.microsoft.com/office/drawing/2014/main" xmlns="" id="{00000000-0008-0000-0100-000000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470" name="CustomShape 1">
          <a:extLst>
            <a:ext uri="{FF2B5EF4-FFF2-40B4-BE49-F238E27FC236}">
              <a16:creationId xmlns:a16="http://schemas.microsoft.com/office/drawing/2014/main" xmlns="" id="{00000000-0008-0000-0100-000001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471" name="CustomShape 1">
          <a:extLst>
            <a:ext uri="{FF2B5EF4-FFF2-40B4-BE49-F238E27FC236}">
              <a16:creationId xmlns:a16="http://schemas.microsoft.com/office/drawing/2014/main" xmlns="" id="{00000000-0008-0000-0100-000002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472" name="CustomShape 1">
          <a:extLst>
            <a:ext uri="{FF2B5EF4-FFF2-40B4-BE49-F238E27FC236}">
              <a16:creationId xmlns:a16="http://schemas.microsoft.com/office/drawing/2014/main" xmlns="" id="{00000000-0008-0000-0100-000003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3473" name="CustomShape 1">
          <a:extLst>
            <a:ext uri="{FF2B5EF4-FFF2-40B4-BE49-F238E27FC236}">
              <a16:creationId xmlns:a16="http://schemas.microsoft.com/office/drawing/2014/main" xmlns="" id="{00000000-0008-0000-0100-000004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74" name="CustomShape 1">
          <a:extLst>
            <a:ext uri="{FF2B5EF4-FFF2-40B4-BE49-F238E27FC236}">
              <a16:creationId xmlns:a16="http://schemas.microsoft.com/office/drawing/2014/main" xmlns="" id="{00000000-0008-0000-0100-000005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475" name="CustomShape 1">
          <a:extLst>
            <a:ext uri="{FF2B5EF4-FFF2-40B4-BE49-F238E27FC236}">
              <a16:creationId xmlns:a16="http://schemas.microsoft.com/office/drawing/2014/main" xmlns="" id="{00000000-0008-0000-0100-00000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476" name="CustomShape 1">
          <a:extLst>
            <a:ext uri="{FF2B5EF4-FFF2-40B4-BE49-F238E27FC236}">
              <a16:creationId xmlns:a16="http://schemas.microsoft.com/office/drawing/2014/main" xmlns="" id="{00000000-0008-0000-0100-00000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77" name="CustomShape 1">
          <a:extLst>
            <a:ext uri="{FF2B5EF4-FFF2-40B4-BE49-F238E27FC236}">
              <a16:creationId xmlns:a16="http://schemas.microsoft.com/office/drawing/2014/main" xmlns="" id="{00000000-0008-0000-0100-00000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478" name="CustomShape 1">
          <a:extLst>
            <a:ext uri="{FF2B5EF4-FFF2-40B4-BE49-F238E27FC236}">
              <a16:creationId xmlns:a16="http://schemas.microsoft.com/office/drawing/2014/main" xmlns="" id="{00000000-0008-0000-0100-000009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79" name="CustomShape 1">
          <a:extLst>
            <a:ext uri="{FF2B5EF4-FFF2-40B4-BE49-F238E27FC236}">
              <a16:creationId xmlns:a16="http://schemas.microsoft.com/office/drawing/2014/main" xmlns="" id="{00000000-0008-0000-0100-00000A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480" name="CustomShape 1">
          <a:extLst>
            <a:ext uri="{FF2B5EF4-FFF2-40B4-BE49-F238E27FC236}">
              <a16:creationId xmlns:a16="http://schemas.microsoft.com/office/drawing/2014/main" xmlns="" id="{00000000-0008-0000-0100-00000B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481" name="CustomShape 1">
          <a:extLst>
            <a:ext uri="{FF2B5EF4-FFF2-40B4-BE49-F238E27FC236}">
              <a16:creationId xmlns:a16="http://schemas.microsoft.com/office/drawing/2014/main" xmlns="" id="{00000000-0008-0000-0100-00000C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482" name="CustomShape 1">
          <a:extLst>
            <a:ext uri="{FF2B5EF4-FFF2-40B4-BE49-F238E27FC236}">
              <a16:creationId xmlns:a16="http://schemas.microsoft.com/office/drawing/2014/main" xmlns="" id="{00000000-0008-0000-0100-00000D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3483" name="CustomShape 1">
          <a:extLst>
            <a:ext uri="{FF2B5EF4-FFF2-40B4-BE49-F238E27FC236}">
              <a16:creationId xmlns:a16="http://schemas.microsoft.com/office/drawing/2014/main" xmlns="" id="{00000000-0008-0000-0100-00000E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84" name="CustomShape 1">
          <a:extLst>
            <a:ext uri="{FF2B5EF4-FFF2-40B4-BE49-F238E27FC236}">
              <a16:creationId xmlns:a16="http://schemas.microsoft.com/office/drawing/2014/main" xmlns="" id="{00000000-0008-0000-0100-00000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485" name="CustomShape 1">
          <a:extLst>
            <a:ext uri="{FF2B5EF4-FFF2-40B4-BE49-F238E27FC236}">
              <a16:creationId xmlns:a16="http://schemas.microsoft.com/office/drawing/2014/main" xmlns="" id="{00000000-0008-0000-0100-00001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486" name="CustomShape 1">
          <a:extLst>
            <a:ext uri="{FF2B5EF4-FFF2-40B4-BE49-F238E27FC236}">
              <a16:creationId xmlns:a16="http://schemas.microsoft.com/office/drawing/2014/main" xmlns="" id="{00000000-0008-0000-0100-00001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87" name="CustomShape 1">
          <a:extLst>
            <a:ext uri="{FF2B5EF4-FFF2-40B4-BE49-F238E27FC236}">
              <a16:creationId xmlns:a16="http://schemas.microsoft.com/office/drawing/2014/main" xmlns="" id="{00000000-0008-0000-0100-00001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488" name="CustomShape 1">
          <a:extLst>
            <a:ext uri="{FF2B5EF4-FFF2-40B4-BE49-F238E27FC236}">
              <a16:creationId xmlns:a16="http://schemas.microsoft.com/office/drawing/2014/main" xmlns="" id="{00000000-0008-0000-0100-00001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89" name="CustomShape 1">
          <a:extLst>
            <a:ext uri="{FF2B5EF4-FFF2-40B4-BE49-F238E27FC236}">
              <a16:creationId xmlns:a16="http://schemas.microsoft.com/office/drawing/2014/main" xmlns="" id="{00000000-0008-0000-0100-00001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490" name="CustomShape 1">
          <a:extLst>
            <a:ext uri="{FF2B5EF4-FFF2-40B4-BE49-F238E27FC236}">
              <a16:creationId xmlns:a16="http://schemas.microsoft.com/office/drawing/2014/main" xmlns="" id="{00000000-0008-0000-0100-000015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491" name="CustomShape 1">
          <a:extLst>
            <a:ext uri="{FF2B5EF4-FFF2-40B4-BE49-F238E27FC236}">
              <a16:creationId xmlns:a16="http://schemas.microsoft.com/office/drawing/2014/main" xmlns="" id="{00000000-0008-0000-0100-00001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492" name="CustomShape 1">
          <a:extLst>
            <a:ext uri="{FF2B5EF4-FFF2-40B4-BE49-F238E27FC236}">
              <a16:creationId xmlns:a16="http://schemas.microsoft.com/office/drawing/2014/main" xmlns="" id="{00000000-0008-0000-0100-00001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3493" name="CustomShape 1">
          <a:extLst>
            <a:ext uri="{FF2B5EF4-FFF2-40B4-BE49-F238E27FC236}">
              <a16:creationId xmlns:a16="http://schemas.microsoft.com/office/drawing/2014/main" xmlns="" id="{00000000-0008-0000-0100-000018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94" name="CustomShape 1">
          <a:extLst>
            <a:ext uri="{FF2B5EF4-FFF2-40B4-BE49-F238E27FC236}">
              <a16:creationId xmlns:a16="http://schemas.microsoft.com/office/drawing/2014/main" xmlns="" id="{00000000-0008-0000-0100-00001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495" name="CustomShape 1">
          <a:extLst>
            <a:ext uri="{FF2B5EF4-FFF2-40B4-BE49-F238E27FC236}">
              <a16:creationId xmlns:a16="http://schemas.microsoft.com/office/drawing/2014/main" xmlns="" id="{00000000-0008-0000-0100-00001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496" name="CustomShape 1">
          <a:extLst>
            <a:ext uri="{FF2B5EF4-FFF2-40B4-BE49-F238E27FC236}">
              <a16:creationId xmlns:a16="http://schemas.microsoft.com/office/drawing/2014/main" xmlns="" id="{00000000-0008-0000-0100-00001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97" name="CustomShape 1">
          <a:extLst>
            <a:ext uri="{FF2B5EF4-FFF2-40B4-BE49-F238E27FC236}">
              <a16:creationId xmlns:a16="http://schemas.microsoft.com/office/drawing/2014/main" xmlns="" id="{00000000-0008-0000-0100-00001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498" name="CustomShape 1">
          <a:extLst>
            <a:ext uri="{FF2B5EF4-FFF2-40B4-BE49-F238E27FC236}">
              <a16:creationId xmlns:a16="http://schemas.microsoft.com/office/drawing/2014/main" xmlns="" id="{00000000-0008-0000-0100-00001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499" name="CustomShape 1">
          <a:extLst>
            <a:ext uri="{FF2B5EF4-FFF2-40B4-BE49-F238E27FC236}">
              <a16:creationId xmlns:a16="http://schemas.microsoft.com/office/drawing/2014/main" xmlns="" id="{00000000-0008-0000-0100-00001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500" name="CustomShape 1">
          <a:extLst>
            <a:ext uri="{FF2B5EF4-FFF2-40B4-BE49-F238E27FC236}">
              <a16:creationId xmlns:a16="http://schemas.microsoft.com/office/drawing/2014/main" xmlns="" id="{00000000-0008-0000-0100-00001F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501" name="CustomShape 1">
          <a:extLst>
            <a:ext uri="{FF2B5EF4-FFF2-40B4-BE49-F238E27FC236}">
              <a16:creationId xmlns:a16="http://schemas.microsoft.com/office/drawing/2014/main" xmlns="" id="{00000000-0008-0000-0100-00002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502" name="CustomShape 1">
          <a:extLst>
            <a:ext uri="{FF2B5EF4-FFF2-40B4-BE49-F238E27FC236}">
              <a16:creationId xmlns:a16="http://schemas.microsoft.com/office/drawing/2014/main" xmlns="" id="{00000000-0008-0000-0100-00002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3503" name="CustomShape 1">
          <a:extLst>
            <a:ext uri="{FF2B5EF4-FFF2-40B4-BE49-F238E27FC236}">
              <a16:creationId xmlns:a16="http://schemas.microsoft.com/office/drawing/2014/main" xmlns="" id="{00000000-0008-0000-0100-000022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04" name="CustomShape 1">
          <a:extLst>
            <a:ext uri="{FF2B5EF4-FFF2-40B4-BE49-F238E27FC236}">
              <a16:creationId xmlns:a16="http://schemas.microsoft.com/office/drawing/2014/main" xmlns="" id="{00000000-0008-0000-0100-00002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505" name="CustomShape 1">
          <a:extLst>
            <a:ext uri="{FF2B5EF4-FFF2-40B4-BE49-F238E27FC236}">
              <a16:creationId xmlns:a16="http://schemas.microsoft.com/office/drawing/2014/main" xmlns="" id="{00000000-0008-0000-0100-000024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506" name="CustomShape 1">
          <a:extLst>
            <a:ext uri="{FF2B5EF4-FFF2-40B4-BE49-F238E27FC236}">
              <a16:creationId xmlns:a16="http://schemas.microsoft.com/office/drawing/2014/main" xmlns="" id="{00000000-0008-0000-0100-000025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07" name="CustomShape 1">
          <a:extLst>
            <a:ext uri="{FF2B5EF4-FFF2-40B4-BE49-F238E27FC236}">
              <a16:creationId xmlns:a16="http://schemas.microsoft.com/office/drawing/2014/main" xmlns="" id="{00000000-0008-0000-0100-000026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508" name="CustomShape 1">
          <a:extLst>
            <a:ext uri="{FF2B5EF4-FFF2-40B4-BE49-F238E27FC236}">
              <a16:creationId xmlns:a16="http://schemas.microsoft.com/office/drawing/2014/main" xmlns="" id="{00000000-0008-0000-0100-000027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09" name="CustomShape 1">
          <a:extLst>
            <a:ext uri="{FF2B5EF4-FFF2-40B4-BE49-F238E27FC236}">
              <a16:creationId xmlns:a16="http://schemas.microsoft.com/office/drawing/2014/main" xmlns="" id="{00000000-0008-0000-0100-00002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510" name="CustomShape 1">
          <a:extLst>
            <a:ext uri="{FF2B5EF4-FFF2-40B4-BE49-F238E27FC236}">
              <a16:creationId xmlns:a16="http://schemas.microsoft.com/office/drawing/2014/main" xmlns="" id="{00000000-0008-0000-0100-000029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511" name="CustomShape 1">
          <a:extLst>
            <a:ext uri="{FF2B5EF4-FFF2-40B4-BE49-F238E27FC236}">
              <a16:creationId xmlns:a16="http://schemas.microsoft.com/office/drawing/2014/main" xmlns="" id="{00000000-0008-0000-0100-00002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512" name="CustomShape 1">
          <a:extLst>
            <a:ext uri="{FF2B5EF4-FFF2-40B4-BE49-F238E27FC236}">
              <a16:creationId xmlns:a16="http://schemas.microsoft.com/office/drawing/2014/main" xmlns="" id="{00000000-0008-0000-0100-00002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9</xdr:row>
      <xdr:rowOff>0</xdr:rowOff>
    </xdr:from>
    <xdr:ext cx="184320" cy="270112"/>
    <xdr:sp macro="" textlink="">
      <xdr:nvSpPr>
        <xdr:cNvPr id="13513" name="CustomShape 1">
          <a:extLst>
            <a:ext uri="{FF2B5EF4-FFF2-40B4-BE49-F238E27FC236}">
              <a16:creationId xmlns:a16="http://schemas.microsoft.com/office/drawing/2014/main" xmlns="" id="{00000000-0008-0000-0100-00002C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14" name="CustomShape 1">
          <a:extLst>
            <a:ext uri="{FF2B5EF4-FFF2-40B4-BE49-F238E27FC236}">
              <a16:creationId xmlns:a16="http://schemas.microsoft.com/office/drawing/2014/main" xmlns="" id="{00000000-0008-0000-0100-00002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515" name="CustomShape 1">
          <a:extLst>
            <a:ext uri="{FF2B5EF4-FFF2-40B4-BE49-F238E27FC236}">
              <a16:creationId xmlns:a16="http://schemas.microsoft.com/office/drawing/2014/main" xmlns="" id="{00000000-0008-0000-0100-00002E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516" name="CustomShape 1">
          <a:extLst>
            <a:ext uri="{FF2B5EF4-FFF2-40B4-BE49-F238E27FC236}">
              <a16:creationId xmlns:a16="http://schemas.microsoft.com/office/drawing/2014/main" xmlns="" id="{00000000-0008-0000-0100-00002F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17" name="CustomShape 1">
          <a:extLst>
            <a:ext uri="{FF2B5EF4-FFF2-40B4-BE49-F238E27FC236}">
              <a16:creationId xmlns:a16="http://schemas.microsoft.com/office/drawing/2014/main" xmlns="" id="{00000000-0008-0000-0100-000030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518" name="CustomShape 1">
          <a:extLst>
            <a:ext uri="{FF2B5EF4-FFF2-40B4-BE49-F238E27FC236}">
              <a16:creationId xmlns:a16="http://schemas.microsoft.com/office/drawing/2014/main" xmlns="" id="{00000000-0008-0000-0100-000031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19" name="CustomShape 1">
          <a:extLst>
            <a:ext uri="{FF2B5EF4-FFF2-40B4-BE49-F238E27FC236}">
              <a16:creationId xmlns:a16="http://schemas.microsoft.com/office/drawing/2014/main" xmlns="" id="{00000000-0008-0000-0100-00003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520" name="CustomShape 1">
          <a:extLst>
            <a:ext uri="{FF2B5EF4-FFF2-40B4-BE49-F238E27FC236}">
              <a16:creationId xmlns:a16="http://schemas.microsoft.com/office/drawing/2014/main" xmlns="" id="{00000000-0008-0000-0100-000033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521" name="CustomShape 1">
          <a:extLst>
            <a:ext uri="{FF2B5EF4-FFF2-40B4-BE49-F238E27FC236}">
              <a16:creationId xmlns:a16="http://schemas.microsoft.com/office/drawing/2014/main" xmlns="" id="{00000000-0008-0000-0100-000034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522" name="CustomShape 1">
          <a:extLst>
            <a:ext uri="{FF2B5EF4-FFF2-40B4-BE49-F238E27FC236}">
              <a16:creationId xmlns:a16="http://schemas.microsoft.com/office/drawing/2014/main" xmlns="" id="{00000000-0008-0000-0100-000035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23" name="CustomShape 1">
          <a:extLst>
            <a:ext uri="{FF2B5EF4-FFF2-40B4-BE49-F238E27FC236}">
              <a16:creationId xmlns:a16="http://schemas.microsoft.com/office/drawing/2014/main" xmlns="" id="{00000000-0008-0000-0100-000036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524" name="CustomShape 1">
          <a:extLst>
            <a:ext uri="{FF2B5EF4-FFF2-40B4-BE49-F238E27FC236}">
              <a16:creationId xmlns:a16="http://schemas.microsoft.com/office/drawing/2014/main" xmlns="" id="{00000000-0008-0000-0100-000037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25" name="CustomShape 1">
          <a:extLst>
            <a:ext uri="{FF2B5EF4-FFF2-40B4-BE49-F238E27FC236}">
              <a16:creationId xmlns:a16="http://schemas.microsoft.com/office/drawing/2014/main" xmlns="" id="{00000000-0008-0000-0100-00003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526" name="CustomShape 1">
          <a:extLst>
            <a:ext uri="{FF2B5EF4-FFF2-40B4-BE49-F238E27FC236}">
              <a16:creationId xmlns:a16="http://schemas.microsoft.com/office/drawing/2014/main" xmlns="" id="{00000000-0008-0000-0100-000039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527" name="CustomShape 1">
          <a:extLst>
            <a:ext uri="{FF2B5EF4-FFF2-40B4-BE49-F238E27FC236}">
              <a16:creationId xmlns:a16="http://schemas.microsoft.com/office/drawing/2014/main" xmlns="" id="{00000000-0008-0000-0100-00003A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28" name="CustomShape 1">
          <a:extLst>
            <a:ext uri="{FF2B5EF4-FFF2-40B4-BE49-F238E27FC236}">
              <a16:creationId xmlns:a16="http://schemas.microsoft.com/office/drawing/2014/main" xmlns="" id="{00000000-0008-0000-0100-00003B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529" name="CustomShape 1">
          <a:extLst>
            <a:ext uri="{FF2B5EF4-FFF2-40B4-BE49-F238E27FC236}">
              <a16:creationId xmlns:a16="http://schemas.microsoft.com/office/drawing/2014/main" xmlns="" id="{00000000-0008-0000-0100-00003C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30" name="CustomShape 1">
          <a:extLst>
            <a:ext uri="{FF2B5EF4-FFF2-40B4-BE49-F238E27FC236}">
              <a16:creationId xmlns:a16="http://schemas.microsoft.com/office/drawing/2014/main" xmlns="" id="{00000000-0008-0000-0100-00003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531" name="CustomShape 1">
          <a:extLst>
            <a:ext uri="{FF2B5EF4-FFF2-40B4-BE49-F238E27FC236}">
              <a16:creationId xmlns:a16="http://schemas.microsoft.com/office/drawing/2014/main" xmlns="" id="{00000000-0008-0000-0100-00003E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532" name="CustomShape 1">
          <a:extLst>
            <a:ext uri="{FF2B5EF4-FFF2-40B4-BE49-F238E27FC236}">
              <a16:creationId xmlns:a16="http://schemas.microsoft.com/office/drawing/2014/main" xmlns="" id="{00000000-0008-0000-0100-00003F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533" name="CustomShape 1">
          <a:extLst>
            <a:ext uri="{FF2B5EF4-FFF2-40B4-BE49-F238E27FC236}">
              <a16:creationId xmlns:a16="http://schemas.microsoft.com/office/drawing/2014/main" xmlns="" id="{00000000-0008-0000-0100-000040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34" name="CustomShape 1">
          <a:extLst>
            <a:ext uri="{FF2B5EF4-FFF2-40B4-BE49-F238E27FC236}">
              <a16:creationId xmlns:a16="http://schemas.microsoft.com/office/drawing/2014/main" xmlns="" id="{00000000-0008-0000-0100-000041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535" name="CustomShape 1">
          <a:extLst>
            <a:ext uri="{FF2B5EF4-FFF2-40B4-BE49-F238E27FC236}">
              <a16:creationId xmlns:a16="http://schemas.microsoft.com/office/drawing/2014/main" xmlns="" id="{00000000-0008-0000-0100-000042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36" name="CustomShape 1">
          <a:extLst>
            <a:ext uri="{FF2B5EF4-FFF2-40B4-BE49-F238E27FC236}">
              <a16:creationId xmlns:a16="http://schemas.microsoft.com/office/drawing/2014/main" xmlns="" id="{00000000-0008-0000-0100-00004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537" name="CustomShape 1">
          <a:extLst>
            <a:ext uri="{FF2B5EF4-FFF2-40B4-BE49-F238E27FC236}">
              <a16:creationId xmlns:a16="http://schemas.microsoft.com/office/drawing/2014/main" xmlns="" id="{00000000-0008-0000-0100-000044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538" name="CustomShape 1">
          <a:extLst>
            <a:ext uri="{FF2B5EF4-FFF2-40B4-BE49-F238E27FC236}">
              <a16:creationId xmlns:a16="http://schemas.microsoft.com/office/drawing/2014/main" xmlns="" id="{00000000-0008-0000-0100-000045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539" name="CustomShape 1">
          <a:extLst>
            <a:ext uri="{FF2B5EF4-FFF2-40B4-BE49-F238E27FC236}">
              <a16:creationId xmlns:a16="http://schemas.microsoft.com/office/drawing/2014/main" xmlns="" id="{00000000-0008-0000-0100-000046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40" name="CustomShape 1">
          <a:extLst>
            <a:ext uri="{FF2B5EF4-FFF2-40B4-BE49-F238E27FC236}">
              <a16:creationId xmlns:a16="http://schemas.microsoft.com/office/drawing/2014/main" xmlns="" id="{00000000-0008-0000-0100-000047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541" name="CustomShape 1">
          <a:extLst>
            <a:ext uri="{FF2B5EF4-FFF2-40B4-BE49-F238E27FC236}">
              <a16:creationId xmlns:a16="http://schemas.microsoft.com/office/drawing/2014/main" xmlns="" id="{00000000-0008-0000-0100-000048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42" name="CustomShape 1">
          <a:extLst>
            <a:ext uri="{FF2B5EF4-FFF2-40B4-BE49-F238E27FC236}">
              <a16:creationId xmlns:a16="http://schemas.microsoft.com/office/drawing/2014/main" xmlns="" id="{00000000-0008-0000-0100-00004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543" name="CustomShape 1">
          <a:extLst>
            <a:ext uri="{FF2B5EF4-FFF2-40B4-BE49-F238E27FC236}">
              <a16:creationId xmlns:a16="http://schemas.microsoft.com/office/drawing/2014/main" xmlns="" id="{00000000-0008-0000-0100-00004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544" name="CustomShape 1">
          <a:extLst>
            <a:ext uri="{FF2B5EF4-FFF2-40B4-BE49-F238E27FC236}">
              <a16:creationId xmlns:a16="http://schemas.microsoft.com/office/drawing/2014/main" xmlns="" id="{00000000-0008-0000-0100-00004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45" name="CustomShape 1">
          <a:extLst>
            <a:ext uri="{FF2B5EF4-FFF2-40B4-BE49-F238E27FC236}">
              <a16:creationId xmlns:a16="http://schemas.microsoft.com/office/drawing/2014/main" xmlns="" id="{00000000-0008-0000-0100-00004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546" name="CustomShape 1">
          <a:extLst>
            <a:ext uri="{FF2B5EF4-FFF2-40B4-BE49-F238E27FC236}">
              <a16:creationId xmlns:a16="http://schemas.microsoft.com/office/drawing/2014/main" xmlns="" id="{00000000-0008-0000-0100-00004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47" name="CustomShape 1">
          <a:extLst>
            <a:ext uri="{FF2B5EF4-FFF2-40B4-BE49-F238E27FC236}">
              <a16:creationId xmlns:a16="http://schemas.microsoft.com/office/drawing/2014/main" xmlns="" id="{00000000-0008-0000-0100-00004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548" name="CustomShape 1">
          <a:extLst>
            <a:ext uri="{FF2B5EF4-FFF2-40B4-BE49-F238E27FC236}">
              <a16:creationId xmlns:a16="http://schemas.microsoft.com/office/drawing/2014/main" xmlns="" id="{00000000-0008-0000-0100-00004F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549" name="CustomShape 1">
          <a:extLst>
            <a:ext uri="{FF2B5EF4-FFF2-40B4-BE49-F238E27FC236}">
              <a16:creationId xmlns:a16="http://schemas.microsoft.com/office/drawing/2014/main" xmlns="" id="{00000000-0008-0000-0100-00005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550" name="CustomShape 1">
          <a:extLst>
            <a:ext uri="{FF2B5EF4-FFF2-40B4-BE49-F238E27FC236}">
              <a16:creationId xmlns:a16="http://schemas.microsoft.com/office/drawing/2014/main" xmlns="" id="{00000000-0008-0000-0100-00005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51" name="CustomShape 1">
          <a:extLst>
            <a:ext uri="{FF2B5EF4-FFF2-40B4-BE49-F238E27FC236}">
              <a16:creationId xmlns:a16="http://schemas.microsoft.com/office/drawing/2014/main" xmlns="" id="{00000000-0008-0000-0100-00005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552" name="CustomShape 1">
          <a:extLst>
            <a:ext uri="{FF2B5EF4-FFF2-40B4-BE49-F238E27FC236}">
              <a16:creationId xmlns:a16="http://schemas.microsoft.com/office/drawing/2014/main" xmlns="" id="{00000000-0008-0000-0100-00005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53" name="CustomShape 1">
          <a:extLst>
            <a:ext uri="{FF2B5EF4-FFF2-40B4-BE49-F238E27FC236}">
              <a16:creationId xmlns:a16="http://schemas.microsoft.com/office/drawing/2014/main" xmlns="" id="{00000000-0008-0000-0100-00005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554" name="CustomShape 1">
          <a:extLst>
            <a:ext uri="{FF2B5EF4-FFF2-40B4-BE49-F238E27FC236}">
              <a16:creationId xmlns:a16="http://schemas.microsoft.com/office/drawing/2014/main" xmlns="" id="{00000000-0008-0000-0100-000055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555" name="CustomShape 1">
          <a:extLst>
            <a:ext uri="{FF2B5EF4-FFF2-40B4-BE49-F238E27FC236}">
              <a16:creationId xmlns:a16="http://schemas.microsoft.com/office/drawing/2014/main" xmlns="" id="{00000000-0008-0000-0100-00005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556" name="CustomShape 1">
          <a:extLst>
            <a:ext uri="{FF2B5EF4-FFF2-40B4-BE49-F238E27FC236}">
              <a16:creationId xmlns:a16="http://schemas.microsoft.com/office/drawing/2014/main" xmlns="" id="{00000000-0008-0000-0100-00005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57" name="CustomShape 1">
          <a:extLst>
            <a:ext uri="{FF2B5EF4-FFF2-40B4-BE49-F238E27FC236}">
              <a16:creationId xmlns:a16="http://schemas.microsoft.com/office/drawing/2014/main" xmlns="" id="{00000000-0008-0000-0100-00005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558" name="CustomShape 1">
          <a:extLst>
            <a:ext uri="{FF2B5EF4-FFF2-40B4-BE49-F238E27FC236}">
              <a16:creationId xmlns:a16="http://schemas.microsoft.com/office/drawing/2014/main" xmlns="" id="{00000000-0008-0000-0100-000059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559" name="CustomShape 1">
          <a:extLst>
            <a:ext uri="{FF2B5EF4-FFF2-40B4-BE49-F238E27FC236}">
              <a16:creationId xmlns:a16="http://schemas.microsoft.com/office/drawing/2014/main" xmlns="" id="{00000000-0008-0000-0100-00005A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60" name="CustomShape 1">
          <a:extLst>
            <a:ext uri="{FF2B5EF4-FFF2-40B4-BE49-F238E27FC236}">
              <a16:creationId xmlns:a16="http://schemas.microsoft.com/office/drawing/2014/main" xmlns="" id="{00000000-0008-0000-0100-00005B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561" name="CustomShape 1">
          <a:extLst>
            <a:ext uri="{FF2B5EF4-FFF2-40B4-BE49-F238E27FC236}">
              <a16:creationId xmlns:a16="http://schemas.microsoft.com/office/drawing/2014/main" xmlns="" id="{00000000-0008-0000-0100-00005C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62" name="CustomShape 1">
          <a:extLst>
            <a:ext uri="{FF2B5EF4-FFF2-40B4-BE49-F238E27FC236}">
              <a16:creationId xmlns:a16="http://schemas.microsoft.com/office/drawing/2014/main" xmlns="" id="{00000000-0008-0000-0100-00005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563" name="CustomShape 1">
          <a:extLst>
            <a:ext uri="{FF2B5EF4-FFF2-40B4-BE49-F238E27FC236}">
              <a16:creationId xmlns:a16="http://schemas.microsoft.com/office/drawing/2014/main" xmlns="" id="{00000000-0008-0000-0100-00005E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564" name="CustomShape 1">
          <a:extLst>
            <a:ext uri="{FF2B5EF4-FFF2-40B4-BE49-F238E27FC236}">
              <a16:creationId xmlns:a16="http://schemas.microsoft.com/office/drawing/2014/main" xmlns="" id="{00000000-0008-0000-0100-00005F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565" name="CustomShape 1">
          <a:extLst>
            <a:ext uri="{FF2B5EF4-FFF2-40B4-BE49-F238E27FC236}">
              <a16:creationId xmlns:a16="http://schemas.microsoft.com/office/drawing/2014/main" xmlns="" id="{00000000-0008-0000-0100-000060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66" name="CustomShape 1">
          <a:extLst>
            <a:ext uri="{FF2B5EF4-FFF2-40B4-BE49-F238E27FC236}">
              <a16:creationId xmlns:a16="http://schemas.microsoft.com/office/drawing/2014/main" xmlns="" id="{00000000-0008-0000-0100-000061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567" name="CustomShape 1">
          <a:extLst>
            <a:ext uri="{FF2B5EF4-FFF2-40B4-BE49-F238E27FC236}">
              <a16:creationId xmlns:a16="http://schemas.microsoft.com/office/drawing/2014/main" xmlns="" id="{00000000-0008-0000-0100-000062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68" name="CustomShape 1">
          <a:extLst>
            <a:ext uri="{FF2B5EF4-FFF2-40B4-BE49-F238E27FC236}">
              <a16:creationId xmlns:a16="http://schemas.microsoft.com/office/drawing/2014/main" xmlns="" id="{00000000-0008-0000-0100-00006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569" name="CustomShape 1">
          <a:extLst>
            <a:ext uri="{FF2B5EF4-FFF2-40B4-BE49-F238E27FC236}">
              <a16:creationId xmlns:a16="http://schemas.microsoft.com/office/drawing/2014/main" xmlns="" id="{00000000-0008-0000-0100-000064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570" name="CustomShape 1">
          <a:extLst>
            <a:ext uri="{FF2B5EF4-FFF2-40B4-BE49-F238E27FC236}">
              <a16:creationId xmlns:a16="http://schemas.microsoft.com/office/drawing/2014/main" xmlns="" id="{00000000-0008-0000-0100-000065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71" name="CustomShape 1">
          <a:extLst>
            <a:ext uri="{FF2B5EF4-FFF2-40B4-BE49-F238E27FC236}">
              <a16:creationId xmlns:a16="http://schemas.microsoft.com/office/drawing/2014/main" xmlns="" id="{00000000-0008-0000-0100-000066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572" name="CustomShape 1">
          <a:extLst>
            <a:ext uri="{FF2B5EF4-FFF2-40B4-BE49-F238E27FC236}">
              <a16:creationId xmlns:a16="http://schemas.microsoft.com/office/drawing/2014/main" xmlns="" id="{00000000-0008-0000-0100-000067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73" name="CustomShape 1">
          <a:extLst>
            <a:ext uri="{FF2B5EF4-FFF2-40B4-BE49-F238E27FC236}">
              <a16:creationId xmlns:a16="http://schemas.microsoft.com/office/drawing/2014/main" xmlns="" id="{00000000-0008-0000-0100-00006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574" name="CustomShape 1">
          <a:extLst>
            <a:ext uri="{FF2B5EF4-FFF2-40B4-BE49-F238E27FC236}">
              <a16:creationId xmlns:a16="http://schemas.microsoft.com/office/drawing/2014/main" xmlns="" id="{00000000-0008-0000-0100-000069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575" name="CustomShape 1">
          <a:extLst>
            <a:ext uri="{FF2B5EF4-FFF2-40B4-BE49-F238E27FC236}">
              <a16:creationId xmlns:a16="http://schemas.microsoft.com/office/drawing/2014/main" xmlns="" id="{00000000-0008-0000-0100-00006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576" name="CustomShape 1">
          <a:extLst>
            <a:ext uri="{FF2B5EF4-FFF2-40B4-BE49-F238E27FC236}">
              <a16:creationId xmlns:a16="http://schemas.microsoft.com/office/drawing/2014/main" xmlns="" id="{00000000-0008-0000-0100-00006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77" name="CustomShape 1">
          <a:extLst>
            <a:ext uri="{FF2B5EF4-FFF2-40B4-BE49-F238E27FC236}">
              <a16:creationId xmlns:a16="http://schemas.microsoft.com/office/drawing/2014/main" xmlns="" id="{00000000-0008-0000-0100-00006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578" name="CustomShape 1">
          <a:extLst>
            <a:ext uri="{FF2B5EF4-FFF2-40B4-BE49-F238E27FC236}">
              <a16:creationId xmlns:a16="http://schemas.microsoft.com/office/drawing/2014/main" xmlns="" id="{00000000-0008-0000-0100-00006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79" name="CustomShape 1">
          <a:extLst>
            <a:ext uri="{FF2B5EF4-FFF2-40B4-BE49-F238E27FC236}">
              <a16:creationId xmlns:a16="http://schemas.microsoft.com/office/drawing/2014/main" xmlns="" id="{00000000-0008-0000-0100-00006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580" name="CustomShape 1">
          <a:extLst>
            <a:ext uri="{FF2B5EF4-FFF2-40B4-BE49-F238E27FC236}">
              <a16:creationId xmlns:a16="http://schemas.microsoft.com/office/drawing/2014/main" xmlns="" id="{00000000-0008-0000-0100-00006F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581" name="CustomShape 1">
          <a:extLst>
            <a:ext uri="{FF2B5EF4-FFF2-40B4-BE49-F238E27FC236}">
              <a16:creationId xmlns:a16="http://schemas.microsoft.com/office/drawing/2014/main" xmlns="" id="{00000000-0008-0000-0100-00007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582" name="CustomShape 1">
          <a:extLst>
            <a:ext uri="{FF2B5EF4-FFF2-40B4-BE49-F238E27FC236}">
              <a16:creationId xmlns:a16="http://schemas.microsoft.com/office/drawing/2014/main" xmlns="" id="{00000000-0008-0000-0100-00007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83" name="CustomShape 1">
          <a:extLst>
            <a:ext uri="{FF2B5EF4-FFF2-40B4-BE49-F238E27FC236}">
              <a16:creationId xmlns:a16="http://schemas.microsoft.com/office/drawing/2014/main" xmlns="" id="{00000000-0008-0000-0100-00007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584" name="CustomShape 1">
          <a:extLst>
            <a:ext uri="{FF2B5EF4-FFF2-40B4-BE49-F238E27FC236}">
              <a16:creationId xmlns:a16="http://schemas.microsoft.com/office/drawing/2014/main" xmlns="" id="{00000000-0008-0000-0100-00007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85" name="CustomShape 1">
          <a:extLst>
            <a:ext uri="{FF2B5EF4-FFF2-40B4-BE49-F238E27FC236}">
              <a16:creationId xmlns:a16="http://schemas.microsoft.com/office/drawing/2014/main" xmlns="" id="{00000000-0008-0000-0100-00007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586" name="CustomShape 1">
          <a:extLst>
            <a:ext uri="{FF2B5EF4-FFF2-40B4-BE49-F238E27FC236}">
              <a16:creationId xmlns:a16="http://schemas.microsoft.com/office/drawing/2014/main" xmlns="" id="{00000000-0008-0000-0100-000075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587" name="CustomShape 1">
          <a:extLst>
            <a:ext uri="{FF2B5EF4-FFF2-40B4-BE49-F238E27FC236}">
              <a16:creationId xmlns:a16="http://schemas.microsoft.com/office/drawing/2014/main" xmlns="" id="{00000000-0008-0000-0100-000076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88" name="CustomShape 1">
          <a:extLst>
            <a:ext uri="{FF2B5EF4-FFF2-40B4-BE49-F238E27FC236}">
              <a16:creationId xmlns:a16="http://schemas.microsoft.com/office/drawing/2014/main" xmlns="" id="{00000000-0008-0000-0100-000077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589" name="CustomShape 1">
          <a:extLst>
            <a:ext uri="{FF2B5EF4-FFF2-40B4-BE49-F238E27FC236}">
              <a16:creationId xmlns:a16="http://schemas.microsoft.com/office/drawing/2014/main" xmlns="" id="{00000000-0008-0000-0100-000078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90" name="CustomShape 1">
          <a:extLst>
            <a:ext uri="{FF2B5EF4-FFF2-40B4-BE49-F238E27FC236}">
              <a16:creationId xmlns:a16="http://schemas.microsoft.com/office/drawing/2014/main" xmlns="" id="{00000000-0008-0000-0100-00007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591" name="CustomShape 1">
          <a:extLst>
            <a:ext uri="{FF2B5EF4-FFF2-40B4-BE49-F238E27FC236}">
              <a16:creationId xmlns:a16="http://schemas.microsoft.com/office/drawing/2014/main" xmlns="" id="{00000000-0008-0000-0100-00007A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592" name="CustomShape 1">
          <a:extLst>
            <a:ext uri="{FF2B5EF4-FFF2-40B4-BE49-F238E27FC236}">
              <a16:creationId xmlns:a16="http://schemas.microsoft.com/office/drawing/2014/main" xmlns="" id="{00000000-0008-0000-0100-00007B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593" name="CustomShape 1">
          <a:extLst>
            <a:ext uri="{FF2B5EF4-FFF2-40B4-BE49-F238E27FC236}">
              <a16:creationId xmlns:a16="http://schemas.microsoft.com/office/drawing/2014/main" xmlns="" id="{00000000-0008-0000-0100-00007C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94" name="CustomShape 1">
          <a:extLst>
            <a:ext uri="{FF2B5EF4-FFF2-40B4-BE49-F238E27FC236}">
              <a16:creationId xmlns:a16="http://schemas.microsoft.com/office/drawing/2014/main" xmlns="" id="{00000000-0008-0000-0100-00007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595" name="CustomShape 1">
          <a:extLst>
            <a:ext uri="{FF2B5EF4-FFF2-40B4-BE49-F238E27FC236}">
              <a16:creationId xmlns:a16="http://schemas.microsoft.com/office/drawing/2014/main" xmlns="" id="{00000000-0008-0000-0100-00007E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596" name="CustomShape 1">
          <a:extLst>
            <a:ext uri="{FF2B5EF4-FFF2-40B4-BE49-F238E27FC236}">
              <a16:creationId xmlns:a16="http://schemas.microsoft.com/office/drawing/2014/main" xmlns="" id="{00000000-0008-0000-0100-00007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597" name="CustomShape 1">
          <a:extLst>
            <a:ext uri="{FF2B5EF4-FFF2-40B4-BE49-F238E27FC236}">
              <a16:creationId xmlns:a16="http://schemas.microsoft.com/office/drawing/2014/main" xmlns="" id="{00000000-0008-0000-0100-000080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598" name="CustomShape 1">
          <a:extLst>
            <a:ext uri="{FF2B5EF4-FFF2-40B4-BE49-F238E27FC236}">
              <a16:creationId xmlns:a16="http://schemas.microsoft.com/office/drawing/2014/main" xmlns="" id="{00000000-0008-0000-0100-000081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599" name="CustomShape 1">
          <a:extLst>
            <a:ext uri="{FF2B5EF4-FFF2-40B4-BE49-F238E27FC236}">
              <a16:creationId xmlns:a16="http://schemas.microsoft.com/office/drawing/2014/main" xmlns="" id="{00000000-0008-0000-0100-000082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00" name="CustomShape 1">
          <a:extLst>
            <a:ext uri="{FF2B5EF4-FFF2-40B4-BE49-F238E27FC236}">
              <a16:creationId xmlns:a16="http://schemas.microsoft.com/office/drawing/2014/main" xmlns="" id="{00000000-0008-0000-0100-00008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601" name="CustomShape 1">
          <a:extLst>
            <a:ext uri="{FF2B5EF4-FFF2-40B4-BE49-F238E27FC236}">
              <a16:creationId xmlns:a16="http://schemas.microsoft.com/office/drawing/2014/main" xmlns="" id="{00000000-0008-0000-0100-000084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602" name="CustomShape 1">
          <a:extLst>
            <a:ext uri="{FF2B5EF4-FFF2-40B4-BE49-F238E27FC236}">
              <a16:creationId xmlns:a16="http://schemas.microsoft.com/office/drawing/2014/main" xmlns="" id="{00000000-0008-0000-0100-000085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03" name="CustomShape 1">
          <a:extLst>
            <a:ext uri="{FF2B5EF4-FFF2-40B4-BE49-F238E27FC236}">
              <a16:creationId xmlns:a16="http://schemas.microsoft.com/office/drawing/2014/main" xmlns="" id="{00000000-0008-0000-0100-000086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604" name="CustomShape 1">
          <a:extLst>
            <a:ext uri="{FF2B5EF4-FFF2-40B4-BE49-F238E27FC236}">
              <a16:creationId xmlns:a16="http://schemas.microsoft.com/office/drawing/2014/main" xmlns="" id="{00000000-0008-0000-0100-000087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05" name="CustomShape 1">
          <a:extLst>
            <a:ext uri="{FF2B5EF4-FFF2-40B4-BE49-F238E27FC236}">
              <a16:creationId xmlns:a16="http://schemas.microsoft.com/office/drawing/2014/main" xmlns="" id="{00000000-0008-0000-0100-00008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606" name="CustomShape 1">
          <a:extLst>
            <a:ext uri="{FF2B5EF4-FFF2-40B4-BE49-F238E27FC236}">
              <a16:creationId xmlns:a16="http://schemas.microsoft.com/office/drawing/2014/main" xmlns="" id="{00000000-0008-0000-0100-000089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607" name="CustomShape 1">
          <a:extLst>
            <a:ext uri="{FF2B5EF4-FFF2-40B4-BE49-F238E27FC236}">
              <a16:creationId xmlns:a16="http://schemas.microsoft.com/office/drawing/2014/main" xmlns="" id="{00000000-0008-0000-0100-00008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608" name="CustomShape 1">
          <a:extLst>
            <a:ext uri="{FF2B5EF4-FFF2-40B4-BE49-F238E27FC236}">
              <a16:creationId xmlns:a16="http://schemas.microsoft.com/office/drawing/2014/main" xmlns="" id="{00000000-0008-0000-0100-00008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09" name="CustomShape 1">
          <a:extLst>
            <a:ext uri="{FF2B5EF4-FFF2-40B4-BE49-F238E27FC236}">
              <a16:creationId xmlns:a16="http://schemas.microsoft.com/office/drawing/2014/main" xmlns="" id="{00000000-0008-0000-0100-00008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610" name="CustomShape 1">
          <a:extLst>
            <a:ext uri="{FF2B5EF4-FFF2-40B4-BE49-F238E27FC236}">
              <a16:creationId xmlns:a16="http://schemas.microsoft.com/office/drawing/2014/main" xmlns="" id="{00000000-0008-0000-0100-00008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11" name="CustomShape 1">
          <a:extLst>
            <a:ext uri="{FF2B5EF4-FFF2-40B4-BE49-F238E27FC236}">
              <a16:creationId xmlns:a16="http://schemas.microsoft.com/office/drawing/2014/main" xmlns="" id="{00000000-0008-0000-0100-00008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612" name="CustomShape 1">
          <a:extLst>
            <a:ext uri="{FF2B5EF4-FFF2-40B4-BE49-F238E27FC236}">
              <a16:creationId xmlns:a16="http://schemas.microsoft.com/office/drawing/2014/main" xmlns="" id="{00000000-0008-0000-0100-00008F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613" name="CustomShape 1">
          <a:extLst>
            <a:ext uri="{FF2B5EF4-FFF2-40B4-BE49-F238E27FC236}">
              <a16:creationId xmlns:a16="http://schemas.microsoft.com/office/drawing/2014/main" xmlns="" id="{00000000-0008-0000-0100-000090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14" name="CustomShape 1">
          <a:extLst>
            <a:ext uri="{FF2B5EF4-FFF2-40B4-BE49-F238E27FC236}">
              <a16:creationId xmlns:a16="http://schemas.microsoft.com/office/drawing/2014/main" xmlns="" id="{00000000-0008-0000-0100-000091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615" name="CustomShape 1">
          <a:extLst>
            <a:ext uri="{FF2B5EF4-FFF2-40B4-BE49-F238E27FC236}">
              <a16:creationId xmlns:a16="http://schemas.microsoft.com/office/drawing/2014/main" xmlns="" id="{00000000-0008-0000-0100-000092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16" name="CustomShape 1">
          <a:extLst>
            <a:ext uri="{FF2B5EF4-FFF2-40B4-BE49-F238E27FC236}">
              <a16:creationId xmlns:a16="http://schemas.microsoft.com/office/drawing/2014/main" xmlns="" id="{00000000-0008-0000-0100-00009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617" name="CustomShape 1">
          <a:extLst>
            <a:ext uri="{FF2B5EF4-FFF2-40B4-BE49-F238E27FC236}">
              <a16:creationId xmlns:a16="http://schemas.microsoft.com/office/drawing/2014/main" xmlns="" id="{00000000-0008-0000-0100-000094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618" name="CustomShape 1">
          <a:extLst>
            <a:ext uri="{FF2B5EF4-FFF2-40B4-BE49-F238E27FC236}">
              <a16:creationId xmlns:a16="http://schemas.microsoft.com/office/drawing/2014/main" xmlns="" id="{00000000-0008-0000-0100-000095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619" name="CustomShape 1">
          <a:extLst>
            <a:ext uri="{FF2B5EF4-FFF2-40B4-BE49-F238E27FC236}">
              <a16:creationId xmlns:a16="http://schemas.microsoft.com/office/drawing/2014/main" xmlns="" id="{00000000-0008-0000-0100-000096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20" name="CustomShape 1">
          <a:extLst>
            <a:ext uri="{FF2B5EF4-FFF2-40B4-BE49-F238E27FC236}">
              <a16:creationId xmlns:a16="http://schemas.microsoft.com/office/drawing/2014/main" xmlns="" id="{00000000-0008-0000-0100-000097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621" name="CustomShape 1">
          <a:extLst>
            <a:ext uri="{FF2B5EF4-FFF2-40B4-BE49-F238E27FC236}">
              <a16:creationId xmlns:a16="http://schemas.microsoft.com/office/drawing/2014/main" xmlns="" id="{00000000-0008-0000-0100-000098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22" name="CustomShape 1">
          <a:extLst>
            <a:ext uri="{FF2B5EF4-FFF2-40B4-BE49-F238E27FC236}">
              <a16:creationId xmlns:a16="http://schemas.microsoft.com/office/drawing/2014/main" xmlns="" id="{00000000-0008-0000-0100-00009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623" name="CustomShape 1">
          <a:extLst>
            <a:ext uri="{FF2B5EF4-FFF2-40B4-BE49-F238E27FC236}">
              <a16:creationId xmlns:a16="http://schemas.microsoft.com/office/drawing/2014/main" xmlns="" id="{00000000-0008-0000-0100-00009A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624" name="CustomShape 1">
          <a:extLst>
            <a:ext uri="{FF2B5EF4-FFF2-40B4-BE49-F238E27FC236}">
              <a16:creationId xmlns:a16="http://schemas.microsoft.com/office/drawing/2014/main" xmlns="" id="{00000000-0008-0000-0100-00009B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625" name="CustomShape 1">
          <a:extLst>
            <a:ext uri="{FF2B5EF4-FFF2-40B4-BE49-F238E27FC236}">
              <a16:creationId xmlns:a16="http://schemas.microsoft.com/office/drawing/2014/main" xmlns="" id="{00000000-0008-0000-0100-00009C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26" name="CustomShape 1">
          <a:extLst>
            <a:ext uri="{FF2B5EF4-FFF2-40B4-BE49-F238E27FC236}">
              <a16:creationId xmlns:a16="http://schemas.microsoft.com/office/drawing/2014/main" xmlns="" id="{00000000-0008-0000-0100-00009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627" name="CustomShape 1">
          <a:extLst>
            <a:ext uri="{FF2B5EF4-FFF2-40B4-BE49-F238E27FC236}">
              <a16:creationId xmlns:a16="http://schemas.microsoft.com/office/drawing/2014/main" xmlns="" id="{00000000-0008-0000-0100-00009E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28" name="CustomShape 1">
          <a:extLst>
            <a:ext uri="{FF2B5EF4-FFF2-40B4-BE49-F238E27FC236}">
              <a16:creationId xmlns:a16="http://schemas.microsoft.com/office/drawing/2014/main" xmlns="" id="{00000000-0008-0000-0100-00009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629" name="CustomShape 1">
          <a:extLst>
            <a:ext uri="{FF2B5EF4-FFF2-40B4-BE49-F238E27FC236}">
              <a16:creationId xmlns:a16="http://schemas.microsoft.com/office/drawing/2014/main" xmlns="" id="{00000000-0008-0000-0100-0000A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630" name="CustomShape 1">
          <a:extLst>
            <a:ext uri="{FF2B5EF4-FFF2-40B4-BE49-F238E27FC236}">
              <a16:creationId xmlns:a16="http://schemas.microsoft.com/office/drawing/2014/main" xmlns="" id="{00000000-0008-0000-0100-0000A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31" name="CustomShape 1">
          <a:extLst>
            <a:ext uri="{FF2B5EF4-FFF2-40B4-BE49-F238E27FC236}">
              <a16:creationId xmlns:a16="http://schemas.microsoft.com/office/drawing/2014/main" xmlns="" id="{00000000-0008-0000-0100-0000A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632" name="CustomShape 1">
          <a:extLst>
            <a:ext uri="{FF2B5EF4-FFF2-40B4-BE49-F238E27FC236}">
              <a16:creationId xmlns:a16="http://schemas.microsoft.com/office/drawing/2014/main" xmlns="" id="{00000000-0008-0000-0100-0000A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33" name="CustomShape 1">
          <a:extLst>
            <a:ext uri="{FF2B5EF4-FFF2-40B4-BE49-F238E27FC236}">
              <a16:creationId xmlns:a16="http://schemas.microsoft.com/office/drawing/2014/main" xmlns="" id="{00000000-0008-0000-0100-0000A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634" name="CustomShape 1">
          <a:extLst>
            <a:ext uri="{FF2B5EF4-FFF2-40B4-BE49-F238E27FC236}">
              <a16:creationId xmlns:a16="http://schemas.microsoft.com/office/drawing/2014/main" xmlns="" id="{00000000-0008-0000-0100-0000A5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635" name="CustomShape 1">
          <a:extLst>
            <a:ext uri="{FF2B5EF4-FFF2-40B4-BE49-F238E27FC236}">
              <a16:creationId xmlns:a16="http://schemas.microsoft.com/office/drawing/2014/main" xmlns="" id="{00000000-0008-0000-0100-0000A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636" name="CustomShape 1">
          <a:extLst>
            <a:ext uri="{FF2B5EF4-FFF2-40B4-BE49-F238E27FC236}">
              <a16:creationId xmlns:a16="http://schemas.microsoft.com/office/drawing/2014/main" xmlns="" id="{00000000-0008-0000-0100-0000A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37" name="CustomShape 1">
          <a:extLst>
            <a:ext uri="{FF2B5EF4-FFF2-40B4-BE49-F238E27FC236}">
              <a16:creationId xmlns:a16="http://schemas.microsoft.com/office/drawing/2014/main" xmlns="" id="{00000000-0008-0000-0100-0000A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638" name="CustomShape 1">
          <a:extLst>
            <a:ext uri="{FF2B5EF4-FFF2-40B4-BE49-F238E27FC236}">
              <a16:creationId xmlns:a16="http://schemas.microsoft.com/office/drawing/2014/main" xmlns="" id="{00000000-0008-0000-0100-0000A9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39" name="CustomShape 1">
          <a:extLst>
            <a:ext uri="{FF2B5EF4-FFF2-40B4-BE49-F238E27FC236}">
              <a16:creationId xmlns:a16="http://schemas.microsoft.com/office/drawing/2014/main" xmlns="" id="{00000000-0008-0000-0100-0000AA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640" name="CustomShape 1">
          <a:extLst>
            <a:ext uri="{FF2B5EF4-FFF2-40B4-BE49-F238E27FC236}">
              <a16:creationId xmlns:a16="http://schemas.microsoft.com/office/drawing/2014/main" xmlns="" id="{00000000-0008-0000-0100-0000AB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641" name="CustomShape 1">
          <a:extLst>
            <a:ext uri="{FF2B5EF4-FFF2-40B4-BE49-F238E27FC236}">
              <a16:creationId xmlns:a16="http://schemas.microsoft.com/office/drawing/2014/main" xmlns="" id="{00000000-0008-0000-0100-0000AC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642" name="CustomShape 1">
          <a:extLst>
            <a:ext uri="{FF2B5EF4-FFF2-40B4-BE49-F238E27FC236}">
              <a16:creationId xmlns:a16="http://schemas.microsoft.com/office/drawing/2014/main" xmlns="" id="{00000000-0008-0000-0100-0000AD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43" name="CustomShape 1">
          <a:extLst>
            <a:ext uri="{FF2B5EF4-FFF2-40B4-BE49-F238E27FC236}">
              <a16:creationId xmlns:a16="http://schemas.microsoft.com/office/drawing/2014/main" xmlns="" id="{00000000-0008-0000-0100-0000A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644" name="CustomShape 1">
          <a:extLst>
            <a:ext uri="{FF2B5EF4-FFF2-40B4-BE49-F238E27FC236}">
              <a16:creationId xmlns:a16="http://schemas.microsoft.com/office/drawing/2014/main" xmlns="" id="{00000000-0008-0000-0100-0000AF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645" name="CustomShape 1">
          <a:extLst>
            <a:ext uri="{FF2B5EF4-FFF2-40B4-BE49-F238E27FC236}">
              <a16:creationId xmlns:a16="http://schemas.microsoft.com/office/drawing/2014/main" xmlns="" id="{00000000-0008-0000-0100-0000B0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46" name="CustomShape 1">
          <a:extLst>
            <a:ext uri="{FF2B5EF4-FFF2-40B4-BE49-F238E27FC236}">
              <a16:creationId xmlns:a16="http://schemas.microsoft.com/office/drawing/2014/main" xmlns="" id="{00000000-0008-0000-0100-0000B1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647" name="CustomShape 1">
          <a:extLst>
            <a:ext uri="{FF2B5EF4-FFF2-40B4-BE49-F238E27FC236}">
              <a16:creationId xmlns:a16="http://schemas.microsoft.com/office/drawing/2014/main" xmlns="" id="{00000000-0008-0000-0100-0000B2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48" name="CustomShape 1">
          <a:extLst>
            <a:ext uri="{FF2B5EF4-FFF2-40B4-BE49-F238E27FC236}">
              <a16:creationId xmlns:a16="http://schemas.microsoft.com/office/drawing/2014/main" xmlns="" id="{00000000-0008-0000-0100-0000B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649" name="CustomShape 1">
          <a:extLst>
            <a:ext uri="{FF2B5EF4-FFF2-40B4-BE49-F238E27FC236}">
              <a16:creationId xmlns:a16="http://schemas.microsoft.com/office/drawing/2014/main" xmlns="" id="{00000000-0008-0000-0100-0000B4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650" name="CustomShape 1">
          <a:extLst>
            <a:ext uri="{FF2B5EF4-FFF2-40B4-BE49-F238E27FC236}">
              <a16:creationId xmlns:a16="http://schemas.microsoft.com/office/drawing/2014/main" xmlns="" id="{00000000-0008-0000-0100-0000B5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651" name="CustomShape 1">
          <a:extLst>
            <a:ext uri="{FF2B5EF4-FFF2-40B4-BE49-F238E27FC236}">
              <a16:creationId xmlns:a16="http://schemas.microsoft.com/office/drawing/2014/main" xmlns="" id="{00000000-0008-0000-0100-0000B6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52" name="CustomShape 1">
          <a:extLst>
            <a:ext uri="{FF2B5EF4-FFF2-40B4-BE49-F238E27FC236}">
              <a16:creationId xmlns:a16="http://schemas.microsoft.com/office/drawing/2014/main" xmlns="" id="{00000000-0008-0000-0100-0000B7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653" name="CustomShape 1">
          <a:extLst>
            <a:ext uri="{FF2B5EF4-FFF2-40B4-BE49-F238E27FC236}">
              <a16:creationId xmlns:a16="http://schemas.microsoft.com/office/drawing/2014/main" xmlns="" id="{00000000-0008-0000-0100-0000B8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54" name="CustomShape 1">
          <a:extLst>
            <a:ext uri="{FF2B5EF4-FFF2-40B4-BE49-F238E27FC236}">
              <a16:creationId xmlns:a16="http://schemas.microsoft.com/office/drawing/2014/main" xmlns="" id="{00000000-0008-0000-0100-0000B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655" name="CustomShape 1">
          <a:extLst>
            <a:ext uri="{FF2B5EF4-FFF2-40B4-BE49-F238E27FC236}">
              <a16:creationId xmlns:a16="http://schemas.microsoft.com/office/drawing/2014/main" xmlns="" id="{00000000-0008-0000-0100-0000B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656" name="CustomShape 1">
          <a:extLst>
            <a:ext uri="{FF2B5EF4-FFF2-40B4-BE49-F238E27FC236}">
              <a16:creationId xmlns:a16="http://schemas.microsoft.com/office/drawing/2014/main" xmlns="" id="{00000000-0008-0000-0100-0000B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57" name="CustomShape 1">
          <a:extLst>
            <a:ext uri="{FF2B5EF4-FFF2-40B4-BE49-F238E27FC236}">
              <a16:creationId xmlns:a16="http://schemas.microsoft.com/office/drawing/2014/main" xmlns="" id="{00000000-0008-0000-0100-0000B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658" name="CustomShape 1">
          <a:extLst>
            <a:ext uri="{FF2B5EF4-FFF2-40B4-BE49-F238E27FC236}">
              <a16:creationId xmlns:a16="http://schemas.microsoft.com/office/drawing/2014/main" xmlns="" id="{00000000-0008-0000-0100-0000B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59" name="CustomShape 1">
          <a:extLst>
            <a:ext uri="{FF2B5EF4-FFF2-40B4-BE49-F238E27FC236}">
              <a16:creationId xmlns:a16="http://schemas.microsoft.com/office/drawing/2014/main" xmlns="" id="{00000000-0008-0000-0100-0000B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660" name="CustomShape 1">
          <a:extLst>
            <a:ext uri="{FF2B5EF4-FFF2-40B4-BE49-F238E27FC236}">
              <a16:creationId xmlns:a16="http://schemas.microsoft.com/office/drawing/2014/main" xmlns="" id="{00000000-0008-0000-0100-0000BF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661" name="CustomShape 1">
          <a:extLst>
            <a:ext uri="{FF2B5EF4-FFF2-40B4-BE49-F238E27FC236}">
              <a16:creationId xmlns:a16="http://schemas.microsoft.com/office/drawing/2014/main" xmlns="" id="{00000000-0008-0000-0100-0000C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662" name="CustomShape 1">
          <a:extLst>
            <a:ext uri="{FF2B5EF4-FFF2-40B4-BE49-F238E27FC236}">
              <a16:creationId xmlns:a16="http://schemas.microsoft.com/office/drawing/2014/main" xmlns="" id="{00000000-0008-0000-0100-0000C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63" name="CustomShape 1">
          <a:extLst>
            <a:ext uri="{FF2B5EF4-FFF2-40B4-BE49-F238E27FC236}">
              <a16:creationId xmlns:a16="http://schemas.microsoft.com/office/drawing/2014/main" xmlns="" id="{00000000-0008-0000-0100-0000C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664" name="CustomShape 1">
          <a:extLst>
            <a:ext uri="{FF2B5EF4-FFF2-40B4-BE49-F238E27FC236}">
              <a16:creationId xmlns:a16="http://schemas.microsoft.com/office/drawing/2014/main" xmlns="" id="{00000000-0008-0000-0100-0000C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65" name="CustomShape 1">
          <a:extLst>
            <a:ext uri="{FF2B5EF4-FFF2-40B4-BE49-F238E27FC236}">
              <a16:creationId xmlns:a16="http://schemas.microsoft.com/office/drawing/2014/main" xmlns="" id="{00000000-0008-0000-0100-0000C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666" name="CustomShape 1">
          <a:extLst>
            <a:ext uri="{FF2B5EF4-FFF2-40B4-BE49-F238E27FC236}">
              <a16:creationId xmlns:a16="http://schemas.microsoft.com/office/drawing/2014/main" xmlns="" id="{00000000-0008-0000-0100-0000C5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667" name="CustomShape 1">
          <a:extLst>
            <a:ext uri="{FF2B5EF4-FFF2-40B4-BE49-F238E27FC236}">
              <a16:creationId xmlns:a16="http://schemas.microsoft.com/office/drawing/2014/main" xmlns="" id="{00000000-0008-0000-0100-0000C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668" name="CustomShape 1">
          <a:extLst>
            <a:ext uri="{FF2B5EF4-FFF2-40B4-BE49-F238E27FC236}">
              <a16:creationId xmlns:a16="http://schemas.microsoft.com/office/drawing/2014/main" xmlns="" id="{00000000-0008-0000-0100-0000C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69" name="CustomShape 1">
          <a:extLst>
            <a:ext uri="{FF2B5EF4-FFF2-40B4-BE49-F238E27FC236}">
              <a16:creationId xmlns:a16="http://schemas.microsoft.com/office/drawing/2014/main" xmlns="" id="{00000000-0008-0000-0100-0000C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670" name="CustomShape 1">
          <a:extLst>
            <a:ext uri="{FF2B5EF4-FFF2-40B4-BE49-F238E27FC236}">
              <a16:creationId xmlns:a16="http://schemas.microsoft.com/office/drawing/2014/main" xmlns="" id="{00000000-0008-0000-0100-0000C9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71" name="CustomShape 1">
          <a:extLst>
            <a:ext uri="{FF2B5EF4-FFF2-40B4-BE49-F238E27FC236}">
              <a16:creationId xmlns:a16="http://schemas.microsoft.com/office/drawing/2014/main" xmlns="" id="{00000000-0008-0000-0100-0000CA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672" name="CustomShape 1">
          <a:extLst>
            <a:ext uri="{FF2B5EF4-FFF2-40B4-BE49-F238E27FC236}">
              <a16:creationId xmlns:a16="http://schemas.microsoft.com/office/drawing/2014/main" xmlns="" id="{00000000-0008-0000-0100-0000CB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673" name="CustomShape 1">
          <a:extLst>
            <a:ext uri="{FF2B5EF4-FFF2-40B4-BE49-F238E27FC236}">
              <a16:creationId xmlns:a16="http://schemas.microsoft.com/office/drawing/2014/main" xmlns="" id="{00000000-0008-0000-0100-0000CC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74" name="CustomShape 1">
          <a:extLst>
            <a:ext uri="{FF2B5EF4-FFF2-40B4-BE49-F238E27FC236}">
              <a16:creationId xmlns:a16="http://schemas.microsoft.com/office/drawing/2014/main" xmlns="" id="{00000000-0008-0000-0100-0000C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675" name="CustomShape 1">
          <a:extLst>
            <a:ext uri="{FF2B5EF4-FFF2-40B4-BE49-F238E27FC236}">
              <a16:creationId xmlns:a16="http://schemas.microsoft.com/office/drawing/2014/main" xmlns="" id="{00000000-0008-0000-0100-0000CE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76" name="CustomShape 1">
          <a:extLst>
            <a:ext uri="{FF2B5EF4-FFF2-40B4-BE49-F238E27FC236}">
              <a16:creationId xmlns:a16="http://schemas.microsoft.com/office/drawing/2014/main" xmlns="" id="{00000000-0008-0000-0100-0000C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677" name="CustomShape 1">
          <a:extLst>
            <a:ext uri="{FF2B5EF4-FFF2-40B4-BE49-F238E27FC236}">
              <a16:creationId xmlns:a16="http://schemas.microsoft.com/office/drawing/2014/main" xmlns="" id="{00000000-0008-0000-0100-0000D0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678" name="CustomShape 1">
          <a:extLst>
            <a:ext uri="{FF2B5EF4-FFF2-40B4-BE49-F238E27FC236}">
              <a16:creationId xmlns:a16="http://schemas.microsoft.com/office/drawing/2014/main" xmlns="" id="{00000000-0008-0000-0100-0000D1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679" name="CustomShape 1">
          <a:extLst>
            <a:ext uri="{FF2B5EF4-FFF2-40B4-BE49-F238E27FC236}">
              <a16:creationId xmlns:a16="http://schemas.microsoft.com/office/drawing/2014/main" xmlns="" id="{00000000-0008-0000-0100-0000D2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80" name="CustomShape 1">
          <a:extLst>
            <a:ext uri="{FF2B5EF4-FFF2-40B4-BE49-F238E27FC236}">
              <a16:creationId xmlns:a16="http://schemas.microsoft.com/office/drawing/2014/main" xmlns="" id="{00000000-0008-0000-0100-0000D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681" name="CustomShape 1">
          <a:extLst>
            <a:ext uri="{FF2B5EF4-FFF2-40B4-BE49-F238E27FC236}">
              <a16:creationId xmlns:a16="http://schemas.microsoft.com/office/drawing/2014/main" xmlns="" id="{00000000-0008-0000-0100-0000D4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82" name="CustomShape 1">
          <a:extLst>
            <a:ext uri="{FF2B5EF4-FFF2-40B4-BE49-F238E27FC236}">
              <a16:creationId xmlns:a16="http://schemas.microsoft.com/office/drawing/2014/main" xmlns="" id="{00000000-0008-0000-0100-0000D5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683" name="CustomShape 1">
          <a:extLst>
            <a:ext uri="{FF2B5EF4-FFF2-40B4-BE49-F238E27FC236}">
              <a16:creationId xmlns:a16="http://schemas.microsoft.com/office/drawing/2014/main" xmlns="" id="{00000000-0008-0000-0100-0000D6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684" name="CustomShape 1">
          <a:extLst>
            <a:ext uri="{FF2B5EF4-FFF2-40B4-BE49-F238E27FC236}">
              <a16:creationId xmlns:a16="http://schemas.microsoft.com/office/drawing/2014/main" xmlns="" id="{00000000-0008-0000-0100-0000D7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685" name="CustomShape 1">
          <a:extLst>
            <a:ext uri="{FF2B5EF4-FFF2-40B4-BE49-F238E27FC236}">
              <a16:creationId xmlns:a16="http://schemas.microsoft.com/office/drawing/2014/main" xmlns="" id="{00000000-0008-0000-0100-0000D8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13</xdr:row>
      <xdr:rowOff>207818</xdr:rowOff>
    </xdr:from>
    <xdr:ext cx="184320" cy="270112"/>
    <xdr:sp macro="" textlink="">
      <xdr:nvSpPr>
        <xdr:cNvPr id="13686" name="CustomShape 1">
          <a:extLst>
            <a:ext uri="{FF2B5EF4-FFF2-40B4-BE49-F238E27FC236}">
              <a16:creationId xmlns:a16="http://schemas.microsoft.com/office/drawing/2014/main" xmlns="" id="{00000000-0008-0000-0100-0000D9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14</xdr:row>
      <xdr:rowOff>0</xdr:rowOff>
    </xdr:from>
    <xdr:ext cx="184320" cy="270112"/>
    <xdr:sp macro="" textlink="">
      <xdr:nvSpPr>
        <xdr:cNvPr id="13687" name="CustomShape 1">
          <a:extLst>
            <a:ext uri="{FF2B5EF4-FFF2-40B4-BE49-F238E27FC236}">
              <a16:creationId xmlns:a16="http://schemas.microsoft.com/office/drawing/2014/main" xmlns="" id="{00000000-0008-0000-0100-0000D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14</xdr:row>
      <xdr:rowOff>0</xdr:rowOff>
    </xdr:from>
    <xdr:ext cx="184320" cy="264239"/>
    <xdr:sp macro="" textlink="">
      <xdr:nvSpPr>
        <xdr:cNvPr id="13688" name="CustomShape 1">
          <a:extLst>
            <a:ext uri="{FF2B5EF4-FFF2-40B4-BE49-F238E27FC236}">
              <a16:creationId xmlns:a16="http://schemas.microsoft.com/office/drawing/2014/main" xmlns="" id="{00000000-0008-0000-0100-0000D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89" name="CustomShape 1">
          <a:extLst>
            <a:ext uri="{FF2B5EF4-FFF2-40B4-BE49-F238E27FC236}">
              <a16:creationId xmlns:a16="http://schemas.microsoft.com/office/drawing/2014/main" xmlns="" id="{00000000-0008-0000-0100-0000D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690" name="CustomShape 1">
          <a:extLst>
            <a:ext uri="{FF2B5EF4-FFF2-40B4-BE49-F238E27FC236}">
              <a16:creationId xmlns:a16="http://schemas.microsoft.com/office/drawing/2014/main" xmlns="" id="{00000000-0008-0000-0100-0000D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91" name="CustomShape 1">
          <a:extLst>
            <a:ext uri="{FF2B5EF4-FFF2-40B4-BE49-F238E27FC236}">
              <a16:creationId xmlns:a16="http://schemas.microsoft.com/office/drawing/2014/main" xmlns="" id="{00000000-0008-0000-0100-0000D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692" name="CustomShape 1">
          <a:extLst>
            <a:ext uri="{FF2B5EF4-FFF2-40B4-BE49-F238E27FC236}">
              <a16:creationId xmlns:a16="http://schemas.microsoft.com/office/drawing/2014/main" xmlns="" id="{00000000-0008-0000-0100-0000DF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693" name="CustomShape 1">
          <a:extLst>
            <a:ext uri="{FF2B5EF4-FFF2-40B4-BE49-F238E27FC236}">
              <a16:creationId xmlns:a16="http://schemas.microsoft.com/office/drawing/2014/main" xmlns="" id="{00000000-0008-0000-0100-0000E0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94" name="CustomShape 1">
          <a:extLst>
            <a:ext uri="{FF2B5EF4-FFF2-40B4-BE49-F238E27FC236}">
              <a16:creationId xmlns:a16="http://schemas.microsoft.com/office/drawing/2014/main" xmlns="" id="{00000000-0008-0000-0100-0000E1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695" name="CustomShape 1">
          <a:extLst>
            <a:ext uri="{FF2B5EF4-FFF2-40B4-BE49-F238E27FC236}">
              <a16:creationId xmlns:a16="http://schemas.microsoft.com/office/drawing/2014/main" xmlns="" id="{00000000-0008-0000-0100-0000E2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696" name="CustomShape 1">
          <a:extLst>
            <a:ext uri="{FF2B5EF4-FFF2-40B4-BE49-F238E27FC236}">
              <a16:creationId xmlns:a16="http://schemas.microsoft.com/office/drawing/2014/main" xmlns="" id="{00000000-0008-0000-0100-0000E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697" name="CustomShape 1">
          <a:extLst>
            <a:ext uri="{FF2B5EF4-FFF2-40B4-BE49-F238E27FC236}">
              <a16:creationId xmlns:a16="http://schemas.microsoft.com/office/drawing/2014/main" xmlns="" id="{00000000-0008-0000-0100-0000E4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698" name="CustomShape 1">
          <a:extLst>
            <a:ext uri="{FF2B5EF4-FFF2-40B4-BE49-F238E27FC236}">
              <a16:creationId xmlns:a16="http://schemas.microsoft.com/office/drawing/2014/main" xmlns="" id="{00000000-0008-0000-0100-0000E5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699" name="CustomShape 1">
          <a:extLst>
            <a:ext uri="{FF2B5EF4-FFF2-40B4-BE49-F238E27FC236}">
              <a16:creationId xmlns:a16="http://schemas.microsoft.com/office/drawing/2014/main" xmlns="" id="{00000000-0008-0000-0100-0000E6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700" name="CustomShape 1">
          <a:extLst>
            <a:ext uri="{FF2B5EF4-FFF2-40B4-BE49-F238E27FC236}">
              <a16:creationId xmlns:a16="http://schemas.microsoft.com/office/drawing/2014/main" xmlns="" id="{00000000-0008-0000-0100-0000E7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701" name="CustomShape 1">
          <a:extLst>
            <a:ext uri="{FF2B5EF4-FFF2-40B4-BE49-F238E27FC236}">
              <a16:creationId xmlns:a16="http://schemas.microsoft.com/office/drawing/2014/main" xmlns="" id="{00000000-0008-0000-0100-0000E8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702" name="CustomShape 1">
          <a:extLst>
            <a:ext uri="{FF2B5EF4-FFF2-40B4-BE49-F238E27FC236}">
              <a16:creationId xmlns:a16="http://schemas.microsoft.com/office/drawing/2014/main" xmlns="" id="{00000000-0008-0000-0100-0000E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703" name="CustomShape 1">
          <a:extLst>
            <a:ext uri="{FF2B5EF4-FFF2-40B4-BE49-F238E27FC236}">
              <a16:creationId xmlns:a16="http://schemas.microsoft.com/office/drawing/2014/main" xmlns="" id="{00000000-0008-0000-0100-0000EA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704" name="CustomShape 1">
          <a:extLst>
            <a:ext uri="{FF2B5EF4-FFF2-40B4-BE49-F238E27FC236}">
              <a16:creationId xmlns:a16="http://schemas.microsoft.com/office/drawing/2014/main" xmlns="" id="{00000000-0008-0000-0100-0000EB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705" name="CustomShape 1">
          <a:extLst>
            <a:ext uri="{FF2B5EF4-FFF2-40B4-BE49-F238E27FC236}">
              <a16:creationId xmlns:a16="http://schemas.microsoft.com/office/drawing/2014/main" xmlns="" id="{00000000-0008-0000-0100-0000EC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706" name="CustomShape 1">
          <a:extLst>
            <a:ext uri="{FF2B5EF4-FFF2-40B4-BE49-F238E27FC236}">
              <a16:creationId xmlns:a16="http://schemas.microsoft.com/office/drawing/2014/main" xmlns="" id="{00000000-0008-0000-0100-0000E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707" name="CustomShape 1">
          <a:extLst>
            <a:ext uri="{FF2B5EF4-FFF2-40B4-BE49-F238E27FC236}">
              <a16:creationId xmlns:a16="http://schemas.microsoft.com/office/drawing/2014/main" xmlns="" id="{00000000-0008-0000-0100-0000EE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708" name="CustomShape 1">
          <a:extLst>
            <a:ext uri="{FF2B5EF4-FFF2-40B4-BE49-F238E27FC236}">
              <a16:creationId xmlns:a16="http://schemas.microsoft.com/office/drawing/2014/main" xmlns="" id="{00000000-0008-0000-0100-0000E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709" name="CustomShape 1">
          <a:extLst>
            <a:ext uri="{FF2B5EF4-FFF2-40B4-BE49-F238E27FC236}">
              <a16:creationId xmlns:a16="http://schemas.microsoft.com/office/drawing/2014/main" xmlns="" id="{00000000-0008-0000-0100-0000F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710" name="CustomShape 1">
          <a:extLst>
            <a:ext uri="{FF2B5EF4-FFF2-40B4-BE49-F238E27FC236}">
              <a16:creationId xmlns:a16="http://schemas.microsoft.com/office/drawing/2014/main" xmlns="" id="{00000000-0008-0000-0100-0000F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711" name="CustomShape 1">
          <a:extLst>
            <a:ext uri="{FF2B5EF4-FFF2-40B4-BE49-F238E27FC236}">
              <a16:creationId xmlns:a16="http://schemas.microsoft.com/office/drawing/2014/main" xmlns="" id="{00000000-0008-0000-0100-0000F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712" name="CustomShape 1">
          <a:extLst>
            <a:ext uri="{FF2B5EF4-FFF2-40B4-BE49-F238E27FC236}">
              <a16:creationId xmlns:a16="http://schemas.microsoft.com/office/drawing/2014/main" xmlns="" id="{00000000-0008-0000-0100-0000F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713" name="CustomShape 1">
          <a:extLst>
            <a:ext uri="{FF2B5EF4-FFF2-40B4-BE49-F238E27FC236}">
              <a16:creationId xmlns:a16="http://schemas.microsoft.com/office/drawing/2014/main" xmlns="" id="{00000000-0008-0000-0100-0000F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714" name="CustomShape 1">
          <a:extLst>
            <a:ext uri="{FF2B5EF4-FFF2-40B4-BE49-F238E27FC236}">
              <a16:creationId xmlns:a16="http://schemas.microsoft.com/office/drawing/2014/main" xmlns="" id="{00000000-0008-0000-0100-0000F5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715" name="CustomShape 1">
          <a:extLst>
            <a:ext uri="{FF2B5EF4-FFF2-40B4-BE49-F238E27FC236}">
              <a16:creationId xmlns:a16="http://schemas.microsoft.com/office/drawing/2014/main" xmlns="" id="{00000000-0008-0000-0100-0000F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716" name="CustomShape 1">
          <a:extLst>
            <a:ext uri="{FF2B5EF4-FFF2-40B4-BE49-F238E27FC236}">
              <a16:creationId xmlns:a16="http://schemas.microsoft.com/office/drawing/2014/main" xmlns="" id="{00000000-0008-0000-0100-0000F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717" name="CustomShape 1">
          <a:extLst>
            <a:ext uri="{FF2B5EF4-FFF2-40B4-BE49-F238E27FC236}">
              <a16:creationId xmlns:a16="http://schemas.microsoft.com/office/drawing/2014/main" xmlns="" id="{00000000-0008-0000-0100-0000F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9</xdr:row>
      <xdr:rowOff>0</xdr:rowOff>
    </xdr:from>
    <xdr:ext cx="184320" cy="270112"/>
    <xdr:sp macro="" textlink="">
      <xdr:nvSpPr>
        <xdr:cNvPr id="13718" name="CustomShape 1">
          <a:extLst>
            <a:ext uri="{FF2B5EF4-FFF2-40B4-BE49-F238E27FC236}">
              <a16:creationId xmlns:a16="http://schemas.microsoft.com/office/drawing/2014/main" xmlns="" id="{00000000-0008-0000-0100-0000F9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9</xdr:row>
      <xdr:rowOff>0</xdr:rowOff>
    </xdr:from>
    <xdr:ext cx="184320" cy="264239"/>
    <xdr:sp macro="" textlink="">
      <xdr:nvSpPr>
        <xdr:cNvPr id="13719" name="CustomShape 1">
          <a:extLst>
            <a:ext uri="{FF2B5EF4-FFF2-40B4-BE49-F238E27FC236}">
              <a16:creationId xmlns:a16="http://schemas.microsoft.com/office/drawing/2014/main" xmlns="" id="{00000000-0008-0000-0100-0000FA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9</xdr:row>
      <xdr:rowOff>0</xdr:rowOff>
    </xdr:from>
    <xdr:ext cx="184320" cy="270112"/>
    <xdr:sp macro="" textlink="">
      <xdr:nvSpPr>
        <xdr:cNvPr id="13720" name="CustomShape 1">
          <a:extLst>
            <a:ext uri="{FF2B5EF4-FFF2-40B4-BE49-F238E27FC236}">
              <a16:creationId xmlns:a16="http://schemas.microsoft.com/office/drawing/2014/main" xmlns="" id="{00000000-0008-0000-0100-0000FB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9</xdr:row>
      <xdr:rowOff>0</xdr:rowOff>
    </xdr:from>
    <xdr:ext cx="184320" cy="270112"/>
    <xdr:sp macro="" textlink="">
      <xdr:nvSpPr>
        <xdr:cNvPr id="13721" name="CustomShape 1">
          <a:extLst>
            <a:ext uri="{FF2B5EF4-FFF2-40B4-BE49-F238E27FC236}">
              <a16:creationId xmlns:a16="http://schemas.microsoft.com/office/drawing/2014/main" xmlns="" id="{00000000-0008-0000-0100-0000FC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9</xdr:row>
      <xdr:rowOff>0</xdr:rowOff>
    </xdr:from>
    <xdr:ext cx="184320" cy="264239"/>
    <xdr:sp macro="" textlink="">
      <xdr:nvSpPr>
        <xdr:cNvPr id="13722" name="CustomShape 1">
          <a:extLst>
            <a:ext uri="{FF2B5EF4-FFF2-40B4-BE49-F238E27FC236}">
              <a16:creationId xmlns:a16="http://schemas.microsoft.com/office/drawing/2014/main" xmlns="" id="{00000000-0008-0000-0100-0000FD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13</xdr:row>
      <xdr:rowOff>207818</xdr:rowOff>
    </xdr:from>
    <xdr:ext cx="184320" cy="270112"/>
    <xdr:sp macro="" textlink="">
      <xdr:nvSpPr>
        <xdr:cNvPr id="13723" name="CustomShape 1">
          <a:extLst>
            <a:ext uri="{FF2B5EF4-FFF2-40B4-BE49-F238E27FC236}">
              <a16:creationId xmlns:a16="http://schemas.microsoft.com/office/drawing/2014/main" xmlns="" id="{00000000-0008-0000-0100-0000FE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14</xdr:row>
      <xdr:rowOff>0</xdr:rowOff>
    </xdr:from>
    <xdr:ext cx="184320" cy="264239"/>
    <xdr:sp macro="" textlink="">
      <xdr:nvSpPr>
        <xdr:cNvPr id="13724" name="CustomShape 1">
          <a:extLst>
            <a:ext uri="{FF2B5EF4-FFF2-40B4-BE49-F238E27FC236}">
              <a16:creationId xmlns:a16="http://schemas.microsoft.com/office/drawing/2014/main" xmlns="" id="{00000000-0008-0000-0100-0000F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14</xdr:row>
      <xdr:rowOff>0</xdr:rowOff>
    </xdr:from>
    <xdr:ext cx="184320" cy="270112"/>
    <xdr:sp macro="" textlink="">
      <xdr:nvSpPr>
        <xdr:cNvPr id="13725" name="CustomShape 1">
          <a:extLst>
            <a:ext uri="{FF2B5EF4-FFF2-40B4-BE49-F238E27FC236}">
              <a16:creationId xmlns:a16="http://schemas.microsoft.com/office/drawing/2014/main" xmlns="" id="{00000000-0008-0000-0100-000000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14</xdr:row>
      <xdr:rowOff>0</xdr:rowOff>
    </xdr:from>
    <xdr:ext cx="184320" cy="264239"/>
    <xdr:sp macro="" textlink="">
      <xdr:nvSpPr>
        <xdr:cNvPr id="13726" name="CustomShape 1">
          <a:extLst>
            <a:ext uri="{FF2B5EF4-FFF2-40B4-BE49-F238E27FC236}">
              <a16:creationId xmlns:a16="http://schemas.microsoft.com/office/drawing/2014/main" xmlns="" id="{00000000-0008-0000-0100-000001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14</xdr:row>
      <xdr:rowOff>0</xdr:rowOff>
    </xdr:from>
    <xdr:ext cx="184320" cy="264239"/>
    <xdr:sp macro="" textlink="">
      <xdr:nvSpPr>
        <xdr:cNvPr id="13727" name="CustomShape 1">
          <a:extLst>
            <a:ext uri="{FF2B5EF4-FFF2-40B4-BE49-F238E27FC236}">
              <a16:creationId xmlns:a16="http://schemas.microsoft.com/office/drawing/2014/main" xmlns="" id="{00000000-0008-0000-0100-000002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14</xdr:row>
      <xdr:rowOff>0</xdr:rowOff>
    </xdr:from>
    <xdr:ext cx="184320" cy="270112"/>
    <xdr:sp macro="" textlink="">
      <xdr:nvSpPr>
        <xdr:cNvPr id="13728" name="CustomShape 1">
          <a:extLst>
            <a:ext uri="{FF2B5EF4-FFF2-40B4-BE49-F238E27FC236}">
              <a16:creationId xmlns:a16="http://schemas.microsoft.com/office/drawing/2014/main" xmlns="" id="{00000000-0008-0000-0100-000003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14</xdr:row>
      <xdr:rowOff>0</xdr:rowOff>
    </xdr:from>
    <xdr:ext cx="184320" cy="264239"/>
    <xdr:sp macro="" textlink="">
      <xdr:nvSpPr>
        <xdr:cNvPr id="13729" name="CustomShape 1">
          <a:extLst>
            <a:ext uri="{FF2B5EF4-FFF2-40B4-BE49-F238E27FC236}">
              <a16:creationId xmlns:a16="http://schemas.microsoft.com/office/drawing/2014/main" xmlns="" id="{00000000-0008-0000-0100-000004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14</xdr:row>
      <xdr:rowOff>0</xdr:rowOff>
    </xdr:from>
    <xdr:ext cx="184320" cy="270112"/>
    <xdr:sp macro="" textlink="">
      <xdr:nvSpPr>
        <xdr:cNvPr id="13730" name="CustomShape 1">
          <a:extLst>
            <a:ext uri="{FF2B5EF4-FFF2-40B4-BE49-F238E27FC236}">
              <a16:creationId xmlns:a16="http://schemas.microsoft.com/office/drawing/2014/main" xmlns="" id="{00000000-0008-0000-0100-000005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14</xdr:row>
      <xdr:rowOff>0</xdr:rowOff>
    </xdr:from>
    <xdr:ext cx="184320" cy="264239"/>
    <xdr:sp macro="" textlink="">
      <xdr:nvSpPr>
        <xdr:cNvPr id="13731" name="CustomShape 1">
          <a:extLst>
            <a:ext uri="{FF2B5EF4-FFF2-40B4-BE49-F238E27FC236}">
              <a16:creationId xmlns:a16="http://schemas.microsoft.com/office/drawing/2014/main" xmlns="" id="{00000000-0008-0000-0100-000006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13</xdr:row>
      <xdr:rowOff>207818</xdr:rowOff>
    </xdr:from>
    <xdr:ext cx="184320" cy="270112"/>
    <xdr:sp macro="" textlink="">
      <xdr:nvSpPr>
        <xdr:cNvPr id="13732" name="CustomShape 1">
          <a:extLst>
            <a:ext uri="{FF2B5EF4-FFF2-40B4-BE49-F238E27FC236}">
              <a16:creationId xmlns:a16="http://schemas.microsoft.com/office/drawing/2014/main" xmlns="" id="{00000000-0008-0000-0100-00000706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14</xdr:row>
      <xdr:rowOff>0</xdr:rowOff>
    </xdr:from>
    <xdr:ext cx="184320" cy="264239"/>
    <xdr:sp macro="" textlink="">
      <xdr:nvSpPr>
        <xdr:cNvPr id="13733" name="CustomShape 1">
          <a:extLst>
            <a:ext uri="{FF2B5EF4-FFF2-40B4-BE49-F238E27FC236}">
              <a16:creationId xmlns:a16="http://schemas.microsoft.com/office/drawing/2014/main" xmlns="" id="{00000000-0008-0000-0100-000008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14</xdr:row>
      <xdr:rowOff>0</xdr:rowOff>
    </xdr:from>
    <xdr:ext cx="184320" cy="270112"/>
    <xdr:sp macro="" textlink="">
      <xdr:nvSpPr>
        <xdr:cNvPr id="13734" name="CustomShape 1">
          <a:extLst>
            <a:ext uri="{FF2B5EF4-FFF2-40B4-BE49-F238E27FC236}">
              <a16:creationId xmlns:a16="http://schemas.microsoft.com/office/drawing/2014/main" xmlns="" id="{00000000-0008-0000-0100-000009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14</xdr:row>
      <xdr:rowOff>0</xdr:rowOff>
    </xdr:from>
    <xdr:ext cx="184320" cy="264239"/>
    <xdr:sp macro="" textlink="">
      <xdr:nvSpPr>
        <xdr:cNvPr id="13735" name="CustomShape 1">
          <a:extLst>
            <a:ext uri="{FF2B5EF4-FFF2-40B4-BE49-F238E27FC236}">
              <a16:creationId xmlns:a16="http://schemas.microsoft.com/office/drawing/2014/main" xmlns="" id="{00000000-0008-0000-0100-00000A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14</xdr:row>
      <xdr:rowOff>0</xdr:rowOff>
    </xdr:from>
    <xdr:ext cx="184320" cy="264239"/>
    <xdr:sp macro="" textlink="">
      <xdr:nvSpPr>
        <xdr:cNvPr id="13736" name="CustomShape 1">
          <a:extLst>
            <a:ext uri="{FF2B5EF4-FFF2-40B4-BE49-F238E27FC236}">
              <a16:creationId xmlns:a16="http://schemas.microsoft.com/office/drawing/2014/main" xmlns="" id="{00000000-0008-0000-0100-00000B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14</xdr:row>
      <xdr:rowOff>0</xdr:rowOff>
    </xdr:from>
    <xdr:ext cx="184320" cy="270112"/>
    <xdr:sp macro="" textlink="">
      <xdr:nvSpPr>
        <xdr:cNvPr id="13737" name="CustomShape 1">
          <a:extLst>
            <a:ext uri="{FF2B5EF4-FFF2-40B4-BE49-F238E27FC236}">
              <a16:creationId xmlns:a16="http://schemas.microsoft.com/office/drawing/2014/main" xmlns="" id="{00000000-0008-0000-0100-00000C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14</xdr:row>
      <xdr:rowOff>0</xdr:rowOff>
    </xdr:from>
    <xdr:ext cx="184320" cy="264239"/>
    <xdr:sp macro="" textlink="">
      <xdr:nvSpPr>
        <xdr:cNvPr id="13738" name="CustomShape 1">
          <a:extLst>
            <a:ext uri="{FF2B5EF4-FFF2-40B4-BE49-F238E27FC236}">
              <a16:creationId xmlns:a16="http://schemas.microsoft.com/office/drawing/2014/main" xmlns="" id="{00000000-0008-0000-0100-00000D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14</xdr:row>
      <xdr:rowOff>0</xdr:rowOff>
    </xdr:from>
    <xdr:ext cx="184320" cy="270112"/>
    <xdr:sp macro="" textlink="">
      <xdr:nvSpPr>
        <xdr:cNvPr id="13739" name="CustomShape 1">
          <a:extLst>
            <a:ext uri="{FF2B5EF4-FFF2-40B4-BE49-F238E27FC236}">
              <a16:creationId xmlns:a16="http://schemas.microsoft.com/office/drawing/2014/main" xmlns="" id="{00000000-0008-0000-0100-00000E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14</xdr:row>
      <xdr:rowOff>0</xdr:rowOff>
    </xdr:from>
    <xdr:ext cx="184320" cy="264239"/>
    <xdr:sp macro="" textlink="">
      <xdr:nvSpPr>
        <xdr:cNvPr id="13740" name="CustomShape 1">
          <a:extLst>
            <a:ext uri="{FF2B5EF4-FFF2-40B4-BE49-F238E27FC236}">
              <a16:creationId xmlns:a16="http://schemas.microsoft.com/office/drawing/2014/main" xmlns="" id="{00000000-0008-0000-0100-00000F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741" name="CustomShape 1">
          <a:extLst>
            <a:ext uri="{FF2B5EF4-FFF2-40B4-BE49-F238E27FC236}">
              <a16:creationId xmlns="" xmlns:a16="http://schemas.microsoft.com/office/drawing/2014/main" id="{00000000-0008-0000-0100-000002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742" name="CustomShape 1">
          <a:extLst>
            <a:ext uri="{FF2B5EF4-FFF2-40B4-BE49-F238E27FC236}">
              <a16:creationId xmlns="" xmlns:a16="http://schemas.microsoft.com/office/drawing/2014/main" id="{00000000-0008-0000-0100-000003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743" name="CustomShape 1">
          <a:extLst>
            <a:ext uri="{FF2B5EF4-FFF2-40B4-BE49-F238E27FC236}">
              <a16:creationId xmlns="" xmlns:a16="http://schemas.microsoft.com/office/drawing/2014/main" id="{00000000-0008-0000-0100-00000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744" name="CustomShape 1">
          <a:extLst>
            <a:ext uri="{FF2B5EF4-FFF2-40B4-BE49-F238E27FC236}">
              <a16:creationId xmlns="" xmlns:a16="http://schemas.microsoft.com/office/drawing/2014/main" id="{00000000-0008-0000-0100-000005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745" name="CustomShape 1">
          <a:extLst>
            <a:ext uri="{FF2B5EF4-FFF2-40B4-BE49-F238E27FC236}">
              <a16:creationId xmlns="" xmlns:a16="http://schemas.microsoft.com/office/drawing/2014/main" id="{00000000-0008-0000-0100-000006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746" name="CustomShape 1">
          <a:extLst>
            <a:ext uri="{FF2B5EF4-FFF2-40B4-BE49-F238E27FC236}">
              <a16:creationId xmlns="" xmlns:a16="http://schemas.microsoft.com/office/drawing/2014/main" id="{00000000-0008-0000-0100-00000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747" name="CustomShape 1">
          <a:extLst>
            <a:ext uri="{FF2B5EF4-FFF2-40B4-BE49-F238E27FC236}">
              <a16:creationId xmlns="" xmlns:a16="http://schemas.microsoft.com/office/drawing/2014/main" id="{00000000-0008-0000-0100-000008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748" name="CustomShape 1">
          <a:extLst>
            <a:ext uri="{FF2B5EF4-FFF2-40B4-BE49-F238E27FC236}">
              <a16:creationId xmlns="" xmlns:a16="http://schemas.microsoft.com/office/drawing/2014/main" id="{00000000-0008-0000-0100-00000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3749" name="CustomShape 1">
          <a:extLst>
            <a:ext uri="{FF2B5EF4-FFF2-40B4-BE49-F238E27FC236}">
              <a16:creationId xmlns="" xmlns:a16="http://schemas.microsoft.com/office/drawing/2014/main" id="{00000000-0008-0000-0100-00000A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750" name="CustomShape 1">
          <a:extLst>
            <a:ext uri="{FF2B5EF4-FFF2-40B4-BE49-F238E27FC236}">
              <a16:creationId xmlns="" xmlns:a16="http://schemas.microsoft.com/office/drawing/2014/main" id="{00000000-0008-0000-0100-00000B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751" name="CustomShape 1">
          <a:extLst>
            <a:ext uri="{FF2B5EF4-FFF2-40B4-BE49-F238E27FC236}">
              <a16:creationId xmlns="" xmlns:a16="http://schemas.microsoft.com/office/drawing/2014/main" id="{00000000-0008-0000-0100-00000C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752" name="CustomShape 1">
          <a:extLst>
            <a:ext uri="{FF2B5EF4-FFF2-40B4-BE49-F238E27FC236}">
              <a16:creationId xmlns="" xmlns:a16="http://schemas.microsoft.com/office/drawing/2014/main" id="{00000000-0008-0000-0100-00000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753" name="CustomShape 1">
          <a:extLst>
            <a:ext uri="{FF2B5EF4-FFF2-40B4-BE49-F238E27FC236}">
              <a16:creationId xmlns="" xmlns:a16="http://schemas.microsoft.com/office/drawing/2014/main" id="{00000000-0008-0000-0100-00000E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754" name="CustomShape 1">
          <a:extLst>
            <a:ext uri="{FF2B5EF4-FFF2-40B4-BE49-F238E27FC236}">
              <a16:creationId xmlns="" xmlns:a16="http://schemas.microsoft.com/office/drawing/2014/main" id="{00000000-0008-0000-0100-00000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3755" name="CustomShape 1">
          <a:extLst>
            <a:ext uri="{FF2B5EF4-FFF2-40B4-BE49-F238E27FC236}">
              <a16:creationId xmlns="" xmlns:a16="http://schemas.microsoft.com/office/drawing/2014/main" id="{00000000-0008-0000-0100-000010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756" name="CustomShape 1">
          <a:extLst>
            <a:ext uri="{FF2B5EF4-FFF2-40B4-BE49-F238E27FC236}">
              <a16:creationId xmlns="" xmlns:a16="http://schemas.microsoft.com/office/drawing/2014/main" id="{00000000-0008-0000-0100-000011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757" name="CustomShape 1">
          <a:extLst>
            <a:ext uri="{FF2B5EF4-FFF2-40B4-BE49-F238E27FC236}">
              <a16:creationId xmlns="" xmlns:a16="http://schemas.microsoft.com/office/drawing/2014/main" id="{00000000-0008-0000-0100-000012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758" name="CustomShape 1">
          <a:extLst>
            <a:ext uri="{FF2B5EF4-FFF2-40B4-BE49-F238E27FC236}">
              <a16:creationId xmlns="" xmlns:a16="http://schemas.microsoft.com/office/drawing/2014/main" id="{00000000-0008-0000-0100-00001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759" name="CustomShape 1">
          <a:extLst>
            <a:ext uri="{FF2B5EF4-FFF2-40B4-BE49-F238E27FC236}">
              <a16:creationId xmlns="" xmlns:a16="http://schemas.microsoft.com/office/drawing/2014/main" id="{00000000-0008-0000-0100-000014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760" name="CustomShape 1">
          <a:extLst>
            <a:ext uri="{FF2B5EF4-FFF2-40B4-BE49-F238E27FC236}">
              <a16:creationId xmlns="" xmlns:a16="http://schemas.microsoft.com/office/drawing/2014/main" id="{00000000-0008-0000-0100-00001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761" name="CustomShape 1">
          <a:extLst>
            <a:ext uri="{FF2B5EF4-FFF2-40B4-BE49-F238E27FC236}">
              <a16:creationId xmlns="" xmlns:a16="http://schemas.microsoft.com/office/drawing/2014/main" id="{00000000-0008-0000-0100-000016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762" name="CustomShape 1">
          <a:extLst>
            <a:ext uri="{FF2B5EF4-FFF2-40B4-BE49-F238E27FC236}">
              <a16:creationId xmlns="" xmlns:a16="http://schemas.microsoft.com/office/drawing/2014/main" id="{00000000-0008-0000-0100-000017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763" name="CustomShape 1">
          <a:extLst>
            <a:ext uri="{FF2B5EF4-FFF2-40B4-BE49-F238E27FC236}">
              <a16:creationId xmlns="" xmlns:a16="http://schemas.microsoft.com/office/drawing/2014/main" id="{00000000-0008-0000-0100-00001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764" name="CustomShape 1">
          <a:extLst>
            <a:ext uri="{FF2B5EF4-FFF2-40B4-BE49-F238E27FC236}">
              <a16:creationId xmlns="" xmlns:a16="http://schemas.microsoft.com/office/drawing/2014/main" id="{00000000-0008-0000-0100-000019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765" name="CustomShape 1">
          <a:extLst>
            <a:ext uri="{FF2B5EF4-FFF2-40B4-BE49-F238E27FC236}">
              <a16:creationId xmlns="" xmlns:a16="http://schemas.microsoft.com/office/drawing/2014/main" id="{00000000-0008-0000-0100-00001A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3766" name="CustomShape 1">
          <a:extLst>
            <a:ext uri="{FF2B5EF4-FFF2-40B4-BE49-F238E27FC236}">
              <a16:creationId xmlns="" xmlns:a16="http://schemas.microsoft.com/office/drawing/2014/main" id="{00000000-0008-0000-0100-00001B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767" name="CustomShape 1">
          <a:extLst>
            <a:ext uri="{FF2B5EF4-FFF2-40B4-BE49-F238E27FC236}">
              <a16:creationId xmlns="" xmlns:a16="http://schemas.microsoft.com/office/drawing/2014/main" id="{00000000-0008-0000-0100-00001C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768" name="CustomShape 1">
          <a:extLst>
            <a:ext uri="{FF2B5EF4-FFF2-40B4-BE49-F238E27FC236}">
              <a16:creationId xmlns="" xmlns:a16="http://schemas.microsoft.com/office/drawing/2014/main" id="{00000000-0008-0000-0100-00001D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769" name="CustomShape 1">
          <a:extLst>
            <a:ext uri="{FF2B5EF4-FFF2-40B4-BE49-F238E27FC236}">
              <a16:creationId xmlns="" xmlns:a16="http://schemas.microsoft.com/office/drawing/2014/main" id="{00000000-0008-0000-0100-00001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770" name="CustomShape 1">
          <a:extLst>
            <a:ext uri="{FF2B5EF4-FFF2-40B4-BE49-F238E27FC236}">
              <a16:creationId xmlns="" xmlns:a16="http://schemas.microsoft.com/office/drawing/2014/main" id="{00000000-0008-0000-0100-00001F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771" name="CustomShape 1">
          <a:extLst>
            <a:ext uri="{FF2B5EF4-FFF2-40B4-BE49-F238E27FC236}">
              <a16:creationId xmlns="" xmlns:a16="http://schemas.microsoft.com/office/drawing/2014/main" id="{00000000-0008-0000-0100-000020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3772" name="CustomShape 1">
          <a:extLst>
            <a:ext uri="{FF2B5EF4-FFF2-40B4-BE49-F238E27FC236}">
              <a16:creationId xmlns="" xmlns:a16="http://schemas.microsoft.com/office/drawing/2014/main" id="{00000000-0008-0000-0100-000021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773" name="CustomShape 1">
          <a:extLst>
            <a:ext uri="{FF2B5EF4-FFF2-40B4-BE49-F238E27FC236}">
              <a16:creationId xmlns="" xmlns:a16="http://schemas.microsoft.com/office/drawing/2014/main" id="{00000000-0008-0000-0100-000022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774" name="CustomShape 1">
          <a:extLst>
            <a:ext uri="{FF2B5EF4-FFF2-40B4-BE49-F238E27FC236}">
              <a16:creationId xmlns="" xmlns:a16="http://schemas.microsoft.com/office/drawing/2014/main" id="{00000000-0008-0000-0100-000023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775" name="CustomShape 1">
          <a:extLst>
            <a:ext uri="{FF2B5EF4-FFF2-40B4-BE49-F238E27FC236}">
              <a16:creationId xmlns="" xmlns:a16="http://schemas.microsoft.com/office/drawing/2014/main" id="{00000000-0008-0000-0100-00002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776" name="CustomShape 1">
          <a:extLst>
            <a:ext uri="{FF2B5EF4-FFF2-40B4-BE49-F238E27FC236}">
              <a16:creationId xmlns="" xmlns:a16="http://schemas.microsoft.com/office/drawing/2014/main" id="{00000000-0008-0000-0100-000028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777" name="CustomShape 1">
          <a:extLst>
            <a:ext uri="{FF2B5EF4-FFF2-40B4-BE49-F238E27FC236}">
              <a16:creationId xmlns="" xmlns:a16="http://schemas.microsoft.com/office/drawing/2014/main" id="{00000000-0008-0000-0100-00002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778" name="CustomShape 1">
          <a:extLst>
            <a:ext uri="{FF2B5EF4-FFF2-40B4-BE49-F238E27FC236}">
              <a16:creationId xmlns="" xmlns:a16="http://schemas.microsoft.com/office/drawing/2014/main" id="{00000000-0008-0000-0100-00002A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779" name="CustomShape 1">
          <a:extLst>
            <a:ext uri="{FF2B5EF4-FFF2-40B4-BE49-F238E27FC236}">
              <a16:creationId xmlns="" xmlns:a16="http://schemas.microsoft.com/office/drawing/2014/main" id="{00000000-0008-0000-0100-00002B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780" name="CustomShape 1">
          <a:extLst>
            <a:ext uri="{FF2B5EF4-FFF2-40B4-BE49-F238E27FC236}">
              <a16:creationId xmlns="" xmlns:a16="http://schemas.microsoft.com/office/drawing/2014/main" id="{00000000-0008-0000-0100-00002C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781" name="CustomShape 1">
          <a:extLst>
            <a:ext uri="{FF2B5EF4-FFF2-40B4-BE49-F238E27FC236}">
              <a16:creationId xmlns="" xmlns:a16="http://schemas.microsoft.com/office/drawing/2014/main" id="{00000000-0008-0000-0100-00002D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782" name="CustomShape 1">
          <a:extLst>
            <a:ext uri="{FF2B5EF4-FFF2-40B4-BE49-F238E27FC236}">
              <a16:creationId xmlns="" xmlns:a16="http://schemas.microsoft.com/office/drawing/2014/main" id="{00000000-0008-0000-0100-00002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3783" name="CustomShape 1">
          <a:extLst>
            <a:ext uri="{FF2B5EF4-FFF2-40B4-BE49-F238E27FC236}">
              <a16:creationId xmlns="" xmlns:a16="http://schemas.microsoft.com/office/drawing/2014/main" id="{00000000-0008-0000-0100-00002F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784" name="CustomShape 1">
          <a:extLst>
            <a:ext uri="{FF2B5EF4-FFF2-40B4-BE49-F238E27FC236}">
              <a16:creationId xmlns="" xmlns:a16="http://schemas.microsoft.com/office/drawing/2014/main" id="{00000000-0008-0000-0100-000030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785" name="CustomShape 1">
          <a:extLst>
            <a:ext uri="{FF2B5EF4-FFF2-40B4-BE49-F238E27FC236}">
              <a16:creationId xmlns="" xmlns:a16="http://schemas.microsoft.com/office/drawing/2014/main" id="{00000000-0008-0000-0100-000031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786" name="CustomShape 1">
          <a:extLst>
            <a:ext uri="{FF2B5EF4-FFF2-40B4-BE49-F238E27FC236}">
              <a16:creationId xmlns="" xmlns:a16="http://schemas.microsoft.com/office/drawing/2014/main" id="{00000000-0008-0000-0100-000032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787" name="CustomShape 1">
          <a:extLst>
            <a:ext uri="{FF2B5EF4-FFF2-40B4-BE49-F238E27FC236}">
              <a16:creationId xmlns="" xmlns:a16="http://schemas.microsoft.com/office/drawing/2014/main" id="{00000000-0008-0000-0100-000033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788" name="CustomShape 1">
          <a:extLst>
            <a:ext uri="{FF2B5EF4-FFF2-40B4-BE49-F238E27FC236}">
              <a16:creationId xmlns="" xmlns:a16="http://schemas.microsoft.com/office/drawing/2014/main" id="{00000000-0008-0000-0100-00003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3789" name="CustomShape 1">
          <a:extLst>
            <a:ext uri="{FF2B5EF4-FFF2-40B4-BE49-F238E27FC236}">
              <a16:creationId xmlns="" xmlns:a16="http://schemas.microsoft.com/office/drawing/2014/main" id="{00000000-0008-0000-0100-000035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790" name="CustomShape 1">
          <a:extLst>
            <a:ext uri="{FF2B5EF4-FFF2-40B4-BE49-F238E27FC236}">
              <a16:creationId xmlns="" xmlns:a16="http://schemas.microsoft.com/office/drawing/2014/main" id="{00000000-0008-0000-0100-000036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791" name="CustomShape 1">
          <a:extLst>
            <a:ext uri="{FF2B5EF4-FFF2-40B4-BE49-F238E27FC236}">
              <a16:creationId xmlns="" xmlns:a16="http://schemas.microsoft.com/office/drawing/2014/main" id="{00000000-0008-0000-0100-000037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792" name="CustomShape 1">
          <a:extLst>
            <a:ext uri="{FF2B5EF4-FFF2-40B4-BE49-F238E27FC236}">
              <a16:creationId xmlns="" xmlns:a16="http://schemas.microsoft.com/office/drawing/2014/main" id="{00000000-0008-0000-0100-00003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793" name="CustomShape 1">
          <a:extLst>
            <a:ext uri="{FF2B5EF4-FFF2-40B4-BE49-F238E27FC236}">
              <a16:creationId xmlns="" xmlns:a16="http://schemas.microsoft.com/office/drawing/2014/main" id="{00000000-0008-0000-0100-000039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794" name="CustomShape 1">
          <a:extLst>
            <a:ext uri="{FF2B5EF4-FFF2-40B4-BE49-F238E27FC236}">
              <a16:creationId xmlns="" xmlns:a16="http://schemas.microsoft.com/office/drawing/2014/main" id="{00000000-0008-0000-0100-00003A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795" name="CustomShape 1">
          <a:extLst>
            <a:ext uri="{FF2B5EF4-FFF2-40B4-BE49-F238E27FC236}">
              <a16:creationId xmlns="" xmlns:a16="http://schemas.microsoft.com/office/drawing/2014/main" id="{00000000-0008-0000-0100-00003B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796" name="CustomShape 1">
          <a:extLst>
            <a:ext uri="{FF2B5EF4-FFF2-40B4-BE49-F238E27FC236}">
              <a16:creationId xmlns="" xmlns:a16="http://schemas.microsoft.com/office/drawing/2014/main" id="{00000000-0008-0000-0100-00003C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797" name="CustomShape 1">
          <a:extLst>
            <a:ext uri="{FF2B5EF4-FFF2-40B4-BE49-F238E27FC236}">
              <a16:creationId xmlns="" xmlns:a16="http://schemas.microsoft.com/office/drawing/2014/main" id="{00000000-0008-0000-0100-00003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798" name="CustomShape 1">
          <a:extLst>
            <a:ext uri="{FF2B5EF4-FFF2-40B4-BE49-F238E27FC236}">
              <a16:creationId xmlns="" xmlns:a16="http://schemas.microsoft.com/office/drawing/2014/main" id="{00000000-0008-0000-0100-00003E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799" name="CustomShape 1">
          <a:extLst>
            <a:ext uri="{FF2B5EF4-FFF2-40B4-BE49-F238E27FC236}">
              <a16:creationId xmlns="" xmlns:a16="http://schemas.microsoft.com/office/drawing/2014/main" id="{00000000-0008-0000-0100-00003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3800" name="CustomShape 1">
          <a:extLst>
            <a:ext uri="{FF2B5EF4-FFF2-40B4-BE49-F238E27FC236}">
              <a16:creationId xmlns="" xmlns:a16="http://schemas.microsoft.com/office/drawing/2014/main" id="{00000000-0008-0000-0100-000040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801" name="CustomShape 1">
          <a:extLst>
            <a:ext uri="{FF2B5EF4-FFF2-40B4-BE49-F238E27FC236}">
              <a16:creationId xmlns="" xmlns:a16="http://schemas.microsoft.com/office/drawing/2014/main" id="{00000000-0008-0000-0100-000041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802" name="CustomShape 1">
          <a:extLst>
            <a:ext uri="{FF2B5EF4-FFF2-40B4-BE49-F238E27FC236}">
              <a16:creationId xmlns="" xmlns:a16="http://schemas.microsoft.com/office/drawing/2014/main" id="{00000000-0008-0000-0100-000042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03" name="CustomShape 1">
          <a:extLst>
            <a:ext uri="{FF2B5EF4-FFF2-40B4-BE49-F238E27FC236}">
              <a16:creationId xmlns="" xmlns:a16="http://schemas.microsoft.com/office/drawing/2014/main" id="{00000000-0008-0000-0100-00004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804" name="CustomShape 1">
          <a:extLst>
            <a:ext uri="{FF2B5EF4-FFF2-40B4-BE49-F238E27FC236}">
              <a16:creationId xmlns="" xmlns:a16="http://schemas.microsoft.com/office/drawing/2014/main" id="{00000000-0008-0000-0100-000044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05" name="CustomShape 1">
          <a:extLst>
            <a:ext uri="{FF2B5EF4-FFF2-40B4-BE49-F238E27FC236}">
              <a16:creationId xmlns="" xmlns:a16="http://schemas.microsoft.com/office/drawing/2014/main" id="{00000000-0008-0000-0100-00004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3806" name="CustomShape 1">
          <a:extLst>
            <a:ext uri="{FF2B5EF4-FFF2-40B4-BE49-F238E27FC236}">
              <a16:creationId xmlns="" xmlns:a16="http://schemas.microsoft.com/office/drawing/2014/main" id="{00000000-0008-0000-0100-000046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807" name="CustomShape 1">
          <a:extLst>
            <a:ext uri="{FF2B5EF4-FFF2-40B4-BE49-F238E27FC236}">
              <a16:creationId xmlns="" xmlns:a16="http://schemas.microsoft.com/office/drawing/2014/main" id="{00000000-0008-0000-0100-000047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808" name="CustomShape 1">
          <a:extLst>
            <a:ext uri="{FF2B5EF4-FFF2-40B4-BE49-F238E27FC236}">
              <a16:creationId xmlns="" xmlns:a16="http://schemas.microsoft.com/office/drawing/2014/main" id="{00000000-0008-0000-0100-000048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09" name="CustomShape 1">
          <a:extLst>
            <a:ext uri="{FF2B5EF4-FFF2-40B4-BE49-F238E27FC236}">
              <a16:creationId xmlns="" xmlns:a16="http://schemas.microsoft.com/office/drawing/2014/main" id="{00000000-0008-0000-0100-00004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810" name="CustomShape 1">
          <a:extLst>
            <a:ext uri="{FF2B5EF4-FFF2-40B4-BE49-F238E27FC236}">
              <a16:creationId xmlns="" xmlns:a16="http://schemas.microsoft.com/office/drawing/2014/main" id="{00000000-0008-0000-0100-00004A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11" name="CustomShape 1">
          <a:extLst>
            <a:ext uri="{FF2B5EF4-FFF2-40B4-BE49-F238E27FC236}">
              <a16:creationId xmlns="" xmlns:a16="http://schemas.microsoft.com/office/drawing/2014/main" id="{00000000-0008-0000-0100-00004B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812" name="CustomShape 1">
          <a:extLst>
            <a:ext uri="{FF2B5EF4-FFF2-40B4-BE49-F238E27FC236}">
              <a16:creationId xmlns="" xmlns:a16="http://schemas.microsoft.com/office/drawing/2014/main" id="{00000000-0008-0000-0100-00004C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813" name="CustomShape 1">
          <a:extLst>
            <a:ext uri="{FF2B5EF4-FFF2-40B4-BE49-F238E27FC236}">
              <a16:creationId xmlns="" xmlns:a16="http://schemas.microsoft.com/office/drawing/2014/main" id="{00000000-0008-0000-0100-00004D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14" name="CustomShape 1">
          <a:extLst>
            <a:ext uri="{FF2B5EF4-FFF2-40B4-BE49-F238E27FC236}">
              <a16:creationId xmlns="" xmlns:a16="http://schemas.microsoft.com/office/drawing/2014/main" id="{00000000-0008-0000-0100-00004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815" name="CustomShape 1">
          <a:extLst>
            <a:ext uri="{FF2B5EF4-FFF2-40B4-BE49-F238E27FC236}">
              <a16:creationId xmlns="" xmlns:a16="http://schemas.microsoft.com/office/drawing/2014/main" id="{00000000-0008-0000-0100-00004F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16" name="CustomShape 1">
          <a:extLst>
            <a:ext uri="{FF2B5EF4-FFF2-40B4-BE49-F238E27FC236}">
              <a16:creationId xmlns="" xmlns:a16="http://schemas.microsoft.com/office/drawing/2014/main" id="{00000000-0008-0000-0100-000050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3817" name="CustomShape 1">
          <a:extLst>
            <a:ext uri="{FF2B5EF4-FFF2-40B4-BE49-F238E27FC236}">
              <a16:creationId xmlns="" xmlns:a16="http://schemas.microsoft.com/office/drawing/2014/main" id="{00000000-0008-0000-0100-000051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818" name="CustomShape 1">
          <a:extLst>
            <a:ext uri="{FF2B5EF4-FFF2-40B4-BE49-F238E27FC236}">
              <a16:creationId xmlns="" xmlns:a16="http://schemas.microsoft.com/office/drawing/2014/main" id="{00000000-0008-0000-0100-000052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819" name="CustomShape 1">
          <a:extLst>
            <a:ext uri="{FF2B5EF4-FFF2-40B4-BE49-F238E27FC236}">
              <a16:creationId xmlns="" xmlns:a16="http://schemas.microsoft.com/office/drawing/2014/main" id="{00000000-0008-0000-0100-000053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20" name="CustomShape 1">
          <a:extLst>
            <a:ext uri="{FF2B5EF4-FFF2-40B4-BE49-F238E27FC236}">
              <a16:creationId xmlns="" xmlns:a16="http://schemas.microsoft.com/office/drawing/2014/main" id="{00000000-0008-0000-0100-00005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821" name="CustomShape 1">
          <a:extLst>
            <a:ext uri="{FF2B5EF4-FFF2-40B4-BE49-F238E27FC236}">
              <a16:creationId xmlns="" xmlns:a16="http://schemas.microsoft.com/office/drawing/2014/main" id="{00000000-0008-0000-0100-000055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22" name="CustomShape 1">
          <a:extLst>
            <a:ext uri="{FF2B5EF4-FFF2-40B4-BE49-F238E27FC236}">
              <a16:creationId xmlns="" xmlns:a16="http://schemas.microsoft.com/office/drawing/2014/main" id="{00000000-0008-0000-0100-000056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3823" name="CustomShape 1">
          <a:extLst>
            <a:ext uri="{FF2B5EF4-FFF2-40B4-BE49-F238E27FC236}">
              <a16:creationId xmlns="" xmlns:a16="http://schemas.microsoft.com/office/drawing/2014/main" id="{00000000-0008-0000-0100-000057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824" name="CustomShape 1">
          <a:extLst>
            <a:ext uri="{FF2B5EF4-FFF2-40B4-BE49-F238E27FC236}">
              <a16:creationId xmlns="" xmlns:a16="http://schemas.microsoft.com/office/drawing/2014/main" id="{00000000-0008-0000-0100-000058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825" name="CustomShape 1">
          <a:extLst>
            <a:ext uri="{FF2B5EF4-FFF2-40B4-BE49-F238E27FC236}">
              <a16:creationId xmlns="" xmlns:a16="http://schemas.microsoft.com/office/drawing/2014/main" id="{00000000-0008-0000-0100-000059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26" name="CustomShape 1">
          <a:extLst>
            <a:ext uri="{FF2B5EF4-FFF2-40B4-BE49-F238E27FC236}">
              <a16:creationId xmlns="" xmlns:a16="http://schemas.microsoft.com/office/drawing/2014/main" id="{00000000-0008-0000-0100-00005A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827" name="CustomShape 1">
          <a:extLst>
            <a:ext uri="{FF2B5EF4-FFF2-40B4-BE49-F238E27FC236}">
              <a16:creationId xmlns="" xmlns:a16="http://schemas.microsoft.com/office/drawing/2014/main" id="{00000000-0008-0000-0100-00005B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28" name="CustomShape 1">
          <a:extLst>
            <a:ext uri="{FF2B5EF4-FFF2-40B4-BE49-F238E27FC236}">
              <a16:creationId xmlns="" xmlns:a16="http://schemas.microsoft.com/office/drawing/2014/main" id="{00000000-0008-0000-0100-00005C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829" name="CustomShape 1">
          <a:extLst>
            <a:ext uri="{FF2B5EF4-FFF2-40B4-BE49-F238E27FC236}">
              <a16:creationId xmlns="" xmlns:a16="http://schemas.microsoft.com/office/drawing/2014/main" id="{00000000-0008-0000-0100-00005D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830" name="CustomShape 1">
          <a:extLst>
            <a:ext uri="{FF2B5EF4-FFF2-40B4-BE49-F238E27FC236}">
              <a16:creationId xmlns="" xmlns:a16="http://schemas.microsoft.com/office/drawing/2014/main" id="{00000000-0008-0000-0100-00005E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31" name="CustomShape 1">
          <a:extLst>
            <a:ext uri="{FF2B5EF4-FFF2-40B4-BE49-F238E27FC236}">
              <a16:creationId xmlns="" xmlns:a16="http://schemas.microsoft.com/office/drawing/2014/main" id="{00000000-0008-0000-0100-00005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832" name="CustomShape 1">
          <a:extLst>
            <a:ext uri="{FF2B5EF4-FFF2-40B4-BE49-F238E27FC236}">
              <a16:creationId xmlns="" xmlns:a16="http://schemas.microsoft.com/office/drawing/2014/main" id="{00000000-0008-0000-0100-000060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33" name="CustomShape 1">
          <a:extLst>
            <a:ext uri="{FF2B5EF4-FFF2-40B4-BE49-F238E27FC236}">
              <a16:creationId xmlns="" xmlns:a16="http://schemas.microsoft.com/office/drawing/2014/main" id="{00000000-0008-0000-0100-000061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3834" name="CustomShape 1">
          <a:extLst>
            <a:ext uri="{FF2B5EF4-FFF2-40B4-BE49-F238E27FC236}">
              <a16:creationId xmlns="" xmlns:a16="http://schemas.microsoft.com/office/drawing/2014/main" id="{00000000-0008-0000-0100-000062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835" name="CustomShape 1">
          <a:extLst>
            <a:ext uri="{FF2B5EF4-FFF2-40B4-BE49-F238E27FC236}">
              <a16:creationId xmlns="" xmlns:a16="http://schemas.microsoft.com/office/drawing/2014/main" id="{00000000-0008-0000-0100-000063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836" name="CustomShape 1">
          <a:extLst>
            <a:ext uri="{FF2B5EF4-FFF2-40B4-BE49-F238E27FC236}">
              <a16:creationId xmlns="" xmlns:a16="http://schemas.microsoft.com/office/drawing/2014/main" id="{00000000-0008-0000-0100-000064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37" name="CustomShape 1">
          <a:extLst>
            <a:ext uri="{FF2B5EF4-FFF2-40B4-BE49-F238E27FC236}">
              <a16:creationId xmlns="" xmlns:a16="http://schemas.microsoft.com/office/drawing/2014/main" id="{00000000-0008-0000-0100-00006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838" name="CustomShape 1">
          <a:extLst>
            <a:ext uri="{FF2B5EF4-FFF2-40B4-BE49-F238E27FC236}">
              <a16:creationId xmlns="" xmlns:a16="http://schemas.microsoft.com/office/drawing/2014/main" id="{00000000-0008-0000-0100-000066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39" name="CustomShape 1">
          <a:extLst>
            <a:ext uri="{FF2B5EF4-FFF2-40B4-BE49-F238E27FC236}">
              <a16:creationId xmlns="" xmlns:a16="http://schemas.microsoft.com/office/drawing/2014/main" id="{00000000-0008-0000-0100-00006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3840" name="CustomShape 1">
          <a:extLst>
            <a:ext uri="{FF2B5EF4-FFF2-40B4-BE49-F238E27FC236}">
              <a16:creationId xmlns="" xmlns:a16="http://schemas.microsoft.com/office/drawing/2014/main" id="{00000000-0008-0000-0100-000068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841" name="CustomShape 1">
          <a:extLst>
            <a:ext uri="{FF2B5EF4-FFF2-40B4-BE49-F238E27FC236}">
              <a16:creationId xmlns="" xmlns:a16="http://schemas.microsoft.com/office/drawing/2014/main" id="{00000000-0008-0000-0100-000069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842" name="CustomShape 1">
          <a:extLst>
            <a:ext uri="{FF2B5EF4-FFF2-40B4-BE49-F238E27FC236}">
              <a16:creationId xmlns="" xmlns:a16="http://schemas.microsoft.com/office/drawing/2014/main" id="{00000000-0008-0000-0100-00006A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3843" name="CustomShape 1">
          <a:extLst>
            <a:ext uri="{FF2B5EF4-FFF2-40B4-BE49-F238E27FC236}">
              <a16:creationId xmlns="" xmlns:a16="http://schemas.microsoft.com/office/drawing/2014/main" id="{00000000-0008-0000-0100-00006B00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44" name="CustomShape 1">
          <a:extLst>
            <a:ext uri="{FF2B5EF4-FFF2-40B4-BE49-F238E27FC236}">
              <a16:creationId xmlns="" xmlns:a16="http://schemas.microsoft.com/office/drawing/2014/main" id="{00000000-0008-0000-0100-00006C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845" name="CustomShape 1">
          <a:extLst>
            <a:ext uri="{FF2B5EF4-FFF2-40B4-BE49-F238E27FC236}">
              <a16:creationId xmlns="" xmlns:a16="http://schemas.microsoft.com/office/drawing/2014/main" id="{00000000-0008-0000-0100-00006D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846" name="CustomShape 1">
          <a:extLst>
            <a:ext uri="{FF2B5EF4-FFF2-40B4-BE49-F238E27FC236}">
              <a16:creationId xmlns="" xmlns:a16="http://schemas.microsoft.com/office/drawing/2014/main" id="{00000000-0008-0000-0100-00006E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47" name="CustomShape 1">
          <a:extLst>
            <a:ext uri="{FF2B5EF4-FFF2-40B4-BE49-F238E27FC236}">
              <a16:creationId xmlns="" xmlns:a16="http://schemas.microsoft.com/office/drawing/2014/main" id="{00000000-0008-0000-0100-00006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848" name="CustomShape 1">
          <a:extLst>
            <a:ext uri="{FF2B5EF4-FFF2-40B4-BE49-F238E27FC236}">
              <a16:creationId xmlns="" xmlns:a16="http://schemas.microsoft.com/office/drawing/2014/main" id="{00000000-0008-0000-0100-000070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49" name="CustomShape 1">
          <a:extLst>
            <a:ext uri="{FF2B5EF4-FFF2-40B4-BE49-F238E27FC236}">
              <a16:creationId xmlns="" xmlns:a16="http://schemas.microsoft.com/office/drawing/2014/main" id="{00000000-0008-0000-0100-000071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3850" name="CustomShape 1">
          <a:extLst>
            <a:ext uri="{FF2B5EF4-FFF2-40B4-BE49-F238E27FC236}">
              <a16:creationId xmlns="" xmlns:a16="http://schemas.microsoft.com/office/drawing/2014/main" id="{00000000-0008-0000-0100-000072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851" name="CustomShape 1">
          <a:extLst>
            <a:ext uri="{FF2B5EF4-FFF2-40B4-BE49-F238E27FC236}">
              <a16:creationId xmlns="" xmlns:a16="http://schemas.microsoft.com/office/drawing/2014/main" id="{00000000-0008-0000-0100-000073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852" name="CustomShape 1">
          <a:extLst>
            <a:ext uri="{FF2B5EF4-FFF2-40B4-BE49-F238E27FC236}">
              <a16:creationId xmlns="" xmlns:a16="http://schemas.microsoft.com/office/drawing/2014/main" id="{00000000-0008-0000-0100-000074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53" name="CustomShape 1">
          <a:extLst>
            <a:ext uri="{FF2B5EF4-FFF2-40B4-BE49-F238E27FC236}">
              <a16:creationId xmlns="" xmlns:a16="http://schemas.microsoft.com/office/drawing/2014/main" id="{00000000-0008-0000-0100-00007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854" name="CustomShape 1">
          <a:extLst>
            <a:ext uri="{FF2B5EF4-FFF2-40B4-BE49-F238E27FC236}">
              <a16:creationId xmlns="" xmlns:a16="http://schemas.microsoft.com/office/drawing/2014/main" id="{00000000-0008-0000-0100-000076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55" name="CustomShape 1">
          <a:extLst>
            <a:ext uri="{FF2B5EF4-FFF2-40B4-BE49-F238E27FC236}">
              <a16:creationId xmlns="" xmlns:a16="http://schemas.microsoft.com/office/drawing/2014/main" id="{00000000-0008-0000-0100-00007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856" name="CustomShape 1">
          <a:extLst>
            <a:ext uri="{FF2B5EF4-FFF2-40B4-BE49-F238E27FC236}">
              <a16:creationId xmlns="" xmlns:a16="http://schemas.microsoft.com/office/drawing/2014/main" id="{00000000-0008-0000-0100-000078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857" name="CustomShape 1">
          <a:extLst>
            <a:ext uri="{FF2B5EF4-FFF2-40B4-BE49-F238E27FC236}">
              <a16:creationId xmlns="" xmlns:a16="http://schemas.microsoft.com/office/drawing/2014/main" id="{00000000-0008-0000-0100-000079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58" name="CustomShape 1">
          <a:extLst>
            <a:ext uri="{FF2B5EF4-FFF2-40B4-BE49-F238E27FC236}">
              <a16:creationId xmlns="" xmlns:a16="http://schemas.microsoft.com/office/drawing/2014/main" id="{00000000-0008-0000-0100-00007A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859" name="CustomShape 1">
          <a:extLst>
            <a:ext uri="{FF2B5EF4-FFF2-40B4-BE49-F238E27FC236}">
              <a16:creationId xmlns="" xmlns:a16="http://schemas.microsoft.com/office/drawing/2014/main" id="{00000000-0008-0000-0100-00007B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60" name="CustomShape 1">
          <a:extLst>
            <a:ext uri="{FF2B5EF4-FFF2-40B4-BE49-F238E27FC236}">
              <a16:creationId xmlns="" xmlns:a16="http://schemas.microsoft.com/office/drawing/2014/main" id="{00000000-0008-0000-0100-00007C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3861" name="CustomShape 1">
          <a:extLst>
            <a:ext uri="{FF2B5EF4-FFF2-40B4-BE49-F238E27FC236}">
              <a16:creationId xmlns="" xmlns:a16="http://schemas.microsoft.com/office/drawing/2014/main" id="{00000000-0008-0000-0100-00007D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862" name="CustomShape 1">
          <a:extLst>
            <a:ext uri="{FF2B5EF4-FFF2-40B4-BE49-F238E27FC236}">
              <a16:creationId xmlns="" xmlns:a16="http://schemas.microsoft.com/office/drawing/2014/main" id="{00000000-0008-0000-0100-00007E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863" name="CustomShape 1">
          <a:extLst>
            <a:ext uri="{FF2B5EF4-FFF2-40B4-BE49-F238E27FC236}">
              <a16:creationId xmlns="" xmlns:a16="http://schemas.microsoft.com/office/drawing/2014/main" id="{00000000-0008-0000-0100-00007F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64" name="CustomShape 1">
          <a:extLst>
            <a:ext uri="{FF2B5EF4-FFF2-40B4-BE49-F238E27FC236}">
              <a16:creationId xmlns="" xmlns:a16="http://schemas.microsoft.com/office/drawing/2014/main" id="{00000000-0008-0000-0100-000080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865" name="CustomShape 1">
          <a:extLst>
            <a:ext uri="{FF2B5EF4-FFF2-40B4-BE49-F238E27FC236}">
              <a16:creationId xmlns="" xmlns:a16="http://schemas.microsoft.com/office/drawing/2014/main" id="{00000000-0008-0000-0100-000081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66" name="CustomShape 1">
          <a:extLst>
            <a:ext uri="{FF2B5EF4-FFF2-40B4-BE49-F238E27FC236}">
              <a16:creationId xmlns="" xmlns:a16="http://schemas.microsoft.com/office/drawing/2014/main" id="{00000000-0008-0000-0100-000082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3867" name="CustomShape 1">
          <a:extLst>
            <a:ext uri="{FF2B5EF4-FFF2-40B4-BE49-F238E27FC236}">
              <a16:creationId xmlns="" xmlns:a16="http://schemas.microsoft.com/office/drawing/2014/main" id="{00000000-0008-0000-0100-000083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868" name="CustomShape 1">
          <a:extLst>
            <a:ext uri="{FF2B5EF4-FFF2-40B4-BE49-F238E27FC236}">
              <a16:creationId xmlns="" xmlns:a16="http://schemas.microsoft.com/office/drawing/2014/main" id="{00000000-0008-0000-0100-000084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869" name="CustomShape 1">
          <a:extLst>
            <a:ext uri="{FF2B5EF4-FFF2-40B4-BE49-F238E27FC236}">
              <a16:creationId xmlns="" xmlns:a16="http://schemas.microsoft.com/office/drawing/2014/main" id="{00000000-0008-0000-0100-000085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70" name="CustomShape 1">
          <a:extLst>
            <a:ext uri="{FF2B5EF4-FFF2-40B4-BE49-F238E27FC236}">
              <a16:creationId xmlns="" xmlns:a16="http://schemas.microsoft.com/office/drawing/2014/main" id="{00000000-0008-0000-0100-000086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871" name="CustomShape 1">
          <a:extLst>
            <a:ext uri="{FF2B5EF4-FFF2-40B4-BE49-F238E27FC236}">
              <a16:creationId xmlns="" xmlns:a16="http://schemas.microsoft.com/office/drawing/2014/main" id="{00000000-0008-0000-0100-000087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72" name="CustomShape 1">
          <a:extLst>
            <a:ext uri="{FF2B5EF4-FFF2-40B4-BE49-F238E27FC236}">
              <a16:creationId xmlns="" xmlns:a16="http://schemas.microsoft.com/office/drawing/2014/main" id="{00000000-0008-0000-0100-00008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873" name="CustomShape 1">
          <a:extLst>
            <a:ext uri="{FF2B5EF4-FFF2-40B4-BE49-F238E27FC236}">
              <a16:creationId xmlns="" xmlns:a16="http://schemas.microsoft.com/office/drawing/2014/main" id="{00000000-0008-0000-0100-000089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874" name="CustomShape 1">
          <a:extLst>
            <a:ext uri="{FF2B5EF4-FFF2-40B4-BE49-F238E27FC236}">
              <a16:creationId xmlns="" xmlns:a16="http://schemas.microsoft.com/office/drawing/2014/main" id="{00000000-0008-0000-0100-00008A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75" name="CustomShape 1">
          <a:extLst>
            <a:ext uri="{FF2B5EF4-FFF2-40B4-BE49-F238E27FC236}">
              <a16:creationId xmlns="" xmlns:a16="http://schemas.microsoft.com/office/drawing/2014/main" id="{00000000-0008-0000-0100-00008B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876" name="CustomShape 1">
          <a:extLst>
            <a:ext uri="{FF2B5EF4-FFF2-40B4-BE49-F238E27FC236}">
              <a16:creationId xmlns="" xmlns:a16="http://schemas.microsoft.com/office/drawing/2014/main" id="{00000000-0008-0000-0100-00008C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77" name="CustomShape 1">
          <a:extLst>
            <a:ext uri="{FF2B5EF4-FFF2-40B4-BE49-F238E27FC236}">
              <a16:creationId xmlns="" xmlns:a16="http://schemas.microsoft.com/office/drawing/2014/main" id="{00000000-0008-0000-0100-00008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3878" name="CustomShape 1">
          <a:extLst>
            <a:ext uri="{FF2B5EF4-FFF2-40B4-BE49-F238E27FC236}">
              <a16:creationId xmlns="" xmlns:a16="http://schemas.microsoft.com/office/drawing/2014/main" id="{00000000-0008-0000-0100-00008E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879" name="CustomShape 1">
          <a:extLst>
            <a:ext uri="{FF2B5EF4-FFF2-40B4-BE49-F238E27FC236}">
              <a16:creationId xmlns="" xmlns:a16="http://schemas.microsoft.com/office/drawing/2014/main" id="{00000000-0008-0000-0100-00008F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880" name="CustomShape 1">
          <a:extLst>
            <a:ext uri="{FF2B5EF4-FFF2-40B4-BE49-F238E27FC236}">
              <a16:creationId xmlns="" xmlns:a16="http://schemas.microsoft.com/office/drawing/2014/main" id="{00000000-0008-0000-0100-000090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81" name="CustomShape 1">
          <a:extLst>
            <a:ext uri="{FF2B5EF4-FFF2-40B4-BE49-F238E27FC236}">
              <a16:creationId xmlns="" xmlns:a16="http://schemas.microsoft.com/office/drawing/2014/main" id="{00000000-0008-0000-0100-000091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882" name="CustomShape 1">
          <a:extLst>
            <a:ext uri="{FF2B5EF4-FFF2-40B4-BE49-F238E27FC236}">
              <a16:creationId xmlns="" xmlns:a16="http://schemas.microsoft.com/office/drawing/2014/main" id="{00000000-0008-0000-0100-000092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83" name="CustomShape 1">
          <a:extLst>
            <a:ext uri="{FF2B5EF4-FFF2-40B4-BE49-F238E27FC236}">
              <a16:creationId xmlns="" xmlns:a16="http://schemas.microsoft.com/office/drawing/2014/main" id="{00000000-0008-0000-0100-00009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3884" name="CustomShape 1">
          <a:extLst>
            <a:ext uri="{FF2B5EF4-FFF2-40B4-BE49-F238E27FC236}">
              <a16:creationId xmlns="" xmlns:a16="http://schemas.microsoft.com/office/drawing/2014/main" id="{00000000-0008-0000-0100-000094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885" name="CustomShape 1">
          <a:extLst>
            <a:ext uri="{FF2B5EF4-FFF2-40B4-BE49-F238E27FC236}">
              <a16:creationId xmlns="" xmlns:a16="http://schemas.microsoft.com/office/drawing/2014/main" id="{00000000-0008-0000-0100-000095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886" name="CustomShape 1">
          <a:extLst>
            <a:ext uri="{FF2B5EF4-FFF2-40B4-BE49-F238E27FC236}">
              <a16:creationId xmlns="" xmlns:a16="http://schemas.microsoft.com/office/drawing/2014/main" id="{00000000-0008-0000-0100-000096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3887" name="CustomShape 1">
          <a:extLst>
            <a:ext uri="{FF2B5EF4-FFF2-40B4-BE49-F238E27FC236}">
              <a16:creationId xmlns="" xmlns:a16="http://schemas.microsoft.com/office/drawing/2014/main" id="{00000000-0008-0000-0100-00009700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88" name="CustomShape 1">
          <a:extLst>
            <a:ext uri="{FF2B5EF4-FFF2-40B4-BE49-F238E27FC236}">
              <a16:creationId xmlns="" xmlns:a16="http://schemas.microsoft.com/office/drawing/2014/main" id="{00000000-0008-0000-0100-00009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889" name="CustomShape 1">
          <a:extLst>
            <a:ext uri="{FF2B5EF4-FFF2-40B4-BE49-F238E27FC236}">
              <a16:creationId xmlns="" xmlns:a16="http://schemas.microsoft.com/office/drawing/2014/main" id="{00000000-0008-0000-0100-000099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890" name="CustomShape 1">
          <a:extLst>
            <a:ext uri="{FF2B5EF4-FFF2-40B4-BE49-F238E27FC236}">
              <a16:creationId xmlns="" xmlns:a16="http://schemas.microsoft.com/office/drawing/2014/main" id="{00000000-0008-0000-0100-00009A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91" name="CustomShape 1">
          <a:extLst>
            <a:ext uri="{FF2B5EF4-FFF2-40B4-BE49-F238E27FC236}">
              <a16:creationId xmlns="" xmlns:a16="http://schemas.microsoft.com/office/drawing/2014/main" id="{00000000-0008-0000-0100-00009B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892" name="CustomShape 1">
          <a:extLst>
            <a:ext uri="{FF2B5EF4-FFF2-40B4-BE49-F238E27FC236}">
              <a16:creationId xmlns="" xmlns:a16="http://schemas.microsoft.com/office/drawing/2014/main" id="{00000000-0008-0000-0100-00009C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93" name="CustomShape 1">
          <a:extLst>
            <a:ext uri="{FF2B5EF4-FFF2-40B4-BE49-F238E27FC236}">
              <a16:creationId xmlns="" xmlns:a16="http://schemas.microsoft.com/office/drawing/2014/main" id="{00000000-0008-0000-0100-00009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3894" name="CustomShape 1">
          <a:extLst>
            <a:ext uri="{FF2B5EF4-FFF2-40B4-BE49-F238E27FC236}">
              <a16:creationId xmlns="" xmlns:a16="http://schemas.microsoft.com/office/drawing/2014/main" id="{00000000-0008-0000-0100-00009E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895" name="CustomShape 1">
          <a:extLst>
            <a:ext uri="{FF2B5EF4-FFF2-40B4-BE49-F238E27FC236}">
              <a16:creationId xmlns="" xmlns:a16="http://schemas.microsoft.com/office/drawing/2014/main" id="{00000000-0008-0000-0100-00009F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896" name="CustomShape 1">
          <a:extLst>
            <a:ext uri="{FF2B5EF4-FFF2-40B4-BE49-F238E27FC236}">
              <a16:creationId xmlns="" xmlns:a16="http://schemas.microsoft.com/office/drawing/2014/main" id="{00000000-0008-0000-0100-0000A0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97" name="CustomShape 1">
          <a:extLst>
            <a:ext uri="{FF2B5EF4-FFF2-40B4-BE49-F238E27FC236}">
              <a16:creationId xmlns="" xmlns:a16="http://schemas.microsoft.com/office/drawing/2014/main" id="{00000000-0008-0000-0100-0000A1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898" name="CustomShape 1">
          <a:extLst>
            <a:ext uri="{FF2B5EF4-FFF2-40B4-BE49-F238E27FC236}">
              <a16:creationId xmlns="" xmlns:a16="http://schemas.microsoft.com/office/drawing/2014/main" id="{00000000-0008-0000-0100-0000A2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899" name="CustomShape 1">
          <a:extLst>
            <a:ext uri="{FF2B5EF4-FFF2-40B4-BE49-F238E27FC236}">
              <a16:creationId xmlns="" xmlns:a16="http://schemas.microsoft.com/office/drawing/2014/main" id="{00000000-0008-0000-0100-0000A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900" name="CustomShape 1">
          <a:extLst>
            <a:ext uri="{FF2B5EF4-FFF2-40B4-BE49-F238E27FC236}">
              <a16:creationId xmlns="" xmlns:a16="http://schemas.microsoft.com/office/drawing/2014/main" id="{00000000-0008-0000-0100-0000A4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901" name="CustomShape 1">
          <a:extLst>
            <a:ext uri="{FF2B5EF4-FFF2-40B4-BE49-F238E27FC236}">
              <a16:creationId xmlns="" xmlns:a16="http://schemas.microsoft.com/office/drawing/2014/main" id="{00000000-0008-0000-0100-0000A5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02" name="CustomShape 1">
          <a:extLst>
            <a:ext uri="{FF2B5EF4-FFF2-40B4-BE49-F238E27FC236}">
              <a16:creationId xmlns="" xmlns:a16="http://schemas.microsoft.com/office/drawing/2014/main" id="{00000000-0008-0000-0100-0000A6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903" name="CustomShape 1">
          <a:extLst>
            <a:ext uri="{FF2B5EF4-FFF2-40B4-BE49-F238E27FC236}">
              <a16:creationId xmlns="" xmlns:a16="http://schemas.microsoft.com/office/drawing/2014/main" id="{00000000-0008-0000-0100-0000A7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04" name="CustomShape 1">
          <a:extLst>
            <a:ext uri="{FF2B5EF4-FFF2-40B4-BE49-F238E27FC236}">
              <a16:creationId xmlns="" xmlns:a16="http://schemas.microsoft.com/office/drawing/2014/main" id="{00000000-0008-0000-0100-0000A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3905" name="CustomShape 1">
          <a:extLst>
            <a:ext uri="{FF2B5EF4-FFF2-40B4-BE49-F238E27FC236}">
              <a16:creationId xmlns="" xmlns:a16="http://schemas.microsoft.com/office/drawing/2014/main" id="{00000000-0008-0000-0100-0000A9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906" name="CustomShape 1">
          <a:extLst>
            <a:ext uri="{FF2B5EF4-FFF2-40B4-BE49-F238E27FC236}">
              <a16:creationId xmlns="" xmlns:a16="http://schemas.microsoft.com/office/drawing/2014/main" id="{00000000-0008-0000-0100-0000AA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907" name="CustomShape 1">
          <a:extLst>
            <a:ext uri="{FF2B5EF4-FFF2-40B4-BE49-F238E27FC236}">
              <a16:creationId xmlns="" xmlns:a16="http://schemas.microsoft.com/office/drawing/2014/main" id="{00000000-0008-0000-0100-0000AB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08" name="CustomShape 1">
          <a:extLst>
            <a:ext uri="{FF2B5EF4-FFF2-40B4-BE49-F238E27FC236}">
              <a16:creationId xmlns="" xmlns:a16="http://schemas.microsoft.com/office/drawing/2014/main" id="{00000000-0008-0000-0100-0000AC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909" name="CustomShape 1">
          <a:extLst>
            <a:ext uri="{FF2B5EF4-FFF2-40B4-BE49-F238E27FC236}">
              <a16:creationId xmlns="" xmlns:a16="http://schemas.microsoft.com/office/drawing/2014/main" id="{00000000-0008-0000-0100-0000AD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10" name="CustomShape 1">
          <a:extLst>
            <a:ext uri="{FF2B5EF4-FFF2-40B4-BE49-F238E27FC236}">
              <a16:creationId xmlns="" xmlns:a16="http://schemas.microsoft.com/office/drawing/2014/main" id="{00000000-0008-0000-0100-0000A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3911" name="CustomShape 1">
          <a:extLst>
            <a:ext uri="{FF2B5EF4-FFF2-40B4-BE49-F238E27FC236}">
              <a16:creationId xmlns="" xmlns:a16="http://schemas.microsoft.com/office/drawing/2014/main" id="{00000000-0008-0000-0100-0000AF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912" name="CustomShape 1">
          <a:extLst>
            <a:ext uri="{FF2B5EF4-FFF2-40B4-BE49-F238E27FC236}">
              <a16:creationId xmlns="" xmlns:a16="http://schemas.microsoft.com/office/drawing/2014/main" id="{00000000-0008-0000-0100-0000B0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913" name="CustomShape 1">
          <a:extLst>
            <a:ext uri="{FF2B5EF4-FFF2-40B4-BE49-F238E27FC236}">
              <a16:creationId xmlns="" xmlns:a16="http://schemas.microsoft.com/office/drawing/2014/main" id="{00000000-0008-0000-0100-0000B1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14" name="CustomShape 1">
          <a:extLst>
            <a:ext uri="{FF2B5EF4-FFF2-40B4-BE49-F238E27FC236}">
              <a16:creationId xmlns="" xmlns:a16="http://schemas.microsoft.com/office/drawing/2014/main" id="{00000000-0008-0000-0100-0000B2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915" name="CustomShape 1">
          <a:extLst>
            <a:ext uri="{FF2B5EF4-FFF2-40B4-BE49-F238E27FC236}">
              <a16:creationId xmlns="" xmlns:a16="http://schemas.microsoft.com/office/drawing/2014/main" id="{00000000-0008-0000-0100-0000B3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16" name="CustomShape 1">
          <a:extLst>
            <a:ext uri="{FF2B5EF4-FFF2-40B4-BE49-F238E27FC236}">
              <a16:creationId xmlns="" xmlns:a16="http://schemas.microsoft.com/office/drawing/2014/main" id="{00000000-0008-0000-0100-0000B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917" name="CustomShape 1">
          <a:extLst>
            <a:ext uri="{FF2B5EF4-FFF2-40B4-BE49-F238E27FC236}">
              <a16:creationId xmlns="" xmlns:a16="http://schemas.microsoft.com/office/drawing/2014/main" id="{00000000-0008-0000-0100-0000B5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918" name="CustomShape 1">
          <a:extLst>
            <a:ext uri="{FF2B5EF4-FFF2-40B4-BE49-F238E27FC236}">
              <a16:creationId xmlns="" xmlns:a16="http://schemas.microsoft.com/office/drawing/2014/main" id="{00000000-0008-0000-0100-0000B6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19" name="CustomShape 1">
          <a:extLst>
            <a:ext uri="{FF2B5EF4-FFF2-40B4-BE49-F238E27FC236}">
              <a16:creationId xmlns="" xmlns:a16="http://schemas.microsoft.com/office/drawing/2014/main" id="{00000000-0008-0000-0100-0000B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920" name="CustomShape 1">
          <a:extLst>
            <a:ext uri="{FF2B5EF4-FFF2-40B4-BE49-F238E27FC236}">
              <a16:creationId xmlns="" xmlns:a16="http://schemas.microsoft.com/office/drawing/2014/main" id="{00000000-0008-0000-0100-0000B8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21" name="CustomShape 1">
          <a:extLst>
            <a:ext uri="{FF2B5EF4-FFF2-40B4-BE49-F238E27FC236}">
              <a16:creationId xmlns="" xmlns:a16="http://schemas.microsoft.com/office/drawing/2014/main" id="{00000000-0008-0000-0100-0000B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3922" name="CustomShape 1">
          <a:extLst>
            <a:ext uri="{FF2B5EF4-FFF2-40B4-BE49-F238E27FC236}">
              <a16:creationId xmlns="" xmlns:a16="http://schemas.microsoft.com/office/drawing/2014/main" id="{00000000-0008-0000-0100-0000BA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923" name="CustomShape 1">
          <a:extLst>
            <a:ext uri="{FF2B5EF4-FFF2-40B4-BE49-F238E27FC236}">
              <a16:creationId xmlns="" xmlns:a16="http://schemas.microsoft.com/office/drawing/2014/main" id="{00000000-0008-0000-0100-0000BB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924" name="CustomShape 1">
          <a:extLst>
            <a:ext uri="{FF2B5EF4-FFF2-40B4-BE49-F238E27FC236}">
              <a16:creationId xmlns="" xmlns:a16="http://schemas.microsoft.com/office/drawing/2014/main" id="{00000000-0008-0000-0100-0000BC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25" name="CustomShape 1">
          <a:extLst>
            <a:ext uri="{FF2B5EF4-FFF2-40B4-BE49-F238E27FC236}">
              <a16:creationId xmlns="" xmlns:a16="http://schemas.microsoft.com/office/drawing/2014/main" id="{00000000-0008-0000-0100-0000B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926" name="CustomShape 1">
          <a:extLst>
            <a:ext uri="{FF2B5EF4-FFF2-40B4-BE49-F238E27FC236}">
              <a16:creationId xmlns="" xmlns:a16="http://schemas.microsoft.com/office/drawing/2014/main" id="{00000000-0008-0000-0100-0000BE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27" name="CustomShape 1">
          <a:extLst>
            <a:ext uri="{FF2B5EF4-FFF2-40B4-BE49-F238E27FC236}">
              <a16:creationId xmlns="" xmlns:a16="http://schemas.microsoft.com/office/drawing/2014/main" id="{00000000-0008-0000-0100-0000B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3928" name="CustomShape 1">
          <a:extLst>
            <a:ext uri="{FF2B5EF4-FFF2-40B4-BE49-F238E27FC236}">
              <a16:creationId xmlns="" xmlns:a16="http://schemas.microsoft.com/office/drawing/2014/main" id="{00000000-0008-0000-0100-0000C0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929" name="CustomShape 1">
          <a:extLst>
            <a:ext uri="{FF2B5EF4-FFF2-40B4-BE49-F238E27FC236}">
              <a16:creationId xmlns="" xmlns:a16="http://schemas.microsoft.com/office/drawing/2014/main" id="{00000000-0008-0000-0100-0000C1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930" name="CustomShape 1">
          <a:extLst>
            <a:ext uri="{FF2B5EF4-FFF2-40B4-BE49-F238E27FC236}">
              <a16:creationId xmlns="" xmlns:a16="http://schemas.microsoft.com/office/drawing/2014/main" id="{00000000-0008-0000-0100-0000C2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3931" name="CustomShape 1">
          <a:extLst>
            <a:ext uri="{FF2B5EF4-FFF2-40B4-BE49-F238E27FC236}">
              <a16:creationId xmlns="" xmlns:a16="http://schemas.microsoft.com/office/drawing/2014/main" id="{00000000-0008-0000-0100-0000C300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32" name="CustomShape 1">
          <a:extLst>
            <a:ext uri="{FF2B5EF4-FFF2-40B4-BE49-F238E27FC236}">
              <a16:creationId xmlns="" xmlns:a16="http://schemas.microsoft.com/office/drawing/2014/main" id="{00000000-0008-0000-0100-0000C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933" name="CustomShape 1">
          <a:extLst>
            <a:ext uri="{FF2B5EF4-FFF2-40B4-BE49-F238E27FC236}">
              <a16:creationId xmlns="" xmlns:a16="http://schemas.microsoft.com/office/drawing/2014/main" id="{00000000-0008-0000-0100-0000C5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934" name="CustomShape 1">
          <a:extLst>
            <a:ext uri="{FF2B5EF4-FFF2-40B4-BE49-F238E27FC236}">
              <a16:creationId xmlns="" xmlns:a16="http://schemas.microsoft.com/office/drawing/2014/main" id="{00000000-0008-0000-0100-0000C6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35" name="CustomShape 1">
          <a:extLst>
            <a:ext uri="{FF2B5EF4-FFF2-40B4-BE49-F238E27FC236}">
              <a16:creationId xmlns="" xmlns:a16="http://schemas.microsoft.com/office/drawing/2014/main" id="{00000000-0008-0000-0100-0000C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936" name="CustomShape 1">
          <a:extLst>
            <a:ext uri="{FF2B5EF4-FFF2-40B4-BE49-F238E27FC236}">
              <a16:creationId xmlns="" xmlns:a16="http://schemas.microsoft.com/office/drawing/2014/main" id="{00000000-0008-0000-0100-0000C8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37" name="CustomShape 1">
          <a:extLst>
            <a:ext uri="{FF2B5EF4-FFF2-40B4-BE49-F238E27FC236}">
              <a16:creationId xmlns="" xmlns:a16="http://schemas.microsoft.com/office/drawing/2014/main" id="{00000000-0008-0000-0100-0000C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3938" name="CustomShape 1">
          <a:extLst>
            <a:ext uri="{FF2B5EF4-FFF2-40B4-BE49-F238E27FC236}">
              <a16:creationId xmlns="" xmlns:a16="http://schemas.microsoft.com/office/drawing/2014/main" id="{00000000-0008-0000-0100-0000CA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939" name="CustomShape 1">
          <a:extLst>
            <a:ext uri="{FF2B5EF4-FFF2-40B4-BE49-F238E27FC236}">
              <a16:creationId xmlns="" xmlns:a16="http://schemas.microsoft.com/office/drawing/2014/main" id="{00000000-0008-0000-0100-0000CB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940" name="CustomShape 1">
          <a:extLst>
            <a:ext uri="{FF2B5EF4-FFF2-40B4-BE49-F238E27FC236}">
              <a16:creationId xmlns="" xmlns:a16="http://schemas.microsoft.com/office/drawing/2014/main" id="{00000000-0008-0000-0100-0000CC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41" name="CustomShape 1">
          <a:extLst>
            <a:ext uri="{FF2B5EF4-FFF2-40B4-BE49-F238E27FC236}">
              <a16:creationId xmlns="" xmlns:a16="http://schemas.microsoft.com/office/drawing/2014/main" id="{00000000-0008-0000-0100-0000C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942" name="CustomShape 1">
          <a:extLst>
            <a:ext uri="{FF2B5EF4-FFF2-40B4-BE49-F238E27FC236}">
              <a16:creationId xmlns="" xmlns:a16="http://schemas.microsoft.com/office/drawing/2014/main" id="{00000000-0008-0000-0100-0000CE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43" name="CustomShape 1">
          <a:extLst>
            <a:ext uri="{FF2B5EF4-FFF2-40B4-BE49-F238E27FC236}">
              <a16:creationId xmlns="" xmlns:a16="http://schemas.microsoft.com/office/drawing/2014/main" id="{00000000-0008-0000-0100-0000C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944" name="CustomShape 1">
          <a:extLst>
            <a:ext uri="{FF2B5EF4-FFF2-40B4-BE49-F238E27FC236}">
              <a16:creationId xmlns="" xmlns:a16="http://schemas.microsoft.com/office/drawing/2014/main" id="{00000000-0008-0000-0100-0000D0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945" name="CustomShape 1">
          <a:extLst>
            <a:ext uri="{FF2B5EF4-FFF2-40B4-BE49-F238E27FC236}">
              <a16:creationId xmlns="" xmlns:a16="http://schemas.microsoft.com/office/drawing/2014/main" id="{00000000-0008-0000-0100-0000D1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46" name="CustomShape 1">
          <a:extLst>
            <a:ext uri="{FF2B5EF4-FFF2-40B4-BE49-F238E27FC236}">
              <a16:creationId xmlns="" xmlns:a16="http://schemas.microsoft.com/office/drawing/2014/main" id="{00000000-0008-0000-0100-0000D2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947" name="CustomShape 1">
          <a:extLst>
            <a:ext uri="{FF2B5EF4-FFF2-40B4-BE49-F238E27FC236}">
              <a16:creationId xmlns="" xmlns:a16="http://schemas.microsoft.com/office/drawing/2014/main" id="{00000000-0008-0000-0100-0000D3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48" name="CustomShape 1">
          <a:extLst>
            <a:ext uri="{FF2B5EF4-FFF2-40B4-BE49-F238E27FC236}">
              <a16:creationId xmlns="" xmlns:a16="http://schemas.microsoft.com/office/drawing/2014/main" id="{00000000-0008-0000-0100-0000D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3949" name="CustomShape 1">
          <a:extLst>
            <a:ext uri="{FF2B5EF4-FFF2-40B4-BE49-F238E27FC236}">
              <a16:creationId xmlns="" xmlns:a16="http://schemas.microsoft.com/office/drawing/2014/main" id="{00000000-0008-0000-0100-0000D5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950" name="CustomShape 1">
          <a:extLst>
            <a:ext uri="{FF2B5EF4-FFF2-40B4-BE49-F238E27FC236}">
              <a16:creationId xmlns="" xmlns:a16="http://schemas.microsoft.com/office/drawing/2014/main" id="{00000000-0008-0000-0100-0000D6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951" name="CustomShape 1">
          <a:extLst>
            <a:ext uri="{FF2B5EF4-FFF2-40B4-BE49-F238E27FC236}">
              <a16:creationId xmlns="" xmlns:a16="http://schemas.microsoft.com/office/drawing/2014/main" id="{00000000-0008-0000-0100-0000D7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52" name="CustomShape 1">
          <a:extLst>
            <a:ext uri="{FF2B5EF4-FFF2-40B4-BE49-F238E27FC236}">
              <a16:creationId xmlns="" xmlns:a16="http://schemas.microsoft.com/office/drawing/2014/main" id="{00000000-0008-0000-0100-0000D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953" name="CustomShape 1">
          <a:extLst>
            <a:ext uri="{FF2B5EF4-FFF2-40B4-BE49-F238E27FC236}">
              <a16:creationId xmlns="" xmlns:a16="http://schemas.microsoft.com/office/drawing/2014/main" id="{00000000-0008-0000-0100-0000D9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54" name="CustomShape 1">
          <a:extLst>
            <a:ext uri="{FF2B5EF4-FFF2-40B4-BE49-F238E27FC236}">
              <a16:creationId xmlns="" xmlns:a16="http://schemas.microsoft.com/office/drawing/2014/main" id="{00000000-0008-0000-0100-0000DA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3955" name="CustomShape 1">
          <a:extLst>
            <a:ext uri="{FF2B5EF4-FFF2-40B4-BE49-F238E27FC236}">
              <a16:creationId xmlns="" xmlns:a16="http://schemas.microsoft.com/office/drawing/2014/main" id="{00000000-0008-0000-0100-0000DB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956" name="CustomShape 1">
          <a:extLst>
            <a:ext uri="{FF2B5EF4-FFF2-40B4-BE49-F238E27FC236}">
              <a16:creationId xmlns="" xmlns:a16="http://schemas.microsoft.com/office/drawing/2014/main" id="{00000000-0008-0000-0100-0000DC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957" name="CustomShape 1">
          <a:extLst>
            <a:ext uri="{FF2B5EF4-FFF2-40B4-BE49-F238E27FC236}">
              <a16:creationId xmlns="" xmlns:a16="http://schemas.microsoft.com/office/drawing/2014/main" id="{00000000-0008-0000-0100-0000DD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58" name="CustomShape 1">
          <a:extLst>
            <a:ext uri="{FF2B5EF4-FFF2-40B4-BE49-F238E27FC236}">
              <a16:creationId xmlns="" xmlns:a16="http://schemas.microsoft.com/office/drawing/2014/main" id="{00000000-0008-0000-0100-0000D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959" name="CustomShape 1">
          <a:extLst>
            <a:ext uri="{FF2B5EF4-FFF2-40B4-BE49-F238E27FC236}">
              <a16:creationId xmlns="" xmlns:a16="http://schemas.microsoft.com/office/drawing/2014/main" id="{00000000-0008-0000-0100-0000DF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60" name="CustomShape 1">
          <a:extLst>
            <a:ext uri="{FF2B5EF4-FFF2-40B4-BE49-F238E27FC236}">
              <a16:creationId xmlns="" xmlns:a16="http://schemas.microsoft.com/office/drawing/2014/main" id="{00000000-0008-0000-0100-0000E0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961" name="CustomShape 1">
          <a:extLst>
            <a:ext uri="{FF2B5EF4-FFF2-40B4-BE49-F238E27FC236}">
              <a16:creationId xmlns="" xmlns:a16="http://schemas.microsoft.com/office/drawing/2014/main" id="{00000000-0008-0000-0100-0000E1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962" name="CustomShape 1">
          <a:extLst>
            <a:ext uri="{FF2B5EF4-FFF2-40B4-BE49-F238E27FC236}">
              <a16:creationId xmlns="" xmlns:a16="http://schemas.microsoft.com/office/drawing/2014/main" id="{00000000-0008-0000-0100-0000E2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63" name="CustomShape 1">
          <a:extLst>
            <a:ext uri="{FF2B5EF4-FFF2-40B4-BE49-F238E27FC236}">
              <a16:creationId xmlns="" xmlns:a16="http://schemas.microsoft.com/office/drawing/2014/main" id="{00000000-0008-0000-0100-0000E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964" name="CustomShape 1">
          <a:extLst>
            <a:ext uri="{FF2B5EF4-FFF2-40B4-BE49-F238E27FC236}">
              <a16:creationId xmlns="" xmlns:a16="http://schemas.microsoft.com/office/drawing/2014/main" id="{00000000-0008-0000-0100-0000E4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65" name="CustomShape 1">
          <a:extLst>
            <a:ext uri="{FF2B5EF4-FFF2-40B4-BE49-F238E27FC236}">
              <a16:creationId xmlns="" xmlns:a16="http://schemas.microsoft.com/office/drawing/2014/main" id="{00000000-0008-0000-0100-0000E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3966" name="CustomShape 1">
          <a:extLst>
            <a:ext uri="{FF2B5EF4-FFF2-40B4-BE49-F238E27FC236}">
              <a16:creationId xmlns="" xmlns:a16="http://schemas.microsoft.com/office/drawing/2014/main" id="{00000000-0008-0000-0100-0000E6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967" name="CustomShape 1">
          <a:extLst>
            <a:ext uri="{FF2B5EF4-FFF2-40B4-BE49-F238E27FC236}">
              <a16:creationId xmlns="" xmlns:a16="http://schemas.microsoft.com/office/drawing/2014/main" id="{00000000-0008-0000-0100-0000E7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968" name="CustomShape 1">
          <a:extLst>
            <a:ext uri="{FF2B5EF4-FFF2-40B4-BE49-F238E27FC236}">
              <a16:creationId xmlns="" xmlns:a16="http://schemas.microsoft.com/office/drawing/2014/main" id="{00000000-0008-0000-0100-0000E8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69" name="CustomShape 1">
          <a:extLst>
            <a:ext uri="{FF2B5EF4-FFF2-40B4-BE49-F238E27FC236}">
              <a16:creationId xmlns="" xmlns:a16="http://schemas.microsoft.com/office/drawing/2014/main" id="{00000000-0008-0000-0100-0000E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970" name="CustomShape 1">
          <a:extLst>
            <a:ext uri="{FF2B5EF4-FFF2-40B4-BE49-F238E27FC236}">
              <a16:creationId xmlns="" xmlns:a16="http://schemas.microsoft.com/office/drawing/2014/main" id="{00000000-0008-0000-0100-0000EA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71" name="CustomShape 1">
          <a:extLst>
            <a:ext uri="{FF2B5EF4-FFF2-40B4-BE49-F238E27FC236}">
              <a16:creationId xmlns="" xmlns:a16="http://schemas.microsoft.com/office/drawing/2014/main" id="{00000000-0008-0000-0100-0000EB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3972" name="CustomShape 1">
          <a:extLst>
            <a:ext uri="{FF2B5EF4-FFF2-40B4-BE49-F238E27FC236}">
              <a16:creationId xmlns="" xmlns:a16="http://schemas.microsoft.com/office/drawing/2014/main" id="{00000000-0008-0000-0100-0000EC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973" name="CustomShape 1">
          <a:extLst>
            <a:ext uri="{FF2B5EF4-FFF2-40B4-BE49-F238E27FC236}">
              <a16:creationId xmlns="" xmlns:a16="http://schemas.microsoft.com/office/drawing/2014/main" id="{00000000-0008-0000-0100-0000ED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974" name="CustomShape 1">
          <a:extLst>
            <a:ext uri="{FF2B5EF4-FFF2-40B4-BE49-F238E27FC236}">
              <a16:creationId xmlns="" xmlns:a16="http://schemas.microsoft.com/office/drawing/2014/main" id="{00000000-0008-0000-0100-0000EE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3975" name="CustomShape 1">
          <a:extLst>
            <a:ext uri="{FF2B5EF4-FFF2-40B4-BE49-F238E27FC236}">
              <a16:creationId xmlns="" xmlns:a16="http://schemas.microsoft.com/office/drawing/2014/main" id="{00000000-0008-0000-0100-0000EF00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76" name="CustomShape 1">
          <a:extLst>
            <a:ext uri="{FF2B5EF4-FFF2-40B4-BE49-F238E27FC236}">
              <a16:creationId xmlns="" xmlns:a16="http://schemas.microsoft.com/office/drawing/2014/main" id="{00000000-0008-0000-0100-0000F0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977" name="CustomShape 1">
          <a:extLst>
            <a:ext uri="{FF2B5EF4-FFF2-40B4-BE49-F238E27FC236}">
              <a16:creationId xmlns="" xmlns:a16="http://schemas.microsoft.com/office/drawing/2014/main" id="{00000000-0008-0000-0100-0000F1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978" name="CustomShape 1">
          <a:extLst>
            <a:ext uri="{FF2B5EF4-FFF2-40B4-BE49-F238E27FC236}">
              <a16:creationId xmlns="" xmlns:a16="http://schemas.microsoft.com/office/drawing/2014/main" id="{00000000-0008-0000-0100-0000F2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79" name="CustomShape 1">
          <a:extLst>
            <a:ext uri="{FF2B5EF4-FFF2-40B4-BE49-F238E27FC236}">
              <a16:creationId xmlns="" xmlns:a16="http://schemas.microsoft.com/office/drawing/2014/main" id="{00000000-0008-0000-0100-0000F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980" name="CustomShape 1">
          <a:extLst>
            <a:ext uri="{FF2B5EF4-FFF2-40B4-BE49-F238E27FC236}">
              <a16:creationId xmlns="" xmlns:a16="http://schemas.microsoft.com/office/drawing/2014/main" id="{00000000-0008-0000-0100-0000F4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81" name="CustomShape 1">
          <a:extLst>
            <a:ext uri="{FF2B5EF4-FFF2-40B4-BE49-F238E27FC236}">
              <a16:creationId xmlns="" xmlns:a16="http://schemas.microsoft.com/office/drawing/2014/main" id="{00000000-0008-0000-0100-0000F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3982" name="CustomShape 1">
          <a:extLst>
            <a:ext uri="{FF2B5EF4-FFF2-40B4-BE49-F238E27FC236}">
              <a16:creationId xmlns="" xmlns:a16="http://schemas.microsoft.com/office/drawing/2014/main" id="{00000000-0008-0000-0100-0000F6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983" name="CustomShape 1">
          <a:extLst>
            <a:ext uri="{FF2B5EF4-FFF2-40B4-BE49-F238E27FC236}">
              <a16:creationId xmlns="" xmlns:a16="http://schemas.microsoft.com/office/drawing/2014/main" id="{00000000-0008-0000-0100-0000F7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984" name="CustomShape 1">
          <a:extLst>
            <a:ext uri="{FF2B5EF4-FFF2-40B4-BE49-F238E27FC236}">
              <a16:creationId xmlns="" xmlns:a16="http://schemas.microsoft.com/office/drawing/2014/main" id="{00000000-0008-0000-0100-0000F8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85" name="CustomShape 1">
          <a:extLst>
            <a:ext uri="{FF2B5EF4-FFF2-40B4-BE49-F238E27FC236}">
              <a16:creationId xmlns="" xmlns:a16="http://schemas.microsoft.com/office/drawing/2014/main" id="{00000000-0008-0000-0100-0000F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986" name="CustomShape 1">
          <a:extLst>
            <a:ext uri="{FF2B5EF4-FFF2-40B4-BE49-F238E27FC236}">
              <a16:creationId xmlns="" xmlns:a16="http://schemas.microsoft.com/office/drawing/2014/main" id="{00000000-0008-0000-0100-0000FA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87" name="CustomShape 1">
          <a:extLst>
            <a:ext uri="{FF2B5EF4-FFF2-40B4-BE49-F238E27FC236}">
              <a16:creationId xmlns="" xmlns:a16="http://schemas.microsoft.com/office/drawing/2014/main" id="{00000000-0008-0000-0100-0000FB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988" name="CustomShape 1">
          <a:extLst>
            <a:ext uri="{FF2B5EF4-FFF2-40B4-BE49-F238E27FC236}">
              <a16:creationId xmlns="" xmlns:a16="http://schemas.microsoft.com/office/drawing/2014/main" id="{00000000-0008-0000-0100-0000FC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989" name="CustomShape 1">
          <a:extLst>
            <a:ext uri="{FF2B5EF4-FFF2-40B4-BE49-F238E27FC236}">
              <a16:creationId xmlns="" xmlns:a16="http://schemas.microsoft.com/office/drawing/2014/main" id="{00000000-0008-0000-0100-0000FD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90" name="CustomShape 1">
          <a:extLst>
            <a:ext uri="{FF2B5EF4-FFF2-40B4-BE49-F238E27FC236}">
              <a16:creationId xmlns="" xmlns:a16="http://schemas.microsoft.com/office/drawing/2014/main" id="{00000000-0008-0000-0100-0000F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991" name="CustomShape 1">
          <a:extLst>
            <a:ext uri="{FF2B5EF4-FFF2-40B4-BE49-F238E27FC236}">
              <a16:creationId xmlns="" xmlns:a16="http://schemas.microsoft.com/office/drawing/2014/main" id="{00000000-0008-0000-0100-0000FF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92" name="CustomShape 1">
          <a:extLst>
            <a:ext uri="{FF2B5EF4-FFF2-40B4-BE49-F238E27FC236}">
              <a16:creationId xmlns="" xmlns:a16="http://schemas.microsoft.com/office/drawing/2014/main" id="{00000000-0008-0000-0100-00000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3993" name="CustomShape 1">
          <a:extLst>
            <a:ext uri="{FF2B5EF4-FFF2-40B4-BE49-F238E27FC236}">
              <a16:creationId xmlns="" xmlns:a16="http://schemas.microsoft.com/office/drawing/2014/main" id="{00000000-0008-0000-0100-000001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3994" name="CustomShape 1">
          <a:extLst>
            <a:ext uri="{FF2B5EF4-FFF2-40B4-BE49-F238E27FC236}">
              <a16:creationId xmlns="" xmlns:a16="http://schemas.microsoft.com/office/drawing/2014/main" id="{00000000-0008-0000-0100-000002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3995" name="CustomShape 1">
          <a:extLst>
            <a:ext uri="{FF2B5EF4-FFF2-40B4-BE49-F238E27FC236}">
              <a16:creationId xmlns="" xmlns:a16="http://schemas.microsoft.com/office/drawing/2014/main" id="{00000000-0008-0000-0100-000003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96" name="CustomShape 1">
          <a:extLst>
            <a:ext uri="{FF2B5EF4-FFF2-40B4-BE49-F238E27FC236}">
              <a16:creationId xmlns="" xmlns:a16="http://schemas.microsoft.com/office/drawing/2014/main" id="{00000000-0008-0000-0100-00000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3997" name="CustomShape 1">
          <a:extLst>
            <a:ext uri="{FF2B5EF4-FFF2-40B4-BE49-F238E27FC236}">
              <a16:creationId xmlns="" xmlns:a16="http://schemas.microsoft.com/office/drawing/2014/main" id="{00000000-0008-0000-0100-000005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3998" name="CustomShape 1">
          <a:extLst>
            <a:ext uri="{FF2B5EF4-FFF2-40B4-BE49-F238E27FC236}">
              <a16:creationId xmlns="" xmlns:a16="http://schemas.microsoft.com/office/drawing/2014/main" id="{00000000-0008-0000-0100-000006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3999" name="CustomShape 1">
          <a:extLst>
            <a:ext uri="{FF2B5EF4-FFF2-40B4-BE49-F238E27FC236}">
              <a16:creationId xmlns="" xmlns:a16="http://schemas.microsoft.com/office/drawing/2014/main" id="{00000000-0008-0000-0100-000007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000" name="CustomShape 1">
          <a:extLst>
            <a:ext uri="{FF2B5EF4-FFF2-40B4-BE49-F238E27FC236}">
              <a16:creationId xmlns="" xmlns:a16="http://schemas.microsoft.com/office/drawing/2014/main" id="{00000000-0008-0000-0100-000008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001" name="CustomShape 1">
          <a:extLst>
            <a:ext uri="{FF2B5EF4-FFF2-40B4-BE49-F238E27FC236}">
              <a16:creationId xmlns="" xmlns:a16="http://schemas.microsoft.com/office/drawing/2014/main" id="{00000000-0008-0000-0100-000009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02" name="CustomShape 1">
          <a:extLst>
            <a:ext uri="{FF2B5EF4-FFF2-40B4-BE49-F238E27FC236}">
              <a16:creationId xmlns="" xmlns:a16="http://schemas.microsoft.com/office/drawing/2014/main" id="{00000000-0008-0000-0100-00000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003" name="CustomShape 1">
          <a:extLst>
            <a:ext uri="{FF2B5EF4-FFF2-40B4-BE49-F238E27FC236}">
              <a16:creationId xmlns="" xmlns:a16="http://schemas.microsoft.com/office/drawing/2014/main" id="{00000000-0008-0000-0100-00000B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04" name="CustomShape 1">
          <a:extLst>
            <a:ext uri="{FF2B5EF4-FFF2-40B4-BE49-F238E27FC236}">
              <a16:creationId xmlns="" xmlns:a16="http://schemas.microsoft.com/office/drawing/2014/main" id="{00000000-0008-0000-0100-00000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005" name="CustomShape 1">
          <a:extLst>
            <a:ext uri="{FF2B5EF4-FFF2-40B4-BE49-F238E27FC236}">
              <a16:creationId xmlns="" xmlns:a16="http://schemas.microsoft.com/office/drawing/2014/main" id="{00000000-0008-0000-0100-00000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006" name="CustomShape 1">
          <a:extLst>
            <a:ext uri="{FF2B5EF4-FFF2-40B4-BE49-F238E27FC236}">
              <a16:creationId xmlns="" xmlns:a16="http://schemas.microsoft.com/office/drawing/2014/main" id="{00000000-0008-0000-0100-00000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07" name="CustomShape 1">
          <a:extLst>
            <a:ext uri="{FF2B5EF4-FFF2-40B4-BE49-F238E27FC236}">
              <a16:creationId xmlns="" xmlns:a16="http://schemas.microsoft.com/office/drawing/2014/main" id="{00000000-0008-0000-0100-00000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008" name="CustomShape 1">
          <a:extLst>
            <a:ext uri="{FF2B5EF4-FFF2-40B4-BE49-F238E27FC236}">
              <a16:creationId xmlns="" xmlns:a16="http://schemas.microsoft.com/office/drawing/2014/main" id="{00000000-0008-0000-0100-000010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09" name="CustomShape 1">
          <a:extLst>
            <a:ext uri="{FF2B5EF4-FFF2-40B4-BE49-F238E27FC236}">
              <a16:creationId xmlns="" xmlns:a16="http://schemas.microsoft.com/office/drawing/2014/main" id="{00000000-0008-0000-0100-00001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010" name="CustomShape 1">
          <a:extLst>
            <a:ext uri="{FF2B5EF4-FFF2-40B4-BE49-F238E27FC236}">
              <a16:creationId xmlns="" xmlns:a16="http://schemas.microsoft.com/office/drawing/2014/main" id="{00000000-0008-0000-0100-000012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011" name="CustomShape 1">
          <a:extLst>
            <a:ext uri="{FF2B5EF4-FFF2-40B4-BE49-F238E27FC236}">
              <a16:creationId xmlns="" xmlns:a16="http://schemas.microsoft.com/office/drawing/2014/main" id="{00000000-0008-0000-0100-000013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012" name="CustomShape 1">
          <a:extLst>
            <a:ext uri="{FF2B5EF4-FFF2-40B4-BE49-F238E27FC236}">
              <a16:creationId xmlns="" xmlns:a16="http://schemas.microsoft.com/office/drawing/2014/main" id="{00000000-0008-0000-0100-000014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13" name="CustomShape 1">
          <a:extLst>
            <a:ext uri="{FF2B5EF4-FFF2-40B4-BE49-F238E27FC236}">
              <a16:creationId xmlns="" xmlns:a16="http://schemas.microsoft.com/office/drawing/2014/main" id="{00000000-0008-0000-0100-00001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014" name="CustomShape 1">
          <a:extLst>
            <a:ext uri="{FF2B5EF4-FFF2-40B4-BE49-F238E27FC236}">
              <a16:creationId xmlns="" xmlns:a16="http://schemas.microsoft.com/office/drawing/2014/main" id="{00000000-0008-0000-0100-000016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15" name="CustomShape 1">
          <a:extLst>
            <a:ext uri="{FF2B5EF4-FFF2-40B4-BE49-F238E27FC236}">
              <a16:creationId xmlns="" xmlns:a16="http://schemas.microsoft.com/office/drawing/2014/main" id="{00000000-0008-0000-0100-00001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016" name="CustomShape 1">
          <a:extLst>
            <a:ext uri="{FF2B5EF4-FFF2-40B4-BE49-F238E27FC236}">
              <a16:creationId xmlns="" xmlns:a16="http://schemas.microsoft.com/office/drawing/2014/main" id="{00000000-0008-0000-0100-000018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017" name="CustomShape 1">
          <a:extLst>
            <a:ext uri="{FF2B5EF4-FFF2-40B4-BE49-F238E27FC236}">
              <a16:creationId xmlns="" xmlns:a16="http://schemas.microsoft.com/office/drawing/2014/main" id="{00000000-0008-0000-0100-000019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018" name="CustomShape 1">
          <a:extLst>
            <a:ext uri="{FF2B5EF4-FFF2-40B4-BE49-F238E27FC236}">
              <a16:creationId xmlns="" xmlns:a16="http://schemas.microsoft.com/office/drawing/2014/main" id="{00000000-0008-0000-0100-00001A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4019" name="CustomShape 1">
          <a:extLst>
            <a:ext uri="{FF2B5EF4-FFF2-40B4-BE49-F238E27FC236}">
              <a16:creationId xmlns="" xmlns:a16="http://schemas.microsoft.com/office/drawing/2014/main" id="{00000000-0008-0000-0100-00001B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20" name="CustomShape 1">
          <a:extLst>
            <a:ext uri="{FF2B5EF4-FFF2-40B4-BE49-F238E27FC236}">
              <a16:creationId xmlns="" xmlns:a16="http://schemas.microsoft.com/office/drawing/2014/main" id="{00000000-0008-0000-0100-00001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021" name="CustomShape 1">
          <a:extLst>
            <a:ext uri="{FF2B5EF4-FFF2-40B4-BE49-F238E27FC236}">
              <a16:creationId xmlns="" xmlns:a16="http://schemas.microsoft.com/office/drawing/2014/main" id="{00000000-0008-0000-0100-00001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022" name="CustomShape 1">
          <a:extLst>
            <a:ext uri="{FF2B5EF4-FFF2-40B4-BE49-F238E27FC236}">
              <a16:creationId xmlns="" xmlns:a16="http://schemas.microsoft.com/office/drawing/2014/main" id="{00000000-0008-0000-0100-00001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23" name="CustomShape 1">
          <a:extLst>
            <a:ext uri="{FF2B5EF4-FFF2-40B4-BE49-F238E27FC236}">
              <a16:creationId xmlns="" xmlns:a16="http://schemas.microsoft.com/office/drawing/2014/main" id="{00000000-0008-0000-0100-00001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024" name="CustomShape 1">
          <a:extLst>
            <a:ext uri="{FF2B5EF4-FFF2-40B4-BE49-F238E27FC236}">
              <a16:creationId xmlns="" xmlns:a16="http://schemas.microsoft.com/office/drawing/2014/main" id="{00000000-0008-0000-0100-000020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25" name="CustomShape 1">
          <a:extLst>
            <a:ext uri="{FF2B5EF4-FFF2-40B4-BE49-F238E27FC236}">
              <a16:creationId xmlns="" xmlns:a16="http://schemas.microsoft.com/office/drawing/2014/main" id="{00000000-0008-0000-0100-00002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026" name="CustomShape 1">
          <a:extLst>
            <a:ext uri="{FF2B5EF4-FFF2-40B4-BE49-F238E27FC236}">
              <a16:creationId xmlns="" xmlns:a16="http://schemas.microsoft.com/office/drawing/2014/main" id="{00000000-0008-0000-0100-000022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027" name="CustomShape 1">
          <a:extLst>
            <a:ext uri="{FF2B5EF4-FFF2-40B4-BE49-F238E27FC236}">
              <a16:creationId xmlns="" xmlns:a16="http://schemas.microsoft.com/office/drawing/2014/main" id="{00000000-0008-0000-0100-000023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028" name="CustomShape 1">
          <a:extLst>
            <a:ext uri="{FF2B5EF4-FFF2-40B4-BE49-F238E27FC236}">
              <a16:creationId xmlns="" xmlns:a16="http://schemas.microsoft.com/office/drawing/2014/main" id="{00000000-0008-0000-0100-000024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29" name="CustomShape 1">
          <a:extLst>
            <a:ext uri="{FF2B5EF4-FFF2-40B4-BE49-F238E27FC236}">
              <a16:creationId xmlns="" xmlns:a16="http://schemas.microsoft.com/office/drawing/2014/main" id="{00000000-0008-0000-0100-00002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030" name="CustomShape 1">
          <a:extLst>
            <a:ext uri="{FF2B5EF4-FFF2-40B4-BE49-F238E27FC236}">
              <a16:creationId xmlns="" xmlns:a16="http://schemas.microsoft.com/office/drawing/2014/main" id="{00000000-0008-0000-0100-000026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31" name="CustomShape 1">
          <a:extLst>
            <a:ext uri="{FF2B5EF4-FFF2-40B4-BE49-F238E27FC236}">
              <a16:creationId xmlns="" xmlns:a16="http://schemas.microsoft.com/office/drawing/2014/main" id="{00000000-0008-0000-0100-00002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032" name="CustomShape 1">
          <a:extLst>
            <a:ext uri="{FF2B5EF4-FFF2-40B4-BE49-F238E27FC236}">
              <a16:creationId xmlns="" xmlns:a16="http://schemas.microsoft.com/office/drawing/2014/main" id="{00000000-0008-0000-0100-000028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033" name="CustomShape 1">
          <a:extLst>
            <a:ext uri="{FF2B5EF4-FFF2-40B4-BE49-F238E27FC236}">
              <a16:creationId xmlns="" xmlns:a16="http://schemas.microsoft.com/office/drawing/2014/main" id="{00000000-0008-0000-0100-000029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34" name="CustomShape 1">
          <a:extLst>
            <a:ext uri="{FF2B5EF4-FFF2-40B4-BE49-F238E27FC236}">
              <a16:creationId xmlns="" xmlns:a16="http://schemas.microsoft.com/office/drawing/2014/main" id="{00000000-0008-0000-0100-00002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035" name="CustomShape 1">
          <a:extLst>
            <a:ext uri="{FF2B5EF4-FFF2-40B4-BE49-F238E27FC236}">
              <a16:creationId xmlns="" xmlns:a16="http://schemas.microsoft.com/office/drawing/2014/main" id="{00000000-0008-0000-0100-00002B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36" name="CustomShape 1">
          <a:extLst>
            <a:ext uri="{FF2B5EF4-FFF2-40B4-BE49-F238E27FC236}">
              <a16:creationId xmlns="" xmlns:a16="http://schemas.microsoft.com/office/drawing/2014/main" id="{00000000-0008-0000-0100-00002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037" name="CustomShape 1">
          <a:extLst>
            <a:ext uri="{FF2B5EF4-FFF2-40B4-BE49-F238E27FC236}">
              <a16:creationId xmlns="" xmlns:a16="http://schemas.microsoft.com/office/drawing/2014/main" id="{00000000-0008-0000-0100-00002D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038" name="CustomShape 1">
          <a:extLst>
            <a:ext uri="{FF2B5EF4-FFF2-40B4-BE49-F238E27FC236}">
              <a16:creationId xmlns="" xmlns:a16="http://schemas.microsoft.com/office/drawing/2014/main" id="{00000000-0008-0000-0100-00002E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039" name="CustomShape 1">
          <a:extLst>
            <a:ext uri="{FF2B5EF4-FFF2-40B4-BE49-F238E27FC236}">
              <a16:creationId xmlns="" xmlns:a16="http://schemas.microsoft.com/office/drawing/2014/main" id="{00000000-0008-0000-0100-00002F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40" name="CustomShape 1">
          <a:extLst>
            <a:ext uri="{FF2B5EF4-FFF2-40B4-BE49-F238E27FC236}">
              <a16:creationId xmlns="" xmlns:a16="http://schemas.microsoft.com/office/drawing/2014/main" id="{00000000-0008-0000-0100-00003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041" name="CustomShape 1">
          <a:extLst>
            <a:ext uri="{FF2B5EF4-FFF2-40B4-BE49-F238E27FC236}">
              <a16:creationId xmlns="" xmlns:a16="http://schemas.microsoft.com/office/drawing/2014/main" id="{00000000-0008-0000-0100-000031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42" name="CustomShape 1">
          <a:extLst>
            <a:ext uri="{FF2B5EF4-FFF2-40B4-BE49-F238E27FC236}">
              <a16:creationId xmlns="" xmlns:a16="http://schemas.microsoft.com/office/drawing/2014/main" id="{00000000-0008-0000-0100-000032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043" name="CustomShape 1">
          <a:extLst>
            <a:ext uri="{FF2B5EF4-FFF2-40B4-BE49-F238E27FC236}">
              <a16:creationId xmlns="" xmlns:a16="http://schemas.microsoft.com/office/drawing/2014/main" id="{00000000-0008-0000-0100-000033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044" name="CustomShape 1">
          <a:extLst>
            <a:ext uri="{FF2B5EF4-FFF2-40B4-BE49-F238E27FC236}">
              <a16:creationId xmlns="" xmlns:a16="http://schemas.microsoft.com/office/drawing/2014/main" id="{00000000-0008-0000-0100-000034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045" name="CustomShape 1">
          <a:extLst>
            <a:ext uri="{FF2B5EF4-FFF2-40B4-BE49-F238E27FC236}">
              <a16:creationId xmlns="" xmlns:a16="http://schemas.microsoft.com/office/drawing/2014/main" id="{00000000-0008-0000-0100-000035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46" name="CustomShape 1">
          <a:extLst>
            <a:ext uri="{FF2B5EF4-FFF2-40B4-BE49-F238E27FC236}">
              <a16:creationId xmlns="" xmlns:a16="http://schemas.microsoft.com/office/drawing/2014/main" id="{00000000-0008-0000-0100-000036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047" name="CustomShape 1">
          <a:extLst>
            <a:ext uri="{FF2B5EF4-FFF2-40B4-BE49-F238E27FC236}">
              <a16:creationId xmlns="" xmlns:a16="http://schemas.microsoft.com/office/drawing/2014/main" id="{00000000-0008-0000-0100-000037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48" name="CustomShape 1">
          <a:extLst>
            <a:ext uri="{FF2B5EF4-FFF2-40B4-BE49-F238E27FC236}">
              <a16:creationId xmlns="" xmlns:a16="http://schemas.microsoft.com/office/drawing/2014/main" id="{00000000-0008-0000-0100-000038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049" name="CustomShape 1">
          <a:extLst>
            <a:ext uri="{FF2B5EF4-FFF2-40B4-BE49-F238E27FC236}">
              <a16:creationId xmlns="" xmlns:a16="http://schemas.microsoft.com/office/drawing/2014/main" id="{00000000-0008-0000-0100-000039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050" name="CustomShape 1">
          <a:extLst>
            <a:ext uri="{FF2B5EF4-FFF2-40B4-BE49-F238E27FC236}">
              <a16:creationId xmlns="" xmlns:a16="http://schemas.microsoft.com/office/drawing/2014/main" id="{00000000-0008-0000-0100-00003A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51" name="CustomShape 1">
          <a:extLst>
            <a:ext uri="{FF2B5EF4-FFF2-40B4-BE49-F238E27FC236}">
              <a16:creationId xmlns="" xmlns:a16="http://schemas.microsoft.com/office/drawing/2014/main" id="{00000000-0008-0000-0100-00003B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052" name="CustomShape 1">
          <a:extLst>
            <a:ext uri="{FF2B5EF4-FFF2-40B4-BE49-F238E27FC236}">
              <a16:creationId xmlns="" xmlns:a16="http://schemas.microsoft.com/office/drawing/2014/main" id="{00000000-0008-0000-0100-00003C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53" name="CustomShape 1">
          <a:extLst>
            <a:ext uri="{FF2B5EF4-FFF2-40B4-BE49-F238E27FC236}">
              <a16:creationId xmlns="" xmlns:a16="http://schemas.microsoft.com/office/drawing/2014/main" id="{00000000-0008-0000-0100-00003D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054" name="CustomShape 1">
          <a:extLst>
            <a:ext uri="{FF2B5EF4-FFF2-40B4-BE49-F238E27FC236}">
              <a16:creationId xmlns="" xmlns:a16="http://schemas.microsoft.com/office/drawing/2014/main" id="{00000000-0008-0000-0100-00003E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055" name="CustomShape 1">
          <a:extLst>
            <a:ext uri="{FF2B5EF4-FFF2-40B4-BE49-F238E27FC236}">
              <a16:creationId xmlns="" xmlns:a16="http://schemas.microsoft.com/office/drawing/2014/main" id="{00000000-0008-0000-0100-00003F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056" name="CustomShape 1">
          <a:extLst>
            <a:ext uri="{FF2B5EF4-FFF2-40B4-BE49-F238E27FC236}">
              <a16:creationId xmlns="" xmlns:a16="http://schemas.microsoft.com/office/drawing/2014/main" id="{00000000-0008-0000-0100-000040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57" name="CustomShape 1">
          <a:extLst>
            <a:ext uri="{FF2B5EF4-FFF2-40B4-BE49-F238E27FC236}">
              <a16:creationId xmlns="" xmlns:a16="http://schemas.microsoft.com/office/drawing/2014/main" id="{00000000-0008-0000-0100-00004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058" name="CustomShape 1">
          <a:extLst>
            <a:ext uri="{FF2B5EF4-FFF2-40B4-BE49-F238E27FC236}">
              <a16:creationId xmlns="" xmlns:a16="http://schemas.microsoft.com/office/drawing/2014/main" id="{00000000-0008-0000-0100-000042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59" name="CustomShape 1">
          <a:extLst>
            <a:ext uri="{FF2B5EF4-FFF2-40B4-BE49-F238E27FC236}">
              <a16:creationId xmlns="" xmlns:a16="http://schemas.microsoft.com/office/drawing/2014/main" id="{00000000-0008-0000-0100-000043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060" name="CustomShape 1">
          <a:extLst>
            <a:ext uri="{FF2B5EF4-FFF2-40B4-BE49-F238E27FC236}">
              <a16:creationId xmlns="" xmlns:a16="http://schemas.microsoft.com/office/drawing/2014/main" id="{00000000-0008-0000-0100-000044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061" name="CustomShape 1">
          <a:extLst>
            <a:ext uri="{FF2B5EF4-FFF2-40B4-BE49-F238E27FC236}">
              <a16:creationId xmlns="" xmlns:a16="http://schemas.microsoft.com/office/drawing/2014/main" id="{00000000-0008-0000-0100-000045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062" name="CustomShape 1">
          <a:extLst>
            <a:ext uri="{FF2B5EF4-FFF2-40B4-BE49-F238E27FC236}">
              <a16:creationId xmlns="" xmlns:a16="http://schemas.microsoft.com/office/drawing/2014/main" id="{00000000-0008-0000-0100-000046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4063" name="CustomShape 1">
          <a:extLst>
            <a:ext uri="{FF2B5EF4-FFF2-40B4-BE49-F238E27FC236}">
              <a16:creationId xmlns="" xmlns:a16="http://schemas.microsoft.com/office/drawing/2014/main" id="{00000000-0008-0000-0100-000047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64" name="CustomShape 1">
          <a:extLst>
            <a:ext uri="{FF2B5EF4-FFF2-40B4-BE49-F238E27FC236}">
              <a16:creationId xmlns="" xmlns:a16="http://schemas.microsoft.com/office/drawing/2014/main" id="{00000000-0008-0000-0100-000048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065" name="CustomShape 1">
          <a:extLst>
            <a:ext uri="{FF2B5EF4-FFF2-40B4-BE49-F238E27FC236}">
              <a16:creationId xmlns="" xmlns:a16="http://schemas.microsoft.com/office/drawing/2014/main" id="{00000000-0008-0000-0100-000049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066" name="CustomShape 1">
          <a:extLst>
            <a:ext uri="{FF2B5EF4-FFF2-40B4-BE49-F238E27FC236}">
              <a16:creationId xmlns="" xmlns:a16="http://schemas.microsoft.com/office/drawing/2014/main" id="{00000000-0008-0000-0100-00004A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67" name="CustomShape 1">
          <a:extLst>
            <a:ext uri="{FF2B5EF4-FFF2-40B4-BE49-F238E27FC236}">
              <a16:creationId xmlns="" xmlns:a16="http://schemas.microsoft.com/office/drawing/2014/main" id="{00000000-0008-0000-0100-00004B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068" name="CustomShape 1">
          <a:extLst>
            <a:ext uri="{FF2B5EF4-FFF2-40B4-BE49-F238E27FC236}">
              <a16:creationId xmlns="" xmlns:a16="http://schemas.microsoft.com/office/drawing/2014/main" id="{00000000-0008-0000-0100-00004C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69" name="CustomShape 1">
          <a:extLst>
            <a:ext uri="{FF2B5EF4-FFF2-40B4-BE49-F238E27FC236}">
              <a16:creationId xmlns="" xmlns:a16="http://schemas.microsoft.com/office/drawing/2014/main" id="{00000000-0008-0000-0100-00004D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070" name="CustomShape 1">
          <a:extLst>
            <a:ext uri="{FF2B5EF4-FFF2-40B4-BE49-F238E27FC236}">
              <a16:creationId xmlns="" xmlns:a16="http://schemas.microsoft.com/office/drawing/2014/main" id="{00000000-0008-0000-0100-00004E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071" name="CustomShape 1">
          <a:extLst>
            <a:ext uri="{FF2B5EF4-FFF2-40B4-BE49-F238E27FC236}">
              <a16:creationId xmlns="" xmlns:a16="http://schemas.microsoft.com/office/drawing/2014/main" id="{00000000-0008-0000-0100-00004F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072" name="CustomShape 1">
          <a:extLst>
            <a:ext uri="{FF2B5EF4-FFF2-40B4-BE49-F238E27FC236}">
              <a16:creationId xmlns="" xmlns:a16="http://schemas.microsoft.com/office/drawing/2014/main" id="{00000000-0008-0000-0100-000050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73" name="CustomShape 1">
          <a:extLst>
            <a:ext uri="{FF2B5EF4-FFF2-40B4-BE49-F238E27FC236}">
              <a16:creationId xmlns="" xmlns:a16="http://schemas.microsoft.com/office/drawing/2014/main" id="{00000000-0008-0000-0100-00005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074" name="CustomShape 1">
          <a:extLst>
            <a:ext uri="{FF2B5EF4-FFF2-40B4-BE49-F238E27FC236}">
              <a16:creationId xmlns="" xmlns:a16="http://schemas.microsoft.com/office/drawing/2014/main" id="{00000000-0008-0000-0100-000052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75" name="CustomShape 1">
          <a:extLst>
            <a:ext uri="{FF2B5EF4-FFF2-40B4-BE49-F238E27FC236}">
              <a16:creationId xmlns="" xmlns:a16="http://schemas.microsoft.com/office/drawing/2014/main" id="{00000000-0008-0000-0100-000053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076" name="CustomShape 1">
          <a:extLst>
            <a:ext uri="{FF2B5EF4-FFF2-40B4-BE49-F238E27FC236}">
              <a16:creationId xmlns="" xmlns:a16="http://schemas.microsoft.com/office/drawing/2014/main" id="{00000000-0008-0000-0100-000054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077" name="CustomShape 1">
          <a:extLst>
            <a:ext uri="{FF2B5EF4-FFF2-40B4-BE49-F238E27FC236}">
              <a16:creationId xmlns="" xmlns:a16="http://schemas.microsoft.com/office/drawing/2014/main" id="{00000000-0008-0000-0100-000055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78" name="CustomShape 1">
          <a:extLst>
            <a:ext uri="{FF2B5EF4-FFF2-40B4-BE49-F238E27FC236}">
              <a16:creationId xmlns="" xmlns:a16="http://schemas.microsoft.com/office/drawing/2014/main" id="{00000000-0008-0000-0100-000056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079" name="CustomShape 1">
          <a:extLst>
            <a:ext uri="{FF2B5EF4-FFF2-40B4-BE49-F238E27FC236}">
              <a16:creationId xmlns="" xmlns:a16="http://schemas.microsoft.com/office/drawing/2014/main" id="{00000000-0008-0000-0100-000057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80" name="CustomShape 1">
          <a:extLst>
            <a:ext uri="{FF2B5EF4-FFF2-40B4-BE49-F238E27FC236}">
              <a16:creationId xmlns="" xmlns:a16="http://schemas.microsoft.com/office/drawing/2014/main" id="{00000000-0008-0000-0100-000058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081" name="CustomShape 1">
          <a:extLst>
            <a:ext uri="{FF2B5EF4-FFF2-40B4-BE49-F238E27FC236}">
              <a16:creationId xmlns="" xmlns:a16="http://schemas.microsoft.com/office/drawing/2014/main" id="{00000000-0008-0000-0100-000059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082" name="CustomShape 1">
          <a:extLst>
            <a:ext uri="{FF2B5EF4-FFF2-40B4-BE49-F238E27FC236}">
              <a16:creationId xmlns="" xmlns:a16="http://schemas.microsoft.com/office/drawing/2014/main" id="{00000000-0008-0000-0100-00005A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083" name="CustomShape 1">
          <a:extLst>
            <a:ext uri="{FF2B5EF4-FFF2-40B4-BE49-F238E27FC236}">
              <a16:creationId xmlns="" xmlns:a16="http://schemas.microsoft.com/office/drawing/2014/main" id="{00000000-0008-0000-0100-00005B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84" name="CustomShape 1">
          <a:extLst>
            <a:ext uri="{FF2B5EF4-FFF2-40B4-BE49-F238E27FC236}">
              <a16:creationId xmlns="" xmlns:a16="http://schemas.microsoft.com/office/drawing/2014/main" id="{00000000-0008-0000-0100-00005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085" name="CustomShape 1">
          <a:extLst>
            <a:ext uri="{FF2B5EF4-FFF2-40B4-BE49-F238E27FC236}">
              <a16:creationId xmlns="" xmlns:a16="http://schemas.microsoft.com/office/drawing/2014/main" id="{00000000-0008-0000-0100-00005D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86" name="CustomShape 1">
          <a:extLst>
            <a:ext uri="{FF2B5EF4-FFF2-40B4-BE49-F238E27FC236}">
              <a16:creationId xmlns="" xmlns:a16="http://schemas.microsoft.com/office/drawing/2014/main" id="{00000000-0008-0000-0100-00005E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087" name="CustomShape 1">
          <a:extLst>
            <a:ext uri="{FF2B5EF4-FFF2-40B4-BE49-F238E27FC236}">
              <a16:creationId xmlns="" xmlns:a16="http://schemas.microsoft.com/office/drawing/2014/main" id="{00000000-0008-0000-0100-00005F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088" name="CustomShape 1">
          <a:extLst>
            <a:ext uri="{FF2B5EF4-FFF2-40B4-BE49-F238E27FC236}">
              <a16:creationId xmlns="" xmlns:a16="http://schemas.microsoft.com/office/drawing/2014/main" id="{00000000-0008-0000-0100-000060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089" name="CustomShape 1">
          <a:extLst>
            <a:ext uri="{FF2B5EF4-FFF2-40B4-BE49-F238E27FC236}">
              <a16:creationId xmlns="" xmlns:a16="http://schemas.microsoft.com/office/drawing/2014/main" id="{00000000-0008-0000-0100-000061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90" name="CustomShape 1">
          <a:extLst>
            <a:ext uri="{FF2B5EF4-FFF2-40B4-BE49-F238E27FC236}">
              <a16:creationId xmlns="" xmlns:a16="http://schemas.microsoft.com/office/drawing/2014/main" id="{00000000-0008-0000-0100-000062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091" name="CustomShape 1">
          <a:extLst>
            <a:ext uri="{FF2B5EF4-FFF2-40B4-BE49-F238E27FC236}">
              <a16:creationId xmlns="" xmlns:a16="http://schemas.microsoft.com/office/drawing/2014/main" id="{00000000-0008-0000-0100-000063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92" name="CustomShape 1">
          <a:extLst>
            <a:ext uri="{FF2B5EF4-FFF2-40B4-BE49-F238E27FC236}">
              <a16:creationId xmlns="" xmlns:a16="http://schemas.microsoft.com/office/drawing/2014/main" id="{00000000-0008-0000-0100-00006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093" name="CustomShape 1">
          <a:extLst>
            <a:ext uri="{FF2B5EF4-FFF2-40B4-BE49-F238E27FC236}">
              <a16:creationId xmlns="" xmlns:a16="http://schemas.microsoft.com/office/drawing/2014/main" id="{00000000-0008-0000-0100-000065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094" name="CustomShape 1">
          <a:extLst>
            <a:ext uri="{FF2B5EF4-FFF2-40B4-BE49-F238E27FC236}">
              <a16:creationId xmlns="" xmlns:a16="http://schemas.microsoft.com/office/drawing/2014/main" id="{00000000-0008-0000-0100-000066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95" name="CustomShape 1">
          <a:extLst>
            <a:ext uri="{FF2B5EF4-FFF2-40B4-BE49-F238E27FC236}">
              <a16:creationId xmlns="" xmlns:a16="http://schemas.microsoft.com/office/drawing/2014/main" id="{00000000-0008-0000-0100-00006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096" name="CustomShape 1">
          <a:extLst>
            <a:ext uri="{FF2B5EF4-FFF2-40B4-BE49-F238E27FC236}">
              <a16:creationId xmlns="" xmlns:a16="http://schemas.microsoft.com/office/drawing/2014/main" id="{00000000-0008-0000-0100-000068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097" name="CustomShape 1">
          <a:extLst>
            <a:ext uri="{FF2B5EF4-FFF2-40B4-BE49-F238E27FC236}">
              <a16:creationId xmlns="" xmlns:a16="http://schemas.microsoft.com/office/drawing/2014/main" id="{00000000-0008-0000-0100-000069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098" name="CustomShape 1">
          <a:extLst>
            <a:ext uri="{FF2B5EF4-FFF2-40B4-BE49-F238E27FC236}">
              <a16:creationId xmlns="" xmlns:a16="http://schemas.microsoft.com/office/drawing/2014/main" id="{00000000-0008-0000-0100-00006A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099" name="CustomShape 1">
          <a:extLst>
            <a:ext uri="{FF2B5EF4-FFF2-40B4-BE49-F238E27FC236}">
              <a16:creationId xmlns="" xmlns:a16="http://schemas.microsoft.com/office/drawing/2014/main" id="{00000000-0008-0000-0100-00006B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100" name="CustomShape 1">
          <a:extLst>
            <a:ext uri="{FF2B5EF4-FFF2-40B4-BE49-F238E27FC236}">
              <a16:creationId xmlns="" xmlns:a16="http://schemas.microsoft.com/office/drawing/2014/main" id="{00000000-0008-0000-0100-00006C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01" name="CustomShape 1">
          <a:extLst>
            <a:ext uri="{FF2B5EF4-FFF2-40B4-BE49-F238E27FC236}">
              <a16:creationId xmlns="" xmlns:a16="http://schemas.microsoft.com/office/drawing/2014/main" id="{00000000-0008-0000-0100-00006D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102" name="CustomShape 1">
          <a:extLst>
            <a:ext uri="{FF2B5EF4-FFF2-40B4-BE49-F238E27FC236}">
              <a16:creationId xmlns="" xmlns:a16="http://schemas.microsoft.com/office/drawing/2014/main" id="{00000000-0008-0000-0100-00006E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03" name="CustomShape 1">
          <a:extLst>
            <a:ext uri="{FF2B5EF4-FFF2-40B4-BE49-F238E27FC236}">
              <a16:creationId xmlns="" xmlns:a16="http://schemas.microsoft.com/office/drawing/2014/main" id="{00000000-0008-0000-0100-00006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104" name="CustomShape 1">
          <a:extLst>
            <a:ext uri="{FF2B5EF4-FFF2-40B4-BE49-F238E27FC236}">
              <a16:creationId xmlns="" xmlns:a16="http://schemas.microsoft.com/office/drawing/2014/main" id="{00000000-0008-0000-0100-000070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105" name="CustomShape 1">
          <a:extLst>
            <a:ext uri="{FF2B5EF4-FFF2-40B4-BE49-F238E27FC236}">
              <a16:creationId xmlns="" xmlns:a16="http://schemas.microsoft.com/office/drawing/2014/main" id="{00000000-0008-0000-0100-000071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106" name="CustomShape 1">
          <a:extLst>
            <a:ext uri="{FF2B5EF4-FFF2-40B4-BE49-F238E27FC236}">
              <a16:creationId xmlns="" xmlns:a16="http://schemas.microsoft.com/office/drawing/2014/main" id="{00000000-0008-0000-0100-000072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4107" name="CustomShape 1">
          <a:extLst>
            <a:ext uri="{FF2B5EF4-FFF2-40B4-BE49-F238E27FC236}">
              <a16:creationId xmlns="" xmlns:a16="http://schemas.microsoft.com/office/drawing/2014/main" id="{00000000-0008-0000-0100-000073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08" name="CustomShape 1">
          <a:extLst>
            <a:ext uri="{FF2B5EF4-FFF2-40B4-BE49-F238E27FC236}">
              <a16:creationId xmlns="" xmlns:a16="http://schemas.microsoft.com/office/drawing/2014/main" id="{00000000-0008-0000-0100-00007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109" name="CustomShape 1">
          <a:extLst>
            <a:ext uri="{FF2B5EF4-FFF2-40B4-BE49-F238E27FC236}">
              <a16:creationId xmlns="" xmlns:a16="http://schemas.microsoft.com/office/drawing/2014/main" id="{00000000-0008-0000-0100-000075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110" name="CustomShape 1">
          <a:extLst>
            <a:ext uri="{FF2B5EF4-FFF2-40B4-BE49-F238E27FC236}">
              <a16:creationId xmlns="" xmlns:a16="http://schemas.microsoft.com/office/drawing/2014/main" id="{00000000-0008-0000-0100-000076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11" name="CustomShape 1">
          <a:extLst>
            <a:ext uri="{FF2B5EF4-FFF2-40B4-BE49-F238E27FC236}">
              <a16:creationId xmlns="" xmlns:a16="http://schemas.microsoft.com/office/drawing/2014/main" id="{00000000-0008-0000-0100-00007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112" name="CustomShape 1">
          <a:extLst>
            <a:ext uri="{FF2B5EF4-FFF2-40B4-BE49-F238E27FC236}">
              <a16:creationId xmlns="" xmlns:a16="http://schemas.microsoft.com/office/drawing/2014/main" id="{00000000-0008-0000-0100-000078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13" name="CustomShape 1">
          <a:extLst>
            <a:ext uri="{FF2B5EF4-FFF2-40B4-BE49-F238E27FC236}">
              <a16:creationId xmlns="" xmlns:a16="http://schemas.microsoft.com/office/drawing/2014/main" id="{00000000-0008-0000-0100-000079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114" name="CustomShape 1">
          <a:extLst>
            <a:ext uri="{FF2B5EF4-FFF2-40B4-BE49-F238E27FC236}">
              <a16:creationId xmlns="" xmlns:a16="http://schemas.microsoft.com/office/drawing/2014/main" id="{00000000-0008-0000-0100-00007A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115" name="CustomShape 1">
          <a:extLst>
            <a:ext uri="{FF2B5EF4-FFF2-40B4-BE49-F238E27FC236}">
              <a16:creationId xmlns="" xmlns:a16="http://schemas.microsoft.com/office/drawing/2014/main" id="{00000000-0008-0000-0100-00007B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116" name="CustomShape 1">
          <a:extLst>
            <a:ext uri="{FF2B5EF4-FFF2-40B4-BE49-F238E27FC236}">
              <a16:creationId xmlns="" xmlns:a16="http://schemas.microsoft.com/office/drawing/2014/main" id="{00000000-0008-0000-0100-00007C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17" name="CustomShape 1">
          <a:extLst>
            <a:ext uri="{FF2B5EF4-FFF2-40B4-BE49-F238E27FC236}">
              <a16:creationId xmlns="" xmlns:a16="http://schemas.microsoft.com/office/drawing/2014/main" id="{00000000-0008-0000-0100-00007D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118" name="CustomShape 1">
          <a:extLst>
            <a:ext uri="{FF2B5EF4-FFF2-40B4-BE49-F238E27FC236}">
              <a16:creationId xmlns="" xmlns:a16="http://schemas.microsoft.com/office/drawing/2014/main" id="{00000000-0008-0000-0100-00007E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19" name="CustomShape 1">
          <a:extLst>
            <a:ext uri="{FF2B5EF4-FFF2-40B4-BE49-F238E27FC236}">
              <a16:creationId xmlns="" xmlns:a16="http://schemas.microsoft.com/office/drawing/2014/main" id="{00000000-0008-0000-0100-00007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120" name="CustomShape 1">
          <a:extLst>
            <a:ext uri="{FF2B5EF4-FFF2-40B4-BE49-F238E27FC236}">
              <a16:creationId xmlns="" xmlns:a16="http://schemas.microsoft.com/office/drawing/2014/main" id="{00000000-0008-0000-0100-000080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121" name="CustomShape 1">
          <a:extLst>
            <a:ext uri="{FF2B5EF4-FFF2-40B4-BE49-F238E27FC236}">
              <a16:creationId xmlns="" xmlns:a16="http://schemas.microsoft.com/office/drawing/2014/main" id="{00000000-0008-0000-0100-000081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22" name="CustomShape 1">
          <a:extLst>
            <a:ext uri="{FF2B5EF4-FFF2-40B4-BE49-F238E27FC236}">
              <a16:creationId xmlns="" xmlns:a16="http://schemas.microsoft.com/office/drawing/2014/main" id="{00000000-0008-0000-0100-000082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123" name="CustomShape 1">
          <a:extLst>
            <a:ext uri="{FF2B5EF4-FFF2-40B4-BE49-F238E27FC236}">
              <a16:creationId xmlns="" xmlns:a16="http://schemas.microsoft.com/office/drawing/2014/main" id="{00000000-0008-0000-0100-000083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24" name="CustomShape 1">
          <a:extLst>
            <a:ext uri="{FF2B5EF4-FFF2-40B4-BE49-F238E27FC236}">
              <a16:creationId xmlns="" xmlns:a16="http://schemas.microsoft.com/office/drawing/2014/main" id="{00000000-0008-0000-0100-00008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125" name="CustomShape 1">
          <a:extLst>
            <a:ext uri="{FF2B5EF4-FFF2-40B4-BE49-F238E27FC236}">
              <a16:creationId xmlns="" xmlns:a16="http://schemas.microsoft.com/office/drawing/2014/main" id="{00000000-0008-0000-0100-000085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126" name="CustomShape 1">
          <a:extLst>
            <a:ext uri="{FF2B5EF4-FFF2-40B4-BE49-F238E27FC236}">
              <a16:creationId xmlns="" xmlns:a16="http://schemas.microsoft.com/office/drawing/2014/main" id="{00000000-0008-0000-0100-000086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127" name="CustomShape 1">
          <a:extLst>
            <a:ext uri="{FF2B5EF4-FFF2-40B4-BE49-F238E27FC236}">
              <a16:creationId xmlns="" xmlns:a16="http://schemas.microsoft.com/office/drawing/2014/main" id="{00000000-0008-0000-0100-000087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28" name="CustomShape 1">
          <a:extLst>
            <a:ext uri="{FF2B5EF4-FFF2-40B4-BE49-F238E27FC236}">
              <a16:creationId xmlns="" xmlns:a16="http://schemas.microsoft.com/office/drawing/2014/main" id="{00000000-0008-0000-0100-000088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129" name="CustomShape 1">
          <a:extLst>
            <a:ext uri="{FF2B5EF4-FFF2-40B4-BE49-F238E27FC236}">
              <a16:creationId xmlns="" xmlns:a16="http://schemas.microsoft.com/office/drawing/2014/main" id="{00000000-0008-0000-0100-000089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30" name="CustomShape 1">
          <a:extLst>
            <a:ext uri="{FF2B5EF4-FFF2-40B4-BE49-F238E27FC236}">
              <a16:creationId xmlns="" xmlns:a16="http://schemas.microsoft.com/office/drawing/2014/main" id="{00000000-0008-0000-0100-00008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131" name="CustomShape 1">
          <a:extLst>
            <a:ext uri="{FF2B5EF4-FFF2-40B4-BE49-F238E27FC236}">
              <a16:creationId xmlns="" xmlns:a16="http://schemas.microsoft.com/office/drawing/2014/main" id="{00000000-0008-0000-0100-00008B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132" name="CustomShape 1">
          <a:extLst>
            <a:ext uri="{FF2B5EF4-FFF2-40B4-BE49-F238E27FC236}">
              <a16:creationId xmlns="" xmlns:a16="http://schemas.microsoft.com/office/drawing/2014/main" id="{00000000-0008-0000-0100-00008C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133" name="CustomShape 1">
          <a:extLst>
            <a:ext uri="{FF2B5EF4-FFF2-40B4-BE49-F238E27FC236}">
              <a16:creationId xmlns="" xmlns:a16="http://schemas.microsoft.com/office/drawing/2014/main" id="{00000000-0008-0000-0100-00008D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34" name="CustomShape 1">
          <a:extLst>
            <a:ext uri="{FF2B5EF4-FFF2-40B4-BE49-F238E27FC236}">
              <a16:creationId xmlns="" xmlns:a16="http://schemas.microsoft.com/office/drawing/2014/main" id="{00000000-0008-0000-0100-00008E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135" name="CustomShape 1">
          <a:extLst>
            <a:ext uri="{FF2B5EF4-FFF2-40B4-BE49-F238E27FC236}">
              <a16:creationId xmlns="" xmlns:a16="http://schemas.microsoft.com/office/drawing/2014/main" id="{00000000-0008-0000-0100-00008F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36" name="CustomShape 1">
          <a:extLst>
            <a:ext uri="{FF2B5EF4-FFF2-40B4-BE49-F238E27FC236}">
              <a16:creationId xmlns="" xmlns:a16="http://schemas.microsoft.com/office/drawing/2014/main" id="{00000000-0008-0000-0100-00009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137" name="CustomShape 1">
          <a:extLst>
            <a:ext uri="{FF2B5EF4-FFF2-40B4-BE49-F238E27FC236}">
              <a16:creationId xmlns="" xmlns:a16="http://schemas.microsoft.com/office/drawing/2014/main" id="{00000000-0008-0000-0100-000091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138" name="CustomShape 1">
          <a:extLst>
            <a:ext uri="{FF2B5EF4-FFF2-40B4-BE49-F238E27FC236}">
              <a16:creationId xmlns="" xmlns:a16="http://schemas.microsoft.com/office/drawing/2014/main" id="{00000000-0008-0000-0100-000092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39" name="CustomShape 1">
          <a:extLst>
            <a:ext uri="{FF2B5EF4-FFF2-40B4-BE49-F238E27FC236}">
              <a16:creationId xmlns="" xmlns:a16="http://schemas.microsoft.com/office/drawing/2014/main" id="{00000000-0008-0000-0100-000093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140" name="CustomShape 1">
          <a:extLst>
            <a:ext uri="{FF2B5EF4-FFF2-40B4-BE49-F238E27FC236}">
              <a16:creationId xmlns="" xmlns:a16="http://schemas.microsoft.com/office/drawing/2014/main" id="{00000000-0008-0000-0100-000094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41" name="CustomShape 1">
          <a:extLst>
            <a:ext uri="{FF2B5EF4-FFF2-40B4-BE49-F238E27FC236}">
              <a16:creationId xmlns="" xmlns:a16="http://schemas.microsoft.com/office/drawing/2014/main" id="{00000000-0008-0000-0100-00009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142" name="CustomShape 1">
          <a:extLst>
            <a:ext uri="{FF2B5EF4-FFF2-40B4-BE49-F238E27FC236}">
              <a16:creationId xmlns="" xmlns:a16="http://schemas.microsoft.com/office/drawing/2014/main" id="{00000000-0008-0000-0100-000096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143" name="CustomShape 1">
          <a:extLst>
            <a:ext uri="{FF2B5EF4-FFF2-40B4-BE49-F238E27FC236}">
              <a16:creationId xmlns="" xmlns:a16="http://schemas.microsoft.com/office/drawing/2014/main" id="{00000000-0008-0000-0100-000097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144" name="CustomShape 1">
          <a:extLst>
            <a:ext uri="{FF2B5EF4-FFF2-40B4-BE49-F238E27FC236}">
              <a16:creationId xmlns="" xmlns:a16="http://schemas.microsoft.com/office/drawing/2014/main" id="{00000000-0008-0000-0100-000098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45" name="CustomShape 1">
          <a:extLst>
            <a:ext uri="{FF2B5EF4-FFF2-40B4-BE49-F238E27FC236}">
              <a16:creationId xmlns="" xmlns:a16="http://schemas.microsoft.com/office/drawing/2014/main" id="{00000000-0008-0000-0100-000099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146" name="CustomShape 1">
          <a:extLst>
            <a:ext uri="{FF2B5EF4-FFF2-40B4-BE49-F238E27FC236}">
              <a16:creationId xmlns="" xmlns:a16="http://schemas.microsoft.com/office/drawing/2014/main" id="{00000000-0008-0000-0100-00009A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47" name="CustomShape 1">
          <a:extLst>
            <a:ext uri="{FF2B5EF4-FFF2-40B4-BE49-F238E27FC236}">
              <a16:creationId xmlns="" xmlns:a16="http://schemas.microsoft.com/office/drawing/2014/main" id="{00000000-0008-0000-0100-00009B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148" name="CustomShape 1">
          <a:extLst>
            <a:ext uri="{FF2B5EF4-FFF2-40B4-BE49-F238E27FC236}">
              <a16:creationId xmlns="" xmlns:a16="http://schemas.microsoft.com/office/drawing/2014/main" id="{00000000-0008-0000-0100-00009C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149" name="CustomShape 1">
          <a:extLst>
            <a:ext uri="{FF2B5EF4-FFF2-40B4-BE49-F238E27FC236}">
              <a16:creationId xmlns="" xmlns:a16="http://schemas.microsoft.com/office/drawing/2014/main" id="{00000000-0008-0000-0100-00009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150" name="CustomShape 1">
          <a:extLst>
            <a:ext uri="{FF2B5EF4-FFF2-40B4-BE49-F238E27FC236}">
              <a16:creationId xmlns="" xmlns:a16="http://schemas.microsoft.com/office/drawing/2014/main" id="{00000000-0008-0000-0100-00009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4151" name="CustomShape 1">
          <a:extLst>
            <a:ext uri="{FF2B5EF4-FFF2-40B4-BE49-F238E27FC236}">
              <a16:creationId xmlns="" xmlns:a16="http://schemas.microsoft.com/office/drawing/2014/main" id="{00000000-0008-0000-0100-00009F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52" name="CustomShape 1">
          <a:extLst>
            <a:ext uri="{FF2B5EF4-FFF2-40B4-BE49-F238E27FC236}">
              <a16:creationId xmlns="" xmlns:a16="http://schemas.microsoft.com/office/drawing/2014/main" id="{00000000-0008-0000-0100-0000A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153" name="CustomShape 1">
          <a:extLst>
            <a:ext uri="{FF2B5EF4-FFF2-40B4-BE49-F238E27FC236}">
              <a16:creationId xmlns="" xmlns:a16="http://schemas.microsoft.com/office/drawing/2014/main" id="{00000000-0008-0000-0100-0000A1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154" name="CustomShape 1">
          <a:extLst>
            <a:ext uri="{FF2B5EF4-FFF2-40B4-BE49-F238E27FC236}">
              <a16:creationId xmlns="" xmlns:a16="http://schemas.microsoft.com/office/drawing/2014/main" id="{00000000-0008-0000-0100-0000A2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55" name="CustomShape 1">
          <a:extLst>
            <a:ext uri="{FF2B5EF4-FFF2-40B4-BE49-F238E27FC236}">
              <a16:creationId xmlns="" xmlns:a16="http://schemas.microsoft.com/office/drawing/2014/main" id="{00000000-0008-0000-0100-0000A3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156" name="CustomShape 1">
          <a:extLst>
            <a:ext uri="{FF2B5EF4-FFF2-40B4-BE49-F238E27FC236}">
              <a16:creationId xmlns="" xmlns:a16="http://schemas.microsoft.com/office/drawing/2014/main" id="{00000000-0008-0000-0100-0000A4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57" name="CustomShape 1">
          <a:extLst>
            <a:ext uri="{FF2B5EF4-FFF2-40B4-BE49-F238E27FC236}">
              <a16:creationId xmlns="" xmlns:a16="http://schemas.microsoft.com/office/drawing/2014/main" id="{00000000-0008-0000-0100-0000A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158" name="CustomShape 1">
          <a:extLst>
            <a:ext uri="{FF2B5EF4-FFF2-40B4-BE49-F238E27FC236}">
              <a16:creationId xmlns="" xmlns:a16="http://schemas.microsoft.com/office/drawing/2014/main" id="{00000000-0008-0000-0100-0000A6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159" name="CustomShape 1">
          <a:extLst>
            <a:ext uri="{FF2B5EF4-FFF2-40B4-BE49-F238E27FC236}">
              <a16:creationId xmlns="" xmlns:a16="http://schemas.microsoft.com/office/drawing/2014/main" id="{00000000-0008-0000-0100-0000A7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160" name="CustomShape 1">
          <a:extLst>
            <a:ext uri="{FF2B5EF4-FFF2-40B4-BE49-F238E27FC236}">
              <a16:creationId xmlns="" xmlns:a16="http://schemas.microsoft.com/office/drawing/2014/main" id="{00000000-0008-0000-0100-0000A8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61" name="CustomShape 1">
          <a:extLst>
            <a:ext uri="{FF2B5EF4-FFF2-40B4-BE49-F238E27FC236}">
              <a16:creationId xmlns="" xmlns:a16="http://schemas.microsoft.com/office/drawing/2014/main" id="{00000000-0008-0000-0100-0000A9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162" name="CustomShape 1">
          <a:extLst>
            <a:ext uri="{FF2B5EF4-FFF2-40B4-BE49-F238E27FC236}">
              <a16:creationId xmlns="" xmlns:a16="http://schemas.microsoft.com/office/drawing/2014/main" id="{00000000-0008-0000-0100-0000AA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63" name="CustomShape 1">
          <a:extLst>
            <a:ext uri="{FF2B5EF4-FFF2-40B4-BE49-F238E27FC236}">
              <a16:creationId xmlns="" xmlns:a16="http://schemas.microsoft.com/office/drawing/2014/main" id="{00000000-0008-0000-0100-0000AB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164" name="CustomShape 1">
          <a:extLst>
            <a:ext uri="{FF2B5EF4-FFF2-40B4-BE49-F238E27FC236}">
              <a16:creationId xmlns="" xmlns:a16="http://schemas.microsoft.com/office/drawing/2014/main" id="{00000000-0008-0000-0100-0000AC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165" name="CustomShape 1">
          <a:extLst>
            <a:ext uri="{FF2B5EF4-FFF2-40B4-BE49-F238E27FC236}">
              <a16:creationId xmlns="" xmlns:a16="http://schemas.microsoft.com/office/drawing/2014/main" id="{00000000-0008-0000-0100-0000AD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66" name="CustomShape 1">
          <a:extLst>
            <a:ext uri="{FF2B5EF4-FFF2-40B4-BE49-F238E27FC236}">
              <a16:creationId xmlns="" xmlns:a16="http://schemas.microsoft.com/office/drawing/2014/main" id="{00000000-0008-0000-0100-0000AE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167" name="CustomShape 1">
          <a:extLst>
            <a:ext uri="{FF2B5EF4-FFF2-40B4-BE49-F238E27FC236}">
              <a16:creationId xmlns="" xmlns:a16="http://schemas.microsoft.com/office/drawing/2014/main" id="{00000000-0008-0000-0100-0000AF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68" name="CustomShape 1">
          <a:extLst>
            <a:ext uri="{FF2B5EF4-FFF2-40B4-BE49-F238E27FC236}">
              <a16:creationId xmlns="" xmlns:a16="http://schemas.microsoft.com/office/drawing/2014/main" id="{00000000-0008-0000-0100-0000B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169" name="CustomShape 1">
          <a:extLst>
            <a:ext uri="{FF2B5EF4-FFF2-40B4-BE49-F238E27FC236}">
              <a16:creationId xmlns="" xmlns:a16="http://schemas.microsoft.com/office/drawing/2014/main" id="{00000000-0008-0000-0100-0000B1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170" name="CustomShape 1">
          <a:extLst>
            <a:ext uri="{FF2B5EF4-FFF2-40B4-BE49-F238E27FC236}">
              <a16:creationId xmlns="" xmlns:a16="http://schemas.microsoft.com/office/drawing/2014/main" id="{00000000-0008-0000-0100-0000B2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171" name="CustomShape 1">
          <a:extLst>
            <a:ext uri="{FF2B5EF4-FFF2-40B4-BE49-F238E27FC236}">
              <a16:creationId xmlns="" xmlns:a16="http://schemas.microsoft.com/office/drawing/2014/main" id="{00000000-0008-0000-0100-0000B3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72" name="CustomShape 1">
          <a:extLst>
            <a:ext uri="{FF2B5EF4-FFF2-40B4-BE49-F238E27FC236}">
              <a16:creationId xmlns="" xmlns:a16="http://schemas.microsoft.com/office/drawing/2014/main" id="{00000000-0008-0000-0100-0000B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173" name="CustomShape 1">
          <a:extLst>
            <a:ext uri="{FF2B5EF4-FFF2-40B4-BE49-F238E27FC236}">
              <a16:creationId xmlns="" xmlns:a16="http://schemas.microsoft.com/office/drawing/2014/main" id="{00000000-0008-0000-0100-0000B5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74" name="CustomShape 1">
          <a:extLst>
            <a:ext uri="{FF2B5EF4-FFF2-40B4-BE49-F238E27FC236}">
              <a16:creationId xmlns="" xmlns:a16="http://schemas.microsoft.com/office/drawing/2014/main" id="{00000000-0008-0000-0100-0000B6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175" name="CustomShape 1">
          <a:extLst>
            <a:ext uri="{FF2B5EF4-FFF2-40B4-BE49-F238E27FC236}">
              <a16:creationId xmlns="" xmlns:a16="http://schemas.microsoft.com/office/drawing/2014/main" id="{00000000-0008-0000-0100-0000B7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176" name="CustomShape 1">
          <a:extLst>
            <a:ext uri="{FF2B5EF4-FFF2-40B4-BE49-F238E27FC236}">
              <a16:creationId xmlns="" xmlns:a16="http://schemas.microsoft.com/office/drawing/2014/main" id="{00000000-0008-0000-0100-0000B8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177" name="CustomShape 1">
          <a:extLst>
            <a:ext uri="{FF2B5EF4-FFF2-40B4-BE49-F238E27FC236}">
              <a16:creationId xmlns="" xmlns:a16="http://schemas.microsoft.com/office/drawing/2014/main" id="{00000000-0008-0000-0100-0000B9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78" name="CustomShape 1">
          <a:extLst>
            <a:ext uri="{FF2B5EF4-FFF2-40B4-BE49-F238E27FC236}">
              <a16:creationId xmlns="" xmlns:a16="http://schemas.microsoft.com/office/drawing/2014/main" id="{00000000-0008-0000-0100-0000B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179" name="CustomShape 1">
          <a:extLst>
            <a:ext uri="{FF2B5EF4-FFF2-40B4-BE49-F238E27FC236}">
              <a16:creationId xmlns="" xmlns:a16="http://schemas.microsoft.com/office/drawing/2014/main" id="{00000000-0008-0000-0100-0000BB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80" name="CustomShape 1">
          <a:extLst>
            <a:ext uri="{FF2B5EF4-FFF2-40B4-BE49-F238E27FC236}">
              <a16:creationId xmlns="" xmlns:a16="http://schemas.microsoft.com/office/drawing/2014/main" id="{00000000-0008-0000-0100-0000B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181" name="CustomShape 1">
          <a:extLst>
            <a:ext uri="{FF2B5EF4-FFF2-40B4-BE49-F238E27FC236}">
              <a16:creationId xmlns="" xmlns:a16="http://schemas.microsoft.com/office/drawing/2014/main" id="{00000000-0008-0000-0100-0000B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182" name="CustomShape 1">
          <a:extLst>
            <a:ext uri="{FF2B5EF4-FFF2-40B4-BE49-F238E27FC236}">
              <a16:creationId xmlns="" xmlns:a16="http://schemas.microsoft.com/office/drawing/2014/main" id="{00000000-0008-0000-0100-0000B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83" name="CustomShape 1">
          <a:extLst>
            <a:ext uri="{FF2B5EF4-FFF2-40B4-BE49-F238E27FC236}">
              <a16:creationId xmlns="" xmlns:a16="http://schemas.microsoft.com/office/drawing/2014/main" id="{00000000-0008-0000-0100-0000B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184" name="CustomShape 1">
          <a:extLst>
            <a:ext uri="{FF2B5EF4-FFF2-40B4-BE49-F238E27FC236}">
              <a16:creationId xmlns="" xmlns:a16="http://schemas.microsoft.com/office/drawing/2014/main" id="{00000000-0008-0000-0100-0000C0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85" name="CustomShape 1">
          <a:extLst>
            <a:ext uri="{FF2B5EF4-FFF2-40B4-BE49-F238E27FC236}">
              <a16:creationId xmlns="" xmlns:a16="http://schemas.microsoft.com/office/drawing/2014/main" id="{00000000-0008-0000-0100-0000C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186" name="CustomShape 1">
          <a:extLst>
            <a:ext uri="{FF2B5EF4-FFF2-40B4-BE49-F238E27FC236}">
              <a16:creationId xmlns="" xmlns:a16="http://schemas.microsoft.com/office/drawing/2014/main" id="{00000000-0008-0000-0100-0000C2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187" name="CustomShape 1">
          <a:extLst>
            <a:ext uri="{FF2B5EF4-FFF2-40B4-BE49-F238E27FC236}">
              <a16:creationId xmlns="" xmlns:a16="http://schemas.microsoft.com/office/drawing/2014/main" id="{00000000-0008-0000-0100-0000C3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188" name="CustomShape 1">
          <a:extLst>
            <a:ext uri="{FF2B5EF4-FFF2-40B4-BE49-F238E27FC236}">
              <a16:creationId xmlns="" xmlns:a16="http://schemas.microsoft.com/office/drawing/2014/main" id="{00000000-0008-0000-0100-0000C4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89" name="CustomShape 1">
          <a:extLst>
            <a:ext uri="{FF2B5EF4-FFF2-40B4-BE49-F238E27FC236}">
              <a16:creationId xmlns="" xmlns:a16="http://schemas.microsoft.com/office/drawing/2014/main" id="{00000000-0008-0000-0100-0000C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190" name="CustomShape 1">
          <a:extLst>
            <a:ext uri="{FF2B5EF4-FFF2-40B4-BE49-F238E27FC236}">
              <a16:creationId xmlns="" xmlns:a16="http://schemas.microsoft.com/office/drawing/2014/main" id="{00000000-0008-0000-0100-0000C6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91" name="CustomShape 1">
          <a:extLst>
            <a:ext uri="{FF2B5EF4-FFF2-40B4-BE49-F238E27FC236}">
              <a16:creationId xmlns="" xmlns:a16="http://schemas.microsoft.com/office/drawing/2014/main" id="{00000000-0008-0000-0100-0000C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192" name="CustomShape 1">
          <a:extLst>
            <a:ext uri="{FF2B5EF4-FFF2-40B4-BE49-F238E27FC236}">
              <a16:creationId xmlns="" xmlns:a16="http://schemas.microsoft.com/office/drawing/2014/main" id="{00000000-0008-0000-0100-0000C8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193" name="CustomShape 1">
          <a:extLst>
            <a:ext uri="{FF2B5EF4-FFF2-40B4-BE49-F238E27FC236}">
              <a16:creationId xmlns="" xmlns:a16="http://schemas.microsoft.com/office/drawing/2014/main" id="{00000000-0008-0000-0100-0000C9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194" name="CustomShape 1">
          <a:extLst>
            <a:ext uri="{FF2B5EF4-FFF2-40B4-BE49-F238E27FC236}">
              <a16:creationId xmlns="" xmlns:a16="http://schemas.microsoft.com/office/drawing/2014/main" id="{00000000-0008-0000-0100-0000CA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4195" name="CustomShape 1">
          <a:extLst>
            <a:ext uri="{FF2B5EF4-FFF2-40B4-BE49-F238E27FC236}">
              <a16:creationId xmlns="" xmlns:a16="http://schemas.microsoft.com/office/drawing/2014/main" id="{00000000-0008-0000-0100-0000CB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96" name="CustomShape 1">
          <a:extLst>
            <a:ext uri="{FF2B5EF4-FFF2-40B4-BE49-F238E27FC236}">
              <a16:creationId xmlns="" xmlns:a16="http://schemas.microsoft.com/office/drawing/2014/main" id="{00000000-0008-0000-0100-0000C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197" name="CustomShape 1">
          <a:extLst>
            <a:ext uri="{FF2B5EF4-FFF2-40B4-BE49-F238E27FC236}">
              <a16:creationId xmlns="" xmlns:a16="http://schemas.microsoft.com/office/drawing/2014/main" id="{00000000-0008-0000-0100-0000C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198" name="CustomShape 1">
          <a:extLst>
            <a:ext uri="{FF2B5EF4-FFF2-40B4-BE49-F238E27FC236}">
              <a16:creationId xmlns="" xmlns:a16="http://schemas.microsoft.com/office/drawing/2014/main" id="{00000000-0008-0000-0100-0000C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199" name="CustomShape 1">
          <a:extLst>
            <a:ext uri="{FF2B5EF4-FFF2-40B4-BE49-F238E27FC236}">
              <a16:creationId xmlns="" xmlns:a16="http://schemas.microsoft.com/office/drawing/2014/main" id="{00000000-0008-0000-0100-0000C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200" name="CustomShape 1">
          <a:extLst>
            <a:ext uri="{FF2B5EF4-FFF2-40B4-BE49-F238E27FC236}">
              <a16:creationId xmlns="" xmlns:a16="http://schemas.microsoft.com/office/drawing/2014/main" id="{00000000-0008-0000-0100-0000D0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01" name="CustomShape 1">
          <a:extLst>
            <a:ext uri="{FF2B5EF4-FFF2-40B4-BE49-F238E27FC236}">
              <a16:creationId xmlns="" xmlns:a16="http://schemas.microsoft.com/office/drawing/2014/main" id="{00000000-0008-0000-0100-0000D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202" name="CustomShape 1">
          <a:extLst>
            <a:ext uri="{FF2B5EF4-FFF2-40B4-BE49-F238E27FC236}">
              <a16:creationId xmlns="" xmlns:a16="http://schemas.microsoft.com/office/drawing/2014/main" id="{00000000-0008-0000-0100-0000D2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203" name="CustomShape 1">
          <a:extLst>
            <a:ext uri="{FF2B5EF4-FFF2-40B4-BE49-F238E27FC236}">
              <a16:creationId xmlns="" xmlns:a16="http://schemas.microsoft.com/office/drawing/2014/main" id="{00000000-0008-0000-0100-0000D3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04" name="CustomShape 1">
          <a:extLst>
            <a:ext uri="{FF2B5EF4-FFF2-40B4-BE49-F238E27FC236}">
              <a16:creationId xmlns="" xmlns:a16="http://schemas.microsoft.com/office/drawing/2014/main" id="{00000000-0008-0000-0100-0000D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205" name="CustomShape 1">
          <a:extLst>
            <a:ext uri="{FF2B5EF4-FFF2-40B4-BE49-F238E27FC236}">
              <a16:creationId xmlns="" xmlns:a16="http://schemas.microsoft.com/office/drawing/2014/main" id="{00000000-0008-0000-0100-0000D5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06" name="CustomShape 1">
          <a:extLst>
            <a:ext uri="{FF2B5EF4-FFF2-40B4-BE49-F238E27FC236}">
              <a16:creationId xmlns="" xmlns:a16="http://schemas.microsoft.com/office/drawing/2014/main" id="{00000000-0008-0000-0100-0000D6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207" name="CustomShape 1">
          <a:extLst>
            <a:ext uri="{FF2B5EF4-FFF2-40B4-BE49-F238E27FC236}">
              <a16:creationId xmlns="" xmlns:a16="http://schemas.microsoft.com/office/drawing/2014/main" id="{00000000-0008-0000-0100-0000D7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208" name="CustomShape 1">
          <a:extLst>
            <a:ext uri="{FF2B5EF4-FFF2-40B4-BE49-F238E27FC236}">
              <a16:creationId xmlns="" xmlns:a16="http://schemas.microsoft.com/office/drawing/2014/main" id="{00000000-0008-0000-0100-0000D8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09" name="CustomShape 1">
          <a:extLst>
            <a:ext uri="{FF2B5EF4-FFF2-40B4-BE49-F238E27FC236}">
              <a16:creationId xmlns="" xmlns:a16="http://schemas.microsoft.com/office/drawing/2014/main" id="{00000000-0008-0000-0100-0000D9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210" name="CustomShape 1">
          <a:extLst>
            <a:ext uri="{FF2B5EF4-FFF2-40B4-BE49-F238E27FC236}">
              <a16:creationId xmlns="" xmlns:a16="http://schemas.microsoft.com/office/drawing/2014/main" id="{00000000-0008-0000-0100-0000DA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11" name="CustomShape 1">
          <a:extLst>
            <a:ext uri="{FF2B5EF4-FFF2-40B4-BE49-F238E27FC236}">
              <a16:creationId xmlns="" xmlns:a16="http://schemas.microsoft.com/office/drawing/2014/main" id="{00000000-0008-0000-0100-0000DB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212" name="CustomShape 1">
          <a:extLst>
            <a:ext uri="{FF2B5EF4-FFF2-40B4-BE49-F238E27FC236}">
              <a16:creationId xmlns="" xmlns:a16="http://schemas.microsoft.com/office/drawing/2014/main" id="{00000000-0008-0000-0100-0000DC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213" name="CustomShape 1">
          <a:extLst>
            <a:ext uri="{FF2B5EF4-FFF2-40B4-BE49-F238E27FC236}">
              <a16:creationId xmlns="" xmlns:a16="http://schemas.microsoft.com/office/drawing/2014/main" id="{00000000-0008-0000-0100-0000D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214" name="CustomShape 1">
          <a:extLst>
            <a:ext uri="{FF2B5EF4-FFF2-40B4-BE49-F238E27FC236}">
              <a16:creationId xmlns="" xmlns:a16="http://schemas.microsoft.com/office/drawing/2014/main" id="{00000000-0008-0000-0100-0000D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15" name="CustomShape 1">
          <a:extLst>
            <a:ext uri="{FF2B5EF4-FFF2-40B4-BE49-F238E27FC236}">
              <a16:creationId xmlns="" xmlns:a16="http://schemas.microsoft.com/office/drawing/2014/main" id="{00000000-0008-0000-0100-0000D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216" name="CustomShape 1">
          <a:extLst>
            <a:ext uri="{FF2B5EF4-FFF2-40B4-BE49-F238E27FC236}">
              <a16:creationId xmlns="" xmlns:a16="http://schemas.microsoft.com/office/drawing/2014/main" id="{00000000-0008-0000-0100-0000E0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17" name="CustomShape 1">
          <a:extLst>
            <a:ext uri="{FF2B5EF4-FFF2-40B4-BE49-F238E27FC236}">
              <a16:creationId xmlns="" xmlns:a16="http://schemas.microsoft.com/office/drawing/2014/main" id="{00000000-0008-0000-0100-0000E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218" name="CustomShape 1">
          <a:extLst>
            <a:ext uri="{FF2B5EF4-FFF2-40B4-BE49-F238E27FC236}">
              <a16:creationId xmlns="" xmlns:a16="http://schemas.microsoft.com/office/drawing/2014/main" id="{00000000-0008-0000-0100-0000E2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219" name="CustomShape 1">
          <a:extLst>
            <a:ext uri="{FF2B5EF4-FFF2-40B4-BE49-F238E27FC236}">
              <a16:creationId xmlns="" xmlns:a16="http://schemas.microsoft.com/office/drawing/2014/main" id="{00000000-0008-0000-0100-0000E3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220" name="CustomShape 1">
          <a:extLst>
            <a:ext uri="{FF2B5EF4-FFF2-40B4-BE49-F238E27FC236}">
              <a16:creationId xmlns="" xmlns:a16="http://schemas.microsoft.com/office/drawing/2014/main" id="{00000000-0008-0000-0100-0000E4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21" name="CustomShape 1">
          <a:extLst>
            <a:ext uri="{FF2B5EF4-FFF2-40B4-BE49-F238E27FC236}">
              <a16:creationId xmlns="" xmlns:a16="http://schemas.microsoft.com/office/drawing/2014/main" id="{00000000-0008-0000-0100-0000E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222" name="CustomShape 1">
          <a:extLst>
            <a:ext uri="{FF2B5EF4-FFF2-40B4-BE49-F238E27FC236}">
              <a16:creationId xmlns="" xmlns:a16="http://schemas.microsoft.com/office/drawing/2014/main" id="{00000000-0008-0000-0100-0000E6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23" name="CustomShape 1">
          <a:extLst>
            <a:ext uri="{FF2B5EF4-FFF2-40B4-BE49-F238E27FC236}">
              <a16:creationId xmlns="" xmlns:a16="http://schemas.microsoft.com/office/drawing/2014/main" id="{00000000-0008-0000-0100-0000E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224" name="CustomShape 1">
          <a:extLst>
            <a:ext uri="{FF2B5EF4-FFF2-40B4-BE49-F238E27FC236}">
              <a16:creationId xmlns="" xmlns:a16="http://schemas.microsoft.com/office/drawing/2014/main" id="{00000000-0008-0000-0100-0000E8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225" name="CustomShape 1">
          <a:extLst>
            <a:ext uri="{FF2B5EF4-FFF2-40B4-BE49-F238E27FC236}">
              <a16:creationId xmlns="" xmlns:a16="http://schemas.microsoft.com/office/drawing/2014/main" id="{00000000-0008-0000-0100-0000E9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26" name="CustomShape 1">
          <a:extLst>
            <a:ext uri="{FF2B5EF4-FFF2-40B4-BE49-F238E27FC236}">
              <a16:creationId xmlns="" xmlns:a16="http://schemas.microsoft.com/office/drawing/2014/main" id="{00000000-0008-0000-0100-0000E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227" name="CustomShape 1">
          <a:extLst>
            <a:ext uri="{FF2B5EF4-FFF2-40B4-BE49-F238E27FC236}">
              <a16:creationId xmlns="" xmlns:a16="http://schemas.microsoft.com/office/drawing/2014/main" id="{00000000-0008-0000-0100-0000EB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28" name="CustomShape 1">
          <a:extLst>
            <a:ext uri="{FF2B5EF4-FFF2-40B4-BE49-F238E27FC236}">
              <a16:creationId xmlns="" xmlns:a16="http://schemas.microsoft.com/office/drawing/2014/main" id="{00000000-0008-0000-0100-0000E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229" name="CustomShape 1">
          <a:extLst>
            <a:ext uri="{FF2B5EF4-FFF2-40B4-BE49-F238E27FC236}">
              <a16:creationId xmlns="" xmlns:a16="http://schemas.microsoft.com/office/drawing/2014/main" id="{00000000-0008-0000-0100-0000ED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230" name="CustomShape 1">
          <a:extLst>
            <a:ext uri="{FF2B5EF4-FFF2-40B4-BE49-F238E27FC236}">
              <a16:creationId xmlns="" xmlns:a16="http://schemas.microsoft.com/office/drawing/2014/main" id="{00000000-0008-0000-0100-0000EE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231" name="CustomShape 1">
          <a:extLst>
            <a:ext uri="{FF2B5EF4-FFF2-40B4-BE49-F238E27FC236}">
              <a16:creationId xmlns="" xmlns:a16="http://schemas.microsoft.com/office/drawing/2014/main" id="{00000000-0008-0000-0100-0000EF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32" name="CustomShape 1">
          <a:extLst>
            <a:ext uri="{FF2B5EF4-FFF2-40B4-BE49-F238E27FC236}">
              <a16:creationId xmlns="" xmlns:a16="http://schemas.microsoft.com/office/drawing/2014/main" id="{00000000-0008-0000-0100-0000F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233" name="CustomShape 1">
          <a:extLst>
            <a:ext uri="{FF2B5EF4-FFF2-40B4-BE49-F238E27FC236}">
              <a16:creationId xmlns="" xmlns:a16="http://schemas.microsoft.com/office/drawing/2014/main" id="{00000000-0008-0000-0100-0000F1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34" name="CustomShape 1">
          <a:extLst>
            <a:ext uri="{FF2B5EF4-FFF2-40B4-BE49-F238E27FC236}">
              <a16:creationId xmlns="" xmlns:a16="http://schemas.microsoft.com/office/drawing/2014/main" id="{00000000-0008-0000-0100-0000F2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235" name="CustomShape 1">
          <a:extLst>
            <a:ext uri="{FF2B5EF4-FFF2-40B4-BE49-F238E27FC236}">
              <a16:creationId xmlns="" xmlns:a16="http://schemas.microsoft.com/office/drawing/2014/main" id="{00000000-0008-0000-0100-0000F3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236" name="CustomShape 1">
          <a:extLst>
            <a:ext uri="{FF2B5EF4-FFF2-40B4-BE49-F238E27FC236}">
              <a16:creationId xmlns="" xmlns:a16="http://schemas.microsoft.com/office/drawing/2014/main" id="{00000000-0008-0000-0100-0000F4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237" name="CustomShape 1">
          <a:extLst>
            <a:ext uri="{FF2B5EF4-FFF2-40B4-BE49-F238E27FC236}">
              <a16:creationId xmlns="" xmlns:a16="http://schemas.microsoft.com/office/drawing/2014/main" id="{00000000-0008-0000-0100-0000F5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4238" name="CustomShape 1">
          <a:extLst>
            <a:ext uri="{FF2B5EF4-FFF2-40B4-BE49-F238E27FC236}">
              <a16:creationId xmlns="" xmlns:a16="http://schemas.microsoft.com/office/drawing/2014/main" id="{00000000-0008-0000-0100-0000F6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39" name="CustomShape 1">
          <a:extLst>
            <a:ext uri="{FF2B5EF4-FFF2-40B4-BE49-F238E27FC236}">
              <a16:creationId xmlns="" xmlns:a16="http://schemas.microsoft.com/office/drawing/2014/main" id="{00000000-0008-0000-0100-0000F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240" name="CustomShape 1">
          <a:extLst>
            <a:ext uri="{FF2B5EF4-FFF2-40B4-BE49-F238E27FC236}">
              <a16:creationId xmlns="" xmlns:a16="http://schemas.microsoft.com/office/drawing/2014/main" id="{00000000-0008-0000-0100-0000F8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241" name="CustomShape 1">
          <a:extLst>
            <a:ext uri="{FF2B5EF4-FFF2-40B4-BE49-F238E27FC236}">
              <a16:creationId xmlns="" xmlns:a16="http://schemas.microsoft.com/office/drawing/2014/main" id="{00000000-0008-0000-0100-0000F9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42" name="CustomShape 1">
          <a:extLst>
            <a:ext uri="{FF2B5EF4-FFF2-40B4-BE49-F238E27FC236}">
              <a16:creationId xmlns="" xmlns:a16="http://schemas.microsoft.com/office/drawing/2014/main" id="{00000000-0008-0000-0100-0000F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243" name="CustomShape 1">
          <a:extLst>
            <a:ext uri="{FF2B5EF4-FFF2-40B4-BE49-F238E27FC236}">
              <a16:creationId xmlns="" xmlns:a16="http://schemas.microsoft.com/office/drawing/2014/main" id="{00000000-0008-0000-0100-0000FB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44" name="CustomShape 1">
          <a:extLst>
            <a:ext uri="{FF2B5EF4-FFF2-40B4-BE49-F238E27FC236}">
              <a16:creationId xmlns="" xmlns:a16="http://schemas.microsoft.com/office/drawing/2014/main" id="{00000000-0008-0000-0100-0000F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245" name="CustomShape 1">
          <a:extLst>
            <a:ext uri="{FF2B5EF4-FFF2-40B4-BE49-F238E27FC236}">
              <a16:creationId xmlns="" xmlns:a16="http://schemas.microsoft.com/office/drawing/2014/main" id="{00000000-0008-0000-0100-0000FD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246" name="CustomShape 1">
          <a:extLst>
            <a:ext uri="{FF2B5EF4-FFF2-40B4-BE49-F238E27FC236}">
              <a16:creationId xmlns="" xmlns:a16="http://schemas.microsoft.com/office/drawing/2014/main" id="{00000000-0008-0000-0100-0000FE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247" name="CustomShape 1">
          <a:extLst>
            <a:ext uri="{FF2B5EF4-FFF2-40B4-BE49-F238E27FC236}">
              <a16:creationId xmlns="" xmlns:a16="http://schemas.microsoft.com/office/drawing/2014/main" id="{00000000-0008-0000-0100-0000FF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48" name="CustomShape 1">
          <a:extLst>
            <a:ext uri="{FF2B5EF4-FFF2-40B4-BE49-F238E27FC236}">
              <a16:creationId xmlns="" xmlns:a16="http://schemas.microsoft.com/office/drawing/2014/main" id="{00000000-0008-0000-0100-000000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249" name="CustomShape 1">
          <a:extLst>
            <a:ext uri="{FF2B5EF4-FFF2-40B4-BE49-F238E27FC236}">
              <a16:creationId xmlns="" xmlns:a16="http://schemas.microsoft.com/office/drawing/2014/main" id="{00000000-0008-0000-0100-000001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50" name="CustomShape 1">
          <a:extLst>
            <a:ext uri="{FF2B5EF4-FFF2-40B4-BE49-F238E27FC236}">
              <a16:creationId xmlns="" xmlns:a16="http://schemas.microsoft.com/office/drawing/2014/main" id="{00000000-0008-0000-0100-00000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251" name="CustomShape 1">
          <a:extLst>
            <a:ext uri="{FF2B5EF4-FFF2-40B4-BE49-F238E27FC236}">
              <a16:creationId xmlns="" xmlns:a16="http://schemas.microsoft.com/office/drawing/2014/main" id="{00000000-0008-0000-0100-000003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252" name="CustomShape 1">
          <a:extLst>
            <a:ext uri="{FF2B5EF4-FFF2-40B4-BE49-F238E27FC236}">
              <a16:creationId xmlns="" xmlns:a16="http://schemas.microsoft.com/office/drawing/2014/main" id="{00000000-0008-0000-0100-000004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53" name="CustomShape 1">
          <a:extLst>
            <a:ext uri="{FF2B5EF4-FFF2-40B4-BE49-F238E27FC236}">
              <a16:creationId xmlns="" xmlns:a16="http://schemas.microsoft.com/office/drawing/2014/main" id="{00000000-0008-0000-0100-000005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254" name="CustomShape 1">
          <a:extLst>
            <a:ext uri="{FF2B5EF4-FFF2-40B4-BE49-F238E27FC236}">
              <a16:creationId xmlns="" xmlns:a16="http://schemas.microsoft.com/office/drawing/2014/main" id="{00000000-0008-0000-0100-000006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55" name="CustomShape 1">
          <a:extLst>
            <a:ext uri="{FF2B5EF4-FFF2-40B4-BE49-F238E27FC236}">
              <a16:creationId xmlns="" xmlns:a16="http://schemas.microsoft.com/office/drawing/2014/main" id="{00000000-0008-0000-0100-00000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256" name="CustomShape 1">
          <a:extLst>
            <a:ext uri="{FF2B5EF4-FFF2-40B4-BE49-F238E27FC236}">
              <a16:creationId xmlns="" xmlns:a16="http://schemas.microsoft.com/office/drawing/2014/main" id="{00000000-0008-0000-0100-000008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257" name="CustomShape 1">
          <a:extLst>
            <a:ext uri="{FF2B5EF4-FFF2-40B4-BE49-F238E27FC236}">
              <a16:creationId xmlns="" xmlns:a16="http://schemas.microsoft.com/office/drawing/2014/main" id="{00000000-0008-0000-0100-000009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258" name="CustomShape 1">
          <a:extLst>
            <a:ext uri="{FF2B5EF4-FFF2-40B4-BE49-F238E27FC236}">
              <a16:creationId xmlns="" xmlns:a16="http://schemas.microsoft.com/office/drawing/2014/main" id="{00000000-0008-0000-0100-00000A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59" name="CustomShape 1">
          <a:extLst>
            <a:ext uri="{FF2B5EF4-FFF2-40B4-BE49-F238E27FC236}">
              <a16:creationId xmlns="" xmlns:a16="http://schemas.microsoft.com/office/drawing/2014/main" id="{00000000-0008-0000-0100-00000B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260" name="CustomShape 1">
          <a:extLst>
            <a:ext uri="{FF2B5EF4-FFF2-40B4-BE49-F238E27FC236}">
              <a16:creationId xmlns="" xmlns:a16="http://schemas.microsoft.com/office/drawing/2014/main" id="{00000000-0008-0000-0100-00000C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61" name="CustomShape 1">
          <a:extLst>
            <a:ext uri="{FF2B5EF4-FFF2-40B4-BE49-F238E27FC236}">
              <a16:creationId xmlns="" xmlns:a16="http://schemas.microsoft.com/office/drawing/2014/main" id="{00000000-0008-0000-0100-00000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262" name="CustomShape 1">
          <a:extLst>
            <a:ext uri="{FF2B5EF4-FFF2-40B4-BE49-F238E27FC236}">
              <a16:creationId xmlns="" xmlns:a16="http://schemas.microsoft.com/office/drawing/2014/main" id="{00000000-0008-0000-0100-00000E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263" name="CustomShape 1">
          <a:extLst>
            <a:ext uri="{FF2B5EF4-FFF2-40B4-BE49-F238E27FC236}">
              <a16:creationId xmlns="" xmlns:a16="http://schemas.microsoft.com/office/drawing/2014/main" id="{00000000-0008-0000-0100-00000F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264" name="CustomShape 1">
          <a:extLst>
            <a:ext uri="{FF2B5EF4-FFF2-40B4-BE49-F238E27FC236}">
              <a16:creationId xmlns="" xmlns:a16="http://schemas.microsoft.com/office/drawing/2014/main" id="{00000000-0008-0000-0100-000010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65" name="CustomShape 1">
          <a:extLst>
            <a:ext uri="{FF2B5EF4-FFF2-40B4-BE49-F238E27FC236}">
              <a16:creationId xmlns="" xmlns:a16="http://schemas.microsoft.com/office/drawing/2014/main" id="{00000000-0008-0000-0100-000011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266" name="CustomShape 1">
          <a:extLst>
            <a:ext uri="{FF2B5EF4-FFF2-40B4-BE49-F238E27FC236}">
              <a16:creationId xmlns="" xmlns:a16="http://schemas.microsoft.com/office/drawing/2014/main" id="{00000000-0008-0000-0100-000012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67" name="CustomShape 1">
          <a:extLst>
            <a:ext uri="{FF2B5EF4-FFF2-40B4-BE49-F238E27FC236}">
              <a16:creationId xmlns="" xmlns:a16="http://schemas.microsoft.com/office/drawing/2014/main" id="{00000000-0008-0000-0100-00001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268" name="CustomShape 1">
          <a:extLst>
            <a:ext uri="{FF2B5EF4-FFF2-40B4-BE49-F238E27FC236}">
              <a16:creationId xmlns="" xmlns:a16="http://schemas.microsoft.com/office/drawing/2014/main" id="{00000000-0008-0000-0100-000014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269" name="CustomShape 1">
          <a:extLst>
            <a:ext uri="{FF2B5EF4-FFF2-40B4-BE49-F238E27FC236}">
              <a16:creationId xmlns="" xmlns:a16="http://schemas.microsoft.com/office/drawing/2014/main" id="{00000000-0008-0000-0100-000015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70" name="CustomShape 1">
          <a:extLst>
            <a:ext uri="{FF2B5EF4-FFF2-40B4-BE49-F238E27FC236}">
              <a16:creationId xmlns="" xmlns:a16="http://schemas.microsoft.com/office/drawing/2014/main" id="{00000000-0008-0000-0100-000016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271" name="CustomShape 1">
          <a:extLst>
            <a:ext uri="{FF2B5EF4-FFF2-40B4-BE49-F238E27FC236}">
              <a16:creationId xmlns="" xmlns:a16="http://schemas.microsoft.com/office/drawing/2014/main" id="{00000000-0008-0000-0100-000017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72" name="CustomShape 1">
          <a:extLst>
            <a:ext uri="{FF2B5EF4-FFF2-40B4-BE49-F238E27FC236}">
              <a16:creationId xmlns="" xmlns:a16="http://schemas.microsoft.com/office/drawing/2014/main" id="{00000000-0008-0000-0100-00001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273" name="CustomShape 1">
          <a:extLst>
            <a:ext uri="{FF2B5EF4-FFF2-40B4-BE49-F238E27FC236}">
              <a16:creationId xmlns="" xmlns:a16="http://schemas.microsoft.com/office/drawing/2014/main" id="{00000000-0008-0000-0100-000019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274" name="CustomShape 1">
          <a:extLst>
            <a:ext uri="{FF2B5EF4-FFF2-40B4-BE49-F238E27FC236}">
              <a16:creationId xmlns="" xmlns:a16="http://schemas.microsoft.com/office/drawing/2014/main" id="{00000000-0008-0000-0100-00001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275" name="CustomShape 1">
          <a:extLst>
            <a:ext uri="{FF2B5EF4-FFF2-40B4-BE49-F238E27FC236}">
              <a16:creationId xmlns="" xmlns:a16="http://schemas.microsoft.com/office/drawing/2014/main" id="{00000000-0008-0000-0100-00001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76" name="CustomShape 1">
          <a:extLst>
            <a:ext uri="{FF2B5EF4-FFF2-40B4-BE49-F238E27FC236}">
              <a16:creationId xmlns="" xmlns:a16="http://schemas.microsoft.com/office/drawing/2014/main" id="{00000000-0008-0000-0100-00001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277" name="CustomShape 1">
          <a:extLst>
            <a:ext uri="{FF2B5EF4-FFF2-40B4-BE49-F238E27FC236}">
              <a16:creationId xmlns="" xmlns:a16="http://schemas.microsoft.com/office/drawing/2014/main" id="{00000000-0008-0000-0100-00001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78" name="CustomShape 1">
          <a:extLst>
            <a:ext uri="{FF2B5EF4-FFF2-40B4-BE49-F238E27FC236}">
              <a16:creationId xmlns="" xmlns:a16="http://schemas.microsoft.com/office/drawing/2014/main" id="{00000000-0008-0000-0100-00001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279" name="CustomShape 1">
          <a:extLst>
            <a:ext uri="{FF2B5EF4-FFF2-40B4-BE49-F238E27FC236}">
              <a16:creationId xmlns="" xmlns:a16="http://schemas.microsoft.com/office/drawing/2014/main" id="{00000000-0008-0000-0100-00001F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280" name="CustomShape 1">
          <a:extLst>
            <a:ext uri="{FF2B5EF4-FFF2-40B4-BE49-F238E27FC236}">
              <a16:creationId xmlns="" xmlns:a16="http://schemas.microsoft.com/office/drawing/2014/main" id="{00000000-0008-0000-0100-00002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281" name="CustomShape 1">
          <a:extLst>
            <a:ext uri="{FF2B5EF4-FFF2-40B4-BE49-F238E27FC236}">
              <a16:creationId xmlns="" xmlns:a16="http://schemas.microsoft.com/office/drawing/2014/main" id="{00000000-0008-0000-0100-00002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4282" name="CustomShape 1">
          <a:extLst>
            <a:ext uri="{FF2B5EF4-FFF2-40B4-BE49-F238E27FC236}">
              <a16:creationId xmlns="" xmlns:a16="http://schemas.microsoft.com/office/drawing/2014/main" id="{00000000-0008-0000-0100-000022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83" name="CustomShape 1">
          <a:extLst>
            <a:ext uri="{FF2B5EF4-FFF2-40B4-BE49-F238E27FC236}">
              <a16:creationId xmlns="" xmlns:a16="http://schemas.microsoft.com/office/drawing/2014/main" id="{00000000-0008-0000-0100-00002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284" name="CustomShape 1">
          <a:extLst>
            <a:ext uri="{FF2B5EF4-FFF2-40B4-BE49-F238E27FC236}">
              <a16:creationId xmlns="" xmlns:a16="http://schemas.microsoft.com/office/drawing/2014/main" id="{00000000-0008-0000-0100-000024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285" name="CustomShape 1">
          <a:extLst>
            <a:ext uri="{FF2B5EF4-FFF2-40B4-BE49-F238E27FC236}">
              <a16:creationId xmlns="" xmlns:a16="http://schemas.microsoft.com/office/drawing/2014/main" id="{00000000-0008-0000-0100-000025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86" name="CustomShape 1">
          <a:extLst>
            <a:ext uri="{FF2B5EF4-FFF2-40B4-BE49-F238E27FC236}">
              <a16:creationId xmlns="" xmlns:a16="http://schemas.microsoft.com/office/drawing/2014/main" id="{00000000-0008-0000-0100-000026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287" name="CustomShape 1">
          <a:extLst>
            <a:ext uri="{FF2B5EF4-FFF2-40B4-BE49-F238E27FC236}">
              <a16:creationId xmlns="" xmlns:a16="http://schemas.microsoft.com/office/drawing/2014/main" id="{00000000-0008-0000-0100-000027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88" name="CustomShape 1">
          <a:extLst>
            <a:ext uri="{FF2B5EF4-FFF2-40B4-BE49-F238E27FC236}">
              <a16:creationId xmlns="" xmlns:a16="http://schemas.microsoft.com/office/drawing/2014/main" id="{00000000-0008-0000-0100-00002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289" name="CustomShape 1">
          <a:extLst>
            <a:ext uri="{FF2B5EF4-FFF2-40B4-BE49-F238E27FC236}">
              <a16:creationId xmlns="" xmlns:a16="http://schemas.microsoft.com/office/drawing/2014/main" id="{00000000-0008-0000-0100-000029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290" name="CustomShape 1">
          <a:extLst>
            <a:ext uri="{FF2B5EF4-FFF2-40B4-BE49-F238E27FC236}">
              <a16:creationId xmlns="" xmlns:a16="http://schemas.microsoft.com/office/drawing/2014/main" id="{00000000-0008-0000-0100-00002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291" name="CustomShape 1">
          <a:extLst>
            <a:ext uri="{FF2B5EF4-FFF2-40B4-BE49-F238E27FC236}">
              <a16:creationId xmlns="" xmlns:a16="http://schemas.microsoft.com/office/drawing/2014/main" id="{00000000-0008-0000-0100-00002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92" name="CustomShape 1">
          <a:extLst>
            <a:ext uri="{FF2B5EF4-FFF2-40B4-BE49-F238E27FC236}">
              <a16:creationId xmlns="" xmlns:a16="http://schemas.microsoft.com/office/drawing/2014/main" id="{00000000-0008-0000-0100-00002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293" name="CustomShape 1">
          <a:extLst>
            <a:ext uri="{FF2B5EF4-FFF2-40B4-BE49-F238E27FC236}">
              <a16:creationId xmlns="" xmlns:a16="http://schemas.microsoft.com/office/drawing/2014/main" id="{00000000-0008-0000-0100-00002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94" name="CustomShape 1">
          <a:extLst>
            <a:ext uri="{FF2B5EF4-FFF2-40B4-BE49-F238E27FC236}">
              <a16:creationId xmlns="" xmlns:a16="http://schemas.microsoft.com/office/drawing/2014/main" id="{00000000-0008-0000-0100-00002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295" name="CustomShape 1">
          <a:extLst>
            <a:ext uri="{FF2B5EF4-FFF2-40B4-BE49-F238E27FC236}">
              <a16:creationId xmlns="" xmlns:a16="http://schemas.microsoft.com/office/drawing/2014/main" id="{00000000-0008-0000-0100-00002F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296" name="CustomShape 1">
          <a:extLst>
            <a:ext uri="{FF2B5EF4-FFF2-40B4-BE49-F238E27FC236}">
              <a16:creationId xmlns="" xmlns:a16="http://schemas.microsoft.com/office/drawing/2014/main" id="{00000000-0008-0000-0100-000030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97" name="CustomShape 1">
          <a:extLst>
            <a:ext uri="{FF2B5EF4-FFF2-40B4-BE49-F238E27FC236}">
              <a16:creationId xmlns="" xmlns:a16="http://schemas.microsoft.com/office/drawing/2014/main" id="{00000000-0008-0000-0100-000031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298" name="CustomShape 1">
          <a:extLst>
            <a:ext uri="{FF2B5EF4-FFF2-40B4-BE49-F238E27FC236}">
              <a16:creationId xmlns="" xmlns:a16="http://schemas.microsoft.com/office/drawing/2014/main" id="{00000000-0008-0000-0100-000032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299" name="CustomShape 1">
          <a:extLst>
            <a:ext uri="{FF2B5EF4-FFF2-40B4-BE49-F238E27FC236}">
              <a16:creationId xmlns="" xmlns:a16="http://schemas.microsoft.com/office/drawing/2014/main" id="{00000000-0008-0000-0100-00003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300" name="CustomShape 1">
          <a:extLst>
            <a:ext uri="{FF2B5EF4-FFF2-40B4-BE49-F238E27FC236}">
              <a16:creationId xmlns="" xmlns:a16="http://schemas.microsoft.com/office/drawing/2014/main" id="{00000000-0008-0000-0100-000034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301" name="CustomShape 1">
          <a:extLst>
            <a:ext uri="{FF2B5EF4-FFF2-40B4-BE49-F238E27FC236}">
              <a16:creationId xmlns="" xmlns:a16="http://schemas.microsoft.com/office/drawing/2014/main" id="{00000000-0008-0000-0100-000035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302" name="CustomShape 1">
          <a:extLst>
            <a:ext uri="{FF2B5EF4-FFF2-40B4-BE49-F238E27FC236}">
              <a16:creationId xmlns="" xmlns:a16="http://schemas.microsoft.com/office/drawing/2014/main" id="{00000000-0008-0000-0100-000036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03" name="CustomShape 1">
          <a:extLst>
            <a:ext uri="{FF2B5EF4-FFF2-40B4-BE49-F238E27FC236}">
              <a16:creationId xmlns="" xmlns:a16="http://schemas.microsoft.com/office/drawing/2014/main" id="{00000000-0008-0000-0100-00003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304" name="CustomShape 1">
          <a:extLst>
            <a:ext uri="{FF2B5EF4-FFF2-40B4-BE49-F238E27FC236}">
              <a16:creationId xmlns="" xmlns:a16="http://schemas.microsoft.com/office/drawing/2014/main" id="{00000000-0008-0000-0100-000038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05" name="CustomShape 1">
          <a:extLst>
            <a:ext uri="{FF2B5EF4-FFF2-40B4-BE49-F238E27FC236}">
              <a16:creationId xmlns="" xmlns:a16="http://schemas.microsoft.com/office/drawing/2014/main" id="{00000000-0008-0000-0100-000039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306" name="CustomShape 1">
          <a:extLst>
            <a:ext uri="{FF2B5EF4-FFF2-40B4-BE49-F238E27FC236}">
              <a16:creationId xmlns="" xmlns:a16="http://schemas.microsoft.com/office/drawing/2014/main" id="{00000000-0008-0000-0100-00003A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307" name="CustomShape 1">
          <a:extLst>
            <a:ext uri="{FF2B5EF4-FFF2-40B4-BE49-F238E27FC236}">
              <a16:creationId xmlns="" xmlns:a16="http://schemas.microsoft.com/office/drawing/2014/main" id="{00000000-0008-0000-0100-00003B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308" name="CustomShape 1">
          <a:extLst>
            <a:ext uri="{FF2B5EF4-FFF2-40B4-BE49-F238E27FC236}">
              <a16:creationId xmlns="" xmlns:a16="http://schemas.microsoft.com/office/drawing/2014/main" id="{00000000-0008-0000-0100-00003C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09" name="CustomShape 1">
          <a:extLst>
            <a:ext uri="{FF2B5EF4-FFF2-40B4-BE49-F238E27FC236}">
              <a16:creationId xmlns="" xmlns:a16="http://schemas.microsoft.com/office/drawing/2014/main" id="{00000000-0008-0000-0100-00003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310" name="CustomShape 1">
          <a:extLst>
            <a:ext uri="{FF2B5EF4-FFF2-40B4-BE49-F238E27FC236}">
              <a16:creationId xmlns="" xmlns:a16="http://schemas.microsoft.com/office/drawing/2014/main" id="{00000000-0008-0000-0100-00003E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11" name="CustomShape 1">
          <a:extLst>
            <a:ext uri="{FF2B5EF4-FFF2-40B4-BE49-F238E27FC236}">
              <a16:creationId xmlns="" xmlns:a16="http://schemas.microsoft.com/office/drawing/2014/main" id="{00000000-0008-0000-0100-00003F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312" name="CustomShape 1">
          <a:extLst>
            <a:ext uri="{FF2B5EF4-FFF2-40B4-BE49-F238E27FC236}">
              <a16:creationId xmlns="" xmlns:a16="http://schemas.microsoft.com/office/drawing/2014/main" id="{00000000-0008-0000-0100-00004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313" name="CustomShape 1">
          <a:extLst>
            <a:ext uri="{FF2B5EF4-FFF2-40B4-BE49-F238E27FC236}">
              <a16:creationId xmlns="" xmlns:a16="http://schemas.microsoft.com/office/drawing/2014/main" id="{00000000-0008-0000-0100-00004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14" name="CustomShape 1">
          <a:extLst>
            <a:ext uri="{FF2B5EF4-FFF2-40B4-BE49-F238E27FC236}">
              <a16:creationId xmlns="" xmlns:a16="http://schemas.microsoft.com/office/drawing/2014/main" id="{00000000-0008-0000-0100-00004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315" name="CustomShape 1">
          <a:extLst>
            <a:ext uri="{FF2B5EF4-FFF2-40B4-BE49-F238E27FC236}">
              <a16:creationId xmlns="" xmlns:a16="http://schemas.microsoft.com/office/drawing/2014/main" id="{00000000-0008-0000-0100-000043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16" name="CustomShape 1">
          <a:extLst>
            <a:ext uri="{FF2B5EF4-FFF2-40B4-BE49-F238E27FC236}">
              <a16:creationId xmlns="" xmlns:a16="http://schemas.microsoft.com/office/drawing/2014/main" id="{00000000-0008-0000-0100-000044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317" name="CustomShape 1">
          <a:extLst>
            <a:ext uri="{FF2B5EF4-FFF2-40B4-BE49-F238E27FC236}">
              <a16:creationId xmlns="" xmlns:a16="http://schemas.microsoft.com/office/drawing/2014/main" id="{00000000-0008-0000-0100-000045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318" name="CustomShape 1">
          <a:extLst>
            <a:ext uri="{FF2B5EF4-FFF2-40B4-BE49-F238E27FC236}">
              <a16:creationId xmlns="" xmlns:a16="http://schemas.microsoft.com/office/drawing/2014/main" id="{00000000-0008-0000-0100-000046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319" name="CustomShape 1">
          <a:extLst>
            <a:ext uri="{FF2B5EF4-FFF2-40B4-BE49-F238E27FC236}">
              <a16:creationId xmlns="" xmlns:a16="http://schemas.microsoft.com/office/drawing/2014/main" id="{00000000-0008-0000-0100-000047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20" name="CustomShape 1">
          <a:extLst>
            <a:ext uri="{FF2B5EF4-FFF2-40B4-BE49-F238E27FC236}">
              <a16:creationId xmlns="" xmlns:a16="http://schemas.microsoft.com/office/drawing/2014/main" id="{00000000-0008-0000-0100-00004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321" name="CustomShape 1">
          <a:extLst>
            <a:ext uri="{FF2B5EF4-FFF2-40B4-BE49-F238E27FC236}">
              <a16:creationId xmlns="" xmlns:a16="http://schemas.microsoft.com/office/drawing/2014/main" id="{00000000-0008-0000-0100-000049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22" name="CustomShape 1">
          <a:extLst>
            <a:ext uri="{FF2B5EF4-FFF2-40B4-BE49-F238E27FC236}">
              <a16:creationId xmlns="" xmlns:a16="http://schemas.microsoft.com/office/drawing/2014/main" id="{00000000-0008-0000-0100-00004A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323" name="CustomShape 1">
          <a:extLst>
            <a:ext uri="{FF2B5EF4-FFF2-40B4-BE49-F238E27FC236}">
              <a16:creationId xmlns="" xmlns:a16="http://schemas.microsoft.com/office/drawing/2014/main" id="{00000000-0008-0000-0100-00004B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324" name="CustomShape 1">
          <a:extLst>
            <a:ext uri="{FF2B5EF4-FFF2-40B4-BE49-F238E27FC236}">
              <a16:creationId xmlns="" xmlns:a16="http://schemas.microsoft.com/office/drawing/2014/main" id="{00000000-0008-0000-0100-00004C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325" name="CustomShape 1">
          <a:extLst>
            <a:ext uri="{FF2B5EF4-FFF2-40B4-BE49-F238E27FC236}">
              <a16:creationId xmlns="" xmlns:a16="http://schemas.microsoft.com/office/drawing/2014/main" id="{00000000-0008-0000-0100-00004D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4326" name="CustomShape 1">
          <a:extLst>
            <a:ext uri="{FF2B5EF4-FFF2-40B4-BE49-F238E27FC236}">
              <a16:creationId xmlns="" xmlns:a16="http://schemas.microsoft.com/office/drawing/2014/main" id="{00000000-0008-0000-0100-00004E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27" name="CustomShape 1">
          <a:extLst>
            <a:ext uri="{FF2B5EF4-FFF2-40B4-BE49-F238E27FC236}">
              <a16:creationId xmlns="" xmlns:a16="http://schemas.microsoft.com/office/drawing/2014/main" id="{00000000-0008-0000-0100-00004F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328" name="CustomShape 1">
          <a:extLst>
            <a:ext uri="{FF2B5EF4-FFF2-40B4-BE49-F238E27FC236}">
              <a16:creationId xmlns="" xmlns:a16="http://schemas.microsoft.com/office/drawing/2014/main" id="{00000000-0008-0000-0100-00005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329" name="CustomShape 1">
          <a:extLst>
            <a:ext uri="{FF2B5EF4-FFF2-40B4-BE49-F238E27FC236}">
              <a16:creationId xmlns="" xmlns:a16="http://schemas.microsoft.com/office/drawing/2014/main" id="{00000000-0008-0000-0100-00005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30" name="CustomShape 1">
          <a:extLst>
            <a:ext uri="{FF2B5EF4-FFF2-40B4-BE49-F238E27FC236}">
              <a16:creationId xmlns="" xmlns:a16="http://schemas.microsoft.com/office/drawing/2014/main" id="{00000000-0008-0000-0100-00005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331" name="CustomShape 1">
          <a:extLst>
            <a:ext uri="{FF2B5EF4-FFF2-40B4-BE49-F238E27FC236}">
              <a16:creationId xmlns="" xmlns:a16="http://schemas.microsoft.com/office/drawing/2014/main" id="{00000000-0008-0000-0100-000053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32" name="CustomShape 1">
          <a:extLst>
            <a:ext uri="{FF2B5EF4-FFF2-40B4-BE49-F238E27FC236}">
              <a16:creationId xmlns="" xmlns:a16="http://schemas.microsoft.com/office/drawing/2014/main" id="{00000000-0008-0000-0100-000054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333" name="CustomShape 1">
          <a:extLst>
            <a:ext uri="{FF2B5EF4-FFF2-40B4-BE49-F238E27FC236}">
              <a16:creationId xmlns="" xmlns:a16="http://schemas.microsoft.com/office/drawing/2014/main" id="{00000000-0008-0000-0100-000055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334" name="CustomShape 1">
          <a:extLst>
            <a:ext uri="{FF2B5EF4-FFF2-40B4-BE49-F238E27FC236}">
              <a16:creationId xmlns="" xmlns:a16="http://schemas.microsoft.com/office/drawing/2014/main" id="{00000000-0008-0000-0100-000056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335" name="CustomShape 1">
          <a:extLst>
            <a:ext uri="{FF2B5EF4-FFF2-40B4-BE49-F238E27FC236}">
              <a16:creationId xmlns="" xmlns:a16="http://schemas.microsoft.com/office/drawing/2014/main" id="{00000000-0008-0000-0100-000057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4336" name="CustomShape 1">
          <a:extLst>
            <a:ext uri="{FF2B5EF4-FFF2-40B4-BE49-F238E27FC236}">
              <a16:creationId xmlns="" xmlns:a16="http://schemas.microsoft.com/office/drawing/2014/main" id="{00000000-0008-0000-0100-000058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37" name="CustomShape 1">
          <a:extLst>
            <a:ext uri="{FF2B5EF4-FFF2-40B4-BE49-F238E27FC236}">
              <a16:creationId xmlns="" xmlns:a16="http://schemas.microsoft.com/office/drawing/2014/main" id="{00000000-0008-0000-0100-000059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338" name="CustomShape 1">
          <a:extLst>
            <a:ext uri="{FF2B5EF4-FFF2-40B4-BE49-F238E27FC236}">
              <a16:creationId xmlns="" xmlns:a16="http://schemas.microsoft.com/office/drawing/2014/main" id="{00000000-0008-0000-0100-00005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339" name="CustomShape 1">
          <a:extLst>
            <a:ext uri="{FF2B5EF4-FFF2-40B4-BE49-F238E27FC236}">
              <a16:creationId xmlns="" xmlns:a16="http://schemas.microsoft.com/office/drawing/2014/main" id="{00000000-0008-0000-0100-00005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40" name="CustomShape 1">
          <a:extLst>
            <a:ext uri="{FF2B5EF4-FFF2-40B4-BE49-F238E27FC236}">
              <a16:creationId xmlns="" xmlns:a16="http://schemas.microsoft.com/office/drawing/2014/main" id="{00000000-0008-0000-0100-00005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341" name="CustomShape 1">
          <a:extLst>
            <a:ext uri="{FF2B5EF4-FFF2-40B4-BE49-F238E27FC236}">
              <a16:creationId xmlns="" xmlns:a16="http://schemas.microsoft.com/office/drawing/2014/main" id="{00000000-0008-0000-0100-00005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42" name="CustomShape 1">
          <a:extLst>
            <a:ext uri="{FF2B5EF4-FFF2-40B4-BE49-F238E27FC236}">
              <a16:creationId xmlns="" xmlns:a16="http://schemas.microsoft.com/office/drawing/2014/main" id="{00000000-0008-0000-0100-00005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343" name="CustomShape 1">
          <a:extLst>
            <a:ext uri="{FF2B5EF4-FFF2-40B4-BE49-F238E27FC236}">
              <a16:creationId xmlns="" xmlns:a16="http://schemas.microsoft.com/office/drawing/2014/main" id="{00000000-0008-0000-0100-00005F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344" name="CustomShape 1">
          <a:extLst>
            <a:ext uri="{FF2B5EF4-FFF2-40B4-BE49-F238E27FC236}">
              <a16:creationId xmlns="" xmlns:a16="http://schemas.microsoft.com/office/drawing/2014/main" id="{00000000-0008-0000-0100-00006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345" name="CustomShape 1">
          <a:extLst>
            <a:ext uri="{FF2B5EF4-FFF2-40B4-BE49-F238E27FC236}">
              <a16:creationId xmlns="" xmlns:a16="http://schemas.microsoft.com/office/drawing/2014/main" id="{00000000-0008-0000-0100-00006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46" name="CustomShape 1">
          <a:extLst>
            <a:ext uri="{FF2B5EF4-FFF2-40B4-BE49-F238E27FC236}">
              <a16:creationId xmlns="" xmlns:a16="http://schemas.microsoft.com/office/drawing/2014/main" id="{00000000-0008-0000-0100-00006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347" name="CustomShape 1">
          <a:extLst>
            <a:ext uri="{FF2B5EF4-FFF2-40B4-BE49-F238E27FC236}">
              <a16:creationId xmlns="" xmlns:a16="http://schemas.microsoft.com/office/drawing/2014/main" id="{00000000-0008-0000-0100-000063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48" name="CustomShape 1">
          <a:extLst>
            <a:ext uri="{FF2B5EF4-FFF2-40B4-BE49-F238E27FC236}">
              <a16:creationId xmlns="" xmlns:a16="http://schemas.microsoft.com/office/drawing/2014/main" id="{00000000-0008-0000-0100-000064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349" name="CustomShape 1">
          <a:extLst>
            <a:ext uri="{FF2B5EF4-FFF2-40B4-BE49-F238E27FC236}">
              <a16:creationId xmlns="" xmlns:a16="http://schemas.microsoft.com/office/drawing/2014/main" id="{00000000-0008-0000-0100-000065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350" name="CustomShape 1">
          <a:extLst>
            <a:ext uri="{FF2B5EF4-FFF2-40B4-BE49-F238E27FC236}">
              <a16:creationId xmlns="" xmlns:a16="http://schemas.microsoft.com/office/drawing/2014/main" id="{00000000-0008-0000-0100-000066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51" name="CustomShape 1">
          <a:extLst>
            <a:ext uri="{FF2B5EF4-FFF2-40B4-BE49-F238E27FC236}">
              <a16:creationId xmlns="" xmlns:a16="http://schemas.microsoft.com/office/drawing/2014/main" id="{00000000-0008-0000-0100-00006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352" name="CustomShape 1">
          <a:extLst>
            <a:ext uri="{FF2B5EF4-FFF2-40B4-BE49-F238E27FC236}">
              <a16:creationId xmlns="" xmlns:a16="http://schemas.microsoft.com/office/drawing/2014/main" id="{00000000-0008-0000-0100-000068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53" name="CustomShape 1">
          <a:extLst>
            <a:ext uri="{FF2B5EF4-FFF2-40B4-BE49-F238E27FC236}">
              <a16:creationId xmlns="" xmlns:a16="http://schemas.microsoft.com/office/drawing/2014/main" id="{00000000-0008-0000-0100-000069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354" name="CustomShape 1">
          <a:extLst>
            <a:ext uri="{FF2B5EF4-FFF2-40B4-BE49-F238E27FC236}">
              <a16:creationId xmlns="" xmlns:a16="http://schemas.microsoft.com/office/drawing/2014/main" id="{00000000-0008-0000-0100-00006A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355" name="CustomShape 1">
          <a:extLst>
            <a:ext uri="{FF2B5EF4-FFF2-40B4-BE49-F238E27FC236}">
              <a16:creationId xmlns="" xmlns:a16="http://schemas.microsoft.com/office/drawing/2014/main" id="{00000000-0008-0000-0100-00006B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356" name="CustomShape 1">
          <a:extLst>
            <a:ext uri="{FF2B5EF4-FFF2-40B4-BE49-F238E27FC236}">
              <a16:creationId xmlns="" xmlns:a16="http://schemas.microsoft.com/office/drawing/2014/main" id="{00000000-0008-0000-0100-00006C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57" name="CustomShape 1">
          <a:extLst>
            <a:ext uri="{FF2B5EF4-FFF2-40B4-BE49-F238E27FC236}">
              <a16:creationId xmlns="" xmlns:a16="http://schemas.microsoft.com/office/drawing/2014/main" id="{00000000-0008-0000-0100-00006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358" name="CustomShape 1">
          <a:extLst>
            <a:ext uri="{FF2B5EF4-FFF2-40B4-BE49-F238E27FC236}">
              <a16:creationId xmlns="" xmlns:a16="http://schemas.microsoft.com/office/drawing/2014/main" id="{00000000-0008-0000-0100-00006E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59" name="CustomShape 1">
          <a:extLst>
            <a:ext uri="{FF2B5EF4-FFF2-40B4-BE49-F238E27FC236}">
              <a16:creationId xmlns="" xmlns:a16="http://schemas.microsoft.com/office/drawing/2014/main" id="{00000000-0008-0000-0100-00006F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360" name="CustomShape 1">
          <a:extLst>
            <a:ext uri="{FF2B5EF4-FFF2-40B4-BE49-F238E27FC236}">
              <a16:creationId xmlns="" xmlns:a16="http://schemas.microsoft.com/office/drawing/2014/main" id="{00000000-0008-0000-0100-000070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361" name="CustomShape 1">
          <a:extLst>
            <a:ext uri="{FF2B5EF4-FFF2-40B4-BE49-F238E27FC236}">
              <a16:creationId xmlns="" xmlns:a16="http://schemas.microsoft.com/office/drawing/2014/main" id="{00000000-0008-0000-0100-000071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362" name="CustomShape 1">
          <a:extLst>
            <a:ext uri="{FF2B5EF4-FFF2-40B4-BE49-F238E27FC236}">
              <a16:creationId xmlns="" xmlns:a16="http://schemas.microsoft.com/office/drawing/2014/main" id="{00000000-0008-0000-0100-000072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63" name="CustomShape 1">
          <a:extLst>
            <a:ext uri="{FF2B5EF4-FFF2-40B4-BE49-F238E27FC236}">
              <a16:creationId xmlns="" xmlns:a16="http://schemas.microsoft.com/office/drawing/2014/main" id="{00000000-0008-0000-0100-00007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364" name="CustomShape 1">
          <a:extLst>
            <a:ext uri="{FF2B5EF4-FFF2-40B4-BE49-F238E27FC236}">
              <a16:creationId xmlns="" xmlns:a16="http://schemas.microsoft.com/office/drawing/2014/main" id="{00000000-0008-0000-0100-000074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65" name="CustomShape 1">
          <a:extLst>
            <a:ext uri="{FF2B5EF4-FFF2-40B4-BE49-F238E27FC236}">
              <a16:creationId xmlns="" xmlns:a16="http://schemas.microsoft.com/office/drawing/2014/main" id="{00000000-0008-0000-0100-000075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366" name="CustomShape 1">
          <a:extLst>
            <a:ext uri="{FF2B5EF4-FFF2-40B4-BE49-F238E27FC236}">
              <a16:creationId xmlns="" xmlns:a16="http://schemas.microsoft.com/office/drawing/2014/main" id="{00000000-0008-0000-0100-000076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367" name="CustomShape 1">
          <a:extLst>
            <a:ext uri="{FF2B5EF4-FFF2-40B4-BE49-F238E27FC236}">
              <a16:creationId xmlns="" xmlns:a16="http://schemas.microsoft.com/office/drawing/2014/main" id="{00000000-0008-0000-0100-000077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68" name="CustomShape 1">
          <a:extLst>
            <a:ext uri="{FF2B5EF4-FFF2-40B4-BE49-F238E27FC236}">
              <a16:creationId xmlns="" xmlns:a16="http://schemas.microsoft.com/office/drawing/2014/main" id="{00000000-0008-0000-0100-00007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369" name="CustomShape 1">
          <a:extLst>
            <a:ext uri="{FF2B5EF4-FFF2-40B4-BE49-F238E27FC236}">
              <a16:creationId xmlns="" xmlns:a16="http://schemas.microsoft.com/office/drawing/2014/main" id="{00000000-0008-0000-0100-000079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70" name="CustomShape 1">
          <a:extLst>
            <a:ext uri="{FF2B5EF4-FFF2-40B4-BE49-F238E27FC236}">
              <a16:creationId xmlns="" xmlns:a16="http://schemas.microsoft.com/office/drawing/2014/main" id="{00000000-0008-0000-0100-00007A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371" name="CustomShape 1">
          <a:extLst>
            <a:ext uri="{FF2B5EF4-FFF2-40B4-BE49-F238E27FC236}">
              <a16:creationId xmlns="" xmlns:a16="http://schemas.microsoft.com/office/drawing/2014/main" id="{00000000-0008-0000-0100-00007B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372" name="CustomShape 1">
          <a:extLst>
            <a:ext uri="{FF2B5EF4-FFF2-40B4-BE49-F238E27FC236}">
              <a16:creationId xmlns="" xmlns:a16="http://schemas.microsoft.com/office/drawing/2014/main" id="{00000000-0008-0000-0100-00007C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373" name="CustomShape 1">
          <a:extLst>
            <a:ext uri="{FF2B5EF4-FFF2-40B4-BE49-F238E27FC236}">
              <a16:creationId xmlns="" xmlns:a16="http://schemas.microsoft.com/office/drawing/2014/main" id="{00000000-0008-0000-0100-00007D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74" name="CustomShape 1">
          <a:extLst>
            <a:ext uri="{FF2B5EF4-FFF2-40B4-BE49-F238E27FC236}">
              <a16:creationId xmlns="" xmlns:a16="http://schemas.microsoft.com/office/drawing/2014/main" id="{00000000-0008-0000-0100-00007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375" name="CustomShape 1">
          <a:extLst>
            <a:ext uri="{FF2B5EF4-FFF2-40B4-BE49-F238E27FC236}">
              <a16:creationId xmlns="" xmlns:a16="http://schemas.microsoft.com/office/drawing/2014/main" id="{00000000-0008-0000-0100-00007F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76" name="CustomShape 1">
          <a:extLst>
            <a:ext uri="{FF2B5EF4-FFF2-40B4-BE49-F238E27FC236}">
              <a16:creationId xmlns="" xmlns:a16="http://schemas.microsoft.com/office/drawing/2014/main" id="{00000000-0008-0000-0100-000080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377" name="CustomShape 1">
          <a:extLst>
            <a:ext uri="{FF2B5EF4-FFF2-40B4-BE49-F238E27FC236}">
              <a16:creationId xmlns="" xmlns:a16="http://schemas.microsoft.com/office/drawing/2014/main" id="{00000000-0008-0000-0100-000081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378" name="CustomShape 1">
          <a:extLst>
            <a:ext uri="{FF2B5EF4-FFF2-40B4-BE49-F238E27FC236}">
              <a16:creationId xmlns="" xmlns:a16="http://schemas.microsoft.com/office/drawing/2014/main" id="{00000000-0008-0000-0100-000082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379" name="CustomShape 1">
          <a:extLst>
            <a:ext uri="{FF2B5EF4-FFF2-40B4-BE49-F238E27FC236}">
              <a16:creationId xmlns="" xmlns:a16="http://schemas.microsoft.com/office/drawing/2014/main" id="{00000000-0008-0000-0100-000083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4380" name="CustomShape 1">
          <a:extLst>
            <a:ext uri="{FF2B5EF4-FFF2-40B4-BE49-F238E27FC236}">
              <a16:creationId xmlns="" xmlns:a16="http://schemas.microsoft.com/office/drawing/2014/main" id="{00000000-0008-0000-0100-000084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381" name="CustomShape 1">
          <a:extLst>
            <a:ext uri="{FF2B5EF4-FFF2-40B4-BE49-F238E27FC236}">
              <a16:creationId xmlns="" xmlns:a16="http://schemas.microsoft.com/office/drawing/2014/main" id="{00000000-0008-0000-0100-000085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382" name="CustomShape 1">
          <a:extLst>
            <a:ext uri="{FF2B5EF4-FFF2-40B4-BE49-F238E27FC236}">
              <a16:creationId xmlns="" xmlns:a16="http://schemas.microsoft.com/office/drawing/2014/main" id="{00000000-0008-0000-0100-000086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83" name="CustomShape 1">
          <a:extLst>
            <a:ext uri="{FF2B5EF4-FFF2-40B4-BE49-F238E27FC236}">
              <a16:creationId xmlns="" xmlns:a16="http://schemas.microsoft.com/office/drawing/2014/main" id="{00000000-0008-0000-0100-00008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384" name="CustomShape 1">
          <a:extLst>
            <a:ext uri="{FF2B5EF4-FFF2-40B4-BE49-F238E27FC236}">
              <a16:creationId xmlns="" xmlns:a16="http://schemas.microsoft.com/office/drawing/2014/main" id="{00000000-0008-0000-0100-000088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85" name="CustomShape 1">
          <a:extLst>
            <a:ext uri="{FF2B5EF4-FFF2-40B4-BE49-F238E27FC236}">
              <a16:creationId xmlns="" xmlns:a16="http://schemas.microsoft.com/office/drawing/2014/main" id="{00000000-0008-0000-0100-000089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386" name="CustomShape 1">
          <a:extLst>
            <a:ext uri="{FF2B5EF4-FFF2-40B4-BE49-F238E27FC236}">
              <a16:creationId xmlns="" xmlns:a16="http://schemas.microsoft.com/office/drawing/2014/main" id="{00000000-0008-0000-0100-00008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387" name="CustomShape 1">
          <a:extLst>
            <a:ext uri="{FF2B5EF4-FFF2-40B4-BE49-F238E27FC236}">
              <a16:creationId xmlns="" xmlns:a16="http://schemas.microsoft.com/office/drawing/2014/main" id="{00000000-0008-0000-0100-00008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88" name="CustomShape 1">
          <a:extLst>
            <a:ext uri="{FF2B5EF4-FFF2-40B4-BE49-F238E27FC236}">
              <a16:creationId xmlns="" xmlns:a16="http://schemas.microsoft.com/office/drawing/2014/main" id="{00000000-0008-0000-0100-00008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389" name="CustomShape 1">
          <a:extLst>
            <a:ext uri="{FF2B5EF4-FFF2-40B4-BE49-F238E27FC236}">
              <a16:creationId xmlns="" xmlns:a16="http://schemas.microsoft.com/office/drawing/2014/main" id="{00000000-0008-0000-0100-00008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90" name="CustomShape 1">
          <a:extLst>
            <a:ext uri="{FF2B5EF4-FFF2-40B4-BE49-F238E27FC236}">
              <a16:creationId xmlns="" xmlns:a16="http://schemas.microsoft.com/office/drawing/2014/main" id="{00000000-0008-0000-0100-00008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391" name="CustomShape 1">
          <a:extLst>
            <a:ext uri="{FF2B5EF4-FFF2-40B4-BE49-F238E27FC236}">
              <a16:creationId xmlns="" xmlns:a16="http://schemas.microsoft.com/office/drawing/2014/main" id="{00000000-0008-0000-0100-00008F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392" name="CustomShape 1">
          <a:extLst>
            <a:ext uri="{FF2B5EF4-FFF2-40B4-BE49-F238E27FC236}">
              <a16:creationId xmlns="" xmlns:a16="http://schemas.microsoft.com/office/drawing/2014/main" id="{00000000-0008-0000-0100-00009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393" name="CustomShape 1">
          <a:extLst>
            <a:ext uri="{FF2B5EF4-FFF2-40B4-BE49-F238E27FC236}">
              <a16:creationId xmlns="" xmlns:a16="http://schemas.microsoft.com/office/drawing/2014/main" id="{00000000-0008-0000-0100-00009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94" name="CustomShape 1">
          <a:extLst>
            <a:ext uri="{FF2B5EF4-FFF2-40B4-BE49-F238E27FC236}">
              <a16:creationId xmlns="" xmlns:a16="http://schemas.microsoft.com/office/drawing/2014/main" id="{00000000-0008-0000-0100-00009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395" name="CustomShape 1">
          <a:extLst>
            <a:ext uri="{FF2B5EF4-FFF2-40B4-BE49-F238E27FC236}">
              <a16:creationId xmlns="" xmlns:a16="http://schemas.microsoft.com/office/drawing/2014/main" id="{00000000-0008-0000-0100-000093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396" name="CustomShape 1">
          <a:extLst>
            <a:ext uri="{FF2B5EF4-FFF2-40B4-BE49-F238E27FC236}">
              <a16:creationId xmlns="" xmlns:a16="http://schemas.microsoft.com/office/drawing/2014/main" id="{00000000-0008-0000-0100-000094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397" name="CustomShape 1">
          <a:extLst>
            <a:ext uri="{FF2B5EF4-FFF2-40B4-BE49-F238E27FC236}">
              <a16:creationId xmlns="" xmlns:a16="http://schemas.microsoft.com/office/drawing/2014/main" id="{00000000-0008-0000-0100-000095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398" name="CustomShape 1">
          <a:extLst>
            <a:ext uri="{FF2B5EF4-FFF2-40B4-BE49-F238E27FC236}">
              <a16:creationId xmlns="" xmlns:a16="http://schemas.microsoft.com/office/drawing/2014/main" id="{00000000-0008-0000-0100-000096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399" name="CustomShape 1">
          <a:extLst>
            <a:ext uri="{FF2B5EF4-FFF2-40B4-BE49-F238E27FC236}">
              <a16:creationId xmlns="" xmlns:a16="http://schemas.microsoft.com/office/drawing/2014/main" id="{00000000-0008-0000-0100-000097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00" name="CustomShape 1">
          <a:extLst>
            <a:ext uri="{FF2B5EF4-FFF2-40B4-BE49-F238E27FC236}">
              <a16:creationId xmlns="" xmlns:a16="http://schemas.microsoft.com/office/drawing/2014/main" id="{00000000-0008-0000-0100-00009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401" name="CustomShape 1">
          <a:extLst>
            <a:ext uri="{FF2B5EF4-FFF2-40B4-BE49-F238E27FC236}">
              <a16:creationId xmlns="" xmlns:a16="http://schemas.microsoft.com/office/drawing/2014/main" id="{00000000-0008-0000-0100-000099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02" name="CustomShape 1">
          <a:extLst>
            <a:ext uri="{FF2B5EF4-FFF2-40B4-BE49-F238E27FC236}">
              <a16:creationId xmlns="" xmlns:a16="http://schemas.microsoft.com/office/drawing/2014/main" id="{00000000-0008-0000-0100-00009A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403" name="CustomShape 1">
          <a:extLst>
            <a:ext uri="{FF2B5EF4-FFF2-40B4-BE49-F238E27FC236}">
              <a16:creationId xmlns="" xmlns:a16="http://schemas.microsoft.com/office/drawing/2014/main" id="{00000000-0008-0000-0100-00009B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404" name="CustomShape 1">
          <a:extLst>
            <a:ext uri="{FF2B5EF4-FFF2-40B4-BE49-F238E27FC236}">
              <a16:creationId xmlns="" xmlns:a16="http://schemas.microsoft.com/office/drawing/2014/main" id="{00000000-0008-0000-0100-00009C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05" name="CustomShape 1">
          <a:extLst>
            <a:ext uri="{FF2B5EF4-FFF2-40B4-BE49-F238E27FC236}">
              <a16:creationId xmlns="" xmlns:a16="http://schemas.microsoft.com/office/drawing/2014/main" id="{00000000-0008-0000-0100-00009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406" name="CustomShape 1">
          <a:extLst>
            <a:ext uri="{FF2B5EF4-FFF2-40B4-BE49-F238E27FC236}">
              <a16:creationId xmlns="" xmlns:a16="http://schemas.microsoft.com/office/drawing/2014/main" id="{00000000-0008-0000-0100-00009E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07" name="CustomShape 1">
          <a:extLst>
            <a:ext uri="{FF2B5EF4-FFF2-40B4-BE49-F238E27FC236}">
              <a16:creationId xmlns="" xmlns:a16="http://schemas.microsoft.com/office/drawing/2014/main" id="{00000000-0008-0000-0100-00009F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408" name="CustomShape 1">
          <a:extLst>
            <a:ext uri="{FF2B5EF4-FFF2-40B4-BE49-F238E27FC236}">
              <a16:creationId xmlns="" xmlns:a16="http://schemas.microsoft.com/office/drawing/2014/main" id="{00000000-0008-0000-0100-0000A0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409" name="CustomShape 1">
          <a:extLst>
            <a:ext uri="{FF2B5EF4-FFF2-40B4-BE49-F238E27FC236}">
              <a16:creationId xmlns="" xmlns:a16="http://schemas.microsoft.com/office/drawing/2014/main" id="{00000000-0008-0000-0100-0000A1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410" name="CustomShape 1">
          <a:extLst>
            <a:ext uri="{FF2B5EF4-FFF2-40B4-BE49-F238E27FC236}">
              <a16:creationId xmlns="" xmlns:a16="http://schemas.microsoft.com/office/drawing/2014/main" id="{00000000-0008-0000-0100-0000A2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11" name="CustomShape 1">
          <a:extLst>
            <a:ext uri="{FF2B5EF4-FFF2-40B4-BE49-F238E27FC236}">
              <a16:creationId xmlns="" xmlns:a16="http://schemas.microsoft.com/office/drawing/2014/main" id="{00000000-0008-0000-0100-0000A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412" name="CustomShape 1">
          <a:extLst>
            <a:ext uri="{FF2B5EF4-FFF2-40B4-BE49-F238E27FC236}">
              <a16:creationId xmlns="" xmlns:a16="http://schemas.microsoft.com/office/drawing/2014/main" id="{00000000-0008-0000-0100-0000A4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13" name="CustomShape 1">
          <a:extLst>
            <a:ext uri="{FF2B5EF4-FFF2-40B4-BE49-F238E27FC236}">
              <a16:creationId xmlns="" xmlns:a16="http://schemas.microsoft.com/office/drawing/2014/main" id="{00000000-0008-0000-0100-0000A5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414" name="CustomShape 1">
          <a:extLst>
            <a:ext uri="{FF2B5EF4-FFF2-40B4-BE49-F238E27FC236}">
              <a16:creationId xmlns="" xmlns:a16="http://schemas.microsoft.com/office/drawing/2014/main" id="{00000000-0008-0000-0100-0000A6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415" name="CustomShape 1">
          <a:extLst>
            <a:ext uri="{FF2B5EF4-FFF2-40B4-BE49-F238E27FC236}">
              <a16:creationId xmlns="" xmlns:a16="http://schemas.microsoft.com/office/drawing/2014/main" id="{00000000-0008-0000-0100-0000A7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416" name="CustomShape 1">
          <a:extLst>
            <a:ext uri="{FF2B5EF4-FFF2-40B4-BE49-F238E27FC236}">
              <a16:creationId xmlns="" xmlns:a16="http://schemas.microsoft.com/office/drawing/2014/main" id="{00000000-0008-0000-0100-0000A8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4417" name="CustomShape 1">
          <a:extLst>
            <a:ext uri="{FF2B5EF4-FFF2-40B4-BE49-F238E27FC236}">
              <a16:creationId xmlns="" xmlns:a16="http://schemas.microsoft.com/office/drawing/2014/main" id="{00000000-0008-0000-0100-0000A9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18" name="CustomShape 1">
          <a:extLst>
            <a:ext uri="{FF2B5EF4-FFF2-40B4-BE49-F238E27FC236}">
              <a16:creationId xmlns="" xmlns:a16="http://schemas.microsoft.com/office/drawing/2014/main" id="{00000000-0008-0000-0100-0000AA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419" name="CustomShape 1">
          <a:extLst>
            <a:ext uri="{FF2B5EF4-FFF2-40B4-BE49-F238E27FC236}">
              <a16:creationId xmlns="" xmlns:a16="http://schemas.microsoft.com/office/drawing/2014/main" id="{00000000-0008-0000-0100-0000AB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420" name="CustomShape 1">
          <a:extLst>
            <a:ext uri="{FF2B5EF4-FFF2-40B4-BE49-F238E27FC236}">
              <a16:creationId xmlns="" xmlns:a16="http://schemas.microsoft.com/office/drawing/2014/main" id="{00000000-0008-0000-0100-0000AC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21" name="CustomShape 1">
          <a:extLst>
            <a:ext uri="{FF2B5EF4-FFF2-40B4-BE49-F238E27FC236}">
              <a16:creationId xmlns="" xmlns:a16="http://schemas.microsoft.com/office/drawing/2014/main" id="{00000000-0008-0000-0100-0000A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422" name="CustomShape 1">
          <a:extLst>
            <a:ext uri="{FF2B5EF4-FFF2-40B4-BE49-F238E27FC236}">
              <a16:creationId xmlns="" xmlns:a16="http://schemas.microsoft.com/office/drawing/2014/main" id="{00000000-0008-0000-0100-0000AE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23" name="CustomShape 1">
          <a:extLst>
            <a:ext uri="{FF2B5EF4-FFF2-40B4-BE49-F238E27FC236}">
              <a16:creationId xmlns="" xmlns:a16="http://schemas.microsoft.com/office/drawing/2014/main" id="{00000000-0008-0000-0100-0000AF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424" name="CustomShape 1">
          <a:extLst>
            <a:ext uri="{FF2B5EF4-FFF2-40B4-BE49-F238E27FC236}">
              <a16:creationId xmlns="" xmlns:a16="http://schemas.microsoft.com/office/drawing/2014/main" id="{00000000-0008-0000-0100-0000B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425" name="CustomShape 1">
          <a:extLst>
            <a:ext uri="{FF2B5EF4-FFF2-40B4-BE49-F238E27FC236}">
              <a16:creationId xmlns="" xmlns:a16="http://schemas.microsoft.com/office/drawing/2014/main" id="{00000000-0008-0000-0100-0000B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4426" name="CustomShape 1">
          <a:extLst>
            <a:ext uri="{FF2B5EF4-FFF2-40B4-BE49-F238E27FC236}">
              <a16:creationId xmlns="" xmlns:a16="http://schemas.microsoft.com/office/drawing/2014/main" id="{00000000-0008-0000-0100-0000B2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27" name="CustomShape 1">
          <a:extLst>
            <a:ext uri="{FF2B5EF4-FFF2-40B4-BE49-F238E27FC236}">
              <a16:creationId xmlns="" xmlns:a16="http://schemas.microsoft.com/office/drawing/2014/main" id="{00000000-0008-0000-0100-0000B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428" name="CustomShape 1">
          <a:extLst>
            <a:ext uri="{FF2B5EF4-FFF2-40B4-BE49-F238E27FC236}">
              <a16:creationId xmlns="" xmlns:a16="http://schemas.microsoft.com/office/drawing/2014/main" id="{00000000-0008-0000-0100-0000B4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429" name="CustomShape 1">
          <a:extLst>
            <a:ext uri="{FF2B5EF4-FFF2-40B4-BE49-F238E27FC236}">
              <a16:creationId xmlns="" xmlns:a16="http://schemas.microsoft.com/office/drawing/2014/main" id="{00000000-0008-0000-0100-0000B5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30" name="CustomShape 1">
          <a:extLst>
            <a:ext uri="{FF2B5EF4-FFF2-40B4-BE49-F238E27FC236}">
              <a16:creationId xmlns="" xmlns:a16="http://schemas.microsoft.com/office/drawing/2014/main" id="{00000000-0008-0000-0100-0000B6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431" name="CustomShape 1">
          <a:extLst>
            <a:ext uri="{FF2B5EF4-FFF2-40B4-BE49-F238E27FC236}">
              <a16:creationId xmlns="" xmlns:a16="http://schemas.microsoft.com/office/drawing/2014/main" id="{00000000-0008-0000-0100-0000B7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32" name="CustomShape 1">
          <a:extLst>
            <a:ext uri="{FF2B5EF4-FFF2-40B4-BE49-F238E27FC236}">
              <a16:creationId xmlns="" xmlns:a16="http://schemas.microsoft.com/office/drawing/2014/main" id="{00000000-0008-0000-0100-0000B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433" name="CustomShape 1">
          <a:extLst>
            <a:ext uri="{FF2B5EF4-FFF2-40B4-BE49-F238E27FC236}">
              <a16:creationId xmlns="" xmlns:a16="http://schemas.microsoft.com/office/drawing/2014/main" id="{00000000-0008-0000-0100-0000B9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434" name="CustomShape 1">
          <a:extLst>
            <a:ext uri="{FF2B5EF4-FFF2-40B4-BE49-F238E27FC236}">
              <a16:creationId xmlns="" xmlns:a16="http://schemas.microsoft.com/office/drawing/2014/main" id="{00000000-0008-0000-0100-0000BA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35" name="CustomShape 1">
          <a:extLst>
            <a:ext uri="{FF2B5EF4-FFF2-40B4-BE49-F238E27FC236}">
              <a16:creationId xmlns="" xmlns:a16="http://schemas.microsoft.com/office/drawing/2014/main" id="{00000000-0008-0000-0100-0000BB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436" name="CustomShape 1">
          <a:extLst>
            <a:ext uri="{FF2B5EF4-FFF2-40B4-BE49-F238E27FC236}">
              <a16:creationId xmlns="" xmlns:a16="http://schemas.microsoft.com/office/drawing/2014/main" id="{00000000-0008-0000-0100-0000BC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37" name="CustomShape 1">
          <a:extLst>
            <a:ext uri="{FF2B5EF4-FFF2-40B4-BE49-F238E27FC236}">
              <a16:creationId xmlns="" xmlns:a16="http://schemas.microsoft.com/office/drawing/2014/main" id="{00000000-0008-0000-0100-0000B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438" name="CustomShape 1">
          <a:extLst>
            <a:ext uri="{FF2B5EF4-FFF2-40B4-BE49-F238E27FC236}">
              <a16:creationId xmlns="" xmlns:a16="http://schemas.microsoft.com/office/drawing/2014/main" id="{00000000-0008-0000-0100-0000BE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439" name="CustomShape 1">
          <a:extLst>
            <a:ext uri="{FF2B5EF4-FFF2-40B4-BE49-F238E27FC236}">
              <a16:creationId xmlns="" xmlns:a16="http://schemas.microsoft.com/office/drawing/2014/main" id="{00000000-0008-0000-0100-0000BF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40" name="CustomShape 1">
          <a:extLst>
            <a:ext uri="{FF2B5EF4-FFF2-40B4-BE49-F238E27FC236}">
              <a16:creationId xmlns="" xmlns:a16="http://schemas.microsoft.com/office/drawing/2014/main" id="{00000000-0008-0000-0100-0000C0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441" name="CustomShape 1">
          <a:extLst>
            <a:ext uri="{FF2B5EF4-FFF2-40B4-BE49-F238E27FC236}">
              <a16:creationId xmlns="" xmlns:a16="http://schemas.microsoft.com/office/drawing/2014/main" id="{00000000-0008-0000-0100-0000C1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42" name="CustomShape 1">
          <a:extLst>
            <a:ext uri="{FF2B5EF4-FFF2-40B4-BE49-F238E27FC236}">
              <a16:creationId xmlns="" xmlns:a16="http://schemas.microsoft.com/office/drawing/2014/main" id="{00000000-0008-0000-0100-0000C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443" name="CustomShape 1">
          <a:extLst>
            <a:ext uri="{FF2B5EF4-FFF2-40B4-BE49-F238E27FC236}">
              <a16:creationId xmlns="" xmlns:a16="http://schemas.microsoft.com/office/drawing/2014/main" id="{00000000-0008-0000-0100-0000C3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444" name="CustomShape 1">
          <a:extLst>
            <a:ext uri="{FF2B5EF4-FFF2-40B4-BE49-F238E27FC236}">
              <a16:creationId xmlns="" xmlns:a16="http://schemas.microsoft.com/office/drawing/2014/main" id="{00000000-0008-0000-0100-0000C4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445" name="CustomShape 1">
          <a:extLst>
            <a:ext uri="{FF2B5EF4-FFF2-40B4-BE49-F238E27FC236}">
              <a16:creationId xmlns="" xmlns:a16="http://schemas.microsoft.com/office/drawing/2014/main" id="{00000000-0008-0000-0100-0000C5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46" name="CustomShape 1">
          <a:extLst>
            <a:ext uri="{FF2B5EF4-FFF2-40B4-BE49-F238E27FC236}">
              <a16:creationId xmlns="" xmlns:a16="http://schemas.microsoft.com/office/drawing/2014/main" id="{00000000-0008-0000-0100-0000C6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447" name="CustomShape 1">
          <a:extLst>
            <a:ext uri="{FF2B5EF4-FFF2-40B4-BE49-F238E27FC236}">
              <a16:creationId xmlns="" xmlns:a16="http://schemas.microsoft.com/office/drawing/2014/main" id="{00000000-0008-0000-0100-0000C7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48" name="CustomShape 1">
          <a:extLst>
            <a:ext uri="{FF2B5EF4-FFF2-40B4-BE49-F238E27FC236}">
              <a16:creationId xmlns="" xmlns:a16="http://schemas.microsoft.com/office/drawing/2014/main" id="{00000000-0008-0000-0100-0000C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449" name="CustomShape 1">
          <a:extLst>
            <a:ext uri="{FF2B5EF4-FFF2-40B4-BE49-F238E27FC236}">
              <a16:creationId xmlns="" xmlns:a16="http://schemas.microsoft.com/office/drawing/2014/main" id="{00000000-0008-0000-0100-0000C9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450" name="CustomShape 1">
          <a:extLst>
            <a:ext uri="{FF2B5EF4-FFF2-40B4-BE49-F238E27FC236}">
              <a16:creationId xmlns="" xmlns:a16="http://schemas.microsoft.com/office/drawing/2014/main" id="{00000000-0008-0000-0100-0000C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451" name="CustomShape 1">
          <a:extLst>
            <a:ext uri="{FF2B5EF4-FFF2-40B4-BE49-F238E27FC236}">
              <a16:creationId xmlns="" xmlns:a16="http://schemas.microsoft.com/office/drawing/2014/main" id="{00000000-0008-0000-0100-0000C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52" name="CustomShape 1">
          <a:extLst>
            <a:ext uri="{FF2B5EF4-FFF2-40B4-BE49-F238E27FC236}">
              <a16:creationId xmlns="" xmlns:a16="http://schemas.microsoft.com/office/drawing/2014/main" id="{00000000-0008-0000-0100-0000C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453" name="CustomShape 1">
          <a:extLst>
            <a:ext uri="{FF2B5EF4-FFF2-40B4-BE49-F238E27FC236}">
              <a16:creationId xmlns="" xmlns:a16="http://schemas.microsoft.com/office/drawing/2014/main" id="{00000000-0008-0000-0100-0000C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54" name="CustomShape 1">
          <a:extLst>
            <a:ext uri="{FF2B5EF4-FFF2-40B4-BE49-F238E27FC236}">
              <a16:creationId xmlns="" xmlns:a16="http://schemas.microsoft.com/office/drawing/2014/main" id="{00000000-0008-0000-0100-0000C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455" name="CustomShape 1">
          <a:extLst>
            <a:ext uri="{FF2B5EF4-FFF2-40B4-BE49-F238E27FC236}">
              <a16:creationId xmlns="" xmlns:a16="http://schemas.microsoft.com/office/drawing/2014/main" id="{00000000-0008-0000-0100-0000CF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456" name="CustomShape 1">
          <a:extLst>
            <a:ext uri="{FF2B5EF4-FFF2-40B4-BE49-F238E27FC236}">
              <a16:creationId xmlns="" xmlns:a16="http://schemas.microsoft.com/office/drawing/2014/main" id="{00000000-0008-0000-0100-0000D0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57" name="CustomShape 1">
          <a:extLst>
            <a:ext uri="{FF2B5EF4-FFF2-40B4-BE49-F238E27FC236}">
              <a16:creationId xmlns="" xmlns:a16="http://schemas.microsoft.com/office/drawing/2014/main" id="{00000000-0008-0000-0100-0000D1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458" name="CustomShape 1">
          <a:extLst>
            <a:ext uri="{FF2B5EF4-FFF2-40B4-BE49-F238E27FC236}">
              <a16:creationId xmlns="" xmlns:a16="http://schemas.microsoft.com/office/drawing/2014/main" id="{00000000-0008-0000-0100-0000D2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59" name="CustomShape 1">
          <a:extLst>
            <a:ext uri="{FF2B5EF4-FFF2-40B4-BE49-F238E27FC236}">
              <a16:creationId xmlns="" xmlns:a16="http://schemas.microsoft.com/office/drawing/2014/main" id="{00000000-0008-0000-0100-0000D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460" name="CustomShape 1">
          <a:extLst>
            <a:ext uri="{FF2B5EF4-FFF2-40B4-BE49-F238E27FC236}">
              <a16:creationId xmlns="" xmlns:a16="http://schemas.microsoft.com/office/drawing/2014/main" id="{00000000-0008-0000-0100-0000D4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461" name="CustomShape 1">
          <a:extLst>
            <a:ext uri="{FF2B5EF4-FFF2-40B4-BE49-F238E27FC236}">
              <a16:creationId xmlns="" xmlns:a16="http://schemas.microsoft.com/office/drawing/2014/main" id="{00000000-0008-0000-0100-0000D5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462" name="CustomShape 1">
          <a:extLst>
            <a:ext uri="{FF2B5EF4-FFF2-40B4-BE49-F238E27FC236}">
              <a16:creationId xmlns="" xmlns:a16="http://schemas.microsoft.com/office/drawing/2014/main" id="{00000000-0008-0000-0100-0000D6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63" name="CustomShape 1">
          <a:extLst>
            <a:ext uri="{FF2B5EF4-FFF2-40B4-BE49-F238E27FC236}">
              <a16:creationId xmlns="" xmlns:a16="http://schemas.microsoft.com/office/drawing/2014/main" id="{00000000-0008-0000-0100-0000D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464" name="CustomShape 1">
          <a:extLst>
            <a:ext uri="{FF2B5EF4-FFF2-40B4-BE49-F238E27FC236}">
              <a16:creationId xmlns="" xmlns:a16="http://schemas.microsoft.com/office/drawing/2014/main" id="{00000000-0008-0000-0100-0000D8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65" name="CustomShape 1">
          <a:extLst>
            <a:ext uri="{FF2B5EF4-FFF2-40B4-BE49-F238E27FC236}">
              <a16:creationId xmlns="" xmlns:a16="http://schemas.microsoft.com/office/drawing/2014/main" id="{00000000-0008-0000-0100-0000D9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466" name="CustomShape 1">
          <a:extLst>
            <a:ext uri="{FF2B5EF4-FFF2-40B4-BE49-F238E27FC236}">
              <a16:creationId xmlns="" xmlns:a16="http://schemas.microsoft.com/office/drawing/2014/main" id="{00000000-0008-0000-0100-0000DA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467" name="CustomShape 1">
          <a:extLst>
            <a:ext uri="{FF2B5EF4-FFF2-40B4-BE49-F238E27FC236}">
              <a16:creationId xmlns="" xmlns:a16="http://schemas.microsoft.com/office/drawing/2014/main" id="{00000000-0008-0000-0100-0000DB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468" name="CustomShape 1">
          <a:extLst>
            <a:ext uri="{FF2B5EF4-FFF2-40B4-BE49-F238E27FC236}">
              <a16:creationId xmlns="" xmlns:a16="http://schemas.microsoft.com/office/drawing/2014/main" id="{00000000-0008-0000-0100-0000DC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4469" name="CustomShape 1">
          <a:extLst>
            <a:ext uri="{FF2B5EF4-FFF2-40B4-BE49-F238E27FC236}">
              <a16:creationId xmlns="" xmlns:a16="http://schemas.microsoft.com/office/drawing/2014/main" id="{00000000-0008-0000-0100-0000DD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470" name="CustomShape 1">
          <a:extLst>
            <a:ext uri="{FF2B5EF4-FFF2-40B4-BE49-F238E27FC236}">
              <a16:creationId xmlns="" xmlns:a16="http://schemas.microsoft.com/office/drawing/2014/main" id="{00000000-0008-0000-0100-0000DE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471" name="CustomShape 1">
          <a:extLst>
            <a:ext uri="{FF2B5EF4-FFF2-40B4-BE49-F238E27FC236}">
              <a16:creationId xmlns="" xmlns:a16="http://schemas.microsoft.com/office/drawing/2014/main" id="{00000000-0008-0000-0100-0000DF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72" name="CustomShape 1">
          <a:extLst>
            <a:ext uri="{FF2B5EF4-FFF2-40B4-BE49-F238E27FC236}">
              <a16:creationId xmlns="" xmlns:a16="http://schemas.microsoft.com/office/drawing/2014/main" id="{00000000-0008-0000-0100-0000E0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473" name="CustomShape 1">
          <a:extLst>
            <a:ext uri="{FF2B5EF4-FFF2-40B4-BE49-F238E27FC236}">
              <a16:creationId xmlns="" xmlns:a16="http://schemas.microsoft.com/office/drawing/2014/main" id="{00000000-0008-0000-0100-0000E1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74" name="CustomShape 1">
          <a:extLst>
            <a:ext uri="{FF2B5EF4-FFF2-40B4-BE49-F238E27FC236}">
              <a16:creationId xmlns="" xmlns:a16="http://schemas.microsoft.com/office/drawing/2014/main" id="{00000000-0008-0000-0100-0000E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475" name="CustomShape 1">
          <a:extLst>
            <a:ext uri="{FF2B5EF4-FFF2-40B4-BE49-F238E27FC236}">
              <a16:creationId xmlns="" xmlns:a16="http://schemas.microsoft.com/office/drawing/2014/main" id="{00000000-0008-0000-0100-0000E3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476" name="CustomShape 1">
          <a:extLst>
            <a:ext uri="{FF2B5EF4-FFF2-40B4-BE49-F238E27FC236}">
              <a16:creationId xmlns="" xmlns:a16="http://schemas.microsoft.com/office/drawing/2014/main" id="{00000000-0008-0000-0100-0000E4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77" name="CustomShape 1">
          <a:extLst>
            <a:ext uri="{FF2B5EF4-FFF2-40B4-BE49-F238E27FC236}">
              <a16:creationId xmlns="" xmlns:a16="http://schemas.microsoft.com/office/drawing/2014/main" id="{00000000-0008-0000-0100-0000E5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478" name="CustomShape 1">
          <a:extLst>
            <a:ext uri="{FF2B5EF4-FFF2-40B4-BE49-F238E27FC236}">
              <a16:creationId xmlns="" xmlns:a16="http://schemas.microsoft.com/office/drawing/2014/main" id="{00000000-0008-0000-0100-0000E6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79" name="CustomShape 1">
          <a:extLst>
            <a:ext uri="{FF2B5EF4-FFF2-40B4-BE49-F238E27FC236}">
              <a16:creationId xmlns="" xmlns:a16="http://schemas.microsoft.com/office/drawing/2014/main" id="{00000000-0008-0000-0100-0000E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480" name="CustomShape 1">
          <a:extLst>
            <a:ext uri="{FF2B5EF4-FFF2-40B4-BE49-F238E27FC236}">
              <a16:creationId xmlns="" xmlns:a16="http://schemas.microsoft.com/office/drawing/2014/main" id="{00000000-0008-0000-0100-0000E8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481" name="CustomShape 1">
          <a:extLst>
            <a:ext uri="{FF2B5EF4-FFF2-40B4-BE49-F238E27FC236}">
              <a16:creationId xmlns="" xmlns:a16="http://schemas.microsoft.com/office/drawing/2014/main" id="{00000000-0008-0000-0100-0000E9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482" name="CustomShape 1">
          <a:extLst>
            <a:ext uri="{FF2B5EF4-FFF2-40B4-BE49-F238E27FC236}">
              <a16:creationId xmlns="" xmlns:a16="http://schemas.microsoft.com/office/drawing/2014/main" id="{00000000-0008-0000-0100-0000EA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83" name="CustomShape 1">
          <a:extLst>
            <a:ext uri="{FF2B5EF4-FFF2-40B4-BE49-F238E27FC236}">
              <a16:creationId xmlns="" xmlns:a16="http://schemas.microsoft.com/office/drawing/2014/main" id="{00000000-0008-0000-0100-0000EB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484" name="CustomShape 1">
          <a:extLst>
            <a:ext uri="{FF2B5EF4-FFF2-40B4-BE49-F238E27FC236}">
              <a16:creationId xmlns="" xmlns:a16="http://schemas.microsoft.com/office/drawing/2014/main" id="{00000000-0008-0000-0100-0000EC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85" name="CustomShape 1">
          <a:extLst>
            <a:ext uri="{FF2B5EF4-FFF2-40B4-BE49-F238E27FC236}">
              <a16:creationId xmlns="" xmlns:a16="http://schemas.microsoft.com/office/drawing/2014/main" id="{00000000-0008-0000-0100-0000E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486" name="CustomShape 1">
          <a:extLst>
            <a:ext uri="{FF2B5EF4-FFF2-40B4-BE49-F238E27FC236}">
              <a16:creationId xmlns="" xmlns:a16="http://schemas.microsoft.com/office/drawing/2014/main" id="{00000000-0008-0000-0100-0000EE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487" name="CustomShape 1">
          <a:extLst>
            <a:ext uri="{FF2B5EF4-FFF2-40B4-BE49-F238E27FC236}">
              <a16:creationId xmlns="" xmlns:a16="http://schemas.microsoft.com/office/drawing/2014/main" id="{00000000-0008-0000-0100-0000EF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488" name="CustomShape 1">
          <a:extLst>
            <a:ext uri="{FF2B5EF4-FFF2-40B4-BE49-F238E27FC236}">
              <a16:creationId xmlns="" xmlns:a16="http://schemas.microsoft.com/office/drawing/2014/main" id="{00000000-0008-0000-0100-0000F0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89" name="CustomShape 1">
          <a:extLst>
            <a:ext uri="{FF2B5EF4-FFF2-40B4-BE49-F238E27FC236}">
              <a16:creationId xmlns="" xmlns:a16="http://schemas.microsoft.com/office/drawing/2014/main" id="{00000000-0008-0000-0100-0000F1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490" name="CustomShape 1">
          <a:extLst>
            <a:ext uri="{FF2B5EF4-FFF2-40B4-BE49-F238E27FC236}">
              <a16:creationId xmlns="" xmlns:a16="http://schemas.microsoft.com/office/drawing/2014/main" id="{00000000-0008-0000-0100-0000F2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91" name="CustomShape 1">
          <a:extLst>
            <a:ext uri="{FF2B5EF4-FFF2-40B4-BE49-F238E27FC236}">
              <a16:creationId xmlns="" xmlns:a16="http://schemas.microsoft.com/office/drawing/2014/main" id="{00000000-0008-0000-0100-0000F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492" name="CustomShape 1">
          <a:extLst>
            <a:ext uri="{FF2B5EF4-FFF2-40B4-BE49-F238E27FC236}">
              <a16:creationId xmlns="" xmlns:a16="http://schemas.microsoft.com/office/drawing/2014/main" id="{00000000-0008-0000-0100-0000F4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493" name="CustomShape 1">
          <a:extLst>
            <a:ext uri="{FF2B5EF4-FFF2-40B4-BE49-F238E27FC236}">
              <a16:creationId xmlns="" xmlns:a16="http://schemas.microsoft.com/office/drawing/2014/main" id="{00000000-0008-0000-0100-0000F5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94" name="CustomShape 1">
          <a:extLst>
            <a:ext uri="{FF2B5EF4-FFF2-40B4-BE49-F238E27FC236}">
              <a16:creationId xmlns="" xmlns:a16="http://schemas.microsoft.com/office/drawing/2014/main" id="{00000000-0008-0000-0100-0000F6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495" name="CustomShape 1">
          <a:extLst>
            <a:ext uri="{FF2B5EF4-FFF2-40B4-BE49-F238E27FC236}">
              <a16:creationId xmlns="" xmlns:a16="http://schemas.microsoft.com/office/drawing/2014/main" id="{00000000-0008-0000-0100-0000F7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496" name="CustomShape 1">
          <a:extLst>
            <a:ext uri="{FF2B5EF4-FFF2-40B4-BE49-F238E27FC236}">
              <a16:creationId xmlns="" xmlns:a16="http://schemas.microsoft.com/office/drawing/2014/main" id="{00000000-0008-0000-0100-0000F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497" name="CustomShape 1">
          <a:extLst>
            <a:ext uri="{FF2B5EF4-FFF2-40B4-BE49-F238E27FC236}">
              <a16:creationId xmlns="" xmlns:a16="http://schemas.microsoft.com/office/drawing/2014/main" id="{00000000-0008-0000-0100-0000F9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498" name="CustomShape 1">
          <a:extLst>
            <a:ext uri="{FF2B5EF4-FFF2-40B4-BE49-F238E27FC236}">
              <a16:creationId xmlns="" xmlns:a16="http://schemas.microsoft.com/office/drawing/2014/main" id="{00000000-0008-0000-0100-0000F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499" name="CustomShape 1">
          <a:extLst>
            <a:ext uri="{FF2B5EF4-FFF2-40B4-BE49-F238E27FC236}">
              <a16:creationId xmlns="" xmlns:a16="http://schemas.microsoft.com/office/drawing/2014/main" id="{00000000-0008-0000-0100-0000F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00" name="CustomShape 1">
          <a:extLst>
            <a:ext uri="{FF2B5EF4-FFF2-40B4-BE49-F238E27FC236}">
              <a16:creationId xmlns="" xmlns:a16="http://schemas.microsoft.com/office/drawing/2014/main" id="{00000000-0008-0000-0100-0000F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501" name="CustomShape 1">
          <a:extLst>
            <a:ext uri="{FF2B5EF4-FFF2-40B4-BE49-F238E27FC236}">
              <a16:creationId xmlns="" xmlns:a16="http://schemas.microsoft.com/office/drawing/2014/main" id="{00000000-0008-0000-0100-0000F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02" name="CustomShape 1">
          <a:extLst>
            <a:ext uri="{FF2B5EF4-FFF2-40B4-BE49-F238E27FC236}">
              <a16:creationId xmlns="" xmlns:a16="http://schemas.microsoft.com/office/drawing/2014/main" id="{00000000-0008-0000-0100-0000F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503" name="CustomShape 1">
          <a:extLst>
            <a:ext uri="{FF2B5EF4-FFF2-40B4-BE49-F238E27FC236}">
              <a16:creationId xmlns="" xmlns:a16="http://schemas.microsoft.com/office/drawing/2014/main" id="{00000000-0008-0000-0100-0000FF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504" name="CustomShape 1">
          <a:extLst>
            <a:ext uri="{FF2B5EF4-FFF2-40B4-BE49-F238E27FC236}">
              <a16:creationId xmlns="" xmlns:a16="http://schemas.microsoft.com/office/drawing/2014/main" id="{00000000-0008-0000-0100-000000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505" name="CustomShape 1">
          <a:extLst>
            <a:ext uri="{FF2B5EF4-FFF2-40B4-BE49-F238E27FC236}">
              <a16:creationId xmlns="" xmlns:a16="http://schemas.microsoft.com/office/drawing/2014/main" id="{00000000-0008-0000-0100-000001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4506" name="CustomShape 1">
          <a:extLst>
            <a:ext uri="{FF2B5EF4-FFF2-40B4-BE49-F238E27FC236}">
              <a16:creationId xmlns="" xmlns:a16="http://schemas.microsoft.com/office/drawing/2014/main" id="{00000000-0008-0000-0100-000002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07" name="CustomShape 1">
          <a:extLst>
            <a:ext uri="{FF2B5EF4-FFF2-40B4-BE49-F238E27FC236}">
              <a16:creationId xmlns="" xmlns:a16="http://schemas.microsoft.com/office/drawing/2014/main" id="{00000000-0008-0000-0100-00000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508" name="CustomShape 1">
          <a:extLst>
            <a:ext uri="{FF2B5EF4-FFF2-40B4-BE49-F238E27FC236}">
              <a16:creationId xmlns="" xmlns:a16="http://schemas.microsoft.com/office/drawing/2014/main" id="{00000000-0008-0000-0100-000004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509" name="CustomShape 1">
          <a:extLst>
            <a:ext uri="{FF2B5EF4-FFF2-40B4-BE49-F238E27FC236}">
              <a16:creationId xmlns="" xmlns:a16="http://schemas.microsoft.com/office/drawing/2014/main" id="{00000000-0008-0000-0100-000005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10" name="CustomShape 1">
          <a:extLst>
            <a:ext uri="{FF2B5EF4-FFF2-40B4-BE49-F238E27FC236}">
              <a16:creationId xmlns="" xmlns:a16="http://schemas.microsoft.com/office/drawing/2014/main" id="{00000000-0008-0000-0100-000006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511" name="CustomShape 1">
          <a:extLst>
            <a:ext uri="{FF2B5EF4-FFF2-40B4-BE49-F238E27FC236}">
              <a16:creationId xmlns="" xmlns:a16="http://schemas.microsoft.com/office/drawing/2014/main" id="{00000000-0008-0000-0100-000007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12" name="CustomShape 1">
          <a:extLst>
            <a:ext uri="{FF2B5EF4-FFF2-40B4-BE49-F238E27FC236}">
              <a16:creationId xmlns="" xmlns:a16="http://schemas.microsoft.com/office/drawing/2014/main" id="{00000000-0008-0000-0100-00000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513" name="CustomShape 1">
          <a:extLst>
            <a:ext uri="{FF2B5EF4-FFF2-40B4-BE49-F238E27FC236}">
              <a16:creationId xmlns="" xmlns:a16="http://schemas.microsoft.com/office/drawing/2014/main" id="{00000000-0008-0000-0100-000009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514" name="CustomShape 1">
          <a:extLst>
            <a:ext uri="{FF2B5EF4-FFF2-40B4-BE49-F238E27FC236}">
              <a16:creationId xmlns="" xmlns:a16="http://schemas.microsoft.com/office/drawing/2014/main" id="{00000000-0008-0000-0100-00000A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4515" name="CustomShape 1">
          <a:extLst>
            <a:ext uri="{FF2B5EF4-FFF2-40B4-BE49-F238E27FC236}">
              <a16:creationId xmlns="" xmlns:a16="http://schemas.microsoft.com/office/drawing/2014/main" id="{00000000-0008-0000-0100-00000B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16" name="CustomShape 1">
          <a:extLst>
            <a:ext uri="{FF2B5EF4-FFF2-40B4-BE49-F238E27FC236}">
              <a16:creationId xmlns="" xmlns:a16="http://schemas.microsoft.com/office/drawing/2014/main" id="{00000000-0008-0000-0100-00000C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517" name="CustomShape 1">
          <a:extLst>
            <a:ext uri="{FF2B5EF4-FFF2-40B4-BE49-F238E27FC236}">
              <a16:creationId xmlns="" xmlns:a16="http://schemas.microsoft.com/office/drawing/2014/main" id="{00000000-0008-0000-0100-00000D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518" name="CustomShape 1">
          <a:extLst>
            <a:ext uri="{FF2B5EF4-FFF2-40B4-BE49-F238E27FC236}">
              <a16:creationId xmlns="" xmlns:a16="http://schemas.microsoft.com/office/drawing/2014/main" id="{00000000-0008-0000-0100-00000E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19" name="CustomShape 1">
          <a:extLst>
            <a:ext uri="{FF2B5EF4-FFF2-40B4-BE49-F238E27FC236}">
              <a16:creationId xmlns="" xmlns:a16="http://schemas.microsoft.com/office/drawing/2014/main" id="{00000000-0008-0000-0100-00000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520" name="CustomShape 1">
          <a:extLst>
            <a:ext uri="{FF2B5EF4-FFF2-40B4-BE49-F238E27FC236}">
              <a16:creationId xmlns="" xmlns:a16="http://schemas.microsoft.com/office/drawing/2014/main" id="{00000000-0008-0000-0100-000010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21" name="CustomShape 1">
          <a:extLst>
            <a:ext uri="{FF2B5EF4-FFF2-40B4-BE49-F238E27FC236}">
              <a16:creationId xmlns="" xmlns:a16="http://schemas.microsoft.com/office/drawing/2014/main" id="{00000000-0008-0000-0100-00001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522" name="CustomShape 1">
          <a:extLst>
            <a:ext uri="{FF2B5EF4-FFF2-40B4-BE49-F238E27FC236}">
              <a16:creationId xmlns="" xmlns:a16="http://schemas.microsoft.com/office/drawing/2014/main" id="{00000000-0008-0000-0100-000012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523" name="CustomShape 1">
          <a:extLst>
            <a:ext uri="{FF2B5EF4-FFF2-40B4-BE49-F238E27FC236}">
              <a16:creationId xmlns="" xmlns:a16="http://schemas.microsoft.com/office/drawing/2014/main" id="{00000000-0008-0000-0100-000013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24" name="CustomShape 1">
          <a:extLst>
            <a:ext uri="{FF2B5EF4-FFF2-40B4-BE49-F238E27FC236}">
              <a16:creationId xmlns="" xmlns:a16="http://schemas.microsoft.com/office/drawing/2014/main" id="{00000000-0008-0000-0100-000014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525" name="CustomShape 1">
          <a:extLst>
            <a:ext uri="{FF2B5EF4-FFF2-40B4-BE49-F238E27FC236}">
              <a16:creationId xmlns="" xmlns:a16="http://schemas.microsoft.com/office/drawing/2014/main" id="{00000000-0008-0000-0100-000015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26" name="CustomShape 1">
          <a:extLst>
            <a:ext uri="{FF2B5EF4-FFF2-40B4-BE49-F238E27FC236}">
              <a16:creationId xmlns="" xmlns:a16="http://schemas.microsoft.com/office/drawing/2014/main" id="{00000000-0008-0000-0100-000016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527" name="CustomShape 1">
          <a:extLst>
            <a:ext uri="{FF2B5EF4-FFF2-40B4-BE49-F238E27FC236}">
              <a16:creationId xmlns="" xmlns:a16="http://schemas.microsoft.com/office/drawing/2014/main" id="{00000000-0008-0000-0100-000017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528" name="CustomShape 1">
          <a:extLst>
            <a:ext uri="{FF2B5EF4-FFF2-40B4-BE49-F238E27FC236}">
              <a16:creationId xmlns="" xmlns:a16="http://schemas.microsoft.com/office/drawing/2014/main" id="{00000000-0008-0000-0100-000018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29" name="CustomShape 1">
          <a:extLst>
            <a:ext uri="{FF2B5EF4-FFF2-40B4-BE49-F238E27FC236}">
              <a16:creationId xmlns="" xmlns:a16="http://schemas.microsoft.com/office/drawing/2014/main" id="{00000000-0008-0000-0100-00001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530" name="CustomShape 1">
          <a:extLst>
            <a:ext uri="{FF2B5EF4-FFF2-40B4-BE49-F238E27FC236}">
              <a16:creationId xmlns="" xmlns:a16="http://schemas.microsoft.com/office/drawing/2014/main" id="{00000000-0008-0000-0100-00001A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31" name="CustomShape 1">
          <a:extLst>
            <a:ext uri="{FF2B5EF4-FFF2-40B4-BE49-F238E27FC236}">
              <a16:creationId xmlns="" xmlns:a16="http://schemas.microsoft.com/office/drawing/2014/main" id="{00000000-0008-0000-0100-00001B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532" name="CustomShape 1">
          <a:extLst>
            <a:ext uri="{FF2B5EF4-FFF2-40B4-BE49-F238E27FC236}">
              <a16:creationId xmlns="" xmlns:a16="http://schemas.microsoft.com/office/drawing/2014/main" id="{00000000-0008-0000-0100-00001C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533" name="CustomShape 1">
          <a:extLst>
            <a:ext uri="{FF2B5EF4-FFF2-40B4-BE49-F238E27FC236}">
              <a16:creationId xmlns="" xmlns:a16="http://schemas.microsoft.com/office/drawing/2014/main" id="{00000000-0008-0000-0100-00001D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534" name="CustomShape 1">
          <a:extLst>
            <a:ext uri="{FF2B5EF4-FFF2-40B4-BE49-F238E27FC236}">
              <a16:creationId xmlns="" xmlns:a16="http://schemas.microsoft.com/office/drawing/2014/main" id="{00000000-0008-0000-0100-00001E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35" name="CustomShape 1">
          <a:extLst>
            <a:ext uri="{FF2B5EF4-FFF2-40B4-BE49-F238E27FC236}">
              <a16:creationId xmlns="" xmlns:a16="http://schemas.microsoft.com/office/drawing/2014/main" id="{00000000-0008-0000-0100-00001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536" name="CustomShape 1">
          <a:extLst>
            <a:ext uri="{FF2B5EF4-FFF2-40B4-BE49-F238E27FC236}">
              <a16:creationId xmlns="" xmlns:a16="http://schemas.microsoft.com/office/drawing/2014/main" id="{00000000-0008-0000-0100-000020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37" name="CustomShape 1">
          <a:extLst>
            <a:ext uri="{FF2B5EF4-FFF2-40B4-BE49-F238E27FC236}">
              <a16:creationId xmlns="" xmlns:a16="http://schemas.microsoft.com/office/drawing/2014/main" id="{00000000-0008-0000-0100-00002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538" name="CustomShape 1">
          <a:extLst>
            <a:ext uri="{FF2B5EF4-FFF2-40B4-BE49-F238E27FC236}">
              <a16:creationId xmlns="" xmlns:a16="http://schemas.microsoft.com/office/drawing/2014/main" id="{00000000-0008-0000-0100-000022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539" name="CustomShape 1">
          <a:extLst>
            <a:ext uri="{FF2B5EF4-FFF2-40B4-BE49-F238E27FC236}">
              <a16:creationId xmlns="" xmlns:a16="http://schemas.microsoft.com/office/drawing/2014/main" id="{00000000-0008-0000-0100-000023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540" name="CustomShape 1">
          <a:extLst>
            <a:ext uri="{FF2B5EF4-FFF2-40B4-BE49-F238E27FC236}">
              <a16:creationId xmlns="" xmlns:a16="http://schemas.microsoft.com/office/drawing/2014/main" id="{00000000-0008-0000-0100-000024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41" name="CustomShape 1">
          <a:extLst>
            <a:ext uri="{FF2B5EF4-FFF2-40B4-BE49-F238E27FC236}">
              <a16:creationId xmlns="" xmlns:a16="http://schemas.microsoft.com/office/drawing/2014/main" id="{00000000-0008-0000-0100-00002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542" name="CustomShape 1">
          <a:extLst>
            <a:ext uri="{FF2B5EF4-FFF2-40B4-BE49-F238E27FC236}">
              <a16:creationId xmlns="" xmlns:a16="http://schemas.microsoft.com/office/drawing/2014/main" id="{00000000-0008-0000-0100-000026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43" name="CustomShape 1">
          <a:extLst>
            <a:ext uri="{FF2B5EF4-FFF2-40B4-BE49-F238E27FC236}">
              <a16:creationId xmlns="" xmlns:a16="http://schemas.microsoft.com/office/drawing/2014/main" id="{00000000-0008-0000-0100-000027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544" name="CustomShape 1">
          <a:extLst>
            <a:ext uri="{FF2B5EF4-FFF2-40B4-BE49-F238E27FC236}">
              <a16:creationId xmlns="" xmlns:a16="http://schemas.microsoft.com/office/drawing/2014/main" id="{00000000-0008-0000-0100-000028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545" name="CustomShape 1">
          <a:extLst>
            <a:ext uri="{FF2B5EF4-FFF2-40B4-BE49-F238E27FC236}">
              <a16:creationId xmlns="" xmlns:a16="http://schemas.microsoft.com/office/drawing/2014/main" id="{00000000-0008-0000-0100-000029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46" name="CustomShape 1">
          <a:extLst>
            <a:ext uri="{FF2B5EF4-FFF2-40B4-BE49-F238E27FC236}">
              <a16:creationId xmlns="" xmlns:a16="http://schemas.microsoft.com/office/drawing/2014/main" id="{00000000-0008-0000-0100-00002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547" name="CustomShape 1">
          <a:extLst>
            <a:ext uri="{FF2B5EF4-FFF2-40B4-BE49-F238E27FC236}">
              <a16:creationId xmlns="" xmlns:a16="http://schemas.microsoft.com/office/drawing/2014/main" id="{00000000-0008-0000-0100-00002B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48" name="CustomShape 1">
          <a:extLst>
            <a:ext uri="{FF2B5EF4-FFF2-40B4-BE49-F238E27FC236}">
              <a16:creationId xmlns="" xmlns:a16="http://schemas.microsoft.com/office/drawing/2014/main" id="{00000000-0008-0000-0100-00002C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549" name="CustomShape 1">
          <a:extLst>
            <a:ext uri="{FF2B5EF4-FFF2-40B4-BE49-F238E27FC236}">
              <a16:creationId xmlns="" xmlns:a16="http://schemas.microsoft.com/office/drawing/2014/main" id="{00000000-0008-0000-0100-00002D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550" name="CustomShape 1">
          <a:extLst>
            <a:ext uri="{FF2B5EF4-FFF2-40B4-BE49-F238E27FC236}">
              <a16:creationId xmlns="" xmlns:a16="http://schemas.microsoft.com/office/drawing/2014/main" id="{00000000-0008-0000-0100-00002E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551" name="CustomShape 1">
          <a:extLst>
            <a:ext uri="{FF2B5EF4-FFF2-40B4-BE49-F238E27FC236}">
              <a16:creationId xmlns="" xmlns:a16="http://schemas.microsoft.com/office/drawing/2014/main" id="{00000000-0008-0000-0100-00002F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52" name="CustomShape 1">
          <a:extLst>
            <a:ext uri="{FF2B5EF4-FFF2-40B4-BE49-F238E27FC236}">
              <a16:creationId xmlns="" xmlns:a16="http://schemas.microsoft.com/office/drawing/2014/main" id="{00000000-0008-0000-0100-000030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553" name="CustomShape 1">
          <a:extLst>
            <a:ext uri="{FF2B5EF4-FFF2-40B4-BE49-F238E27FC236}">
              <a16:creationId xmlns="" xmlns:a16="http://schemas.microsoft.com/office/drawing/2014/main" id="{00000000-0008-0000-0100-000031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54" name="CustomShape 1">
          <a:extLst>
            <a:ext uri="{FF2B5EF4-FFF2-40B4-BE49-F238E27FC236}">
              <a16:creationId xmlns="" xmlns:a16="http://schemas.microsoft.com/office/drawing/2014/main" id="{00000000-0008-0000-0100-000032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555" name="CustomShape 1">
          <a:extLst>
            <a:ext uri="{FF2B5EF4-FFF2-40B4-BE49-F238E27FC236}">
              <a16:creationId xmlns="" xmlns:a16="http://schemas.microsoft.com/office/drawing/2014/main" id="{00000000-0008-0000-0100-000033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556" name="CustomShape 1">
          <a:extLst>
            <a:ext uri="{FF2B5EF4-FFF2-40B4-BE49-F238E27FC236}">
              <a16:creationId xmlns="" xmlns:a16="http://schemas.microsoft.com/office/drawing/2014/main" id="{00000000-0008-0000-0100-000034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557" name="CustomShape 1">
          <a:extLst>
            <a:ext uri="{FF2B5EF4-FFF2-40B4-BE49-F238E27FC236}">
              <a16:creationId xmlns="" xmlns:a16="http://schemas.microsoft.com/office/drawing/2014/main" id="{00000000-0008-0000-0100-000035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4558" name="CustomShape 1">
          <a:extLst>
            <a:ext uri="{FF2B5EF4-FFF2-40B4-BE49-F238E27FC236}">
              <a16:creationId xmlns="" xmlns:a16="http://schemas.microsoft.com/office/drawing/2014/main" id="{00000000-0008-0000-0100-000036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559" name="CustomShape 1">
          <a:extLst>
            <a:ext uri="{FF2B5EF4-FFF2-40B4-BE49-F238E27FC236}">
              <a16:creationId xmlns="" xmlns:a16="http://schemas.microsoft.com/office/drawing/2014/main" id="{00000000-0008-0000-0100-000037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560" name="CustomShape 1">
          <a:extLst>
            <a:ext uri="{FF2B5EF4-FFF2-40B4-BE49-F238E27FC236}">
              <a16:creationId xmlns="" xmlns:a16="http://schemas.microsoft.com/office/drawing/2014/main" id="{00000000-0008-0000-0100-000038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61" name="CustomShape 1">
          <a:extLst>
            <a:ext uri="{FF2B5EF4-FFF2-40B4-BE49-F238E27FC236}">
              <a16:creationId xmlns="" xmlns:a16="http://schemas.microsoft.com/office/drawing/2014/main" id="{00000000-0008-0000-0100-00003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562" name="CustomShape 1">
          <a:extLst>
            <a:ext uri="{FF2B5EF4-FFF2-40B4-BE49-F238E27FC236}">
              <a16:creationId xmlns="" xmlns:a16="http://schemas.microsoft.com/office/drawing/2014/main" id="{00000000-0008-0000-0100-00003A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63" name="CustomShape 1">
          <a:extLst>
            <a:ext uri="{FF2B5EF4-FFF2-40B4-BE49-F238E27FC236}">
              <a16:creationId xmlns="" xmlns:a16="http://schemas.microsoft.com/office/drawing/2014/main" id="{00000000-0008-0000-0100-00003B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564" name="CustomShape 1">
          <a:extLst>
            <a:ext uri="{FF2B5EF4-FFF2-40B4-BE49-F238E27FC236}">
              <a16:creationId xmlns="" xmlns:a16="http://schemas.microsoft.com/office/drawing/2014/main" id="{00000000-0008-0000-0100-00003C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565" name="CustomShape 1">
          <a:extLst>
            <a:ext uri="{FF2B5EF4-FFF2-40B4-BE49-F238E27FC236}">
              <a16:creationId xmlns="" xmlns:a16="http://schemas.microsoft.com/office/drawing/2014/main" id="{00000000-0008-0000-0100-00003D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66" name="CustomShape 1">
          <a:extLst>
            <a:ext uri="{FF2B5EF4-FFF2-40B4-BE49-F238E27FC236}">
              <a16:creationId xmlns="" xmlns:a16="http://schemas.microsoft.com/office/drawing/2014/main" id="{00000000-0008-0000-0100-00003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567" name="CustomShape 1">
          <a:extLst>
            <a:ext uri="{FF2B5EF4-FFF2-40B4-BE49-F238E27FC236}">
              <a16:creationId xmlns="" xmlns:a16="http://schemas.microsoft.com/office/drawing/2014/main" id="{00000000-0008-0000-0100-00003F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68" name="CustomShape 1">
          <a:extLst>
            <a:ext uri="{FF2B5EF4-FFF2-40B4-BE49-F238E27FC236}">
              <a16:creationId xmlns="" xmlns:a16="http://schemas.microsoft.com/office/drawing/2014/main" id="{00000000-0008-0000-0100-000040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569" name="CustomShape 1">
          <a:extLst>
            <a:ext uri="{FF2B5EF4-FFF2-40B4-BE49-F238E27FC236}">
              <a16:creationId xmlns="" xmlns:a16="http://schemas.microsoft.com/office/drawing/2014/main" id="{00000000-0008-0000-0100-000041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570" name="CustomShape 1">
          <a:extLst>
            <a:ext uri="{FF2B5EF4-FFF2-40B4-BE49-F238E27FC236}">
              <a16:creationId xmlns="" xmlns:a16="http://schemas.microsoft.com/office/drawing/2014/main" id="{00000000-0008-0000-0100-000042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571" name="CustomShape 1">
          <a:extLst>
            <a:ext uri="{FF2B5EF4-FFF2-40B4-BE49-F238E27FC236}">
              <a16:creationId xmlns="" xmlns:a16="http://schemas.microsoft.com/office/drawing/2014/main" id="{00000000-0008-0000-0100-000043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72" name="CustomShape 1">
          <a:extLst>
            <a:ext uri="{FF2B5EF4-FFF2-40B4-BE49-F238E27FC236}">
              <a16:creationId xmlns="" xmlns:a16="http://schemas.microsoft.com/office/drawing/2014/main" id="{00000000-0008-0000-0100-000044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573" name="CustomShape 1">
          <a:extLst>
            <a:ext uri="{FF2B5EF4-FFF2-40B4-BE49-F238E27FC236}">
              <a16:creationId xmlns="" xmlns:a16="http://schemas.microsoft.com/office/drawing/2014/main" id="{00000000-0008-0000-0100-000045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74" name="CustomShape 1">
          <a:extLst>
            <a:ext uri="{FF2B5EF4-FFF2-40B4-BE49-F238E27FC236}">
              <a16:creationId xmlns="" xmlns:a16="http://schemas.microsoft.com/office/drawing/2014/main" id="{00000000-0008-0000-0100-000046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575" name="CustomShape 1">
          <a:extLst>
            <a:ext uri="{FF2B5EF4-FFF2-40B4-BE49-F238E27FC236}">
              <a16:creationId xmlns="" xmlns:a16="http://schemas.microsoft.com/office/drawing/2014/main" id="{00000000-0008-0000-0100-000047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576" name="CustomShape 1">
          <a:extLst>
            <a:ext uri="{FF2B5EF4-FFF2-40B4-BE49-F238E27FC236}">
              <a16:creationId xmlns="" xmlns:a16="http://schemas.microsoft.com/office/drawing/2014/main" id="{00000000-0008-0000-0100-000048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577" name="CustomShape 1">
          <a:extLst>
            <a:ext uri="{FF2B5EF4-FFF2-40B4-BE49-F238E27FC236}">
              <a16:creationId xmlns="" xmlns:a16="http://schemas.microsoft.com/office/drawing/2014/main" id="{00000000-0008-0000-0100-000049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78" name="CustomShape 1">
          <a:extLst>
            <a:ext uri="{FF2B5EF4-FFF2-40B4-BE49-F238E27FC236}">
              <a16:creationId xmlns="" xmlns:a16="http://schemas.microsoft.com/office/drawing/2014/main" id="{00000000-0008-0000-0100-00004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579" name="CustomShape 1">
          <a:extLst>
            <a:ext uri="{FF2B5EF4-FFF2-40B4-BE49-F238E27FC236}">
              <a16:creationId xmlns="" xmlns:a16="http://schemas.microsoft.com/office/drawing/2014/main" id="{00000000-0008-0000-0100-00004B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80" name="CustomShape 1">
          <a:extLst>
            <a:ext uri="{FF2B5EF4-FFF2-40B4-BE49-F238E27FC236}">
              <a16:creationId xmlns="" xmlns:a16="http://schemas.microsoft.com/office/drawing/2014/main" id="{00000000-0008-0000-0100-00004C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581" name="CustomShape 1">
          <a:extLst>
            <a:ext uri="{FF2B5EF4-FFF2-40B4-BE49-F238E27FC236}">
              <a16:creationId xmlns="" xmlns:a16="http://schemas.microsoft.com/office/drawing/2014/main" id="{00000000-0008-0000-0100-00004D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582" name="CustomShape 1">
          <a:extLst>
            <a:ext uri="{FF2B5EF4-FFF2-40B4-BE49-F238E27FC236}">
              <a16:creationId xmlns="" xmlns:a16="http://schemas.microsoft.com/office/drawing/2014/main" id="{00000000-0008-0000-0100-00004E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83" name="CustomShape 1">
          <a:extLst>
            <a:ext uri="{FF2B5EF4-FFF2-40B4-BE49-F238E27FC236}">
              <a16:creationId xmlns="" xmlns:a16="http://schemas.microsoft.com/office/drawing/2014/main" id="{00000000-0008-0000-0100-00004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584" name="CustomShape 1">
          <a:extLst>
            <a:ext uri="{FF2B5EF4-FFF2-40B4-BE49-F238E27FC236}">
              <a16:creationId xmlns="" xmlns:a16="http://schemas.microsoft.com/office/drawing/2014/main" id="{00000000-0008-0000-0100-000050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85" name="CustomShape 1">
          <a:extLst>
            <a:ext uri="{FF2B5EF4-FFF2-40B4-BE49-F238E27FC236}">
              <a16:creationId xmlns="" xmlns:a16="http://schemas.microsoft.com/office/drawing/2014/main" id="{00000000-0008-0000-0100-00005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586" name="CustomShape 1">
          <a:extLst>
            <a:ext uri="{FF2B5EF4-FFF2-40B4-BE49-F238E27FC236}">
              <a16:creationId xmlns="" xmlns:a16="http://schemas.microsoft.com/office/drawing/2014/main" id="{00000000-0008-0000-0100-000052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587" name="CustomShape 1">
          <a:extLst>
            <a:ext uri="{FF2B5EF4-FFF2-40B4-BE49-F238E27FC236}">
              <a16:creationId xmlns="" xmlns:a16="http://schemas.microsoft.com/office/drawing/2014/main" id="{00000000-0008-0000-0100-000053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588" name="CustomShape 1">
          <a:extLst>
            <a:ext uri="{FF2B5EF4-FFF2-40B4-BE49-F238E27FC236}">
              <a16:creationId xmlns="" xmlns:a16="http://schemas.microsoft.com/office/drawing/2014/main" id="{00000000-0008-0000-0100-000054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89" name="CustomShape 1">
          <a:extLst>
            <a:ext uri="{FF2B5EF4-FFF2-40B4-BE49-F238E27FC236}">
              <a16:creationId xmlns="" xmlns:a16="http://schemas.microsoft.com/office/drawing/2014/main" id="{00000000-0008-0000-0100-00005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590" name="CustomShape 1">
          <a:extLst>
            <a:ext uri="{FF2B5EF4-FFF2-40B4-BE49-F238E27FC236}">
              <a16:creationId xmlns="" xmlns:a16="http://schemas.microsoft.com/office/drawing/2014/main" id="{00000000-0008-0000-0100-000056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91" name="CustomShape 1">
          <a:extLst>
            <a:ext uri="{FF2B5EF4-FFF2-40B4-BE49-F238E27FC236}">
              <a16:creationId xmlns="" xmlns:a16="http://schemas.microsoft.com/office/drawing/2014/main" id="{00000000-0008-0000-0100-000057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592" name="CustomShape 1">
          <a:extLst>
            <a:ext uri="{FF2B5EF4-FFF2-40B4-BE49-F238E27FC236}">
              <a16:creationId xmlns="" xmlns:a16="http://schemas.microsoft.com/office/drawing/2014/main" id="{00000000-0008-0000-0100-000058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593" name="CustomShape 1">
          <a:extLst>
            <a:ext uri="{FF2B5EF4-FFF2-40B4-BE49-F238E27FC236}">
              <a16:creationId xmlns="" xmlns:a16="http://schemas.microsoft.com/office/drawing/2014/main" id="{00000000-0008-0000-0100-000059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594" name="CustomShape 1">
          <a:extLst>
            <a:ext uri="{FF2B5EF4-FFF2-40B4-BE49-F238E27FC236}">
              <a16:creationId xmlns="" xmlns:a16="http://schemas.microsoft.com/office/drawing/2014/main" id="{00000000-0008-0000-0100-00005A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4595" name="CustomShape 1">
          <a:extLst>
            <a:ext uri="{FF2B5EF4-FFF2-40B4-BE49-F238E27FC236}">
              <a16:creationId xmlns="" xmlns:a16="http://schemas.microsoft.com/office/drawing/2014/main" id="{00000000-0008-0000-0100-00005B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96" name="CustomShape 1">
          <a:extLst>
            <a:ext uri="{FF2B5EF4-FFF2-40B4-BE49-F238E27FC236}">
              <a16:creationId xmlns="" xmlns:a16="http://schemas.microsoft.com/office/drawing/2014/main" id="{00000000-0008-0000-0100-00005C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597" name="CustomShape 1">
          <a:extLst>
            <a:ext uri="{FF2B5EF4-FFF2-40B4-BE49-F238E27FC236}">
              <a16:creationId xmlns="" xmlns:a16="http://schemas.microsoft.com/office/drawing/2014/main" id="{00000000-0008-0000-0100-00005D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598" name="CustomShape 1">
          <a:extLst>
            <a:ext uri="{FF2B5EF4-FFF2-40B4-BE49-F238E27FC236}">
              <a16:creationId xmlns="" xmlns:a16="http://schemas.microsoft.com/office/drawing/2014/main" id="{00000000-0008-0000-0100-00005E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599" name="CustomShape 1">
          <a:extLst>
            <a:ext uri="{FF2B5EF4-FFF2-40B4-BE49-F238E27FC236}">
              <a16:creationId xmlns="" xmlns:a16="http://schemas.microsoft.com/office/drawing/2014/main" id="{00000000-0008-0000-0100-00005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600" name="CustomShape 1">
          <a:extLst>
            <a:ext uri="{FF2B5EF4-FFF2-40B4-BE49-F238E27FC236}">
              <a16:creationId xmlns="" xmlns:a16="http://schemas.microsoft.com/office/drawing/2014/main" id="{00000000-0008-0000-0100-000060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01" name="CustomShape 1">
          <a:extLst>
            <a:ext uri="{FF2B5EF4-FFF2-40B4-BE49-F238E27FC236}">
              <a16:creationId xmlns="" xmlns:a16="http://schemas.microsoft.com/office/drawing/2014/main" id="{00000000-0008-0000-0100-00006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602" name="CustomShape 1">
          <a:extLst>
            <a:ext uri="{FF2B5EF4-FFF2-40B4-BE49-F238E27FC236}">
              <a16:creationId xmlns="" xmlns:a16="http://schemas.microsoft.com/office/drawing/2014/main" id="{00000000-0008-0000-0100-000062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603" name="CustomShape 1">
          <a:extLst>
            <a:ext uri="{FF2B5EF4-FFF2-40B4-BE49-F238E27FC236}">
              <a16:creationId xmlns="" xmlns:a16="http://schemas.microsoft.com/office/drawing/2014/main" id="{00000000-0008-0000-0100-000063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4604" name="CustomShape 1">
          <a:extLst>
            <a:ext uri="{FF2B5EF4-FFF2-40B4-BE49-F238E27FC236}">
              <a16:creationId xmlns="" xmlns:a16="http://schemas.microsoft.com/office/drawing/2014/main" id="{00000000-0008-0000-0100-000064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05" name="CustomShape 1">
          <a:extLst>
            <a:ext uri="{FF2B5EF4-FFF2-40B4-BE49-F238E27FC236}">
              <a16:creationId xmlns="" xmlns:a16="http://schemas.microsoft.com/office/drawing/2014/main" id="{00000000-0008-0000-0100-00006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606" name="CustomShape 1">
          <a:extLst>
            <a:ext uri="{FF2B5EF4-FFF2-40B4-BE49-F238E27FC236}">
              <a16:creationId xmlns="" xmlns:a16="http://schemas.microsoft.com/office/drawing/2014/main" id="{00000000-0008-0000-0100-000066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607" name="CustomShape 1">
          <a:extLst>
            <a:ext uri="{FF2B5EF4-FFF2-40B4-BE49-F238E27FC236}">
              <a16:creationId xmlns="" xmlns:a16="http://schemas.microsoft.com/office/drawing/2014/main" id="{00000000-0008-0000-0100-000067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08" name="CustomShape 1">
          <a:extLst>
            <a:ext uri="{FF2B5EF4-FFF2-40B4-BE49-F238E27FC236}">
              <a16:creationId xmlns="" xmlns:a16="http://schemas.microsoft.com/office/drawing/2014/main" id="{00000000-0008-0000-0100-00006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609" name="CustomShape 1">
          <a:extLst>
            <a:ext uri="{FF2B5EF4-FFF2-40B4-BE49-F238E27FC236}">
              <a16:creationId xmlns="" xmlns:a16="http://schemas.microsoft.com/office/drawing/2014/main" id="{00000000-0008-0000-0100-000069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10" name="CustomShape 1">
          <a:extLst>
            <a:ext uri="{FF2B5EF4-FFF2-40B4-BE49-F238E27FC236}">
              <a16:creationId xmlns="" xmlns:a16="http://schemas.microsoft.com/office/drawing/2014/main" id="{00000000-0008-0000-0100-00006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611" name="CustomShape 1">
          <a:extLst>
            <a:ext uri="{FF2B5EF4-FFF2-40B4-BE49-F238E27FC236}">
              <a16:creationId xmlns="" xmlns:a16="http://schemas.microsoft.com/office/drawing/2014/main" id="{00000000-0008-0000-0100-00006B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612" name="CustomShape 1">
          <a:extLst>
            <a:ext uri="{FF2B5EF4-FFF2-40B4-BE49-F238E27FC236}">
              <a16:creationId xmlns="" xmlns:a16="http://schemas.microsoft.com/office/drawing/2014/main" id="{00000000-0008-0000-0100-00006C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13" name="CustomShape 1">
          <a:extLst>
            <a:ext uri="{FF2B5EF4-FFF2-40B4-BE49-F238E27FC236}">
              <a16:creationId xmlns="" xmlns:a16="http://schemas.microsoft.com/office/drawing/2014/main" id="{00000000-0008-0000-0100-00006D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614" name="CustomShape 1">
          <a:extLst>
            <a:ext uri="{FF2B5EF4-FFF2-40B4-BE49-F238E27FC236}">
              <a16:creationId xmlns="" xmlns:a16="http://schemas.microsoft.com/office/drawing/2014/main" id="{00000000-0008-0000-0100-00006E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15" name="CustomShape 1">
          <a:extLst>
            <a:ext uri="{FF2B5EF4-FFF2-40B4-BE49-F238E27FC236}">
              <a16:creationId xmlns="" xmlns:a16="http://schemas.microsoft.com/office/drawing/2014/main" id="{00000000-0008-0000-0100-00006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616" name="CustomShape 1">
          <a:extLst>
            <a:ext uri="{FF2B5EF4-FFF2-40B4-BE49-F238E27FC236}">
              <a16:creationId xmlns="" xmlns:a16="http://schemas.microsoft.com/office/drawing/2014/main" id="{00000000-0008-0000-0100-000070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617" name="CustomShape 1">
          <a:extLst>
            <a:ext uri="{FF2B5EF4-FFF2-40B4-BE49-F238E27FC236}">
              <a16:creationId xmlns="" xmlns:a16="http://schemas.microsoft.com/office/drawing/2014/main" id="{00000000-0008-0000-0100-000071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18" name="CustomShape 1">
          <a:extLst>
            <a:ext uri="{FF2B5EF4-FFF2-40B4-BE49-F238E27FC236}">
              <a16:creationId xmlns="" xmlns:a16="http://schemas.microsoft.com/office/drawing/2014/main" id="{00000000-0008-0000-0100-000072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619" name="CustomShape 1">
          <a:extLst>
            <a:ext uri="{FF2B5EF4-FFF2-40B4-BE49-F238E27FC236}">
              <a16:creationId xmlns="" xmlns:a16="http://schemas.microsoft.com/office/drawing/2014/main" id="{00000000-0008-0000-0100-000073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20" name="CustomShape 1">
          <a:extLst>
            <a:ext uri="{FF2B5EF4-FFF2-40B4-BE49-F238E27FC236}">
              <a16:creationId xmlns="" xmlns:a16="http://schemas.microsoft.com/office/drawing/2014/main" id="{00000000-0008-0000-0100-000074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621" name="CustomShape 1">
          <a:extLst>
            <a:ext uri="{FF2B5EF4-FFF2-40B4-BE49-F238E27FC236}">
              <a16:creationId xmlns="" xmlns:a16="http://schemas.microsoft.com/office/drawing/2014/main" id="{00000000-0008-0000-0100-000075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622" name="CustomShape 1">
          <a:extLst>
            <a:ext uri="{FF2B5EF4-FFF2-40B4-BE49-F238E27FC236}">
              <a16:creationId xmlns="" xmlns:a16="http://schemas.microsoft.com/office/drawing/2014/main" id="{00000000-0008-0000-0100-000076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623" name="CustomShape 1">
          <a:extLst>
            <a:ext uri="{FF2B5EF4-FFF2-40B4-BE49-F238E27FC236}">
              <a16:creationId xmlns="" xmlns:a16="http://schemas.microsoft.com/office/drawing/2014/main" id="{00000000-0008-0000-0100-000077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24" name="CustomShape 1">
          <a:extLst>
            <a:ext uri="{FF2B5EF4-FFF2-40B4-BE49-F238E27FC236}">
              <a16:creationId xmlns="" xmlns:a16="http://schemas.microsoft.com/office/drawing/2014/main" id="{00000000-0008-0000-0100-00007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625" name="CustomShape 1">
          <a:extLst>
            <a:ext uri="{FF2B5EF4-FFF2-40B4-BE49-F238E27FC236}">
              <a16:creationId xmlns="" xmlns:a16="http://schemas.microsoft.com/office/drawing/2014/main" id="{00000000-0008-0000-0100-000079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26" name="CustomShape 1">
          <a:extLst>
            <a:ext uri="{FF2B5EF4-FFF2-40B4-BE49-F238E27FC236}">
              <a16:creationId xmlns="" xmlns:a16="http://schemas.microsoft.com/office/drawing/2014/main" id="{00000000-0008-0000-0100-00007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627" name="CustomShape 1">
          <a:extLst>
            <a:ext uri="{FF2B5EF4-FFF2-40B4-BE49-F238E27FC236}">
              <a16:creationId xmlns="" xmlns:a16="http://schemas.microsoft.com/office/drawing/2014/main" id="{00000000-0008-0000-0100-00007B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628" name="CustomShape 1">
          <a:extLst>
            <a:ext uri="{FF2B5EF4-FFF2-40B4-BE49-F238E27FC236}">
              <a16:creationId xmlns="" xmlns:a16="http://schemas.microsoft.com/office/drawing/2014/main" id="{00000000-0008-0000-0100-00007C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629" name="CustomShape 1">
          <a:extLst>
            <a:ext uri="{FF2B5EF4-FFF2-40B4-BE49-F238E27FC236}">
              <a16:creationId xmlns="" xmlns:a16="http://schemas.microsoft.com/office/drawing/2014/main" id="{00000000-0008-0000-0100-00007D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30" name="CustomShape 1">
          <a:extLst>
            <a:ext uri="{FF2B5EF4-FFF2-40B4-BE49-F238E27FC236}">
              <a16:creationId xmlns="" xmlns:a16="http://schemas.microsoft.com/office/drawing/2014/main" id="{00000000-0008-0000-0100-00007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631" name="CustomShape 1">
          <a:extLst>
            <a:ext uri="{FF2B5EF4-FFF2-40B4-BE49-F238E27FC236}">
              <a16:creationId xmlns="" xmlns:a16="http://schemas.microsoft.com/office/drawing/2014/main" id="{00000000-0008-0000-0100-00007F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32" name="CustomShape 1">
          <a:extLst>
            <a:ext uri="{FF2B5EF4-FFF2-40B4-BE49-F238E27FC236}">
              <a16:creationId xmlns="" xmlns:a16="http://schemas.microsoft.com/office/drawing/2014/main" id="{00000000-0008-0000-0100-000080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633" name="CustomShape 1">
          <a:extLst>
            <a:ext uri="{FF2B5EF4-FFF2-40B4-BE49-F238E27FC236}">
              <a16:creationId xmlns="" xmlns:a16="http://schemas.microsoft.com/office/drawing/2014/main" id="{00000000-0008-0000-0100-000081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634" name="CustomShape 1">
          <a:extLst>
            <a:ext uri="{FF2B5EF4-FFF2-40B4-BE49-F238E27FC236}">
              <a16:creationId xmlns="" xmlns:a16="http://schemas.microsoft.com/office/drawing/2014/main" id="{00000000-0008-0000-0100-000082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35" name="CustomShape 1">
          <a:extLst>
            <a:ext uri="{FF2B5EF4-FFF2-40B4-BE49-F238E27FC236}">
              <a16:creationId xmlns="" xmlns:a16="http://schemas.microsoft.com/office/drawing/2014/main" id="{00000000-0008-0000-0100-00008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636" name="CustomShape 1">
          <a:extLst>
            <a:ext uri="{FF2B5EF4-FFF2-40B4-BE49-F238E27FC236}">
              <a16:creationId xmlns="" xmlns:a16="http://schemas.microsoft.com/office/drawing/2014/main" id="{00000000-0008-0000-0100-000084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37" name="CustomShape 1">
          <a:extLst>
            <a:ext uri="{FF2B5EF4-FFF2-40B4-BE49-F238E27FC236}">
              <a16:creationId xmlns="" xmlns:a16="http://schemas.microsoft.com/office/drawing/2014/main" id="{00000000-0008-0000-0100-00008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638" name="CustomShape 1">
          <a:extLst>
            <a:ext uri="{FF2B5EF4-FFF2-40B4-BE49-F238E27FC236}">
              <a16:creationId xmlns="" xmlns:a16="http://schemas.microsoft.com/office/drawing/2014/main" id="{00000000-0008-0000-0100-000086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639" name="CustomShape 1">
          <a:extLst>
            <a:ext uri="{FF2B5EF4-FFF2-40B4-BE49-F238E27FC236}">
              <a16:creationId xmlns="" xmlns:a16="http://schemas.microsoft.com/office/drawing/2014/main" id="{00000000-0008-0000-0100-000087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640" name="CustomShape 1">
          <a:extLst>
            <a:ext uri="{FF2B5EF4-FFF2-40B4-BE49-F238E27FC236}">
              <a16:creationId xmlns="" xmlns:a16="http://schemas.microsoft.com/office/drawing/2014/main" id="{00000000-0008-0000-0100-000088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41" name="CustomShape 1">
          <a:extLst>
            <a:ext uri="{FF2B5EF4-FFF2-40B4-BE49-F238E27FC236}">
              <a16:creationId xmlns="" xmlns:a16="http://schemas.microsoft.com/office/drawing/2014/main" id="{00000000-0008-0000-0100-00008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642" name="CustomShape 1">
          <a:extLst>
            <a:ext uri="{FF2B5EF4-FFF2-40B4-BE49-F238E27FC236}">
              <a16:creationId xmlns="" xmlns:a16="http://schemas.microsoft.com/office/drawing/2014/main" id="{00000000-0008-0000-0100-00008A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43" name="CustomShape 1">
          <a:extLst>
            <a:ext uri="{FF2B5EF4-FFF2-40B4-BE49-F238E27FC236}">
              <a16:creationId xmlns="" xmlns:a16="http://schemas.microsoft.com/office/drawing/2014/main" id="{00000000-0008-0000-0100-00008B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644" name="CustomShape 1">
          <a:extLst>
            <a:ext uri="{FF2B5EF4-FFF2-40B4-BE49-F238E27FC236}">
              <a16:creationId xmlns="" xmlns:a16="http://schemas.microsoft.com/office/drawing/2014/main" id="{00000000-0008-0000-0100-00008C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645" name="CustomShape 1">
          <a:extLst>
            <a:ext uri="{FF2B5EF4-FFF2-40B4-BE49-F238E27FC236}">
              <a16:creationId xmlns="" xmlns:a16="http://schemas.microsoft.com/office/drawing/2014/main" id="{00000000-0008-0000-0100-00008D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646" name="CustomShape 1">
          <a:extLst>
            <a:ext uri="{FF2B5EF4-FFF2-40B4-BE49-F238E27FC236}">
              <a16:creationId xmlns="" xmlns:a16="http://schemas.microsoft.com/office/drawing/2014/main" id="{00000000-0008-0000-0100-00008E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4647" name="CustomShape 1">
          <a:extLst>
            <a:ext uri="{FF2B5EF4-FFF2-40B4-BE49-F238E27FC236}">
              <a16:creationId xmlns="" xmlns:a16="http://schemas.microsoft.com/office/drawing/2014/main" id="{00000000-0008-0000-0100-00008F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648" name="CustomShape 1">
          <a:extLst>
            <a:ext uri="{FF2B5EF4-FFF2-40B4-BE49-F238E27FC236}">
              <a16:creationId xmlns="" xmlns:a16="http://schemas.microsoft.com/office/drawing/2014/main" id="{00000000-0008-0000-0100-000090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649" name="CustomShape 1">
          <a:extLst>
            <a:ext uri="{FF2B5EF4-FFF2-40B4-BE49-F238E27FC236}">
              <a16:creationId xmlns="" xmlns:a16="http://schemas.microsoft.com/office/drawing/2014/main" id="{00000000-0008-0000-0100-000091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50" name="CustomShape 1">
          <a:extLst>
            <a:ext uri="{FF2B5EF4-FFF2-40B4-BE49-F238E27FC236}">
              <a16:creationId xmlns="" xmlns:a16="http://schemas.microsoft.com/office/drawing/2014/main" id="{00000000-0008-0000-0100-000092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651" name="CustomShape 1">
          <a:extLst>
            <a:ext uri="{FF2B5EF4-FFF2-40B4-BE49-F238E27FC236}">
              <a16:creationId xmlns="" xmlns:a16="http://schemas.microsoft.com/office/drawing/2014/main" id="{00000000-0008-0000-0100-000093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52" name="CustomShape 1">
          <a:extLst>
            <a:ext uri="{FF2B5EF4-FFF2-40B4-BE49-F238E27FC236}">
              <a16:creationId xmlns="" xmlns:a16="http://schemas.microsoft.com/office/drawing/2014/main" id="{00000000-0008-0000-0100-000094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653" name="CustomShape 1">
          <a:extLst>
            <a:ext uri="{FF2B5EF4-FFF2-40B4-BE49-F238E27FC236}">
              <a16:creationId xmlns="" xmlns:a16="http://schemas.microsoft.com/office/drawing/2014/main" id="{00000000-0008-0000-0100-000095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654" name="CustomShape 1">
          <a:extLst>
            <a:ext uri="{FF2B5EF4-FFF2-40B4-BE49-F238E27FC236}">
              <a16:creationId xmlns="" xmlns:a16="http://schemas.microsoft.com/office/drawing/2014/main" id="{00000000-0008-0000-0100-000096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55" name="CustomShape 1">
          <a:extLst>
            <a:ext uri="{FF2B5EF4-FFF2-40B4-BE49-F238E27FC236}">
              <a16:creationId xmlns="" xmlns:a16="http://schemas.microsoft.com/office/drawing/2014/main" id="{00000000-0008-0000-0100-000097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656" name="CustomShape 1">
          <a:extLst>
            <a:ext uri="{FF2B5EF4-FFF2-40B4-BE49-F238E27FC236}">
              <a16:creationId xmlns="" xmlns:a16="http://schemas.microsoft.com/office/drawing/2014/main" id="{00000000-0008-0000-0100-000098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57" name="CustomShape 1">
          <a:extLst>
            <a:ext uri="{FF2B5EF4-FFF2-40B4-BE49-F238E27FC236}">
              <a16:creationId xmlns="" xmlns:a16="http://schemas.microsoft.com/office/drawing/2014/main" id="{00000000-0008-0000-0100-00009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658" name="CustomShape 1">
          <a:extLst>
            <a:ext uri="{FF2B5EF4-FFF2-40B4-BE49-F238E27FC236}">
              <a16:creationId xmlns="" xmlns:a16="http://schemas.microsoft.com/office/drawing/2014/main" id="{00000000-0008-0000-0100-00009A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659" name="CustomShape 1">
          <a:extLst>
            <a:ext uri="{FF2B5EF4-FFF2-40B4-BE49-F238E27FC236}">
              <a16:creationId xmlns="" xmlns:a16="http://schemas.microsoft.com/office/drawing/2014/main" id="{00000000-0008-0000-0100-00009B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660" name="CustomShape 1">
          <a:extLst>
            <a:ext uri="{FF2B5EF4-FFF2-40B4-BE49-F238E27FC236}">
              <a16:creationId xmlns="" xmlns:a16="http://schemas.microsoft.com/office/drawing/2014/main" id="{00000000-0008-0000-0100-00009C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61" name="CustomShape 1">
          <a:extLst>
            <a:ext uri="{FF2B5EF4-FFF2-40B4-BE49-F238E27FC236}">
              <a16:creationId xmlns="" xmlns:a16="http://schemas.microsoft.com/office/drawing/2014/main" id="{00000000-0008-0000-0100-00009D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662" name="CustomShape 1">
          <a:extLst>
            <a:ext uri="{FF2B5EF4-FFF2-40B4-BE49-F238E27FC236}">
              <a16:creationId xmlns="" xmlns:a16="http://schemas.microsoft.com/office/drawing/2014/main" id="{00000000-0008-0000-0100-00009E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63" name="CustomShape 1">
          <a:extLst>
            <a:ext uri="{FF2B5EF4-FFF2-40B4-BE49-F238E27FC236}">
              <a16:creationId xmlns="" xmlns:a16="http://schemas.microsoft.com/office/drawing/2014/main" id="{00000000-0008-0000-0100-00009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664" name="CustomShape 1">
          <a:extLst>
            <a:ext uri="{FF2B5EF4-FFF2-40B4-BE49-F238E27FC236}">
              <a16:creationId xmlns="" xmlns:a16="http://schemas.microsoft.com/office/drawing/2014/main" id="{00000000-0008-0000-0100-0000A0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665" name="CustomShape 1">
          <a:extLst>
            <a:ext uri="{FF2B5EF4-FFF2-40B4-BE49-F238E27FC236}">
              <a16:creationId xmlns="" xmlns:a16="http://schemas.microsoft.com/office/drawing/2014/main" id="{00000000-0008-0000-0100-0000A1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666" name="CustomShape 1">
          <a:extLst>
            <a:ext uri="{FF2B5EF4-FFF2-40B4-BE49-F238E27FC236}">
              <a16:creationId xmlns="" xmlns:a16="http://schemas.microsoft.com/office/drawing/2014/main" id="{00000000-0008-0000-0100-0000A2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67" name="CustomShape 1">
          <a:extLst>
            <a:ext uri="{FF2B5EF4-FFF2-40B4-BE49-F238E27FC236}">
              <a16:creationId xmlns="" xmlns:a16="http://schemas.microsoft.com/office/drawing/2014/main" id="{00000000-0008-0000-0100-0000A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668" name="CustomShape 1">
          <a:extLst>
            <a:ext uri="{FF2B5EF4-FFF2-40B4-BE49-F238E27FC236}">
              <a16:creationId xmlns="" xmlns:a16="http://schemas.microsoft.com/office/drawing/2014/main" id="{00000000-0008-0000-0100-0000A4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69" name="CustomShape 1">
          <a:extLst>
            <a:ext uri="{FF2B5EF4-FFF2-40B4-BE49-F238E27FC236}">
              <a16:creationId xmlns="" xmlns:a16="http://schemas.microsoft.com/office/drawing/2014/main" id="{00000000-0008-0000-0100-0000A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670" name="CustomShape 1">
          <a:extLst>
            <a:ext uri="{FF2B5EF4-FFF2-40B4-BE49-F238E27FC236}">
              <a16:creationId xmlns="" xmlns:a16="http://schemas.microsoft.com/office/drawing/2014/main" id="{00000000-0008-0000-0100-0000A6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671" name="CustomShape 1">
          <a:extLst>
            <a:ext uri="{FF2B5EF4-FFF2-40B4-BE49-F238E27FC236}">
              <a16:creationId xmlns="" xmlns:a16="http://schemas.microsoft.com/office/drawing/2014/main" id="{00000000-0008-0000-0100-0000A7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72" name="CustomShape 1">
          <a:extLst>
            <a:ext uri="{FF2B5EF4-FFF2-40B4-BE49-F238E27FC236}">
              <a16:creationId xmlns="" xmlns:a16="http://schemas.microsoft.com/office/drawing/2014/main" id="{00000000-0008-0000-0100-0000A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673" name="CustomShape 1">
          <a:extLst>
            <a:ext uri="{FF2B5EF4-FFF2-40B4-BE49-F238E27FC236}">
              <a16:creationId xmlns="" xmlns:a16="http://schemas.microsoft.com/office/drawing/2014/main" id="{00000000-0008-0000-0100-0000A9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74" name="CustomShape 1">
          <a:extLst>
            <a:ext uri="{FF2B5EF4-FFF2-40B4-BE49-F238E27FC236}">
              <a16:creationId xmlns="" xmlns:a16="http://schemas.microsoft.com/office/drawing/2014/main" id="{00000000-0008-0000-0100-0000A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675" name="CustomShape 1">
          <a:extLst>
            <a:ext uri="{FF2B5EF4-FFF2-40B4-BE49-F238E27FC236}">
              <a16:creationId xmlns="" xmlns:a16="http://schemas.microsoft.com/office/drawing/2014/main" id="{00000000-0008-0000-0100-0000AB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676" name="CustomShape 1">
          <a:extLst>
            <a:ext uri="{FF2B5EF4-FFF2-40B4-BE49-F238E27FC236}">
              <a16:creationId xmlns="" xmlns:a16="http://schemas.microsoft.com/office/drawing/2014/main" id="{00000000-0008-0000-0100-0000AC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677" name="CustomShape 1">
          <a:extLst>
            <a:ext uri="{FF2B5EF4-FFF2-40B4-BE49-F238E27FC236}">
              <a16:creationId xmlns="" xmlns:a16="http://schemas.microsoft.com/office/drawing/2014/main" id="{00000000-0008-0000-0100-0000AD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78" name="CustomShape 1">
          <a:extLst>
            <a:ext uri="{FF2B5EF4-FFF2-40B4-BE49-F238E27FC236}">
              <a16:creationId xmlns="" xmlns:a16="http://schemas.microsoft.com/office/drawing/2014/main" id="{00000000-0008-0000-0100-0000A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679" name="CustomShape 1">
          <a:extLst>
            <a:ext uri="{FF2B5EF4-FFF2-40B4-BE49-F238E27FC236}">
              <a16:creationId xmlns="" xmlns:a16="http://schemas.microsoft.com/office/drawing/2014/main" id="{00000000-0008-0000-0100-0000AF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80" name="CustomShape 1">
          <a:extLst>
            <a:ext uri="{FF2B5EF4-FFF2-40B4-BE49-F238E27FC236}">
              <a16:creationId xmlns="" xmlns:a16="http://schemas.microsoft.com/office/drawing/2014/main" id="{00000000-0008-0000-0100-0000B0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681" name="CustomShape 1">
          <a:extLst>
            <a:ext uri="{FF2B5EF4-FFF2-40B4-BE49-F238E27FC236}">
              <a16:creationId xmlns="" xmlns:a16="http://schemas.microsoft.com/office/drawing/2014/main" id="{00000000-0008-0000-0100-0000B1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682" name="CustomShape 1">
          <a:extLst>
            <a:ext uri="{FF2B5EF4-FFF2-40B4-BE49-F238E27FC236}">
              <a16:creationId xmlns="" xmlns:a16="http://schemas.microsoft.com/office/drawing/2014/main" id="{00000000-0008-0000-0100-0000B2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683" name="CustomShape 1">
          <a:extLst>
            <a:ext uri="{FF2B5EF4-FFF2-40B4-BE49-F238E27FC236}">
              <a16:creationId xmlns="" xmlns:a16="http://schemas.microsoft.com/office/drawing/2014/main" id="{00000000-0008-0000-0100-0000B3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4684" name="CustomShape 1">
          <a:extLst>
            <a:ext uri="{FF2B5EF4-FFF2-40B4-BE49-F238E27FC236}">
              <a16:creationId xmlns="" xmlns:a16="http://schemas.microsoft.com/office/drawing/2014/main" id="{00000000-0008-0000-0100-0000B4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85" name="CustomShape 1">
          <a:extLst>
            <a:ext uri="{FF2B5EF4-FFF2-40B4-BE49-F238E27FC236}">
              <a16:creationId xmlns="" xmlns:a16="http://schemas.microsoft.com/office/drawing/2014/main" id="{00000000-0008-0000-0100-0000B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686" name="CustomShape 1">
          <a:extLst>
            <a:ext uri="{FF2B5EF4-FFF2-40B4-BE49-F238E27FC236}">
              <a16:creationId xmlns="" xmlns:a16="http://schemas.microsoft.com/office/drawing/2014/main" id="{00000000-0008-0000-0100-0000B6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687" name="CustomShape 1">
          <a:extLst>
            <a:ext uri="{FF2B5EF4-FFF2-40B4-BE49-F238E27FC236}">
              <a16:creationId xmlns="" xmlns:a16="http://schemas.microsoft.com/office/drawing/2014/main" id="{00000000-0008-0000-0100-0000B7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88" name="CustomShape 1">
          <a:extLst>
            <a:ext uri="{FF2B5EF4-FFF2-40B4-BE49-F238E27FC236}">
              <a16:creationId xmlns="" xmlns:a16="http://schemas.microsoft.com/office/drawing/2014/main" id="{00000000-0008-0000-0100-0000B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689" name="CustomShape 1">
          <a:extLst>
            <a:ext uri="{FF2B5EF4-FFF2-40B4-BE49-F238E27FC236}">
              <a16:creationId xmlns="" xmlns:a16="http://schemas.microsoft.com/office/drawing/2014/main" id="{00000000-0008-0000-0100-0000B9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90" name="CustomShape 1">
          <a:extLst>
            <a:ext uri="{FF2B5EF4-FFF2-40B4-BE49-F238E27FC236}">
              <a16:creationId xmlns="" xmlns:a16="http://schemas.microsoft.com/office/drawing/2014/main" id="{00000000-0008-0000-0100-0000B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691" name="CustomShape 1">
          <a:extLst>
            <a:ext uri="{FF2B5EF4-FFF2-40B4-BE49-F238E27FC236}">
              <a16:creationId xmlns="" xmlns:a16="http://schemas.microsoft.com/office/drawing/2014/main" id="{00000000-0008-0000-0100-0000BB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692" name="CustomShape 1">
          <a:extLst>
            <a:ext uri="{FF2B5EF4-FFF2-40B4-BE49-F238E27FC236}">
              <a16:creationId xmlns="" xmlns:a16="http://schemas.microsoft.com/office/drawing/2014/main" id="{00000000-0008-0000-0100-0000BC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4693" name="CustomShape 1">
          <a:extLst>
            <a:ext uri="{FF2B5EF4-FFF2-40B4-BE49-F238E27FC236}">
              <a16:creationId xmlns="" xmlns:a16="http://schemas.microsoft.com/office/drawing/2014/main" id="{00000000-0008-0000-0100-0000BD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94" name="CustomShape 1">
          <a:extLst>
            <a:ext uri="{FF2B5EF4-FFF2-40B4-BE49-F238E27FC236}">
              <a16:creationId xmlns="" xmlns:a16="http://schemas.microsoft.com/office/drawing/2014/main" id="{00000000-0008-0000-0100-0000B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695" name="CustomShape 1">
          <a:extLst>
            <a:ext uri="{FF2B5EF4-FFF2-40B4-BE49-F238E27FC236}">
              <a16:creationId xmlns="" xmlns:a16="http://schemas.microsoft.com/office/drawing/2014/main" id="{00000000-0008-0000-0100-0000BF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696" name="CustomShape 1">
          <a:extLst>
            <a:ext uri="{FF2B5EF4-FFF2-40B4-BE49-F238E27FC236}">
              <a16:creationId xmlns="" xmlns:a16="http://schemas.microsoft.com/office/drawing/2014/main" id="{00000000-0008-0000-0100-0000C0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97" name="CustomShape 1">
          <a:extLst>
            <a:ext uri="{FF2B5EF4-FFF2-40B4-BE49-F238E27FC236}">
              <a16:creationId xmlns="" xmlns:a16="http://schemas.microsoft.com/office/drawing/2014/main" id="{00000000-0008-0000-0100-0000C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698" name="CustomShape 1">
          <a:extLst>
            <a:ext uri="{FF2B5EF4-FFF2-40B4-BE49-F238E27FC236}">
              <a16:creationId xmlns="" xmlns:a16="http://schemas.microsoft.com/office/drawing/2014/main" id="{00000000-0008-0000-0100-0000C2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699" name="CustomShape 1">
          <a:extLst>
            <a:ext uri="{FF2B5EF4-FFF2-40B4-BE49-F238E27FC236}">
              <a16:creationId xmlns="" xmlns:a16="http://schemas.microsoft.com/office/drawing/2014/main" id="{00000000-0008-0000-0100-0000C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700" name="CustomShape 1">
          <a:extLst>
            <a:ext uri="{FF2B5EF4-FFF2-40B4-BE49-F238E27FC236}">
              <a16:creationId xmlns="" xmlns:a16="http://schemas.microsoft.com/office/drawing/2014/main" id="{00000000-0008-0000-0100-0000C4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701" name="CustomShape 1">
          <a:extLst>
            <a:ext uri="{FF2B5EF4-FFF2-40B4-BE49-F238E27FC236}">
              <a16:creationId xmlns="" xmlns:a16="http://schemas.microsoft.com/office/drawing/2014/main" id="{00000000-0008-0000-0100-0000C5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02" name="CustomShape 1">
          <a:extLst>
            <a:ext uri="{FF2B5EF4-FFF2-40B4-BE49-F238E27FC236}">
              <a16:creationId xmlns="" xmlns:a16="http://schemas.microsoft.com/office/drawing/2014/main" id="{00000000-0008-0000-0100-0000C6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703" name="CustomShape 1">
          <a:extLst>
            <a:ext uri="{FF2B5EF4-FFF2-40B4-BE49-F238E27FC236}">
              <a16:creationId xmlns="" xmlns:a16="http://schemas.microsoft.com/office/drawing/2014/main" id="{00000000-0008-0000-0100-0000C7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04" name="CustomShape 1">
          <a:extLst>
            <a:ext uri="{FF2B5EF4-FFF2-40B4-BE49-F238E27FC236}">
              <a16:creationId xmlns="" xmlns:a16="http://schemas.microsoft.com/office/drawing/2014/main" id="{00000000-0008-0000-0100-0000C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705" name="CustomShape 1">
          <a:extLst>
            <a:ext uri="{FF2B5EF4-FFF2-40B4-BE49-F238E27FC236}">
              <a16:creationId xmlns="" xmlns:a16="http://schemas.microsoft.com/office/drawing/2014/main" id="{00000000-0008-0000-0100-0000C9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706" name="CustomShape 1">
          <a:extLst>
            <a:ext uri="{FF2B5EF4-FFF2-40B4-BE49-F238E27FC236}">
              <a16:creationId xmlns="" xmlns:a16="http://schemas.microsoft.com/office/drawing/2014/main" id="{00000000-0008-0000-0100-0000CA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07" name="CustomShape 1">
          <a:extLst>
            <a:ext uri="{FF2B5EF4-FFF2-40B4-BE49-F238E27FC236}">
              <a16:creationId xmlns="" xmlns:a16="http://schemas.microsoft.com/office/drawing/2014/main" id="{00000000-0008-0000-0100-0000CB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708" name="CustomShape 1">
          <a:extLst>
            <a:ext uri="{FF2B5EF4-FFF2-40B4-BE49-F238E27FC236}">
              <a16:creationId xmlns="" xmlns:a16="http://schemas.microsoft.com/office/drawing/2014/main" id="{00000000-0008-0000-0100-0000CC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09" name="CustomShape 1">
          <a:extLst>
            <a:ext uri="{FF2B5EF4-FFF2-40B4-BE49-F238E27FC236}">
              <a16:creationId xmlns="" xmlns:a16="http://schemas.microsoft.com/office/drawing/2014/main" id="{00000000-0008-0000-0100-0000CD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710" name="CustomShape 1">
          <a:extLst>
            <a:ext uri="{FF2B5EF4-FFF2-40B4-BE49-F238E27FC236}">
              <a16:creationId xmlns="" xmlns:a16="http://schemas.microsoft.com/office/drawing/2014/main" id="{00000000-0008-0000-0100-0000CE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711" name="CustomShape 1">
          <a:extLst>
            <a:ext uri="{FF2B5EF4-FFF2-40B4-BE49-F238E27FC236}">
              <a16:creationId xmlns="" xmlns:a16="http://schemas.microsoft.com/office/drawing/2014/main" id="{00000000-0008-0000-0100-0000CF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712" name="CustomShape 1">
          <a:extLst>
            <a:ext uri="{FF2B5EF4-FFF2-40B4-BE49-F238E27FC236}">
              <a16:creationId xmlns="" xmlns:a16="http://schemas.microsoft.com/office/drawing/2014/main" id="{00000000-0008-0000-0100-0000D0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13" name="CustomShape 1">
          <a:extLst>
            <a:ext uri="{FF2B5EF4-FFF2-40B4-BE49-F238E27FC236}">
              <a16:creationId xmlns="" xmlns:a16="http://schemas.microsoft.com/office/drawing/2014/main" id="{00000000-0008-0000-0100-0000D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714" name="CustomShape 1">
          <a:extLst>
            <a:ext uri="{FF2B5EF4-FFF2-40B4-BE49-F238E27FC236}">
              <a16:creationId xmlns="" xmlns:a16="http://schemas.microsoft.com/office/drawing/2014/main" id="{00000000-0008-0000-0100-0000D2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15" name="CustomShape 1">
          <a:extLst>
            <a:ext uri="{FF2B5EF4-FFF2-40B4-BE49-F238E27FC236}">
              <a16:creationId xmlns="" xmlns:a16="http://schemas.microsoft.com/office/drawing/2014/main" id="{00000000-0008-0000-0100-0000D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716" name="CustomShape 1">
          <a:extLst>
            <a:ext uri="{FF2B5EF4-FFF2-40B4-BE49-F238E27FC236}">
              <a16:creationId xmlns="" xmlns:a16="http://schemas.microsoft.com/office/drawing/2014/main" id="{00000000-0008-0000-0100-0000D4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717" name="CustomShape 1">
          <a:extLst>
            <a:ext uri="{FF2B5EF4-FFF2-40B4-BE49-F238E27FC236}">
              <a16:creationId xmlns="" xmlns:a16="http://schemas.microsoft.com/office/drawing/2014/main" id="{00000000-0008-0000-0100-0000D5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718" name="CustomShape 1">
          <a:extLst>
            <a:ext uri="{FF2B5EF4-FFF2-40B4-BE49-F238E27FC236}">
              <a16:creationId xmlns="" xmlns:a16="http://schemas.microsoft.com/office/drawing/2014/main" id="{00000000-0008-0000-0100-0000D6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19" name="CustomShape 1">
          <a:extLst>
            <a:ext uri="{FF2B5EF4-FFF2-40B4-BE49-F238E27FC236}">
              <a16:creationId xmlns="" xmlns:a16="http://schemas.microsoft.com/office/drawing/2014/main" id="{00000000-0008-0000-0100-0000D7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720" name="CustomShape 1">
          <a:extLst>
            <a:ext uri="{FF2B5EF4-FFF2-40B4-BE49-F238E27FC236}">
              <a16:creationId xmlns="" xmlns:a16="http://schemas.microsoft.com/office/drawing/2014/main" id="{00000000-0008-0000-0100-0000D8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21" name="CustomShape 1">
          <a:extLst>
            <a:ext uri="{FF2B5EF4-FFF2-40B4-BE49-F238E27FC236}">
              <a16:creationId xmlns="" xmlns:a16="http://schemas.microsoft.com/office/drawing/2014/main" id="{00000000-0008-0000-0100-0000D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722" name="CustomShape 1">
          <a:extLst>
            <a:ext uri="{FF2B5EF4-FFF2-40B4-BE49-F238E27FC236}">
              <a16:creationId xmlns="" xmlns:a16="http://schemas.microsoft.com/office/drawing/2014/main" id="{00000000-0008-0000-0100-0000DA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723" name="CustomShape 1">
          <a:extLst>
            <a:ext uri="{FF2B5EF4-FFF2-40B4-BE49-F238E27FC236}">
              <a16:creationId xmlns="" xmlns:a16="http://schemas.microsoft.com/office/drawing/2014/main" id="{00000000-0008-0000-0100-0000DB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24" name="CustomShape 1">
          <a:extLst>
            <a:ext uri="{FF2B5EF4-FFF2-40B4-BE49-F238E27FC236}">
              <a16:creationId xmlns="" xmlns:a16="http://schemas.microsoft.com/office/drawing/2014/main" id="{00000000-0008-0000-0100-0000DC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725" name="CustomShape 1">
          <a:extLst>
            <a:ext uri="{FF2B5EF4-FFF2-40B4-BE49-F238E27FC236}">
              <a16:creationId xmlns="" xmlns:a16="http://schemas.microsoft.com/office/drawing/2014/main" id="{00000000-0008-0000-0100-0000DD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26" name="CustomShape 1">
          <a:extLst>
            <a:ext uri="{FF2B5EF4-FFF2-40B4-BE49-F238E27FC236}">
              <a16:creationId xmlns="" xmlns:a16="http://schemas.microsoft.com/office/drawing/2014/main" id="{00000000-0008-0000-0100-0000D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727" name="CustomShape 1">
          <a:extLst>
            <a:ext uri="{FF2B5EF4-FFF2-40B4-BE49-F238E27FC236}">
              <a16:creationId xmlns="" xmlns:a16="http://schemas.microsoft.com/office/drawing/2014/main" id="{00000000-0008-0000-0100-0000DF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728" name="CustomShape 1">
          <a:extLst>
            <a:ext uri="{FF2B5EF4-FFF2-40B4-BE49-F238E27FC236}">
              <a16:creationId xmlns="" xmlns:a16="http://schemas.microsoft.com/office/drawing/2014/main" id="{00000000-0008-0000-0100-0000E0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729" name="CustomShape 1">
          <a:extLst>
            <a:ext uri="{FF2B5EF4-FFF2-40B4-BE49-F238E27FC236}">
              <a16:creationId xmlns="" xmlns:a16="http://schemas.microsoft.com/office/drawing/2014/main" id="{00000000-0008-0000-0100-0000E1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30" name="CustomShape 1">
          <a:extLst>
            <a:ext uri="{FF2B5EF4-FFF2-40B4-BE49-F238E27FC236}">
              <a16:creationId xmlns="" xmlns:a16="http://schemas.microsoft.com/office/drawing/2014/main" id="{00000000-0008-0000-0100-0000E2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731" name="CustomShape 1">
          <a:extLst>
            <a:ext uri="{FF2B5EF4-FFF2-40B4-BE49-F238E27FC236}">
              <a16:creationId xmlns="" xmlns:a16="http://schemas.microsoft.com/office/drawing/2014/main" id="{00000000-0008-0000-0100-0000E3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32" name="CustomShape 1">
          <a:extLst>
            <a:ext uri="{FF2B5EF4-FFF2-40B4-BE49-F238E27FC236}">
              <a16:creationId xmlns="" xmlns:a16="http://schemas.microsoft.com/office/drawing/2014/main" id="{00000000-0008-0000-0100-0000E4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733" name="CustomShape 1">
          <a:extLst>
            <a:ext uri="{FF2B5EF4-FFF2-40B4-BE49-F238E27FC236}">
              <a16:creationId xmlns="" xmlns:a16="http://schemas.microsoft.com/office/drawing/2014/main" id="{00000000-0008-0000-0100-0000E5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734" name="CustomShape 1">
          <a:extLst>
            <a:ext uri="{FF2B5EF4-FFF2-40B4-BE49-F238E27FC236}">
              <a16:creationId xmlns="" xmlns:a16="http://schemas.microsoft.com/office/drawing/2014/main" id="{00000000-0008-0000-0100-0000E6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735" name="CustomShape 1">
          <a:extLst>
            <a:ext uri="{FF2B5EF4-FFF2-40B4-BE49-F238E27FC236}">
              <a16:creationId xmlns="" xmlns:a16="http://schemas.microsoft.com/office/drawing/2014/main" id="{00000000-0008-0000-0100-0000E7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36" name="CustomShape 1">
          <a:extLst>
            <a:ext uri="{FF2B5EF4-FFF2-40B4-BE49-F238E27FC236}">
              <a16:creationId xmlns="" xmlns:a16="http://schemas.microsoft.com/office/drawing/2014/main" id="{00000000-0008-0000-0100-0000E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737" name="CustomShape 1">
          <a:extLst>
            <a:ext uri="{FF2B5EF4-FFF2-40B4-BE49-F238E27FC236}">
              <a16:creationId xmlns="" xmlns:a16="http://schemas.microsoft.com/office/drawing/2014/main" id="{00000000-0008-0000-0100-0000E9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38" name="CustomShape 1">
          <a:extLst>
            <a:ext uri="{FF2B5EF4-FFF2-40B4-BE49-F238E27FC236}">
              <a16:creationId xmlns="" xmlns:a16="http://schemas.microsoft.com/office/drawing/2014/main" id="{00000000-0008-0000-0100-0000E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739" name="CustomShape 1">
          <a:extLst>
            <a:ext uri="{FF2B5EF4-FFF2-40B4-BE49-F238E27FC236}">
              <a16:creationId xmlns="" xmlns:a16="http://schemas.microsoft.com/office/drawing/2014/main" id="{00000000-0008-0000-0100-0000EB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740" name="CustomShape 1">
          <a:extLst>
            <a:ext uri="{FF2B5EF4-FFF2-40B4-BE49-F238E27FC236}">
              <a16:creationId xmlns="" xmlns:a16="http://schemas.microsoft.com/office/drawing/2014/main" id="{00000000-0008-0000-0100-0000EC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41" name="CustomShape 1">
          <a:extLst>
            <a:ext uri="{FF2B5EF4-FFF2-40B4-BE49-F238E27FC236}">
              <a16:creationId xmlns="" xmlns:a16="http://schemas.microsoft.com/office/drawing/2014/main" id="{00000000-0008-0000-0100-0000ED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742" name="CustomShape 1">
          <a:extLst>
            <a:ext uri="{FF2B5EF4-FFF2-40B4-BE49-F238E27FC236}">
              <a16:creationId xmlns="" xmlns:a16="http://schemas.microsoft.com/office/drawing/2014/main" id="{00000000-0008-0000-0100-0000EE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43" name="CustomShape 1">
          <a:extLst>
            <a:ext uri="{FF2B5EF4-FFF2-40B4-BE49-F238E27FC236}">
              <a16:creationId xmlns="" xmlns:a16="http://schemas.microsoft.com/office/drawing/2014/main" id="{00000000-0008-0000-0100-0000E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744" name="CustomShape 1">
          <a:extLst>
            <a:ext uri="{FF2B5EF4-FFF2-40B4-BE49-F238E27FC236}">
              <a16:creationId xmlns="" xmlns:a16="http://schemas.microsoft.com/office/drawing/2014/main" id="{00000000-0008-0000-0100-0000F0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745" name="CustomShape 1">
          <a:extLst>
            <a:ext uri="{FF2B5EF4-FFF2-40B4-BE49-F238E27FC236}">
              <a16:creationId xmlns="" xmlns:a16="http://schemas.microsoft.com/office/drawing/2014/main" id="{00000000-0008-0000-0100-0000F1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746" name="CustomShape 1">
          <a:extLst>
            <a:ext uri="{FF2B5EF4-FFF2-40B4-BE49-F238E27FC236}">
              <a16:creationId xmlns="" xmlns:a16="http://schemas.microsoft.com/office/drawing/2014/main" id="{00000000-0008-0000-0100-0000F2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47" name="CustomShape 1">
          <a:extLst>
            <a:ext uri="{FF2B5EF4-FFF2-40B4-BE49-F238E27FC236}">
              <a16:creationId xmlns="" xmlns:a16="http://schemas.microsoft.com/office/drawing/2014/main" id="{00000000-0008-0000-0100-0000F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748" name="CustomShape 1">
          <a:extLst>
            <a:ext uri="{FF2B5EF4-FFF2-40B4-BE49-F238E27FC236}">
              <a16:creationId xmlns="" xmlns:a16="http://schemas.microsoft.com/office/drawing/2014/main" id="{00000000-0008-0000-0100-0000F4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49" name="CustomShape 1">
          <a:extLst>
            <a:ext uri="{FF2B5EF4-FFF2-40B4-BE49-F238E27FC236}">
              <a16:creationId xmlns="" xmlns:a16="http://schemas.microsoft.com/office/drawing/2014/main" id="{00000000-0008-0000-0100-0000F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750" name="CustomShape 1">
          <a:extLst>
            <a:ext uri="{FF2B5EF4-FFF2-40B4-BE49-F238E27FC236}">
              <a16:creationId xmlns="" xmlns:a16="http://schemas.microsoft.com/office/drawing/2014/main" id="{00000000-0008-0000-0100-0000F6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751" name="CustomShape 1">
          <a:extLst>
            <a:ext uri="{FF2B5EF4-FFF2-40B4-BE49-F238E27FC236}">
              <a16:creationId xmlns="" xmlns:a16="http://schemas.microsoft.com/office/drawing/2014/main" id="{00000000-0008-0000-0100-0000F7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752" name="CustomShape 1">
          <a:extLst>
            <a:ext uri="{FF2B5EF4-FFF2-40B4-BE49-F238E27FC236}">
              <a16:creationId xmlns="" xmlns:a16="http://schemas.microsoft.com/office/drawing/2014/main" id="{00000000-0008-0000-0100-0000F8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53" name="CustomShape 1">
          <a:extLst>
            <a:ext uri="{FF2B5EF4-FFF2-40B4-BE49-F238E27FC236}">
              <a16:creationId xmlns="" xmlns:a16="http://schemas.microsoft.com/office/drawing/2014/main" id="{00000000-0008-0000-0100-0000F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754" name="CustomShape 1">
          <a:extLst>
            <a:ext uri="{FF2B5EF4-FFF2-40B4-BE49-F238E27FC236}">
              <a16:creationId xmlns="" xmlns:a16="http://schemas.microsoft.com/office/drawing/2014/main" id="{00000000-0008-0000-0100-0000FA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55" name="CustomShape 1">
          <a:extLst>
            <a:ext uri="{FF2B5EF4-FFF2-40B4-BE49-F238E27FC236}">
              <a16:creationId xmlns="" xmlns:a16="http://schemas.microsoft.com/office/drawing/2014/main" id="{00000000-0008-0000-0100-0000FB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756" name="CustomShape 1">
          <a:extLst>
            <a:ext uri="{FF2B5EF4-FFF2-40B4-BE49-F238E27FC236}">
              <a16:creationId xmlns="" xmlns:a16="http://schemas.microsoft.com/office/drawing/2014/main" id="{00000000-0008-0000-0100-0000FC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757" name="CustomShape 1">
          <a:extLst>
            <a:ext uri="{FF2B5EF4-FFF2-40B4-BE49-F238E27FC236}">
              <a16:creationId xmlns="" xmlns:a16="http://schemas.microsoft.com/office/drawing/2014/main" id="{00000000-0008-0000-0100-0000FD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58" name="CustomShape 1">
          <a:extLst>
            <a:ext uri="{FF2B5EF4-FFF2-40B4-BE49-F238E27FC236}">
              <a16:creationId xmlns="" xmlns:a16="http://schemas.microsoft.com/office/drawing/2014/main" id="{00000000-0008-0000-0100-0000F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759" name="CustomShape 1">
          <a:extLst>
            <a:ext uri="{FF2B5EF4-FFF2-40B4-BE49-F238E27FC236}">
              <a16:creationId xmlns="" xmlns:a16="http://schemas.microsoft.com/office/drawing/2014/main" id="{00000000-0008-0000-0100-0000FF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60" name="CustomShape 1">
          <a:extLst>
            <a:ext uri="{FF2B5EF4-FFF2-40B4-BE49-F238E27FC236}">
              <a16:creationId xmlns="" xmlns:a16="http://schemas.microsoft.com/office/drawing/2014/main" id="{00000000-0008-0000-0100-000000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761" name="CustomShape 1">
          <a:extLst>
            <a:ext uri="{FF2B5EF4-FFF2-40B4-BE49-F238E27FC236}">
              <a16:creationId xmlns="" xmlns:a16="http://schemas.microsoft.com/office/drawing/2014/main" id="{00000000-0008-0000-0100-000001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762" name="CustomShape 1">
          <a:extLst>
            <a:ext uri="{FF2B5EF4-FFF2-40B4-BE49-F238E27FC236}">
              <a16:creationId xmlns="" xmlns:a16="http://schemas.microsoft.com/office/drawing/2014/main" id="{00000000-0008-0000-0100-000002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763" name="CustomShape 1">
          <a:extLst>
            <a:ext uri="{FF2B5EF4-FFF2-40B4-BE49-F238E27FC236}">
              <a16:creationId xmlns="" xmlns:a16="http://schemas.microsoft.com/office/drawing/2014/main" id="{00000000-0008-0000-0100-000003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64" name="CustomShape 1">
          <a:extLst>
            <a:ext uri="{FF2B5EF4-FFF2-40B4-BE49-F238E27FC236}">
              <a16:creationId xmlns="" xmlns:a16="http://schemas.microsoft.com/office/drawing/2014/main" id="{00000000-0008-0000-0100-000004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765" name="CustomShape 1">
          <a:extLst>
            <a:ext uri="{FF2B5EF4-FFF2-40B4-BE49-F238E27FC236}">
              <a16:creationId xmlns="" xmlns:a16="http://schemas.microsoft.com/office/drawing/2014/main" id="{00000000-0008-0000-0100-000005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66" name="CustomShape 1">
          <a:extLst>
            <a:ext uri="{FF2B5EF4-FFF2-40B4-BE49-F238E27FC236}">
              <a16:creationId xmlns="" xmlns:a16="http://schemas.microsoft.com/office/drawing/2014/main" id="{00000000-0008-0000-0100-000006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767" name="CustomShape 1">
          <a:extLst>
            <a:ext uri="{FF2B5EF4-FFF2-40B4-BE49-F238E27FC236}">
              <a16:creationId xmlns="" xmlns:a16="http://schemas.microsoft.com/office/drawing/2014/main" id="{00000000-0008-0000-0100-000007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768" name="CustomShape 1">
          <a:extLst>
            <a:ext uri="{FF2B5EF4-FFF2-40B4-BE49-F238E27FC236}">
              <a16:creationId xmlns="" xmlns:a16="http://schemas.microsoft.com/office/drawing/2014/main" id="{00000000-0008-0000-0100-000008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769" name="CustomShape 1">
          <a:extLst>
            <a:ext uri="{FF2B5EF4-FFF2-40B4-BE49-F238E27FC236}">
              <a16:creationId xmlns="" xmlns:a16="http://schemas.microsoft.com/office/drawing/2014/main" id="{00000000-0008-0000-0100-000009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70" name="CustomShape 1">
          <a:extLst>
            <a:ext uri="{FF2B5EF4-FFF2-40B4-BE49-F238E27FC236}">
              <a16:creationId xmlns="" xmlns:a16="http://schemas.microsoft.com/office/drawing/2014/main" id="{00000000-0008-0000-0100-00000A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771" name="CustomShape 1">
          <a:extLst>
            <a:ext uri="{FF2B5EF4-FFF2-40B4-BE49-F238E27FC236}">
              <a16:creationId xmlns="" xmlns:a16="http://schemas.microsoft.com/office/drawing/2014/main" id="{00000000-0008-0000-0100-00000B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72" name="CustomShape 1">
          <a:extLst>
            <a:ext uri="{FF2B5EF4-FFF2-40B4-BE49-F238E27FC236}">
              <a16:creationId xmlns="" xmlns:a16="http://schemas.microsoft.com/office/drawing/2014/main" id="{00000000-0008-0000-0100-00000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773" name="CustomShape 1">
          <a:extLst>
            <a:ext uri="{FF2B5EF4-FFF2-40B4-BE49-F238E27FC236}">
              <a16:creationId xmlns="" xmlns:a16="http://schemas.microsoft.com/office/drawing/2014/main" id="{00000000-0008-0000-0100-00000D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774" name="CustomShape 1">
          <a:extLst>
            <a:ext uri="{FF2B5EF4-FFF2-40B4-BE49-F238E27FC236}">
              <a16:creationId xmlns="" xmlns:a16="http://schemas.microsoft.com/office/drawing/2014/main" id="{00000000-0008-0000-0100-00000E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75" name="CustomShape 1">
          <a:extLst>
            <a:ext uri="{FF2B5EF4-FFF2-40B4-BE49-F238E27FC236}">
              <a16:creationId xmlns="" xmlns:a16="http://schemas.microsoft.com/office/drawing/2014/main" id="{00000000-0008-0000-0100-00000F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776" name="CustomShape 1">
          <a:extLst>
            <a:ext uri="{FF2B5EF4-FFF2-40B4-BE49-F238E27FC236}">
              <a16:creationId xmlns="" xmlns:a16="http://schemas.microsoft.com/office/drawing/2014/main" id="{00000000-0008-0000-0100-000010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77" name="CustomShape 1">
          <a:extLst>
            <a:ext uri="{FF2B5EF4-FFF2-40B4-BE49-F238E27FC236}">
              <a16:creationId xmlns="" xmlns:a16="http://schemas.microsoft.com/office/drawing/2014/main" id="{00000000-0008-0000-0100-00001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778" name="CustomShape 1">
          <a:extLst>
            <a:ext uri="{FF2B5EF4-FFF2-40B4-BE49-F238E27FC236}">
              <a16:creationId xmlns="" xmlns:a16="http://schemas.microsoft.com/office/drawing/2014/main" id="{00000000-0008-0000-0100-000012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779" name="CustomShape 1">
          <a:extLst>
            <a:ext uri="{FF2B5EF4-FFF2-40B4-BE49-F238E27FC236}">
              <a16:creationId xmlns="" xmlns:a16="http://schemas.microsoft.com/office/drawing/2014/main" id="{00000000-0008-0000-0100-000013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780" name="CustomShape 1">
          <a:extLst>
            <a:ext uri="{FF2B5EF4-FFF2-40B4-BE49-F238E27FC236}">
              <a16:creationId xmlns="" xmlns:a16="http://schemas.microsoft.com/office/drawing/2014/main" id="{00000000-0008-0000-0100-000014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81" name="CustomShape 1">
          <a:extLst>
            <a:ext uri="{FF2B5EF4-FFF2-40B4-BE49-F238E27FC236}">
              <a16:creationId xmlns="" xmlns:a16="http://schemas.microsoft.com/office/drawing/2014/main" id="{00000000-0008-0000-0100-000015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782" name="CustomShape 1">
          <a:extLst>
            <a:ext uri="{FF2B5EF4-FFF2-40B4-BE49-F238E27FC236}">
              <a16:creationId xmlns="" xmlns:a16="http://schemas.microsoft.com/office/drawing/2014/main" id="{00000000-0008-0000-0100-000016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83" name="CustomShape 1">
          <a:extLst>
            <a:ext uri="{FF2B5EF4-FFF2-40B4-BE49-F238E27FC236}">
              <a16:creationId xmlns="" xmlns:a16="http://schemas.microsoft.com/office/drawing/2014/main" id="{00000000-0008-0000-0100-00001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784" name="CustomShape 1">
          <a:extLst>
            <a:ext uri="{FF2B5EF4-FFF2-40B4-BE49-F238E27FC236}">
              <a16:creationId xmlns="" xmlns:a16="http://schemas.microsoft.com/office/drawing/2014/main" id="{00000000-0008-0000-0100-000018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785" name="CustomShape 1">
          <a:extLst>
            <a:ext uri="{FF2B5EF4-FFF2-40B4-BE49-F238E27FC236}">
              <a16:creationId xmlns="" xmlns:a16="http://schemas.microsoft.com/office/drawing/2014/main" id="{00000000-0008-0000-0100-000019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786" name="CustomShape 1">
          <a:extLst>
            <a:ext uri="{FF2B5EF4-FFF2-40B4-BE49-F238E27FC236}">
              <a16:creationId xmlns="" xmlns:a16="http://schemas.microsoft.com/office/drawing/2014/main" id="{00000000-0008-0000-0100-00001A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87" name="CustomShape 1">
          <a:extLst>
            <a:ext uri="{FF2B5EF4-FFF2-40B4-BE49-F238E27FC236}">
              <a16:creationId xmlns="" xmlns:a16="http://schemas.microsoft.com/office/drawing/2014/main" id="{00000000-0008-0000-0100-00001B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788" name="CustomShape 1">
          <a:extLst>
            <a:ext uri="{FF2B5EF4-FFF2-40B4-BE49-F238E27FC236}">
              <a16:creationId xmlns="" xmlns:a16="http://schemas.microsoft.com/office/drawing/2014/main" id="{00000000-0008-0000-0100-00001C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89" name="CustomShape 1">
          <a:extLst>
            <a:ext uri="{FF2B5EF4-FFF2-40B4-BE49-F238E27FC236}">
              <a16:creationId xmlns="" xmlns:a16="http://schemas.microsoft.com/office/drawing/2014/main" id="{00000000-0008-0000-0100-00001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790" name="CustomShape 1">
          <a:extLst>
            <a:ext uri="{FF2B5EF4-FFF2-40B4-BE49-F238E27FC236}">
              <a16:creationId xmlns="" xmlns:a16="http://schemas.microsoft.com/office/drawing/2014/main" id="{00000000-0008-0000-0100-00001E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791" name="CustomShape 1">
          <a:extLst>
            <a:ext uri="{FF2B5EF4-FFF2-40B4-BE49-F238E27FC236}">
              <a16:creationId xmlns="" xmlns:a16="http://schemas.microsoft.com/office/drawing/2014/main" id="{00000000-0008-0000-0100-00001F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92" name="CustomShape 1">
          <a:extLst>
            <a:ext uri="{FF2B5EF4-FFF2-40B4-BE49-F238E27FC236}">
              <a16:creationId xmlns="" xmlns:a16="http://schemas.microsoft.com/office/drawing/2014/main" id="{00000000-0008-0000-0100-000020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793" name="CustomShape 1">
          <a:extLst>
            <a:ext uri="{FF2B5EF4-FFF2-40B4-BE49-F238E27FC236}">
              <a16:creationId xmlns="" xmlns:a16="http://schemas.microsoft.com/office/drawing/2014/main" id="{00000000-0008-0000-0100-000021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94" name="CustomShape 1">
          <a:extLst>
            <a:ext uri="{FF2B5EF4-FFF2-40B4-BE49-F238E27FC236}">
              <a16:creationId xmlns="" xmlns:a16="http://schemas.microsoft.com/office/drawing/2014/main" id="{00000000-0008-0000-0100-00002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795" name="CustomShape 1">
          <a:extLst>
            <a:ext uri="{FF2B5EF4-FFF2-40B4-BE49-F238E27FC236}">
              <a16:creationId xmlns="" xmlns:a16="http://schemas.microsoft.com/office/drawing/2014/main" id="{00000000-0008-0000-0100-000023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796" name="CustomShape 1">
          <a:extLst>
            <a:ext uri="{FF2B5EF4-FFF2-40B4-BE49-F238E27FC236}">
              <a16:creationId xmlns="" xmlns:a16="http://schemas.microsoft.com/office/drawing/2014/main" id="{00000000-0008-0000-0100-000024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797" name="CustomShape 1">
          <a:extLst>
            <a:ext uri="{FF2B5EF4-FFF2-40B4-BE49-F238E27FC236}">
              <a16:creationId xmlns="" xmlns:a16="http://schemas.microsoft.com/office/drawing/2014/main" id="{00000000-0008-0000-0100-000025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798" name="CustomShape 1">
          <a:extLst>
            <a:ext uri="{FF2B5EF4-FFF2-40B4-BE49-F238E27FC236}">
              <a16:creationId xmlns="" xmlns:a16="http://schemas.microsoft.com/office/drawing/2014/main" id="{00000000-0008-0000-0100-000026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799" name="CustomShape 1">
          <a:extLst>
            <a:ext uri="{FF2B5EF4-FFF2-40B4-BE49-F238E27FC236}">
              <a16:creationId xmlns="" xmlns:a16="http://schemas.microsoft.com/office/drawing/2014/main" id="{00000000-0008-0000-0100-000027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00" name="CustomShape 1">
          <a:extLst>
            <a:ext uri="{FF2B5EF4-FFF2-40B4-BE49-F238E27FC236}">
              <a16:creationId xmlns="" xmlns:a16="http://schemas.microsoft.com/office/drawing/2014/main" id="{00000000-0008-0000-0100-00002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801" name="CustomShape 1">
          <a:extLst>
            <a:ext uri="{FF2B5EF4-FFF2-40B4-BE49-F238E27FC236}">
              <a16:creationId xmlns="" xmlns:a16="http://schemas.microsoft.com/office/drawing/2014/main" id="{00000000-0008-0000-0100-000029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802" name="CustomShape 1">
          <a:extLst>
            <a:ext uri="{FF2B5EF4-FFF2-40B4-BE49-F238E27FC236}">
              <a16:creationId xmlns="" xmlns:a16="http://schemas.microsoft.com/office/drawing/2014/main" id="{00000000-0008-0000-0100-00002A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803" name="CustomShape 1">
          <a:extLst>
            <a:ext uri="{FF2B5EF4-FFF2-40B4-BE49-F238E27FC236}">
              <a16:creationId xmlns="" xmlns:a16="http://schemas.microsoft.com/office/drawing/2014/main" id="{00000000-0008-0000-0100-00002B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04" name="CustomShape 1">
          <a:extLst>
            <a:ext uri="{FF2B5EF4-FFF2-40B4-BE49-F238E27FC236}">
              <a16:creationId xmlns="" xmlns:a16="http://schemas.microsoft.com/office/drawing/2014/main" id="{00000000-0008-0000-0100-00002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805" name="CustomShape 1">
          <a:extLst>
            <a:ext uri="{FF2B5EF4-FFF2-40B4-BE49-F238E27FC236}">
              <a16:creationId xmlns="" xmlns:a16="http://schemas.microsoft.com/office/drawing/2014/main" id="{00000000-0008-0000-0100-00002D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806" name="CustomShape 1">
          <a:extLst>
            <a:ext uri="{FF2B5EF4-FFF2-40B4-BE49-F238E27FC236}">
              <a16:creationId xmlns="" xmlns:a16="http://schemas.microsoft.com/office/drawing/2014/main" id="{00000000-0008-0000-0100-00002E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07" name="CustomShape 1">
          <a:extLst>
            <a:ext uri="{FF2B5EF4-FFF2-40B4-BE49-F238E27FC236}">
              <a16:creationId xmlns="" xmlns:a16="http://schemas.microsoft.com/office/drawing/2014/main" id="{00000000-0008-0000-0100-00002F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808" name="CustomShape 1">
          <a:extLst>
            <a:ext uri="{FF2B5EF4-FFF2-40B4-BE49-F238E27FC236}">
              <a16:creationId xmlns="" xmlns:a16="http://schemas.microsoft.com/office/drawing/2014/main" id="{00000000-0008-0000-0100-000030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09" name="CustomShape 1">
          <a:extLst>
            <a:ext uri="{FF2B5EF4-FFF2-40B4-BE49-F238E27FC236}">
              <a16:creationId xmlns="" xmlns:a16="http://schemas.microsoft.com/office/drawing/2014/main" id="{00000000-0008-0000-0100-00003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810" name="CustomShape 1">
          <a:extLst>
            <a:ext uri="{FF2B5EF4-FFF2-40B4-BE49-F238E27FC236}">
              <a16:creationId xmlns="" xmlns:a16="http://schemas.microsoft.com/office/drawing/2014/main" id="{00000000-0008-0000-0100-000032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811" name="CustomShape 1">
          <a:extLst>
            <a:ext uri="{FF2B5EF4-FFF2-40B4-BE49-F238E27FC236}">
              <a16:creationId xmlns="" xmlns:a16="http://schemas.microsoft.com/office/drawing/2014/main" id="{00000000-0008-0000-0100-000033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812" name="CustomShape 1">
          <a:extLst>
            <a:ext uri="{FF2B5EF4-FFF2-40B4-BE49-F238E27FC236}">
              <a16:creationId xmlns="" xmlns:a16="http://schemas.microsoft.com/office/drawing/2014/main" id="{00000000-0008-0000-0100-000034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13" name="CustomShape 1">
          <a:extLst>
            <a:ext uri="{FF2B5EF4-FFF2-40B4-BE49-F238E27FC236}">
              <a16:creationId xmlns="" xmlns:a16="http://schemas.microsoft.com/office/drawing/2014/main" id="{00000000-0008-0000-0100-000035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814" name="CustomShape 1">
          <a:extLst>
            <a:ext uri="{FF2B5EF4-FFF2-40B4-BE49-F238E27FC236}">
              <a16:creationId xmlns="" xmlns:a16="http://schemas.microsoft.com/office/drawing/2014/main" id="{00000000-0008-0000-0100-000036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15" name="CustomShape 1">
          <a:extLst>
            <a:ext uri="{FF2B5EF4-FFF2-40B4-BE49-F238E27FC236}">
              <a16:creationId xmlns="" xmlns:a16="http://schemas.microsoft.com/office/drawing/2014/main" id="{00000000-0008-0000-0100-00003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816" name="CustomShape 1">
          <a:extLst>
            <a:ext uri="{FF2B5EF4-FFF2-40B4-BE49-F238E27FC236}">
              <a16:creationId xmlns="" xmlns:a16="http://schemas.microsoft.com/office/drawing/2014/main" id="{00000000-0008-0000-0100-000038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817" name="CustomShape 1">
          <a:extLst>
            <a:ext uri="{FF2B5EF4-FFF2-40B4-BE49-F238E27FC236}">
              <a16:creationId xmlns="" xmlns:a16="http://schemas.microsoft.com/office/drawing/2014/main" id="{00000000-0008-0000-0100-000039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18" name="CustomShape 1">
          <a:extLst>
            <a:ext uri="{FF2B5EF4-FFF2-40B4-BE49-F238E27FC236}">
              <a16:creationId xmlns="" xmlns:a16="http://schemas.microsoft.com/office/drawing/2014/main" id="{00000000-0008-0000-0100-00003A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819" name="CustomShape 1">
          <a:extLst>
            <a:ext uri="{FF2B5EF4-FFF2-40B4-BE49-F238E27FC236}">
              <a16:creationId xmlns="" xmlns:a16="http://schemas.microsoft.com/office/drawing/2014/main" id="{00000000-0008-0000-0100-00003B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20" name="CustomShape 1">
          <a:extLst>
            <a:ext uri="{FF2B5EF4-FFF2-40B4-BE49-F238E27FC236}">
              <a16:creationId xmlns="" xmlns:a16="http://schemas.microsoft.com/office/drawing/2014/main" id="{00000000-0008-0000-0100-00003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821" name="CustomShape 1">
          <a:extLst>
            <a:ext uri="{FF2B5EF4-FFF2-40B4-BE49-F238E27FC236}">
              <a16:creationId xmlns="" xmlns:a16="http://schemas.microsoft.com/office/drawing/2014/main" id="{00000000-0008-0000-0100-00003D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822" name="CustomShape 1">
          <a:extLst>
            <a:ext uri="{FF2B5EF4-FFF2-40B4-BE49-F238E27FC236}">
              <a16:creationId xmlns="" xmlns:a16="http://schemas.microsoft.com/office/drawing/2014/main" id="{00000000-0008-0000-0100-00003E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823" name="CustomShape 1">
          <a:extLst>
            <a:ext uri="{FF2B5EF4-FFF2-40B4-BE49-F238E27FC236}">
              <a16:creationId xmlns="" xmlns:a16="http://schemas.microsoft.com/office/drawing/2014/main" id="{00000000-0008-0000-0100-00003F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24" name="CustomShape 1">
          <a:extLst>
            <a:ext uri="{FF2B5EF4-FFF2-40B4-BE49-F238E27FC236}">
              <a16:creationId xmlns="" xmlns:a16="http://schemas.microsoft.com/office/drawing/2014/main" id="{00000000-0008-0000-0100-000040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825" name="CustomShape 1">
          <a:extLst>
            <a:ext uri="{FF2B5EF4-FFF2-40B4-BE49-F238E27FC236}">
              <a16:creationId xmlns="" xmlns:a16="http://schemas.microsoft.com/office/drawing/2014/main" id="{00000000-0008-0000-0100-000041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26" name="CustomShape 1">
          <a:extLst>
            <a:ext uri="{FF2B5EF4-FFF2-40B4-BE49-F238E27FC236}">
              <a16:creationId xmlns="" xmlns:a16="http://schemas.microsoft.com/office/drawing/2014/main" id="{00000000-0008-0000-0100-00004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827" name="CustomShape 1">
          <a:extLst>
            <a:ext uri="{FF2B5EF4-FFF2-40B4-BE49-F238E27FC236}">
              <a16:creationId xmlns="" xmlns:a16="http://schemas.microsoft.com/office/drawing/2014/main" id="{00000000-0008-0000-0100-000043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828" name="CustomShape 1">
          <a:extLst>
            <a:ext uri="{FF2B5EF4-FFF2-40B4-BE49-F238E27FC236}">
              <a16:creationId xmlns="" xmlns:a16="http://schemas.microsoft.com/office/drawing/2014/main" id="{00000000-0008-0000-0100-000044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829" name="CustomShape 1">
          <a:extLst>
            <a:ext uri="{FF2B5EF4-FFF2-40B4-BE49-F238E27FC236}">
              <a16:creationId xmlns="" xmlns:a16="http://schemas.microsoft.com/office/drawing/2014/main" id="{00000000-0008-0000-0100-000045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30" name="CustomShape 1">
          <a:extLst>
            <a:ext uri="{FF2B5EF4-FFF2-40B4-BE49-F238E27FC236}">
              <a16:creationId xmlns="" xmlns:a16="http://schemas.microsoft.com/office/drawing/2014/main" id="{00000000-0008-0000-0100-000046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831" name="CustomShape 1">
          <a:extLst>
            <a:ext uri="{FF2B5EF4-FFF2-40B4-BE49-F238E27FC236}">
              <a16:creationId xmlns="" xmlns:a16="http://schemas.microsoft.com/office/drawing/2014/main" id="{00000000-0008-0000-0100-000047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32" name="CustomShape 1">
          <a:extLst>
            <a:ext uri="{FF2B5EF4-FFF2-40B4-BE49-F238E27FC236}">
              <a16:creationId xmlns="" xmlns:a16="http://schemas.microsoft.com/office/drawing/2014/main" id="{00000000-0008-0000-0100-00004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833" name="CustomShape 1">
          <a:extLst>
            <a:ext uri="{FF2B5EF4-FFF2-40B4-BE49-F238E27FC236}">
              <a16:creationId xmlns="" xmlns:a16="http://schemas.microsoft.com/office/drawing/2014/main" id="{00000000-0008-0000-0100-000049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834" name="CustomShape 1">
          <a:extLst>
            <a:ext uri="{FF2B5EF4-FFF2-40B4-BE49-F238E27FC236}">
              <a16:creationId xmlns="" xmlns:a16="http://schemas.microsoft.com/office/drawing/2014/main" id="{00000000-0008-0000-0100-00004A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35" name="CustomShape 1">
          <a:extLst>
            <a:ext uri="{FF2B5EF4-FFF2-40B4-BE49-F238E27FC236}">
              <a16:creationId xmlns="" xmlns:a16="http://schemas.microsoft.com/office/drawing/2014/main" id="{00000000-0008-0000-0100-00004B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836" name="CustomShape 1">
          <a:extLst>
            <a:ext uri="{FF2B5EF4-FFF2-40B4-BE49-F238E27FC236}">
              <a16:creationId xmlns="" xmlns:a16="http://schemas.microsoft.com/office/drawing/2014/main" id="{00000000-0008-0000-0100-00004C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37" name="CustomShape 1">
          <a:extLst>
            <a:ext uri="{FF2B5EF4-FFF2-40B4-BE49-F238E27FC236}">
              <a16:creationId xmlns="" xmlns:a16="http://schemas.microsoft.com/office/drawing/2014/main" id="{00000000-0008-0000-0100-00004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838" name="CustomShape 1">
          <a:extLst>
            <a:ext uri="{FF2B5EF4-FFF2-40B4-BE49-F238E27FC236}">
              <a16:creationId xmlns="" xmlns:a16="http://schemas.microsoft.com/office/drawing/2014/main" id="{00000000-0008-0000-0100-00004E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839" name="CustomShape 1">
          <a:extLst>
            <a:ext uri="{FF2B5EF4-FFF2-40B4-BE49-F238E27FC236}">
              <a16:creationId xmlns="" xmlns:a16="http://schemas.microsoft.com/office/drawing/2014/main" id="{00000000-0008-0000-0100-00004F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840" name="CustomShape 1">
          <a:extLst>
            <a:ext uri="{FF2B5EF4-FFF2-40B4-BE49-F238E27FC236}">
              <a16:creationId xmlns="" xmlns:a16="http://schemas.microsoft.com/office/drawing/2014/main" id="{00000000-0008-0000-0100-000050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41" name="CustomShape 1">
          <a:extLst>
            <a:ext uri="{FF2B5EF4-FFF2-40B4-BE49-F238E27FC236}">
              <a16:creationId xmlns="" xmlns:a16="http://schemas.microsoft.com/office/drawing/2014/main" id="{00000000-0008-0000-0100-00005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842" name="CustomShape 1">
          <a:extLst>
            <a:ext uri="{FF2B5EF4-FFF2-40B4-BE49-F238E27FC236}">
              <a16:creationId xmlns="" xmlns:a16="http://schemas.microsoft.com/office/drawing/2014/main" id="{00000000-0008-0000-0100-000052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43" name="CustomShape 1">
          <a:extLst>
            <a:ext uri="{FF2B5EF4-FFF2-40B4-BE49-F238E27FC236}">
              <a16:creationId xmlns="" xmlns:a16="http://schemas.microsoft.com/office/drawing/2014/main" id="{00000000-0008-0000-0100-00005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844" name="CustomShape 1">
          <a:extLst>
            <a:ext uri="{FF2B5EF4-FFF2-40B4-BE49-F238E27FC236}">
              <a16:creationId xmlns="" xmlns:a16="http://schemas.microsoft.com/office/drawing/2014/main" id="{00000000-0008-0000-0100-000054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845" name="CustomShape 1">
          <a:extLst>
            <a:ext uri="{FF2B5EF4-FFF2-40B4-BE49-F238E27FC236}">
              <a16:creationId xmlns="" xmlns:a16="http://schemas.microsoft.com/office/drawing/2014/main" id="{00000000-0008-0000-0100-000055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846" name="CustomShape 1">
          <a:extLst>
            <a:ext uri="{FF2B5EF4-FFF2-40B4-BE49-F238E27FC236}">
              <a16:creationId xmlns="" xmlns:a16="http://schemas.microsoft.com/office/drawing/2014/main" id="{00000000-0008-0000-0100-000056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47" name="CustomShape 1">
          <a:extLst>
            <a:ext uri="{FF2B5EF4-FFF2-40B4-BE49-F238E27FC236}">
              <a16:creationId xmlns="" xmlns:a16="http://schemas.microsoft.com/office/drawing/2014/main" id="{00000000-0008-0000-0100-00005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848" name="CustomShape 1">
          <a:extLst>
            <a:ext uri="{FF2B5EF4-FFF2-40B4-BE49-F238E27FC236}">
              <a16:creationId xmlns="" xmlns:a16="http://schemas.microsoft.com/office/drawing/2014/main" id="{00000000-0008-0000-0100-000058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849" name="CustomShape 1">
          <a:extLst>
            <a:ext uri="{FF2B5EF4-FFF2-40B4-BE49-F238E27FC236}">
              <a16:creationId xmlns="" xmlns:a16="http://schemas.microsoft.com/office/drawing/2014/main" id="{00000000-0008-0000-0100-000059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50" name="CustomShape 1">
          <a:extLst>
            <a:ext uri="{FF2B5EF4-FFF2-40B4-BE49-F238E27FC236}">
              <a16:creationId xmlns="" xmlns:a16="http://schemas.microsoft.com/office/drawing/2014/main" id="{00000000-0008-0000-0100-00005A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851" name="CustomShape 1">
          <a:extLst>
            <a:ext uri="{FF2B5EF4-FFF2-40B4-BE49-F238E27FC236}">
              <a16:creationId xmlns="" xmlns:a16="http://schemas.microsoft.com/office/drawing/2014/main" id="{00000000-0008-0000-0100-00005B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52" name="CustomShape 1">
          <a:extLst>
            <a:ext uri="{FF2B5EF4-FFF2-40B4-BE49-F238E27FC236}">
              <a16:creationId xmlns="" xmlns:a16="http://schemas.microsoft.com/office/drawing/2014/main" id="{00000000-0008-0000-0100-00005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853" name="CustomShape 1">
          <a:extLst>
            <a:ext uri="{FF2B5EF4-FFF2-40B4-BE49-F238E27FC236}">
              <a16:creationId xmlns="" xmlns:a16="http://schemas.microsoft.com/office/drawing/2014/main" id="{00000000-0008-0000-0100-00005D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854" name="CustomShape 1">
          <a:extLst>
            <a:ext uri="{FF2B5EF4-FFF2-40B4-BE49-F238E27FC236}">
              <a16:creationId xmlns="" xmlns:a16="http://schemas.microsoft.com/office/drawing/2014/main" id="{00000000-0008-0000-0100-00005E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855" name="CustomShape 1">
          <a:extLst>
            <a:ext uri="{FF2B5EF4-FFF2-40B4-BE49-F238E27FC236}">
              <a16:creationId xmlns="" xmlns:a16="http://schemas.microsoft.com/office/drawing/2014/main" id="{00000000-0008-0000-0100-00005F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56" name="CustomShape 1">
          <a:extLst>
            <a:ext uri="{FF2B5EF4-FFF2-40B4-BE49-F238E27FC236}">
              <a16:creationId xmlns="" xmlns:a16="http://schemas.microsoft.com/office/drawing/2014/main" id="{00000000-0008-0000-0100-000060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857" name="CustomShape 1">
          <a:extLst>
            <a:ext uri="{FF2B5EF4-FFF2-40B4-BE49-F238E27FC236}">
              <a16:creationId xmlns="" xmlns:a16="http://schemas.microsoft.com/office/drawing/2014/main" id="{00000000-0008-0000-0100-000061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58" name="CustomShape 1">
          <a:extLst>
            <a:ext uri="{FF2B5EF4-FFF2-40B4-BE49-F238E27FC236}">
              <a16:creationId xmlns="" xmlns:a16="http://schemas.microsoft.com/office/drawing/2014/main" id="{00000000-0008-0000-0100-00006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859" name="CustomShape 1">
          <a:extLst>
            <a:ext uri="{FF2B5EF4-FFF2-40B4-BE49-F238E27FC236}">
              <a16:creationId xmlns="" xmlns:a16="http://schemas.microsoft.com/office/drawing/2014/main" id="{00000000-0008-0000-0100-000063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860" name="CustomShape 1">
          <a:extLst>
            <a:ext uri="{FF2B5EF4-FFF2-40B4-BE49-F238E27FC236}">
              <a16:creationId xmlns="" xmlns:a16="http://schemas.microsoft.com/office/drawing/2014/main" id="{00000000-0008-0000-0100-000064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61" name="CustomShape 1">
          <a:extLst>
            <a:ext uri="{FF2B5EF4-FFF2-40B4-BE49-F238E27FC236}">
              <a16:creationId xmlns="" xmlns:a16="http://schemas.microsoft.com/office/drawing/2014/main" id="{00000000-0008-0000-0100-000065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862" name="CustomShape 1">
          <a:extLst>
            <a:ext uri="{FF2B5EF4-FFF2-40B4-BE49-F238E27FC236}">
              <a16:creationId xmlns="" xmlns:a16="http://schemas.microsoft.com/office/drawing/2014/main" id="{00000000-0008-0000-0100-000066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63" name="CustomShape 1">
          <a:extLst>
            <a:ext uri="{FF2B5EF4-FFF2-40B4-BE49-F238E27FC236}">
              <a16:creationId xmlns="" xmlns:a16="http://schemas.microsoft.com/office/drawing/2014/main" id="{00000000-0008-0000-0100-00006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864" name="CustomShape 1">
          <a:extLst>
            <a:ext uri="{FF2B5EF4-FFF2-40B4-BE49-F238E27FC236}">
              <a16:creationId xmlns="" xmlns:a16="http://schemas.microsoft.com/office/drawing/2014/main" id="{00000000-0008-0000-0100-000068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865" name="CustomShape 1">
          <a:extLst>
            <a:ext uri="{FF2B5EF4-FFF2-40B4-BE49-F238E27FC236}">
              <a16:creationId xmlns="" xmlns:a16="http://schemas.microsoft.com/office/drawing/2014/main" id="{00000000-0008-0000-0100-000069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866" name="CustomShape 1">
          <a:extLst>
            <a:ext uri="{FF2B5EF4-FFF2-40B4-BE49-F238E27FC236}">
              <a16:creationId xmlns="" xmlns:a16="http://schemas.microsoft.com/office/drawing/2014/main" id="{00000000-0008-0000-0100-00006A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67" name="CustomShape 1">
          <a:extLst>
            <a:ext uri="{FF2B5EF4-FFF2-40B4-BE49-F238E27FC236}">
              <a16:creationId xmlns="" xmlns:a16="http://schemas.microsoft.com/office/drawing/2014/main" id="{00000000-0008-0000-0100-00006B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868" name="CustomShape 1">
          <a:extLst>
            <a:ext uri="{FF2B5EF4-FFF2-40B4-BE49-F238E27FC236}">
              <a16:creationId xmlns="" xmlns:a16="http://schemas.microsoft.com/office/drawing/2014/main" id="{00000000-0008-0000-0100-00006C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69" name="CustomShape 1">
          <a:extLst>
            <a:ext uri="{FF2B5EF4-FFF2-40B4-BE49-F238E27FC236}">
              <a16:creationId xmlns="" xmlns:a16="http://schemas.microsoft.com/office/drawing/2014/main" id="{00000000-0008-0000-0100-00006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870" name="CustomShape 1">
          <a:extLst>
            <a:ext uri="{FF2B5EF4-FFF2-40B4-BE49-F238E27FC236}">
              <a16:creationId xmlns="" xmlns:a16="http://schemas.microsoft.com/office/drawing/2014/main" id="{00000000-0008-0000-0100-00006E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871" name="CustomShape 1">
          <a:extLst>
            <a:ext uri="{FF2B5EF4-FFF2-40B4-BE49-F238E27FC236}">
              <a16:creationId xmlns="" xmlns:a16="http://schemas.microsoft.com/office/drawing/2014/main" id="{00000000-0008-0000-0100-00006F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872" name="CustomShape 1">
          <a:extLst>
            <a:ext uri="{FF2B5EF4-FFF2-40B4-BE49-F238E27FC236}">
              <a16:creationId xmlns="" xmlns:a16="http://schemas.microsoft.com/office/drawing/2014/main" id="{00000000-0008-0000-0100-000070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73" name="CustomShape 1">
          <a:extLst>
            <a:ext uri="{FF2B5EF4-FFF2-40B4-BE49-F238E27FC236}">
              <a16:creationId xmlns="" xmlns:a16="http://schemas.microsoft.com/office/drawing/2014/main" id="{00000000-0008-0000-0100-00007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874" name="CustomShape 1">
          <a:extLst>
            <a:ext uri="{FF2B5EF4-FFF2-40B4-BE49-F238E27FC236}">
              <a16:creationId xmlns="" xmlns:a16="http://schemas.microsoft.com/office/drawing/2014/main" id="{00000000-0008-0000-0100-000072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75" name="CustomShape 1">
          <a:extLst>
            <a:ext uri="{FF2B5EF4-FFF2-40B4-BE49-F238E27FC236}">
              <a16:creationId xmlns="" xmlns:a16="http://schemas.microsoft.com/office/drawing/2014/main" id="{00000000-0008-0000-0100-00007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876" name="CustomShape 1">
          <a:extLst>
            <a:ext uri="{FF2B5EF4-FFF2-40B4-BE49-F238E27FC236}">
              <a16:creationId xmlns="" xmlns:a16="http://schemas.microsoft.com/office/drawing/2014/main" id="{00000000-0008-0000-0100-000074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877" name="CustomShape 1">
          <a:extLst>
            <a:ext uri="{FF2B5EF4-FFF2-40B4-BE49-F238E27FC236}">
              <a16:creationId xmlns="" xmlns:a16="http://schemas.microsoft.com/office/drawing/2014/main" id="{00000000-0008-0000-0100-000075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78" name="CustomShape 1">
          <a:extLst>
            <a:ext uri="{FF2B5EF4-FFF2-40B4-BE49-F238E27FC236}">
              <a16:creationId xmlns="" xmlns:a16="http://schemas.microsoft.com/office/drawing/2014/main" id="{00000000-0008-0000-0100-000076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879" name="CustomShape 1">
          <a:extLst>
            <a:ext uri="{FF2B5EF4-FFF2-40B4-BE49-F238E27FC236}">
              <a16:creationId xmlns="" xmlns:a16="http://schemas.microsoft.com/office/drawing/2014/main" id="{00000000-0008-0000-0100-000077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80" name="CustomShape 1">
          <a:extLst>
            <a:ext uri="{FF2B5EF4-FFF2-40B4-BE49-F238E27FC236}">
              <a16:creationId xmlns="" xmlns:a16="http://schemas.microsoft.com/office/drawing/2014/main" id="{00000000-0008-0000-0100-00007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881" name="CustomShape 1">
          <a:extLst>
            <a:ext uri="{FF2B5EF4-FFF2-40B4-BE49-F238E27FC236}">
              <a16:creationId xmlns="" xmlns:a16="http://schemas.microsoft.com/office/drawing/2014/main" id="{00000000-0008-0000-0100-000079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882" name="CustomShape 1">
          <a:extLst>
            <a:ext uri="{FF2B5EF4-FFF2-40B4-BE49-F238E27FC236}">
              <a16:creationId xmlns="" xmlns:a16="http://schemas.microsoft.com/office/drawing/2014/main" id="{00000000-0008-0000-0100-00007A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883" name="CustomShape 1">
          <a:extLst>
            <a:ext uri="{FF2B5EF4-FFF2-40B4-BE49-F238E27FC236}">
              <a16:creationId xmlns="" xmlns:a16="http://schemas.microsoft.com/office/drawing/2014/main" id="{00000000-0008-0000-0100-00007B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84" name="CustomShape 1">
          <a:extLst>
            <a:ext uri="{FF2B5EF4-FFF2-40B4-BE49-F238E27FC236}">
              <a16:creationId xmlns="" xmlns:a16="http://schemas.microsoft.com/office/drawing/2014/main" id="{00000000-0008-0000-0100-00007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885" name="CustomShape 1">
          <a:extLst>
            <a:ext uri="{FF2B5EF4-FFF2-40B4-BE49-F238E27FC236}">
              <a16:creationId xmlns="" xmlns:a16="http://schemas.microsoft.com/office/drawing/2014/main" id="{00000000-0008-0000-0100-00007D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86" name="CustomShape 1">
          <a:extLst>
            <a:ext uri="{FF2B5EF4-FFF2-40B4-BE49-F238E27FC236}">
              <a16:creationId xmlns="" xmlns:a16="http://schemas.microsoft.com/office/drawing/2014/main" id="{00000000-0008-0000-0100-00007E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887" name="CustomShape 1">
          <a:extLst>
            <a:ext uri="{FF2B5EF4-FFF2-40B4-BE49-F238E27FC236}">
              <a16:creationId xmlns="" xmlns:a16="http://schemas.microsoft.com/office/drawing/2014/main" id="{00000000-0008-0000-0100-00007F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888" name="CustomShape 1">
          <a:extLst>
            <a:ext uri="{FF2B5EF4-FFF2-40B4-BE49-F238E27FC236}">
              <a16:creationId xmlns="" xmlns:a16="http://schemas.microsoft.com/office/drawing/2014/main" id="{00000000-0008-0000-0100-000080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889" name="CustomShape 1">
          <a:extLst>
            <a:ext uri="{FF2B5EF4-FFF2-40B4-BE49-F238E27FC236}">
              <a16:creationId xmlns="" xmlns:a16="http://schemas.microsoft.com/office/drawing/2014/main" id="{00000000-0008-0000-0100-000081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4890" name="CustomShape 1">
          <a:extLst>
            <a:ext uri="{FF2B5EF4-FFF2-40B4-BE49-F238E27FC236}">
              <a16:creationId xmlns="" xmlns:a16="http://schemas.microsoft.com/office/drawing/2014/main" id="{00000000-0008-0000-0100-00008204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91" name="CustomShape 1">
          <a:extLst>
            <a:ext uri="{FF2B5EF4-FFF2-40B4-BE49-F238E27FC236}">
              <a16:creationId xmlns="" xmlns:a16="http://schemas.microsoft.com/office/drawing/2014/main" id="{00000000-0008-0000-0100-00008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892" name="CustomShape 1">
          <a:extLst>
            <a:ext uri="{FF2B5EF4-FFF2-40B4-BE49-F238E27FC236}">
              <a16:creationId xmlns="" xmlns:a16="http://schemas.microsoft.com/office/drawing/2014/main" id="{00000000-0008-0000-0100-000084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893" name="CustomShape 1">
          <a:extLst>
            <a:ext uri="{FF2B5EF4-FFF2-40B4-BE49-F238E27FC236}">
              <a16:creationId xmlns="" xmlns:a16="http://schemas.microsoft.com/office/drawing/2014/main" id="{00000000-0008-0000-0100-000085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94" name="CustomShape 1">
          <a:extLst>
            <a:ext uri="{FF2B5EF4-FFF2-40B4-BE49-F238E27FC236}">
              <a16:creationId xmlns="" xmlns:a16="http://schemas.microsoft.com/office/drawing/2014/main" id="{00000000-0008-0000-0100-000086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895" name="CustomShape 1">
          <a:extLst>
            <a:ext uri="{FF2B5EF4-FFF2-40B4-BE49-F238E27FC236}">
              <a16:creationId xmlns="" xmlns:a16="http://schemas.microsoft.com/office/drawing/2014/main" id="{00000000-0008-0000-0100-000087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896" name="CustomShape 1">
          <a:extLst>
            <a:ext uri="{FF2B5EF4-FFF2-40B4-BE49-F238E27FC236}">
              <a16:creationId xmlns="" xmlns:a16="http://schemas.microsoft.com/office/drawing/2014/main" id="{00000000-0008-0000-0100-00008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897" name="CustomShape 1">
          <a:extLst>
            <a:ext uri="{FF2B5EF4-FFF2-40B4-BE49-F238E27FC236}">
              <a16:creationId xmlns="" xmlns:a16="http://schemas.microsoft.com/office/drawing/2014/main" id="{00000000-0008-0000-0100-000089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898" name="CustomShape 1">
          <a:extLst>
            <a:ext uri="{FF2B5EF4-FFF2-40B4-BE49-F238E27FC236}">
              <a16:creationId xmlns="" xmlns:a16="http://schemas.microsoft.com/office/drawing/2014/main" id="{00000000-0008-0000-0100-00008A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899" name="CustomShape 1">
          <a:extLst>
            <a:ext uri="{FF2B5EF4-FFF2-40B4-BE49-F238E27FC236}">
              <a16:creationId xmlns="" xmlns:a16="http://schemas.microsoft.com/office/drawing/2014/main" id="{00000000-0008-0000-0100-00008B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00" name="CustomShape 1">
          <a:extLst>
            <a:ext uri="{FF2B5EF4-FFF2-40B4-BE49-F238E27FC236}">
              <a16:creationId xmlns="" xmlns:a16="http://schemas.microsoft.com/office/drawing/2014/main" id="{00000000-0008-0000-0100-00008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901" name="CustomShape 1">
          <a:extLst>
            <a:ext uri="{FF2B5EF4-FFF2-40B4-BE49-F238E27FC236}">
              <a16:creationId xmlns="" xmlns:a16="http://schemas.microsoft.com/office/drawing/2014/main" id="{00000000-0008-0000-0100-00008D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02" name="CustomShape 1">
          <a:extLst>
            <a:ext uri="{FF2B5EF4-FFF2-40B4-BE49-F238E27FC236}">
              <a16:creationId xmlns="" xmlns:a16="http://schemas.microsoft.com/office/drawing/2014/main" id="{00000000-0008-0000-0100-00008E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903" name="CustomShape 1">
          <a:extLst>
            <a:ext uri="{FF2B5EF4-FFF2-40B4-BE49-F238E27FC236}">
              <a16:creationId xmlns="" xmlns:a16="http://schemas.microsoft.com/office/drawing/2014/main" id="{00000000-0008-0000-0100-00008F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904" name="CustomShape 1">
          <a:extLst>
            <a:ext uri="{FF2B5EF4-FFF2-40B4-BE49-F238E27FC236}">
              <a16:creationId xmlns="" xmlns:a16="http://schemas.microsoft.com/office/drawing/2014/main" id="{00000000-0008-0000-0100-000090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05" name="CustomShape 1">
          <a:extLst>
            <a:ext uri="{FF2B5EF4-FFF2-40B4-BE49-F238E27FC236}">
              <a16:creationId xmlns="" xmlns:a16="http://schemas.microsoft.com/office/drawing/2014/main" id="{00000000-0008-0000-0100-00009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906" name="CustomShape 1">
          <a:extLst>
            <a:ext uri="{FF2B5EF4-FFF2-40B4-BE49-F238E27FC236}">
              <a16:creationId xmlns="" xmlns:a16="http://schemas.microsoft.com/office/drawing/2014/main" id="{00000000-0008-0000-0100-000092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07" name="CustomShape 1">
          <a:extLst>
            <a:ext uri="{FF2B5EF4-FFF2-40B4-BE49-F238E27FC236}">
              <a16:creationId xmlns="" xmlns:a16="http://schemas.microsoft.com/office/drawing/2014/main" id="{00000000-0008-0000-0100-00009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908" name="CustomShape 1">
          <a:extLst>
            <a:ext uri="{FF2B5EF4-FFF2-40B4-BE49-F238E27FC236}">
              <a16:creationId xmlns="" xmlns:a16="http://schemas.microsoft.com/office/drawing/2014/main" id="{00000000-0008-0000-0100-000094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909" name="CustomShape 1">
          <a:extLst>
            <a:ext uri="{FF2B5EF4-FFF2-40B4-BE49-F238E27FC236}">
              <a16:creationId xmlns="" xmlns:a16="http://schemas.microsoft.com/office/drawing/2014/main" id="{00000000-0008-0000-0100-000095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910" name="CustomShape 1">
          <a:extLst>
            <a:ext uri="{FF2B5EF4-FFF2-40B4-BE49-F238E27FC236}">
              <a16:creationId xmlns="" xmlns:a16="http://schemas.microsoft.com/office/drawing/2014/main" id="{00000000-0008-0000-0100-000096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11" name="CustomShape 1">
          <a:extLst>
            <a:ext uri="{FF2B5EF4-FFF2-40B4-BE49-F238E27FC236}">
              <a16:creationId xmlns="" xmlns:a16="http://schemas.microsoft.com/office/drawing/2014/main" id="{00000000-0008-0000-0100-00009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912" name="CustomShape 1">
          <a:extLst>
            <a:ext uri="{FF2B5EF4-FFF2-40B4-BE49-F238E27FC236}">
              <a16:creationId xmlns="" xmlns:a16="http://schemas.microsoft.com/office/drawing/2014/main" id="{00000000-0008-0000-0100-000098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13" name="CustomShape 1">
          <a:extLst>
            <a:ext uri="{FF2B5EF4-FFF2-40B4-BE49-F238E27FC236}">
              <a16:creationId xmlns="" xmlns:a16="http://schemas.microsoft.com/office/drawing/2014/main" id="{00000000-0008-0000-0100-000099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914" name="CustomShape 1">
          <a:extLst>
            <a:ext uri="{FF2B5EF4-FFF2-40B4-BE49-F238E27FC236}">
              <a16:creationId xmlns="" xmlns:a16="http://schemas.microsoft.com/office/drawing/2014/main" id="{00000000-0008-0000-0100-00009A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915" name="CustomShape 1">
          <a:extLst>
            <a:ext uri="{FF2B5EF4-FFF2-40B4-BE49-F238E27FC236}">
              <a16:creationId xmlns="" xmlns:a16="http://schemas.microsoft.com/office/drawing/2014/main" id="{00000000-0008-0000-0100-00009B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916" name="CustomShape 1">
          <a:extLst>
            <a:ext uri="{FF2B5EF4-FFF2-40B4-BE49-F238E27FC236}">
              <a16:creationId xmlns="" xmlns:a16="http://schemas.microsoft.com/office/drawing/2014/main" id="{00000000-0008-0000-0100-00009C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17" name="CustomShape 1">
          <a:extLst>
            <a:ext uri="{FF2B5EF4-FFF2-40B4-BE49-F238E27FC236}">
              <a16:creationId xmlns="" xmlns:a16="http://schemas.microsoft.com/office/drawing/2014/main" id="{00000000-0008-0000-0100-00009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918" name="CustomShape 1">
          <a:extLst>
            <a:ext uri="{FF2B5EF4-FFF2-40B4-BE49-F238E27FC236}">
              <a16:creationId xmlns="" xmlns:a16="http://schemas.microsoft.com/office/drawing/2014/main" id="{00000000-0008-0000-0100-00009E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19" name="CustomShape 1">
          <a:extLst>
            <a:ext uri="{FF2B5EF4-FFF2-40B4-BE49-F238E27FC236}">
              <a16:creationId xmlns="" xmlns:a16="http://schemas.microsoft.com/office/drawing/2014/main" id="{00000000-0008-0000-0100-00009F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920" name="CustomShape 1">
          <a:extLst>
            <a:ext uri="{FF2B5EF4-FFF2-40B4-BE49-F238E27FC236}">
              <a16:creationId xmlns="" xmlns:a16="http://schemas.microsoft.com/office/drawing/2014/main" id="{00000000-0008-0000-0100-0000A0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921" name="CustomShape 1">
          <a:extLst>
            <a:ext uri="{FF2B5EF4-FFF2-40B4-BE49-F238E27FC236}">
              <a16:creationId xmlns="" xmlns:a16="http://schemas.microsoft.com/office/drawing/2014/main" id="{00000000-0008-0000-0100-0000A1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22" name="CustomShape 1">
          <a:extLst>
            <a:ext uri="{FF2B5EF4-FFF2-40B4-BE49-F238E27FC236}">
              <a16:creationId xmlns="" xmlns:a16="http://schemas.microsoft.com/office/drawing/2014/main" id="{00000000-0008-0000-0100-0000A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923" name="CustomShape 1">
          <a:extLst>
            <a:ext uri="{FF2B5EF4-FFF2-40B4-BE49-F238E27FC236}">
              <a16:creationId xmlns="" xmlns:a16="http://schemas.microsoft.com/office/drawing/2014/main" id="{00000000-0008-0000-0100-0000A3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24" name="CustomShape 1">
          <a:extLst>
            <a:ext uri="{FF2B5EF4-FFF2-40B4-BE49-F238E27FC236}">
              <a16:creationId xmlns="" xmlns:a16="http://schemas.microsoft.com/office/drawing/2014/main" id="{00000000-0008-0000-0100-0000A4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925" name="CustomShape 1">
          <a:extLst>
            <a:ext uri="{FF2B5EF4-FFF2-40B4-BE49-F238E27FC236}">
              <a16:creationId xmlns="" xmlns:a16="http://schemas.microsoft.com/office/drawing/2014/main" id="{00000000-0008-0000-0100-0000A5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926" name="CustomShape 1">
          <a:extLst>
            <a:ext uri="{FF2B5EF4-FFF2-40B4-BE49-F238E27FC236}">
              <a16:creationId xmlns="" xmlns:a16="http://schemas.microsoft.com/office/drawing/2014/main" id="{00000000-0008-0000-0100-0000A6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927" name="CustomShape 1">
          <a:extLst>
            <a:ext uri="{FF2B5EF4-FFF2-40B4-BE49-F238E27FC236}">
              <a16:creationId xmlns="" xmlns:a16="http://schemas.microsoft.com/office/drawing/2014/main" id="{00000000-0008-0000-0100-0000A7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28" name="CustomShape 1">
          <a:extLst>
            <a:ext uri="{FF2B5EF4-FFF2-40B4-BE49-F238E27FC236}">
              <a16:creationId xmlns="" xmlns:a16="http://schemas.microsoft.com/office/drawing/2014/main" id="{00000000-0008-0000-0100-0000A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929" name="CustomShape 1">
          <a:extLst>
            <a:ext uri="{FF2B5EF4-FFF2-40B4-BE49-F238E27FC236}">
              <a16:creationId xmlns="" xmlns:a16="http://schemas.microsoft.com/office/drawing/2014/main" id="{00000000-0008-0000-0100-0000A9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30" name="CustomShape 1">
          <a:extLst>
            <a:ext uri="{FF2B5EF4-FFF2-40B4-BE49-F238E27FC236}">
              <a16:creationId xmlns="" xmlns:a16="http://schemas.microsoft.com/office/drawing/2014/main" id="{00000000-0008-0000-0100-0000AA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931" name="CustomShape 1">
          <a:extLst>
            <a:ext uri="{FF2B5EF4-FFF2-40B4-BE49-F238E27FC236}">
              <a16:creationId xmlns="" xmlns:a16="http://schemas.microsoft.com/office/drawing/2014/main" id="{00000000-0008-0000-0100-0000AB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932" name="CustomShape 1">
          <a:extLst>
            <a:ext uri="{FF2B5EF4-FFF2-40B4-BE49-F238E27FC236}">
              <a16:creationId xmlns="" xmlns:a16="http://schemas.microsoft.com/office/drawing/2014/main" id="{00000000-0008-0000-0100-0000AC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933" name="CustomShape 1">
          <a:extLst>
            <a:ext uri="{FF2B5EF4-FFF2-40B4-BE49-F238E27FC236}">
              <a16:creationId xmlns="" xmlns:a16="http://schemas.microsoft.com/office/drawing/2014/main" id="{00000000-0008-0000-0100-0000AD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4934" name="CustomShape 1">
          <a:extLst>
            <a:ext uri="{FF2B5EF4-FFF2-40B4-BE49-F238E27FC236}">
              <a16:creationId xmlns="" xmlns:a16="http://schemas.microsoft.com/office/drawing/2014/main" id="{00000000-0008-0000-0100-0000AE04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35" name="CustomShape 1">
          <a:extLst>
            <a:ext uri="{FF2B5EF4-FFF2-40B4-BE49-F238E27FC236}">
              <a16:creationId xmlns="" xmlns:a16="http://schemas.microsoft.com/office/drawing/2014/main" id="{00000000-0008-0000-0100-0000AF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936" name="CustomShape 1">
          <a:extLst>
            <a:ext uri="{FF2B5EF4-FFF2-40B4-BE49-F238E27FC236}">
              <a16:creationId xmlns="" xmlns:a16="http://schemas.microsoft.com/office/drawing/2014/main" id="{00000000-0008-0000-0100-0000B0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937" name="CustomShape 1">
          <a:extLst>
            <a:ext uri="{FF2B5EF4-FFF2-40B4-BE49-F238E27FC236}">
              <a16:creationId xmlns="" xmlns:a16="http://schemas.microsoft.com/office/drawing/2014/main" id="{00000000-0008-0000-0100-0000B1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38" name="CustomShape 1">
          <a:extLst>
            <a:ext uri="{FF2B5EF4-FFF2-40B4-BE49-F238E27FC236}">
              <a16:creationId xmlns="" xmlns:a16="http://schemas.microsoft.com/office/drawing/2014/main" id="{00000000-0008-0000-0100-0000B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939" name="CustomShape 1">
          <a:extLst>
            <a:ext uri="{FF2B5EF4-FFF2-40B4-BE49-F238E27FC236}">
              <a16:creationId xmlns="" xmlns:a16="http://schemas.microsoft.com/office/drawing/2014/main" id="{00000000-0008-0000-0100-0000B3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40" name="CustomShape 1">
          <a:extLst>
            <a:ext uri="{FF2B5EF4-FFF2-40B4-BE49-F238E27FC236}">
              <a16:creationId xmlns="" xmlns:a16="http://schemas.microsoft.com/office/drawing/2014/main" id="{00000000-0008-0000-0100-0000B4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941" name="CustomShape 1">
          <a:extLst>
            <a:ext uri="{FF2B5EF4-FFF2-40B4-BE49-F238E27FC236}">
              <a16:creationId xmlns="" xmlns:a16="http://schemas.microsoft.com/office/drawing/2014/main" id="{00000000-0008-0000-0100-0000B5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942" name="CustomShape 1">
          <a:extLst>
            <a:ext uri="{FF2B5EF4-FFF2-40B4-BE49-F238E27FC236}">
              <a16:creationId xmlns="" xmlns:a16="http://schemas.microsoft.com/office/drawing/2014/main" id="{00000000-0008-0000-0100-0000B6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943" name="CustomShape 1">
          <a:extLst>
            <a:ext uri="{FF2B5EF4-FFF2-40B4-BE49-F238E27FC236}">
              <a16:creationId xmlns="" xmlns:a16="http://schemas.microsoft.com/office/drawing/2014/main" id="{00000000-0008-0000-0100-0000B7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44" name="CustomShape 1">
          <a:extLst>
            <a:ext uri="{FF2B5EF4-FFF2-40B4-BE49-F238E27FC236}">
              <a16:creationId xmlns="" xmlns:a16="http://schemas.microsoft.com/office/drawing/2014/main" id="{00000000-0008-0000-0100-0000B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945" name="CustomShape 1">
          <a:extLst>
            <a:ext uri="{FF2B5EF4-FFF2-40B4-BE49-F238E27FC236}">
              <a16:creationId xmlns="" xmlns:a16="http://schemas.microsoft.com/office/drawing/2014/main" id="{00000000-0008-0000-0100-0000B9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946" name="CustomShape 1">
          <a:extLst>
            <a:ext uri="{FF2B5EF4-FFF2-40B4-BE49-F238E27FC236}">
              <a16:creationId xmlns="" xmlns:a16="http://schemas.microsoft.com/office/drawing/2014/main" id="{00000000-0008-0000-0100-0000BA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47" name="CustomShape 1">
          <a:extLst>
            <a:ext uri="{FF2B5EF4-FFF2-40B4-BE49-F238E27FC236}">
              <a16:creationId xmlns="" xmlns:a16="http://schemas.microsoft.com/office/drawing/2014/main" id="{00000000-0008-0000-0100-0000BB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948" name="CustomShape 1">
          <a:extLst>
            <a:ext uri="{FF2B5EF4-FFF2-40B4-BE49-F238E27FC236}">
              <a16:creationId xmlns="" xmlns:a16="http://schemas.microsoft.com/office/drawing/2014/main" id="{00000000-0008-0000-0100-0000BC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49" name="CustomShape 1">
          <a:extLst>
            <a:ext uri="{FF2B5EF4-FFF2-40B4-BE49-F238E27FC236}">
              <a16:creationId xmlns="" xmlns:a16="http://schemas.microsoft.com/office/drawing/2014/main" id="{00000000-0008-0000-0100-0000B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950" name="CustomShape 1">
          <a:extLst>
            <a:ext uri="{FF2B5EF4-FFF2-40B4-BE49-F238E27FC236}">
              <a16:creationId xmlns="" xmlns:a16="http://schemas.microsoft.com/office/drawing/2014/main" id="{00000000-0008-0000-0100-0000BE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951" name="CustomShape 1">
          <a:extLst>
            <a:ext uri="{FF2B5EF4-FFF2-40B4-BE49-F238E27FC236}">
              <a16:creationId xmlns="" xmlns:a16="http://schemas.microsoft.com/office/drawing/2014/main" id="{00000000-0008-0000-0100-0000BF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952" name="CustomShape 1">
          <a:extLst>
            <a:ext uri="{FF2B5EF4-FFF2-40B4-BE49-F238E27FC236}">
              <a16:creationId xmlns="" xmlns:a16="http://schemas.microsoft.com/office/drawing/2014/main" id="{00000000-0008-0000-0100-0000C0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53" name="CustomShape 1">
          <a:extLst>
            <a:ext uri="{FF2B5EF4-FFF2-40B4-BE49-F238E27FC236}">
              <a16:creationId xmlns="" xmlns:a16="http://schemas.microsoft.com/office/drawing/2014/main" id="{00000000-0008-0000-0100-0000C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954" name="CustomShape 1">
          <a:extLst>
            <a:ext uri="{FF2B5EF4-FFF2-40B4-BE49-F238E27FC236}">
              <a16:creationId xmlns="" xmlns:a16="http://schemas.microsoft.com/office/drawing/2014/main" id="{00000000-0008-0000-0100-0000C2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55" name="CustomShape 1">
          <a:extLst>
            <a:ext uri="{FF2B5EF4-FFF2-40B4-BE49-F238E27FC236}">
              <a16:creationId xmlns="" xmlns:a16="http://schemas.microsoft.com/office/drawing/2014/main" id="{00000000-0008-0000-0100-0000C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956" name="CustomShape 1">
          <a:extLst>
            <a:ext uri="{FF2B5EF4-FFF2-40B4-BE49-F238E27FC236}">
              <a16:creationId xmlns="" xmlns:a16="http://schemas.microsoft.com/office/drawing/2014/main" id="{00000000-0008-0000-0100-0000C4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957" name="CustomShape 1">
          <a:extLst>
            <a:ext uri="{FF2B5EF4-FFF2-40B4-BE49-F238E27FC236}">
              <a16:creationId xmlns="" xmlns:a16="http://schemas.microsoft.com/office/drawing/2014/main" id="{00000000-0008-0000-0100-0000C5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958" name="CustomShape 1">
          <a:extLst>
            <a:ext uri="{FF2B5EF4-FFF2-40B4-BE49-F238E27FC236}">
              <a16:creationId xmlns="" xmlns:a16="http://schemas.microsoft.com/office/drawing/2014/main" id="{00000000-0008-0000-0100-0000C6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59" name="CustomShape 1">
          <a:extLst>
            <a:ext uri="{FF2B5EF4-FFF2-40B4-BE49-F238E27FC236}">
              <a16:creationId xmlns="" xmlns:a16="http://schemas.microsoft.com/office/drawing/2014/main" id="{00000000-0008-0000-0100-0000C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960" name="CustomShape 1">
          <a:extLst>
            <a:ext uri="{FF2B5EF4-FFF2-40B4-BE49-F238E27FC236}">
              <a16:creationId xmlns="" xmlns:a16="http://schemas.microsoft.com/office/drawing/2014/main" id="{00000000-0008-0000-0100-0000C8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61" name="CustomShape 1">
          <a:extLst>
            <a:ext uri="{FF2B5EF4-FFF2-40B4-BE49-F238E27FC236}">
              <a16:creationId xmlns="" xmlns:a16="http://schemas.microsoft.com/office/drawing/2014/main" id="{00000000-0008-0000-0100-0000C9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962" name="CustomShape 1">
          <a:extLst>
            <a:ext uri="{FF2B5EF4-FFF2-40B4-BE49-F238E27FC236}">
              <a16:creationId xmlns="" xmlns:a16="http://schemas.microsoft.com/office/drawing/2014/main" id="{00000000-0008-0000-0100-0000CA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963" name="CustomShape 1">
          <a:extLst>
            <a:ext uri="{FF2B5EF4-FFF2-40B4-BE49-F238E27FC236}">
              <a16:creationId xmlns="" xmlns:a16="http://schemas.microsoft.com/office/drawing/2014/main" id="{00000000-0008-0000-0100-0000CB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64" name="CustomShape 1">
          <a:extLst>
            <a:ext uri="{FF2B5EF4-FFF2-40B4-BE49-F238E27FC236}">
              <a16:creationId xmlns="" xmlns:a16="http://schemas.microsoft.com/office/drawing/2014/main" id="{00000000-0008-0000-0100-0000C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965" name="CustomShape 1">
          <a:extLst>
            <a:ext uri="{FF2B5EF4-FFF2-40B4-BE49-F238E27FC236}">
              <a16:creationId xmlns="" xmlns:a16="http://schemas.microsoft.com/office/drawing/2014/main" id="{00000000-0008-0000-0100-0000CD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66" name="CustomShape 1">
          <a:extLst>
            <a:ext uri="{FF2B5EF4-FFF2-40B4-BE49-F238E27FC236}">
              <a16:creationId xmlns="" xmlns:a16="http://schemas.microsoft.com/office/drawing/2014/main" id="{00000000-0008-0000-0100-0000CE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967" name="CustomShape 1">
          <a:extLst>
            <a:ext uri="{FF2B5EF4-FFF2-40B4-BE49-F238E27FC236}">
              <a16:creationId xmlns="" xmlns:a16="http://schemas.microsoft.com/office/drawing/2014/main" id="{00000000-0008-0000-0100-0000CF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968" name="CustomShape 1">
          <a:extLst>
            <a:ext uri="{FF2B5EF4-FFF2-40B4-BE49-F238E27FC236}">
              <a16:creationId xmlns="" xmlns:a16="http://schemas.microsoft.com/office/drawing/2014/main" id="{00000000-0008-0000-0100-0000D0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969" name="CustomShape 1">
          <a:extLst>
            <a:ext uri="{FF2B5EF4-FFF2-40B4-BE49-F238E27FC236}">
              <a16:creationId xmlns="" xmlns:a16="http://schemas.microsoft.com/office/drawing/2014/main" id="{00000000-0008-0000-0100-0000D1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70" name="CustomShape 1">
          <a:extLst>
            <a:ext uri="{FF2B5EF4-FFF2-40B4-BE49-F238E27FC236}">
              <a16:creationId xmlns="" xmlns:a16="http://schemas.microsoft.com/office/drawing/2014/main" id="{00000000-0008-0000-0100-0000D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971" name="CustomShape 1">
          <a:extLst>
            <a:ext uri="{FF2B5EF4-FFF2-40B4-BE49-F238E27FC236}">
              <a16:creationId xmlns="" xmlns:a16="http://schemas.microsoft.com/office/drawing/2014/main" id="{00000000-0008-0000-0100-0000D3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72" name="CustomShape 1">
          <a:extLst>
            <a:ext uri="{FF2B5EF4-FFF2-40B4-BE49-F238E27FC236}">
              <a16:creationId xmlns="" xmlns:a16="http://schemas.microsoft.com/office/drawing/2014/main" id="{00000000-0008-0000-0100-0000D4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973" name="CustomShape 1">
          <a:extLst>
            <a:ext uri="{FF2B5EF4-FFF2-40B4-BE49-F238E27FC236}">
              <a16:creationId xmlns="" xmlns:a16="http://schemas.microsoft.com/office/drawing/2014/main" id="{00000000-0008-0000-0100-0000D5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974" name="CustomShape 1">
          <a:extLst>
            <a:ext uri="{FF2B5EF4-FFF2-40B4-BE49-F238E27FC236}">
              <a16:creationId xmlns="" xmlns:a16="http://schemas.microsoft.com/office/drawing/2014/main" id="{00000000-0008-0000-0100-0000D6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975" name="CustomShape 1">
          <a:extLst>
            <a:ext uri="{FF2B5EF4-FFF2-40B4-BE49-F238E27FC236}">
              <a16:creationId xmlns="" xmlns:a16="http://schemas.microsoft.com/office/drawing/2014/main" id="{00000000-0008-0000-0100-0000D7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4976" name="CustomShape 1">
          <a:extLst>
            <a:ext uri="{FF2B5EF4-FFF2-40B4-BE49-F238E27FC236}">
              <a16:creationId xmlns="" xmlns:a16="http://schemas.microsoft.com/office/drawing/2014/main" id="{00000000-0008-0000-0100-0000D804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77" name="CustomShape 1">
          <a:extLst>
            <a:ext uri="{FF2B5EF4-FFF2-40B4-BE49-F238E27FC236}">
              <a16:creationId xmlns="" xmlns:a16="http://schemas.microsoft.com/office/drawing/2014/main" id="{00000000-0008-0000-0100-0000D9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978" name="CustomShape 1">
          <a:extLst>
            <a:ext uri="{FF2B5EF4-FFF2-40B4-BE49-F238E27FC236}">
              <a16:creationId xmlns="" xmlns:a16="http://schemas.microsoft.com/office/drawing/2014/main" id="{00000000-0008-0000-0100-0000DA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979" name="CustomShape 1">
          <a:extLst>
            <a:ext uri="{FF2B5EF4-FFF2-40B4-BE49-F238E27FC236}">
              <a16:creationId xmlns="" xmlns:a16="http://schemas.microsoft.com/office/drawing/2014/main" id="{00000000-0008-0000-0100-0000DB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80" name="CustomShape 1">
          <a:extLst>
            <a:ext uri="{FF2B5EF4-FFF2-40B4-BE49-F238E27FC236}">
              <a16:creationId xmlns="" xmlns:a16="http://schemas.microsoft.com/office/drawing/2014/main" id="{00000000-0008-0000-0100-0000D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981" name="CustomShape 1">
          <a:extLst>
            <a:ext uri="{FF2B5EF4-FFF2-40B4-BE49-F238E27FC236}">
              <a16:creationId xmlns="" xmlns:a16="http://schemas.microsoft.com/office/drawing/2014/main" id="{00000000-0008-0000-0100-0000DD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82" name="CustomShape 1">
          <a:extLst>
            <a:ext uri="{FF2B5EF4-FFF2-40B4-BE49-F238E27FC236}">
              <a16:creationId xmlns="" xmlns:a16="http://schemas.microsoft.com/office/drawing/2014/main" id="{00000000-0008-0000-0100-0000DE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983" name="CustomShape 1">
          <a:extLst>
            <a:ext uri="{FF2B5EF4-FFF2-40B4-BE49-F238E27FC236}">
              <a16:creationId xmlns="" xmlns:a16="http://schemas.microsoft.com/office/drawing/2014/main" id="{00000000-0008-0000-0100-0000DF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984" name="CustomShape 1">
          <a:extLst>
            <a:ext uri="{FF2B5EF4-FFF2-40B4-BE49-F238E27FC236}">
              <a16:creationId xmlns="" xmlns:a16="http://schemas.microsoft.com/office/drawing/2014/main" id="{00000000-0008-0000-0100-0000E0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985" name="CustomShape 1">
          <a:extLst>
            <a:ext uri="{FF2B5EF4-FFF2-40B4-BE49-F238E27FC236}">
              <a16:creationId xmlns="" xmlns:a16="http://schemas.microsoft.com/office/drawing/2014/main" id="{00000000-0008-0000-0100-0000E1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86" name="CustomShape 1">
          <a:extLst>
            <a:ext uri="{FF2B5EF4-FFF2-40B4-BE49-F238E27FC236}">
              <a16:creationId xmlns="" xmlns:a16="http://schemas.microsoft.com/office/drawing/2014/main" id="{00000000-0008-0000-0100-0000E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987" name="CustomShape 1">
          <a:extLst>
            <a:ext uri="{FF2B5EF4-FFF2-40B4-BE49-F238E27FC236}">
              <a16:creationId xmlns="" xmlns:a16="http://schemas.microsoft.com/office/drawing/2014/main" id="{00000000-0008-0000-0100-0000E3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88" name="CustomShape 1">
          <a:extLst>
            <a:ext uri="{FF2B5EF4-FFF2-40B4-BE49-F238E27FC236}">
              <a16:creationId xmlns="" xmlns:a16="http://schemas.microsoft.com/office/drawing/2014/main" id="{00000000-0008-0000-0100-0000E4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989" name="CustomShape 1">
          <a:extLst>
            <a:ext uri="{FF2B5EF4-FFF2-40B4-BE49-F238E27FC236}">
              <a16:creationId xmlns="" xmlns:a16="http://schemas.microsoft.com/office/drawing/2014/main" id="{00000000-0008-0000-0100-0000E5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990" name="CustomShape 1">
          <a:extLst>
            <a:ext uri="{FF2B5EF4-FFF2-40B4-BE49-F238E27FC236}">
              <a16:creationId xmlns="" xmlns:a16="http://schemas.microsoft.com/office/drawing/2014/main" id="{00000000-0008-0000-0100-0000E6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91" name="CustomShape 1">
          <a:extLst>
            <a:ext uri="{FF2B5EF4-FFF2-40B4-BE49-F238E27FC236}">
              <a16:creationId xmlns="" xmlns:a16="http://schemas.microsoft.com/office/drawing/2014/main" id="{00000000-0008-0000-0100-0000E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992" name="CustomShape 1">
          <a:extLst>
            <a:ext uri="{FF2B5EF4-FFF2-40B4-BE49-F238E27FC236}">
              <a16:creationId xmlns="" xmlns:a16="http://schemas.microsoft.com/office/drawing/2014/main" id="{00000000-0008-0000-0100-0000E8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93" name="CustomShape 1">
          <a:extLst>
            <a:ext uri="{FF2B5EF4-FFF2-40B4-BE49-F238E27FC236}">
              <a16:creationId xmlns="" xmlns:a16="http://schemas.microsoft.com/office/drawing/2014/main" id="{00000000-0008-0000-0100-0000E9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4994" name="CustomShape 1">
          <a:extLst>
            <a:ext uri="{FF2B5EF4-FFF2-40B4-BE49-F238E27FC236}">
              <a16:creationId xmlns="" xmlns:a16="http://schemas.microsoft.com/office/drawing/2014/main" id="{00000000-0008-0000-0100-0000EA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4995" name="CustomShape 1">
          <a:extLst>
            <a:ext uri="{FF2B5EF4-FFF2-40B4-BE49-F238E27FC236}">
              <a16:creationId xmlns="" xmlns:a16="http://schemas.microsoft.com/office/drawing/2014/main" id="{00000000-0008-0000-0100-0000EB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4996" name="CustomShape 1">
          <a:extLst>
            <a:ext uri="{FF2B5EF4-FFF2-40B4-BE49-F238E27FC236}">
              <a16:creationId xmlns="" xmlns:a16="http://schemas.microsoft.com/office/drawing/2014/main" id="{00000000-0008-0000-0100-0000EC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97" name="CustomShape 1">
          <a:extLst>
            <a:ext uri="{FF2B5EF4-FFF2-40B4-BE49-F238E27FC236}">
              <a16:creationId xmlns="" xmlns:a16="http://schemas.microsoft.com/office/drawing/2014/main" id="{00000000-0008-0000-0100-0000E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4998" name="CustomShape 1">
          <a:extLst>
            <a:ext uri="{FF2B5EF4-FFF2-40B4-BE49-F238E27FC236}">
              <a16:creationId xmlns="" xmlns:a16="http://schemas.microsoft.com/office/drawing/2014/main" id="{00000000-0008-0000-0100-0000EE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4999" name="CustomShape 1">
          <a:extLst>
            <a:ext uri="{FF2B5EF4-FFF2-40B4-BE49-F238E27FC236}">
              <a16:creationId xmlns="" xmlns:a16="http://schemas.microsoft.com/office/drawing/2014/main" id="{00000000-0008-0000-0100-0000EF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000" name="CustomShape 1">
          <a:extLst>
            <a:ext uri="{FF2B5EF4-FFF2-40B4-BE49-F238E27FC236}">
              <a16:creationId xmlns="" xmlns:a16="http://schemas.microsoft.com/office/drawing/2014/main" id="{00000000-0008-0000-0100-0000F0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001" name="CustomShape 1">
          <a:extLst>
            <a:ext uri="{FF2B5EF4-FFF2-40B4-BE49-F238E27FC236}">
              <a16:creationId xmlns="" xmlns:a16="http://schemas.microsoft.com/office/drawing/2014/main" id="{00000000-0008-0000-0100-0000F1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002" name="CustomShape 1">
          <a:extLst>
            <a:ext uri="{FF2B5EF4-FFF2-40B4-BE49-F238E27FC236}">
              <a16:creationId xmlns="" xmlns:a16="http://schemas.microsoft.com/office/drawing/2014/main" id="{00000000-0008-0000-0100-0000F2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03" name="CustomShape 1">
          <a:extLst>
            <a:ext uri="{FF2B5EF4-FFF2-40B4-BE49-F238E27FC236}">
              <a16:creationId xmlns="" xmlns:a16="http://schemas.microsoft.com/office/drawing/2014/main" id="{00000000-0008-0000-0100-0000F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004" name="CustomShape 1">
          <a:extLst>
            <a:ext uri="{FF2B5EF4-FFF2-40B4-BE49-F238E27FC236}">
              <a16:creationId xmlns="" xmlns:a16="http://schemas.microsoft.com/office/drawing/2014/main" id="{00000000-0008-0000-0100-0000F4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05" name="CustomShape 1">
          <a:extLst>
            <a:ext uri="{FF2B5EF4-FFF2-40B4-BE49-F238E27FC236}">
              <a16:creationId xmlns="" xmlns:a16="http://schemas.microsoft.com/office/drawing/2014/main" id="{00000000-0008-0000-0100-0000F5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006" name="CustomShape 1">
          <a:extLst>
            <a:ext uri="{FF2B5EF4-FFF2-40B4-BE49-F238E27FC236}">
              <a16:creationId xmlns="" xmlns:a16="http://schemas.microsoft.com/office/drawing/2014/main" id="{00000000-0008-0000-0100-0000F6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007" name="CustomShape 1">
          <a:extLst>
            <a:ext uri="{FF2B5EF4-FFF2-40B4-BE49-F238E27FC236}">
              <a16:creationId xmlns="" xmlns:a16="http://schemas.microsoft.com/office/drawing/2014/main" id="{00000000-0008-0000-0100-0000F7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08" name="CustomShape 1">
          <a:extLst>
            <a:ext uri="{FF2B5EF4-FFF2-40B4-BE49-F238E27FC236}">
              <a16:creationId xmlns="" xmlns:a16="http://schemas.microsoft.com/office/drawing/2014/main" id="{00000000-0008-0000-0100-0000F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009" name="CustomShape 1">
          <a:extLst>
            <a:ext uri="{FF2B5EF4-FFF2-40B4-BE49-F238E27FC236}">
              <a16:creationId xmlns="" xmlns:a16="http://schemas.microsoft.com/office/drawing/2014/main" id="{00000000-0008-0000-0100-0000F9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10" name="CustomShape 1">
          <a:extLst>
            <a:ext uri="{FF2B5EF4-FFF2-40B4-BE49-F238E27FC236}">
              <a16:creationId xmlns="" xmlns:a16="http://schemas.microsoft.com/office/drawing/2014/main" id="{00000000-0008-0000-0100-0000FA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011" name="CustomShape 1">
          <a:extLst>
            <a:ext uri="{FF2B5EF4-FFF2-40B4-BE49-F238E27FC236}">
              <a16:creationId xmlns="" xmlns:a16="http://schemas.microsoft.com/office/drawing/2014/main" id="{00000000-0008-0000-0100-0000FB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012" name="CustomShape 1">
          <a:extLst>
            <a:ext uri="{FF2B5EF4-FFF2-40B4-BE49-F238E27FC236}">
              <a16:creationId xmlns="" xmlns:a16="http://schemas.microsoft.com/office/drawing/2014/main" id="{00000000-0008-0000-0100-0000FC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013" name="CustomShape 1">
          <a:extLst>
            <a:ext uri="{FF2B5EF4-FFF2-40B4-BE49-F238E27FC236}">
              <a16:creationId xmlns="" xmlns:a16="http://schemas.microsoft.com/office/drawing/2014/main" id="{00000000-0008-0000-0100-0000FD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14" name="CustomShape 1">
          <a:extLst>
            <a:ext uri="{FF2B5EF4-FFF2-40B4-BE49-F238E27FC236}">
              <a16:creationId xmlns="" xmlns:a16="http://schemas.microsoft.com/office/drawing/2014/main" id="{00000000-0008-0000-0100-0000FE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015" name="CustomShape 1">
          <a:extLst>
            <a:ext uri="{FF2B5EF4-FFF2-40B4-BE49-F238E27FC236}">
              <a16:creationId xmlns="" xmlns:a16="http://schemas.microsoft.com/office/drawing/2014/main" id="{00000000-0008-0000-0100-0000FF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16" name="CustomShape 1">
          <a:extLst>
            <a:ext uri="{FF2B5EF4-FFF2-40B4-BE49-F238E27FC236}">
              <a16:creationId xmlns="" xmlns:a16="http://schemas.microsoft.com/office/drawing/2014/main" id="{00000000-0008-0000-0100-000000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017" name="CustomShape 1">
          <a:extLst>
            <a:ext uri="{FF2B5EF4-FFF2-40B4-BE49-F238E27FC236}">
              <a16:creationId xmlns="" xmlns:a16="http://schemas.microsoft.com/office/drawing/2014/main" id="{00000000-0008-0000-0100-000001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018" name="CustomShape 1">
          <a:extLst>
            <a:ext uri="{FF2B5EF4-FFF2-40B4-BE49-F238E27FC236}">
              <a16:creationId xmlns="" xmlns:a16="http://schemas.microsoft.com/office/drawing/2014/main" id="{00000000-0008-0000-0100-000002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019" name="CustomShape 1">
          <a:extLst>
            <a:ext uri="{FF2B5EF4-FFF2-40B4-BE49-F238E27FC236}">
              <a16:creationId xmlns="" xmlns:a16="http://schemas.microsoft.com/office/drawing/2014/main" id="{00000000-0008-0000-0100-000003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5020" name="CustomShape 1">
          <a:extLst>
            <a:ext uri="{FF2B5EF4-FFF2-40B4-BE49-F238E27FC236}">
              <a16:creationId xmlns="" xmlns:a16="http://schemas.microsoft.com/office/drawing/2014/main" id="{00000000-0008-0000-0100-000004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21" name="CustomShape 1">
          <a:extLst>
            <a:ext uri="{FF2B5EF4-FFF2-40B4-BE49-F238E27FC236}">
              <a16:creationId xmlns="" xmlns:a16="http://schemas.microsoft.com/office/drawing/2014/main" id="{00000000-0008-0000-0100-000005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022" name="CustomShape 1">
          <a:extLst>
            <a:ext uri="{FF2B5EF4-FFF2-40B4-BE49-F238E27FC236}">
              <a16:creationId xmlns="" xmlns:a16="http://schemas.microsoft.com/office/drawing/2014/main" id="{00000000-0008-0000-0100-00000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023" name="CustomShape 1">
          <a:extLst>
            <a:ext uri="{FF2B5EF4-FFF2-40B4-BE49-F238E27FC236}">
              <a16:creationId xmlns="" xmlns:a16="http://schemas.microsoft.com/office/drawing/2014/main" id="{00000000-0008-0000-0100-00000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24" name="CustomShape 1">
          <a:extLst>
            <a:ext uri="{FF2B5EF4-FFF2-40B4-BE49-F238E27FC236}">
              <a16:creationId xmlns="" xmlns:a16="http://schemas.microsoft.com/office/drawing/2014/main" id="{00000000-0008-0000-0100-00000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025" name="CustomShape 1">
          <a:extLst>
            <a:ext uri="{FF2B5EF4-FFF2-40B4-BE49-F238E27FC236}">
              <a16:creationId xmlns="" xmlns:a16="http://schemas.microsoft.com/office/drawing/2014/main" id="{00000000-0008-0000-0100-000009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26" name="CustomShape 1">
          <a:extLst>
            <a:ext uri="{FF2B5EF4-FFF2-40B4-BE49-F238E27FC236}">
              <a16:creationId xmlns="" xmlns:a16="http://schemas.microsoft.com/office/drawing/2014/main" id="{00000000-0008-0000-0100-00000A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027" name="CustomShape 1">
          <a:extLst>
            <a:ext uri="{FF2B5EF4-FFF2-40B4-BE49-F238E27FC236}">
              <a16:creationId xmlns="" xmlns:a16="http://schemas.microsoft.com/office/drawing/2014/main" id="{00000000-0008-0000-0100-00000B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028" name="CustomShape 1">
          <a:extLst>
            <a:ext uri="{FF2B5EF4-FFF2-40B4-BE49-F238E27FC236}">
              <a16:creationId xmlns="" xmlns:a16="http://schemas.microsoft.com/office/drawing/2014/main" id="{00000000-0008-0000-0100-00000C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029" name="CustomShape 1">
          <a:extLst>
            <a:ext uri="{FF2B5EF4-FFF2-40B4-BE49-F238E27FC236}">
              <a16:creationId xmlns="" xmlns:a16="http://schemas.microsoft.com/office/drawing/2014/main" id="{00000000-0008-0000-0100-00000D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5030" name="CustomShape 1">
          <a:extLst>
            <a:ext uri="{FF2B5EF4-FFF2-40B4-BE49-F238E27FC236}">
              <a16:creationId xmlns="" xmlns:a16="http://schemas.microsoft.com/office/drawing/2014/main" id="{00000000-0008-0000-0100-00000E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31" name="CustomShape 1">
          <a:extLst>
            <a:ext uri="{FF2B5EF4-FFF2-40B4-BE49-F238E27FC236}">
              <a16:creationId xmlns="" xmlns:a16="http://schemas.microsoft.com/office/drawing/2014/main" id="{00000000-0008-0000-0100-00000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032" name="CustomShape 1">
          <a:extLst>
            <a:ext uri="{FF2B5EF4-FFF2-40B4-BE49-F238E27FC236}">
              <a16:creationId xmlns="" xmlns:a16="http://schemas.microsoft.com/office/drawing/2014/main" id="{00000000-0008-0000-0100-00001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033" name="CustomShape 1">
          <a:extLst>
            <a:ext uri="{FF2B5EF4-FFF2-40B4-BE49-F238E27FC236}">
              <a16:creationId xmlns="" xmlns:a16="http://schemas.microsoft.com/office/drawing/2014/main" id="{00000000-0008-0000-0100-00001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34" name="CustomShape 1">
          <a:extLst>
            <a:ext uri="{FF2B5EF4-FFF2-40B4-BE49-F238E27FC236}">
              <a16:creationId xmlns="" xmlns:a16="http://schemas.microsoft.com/office/drawing/2014/main" id="{00000000-0008-0000-0100-00001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035" name="CustomShape 1">
          <a:extLst>
            <a:ext uri="{FF2B5EF4-FFF2-40B4-BE49-F238E27FC236}">
              <a16:creationId xmlns="" xmlns:a16="http://schemas.microsoft.com/office/drawing/2014/main" id="{00000000-0008-0000-0100-00001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36" name="CustomShape 1">
          <a:extLst>
            <a:ext uri="{FF2B5EF4-FFF2-40B4-BE49-F238E27FC236}">
              <a16:creationId xmlns="" xmlns:a16="http://schemas.microsoft.com/office/drawing/2014/main" id="{00000000-0008-0000-0100-00001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037" name="CustomShape 1">
          <a:extLst>
            <a:ext uri="{FF2B5EF4-FFF2-40B4-BE49-F238E27FC236}">
              <a16:creationId xmlns="" xmlns:a16="http://schemas.microsoft.com/office/drawing/2014/main" id="{00000000-0008-0000-0100-000015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038" name="CustomShape 1">
          <a:extLst>
            <a:ext uri="{FF2B5EF4-FFF2-40B4-BE49-F238E27FC236}">
              <a16:creationId xmlns="" xmlns:a16="http://schemas.microsoft.com/office/drawing/2014/main" id="{00000000-0008-0000-0100-00001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039" name="CustomShape 1">
          <a:extLst>
            <a:ext uri="{FF2B5EF4-FFF2-40B4-BE49-F238E27FC236}">
              <a16:creationId xmlns="" xmlns:a16="http://schemas.microsoft.com/office/drawing/2014/main" id="{00000000-0008-0000-0100-00001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5040" name="CustomShape 1">
          <a:extLst>
            <a:ext uri="{FF2B5EF4-FFF2-40B4-BE49-F238E27FC236}">
              <a16:creationId xmlns="" xmlns:a16="http://schemas.microsoft.com/office/drawing/2014/main" id="{00000000-0008-0000-0100-000018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41" name="CustomShape 1">
          <a:extLst>
            <a:ext uri="{FF2B5EF4-FFF2-40B4-BE49-F238E27FC236}">
              <a16:creationId xmlns="" xmlns:a16="http://schemas.microsoft.com/office/drawing/2014/main" id="{00000000-0008-0000-0100-00001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042" name="CustomShape 1">
          <a:extLst>
            <a:ext uri="{FF2B5EF4-FFF2-40B4-BE49-F238E27FC236}">
              <a16:creationId xmlns="" xmlns:a16="http://schemas.microsoft.com/office/drawing/2014/main" id="{00000000-0008-0000-0100-00001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043" name="CustomShape 1">
          <a:extLst>
            <a:ext uri="{FF2B5EF4-FFF2-40B4-BE49-F238E27FC236}">
              <a16:creationId xmlns="" xmlns:a16="http://schemas.microsoft.com/office/drawing/2014/main" id="{00000000-0008-0000-0100-00001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44" name="CustomShape 1">
          <a:extLst>
            <a:ext uri="{FF2B5EF4-FFF2-40B4-BE49-F238E27FC236}">
              <a16:creationId xmlns="" xmlns:a16="http://schemas.microsoft.com/office/drawing/2014/main" id="{00000000-0008-0000-0100-00001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045" name="CustomShape 1">
          <a:extLst>
            <a:ext uri="{FF2B5EF4-FFF2-40B4-BE49-F238E27FC236}">
              <a16:creationId xmlns="" xmlns:a16="http://schemas.microsoft.com/office/drawing/2014/main" id="{00000000-0008-0000-0100-00001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46" name="CustomShape 1">
          <a:extLst>
            <a:ext uri="{FF2B5EF4-FFF2-40B4-BE49-F238E27FC236}">
              <a16:creationId xmlns="" xmlns:a16="http://schemas.microsoft.com/office/drawing/2014/main" id="{00000000-0008-0000-0100-00001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047" name="CustomShape 1">
          <a:extLst>
            <a:ext uri="{FF2B5EF4-FFF2-40B4-BE49-F238E27FC236}">
              <a16:creationId xmlns="" xmlns:a16="http://schemas.microsoft.com/office/drawing/2014/main" id="{00000000-0008-0000-0100-00001F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048" name="CustomShape 1">
          <a:extLst>
            <a:ext uri="{FF2B5EF4-FFF2-40B4-BE49-F238E27FC236}">
              <a16:creationId xmlns="" xmlns:a16="http://schemas.microsoft.com/office/drawing/2014/main" id="{00000000-0008-0000-0100-00002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049" name="CustomShape 1">
          <a:extLst>
            <a:ext uri="{FF2B5EF4-FFF2-40B4-BE49-F238E27FC236}">
              <a16:creationId xmlns="" xmlns:a16="http://schemas.microsoft.com/office/drawing/2014/main" id="{00000000-0008-0000-0100-00002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5050" name="CustomShape 1">
          <a:extLst>
            <a:ext uri="{FF2B5EF4-FFF2-40B4-BE49-F238E27FC236}">
              <a16:creationId xmlns="" xmlns:a16="http://schemas.microsoft.com/office/drawing/2014/main" id="{00000000-0008-0000-0100-000022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51" name="CustomShape 1">
          <a:extLst>
            <a:ext uri="{FF2B5EF4-FFF2-40B4-BE49-F238E27FC236}">
              <a16:creationId xmlns="" xmlns:a16="http://schemas.microsoft.com/office/drawing/2014/main" id="{00000000-0008-0000-0100-00002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052" name="CustomShape 1">
          <a:extLst>
            <a:ext uri="{FF2B5EF4-FFF2-40B4-BE49-F238E27FC236}">
              <a16:creationId xmlns="" xmlns:a16="http://schemas.microsoft.com/office/drawing/2014/main" id="{00000000-0008-0000-0100-000024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053" name="CustomShape 1">
          <a:extLst>
            <a:ext uri="{FF2B5EF4-FFF2-40B4-BE49-F238E27FC236}">
              <a16:creationId xmlns="" xmlns:a16="http://schemas.microsoft.com/office/drawing/2014/main" id="{00000000-0008-0000-0100-000025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54" name="CustomShape 1">
          <a:extLst>
            <a:ext uri="{FF2B5EF4-FFF2-40B4-BE49-F238E27FC236}">
              <a16:creationId xmlns="" xmlns:a16="http://schemas.microsoft.com/office/drawing/2014/main" id="{00000000-0008-0000-0100-000026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055" name="CustomShape 1">
          <a:extLst>
            <a:ext uri="{FF2B5EF4-FFF2-40B4-BE49-F238E27FC236}">
              <a16:creationId xmlns="" xmlns:a16="http://schemas.microsoft.com/office/drawing/2014/main" id="{00000000-0008-0000-0100-000027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56" name="CustomShape 1">
          <a:extLst>
            <a:ext uri="{FF2B5EF4-FFF2-40B4-BE49-F238E27FC236}">
              <a16:creationId xmlns="" xmlns:a16="http://schemas.microsoft.com/office/drawing/2014/main" id="{00000000-0008-0000-0100-00002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057" name="CustomShape 1">
          <a:extLst>
            <a:ext uri="{FF2B5EF4-FFF2-40B4-BE49-F238E27FC236}">
              <a16:creationId xmlns="" xmlns:a16="http://schemas.microsoft.com/office/drawing/2014/main" id="{00000000-0008-0000-0100-000029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058" name="CustomShape 1">
          <a:extLst>
            <a:ext uri="{FF2B5EF4-FFF2-40B4-BE49-F238E27FC236}">
              <a16:creationId xmlns="" xmlns:a16="http://schemas.microsoft.com/office/drawing/2014/main" id="{00000000-0008-0000-0100-00002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059" name="CustomShape 1">
          <a:extLst>
            <a:ext uri="{FF2B5EF4-FFF2-40B4-BE49-F238E27FC236}">
              <a16:creationId xmlns="" xmlns:a16="http://schemas.microsoft.com/office/drawing/2014/main" id="{00000000-0008-0000-0100-00002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5060" name="CustomShape 1">
          <a:extLst>
            <a:ext uri="{FF2B5EF4-FFF2-40B4-BE49-F238E27FC236}">
              <a16:creationId xmlns="" xmlns:a16="http://schemas.microsoft.com/office/drawing/2014/main" id="{00000000-0008-0000-0100-00002C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61" name="CustomShape 1">
          <a:extLst>
            <a:ext uri="{FF2B5EF4-FFF2-40B4-BE49-F238E27FC236}">
              <a16:creationId xmlns="" xmlns:a16="http://schemas.microsoft.com/office/drawing/2014/main" id="{00000000-0008-0000-0100-00002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062" name="CustomShape 1">
          <a:extLst>
            <a:ext uri="{FF2B5EF4-FFF2-40B4-BE49-F238E27FC236}">
              <a16:creationId xmlns="" xmlns:a16="http://schemas.microsoft.com/office/drawing/2014/main" id="{00000000-0008-0000-0100-00002E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063" name="CustomShape 1">
          <a:extLst>
            <a:ext uri="{FF2B5EF4-FFF2-40B4-BE49-F238E27FC236}">
              <a16:creationId xmlns="" xmlns:a16="http://schemas.microsoft.com/office/drawing/2014/main" id="{00000000-0008-0000-0100-00002F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64" name="CustomShape 1">
          <a:extLst>
            <a:ext uri="{FF2B5EF4-FFF2-40B4-BE49-F238E27FC236}">
              <a16:creationId xmlns="" xmlns:a16="http://schemas.microsoft.com/office/drawing/2014/main" id="{00000000-0008-0000-0100-000030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065" name="CustomShape 1">
          <a:extLst>
            <a:ext uri="{FF2B5EF4-FFF2-40B4-BE49-F238E27FC236}">
              <a16:creationId xmlns="" xmlns:a16="http://schemas.microsoft.com/office/drawing/2014/main" id="{00000000-0008-0000-0100-000031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66" name="CustomShape 1">
          <a:extLst>
            <a:ext uri="{FF2B5EF4-FFF2-40B4-BE49-F238E27FC236}">
              <a16:creationId xmlns="" xmlns:a16="http://schemas.microsoft.com/office/drawing/2014/main" id="{00000000-0008-0000-0100-00003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067" name="CustomShape 1">
          <a:extLst>
            <a:ext uri="{FF2B5EF4-FFF2-40B4-BE49-F238E27FC236}">
              <a16:creationId xmlns="" xmlns:a16="http://schemas.microsoft.com/office/drawing/2014/main" id="{00000000-0008-0000-0100-000033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068" name="CustomShape 1">
          <a:extLst>
            <a:ext uri="{FF2B5EF4-FFF2-40B4-BE49-F238E27FC236}">
              <a16:creationId xmlns="" xmlns:a16="http://schemas.microsoft.com/office/drawing/2014/main" id="{00000000-0008-0000-0100-000034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069" name="CustomShape 1">
          <a:extLst>
            <a:ext uri="{FF2B5EF4-FFF2-40B4-BE49-F238E27FC236}">
              <a16:creationId xmlns="" xmlns:a16="http://schemas.microsoft.com/office/drawing/2014/main" id="{00000000-0008-0000-0100-000035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70" name="CustomShape 1">
          <a:extLst>
            <a:ext uri="{FF2B5EF4-FFF2-40B4-BE49-F238E27FC236}">
              <a16:creationId xmlns="" xmlns:a16="http://schemas.microsoft.com/office/drawing/2014/main" id="{00000000-0008-0000-0100-000036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071" name="CustomShape 1">
          <a:extLst>
            <a:ext uri="{FF2B5EF4-FFF2-40B4-BE49-F238E27FC236}">
              <a16:creationId xmlns="" xmlns:a16="http://schemas.microsoft.com/office/drawing/2014/main" id="{00000000-0008-0000-0100-000037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72" name="CustomShape 1">
          <a:extLst>
            <a:ext uri="{FF2B5EF4-FFF2-40B4-BE49-F238E27FC236}">
              <a16:creationId xmlns="" xmlns:a16="http://schemas.microsoft.com/office/drawing/2014/main" id="{00000000-0008-0000-0100-00003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073" name="CustomShape 1">
          <a:extLst>
            <a:ext uri="{FF2B5EF4-FFF2-40B4-BE49-F238E27FC236}">
              <a16:creationId xmlns="" xmlns:a16="http://schemas.microsoft.com/office/drawing/2014/main" id="{00000000-0008-0000-0100-000039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074" name="CustomShape 1">
          <a:extLst>
            <a:ext uri="{FF2B5EF4-FFF2-40B4-BE49-F238E27FC236}">
              <a16:creationId xmlns="" xmlns:a16="http://schemas.microsoft.com/office/drawing/2014/main" id="{00000000-0008-0000-0100-00003A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75" name="CustomShape 1">
          <a:extLst>
            <a:ext uri="{FF2B5EF4-FFF2-40B4-BE49-F238E27FC236}">
              <a16:creationId xmlns="" xmlns:a16="http://schemas.microsoft.com/office/drawing/2014/main" id="{00000000-0008-0000-0100-00003B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076" name="CustomShape 1">
          <a:extLst>
            <a:ext uri="{FF2B5EF4-FFF2-40B4-BE49-F238E27FC236}">
              <a16:creationId xmlns="" xmlns:a16="http://schemas.microsoft.com/office/drawing/2014/main" id="{00000000-0008-0000-0100-00003C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77" name="CustomShape 1">
          <a:extLst>
            <a:ext uri="{FF2B5EF4-FFF2-40B4-BE49-F238E27FC236}">
              <a16:creationId xmlns="" xmlns:a16="http://schemas.microsoft.com/office/drawing/2014/main" id="{00000000-0008-0000-0100-00003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078" name="CustomShape 1">
          <a:extLst>
            <a:ext uri="{FF2B5EF4-FFF2-40B4-BE49-F238E27FC236}">
              <a16:creationId xmlns="" xmlns:a16="http://schemas.microsoft.com/office/drawing/2014/main" id="{00000000-0008-0000-0100-00003E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079" name="CustomShape 1">
          <a:extLst>
            <a:ext uri="{FF2B5EF4-FFF2-40B4-BE49-F238E27FC236}">
              <a16:creationId xmlns="" xmlns:a16="http://schemas.microsoft.com/office/drawing/2014/main" id="{00000000-0008-0000-0100-00003F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080" name="CustomShape 1">
          <a:extLst>
            <a:ext uri="{FF2B5EF4-FFF2-40B4-BE49-F238E27FC236}">
              <a16:creationId xmlns="" xmlns:a16="http://schemas.microsoft.com/office/drawing/2014/main" id="{00000000-0008-0000-0100-000040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81" name="CustomShape 1">
          <a:extLst>
            <a:ext uri="{FF2B5EF4-FFF2-40B4-BE49-F238E27FC236}">
              <a16:creationId xmlns="" xmlns:a16="http://schemas.microsoft.com/office/drawing/2014/main" id="{00000000-0008-0000-0100-000041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082" name="CustomShape 1">
          <a:extLst>
            <a:ext uri="{FF2B5EF4-FFF2-40B4-BE49-F238E27FC236}">
              <a16:creationId xmlns="" xmlns:a16="http://schemas.microsoft.com/office/drawing/2014/main" id="{00000000-0008-0000-0100-000042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83" name="CustomShape 1">
          <a:extLst>
            <a:ext uri="{FF2B5EF4-FFF2-40B4-BE49-F238E27FC236}">
              <a16:creationId xmlns="" xmlns:a16="http://schemas.microsoft.com/office/drawing/2014/main" id="{00000000-0008-0000-0100-00004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084" name="CustomShape 1">
          <a:extLst>
            <a:ext uri="{FF2B5EF4-FFF2-40B4-BE49-F238E27FC236}">
              <a16:creationId xmlns="" xmlns:a16="http://schemas.microsoft.com/office/drawing/2014/main" id="{00000000-0008-0000-0100-000044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085" name="CustomShape 1">
          <a:extLst>
            <a:ext uri="{FF2B5EF4-FFF2-40B4-BE49-F238E27FC236}">
              <a16:creationId xmlns="" xmlns:a16="http://schemas.microsoft.com/office/drawing/2014/main" id="{00000000-0008-0000-0100-000045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086" name="CustomShape 1">
          <a:extLst>
            <a:ext uri="{FF2B5EF4-FFF2-40B4-BE49-F238E27FC236}">
              <a16:creationId xmlns="" xmlns:a16="http://schemas.microsoft.com/office/drawing/2014/main" id="{00000000-0008-0000-0100-000046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87" name="CustomShape 1">
          <a:extLst>
            <a:ext uri="{FF2B5EF4-FFF2-40B4-BE49-F238E27FC236}">
              <a16:creationId xmlns="" xmlns:a16="http://schemas.microsoft.com/office/drawing/2014/main" id="{00000000-0008-0000-0100-000047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088" name="CustomShape 1">
          <a:extLst>
            <a:ext uri="{FF2B5EF4-FFF2-40B4-BE49-F238E27FC236}">
              <a16:creationId xmlns="" xmlns:a16="http://schemas.microsoft.com/office/drawing/2014/main" id="{00000000-0008-0000-0100-000048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89" name="CustomShape 1">
          <a:extLst>
            <a:ext uri="{FF2B5EF4-FFF2-40B4-BE49-F238E27FC236}">
              <a16:creationId xmlns="" xmlns:a16="http://schemas.microsoft.com/office/drawing/2014/main" id="{00000000-0008-0000-0100-00004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090" name="CustomShape 1">
          <a:extLst>
            <a:ext uri="{FF2B5EF4-FFF2-40B4-BE49-F238E27FC236}">
              <a16:creationId xmlns="" xmlns:a16="http://schemas.microsoft.com/office/drawing/2014/main" id="{00000000-0008-0000-0100-00004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091" name="CustomShape 1">
          <a:extLst>
            <a:ext uri="{FF2B5EF4-FFF2-40B4-BE49-F238E27FC236}">
              <a16:creationId xmlns="" xmlns:a16="http://schemas.microsoft.com/office/drawing/2014/main" id="{00000000-0008-0000-0100-00004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92" name="CustomShape 1">
          <a:extLst>
            <a:ext uri="{FF2B5EF4-FFF2-40B4-BE49-F238E27FC236}">
              <a16:creationId xmlns="" xmlns:a16="http://schemas.microsoft.com/office/drawing/2014/main" id="{00000000-0008-0000-0100-00004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093" name="CustomShape 1">
          <a:extLst>
            <a:ext uri="{FF2B5EF4-FFF2-40B4-BE49-F238E27FC236}">
              <a16:creationId xmlns="" xmlns:a16="http://schemas.microsoft.com/office/drawing/2014/main" id="{00000000-0008-0000-0100-00004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94" name="CustomShape 1">
          <a:extLst>
            <a:ext uri="{FF2B5EF4-FFF2-40B4-BE49-F238E27FC236}">
              <a16:creationId xmlns="" xmlns:a16="http://schemas.microsoft.com/office/drawing/2014/main" id="{00000000-0008-0000-0100-00004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095" name="CustomShape 1">
          <a:extLst>
            <a:ext uri="{FF2B5EF4-FFF2-40B4-BE49-F238E27FC236}">
              <a16:creationId xmlns="" xmlns:a16="http://schemas.microsoft.com/office/drawing/2014/main" id="{00000000-0008-0000-0100-00004F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096" name="CustomShape 1">
          <a:extLst>
            <a:ext uri="{FF2B5EF4-FFF2-40B4-BE49-F238E27FC236}">
              <a16:creationId xmlns="" xmlns:a16="http://schemas.microsoft.com/office/drawing/2014/main" id="{00000000-0008-0000-0100-00005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097" name="CustomShape 1">
          <a:extLst>
            <a:ext uri="{FF2B5EF4-FFF2-40B4-BE49-F238E27FC236}">
              <a16:creationId xmlns="" xmlns:a16="http://schemas.microsoft.com/office/drawing/2014/main" id="{00000000-0008-0000-0100-00005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098" name="CustomShape 1">
          <a:extLst>
            <a:ext uri="{FF2B5EF4-FFF2-40B4-BE49-F238E27FC236}">
              <a16:creationId xmlns="" xmlns:a16="http://schemas.microsoft.com/office/drawing/2014/main" id="{00000000-0008-0000-0100-00005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099" name="CustomShape 1">
          <a:extLst>
            <a:ext uri="{FF2B5EF4-FFF2-40B4-BE49-F238E27FC236}">
              <a16:creationId xmlns="" xmlns:a16="http://schemas.microsoft.com/office/drawing/2014/main" id="{00000000-0008-0000-0100-00005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00" name="CustomShape 1">
          <a:extLst>
            <a:ext uri="{FF2B5EF4-FFF2-40B4-BE49-F238E27FC236}">
              <a16:creationId xmlns="" xmlns:a16="http://schemas.microsoft.com/office/drawing/2014/main" id="{00000000-0008-0000-0100-00005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101" name="CustomShape 1">
          <a:extLst>
            <a:ext uri="{FF2B5EF4-FFF2-40B4-BE49-F238E27FC236}">
              <a16:creationId xmlns="" xmlns:a16="http://schemas.microsoft.com/office/drawing/2014/main" id="{00000000-0008-0000-0100-000055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102" name="CustomShape 1">
          <a:extLst>
            <a:ext uri="{FF2B5EF4-FFF2-40B4-BE49-F238E27FC236}">
              <a16:creationId xmlns="" xmlns:a16="http://schemas.microsoft.com/office/drawing/2014/main" id="{00000000-0008-0000-0100-00005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103" name="CustomShape 1">
          <a:extLst>
            <a:ext uri="{FF2B5EF4-FFF2-40B4-BE49-F238E27FC236}">
              <a16:creationId xmlns="" xmlns:a16="http://schemas.microsoft.com/office/drawing/2014/main" id="{00000000-0008-0000-0100-00005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04" name="CustomShape 1">
          <a:extLst>
            <a:ext uri="{FF2B5EF4-FFF2-40B4-BE49-F238E27FC236}">
              <a16:creationId xmlns="" xmlns:a16="http://schemas.microsoft.com/office/drawing/2014/main" id="{00000000-0008-0000-0100-00005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105" name="CustomShape 1">
          <a:extLst>
            <a:ext uri="{FF2B5EF4-FFF2-40B4-BE49-F238E27FC236}">
              <a16:creationId xmlns="" xmlns:a16="http://schemas.microsoft.com/office/drawing/2014/main" id="{00000000-0008-0000-0100-000059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106" name="CustomShape 1">
          <a:extLst>
            <a:ext uri="{FF2B5EF4-FFF2-40B4-BE49-F238E27FC236}">
              <a16:creationId xmlns="" xmlns:a16="http://schemas.microsoft.com/office/drawing/2014/main" id="{00000000-0008-0000-0100-00005A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07" name="CustomShape 1">
          <a:extLst>
            <a:ext uri="{FF2B5EF4-FFF2-40B4-BE49-F238E27FC236}">
              <a16:creationId xmlns="" xmlns:a16="http://schemas.microsoft.com/office/drawing/2014/main" id="{00000000-0008-0000-0100-00005B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108" name="CustomShape 1">
          <a:extLst>
            <a:ext uri="{FF2B5EF4-FFF2-40B4-BE49-F238E27FC236}">
              <a16:creationId xmlns="" xmlns:a16="http://schemas.microsoft.com/office/drawing/2014/main" id="{00000000-0008-0000-0100-00005C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09" name="CustomShape 1">
          <a:extLst>
            <a:ext uri="{FF2B5EF4-FFF2-40B4-BE49-F238E27FC236}">
              <a16:creationId xmlns="" xmlns:a16="http://schemas.microsoft.com/office/drawing/2014/main" id="{00000000-0008-0000-0100-00005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110" name="CustomShape 1">
          <a:extLst>
            <a:ext uri="{FF2B5EF4-FFF2-40B4-BE49-F238E27FC236}">
              <a16:creationId xmlns="" xmlns:a16="http://schemas.microsoft.com/office/drawing/2014/main" id="{00000000-0008-0000-0100-00005E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111" name="CustomShape 1">
          <a:extLst>
            <a:ext uri="{FF2B5EF4-FFF2-40B4-BE49-F238E27FC236}">
              <a16:creationId xmlns="" xmlns:a16="http://schemas.microsoft.com/office/drawing/2014/main" id="{00000000-0008-0000-0100-00005F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112" name="CustomShape 1">
          <a:extLst>
            <a:ext uri="{FF2B5EF4-FFF2-40B4-BE49-F238E27FC236}">
              <a16:creationId xmlns="" xmlns:a16="http://schemas.microsoft.com/office/drawing/2014/main" id="{00000000-0008-0000-0100-000060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13" name="CustomShape 1">
          <a:extLst>
            <a:ext uri="{FF2B5EF4-FFF2-40B4-BE49-F238E27FC236}">
              <a16:creationId xmlns="" xmlns:a16="http://schemas.microsoft.com/office/drawing/2014/main" id="{00000000-0008-0000-0100-000061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114" name="CustomShape 1">
          <a:extLst>
            <a:ext uri="{FF2B5EF4-FFF2-40B4-BE49-F238E27FC236}">
              <a16:creationId xmlns="" xmlns:a16="http://schemas.microsoft.com/office/drawing/2014/main" id="{00000000-0008-0000-0100-000062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15" name="CustomShape 1">
          <a:extLst>
            <a:ext uri="{FF2B5EF4-FFF2-40B4-BE49-F238E27FC236}">
              <a16:creationId xmlns="" xmlns:a16="http://schemas.microsoft.com/office/drawing/2014/main" id="{00000000-0008-0000-0100-00006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116" name="CustomShape 1">
          <a:extLst>
            <a:ext uri="{FF2B5EF4-FFF2-40B4-BE49-F238E27FC236}">
              <a16:creationId xmlns="" xmlns:a16="http://schemas.microsoft.com/office/drawing/2014/main" id="{00000000-0008-0000-0100-000064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117" name="CustomShape 1">
          <a:extLst>
            <a:ext uri="{FF2B5EF4-FFF2-40B4-BE49-F238E27FC236}">
              <a16:creationId xmlns="" xmlns:a16="http://schemas.microsoft.com/office/drawing/2014/main" id="{00000000-0008-0000-0100-000065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18" name="CustomShape 1">
          <a:extLst>
            <a:ext uri="{FF2B5EF4-FFF2-40B4-BE49-F238E27FC236}">
              <a16:creationId xmlns="" xmlns:a16="http://schemas.microsoft.com/office/drawing/2014/main" id="{00000000-0008-0000-0100-000066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119" name="CustomShape 1">
          <a:extLst>
            <a:ext uri="{FF2B5EF4-FFF2-40B4-BE49-F238E27FC236}">
              <a16:creationId xmlns="" xmlns:a16="http://schemas.microsoft.com/office/drawing/2014/main" id="{00000000-0008-0000-0100-000067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20" name="CustomShape 1">
          <a:extLst>
            <a:ext uri="{FF2B5EF4-FFF2-40B4-BE49-F238E27FC236}">
              <a16:creationId xmlns="" xmlns:a16="http://schemas.microsoft.com/office/drawing/2014/main" id="{00000000-0008-0000-0100-00006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121" name="CustomShape 1">
          <a:extLst>
            <a:ext uri="{FF2B5EF4-FFF2-40B4-BE49-F238E27FC236}">
              <a16:creationId xmlns="" xmlns:a16="http://schemas.microsoft.com/office/drawing/2014/main" id="{00000000-0008-0000-0100-000069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122" name="CustomShape 1">
          <a:extLst>
            <a:ext uri="{FF2B5EF4-FFF2-40B4-BE49-F238E27FC236}">
              <a16:creationId xmlns="" xmlns:a16="http://schemas.microsoft.com/office/drawing/2014/main" id="{00000000-0008-0000-0100-00006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123" name="CustomShape 1">
          <a:extLst>
            <a:ext uri="{FF2B5EF4-FFF2-40B4-BE49-F238E27FC236}">
              <a16:creationId xmlns="" xmlns:a16="http://schemas.microsoft.com/office/drawing/2014/main" id="{00000000-0008-0000-0100-00006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24" name="CustomShape 1">
          <a:extLst>
            <a:ext uri="{FF2B5EF4-FFF2-40B4-BE49-F238E27FC236}">
              <a16:creationId xmlns="" xmlns:a16="http://schemas.microsoft.com/office/drawing/2014/main" id="{00000000-0008-0000-0100-00006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125" name="CustomShape 1">
          <a:extLst>
            <a:ext uri="{FF2B5EF4-FFF2-40B4-BE49-F238E27FC236}">
              <a16:creationId xmlns="" xmlns:a16="http://schemas.microsoft.com/office/drawing/2014/main" id="{00000000-0008-0000-0100-00006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26" name="CustomShape 1">
          <a:extLst>
            <a:ext uri="{FF2B5EF4-FFF2-40B4-BE49-F238E27FC236}">
              <a16:creationId xmlns="" xmlns:a16="http://schemas.microsoft.com/office/drawing/2014/main" id="{00000000-0008-0000-0100-00006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127" name="CustomShape 1">
          <a:extLst>
            <a:ext uri="{FF2B5EF4-FFF2-40B4-BE49-F238E27FC236}">
              <a16:creationId xmlns="" xmlns:a16="http://schemas.microsoft.com/office/drawing/2014/main" id="{00000000-0008-0000-0100-00006F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128" name="CustomShape 1">
          <a:extLst>
            <a:ext uri="{FF2B5EF4-FFF2-40B4-BE49-F238E27FC236}">
              <a16:creationId xmlns="" xmlns:a16="http://schemas.microsoft.com/office/drawing/2014/main" id="{00000000-0008-0000-0100-00007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129" name="CustomShape 1">
          <a:extLst>
            <a:ext uri="{FF2B5EF4-FFF2-40B4-BE49-F238E27FC236}">
              <a16:creationId xmlns="" xmlns:a16="http://schemas.microsoft.com/office/drawing/2014/main" id="{00000000-0008-0000-0100-00007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30" name="CustomShape 1">
          <a:extLst>
            <a:ext uri="{FF2B5EF4-FFF2-40B4-BE49-F238E27FC236}">
              <a16:creationId xmlns="" xmlns:a16="http://schemas.microsoft.com/office/drawing/2014/main" id="{00000000-0008-0000-0100-00007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131" name="CustomShape 1">
          <a:extLst>
            <a:ext uri="{FF2B5EF4-FFF2-40B4-BE49-F238E27FC236}">
              <a16:creationId xmlns="" xmlns:a16="http://schemas.microsoft.com/office/drawing/2014/main" id="{00000000-0008-0000-0100-00007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32" name="CustomShape 1">
          <a:extLst>
            <a:ext uri="{FF2B5EF4-FFF2-40B4-BE49-F238E27FC236}">
              <a16:creationId xmlns="" xmlns:a16="http://schemas.microsoft.com/office/drawing/2014/main" id="{00000000-0008-0000-0100-00007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133" name="CustomShape 1">
          <a:extLst>
            <a:ext uri="{FF2B5EF4-FFF2-40B4-BE49-F238E27FC236}">
              <a16:creationId xmlns="" xmlns:a16="http://schemas.microsoft.com/office/drawing/2014/main" id="{00000000-0008-0000-0100-000075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134" name="CustomShape 1">
          <a:extLst>
            <a:ext uri="{FF2B5EF4-FFF2-40B4-BE49-F238E27FC236}">
              <a16:creationId xmlns="" xmlns:a16="http://schemas.microsoft.com/office/drawing/2014/main" id="{00000000-0008-0000-0100-000076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35" name="CustomShape 1">
          <a:extLst>
            <a:ext uri="{FF2B5EF4-FFF2-40B4-BE49-F238E27FC236}">
              <a16:creationId xmlns="" xmlns:a16="http://schemas.microsoft.com/office/drawing/2014/main" id="{00000000-0008-0000-0100-000077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136" name="CustomShape 1">
          <a:extLst>
            <a:ext uri="{FF2B5EF4-FFF2-40B4-BE49-F238E27FC236}">
              <a16:creationId xmlns="" xmlns:a16="http://schemas.microsoft.com/office/drawing/2014/main" id="{00000000-0008-0000-0100-000078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37" name="CustomShape 1">
          <a:extLst>
            <a:ext uri="{FF2B5EF4-FFF2-40B4-BE49-F238E27FC236}">
              <a16:creationId xmlns="" xmlns:a16="http://schemas.microsoft.com/office/drawing/2014/main" id="{00000000-0008-0000-0100-00007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138" name="CustomShape 1">
          <a:extLst>
            <a:ext uri="{FF2B5EF4-FFF2-40B4-BE49-F238E27FC236}">
              <a16:creationId xmlns="" xmlns:a16="http://schemas.microsoft.com/office/drawing/2014/main" id="{00000000-0008-0000-0100-00007A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139" name="CustomShape 1">
          <a:extLst>
            <a:ext uri="{FF2B5EF4-FFF2-40B4-BE49-F238E27FC236}">
              <a16:creationId xmlns="" xmlns:a16="http://schemas.microsoft.com/office/drawing/2014/main" id="{00000000-0008-0000-0100-00007B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140" name="CustomShape 1">
          <a:extLst>
            <a:ext uri="{FF2B5EF4-FFF2-40B4-BE49-F238E27FC236}">
              <a16:creationId xmlns="" xmlns:a16="http://schemas.microsoft.com/office/drawing/2014/main" id="{00000000-0008-0000-0100-00007C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41" name="CustomShape 1">
          <a:extLst>
            <a:ext uri="{FF2B5EF4-FFF2-40B4-BE49-F238E27FC236}">
              <a16:creationId xmlns="" xmlns:a16="http://schemas.microsoft.com/office/drawing/2014/main" id="{00000000-0008-0000-0100-00007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142" name="CustomShape 1">
          <a:extLst>
            <a:ext uri="{FF2B5EF4-FFF2-40B4-BE49-F238E27FC236}">
              <a16:creationId xmlns="" xmlns:a16="http://schemas.microsoft.com/office/drawing/2014/main" id="{00000000-0008-0000-0100-00007E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43" name="CustomShape 1">
          <a:extLst>
            <a:ext uri="{FF2B5EF4-FFF2-40B4-BE49-F238E27FC236}">
              <a16:creationId xmlns="" xmlns:a16="http://schemas.microsoft.com/office/drawing/2014/main" id="{00000000-0008-0000-0100-00007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144" name="CustomShape 1">
          <a:extLst>
            <a:ext uri="{FF2B5EF4-FFF2-40B4-BE49-F238E27FC236}">
              <a16:creationId xmlns="" xmlns:a16="http://schemas.microsoft.com/office/drawing/2014/main" id="{00000000-0008-0000-0100-000080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145" name="CustomShape 1">
          <a:extLst>
            <a:ext uri="{FF2B5EF4-FFF2-40B4-BE49-F238E27FC236}">
              <a16:creationId xmlns="" xmlns:a16="http://schemas.microsoft.com/office/drawing/2014/main" id="{00000000-0008-0000-0100-000081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146" name="CustomShape 1">
          <a:extLst>
            <a:ext uri="{FF2B5EF4-FFF2-40B4-BE49-F238E27FC236}">
              <a16:creationId xmlns="" xmlns:a16="http://schemas.microsoft.com/office/drawing/2014/main" id="{00000000-0008-0000-0100-000082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47" name="CustomShape 1">
          <a:extLst>
            <a:ext uri="{FF2B5EF4-FFF2-40B4-BE49-F238E27FC236}">
              <a16:creationId xmlns="" xmlns:a16="http://schemas.microsoft.com/office/drawing/2014/main" id="{00000000-0008-0000-0100-00008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148" name="CustomShape 1">
          <a:extLst>
            <a:ext uri="{FF2B5EF4-FFF2-40B4-BE49-F238E27FC236}">
              <a16:creationId xmlns="" xmlns:a16="http://schemas.microsoft.com/office/drawing/2014/main" id="{00000000-0008-0000-0100-000084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149" name="CustomShape 1">
          <a:extLst>
            <a:ext uri="{FF2B5EF4-FFF2-40B4-BE49-F238E27FC236}">
              <a16:creationId xmlns="" xmlns:a16="http://schemas.microsoft.com/office/drawing/2014/main" id="{00000000-0008-0000-0100-000085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50" name="CustomShape 1">
          <a:extLst>
            <a:ext uri="{FF2B5EF4-FFF2-40B4-BE49-F238E27FC236}">
              <a16:creationId xmlns="" xmlns:a16="http://schemas.microsoft.com/office/drawing/2014/main" id="{00000000-0008-0000-0100-000086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151" name="CustomShape 1">
          <a:extLst>
            <a:ext uri="{FF2B5EF4-FFF2-40B4-BE49-F238E27FC236}">
              <a16:creationId xmlns="" xmlns:a16="http://schemas.microsoft.com/office/drawing/2014/main" id="{00000000-0008-0000-0100-000087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52" name="CustomShape 1">
          <a:extLst>
            <a:ext uri="{FF2B5EF4-FFF2-40B4-BE49-F238E27FC236}">
              <a16:creationId xmlns="" xmlns:a16="http://schemas.microsoft.com/office/drawing/2014/main" id="{00000000-0008-0000-0100-00008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153" name="CustomShape 1">
          <a:extLst>
            <a:ext uri="{FF2B5EF4-FFF2-40B4-BE49-F238E27FC236}">
              <a16:creationId xmlns="" xmlns:a16="http://schemas.microsoft.com/office/drawing/2014/main" id="{00000000-0008-0000-0100-000089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154" name="CustomShape 1">
          <a:extLst>
            <a:ext uri="{FF2B5EF4-FFF2-40B4-BE49-F238E27FC236}">
              <a16:creationId xmlns="" xmlns:a16="http://schemas.microsoft.com/office/drawing/2014/main" id="{00000000-0008-0000-0100-00008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155" name="CustomShape 1">
          <a:extLst>
            <a:ext uri="{FF2B5EF4-FFF2-40B4-BE49-F238E27FC236}">
              <a16:creationId xmlns="" xmlns:a16="http://schemas.microsoft.com/office/drawing/2014/main" id="{00000000-0008-0000-0100-00008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56" name="CustomShape 1">
          <a:extLst>
            <a:ext uri="{FF2B5EF4-FFF2-40B4-BE49-F238E27FC236}">
              <a16:creationId xmlns="" xmlns:a16="http://schemas.microsoft.com/office/drawing/2014/main" id="{00000000-0008-0000-0100-00008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157" name="CustomShape 1">
          <a:extLst>
            <a:ext uri="{FF2B5EF4-FFF2-40B4-BE49-F238E27FC236}">
              <a16:creationId xmlns="" xmlns:a16="http://schemas.microsoft.com/office/drawing/2014/main" id="{00000000-0008-0000-0100-00008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58" name="CustomShape 1">
          <a:extLst>
            <a:ext uri="{FF2B5EF4-FFF2-40B4-BE49-F238E27FC236}">
              <a16:creationId xmlns="" xmlns:a16="http://schemas.microsoft.com/office/drawing/2014/main" id="{00000000-0008-0000-0100-00008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159" name="CustomShape 1">
          <a:extLst>
            <a:ext uri="{FF2B5EF4-FFF2-40B4-BE49-F238E27FC236}">
              <a16:creationId xmlns="" xmlns:a16="http://schemas.microsoft.com/office/drawing/2014/main" id="{00000000-0008-0000-0100-00008F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160" name="CustomShape 1">
          <a:extLst>
            <a:ext uri="{FF2B5EF4-FFF2-40B4-BE49-F238E27FC236}">
              <a16:creationId xmlns="" xmlns:a16="http://schemas.microsoft.com/office/drawing/2014/main" id="{00000000-0008-0000-0100-000090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61" name="CustomShape 1">
          <a:extLst>
            <a:ext uri="{FF2B5EF4-FFF2-40B4-BE49-F238E27FC236}">
              <a16:creationId xmlns="" xmlns:a16="http://schemas.microsoft.com/office/drawing/2014/main" id="{00000000-0008-0000-0100-000091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162" name="CustomShape 1">
          <a:extLst>
            <a:ext uri="{FF2B5EF4-FFF2-40B4-BE49-F238E27FC236}">
              <a16:creationId xmlns="" xmlns:a16="http://schemas.microsoft.com/office/drawing/2014/main" id="{00000000-0008-0000-0100-000092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63" name="CustomShape 1">
          <a:extLst>
            <a:ext uri="{FF2B5EF4-FFF2-40B4-BE49-F238E27FC236}">
              <a16:creationId xmlns="" xmlns:a16="http://schemas.microsoft.com/office/drawing/2014/main" id="{00000000-0008-0000-0100-00009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164" name="CustomShape 1">
          <a:extLst>
            <a:ext uri="{FF2B5EF4-FFF2-40B4-BE49-F238E27FC236}">
              <a16:creationId xmlns="" xmlns:a16="http://schemas.microsoft.com/office/drawing/2014/main" id="{00000000-0008-0000-0100-000094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165" name="CustomShape 1">
          <a:extLst>
            <a:ext uri="{FF2B5EF4-FFF2-40B4-BE49-F238E27FC236}">
              <a16:creationId xmlns="" xmlns:a16="http://schemas.microsoft.com/office/drawing/2014/main" id="{00000000-0008-0000-0100-000095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166" name="CustomShape 1">
          <a:extLst>
            <a:ext uri="{FF2B5EF4-FFF2-40B4-BE49-F238E27FC236}">
              <a16:creationId xmlns="" xmlns:a16="http://schemas.microsoft.com/office/drawing/2014/main" id="{00000000-0008-0000-0100-000096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67" name="CustomShape 1">
          <a:extLst>
            <a:ext uri="{FF2B5EF4-FFF2-40B4-BE49-F238E27FC236}">
              <a16:creationId xmlns="" xmlns:a16="http://schemas.microsoft.com/office/drawing/2014/main" id="{00000000-0008-0000-0100-000097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168" name="CustomShape 1">
          <a:extLst>
            <a:ext uri="{FF2B5EF4-FFF2-40B4-BE49-F238E27FC236}">
              <a16:creationId xmlns="" xmlns:a16="http://schemas.microsoft.com/office/drawing/2014/main" id="{00000000-0008-0000-0100-000098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69" name="CustomShape 1">
          <a:extLst>
            <a:ext uri="{FF2B5EF4-FFF2-40B4-BE49-F238E27FC236}">
              <a16:creationId xmlns="" xmlns:a16="http://schemas.microsoft.com/office/drawing/2014/main" id="{00000000-0008-0000-0100-00009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170" name="CustomShape 1">
          <a:extLst>
            <a:ext uri="{FF2B5EF4-FFF2-40B4-BE49-F238E27FC236}">
              <a16:creationId xmlns="" xmlns:a16="http://schemas.microsoft.com/office/drawing/2014/main" id="{00000000-0008-0000-0100-00009A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171" name="CustomShape 1">
          <a:extLst>
            <a:ext uri="{FF2B5EF4-FFF2-40B4-BE49-F238E27FC236}">
              <a16:creationId xmlns="" xmlns:a16="http://schemas.microsoft.com/office/drawing/2014/main" id="{00000000-0008-0000-0100-00009B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172" name="CustomShape 1">
          <a:extLst>
            <a:ext uri="{FF2B5EF4-FFF2-40B4-BE49-F238E27FC236}">
              <a16:creationId xmlns="" xmlns:a16="http://schemas.microsoft.com/office/drawing/2014/main" id="{00000000-0008-0000-0100-00009C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73" name="CustomShape 1">
          <a:extLst>
            <a:ext uri="{FF2B5EF4-FFF2-40B4-BE49-F238E27FC236}">
              <a16:creationId xmlns="" xmlns:a16="http://schemas.microsoft.com/office/drawing/2014/main" id="{00000000-0008-0000-0100-00009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174" name="CustomShape 1">
          <a:extLst>
            <a:ext uri="{FF2B5EF4-FFF2-40B4-BE49-F238E27FC236}">
              <a16:creationId xmlns="" xmlns:a16="http://schemas.microsoft.com/office/drawing/2014/main" id="{00000000-0008-0000-0100-00009E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75" name="CustomShape 1">
          <a:extLst>
            <a:ext uri="{FF2B5EF4-FFF2-40B4-BE49-F238E27FC236}">
              <a16:creationId xmlns="" xmlns:a16="http://schemas.microsoft.com/office/drawing/2014/main" id="{00000000-0008-0000-0100-00009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176" name="CustomShape 1">
          <a:extLst>
            <a:ext uri="{FF2B5EF4-FFF2-40B4-BE49-F238E27FC236}">
              <a16:creationId xmlns="" xmlns:a16="http://schemas.microsoft.com/office/drawing/2014/main" id="{00000000-0008-0000-0100-0000A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177" name="CustomShape 1">
          <a:extLst>
            <a:ext uri="{FF2B5EF4-FFF2-40B4-BE49-F238E27FC236}">
              <a16:creationId xmlns="" xmlns:a16="http://schemas.microsoft.com/office/drawing/2014/main" id="{00000000-0008-0000-0100-0000A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78" name="CustomShape 1">
          <a:extLst>
            <a:ext uri="{FF2B5EF4-FFF2-40B4-BE49-F238E27FC236}">
              <a16:creationId xmlns="" xmlns:a16="http://schemas.microsoft.com/office/drawing/2014/main" id="{00000000-0008-0000-0100-0000A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179" name="CustomShape 1">
          <a:extLst>
            <a:ext uri="{FF2B5EF4-FFF2-40B4-BE49-F238E27FC236}">
              <a16:creationId xmlns="" xmlns:a16="http://schemas.microsoft.com/office/drawing/2014/main" id="{00000000-0008-0000-0100-0000A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80" name="CustomShape 1">
          <a:extLst>
            <a:ext uri="{FF2B5EF4-FFF2-40B4-BE49-F238E27FC236}">
              <a16:creationId xmlns="" xmlns:a16="http://schemas.microsoft.com/office/drawing/2014/main" id="{00000000-0008-0000-0100-0000A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181" name="CustomShape 1">
          <a:extLst>
            <a:ext uri="{FF2B5EF4-FFF2-40B4-BE49-F238E27FC236}">
              <a16:creationId xmlns="" xmlns:a16="http://schemas.microsoft.com/office/drawing/2014/main" id="{00000000-0008-0000-0100-0000A5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182" name="CustomShape 1">
          <a:extLst>
            <a:ext uri="{FF2B5EF4-FFF2-40B4-BE49-F238E27FC236}">
              <a16:creationId xmlns="" xmlns:a16="http://schemas.microsoft.com/office/drawing/2014/main" id="{00000000-0008-0000-0100-0000A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183" name="CustomShape 1">
          <a:extLst>
            <a:ext uri="{FF2B5EF4-FFF2-40B4-BE49-F238E27FC236}">
              <a16:creationId xmlns="" xmlns:a16="http://schemas.microsoft.com/office/drawing/2014/main" id="{00000000-0008-0000-0100-0000A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84" name="CustomShape 1">
          <a:extLst>
            <a:ext uri="{FF2B5EF4-FFF2-40B4-BE49-F238E27FC236}">
              <a16:creationId xmlns="" xmlns:a16="http://schemas.microsoft.com/office/drawing/2014/main" id="{00000000-0008-0000-0100-0000A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185" name="CustomShape 1">
          <a:extLst>
            <a:ext uri="{FF2B5EF4-FFF2-40B4-BE49-F238E27FC236}">
              <a16:creationId xmlns="" xmlns:a16="http://schemas.microsoft.com/office/drawing/2014/main" id="{00000000-0008-0000-0100-0000A9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86" name="CustomShape 1">
          <a:extLst>
            <a:ext uri="{FF2B5EF4-FFF2-40B4-BE49-F238E27FC236}">
              <a16:creationId xmlns="" xmlns:a16="http://schemas.microsoft.com/office/drawing/2014/main" id="{00000000-0008-0000-0100-0000AA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187" name="CustomShape 1">
          <a:extLst>
            <a:ext uri="{FF2B5EF4-FFF2-40B4-BE49-F238E27FC236}">
              <a16:creationId xmlns="" xmlns:a16="http://schemas.microsoft.com/office/drawing/2014/main" id="{00000000-0008-0000-0100-0000AB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188" name="CustomShape 1">
          <a:extLst>
            <a:ext uri="{FF2B5EF4-FFF2-40B4-BE49-F238E27FC236}">
              <a16:creationId xmlns="" xmlns:a16="http://schemas.microsoft.com/office/drawing/2014/main" id="{00000000-0008-0000-0100-0000AC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189" name="CustomShape 1">
          <a:extLst>
            <a:ext uri="{FF2B5EF4-FFF2-40B4-BE49-F238E27FC236}">
              <a16:creationId xmlns="" xmlns:a16="http://schemas.microsoft.com/office/drawing/2014/main" id="{00000000-0008-0000-0100-0000AD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90" name="CustomShape 1">
          <a:extLst>
            <a:ext uri="{FF2B5EF4-FFF2-40B4-BE49-F238E27FC236}">
              <a16:creationId xmlns="" xmlns:a16="http://schemas.microsoft.com/office/drawing/2014/main" id="{00000000-0008-0000-0100-0000A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191" name="CustomShape 1">
          <a:extLst>
            <a:ext uri="{FF2B5EF4-FFF2-40B4-BE49-F238E27FC236}">
              <a16:creationId xmlns="" xmlns:a16="http://schemas.microsoft.com/office/drawing/2014/main" id="{00000000-0008-0000-0100-0000AF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192" name="CustomShape 1">
          <a:extLst>
            <a:ext uri="{FF2B5EF4-FFF2-40B4-BE49-F238E27FC236}">
              <a16:creationId xmlns="" xmlns:a16="http://schemas.microsoft.com/office/drawing/2014/main" id="{00000000-0008-0000-0100-0000B0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93" name="CustomShape 1">
          <a:extLst>
            <a:ext uri="{FF2B5EF4-FFF2-40B4-BE49-F238E27FC236}">
              <a16:creationId xmlns="" xmlns:a16="http://schemas.microsoft.com/office/drawing/2014/main" id="{00000000-0008-0000-0100-0000B1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194" name="CustomShape 1">
          <a:extLst>
            <a:ext uri="{FF2B5EF4-FFF2-40B4-BE49-F238E27FC236}">
              <a16:creationId xmlns="" xmlns:a16="http://schemas.microsoft.com/office/drawing/2014/main" id="{00000000-0008-0000-0100-0000B2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95" name="CustomShape 1">
          <a:extLst>
            <a:ext uri="{FF2B5EF4-FFF2-40B4-BE49-F238E27FC236}">
              <a16:creationId xmlns="" xmlns:a16="http://schemas.microsoft.com/office/drawing/2014/main" id="{00000000-0008-0000-0100-0000B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196" name="CustomShape 1">
          <a:extLst>
            <a:ext uri="{FF2B5EF4-FFF2-40B4-BE49-F238E27FC236}">
              <a16:creationId xmlns="" xmlns:a16="http://schemas.microsoft.com/office/drawing/2014/main" id="{00000000-0008-0000-0100-0000B4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197" name="CustomShape 1">
          <a:extLst>
            <a:ext uri="{FF2B5EF4-FFF2-40B4-BE49-F238E27FC236}">
              <a16:creationId xmlns="" xmlns:a16="http://schemas.microsoft.com/office/drawing/2014/main" id="{00000000-0008-0000-0100-0000B5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198" name="CustomShape 1">
          <a:extLst>
            <a:ext uri="{FF2B5EF4-FFF2-40B4-BE49-F238E27FC236}">
              <a16:creationId xmlns="" xmlns:a16="http://schemas.microsoft.com/office/drawing/2014/main" id="{00000000-0008-0000-0100-0000B6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199" name="CustomShape 1">
          <a:extLst>
            <a:ext uri="{FF2B5EF4-FFF2-40B4-BE49-F238E27FC236}">
              <a16:creationId xmlns="" xmlns:a16="http://schemas.microsoft.com/office/drawing/2014/main" id="{00000000-0008-0000-0100-0000B7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200" name="CustomShape 1">
          <a:extLst>
            <a:ext uri="{FF2B5EF4-FFF2-40B4-BE49-F238E27FC236}">
              <a16:creationId xmlns="" xmlns:a16="http://schemas.microsoft.com/office/drawing/2014/main" id="{00000000-0008-0000-0100-0000B8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01" name="CustomShape 1">
          <a:extLst>
            <a:ext uri="{FF2B5EF4-FFF2-40B4-BE49-F238E27FC236}">
              <a16:creationId xmlns="" xmlns:a16="http://schemas.microsoft.com/office/drawing/2014/main" id="{00000000-0008-0000-0100-0000B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202" name="CustomShape 1">
          <a:extLst>
            <a:ext uri="{FF2B5EF4-FFF2-40B4-BE49-F238E27FC236}">
              <a16:creationId xmlns="" xmlns:a16="http://schemas.microsoft.com/office/drawing/2014/main" id="{00000000-0008-0000-0100-0000B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203" name="CustomShape 1">
          <a:extLst>
            <a:ext uri="{FF2B5EF4-FFF2-40B4-BE49-F238E27FC236}">
              <a16:creationId xmlns="" xmlns:a16="http://schemas.microsoft.com/office/drawing/2014/main" id="{00000000-0008-0000-0100-0000B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04" name="CustomShape 1">
          <a:extLst>
            <a:ext uri="{FF2B5EF4-FFF2-40B4-BE49-F238E27FC236}">
              <a16:creationId xmlns="" xmlns:a16="http://schemas.microsoft.com/office/drawing/2014/main" id="{00000000-0008-0000-0100-0000B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205" name="CustomShape 1">
          <a:extLst>
            <a:ext uri="{FF2B5EF4-FFF2-40B4-BE49-F238E27FC236}">
              <a16:creationId xmlns="" xmlns:a16="http://schemas.microsoft.com/office/drawing/2014/main" id="{00000000-0008-0000-0100-0000B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06" name="CustomShape 1">
          <a:extLst>
            <a:ext uri="{FF2B5EF4-FFF2-40B4-BE49-F238E27FC236}">
              <a16:creationId xmlns="" xmlns:a16="http://schemas.microsoft.com/office/drawing/2014/main" id="{00000000-0008-0000-0100-0000B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207" name="CustomShape 1">
          <a:extLst>
            <a:ext uri="{FF2B5EF4-FFF2-40B4-BE49-F238E27FC236}">
              <a16:creationId xmlns="" xmlns:a16="http://schemas.microsoft.com/office/drawing/2014/main" id="{00000000-0008-0000-0100-0000BF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208" name="CustomShape 1">
          <a:extLst>
            <a:ext uri="{FF2B5EF4-FFF2-40B4-BE49-F238E27FC236}">
              <a16:creationId xmlns="" xmlns:a16="http://schemas.microsoft.com/office/drawing/2014/main" id="{00000000-0008-0000-0100-0000C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209" name="CustomShape 1">
          <a:extLst>
            <a:ext uri="{FF2B5EF4-FFF2-40B4-BE49-F238E27FC236}">
              <a16:creationId xmlns="" xmlns:a16="http://schemas.microsoft.com/office/drawing/2014/main" id="{00000000-0008-0000-0100-0000C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10" name="CustomShape 1">
          <a:extLst>
            <a:ext uri="{FF2B5EF4-FFF2-40B4-BE49-F238E27FC236}">
              <a16:creationId xmlns="" xmlns:a16="http://schemas.microsoft.com/office/drawing/2014/main" id="{00000000-0008-0000-0100-0000C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211" name="CustomShape 1">
          <a:extLst>
            <a:ext uri="{FF2B5EF4-FFF2-40B4-BE49-F238E27FC236}">
              <a16:creationId xmlns="" xmlns:a16="http://schemas.microsoft.com/office/drawing/2014/main" id="{00000000-0008-0000-0100-0000C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12" name="CustomShape 1">
          <a:extLst>
            <a:ext uri="{FF2B5EF4-FFF2-40B4-BE49-F238E27FC236}">
              <a16:creationId xmlns="" xmlns:a16="http://schemas.microsoft.com/office/drawing/2014/main" id="{00000000-0008-0000-0100-0000C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213" name="CustomShape 1">
          <a:extLst>
            <a:ext uri="{FF2B5EF4-FFF2-40B4-BE49-F238E27FC236}">
              <a16:creationId xmlns="" xmlns:a16="http://schemas.microsoft.com/office/drawing/2014/main" id="{00000000-0008-0000-0100-0000C5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214" name="CustomShape 1">
          <a:extLst>
            <a:ext uri="{FF2B5EF4-FFF2-40B4-BE49-F238E27FC236}">
              <a16:creationId xmlns="" xmlns:a16="http://schemas.microsoft.com/office/drawing/2014/main" id="{00000000-0008-0000-0100-0000C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215" name="CustomShape 1">
          <a:extLst>
            <a:ext uri="{FF2B5EF4-FFF2-40B4-BE49-F238E27FC236}">
              <a16:creationId xmlns="" xmlns:a16="http://schemas.microsoft.com/office/drawing/2014/main" id="{00000000-0008-0000-0100-0000C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16" name="CustomShape 1">
          <a:extLst>
            <a:ext uri="{FF2B5EF4-FFF2-40B4-BE49-F238E27FC236}">
              <a16:creationId xmlns="" xmlns:a16="http://schemas.microsoft.com/office/drawing/2014/main" id="{00000000-0008-0000-0100-0000C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217" name="CustomShape 1">
          <a:extLst>
            <a:ext uri="{FF2B5EF4-FFF2-40B4-BE49-F238E27FC236}">
              <a16:creationId xmlns="" xmlns:a16="http://schemas.microsoft.com/office/drawing/2014/main" id="{00000000-0008-0000-0100-0000C9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18" name="CustomShape 1">
          <a:extLst>
            <a:ext uri="{FF2B5EF4-FFF2-40B4-BE49-F238E27FC236}">
              <a16:creationId xmlns="" xmlns:a16="http://schemas.microsoft.com/office/drawing/2014/main" id="{00000000-0008-0000-0100-0000CA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219" name="CustomShape 1">
          <a:extLst>
            <a:ext uri="{FF2B5EF4-FFF2-40B4-BE49-F238E27FC236}">
              <a16:creationId xmlns="" xmlns:a16="http://schemas.microsoft.com/office/drawing/2014/main" id="{00000000-0008-0000-0100-0000CB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220" name="CustomShape 1">
          <a:extLst>
            <a:ext uri="{FF2B5EF4-FFF2-40B4-BE49-F238E27FC236}">
              <a16:creationId xmlns="" xmlns:a16="http://schemas.microsoft.com/office/drawing/2014/main" id="{00000000-0008-0000-0100-0000CC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21" name="CustomShape 1">
          <a:extLst>
            <a:ext uri="{FF2B5EF4-FFF2-40B4-BE49-F238E27FC236}">
              <a16:creationId xmlns="" xmlns:a16="http://schemas.microsoft.com/office/drawing/2014/main" id="{00000000-0008-0000-0100-0000C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222" name="CustomShape 1">
          <a:extLst>
            <a:ext uri="{FF2B5EF4-FFF2-40B4-BE49-F238E27FC236}">
              <a16:creationId xmlns="" xmlns:a16="http://schemas.microsoft.com/office/drawing/2014/main" id="{00000000-0008-0000-0100-0000CE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23" name="CustomShape 1">
          <a:extLst>
            <a:ext uri="{FF2B5EF4-FFF2-40B4-BE49-F238E27FC236}">
              <a16:creationId xmlns="" xmlns:a16="http://schemas.microsoft.com/office/drawing/2014/main" id="{00000000-0008-0000-0100-0000C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224" name="CustomShape 1">
          <a:extLst>
            <a:ext uri="{FF2B5EF4-FFF2-40B4-BE49-F238E27FC236}">
              <a16:creationId xmlns="" xmlns:a16="http://schemas.microsoft.com/office/drawing/2014/main" id="{00000000-0008-0000-0100-0000D0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225" name="CustomShape 1">
          <a:extLst>
            <a:ext uri="{FF2B5EF4-FFF2-40B4-BE49-F238E27FC236}">
              <a16:creationId xmlns="" xmlns:a16="http://schemas.microsoft.com/office/drawing/2014/main" id="{00000000-0008-0000-0100-0000D1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226" name="CustomShape 1">
          <a:extLst>
            <a:ext uri="{FF2B5EF4-FFF2-40B4-BE49-F238E27FC236}">
              <a16:creationId xmlns="" xmlns:a16="http://schemas.microsoft.com/office/drawing/2014/main" id="{00000000-0008-0000-0100-0000D2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27" name="CustomShape 1">
          <a:extLst>
            <a:ext uri="{FF2B5EF4-FFF2-40B4-BE49-F238E27FC236}">
              <a16:creationId xmlns="" xmlns:a16="http://schemas.microsoft.com/office/drawing/2014/main" id="{00000000-0008-0000-0100-0000D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228" name="CustomShape 1">
          <a:extLst>
            <a:ext uri="{FF2B5EF4-FFF2-40B4-BE49-F238E27FC236}">
              <a16:creationId xmlns="" xmlns:a16="http://schemas.microsoft.com/office/drawing/2014/main" id="{00000000-0008-0000-0100-0000D4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29" name="CustomShape 1">
          <a:extLst>
            <a:ext uri="{FF2B5EF4-FFF2-40B4-BE49-F238E27FC236}">
              <a16:creationId xmlns="" xmlns:a16="http://schemas.microsoft.com/office/drawing/2014/main" id="{00000000-0008-0000-0100-0000D5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230" name="CustomShape 1">
          <a:extLst>
            <a:ext uri="{FF2B5EF4-FFF2-40B4-BE49-F238E27FC236}">
              <a16:creationId xmlns="" xmlns:a16="http://schemas.microsoft.com/office/drawing/2014/main" id="{00000000-0008-0000-0100-0000D6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231" name="CustomShape 1">
          <a:extLst>
            <a:ext uri="{FF2B5EF4-FFF2-40B4-BE49-F238E27FC236}">
              <a16:creationId xmlns="" xmlns:a16="http://schemas.microsoft.com/office/drawing/2014/main" id="{00000000-0008-0000-0100-0000D7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232" name="CustomShape 1">
          <a:extLst>
            <a:ext uri="{FF2B5EF4-FFF2-40B4-BE49-F238E27FC236}">
              <a16:creationId xmlns="" xmlns:a16="http://schemas.microsoft.com/office/drawing/2014/main" id="{00000000-0008-0000-0100-0000D8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5233" name="CustomShape 1">
          <a:extLst>
            <a:ext uri="{FF2B5EF4-FFF2-40B4-BE49-F238E27FC236}">
              <a16:creationId xmlns="" xmlns:a16="http://schemas.microsoft.com/office/drawing/2014/main" id="{00000000-0008-0000-0100-0000D9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234" name="CustomShape 1">
          <a:extLst>
            <a:ext uri="{FF2B5EF4-FFF2-40B4-BE49-F238E27FC236}">
              <a16:creationId xmlns="" xmlns:a16="http://schemas.microsoft.com/office/drawing/2014/main" id="{00000000-0008-0000-0100-0000D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235" name="CustomShape 1">
          <a:extLst>
            <a:ext uri="{FF2B5EF4-FFF2-40B4-BE49-F238E27FC236}">
              <a16:creationId xmlns="" xmlns:a16="http://schemas.microsoft.com/office/drawing/2014/main" id="{00000000-0008-0000-0100-0000D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36" name="CustomShape 1">
          <a:extLst>
            <a:ext uri="{FF2B5EF4-FFF2-40B4-BE49-F238E27FC236}">
              <a16:creationId xmlns="" xmlns:a16="http://schemas.microsoft.com/office/drawing/2014/main" id="{00000000-0008-0000-0100-0000D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237" name="CustomShape 1">
          <a:extLst>
            <a:ext uri="{FF2B5EF4-FFF2-40B4-BE49-F238E27FC236}">
              <a16:creationId xmlns="" xmlns:a16="http://schemas.microsoft.com/office/drawing/2014/main" id="{00000000-0008-0000-0100-0000D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38" name="CustomShape 1">
          <a:extLst>
            <a:ext uri="{FF2B5EF4-FFF2-40B4-BE49-F238E27FC236}">
              <a16:creationId xmlns="" xmlns:a16="http://schemas.microsoft.com/office/drawing/2014/main" id="{00000000-0008-0000-0100-0000D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239" name="CustomShape 1">
          <a:extLst>
            <a:ext uri="{FF2B5EF4-FFF2-40B4-BE49-F238E27FC236}">
              <a16:creationId xmlns="" xmlns:a16="http://schemas.microsoft.com/office/drawing/2014/main" id="{00000000-0008-0000-0100-0000DF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240" name="CustomShape 1">
          <a:extLst>
            <a:ext uri="{FF2B5EF4-FFF2-40B4-BE49-F238E27FC236}">
              <a16:creationId xmlns="" xmlns:a16="http://schemas.microsoft.com/office/drawing/2014/main" id="{00000000-0008-0000-0100-0000E0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41" name="CustomShape 1">
          <a:extLst>
            <a:ext uri="{FF2B5EF4-FFF2-40B4-BE49-F238E27FC236}">
              <a16:creationId xmlns="" xmlns:a16="http://schemas.microsoft.com/office/drawing/2014/main" id="{00000000-0008-0000-0100-0000E1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242" name="CustomShape 1">
          <a:extLst>
            <a:ext uri="{FF2B5EF4-FFF2-40B4-BE49-F238E27FC236}">
              <a16:creationId xmlns="" xmlns:a16="http://schemas.microsoft.com/office/drawing/2014/main" id="{00000000-0008-0000-0100-0000E2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43" name="CustomShape 1">
          <a:extLst>
            <a:ext uri="{FF2B5EF4-FFF2-40B4-BE49-F238E27FC236}">
              <a16:creationId xmlns="" xmlns:a16="http://schemas.microsoft.com/office/drawing/2014/main" id="{00000000-0008-0000-0100-0000E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244" name="CustomShape 1">
          <a:extLst>
            <a:ext uri="{FF2B5EF4-FFF2-40B4-BE49-F238E27FC236}">
              <a16:creationId xmlns="" xmlns:a16="http://schemas.microsoft.com/office/drawing/2014/main" id="{00000000-0008-0000-0100-0000E4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245" name="CustomShape 1">
          <a:extLst>
            <a:ext uri="{FF2B5EF4-FFF2-40B4-BE49-F238E27FC236}">
              <a16:creationId xmlns="" xmlns:a16="http://schemas.microsoft.com/office/drawing/2014/main" id="{00000000-0008-0000-0100-0000E5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246" name="CustomShape 1">
          <a:extLst>
            <a:ext uri="{FF2B5EF4-FFF2-40B4-BE49-F238E27FC236}">
              <a16:creationId xmlns="" xmlns:a16="http://schemas.microsoft.com/office/drawing/2014/main" id="{00000000-0008-0000-0100-0000E6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47" name="CustomShape 1">
          <a:extLst>
            <a:ext uri="{FF2B5EF4-FFF2-40B4-BE49-F238E27FC236}">
              <a16:creationId xmlns="" xmlns:a16="http://schemas.microsoft.com/office/drawing/2014/main" id="{00000000-0008-0000-0100-0000E7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248" name="CustomShape 1">
          <a:extLst>
            <a:ext uri="{FF2B5EF4-FFF2-40B4-BE49-F238E27FC236}">
              <a16:creationId xmlns="" xmlns:a16="http://schemas.microsoft.com/office/drawing/2014/main" id="{00000000-0008-0000-0100-0000E8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49" name="CustomShape 1">
          <a:extLst>
            <a:ext uri="{FF2B5EF4-FFF2-40B4-BE49-F238E27FC236}">
              <a16:creationId xmlns="" xmlns:a16="http://schemas.microsoft.com/office/drawing/2014/main" id="{00000000-0008-0000-0100-0000E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250" name="CustomShape 1">
          <a:extLst>
            <a:ext uri="{FF2B5EF4-FFF2-40B4-BE49-F238E27FC236}">
              <a16:creationId xmlns="" xmlns:a16="http://schemas.microsoft.com/office/drawing/2014/main" id="{00000000-0008-0000-0100-0000EA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251" name="CustomShape 1">
          <a:extLst>
            <a:ext uri="{FF2B5EF4-FFF2-40B4-BE49-F238E27FC236}">
              <a16:creationId xmlns="" xmlns:a16="http://schemas.microsoft.com/office/drawing/2014/main" id="{00000000-0008-0000-0100-0000EB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252" name="CustomShape 1">
          <a:extLst>
            <a:ext uri="{FF2B5EF4-FFF2-40B4-BE49-F238E27FC236}">
              <a16:creationId xmlns="" xmlns:a16="http://schemas.microsoft.com/office/drawing/2014/main" id="{00000000-0008-0000-0100-0000EC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53" name="CustomShape 1">
          <a:extLst>
            <a:ext uri="{FF2B5EF4-FFF2-40B4-BE49-F238E27FC236}">
              <a16:creationId xmlns="" xmlns:a16="http://schemas.microsoft.com/office/drawing/2014/main" id="{00000000-0008-0000-0100-0000E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254" name="CustomShape 1">
          <a:extLst>
            <a:ext uri="{FF2B5EF4-FFF2-40B4-BE49-F238E27FC236}">
              <a16:creationId xmlns="" xmlns:a16="http://schemas.microsoft.com/office/drawing/2014/main" id="{00000000-0008-0000-0100-0000EE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55" name="CustomShape 1">
          <a:extLst>
            <a:ext uri="{FF2B5EF4-FFF2-40B4-BE49-F238E27FC236}">
              <a16:creationId xmlns="" xmlns:a16="http://schemas.microsoft.com/office/drawing/2014/main" id="{00000000-0008-0000-0100-0000E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256" name="CustomShape 1">
          <a:extLst>
            <a:ext uri="{FF2B5EF4-FFF2-40B4-BE49-F238E27FC236}">
              <a16:creationId xmlns="" xmlns:a16="http://schemas.microsoft.com/office/drawing/2014/main" id="{00000000-0008-0000-0100-0000F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257" name="CustomShape 1">
          <a:extLst>
            <a:ext uri="{FF2B5EF4-FFF2-40B4-BE49-F238E27FC236}">
              <a16:creationId xmlns="" xmlns:a16="http://schemas.microsoft.com/office/drawing/2014/main" id="{00000000-0008-0000-0100-0000F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58" name="CustomShape 1">
          <a:extLst>
            <a:ext uri="{FF2B5EF4-FFF2-40B4-BE49-F238E27FC236}">
              <a16:creationId xmlns="" xmlns:a16="http://schemas.microsoft.com/office/drawing/2014/main" id="{00000000-0008-0000-0100-0000F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259" name="CustomShape 1">
          <a:extLst>
            <a:ext uri="{FF2B5EF4-FFF2-40B4-BE49-F238E27FC236}">
              <a16:creationId xmlns="" xmlns:a16="http://schemas.microsoft.com/office/drawing/2014/main" id="{00000000-0008-0000-0100-0000F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60" name="CustomShape 1">
          <a:extLst>
            <a:ext uri="{FF2B5EF4-FFF2-40B4-BE49-F238E27FC236}">
              <a16:creationId xmlns="" xmlns:a16="http://schemas.microsoft.com/office/drawing/2014/main" id="{00000000-0008-0000-0100-0000F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261" name="CustomShape 1">
          <a:extLst>
            <a:ext uri="{FF2B5EF4-FFF2-40B4-BE49-F238E27FC236}">
              <a16:creationId xmlns="" xmlns:a16="http://schemas.microsoft.com/office/drawing/2014/main" id="{00000000-0008-0000-0100-0000F5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262" name="CustomShape 1">
          <a:extLst>
            <a:ext uri="{FF2B5EF4-FFF2-40B4-BE49-F238E27FC236}">
              <a16:creationId xmlns="" xmlns:a16="http://schemas.microsoft.com/office/drawing/2014/main" id="{00000000-0008-0000-0100-0000F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263" name="CustomShape 1">
          <a:extLst>
            <a:ext uri="{FF2B5EF4-FFF2-40B4-BE49-F238E27FC236}">
              <a16:creationId xmlns="" xmlns:a16="http://schemas.microsoft.com/office/drawing/2014/main" id="{00000000-0008-0000-0100-0000F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64" name="CustomShape 1">
          <a:extLst>
            <a:ext uri="{FF2B5EF4-FFF2-40B4-BE49-F238E27FC236}">
              <a16:creationId xmlns="" xmlns:a16="http://schemas.microsoft.com/office/drawing/2014/main" id="{00000000-0008-0000-0100-0000F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265" name="CustomShape 1">
          <a:extLst>
            <a:ext uri="{FF2B5EF4-FFF2-40B4-BE49-F238E27FC236}">
              <a16:creationId xmlns="" xmlns:a16="http://schemas.microsoft.com/office/drawing/2014/main" id="{00000000-0008-0000-0100-0000F9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66" name="CustomShape 1">
          <a:extLst>
            <a:ext uri="{FF2B5EF4-FFF2-40B4-BE49-F238E27FC236}">
              <a16:creationId xmlns="" xmlns:a16="http://schemas.microsoft.com/office/drawing/2014/main" id="{00000000-0008-0000-0100-0000FA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267" name="CustomShape 1">
          <a:extLst>
            <a:ext uri="{FF2B5EF4-FFF2-40B4-BE49-F238E27FC236}">
              <a16:creationId xmlns="" xmlns:a16="http://schemas.microsoft.com/office/drawing/2014/main" id="{00000000-0008-0000-0100-0000FB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268" name="CustomShape 1">
          <a:extLst>
            <a:ext uri="{FF2B5EF4-FFF2-40B4-BE49-F238E27FC236}">
              <a16:creationId xmlns="" xmlns:a16="http://schemas.microsoft.com/office/drawing/2014/main" id="{00000000-0008-0000-0100-0000FC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269" name="CustomShape 1">
          <a:extLst>
            <a:ext uri="{FF2B5EF4-FFF2-40B4-BE49-F238E27FC236}">
              <a16:creationId xmlns="" xmlns:a16="http://schemas.microsoft.com/office/drawing/2014/main" id="{00000000-0008-0000-0100-0000FD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5270" name="CustomShape 1">
          <a:extLst>
            <a:ext uri="{FF2B5EF4-FFF2-40B4-BE49-F238E27FC236}">
              <a16:creationId xmlns="" xmlns:a16="http://schemas.microsoft.com/office/drawing/2014/main" id="{00000000-0008-0000-0100-0000FE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71" name="CustomShape 1">
          <a:extLst>
            <a:ext uri="{FF2B5EF4-FFF2-40B4-BE49-F238E27FC236}">
              <a16:creationId xmlns="" xmlns:a16="http://schemas.microsoft.com/office/drawing/2014/main" id="{00000000-0008-0000-0100-0000F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272" name="CustomShape 1">
          <a:extLst>
            <a:ext uri="{FF2B5EF4-FFF2-40B4-BE49-F238E27FC236}">
              <a16:creationId xmlns="" xmlns:a16="http://schemas.microsoft.com/office/drawing/2014/main" id="{00000000-0008-0000-0100-000000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273" name="CustomShape 1">
          <a:extLst>
            <a:ext uri="{FF2B5EF4-FFF2-40B4-BE49-F238E27FC236}">
              <a16:creationId xmlns="" xmlns:a16="http://schemas.microsoft.com/office/drawing/2014/main" id="{00000000-0008-0000-0100-000001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74" name="CustomShape 1">
          <a:extLst>
            <a:ext uri="{FF2B5EF4-FFF2-40B4-BE49-F238E27FC236}">
              <a16:creationId xmlns="" xmlns:a16="http://schemas.microsoft.com/office/drawing/2014/main" id="{00000000-0008-0000-0100-000002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275" name="CustomShape 1">
          <a:extLst>
            <a:ext uri="{FF2B5EF4-FFF2-40B4-BE49-F238E27FC236}">
              <a16:creationId xmlns="" xmlns:a16="http://schemas.microsoft.com/office/drawing/2014/main" id="{00000000-0008-0000-0100-000003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76" name="CustomShape 1">
          <a:extLst>
            <a:ext uri="{FF2B5EF4-FFF2-40B4-BE49-F238E27FC236}">
              <a16:creationId xmlns="" xmlns:a16="http://schemas.microsoft.com/office/drawing/2014/main" id="{00000000-0008-0000-0100-000004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277" name="CustomShape 1">
          <a:extLst>
            <a:ext uri="{FF2B5EF4-FFF2-40B4-BE49-F238E27FC236}">
              <a16:creationId xmlns="" xmlns:a16="http://schemas.microsoft.com/office/drawing/2014/main" id="{00000000-0008-0000-0100-000005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278" name="CustomShape 1">
          <a:extLst>
            <a:ext uri="{FF2B5EF4-FFF2-40B4-BE49-F238E27FC236}">
              <a16:creationId xmlns="" xmlns:a16="http://schemas.microsoft.com/office/drawing/2014/main" id="{00000000-0008-0000-0100-000006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5279" name="CustomShape 1">
          <a:extLst>
            <a:ext uri="{FF2B5EF4-FFF2-40B4-BE49-F238E27FC236}">
              <a16:creationId xmlns="" xmlns:a16="http://schemas.microsoft.com/office/drawing/2014/main" id="{00000000-0008-0000-0100-00000706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80" name="CustomShape 1">
          <a:extLst>
            <a:ext uri="{FF2B5EF4-FFF2-40B4-BE49-F238E27FC236}">
              <a16:creationId xmlns="" xmlns:a16="http://schemas.microsoft.com/office/drawing/2014/main" id="{00000000-0008-0000-0100-000008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281" name="CustomShape 1">
          <a:extLst>
            <a:ext uri="{FF2B5EF4-FFF2-40B4-BE49-F238E27FC236}">
              <a16:creationId xmlns="" xmlns:a16="http://schemas.microsoft.com/office/drawing/2014/main" id="{00000000-0008-0000-0100-000009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282" name="CustomShape 1">
          <a:extLst>
            <a:ext uri="{FF2B5EF4-FFF2-40B4-BE49-F238E27FC236}">
              <a16:creationId xmlns="" xmlns:a16="http://schemas.microsoft.com/office/drawing/2014/main" id="{00000000-0008-0000-0100-00000A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83" name="CustomShape 1">
          <a:extLst>
            <a:ext uri="{FF2B5EF4-FFF2-40B4-BE49-F238E27FC236}">
              <a16:creationId xmlns="" xmlns:a16="http://schemas.microsoft.com/office/drawing/2014/main" id="{00000000-0008-0000-0100-00000B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284" name="CustomShape 1">
          <a:extLst>
            <a:ext uri="{FF2B5EF4-FFF2-40B4-BE49-F238E27FC236}">
              <a16:creationId xmlns="" xmlns:a16="http://schemas.microsoft.com/office/drawing/2014/main" id="{00000000-0008-0000-0100-00000C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85" name="CustomShape 1">
          <a:extLst>
            <a:ext uri="{FF2B5EF4-FFF2-40B4-BE49-F238E27FC236}">
              <a16:creationId xmlns="" xmlns:a16="http://schemas.microsoft.com/office/drawing/2014/main" id="{00000000-0008-0000-0100-00000D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286" name="CustomShape 1">
          <a:extLst>
            <a:ext uri="{FF2B5EF4-FFF2-40B4-BE49-F238E27FC236}">
              <a16:creationId xmlns="" xmlns:a16="http://schemas.microsoft.com/office/drawing/2014/main" id="{00000000-0008-0000-0100-00000E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287" name="CustomShape 1">
          <a:extLst>
            <a:ext uri="{FF2B5EF4-FFF2-40B4-BE49-F238E27FC236}">
              <a16:creationId xmlns="" xmlns:a16="http://schemas.microsoft.com/office/drawing/2014/main" id="{00000000-0008-0000-0100-00000F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88" name="CustomShape 1">
          <a:extLst>
            <a:ext uri="{FF2B5EF4-FFF2-40B4-BE49-F238E27FC236}">
              <a16:creationId xmlns="" xmlns:a16="http://schemas.microsoft.com/office/drawing/2014/main" id="{00000000-0008-0000-0100-000010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289" name="CustomShape 1">
          <a:extLst>
            <a:ext uri="{FF2B5EF4-FFF2-40B4-BE49-F238E27FC236}">
              <a16:creationId xmlns="" xmlns:a16="http://schemas.microsoft.com/office/drawing/2014/main" id="{00000000-0008-0000-0100-000011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90" name="CustomShape 1">
          <a:extLst>
            <a:ext uri="{FF2B5EF4-FFF2-40B4-BE49-F238E27FC236}">
              <a16:creationId xmlns="" xmlns:a16="http://schemas.microsoft.com/office/drawing/2014/main" id="{00000000-0008-0000-0100-000012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291" name="CustomShape 1">
          <a:extLst>
            <a:ext uri="{FF2B5EF4-FFF2-40B4-BE49-F238E27FC236}">
              <a16:creationId xmlns="" xmlns:a16="http://schemas.microsoft.com/office/drawing/2014/main" id="{00000000-0008-0000-0100-000013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292" name="CustomShape 1">
          <a:extLst>
            <a:ext uri="{FF2B5EF4-FFF2-40B4-BE49-F238E27FC236}">
              <a16:creationId xmlns="" xmlns:a16="http://schemas.microsoft.com/office/drawing/2014/main" id="{00000000-0008-0000-0100-000014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93" name="CustomShape 1">
          <a:extLst>
            <a:ext uri="{FF2B5EF4-FFF2-40B4-BE49-F238E27FC236}">
              <a16:creationId xmlns="" xmlns:a16="http://schemas.microsoft.com/office/drawing/2014/main" id="{00000000-0008-0000-0100-000015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294" name="CustomShape 1">
          <a:extLst>
            <a:ext uri="{FF2B5EF4-FFF2-40B4-BE49-F238E27FC236}">
              <a16:creationId xmlns="" xmlns:a16="http://schemas.microsoft.com/office/drawing/2014/main" id="{00000000-0008-0000-0100-000016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95" name="CustomShape 1">
          <a:extLst>
            <a:ext uri="{FF2B5EF4-FFF2-40B4-BE49-F238E27FC236}">
              <a16:creationId xmlns="" xmlns:a16="http://schemas.microsoft.com/office/drawing/2014/main" id="{00000000-0008-0000-0100-000017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296" name="CustomShape 1">
          <a:extLst>
            <a:ext uri="{FF2B5EF4-FFF2-40B4-BE49-F238E27FC236}">
              <a16:creationId xmlns="" xmlns:a16="http://schemas.microsoft.com/office/drawing/2014/main" id="{00000000-0008-0000-0100-000018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297" name="CustomShape 1">
          <a:extLst>
            <a:ext uri="{FF2B5EF4-FFF2-40B4-BE49-F238E27FC236}">
              <a16:creationId xmlns="" xmlns:a16="http://schemas.microsoft.com/office/drawing/2014/main" id="{00000000-0008-0000-0100-000019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298" name="CustomShape 1">
          <a:extLst>
            <a:ext uri="{FF2B5EF4-FFF2-40B4-BE49-F238E27FC236}">
              <a16:creationId xmlns="" xmlns:a16="http://schemas.microsoft.com/office/drawing/2014/main" id="{00000000-0008-0000-0100-00001A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299" name="CustomShape 1">
          <a:extLst>
            <a:ext uri="{FF2B5EF4-FFF2-40B4-BE49-F238E27FC236}">
              <a16:creationId xmlns="" xmlns:a16="http://schemas.microsoft.com/office/drawing/2014/main" id="{00000000-0008-0000-0100-00001B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300" name="CustomShape 1">
          <a:extLst>
            <a:ext uri="{FF2B5EF4-FFF2-40B4-BE49-F238E27FC236}">
              <a16:creationId xmlns="" xmlns:a16="http://schemas.microsoft.com/office/drawing/2014/main" id="{00000000-0008-0000-0100-00001C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01" name="CustomShape 1">
          <a:extLst>
            <a:ext uri="{FF2B5EF4-FFF2-40B4-BE49-F238E27FC236}">
              <a16:creationId xmlns="" xmlns:a16="http://schemas.microsoft.com/office/drawing/2014/main" id="{00000000-0008-0000-0100-00001D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302" name="CustomShape 1">
          <a:extLst>
            <a:ext uri="{FF2B5EF4-FFF2-40B4-BE49-F238E27FC236}">
              <a16:creationId xmlns="" xmlns:a16="http://schemas.microsoft.com/office/drawing/2014/main" id="{00000000-0008-0000-0100-00001E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303" name="CustomShape 1">
          <a:extLst>
            <a:ext uri="{FF2B5EF4-FFF2-40B4-BE49-F238E27FC236}">
              <a16:creationId xmlns="" xmlns:a16="http://schemas.microsoft.com/office/drawing/2014/main" id="{00000000-0008-0000-0100-00001F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304" name="CustomShape 1">
          <a:extLst>
            <a:ext uri="{FF2B5EF4-FFF2-40B4-BE49-F238E27FC236}">
              <a16:creationId xmlns="" xmlns:a16="http://schemas.microsoft.com/office/drawing/2014/main" id="{00000000-0008-0000-0100-000020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05" name="CustomShape 1">
          <a:extLst>
            <a:ext uri="{FF2B5EF4-FFF2-40B4-BE49-F238E27FC236}">
              <a16:creationId xmlns="" xmlns:a16="http://schemas.microsoft.com/office/drawing/2014/main" id="{00000000-0008-0000-0100-000021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306" name="CustomShape 1">
          <a:extLst>
            <a:ext uri="{FF2B5EF4-FFF2-40B4-BE49-F238E27FC236}">
              <a16:creationId xmlns="" xmlns:a16="http://schemas.microsoft.com/office/drawing/2014/main" id="{00000000-0008-0000-0100-000022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07" name="CustomShape 1">
          <a:extLst>
            <a:ext uri="{FF2B5EF4-FFF2-40B4-BE49-F238E27FC236}">
              <a16:creationId xmlns="" xmlns:a16="http://schemas.microsoft.com/office/drawing/2014/main" id="{00000000-0008-0000-0100-000023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308" name="CustomShape 1">
          <a:extLst>
            <a:ext uri="{FF2B5EF4-FFF2-40B4-BE49-F238E27FC236}">
              <a16:creationId xmlns="" xmlns:a16="http://schemas.microsoft.com/office/drawing/2014/main" id="{00000000-0008-0000-0100-000024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309" name="CustomShape 1">
          <a:extLst>
            <a:ext uri="{FF2B5EF4-FFF2-40B4-BE49-F238E27FC236}">
              <a16:creationId xmlns="" xmlns:a16="http://schemas.microsoft.com/office/drawing/2014/main" id="{00000000-0008-0000-0100-000025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10" name="CustomShape 1">
          <a:extLst>
            <a:ext uri="{FF2B5EF4-FFF2-40B4-BE49-F238E27FC236}">
              <a16:creationId xmlns="" xmlns:a16="http://schemas.microsoft.com/office/drawing/2014/main" id="{00000000-0008-0000-0100-000026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311" name="CustomShape 1">
          <a:extLst>
            <a:ext uri="{FF2B5EF4-FFF2-40B4-BE49-F238E27FC236}">
              <a16:creationId xmlns="" xmlns:a16="http://schemas.microsoft.com/office/drawing/2014/main" id="{00000000-0008-0000-0100-000027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12" name="CustomShape 1">
          <a:extLst>
            <a:ext uri="{FF2B5EF4-FFF2-40B4-BE49-F238E27FC236}">
              <a16:creationId xmlns="" xmlns:a16="http://schemas.microsoft.com/office/drawing/2014/main" id="{00000000-0008-0000-0100-000028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313" name="CustomShape 1">
          <a:extLst>
            <a:ext uri="{FF2B5EF4-FFF2-40B4-BE49-F238E27FC236}">
              <a16:creationId xmlns="" xmlns:a16="http://schemas.microsoft.com/office/drawing/2014/main" id="{00000000-0008-0000-0100-000029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314" name="CustomShape 1">
          <a:extLst>
            <a:ext uri="{FF2B5EF4-FFF2-40B4-BE49-F238E27FC236}">
              <a16:creationId xmlns="" xmlns:a16="http://schemas.microsoft.com/office/drawing/2014/main" id="{00000000-0008-0000-0100-00002A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315" name="CustomShape 1">
          <a:extLst>
            <a:ext uri="{FF2B5EF4-FFF2-40B4-BE49-F238E27FC236}">
              <a16:creationId xmlns="" xmlns:a16="http://schemas.microsoft.com/office/drawing/2014/main" id="{00000000-0008-0000-0100-00002B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16" name="CustomShape 1">
          <a:extLst>
            <a:ext uri="{FF2B5EF4-FFF2-40B4-BE49-F238E27FC236}">
              <a16:creationId xmlns="" xmlns:a16="http://schemas.microsoft.com/office/drawing/2014/main" id="{00000000-0008-0000-0100-00002C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317" name="CustomShape 1">
          <a:extLst>
            <a:ext uri="{FF2B5EF4-FFF2-40B4-BE49-F238E27FC236}">
              <a16:creationId xmlns="" xmlns:a16="http://schemas.microsoft.com/office/drawing/2014/main" id="{00000000-0008-0000-0100-00002D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18" name="CustomShape 1">
          <a:extLst>
            <a:ext uri="{FF2B5EF4-FFF2-40B4-BE49-F238E27FC236}">
              <a16:creationId xmlns="" xmlns:a16="http://schemas.microsoft.com/office/drawing/2014/main" id="{00000000-0008-0000-0100-00002E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319" name="CustomShape 1">
          <a:extLst>
            <a:ext uri="{FF2B5EF4-FFF2-40B4-BE49-F238E27FC236}">
              <a16:creationId xmlns="" xmlns:a16="http://schemas.microsoft.com/office/drawing/2014/main" id="{00000000-0008-0000-0100-00002F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320" name="CustomShape 1">
          <a:extLst>
            <a:ext uri="{FF2B5EF4-FFF2-40B4-BE49-F238E27FC236}">
              <a16:creationId xmlns="" xmlns:a16="http://schemas.microsoft.com/office/drawing/2014/main" id="{00000000-0008-0000-0100-000030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321" name="CustomShape 1">
          <a:extLst>
            <a:ext uri="{FF2B5EF4-FFF2-40B4-BE49-F238E27FC236}">
              <a16:creationId xmlns="" xmlns:a16="http://schemas.microsoft.com/office/drawing/2014/main" id="{00000000-0008-0000-0100-000031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22" name="CustomShape 1">
          <a:extLst>
            <a:ext uri="{FF2B5EF4-FFF2-40B4-BE49-F238E27FC236}">
              <a16:creationId xmlns="" xmlns:a16="http://schemas.microsoft.com/office/drawing/2014/main" id="{00000000-0008-0000-0100-000032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323" name="CustomShape 1">
          <a:extLst>
            <a:ext uri="{FF2B5EF4-FFF2-40B4-BE49-F238E27FC236}">
              <a16:creationId xmlns="" xmlns:a16="http://schemas.microsoft.com/office/drawing/2014/main" id="{00000000-0008-0000-0100-000033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324" name="CustomShape 1">
          <a:extLst>
            <a:ext uri="{FF2B5EF4-FFF2-40B4-BE49-F238E27FC236}">
              <a16:creationId xmlns="" xmlns:a16="http://schemas.microsoft.com/office/drawing/2014/main" id="{00000000-0008-0000-0100-000034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25" name="CustomShape 1">
          <a:extLst>
            <a:ext uri="{FF2B5EF4-FFF2-40B4-BE49-F238E27FC236}">
              <a16:creationId xmlns="" xmlns:a16="http://schemas.microsoft.com/office/drawing/2014/main" id="{00000000-0008-0000-0100-000035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326" name="CustomShape 1">
          <a:extLst>
            <a:ext uri="{FF2B5EF4-FFF2-40B4-BE49-F238E27FC236}">
              <a16:creationId xmlns="" xmlns:a16="http://schemas.microsoft.com/office/drawing/2014/main" id="{00000000-0008-0000-0100-000036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27" name="CustomShape 1">
          <a:extLst>
            <a:ext uri="{FF2B5EF4-FFF2-40B4-BE49-F238E27FC236}">
              <a16:creationId xmlns="" xmlns:a16="http://schemas.microsoft.com/office/drawing/2014/main" id="{00000000-0008-0000-0100-000037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328" name="CustomShape 1">
          <a:extLst>
            <a:ext uri="{FF2B5EF4-FFF2-40B4-BE49-F238E27FC236}">
              <a16:creationId xmlns="" xmlns:a16="http://schemas.microsoft.com/office/drawing/2014/main" id="{00000000-0008-0000-0100-000038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329" name="CustomShape 1">
          <a:extLst>
            <a:ext uri="{FF2B5EF4-FFF2-40B4-BE49-F238E27FC236}">
              <a16:creationId xmlns="" xmlns:a16="http://schemas.microsoft.com/office/drawing/2014/main" id="{00000000-0008-0000-0100-000039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330" name="CustomShape 1">
          <a:extLst>
            <a:ext uri="{FF2B5EF4-FFF2-40B4-BE49-F238E27FC236}">
              <a16:creationId xmlns="" xmlns:a16="http://schemas.microsoft.com/office/drawing/2014/main" id="{00000000-0008-0000-0100-00003A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31" name="CustomShape 1">
          <a:extLst>
            <a:ext uri="{FF2B5EF4-FFF2-40B4-BE49-F238E27FC236}">
              <a16:creationId xmlns="" xmlns:a16="http://schemas.microsoft.com/office/drawing/2014/main" id="{00000000-0008-0000-0100-00003B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332" name="CustomShape 1">
          <a:extLst>
            <a:ext uri="{FF2B5EF4-FFF2-40B4-BE49-F238E27FC236}">
              <a16:creationId xmlns="" xmlns:a16="http://schemas.microsoft.com/office/drawing/2014/main" id="{00000000-0008-0000-0100-00003C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333" name="CustomShape 1">
          <a:extLst>
            <a:ext uri="{FF2B5EF4-FFF2-40B4-BE49-F238E27FC236}">
              <a16:creationId xmlns="" xmlns:a16="http://schemas.microsoft.com/office/drawing/2014/main" id="{00000000-0008-0000-0100-00003D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34" name="CustomShape 1">
          <a:extLst>
            <a:ext uri="{FF2B5EF4-FFF2-40B4-BE49-F238E27FC236}">
              <a16:creationId xmlns="" xmlns:a16="http://schemas.microsoft.com/office/drawing/2014/main" id="{00000000-0008-0000-0100-00003E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335" name="CustomShape 1">
          <a:extLst>
            <a:ext uri="{FF2B5EF4-FFF2-40B4-BE49-F238E27FC236}">
              <a16:creationId xmlns="" xmlns:a16="http://schemas.microsoft.com/office/drawing/2014/main" id="{00000000-0008-0000-0100-00003F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36" name="CustomShape 1">
          <a:extLst>
            <a:ext uri="{FF2B5EF4-FFF2-40B4-BE49-F238E27FC236}">
              <a16:creationId xmlns="" xmlns:a16="http://schemas.microsoft.com/office/drawing/2014/main" id="{00000000-0008-0000-0100-000040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337" name="CustomShape 1">
          <a:extLst>
            <a:ext uri="{FF2B5EF4-FFF2-40B4-BE49-F238E27FC236}">
              <a16:creationId xmlns="" xmlns:a16="http://schemas.microsoft.com/office/drawing/2014/main" id="{00000000-0008-0000-0100-000041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338" name="CustomShape 1">
          <a:extLst>
            <a:ext uri="{FF2B5EF4-FFF2-40B4-BE49-F238E27FC236}">
              <a16:creationId xmlns="" xmlns:a16="http://schemas.microsoft.com/office/drawing/2014/main" id="{00000000-0008-0000-0100-000042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339" name="CustomShape 1">
          <a:extLst>
            <a:ext uri="{FF2B5EF4-FFF2-40B4-BE49-F238E27FC236}">
              <a16:creationId xmlns="" xmlns:a16="http://schemas.microsoft.com/office/drawing/2014/main" id="{00000000-0008-0000-0100-000043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40" name="CustomShape 1">
          <a:extLst>
            <a:ext uri="{FF2B5EF4-FFF2-40B4-BE49-F238E27FC236}">
              <a16:creationId xmlns="" xmlns:a16="http://schemas.microsoft.com/office/drawing/2014/main" id="{00000000-0008-0000-0100-000044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341" name="CustomShape 1">
          <a:extLst>
            <a:ext uri="{FF2B5EF4-FFF2-40B4-BE49-F238E27FC236}">
              <a16:creationId xmlns="" xmlns:a16="http://schemas.microsoft.com/office/drawing/2014/main" id="{00000000-0008-0000-0100-000045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42" name="CustomShape 1">
          <a:extLst>
            <a:ext uri="{FF2B5EF4-FFF2-40B4-BE49-F238E27FC236}">
              <a16:creationId xmlns="" xmlns:a16="http://schemas.microsoft.com/office/drawing/2014/main" id="{00000000-0008-0000-0100-000046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343" name="CustomShape 1">
          <a:extLst>
            <a:ext uri="{FF2B5EF4-FFF2-40B4-BE49-F238E27FC236}">
              <a16:creationId xmlns="" xmlns:a16="http://schemas.microsoft.com/office/drawing/2014/main" id="{00000000-0008-0000-0100-000047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344" name="CustomShape 1">
          <a:extLst>
            <a:ext uri="{FF2B5EF4-FFF2-40B4-BE49-F238E27FC236}">
              <a16:creationId xmlns="" xmlns:a16="http://schemas.microsoft.com/office/drawing/2014/main" id="{00000000-0008-0000-0100-000048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345" name="CustomShape 1">
          <a:extLst>
            <a:ext uri="{FF2B5EF4-FFF2-40B4-BE49-F238E27FC236}">
              <a16:creationId xmlns="" xmlns:a16="http://schemas.microsoft.com/office/drawing/2014/main" id="{00000000-0008-0000-0100-000049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46" name="CustomShape 1">
          <a:extLst>
            <a:ext uri="{FF2B5EF4-FFF2-40B4-BE49-F238E27FC236}">
              <a16:creationId xmlns="" xmlns:a16="http://schemas.microsoft.com/office/drawing/2014/main" id="{00000000-0008-0000-0100-00004A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347" name="CustomShape 1">
          <a:extLst>
            <a:ext uri="{FF2B5EF4-FFF2-40B4-BE49-F238E27FC236}">
              <a16:creationId xmlns="" xmlns:a16="http://schemas.microsoft.com/office/drawing/2014/main" id="{00000000-0008-0000-0100-00004B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48" name="CustomShape 1">
          <a:extLst>
            <a:ext uri="{FF2B5EF4-FFF2-40B4-BE49-F238E27FC236}">
              <a16:creationId xmlns="" xmlns:a16="http://schemas.microsoft.com/office/drawing/2014/main" id="{00000000-0008-0000-0100-00004C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349" name="CustomShape 1">
          <a:extLst>
            <a:ext uri="{FF2B5EF4-FFF2-40B4-BE49-F238E27FC236}">
              <a16:creationId xmlns="" xmlns:a16="http://schemas.microsoft.com/office/drawing/2014/main" id="{00000000-0008-0000-0100-00004D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350" name="CustomShape 1">
          <a:extLst>
            <a:ext uri="{FF2B5EF4-FFF2-40B4-BE49-F238E27FC236}">
              <a16:creationId xmlns="" xmlns:a16="http://schemas.microsoft.com/office/drawing/2014/main" id="{00000000-0008-0000-0100-00004E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51" name="CustomShape 1">
          <a:extLst>
            <a:ext uri="{FF2B5EF4-FFF2-40B4-BE49-F238E27FC236}">
              <a16:creationId xmlns="" xmlns:a16="http://schemas.microsoft.com/office/drawing/2014/main" id="{00000000-0008-0000-0100-00004F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352" name="CustomShape 1">
          <a:extLst>
            <a:ext uri="{FF2B5EF4-FFF2-40B4-BE49-F238E27FC236}">
              <a16:creationId xmlns="" xmlns:a16="http://schemas.microsoft.com/office/drawing/2014/main" id="{00000000-0008-0000-0100-000050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53" name="CustomShape 1">
          <a:extLst>
            <a:ext uri="{FF2B5EF4-FFF2-40B4-BE49-F238E27FC236}">
              <a16:creationId xmlns="" xmlns:a16="http://schemas.microsoft.com/office/drawing/2014/main" id="{00000000-0008-0000-0100-000051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354" name="CustomShape 1">
          <a:extLst>
            <a:ext uri="{FF2B5EF4-FFF2-40B4-BE49-F238E27FC236}">
              <a16:creationId xmlns="" xmlns:a16="http://schemas.microsoft.com/office/drawing/2014/main" id="{00000000-0008-0000-0100-000052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355" name="CustomShape 1">
          <a:extLst>
            <a:ext uri="{FF2B5EF4-FFF2-40B4-BE49-F238E27FC236}">
              <a16:creationId xmlns="" xmlns:a16="http://schemas.microsoft.com/office/drawing/2014/main" id="{00000000-0008-0000-0100-000053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356" name="CustomShape 1">
          <a:extLst>
            <a:ext uri="{FF2B5EF4-FFF2-40B4-BE49-F238E27FC236}">
              <a16:creationId xmlns="" xmlns:a16="http://schemas.microsoft.com/office/drawing/2014/main" id="{00000000-0008-0000-0100-000054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57" name="CustomShape 1">
          <a:extLst>
            <a:ext uri="{FF2B5EF4-FFF2-40B4-BE49-F238E27FC236}">
              <a16:creationId xmlns="" xmlns:a16="http://schemas.microsoft.com/office/drawing/2014/main" id="{00000000-0008-0000-0100-000055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358" name="CustomShape 1">
          <a:extLst>
            <a:ext uri="{FF2B5EF4-FFF2-40B4-BE49-F238E27FC236}">
              <a16:creationId xmlns="" xmlns:a16="http://schemas.microsoft.com/office/drawing/2014/main" id="{00000000-0008-0000-0100-000056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59" name="CustomShape 1">
          <a:extLst>
            <a:ext uri="{FF2B5EF4-FFF2-40B4-BE49-F238E27FC236}">
              <a16:creationId xmlns="" xmlns:a16="http://schemas.microsoft.com/office/drawing/2014/main" id="{00000000-0008-0000-0100-000057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360" name="CustomShape 1">
          <a:extLst>
            <a:ext uri="{FF2B5EF4-FFF2-40B4-BE49-F238E27FC236}">
              <a16:creationId xmlns="" xmlns:a16="http://schemas.microsoft.com/office/drawing/2014/main" id="{00000000-0008-0000-0100-000058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361" name="CustomShape 1">
          <a:extLst>
            <a:ext uri="{FF2B5EF4-FFF2-40B4-BE49-F238E27FC236}">
              <a16:creationId xmlns="" xmlns:a16="http://schemas.microsoft.com/office/drawing/2014/main" id="{00000000-0008-0000-0100-000059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362" name="CustomShape 1">
          <a:extLst>
            <a:ext uri="{FF2B5EF4-FFF2-40B4-BE49-F238E27FC236}">
              <a16:creationId xmlns="" xmlns:a16="http://schemas.microsoft.com/office/drawing/2014/main" id="{00000000-0008-0000-0100-00005A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63" name="CustomShape 1">
          <a:extLst>
            <a:ext uri="{FF2B5EF4-FFF2-40B4-BE49-F238E27FC236}">
              <a16:creationId xmlns="" xmlns:a16="http://schemas.microsoft.com/office/drawing/2014/main" id="{00000000-0008-0000-0100-00005B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364" name="CustomShape 1">
          <a:extLst>
            <a:ext uri="{FF2B5EF4-FFF2-40B4-BE49-F238E27FC236}">
              <a16:creationId xmlns="" xmlns:a16="http://schemas.microsoft.com/office/drawing/2014/main" id="{00000000-0008-0000-0100-00005C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365" name="CustomShape 1">
          <a:extLst>
            <a:ext uri="{FF2B5EF4-FFF2-40B4-BE49-F238E27FC236}">
              <a16:creationId xmlns="" xmlns:a16="http://schemas.microsoft.com/office/drawing/2014/main" id="{00000000-0008-0000-0100-00005D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66" name="CustomShape 1">
          <a:extLst>
            <a:ext uri="{FF2B5EF4-FFF2-40B4-BE49-F238E27FC236}">
              <a16:creationId xmlns="" xmlns:a16="http://schemas.microsoft.com/office/drawing/2014/main" id="{00000000-0008-0000-0100-00005E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367" name="CustomShape 1">
          <a:extLst>
            <a:ext uri="{FF2B5EF4-FFF2-40B4-BE49-F238E27FC236}">
              <a16:creationId xmlns="" xmlns:a16="http://schemas.microsoft.com/office/drawing/2014/main" id="{00000000-0008-0000-0100-00005F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68" name="CustomShape 1">
          <a:extLst>
            <a:ext uri="{FF2B5EF4-FFF2-40B4-BE49-F238E27FC236}">
              <a16:creationId xmlns="" xmlns:a16="http://schemas.microsoft.com/office/drawing/2014/main" id="{00000000-0008-0000-0100-000060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369" name="CustomShape 1">
          <a:extLst>
            <a:ext uri="{FF2B5EF4-FFF2-40B4-BE49-F238E27FC236}">
              <a16:creationId xmlns="" xmlns:a16="http://schemas.microsoft.com/office/drawing/2014/main" id="{00000000-0008-0000-0100-000061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370" name="CustomShape 1">
          <a:extLst>
            <a:ext uri="{FF2B5EF4-FFF2-40B4-BE49-F238E27FC236}">
              <a16:creationId xmlns="" xmlns:a16="http://schemas.microsoft.com/office/drawing/2014/main" id="{00000000-0008-0000-0100-000062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371" name="CustomShape 1">
          <a:extLst>
            <a:ext uri="{FF2B5EF4-FFF2-40B4-BE49-F238E27FC236}">
              <a16:creationId xmlns="" xmlns:a16="http://schemas.microsoft.com/office/drawing/2014/main" id="{00000000-0008-0000-0100-000063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72" name="CustomShape 1">
          <a:extLst>
            <a:ext uri="{FF2B5EF4-FFF2-40B4-BE49-F238E27FC236}">
              <a16:creationId xmlns="" xmlns:a16="http://schemas.microsoft.com/office/drawing/2014/main" id="{00000000-0008-0000-0100-000064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373" name="CustomShape 1">
          <a:extLst>
            <a:ext uri="{FF2B5EF4-FFF2-40B4-BE49-F238E27FC236}">
              <a16:creationId xmlns="" xmlns:a16="http://schemas.microsoft.com/office/drawing/2014/main" id="{00000000-0008-0000-0100-000065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74" name="CustomShape 1">
          <a:extLst>
            <a:ext uri="{FF2B5EF4-FFF2-40B4-BE49-F238E27FC236}">
              <a16:creationId xmlns="" xmlns:a16="http://schemas.microsoft.com/office/drawing/2014/main" id="{00000000-0008-0000-0100-000066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375" name="CustomShape 1">
          <a:extLst>
            <a:ext uri="{FF2B5EF4-FFF2-40B4-BE49-F238E27FC236}">
              <a16:creationId xmlns="" xmlns:a16="http://schemas.microsoft.com/office/drawing/2014/main" id="{00000000-0008-0000-0100-000067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376" name="CustomShape 1">
          <a:extLst>
            <a:ext uri="{FF2B5EF4-FFF2-40B4-BE49-F238E27FC236}">
              <a16:creationId xmlns="" xmlns:a16="http://schemas.microsoft.com/office/drawing/2014/main" id="{00000000-0008-0000-0100-000068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77" name="CustomShape 1">
          <a:extLst>
            <a:ext uri="{FF2B5EF4-FFF2-40B4-BE49-F238E27FC236}">
              <a16:creationId xmlns="" xmlns:a16="http://schemas.microsoft.com/office/drawing/2014/main" id="{00000000-0008-0000-0100-000069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378" name="CustomShape 1">
          <a:extLst>
            <a:ext uri="{FF2B5EF4-FFF2-40B4-BE49-F238E27FC236}">
              <a16:creationId xmlns="" xmlns:a16="http://schemas.microsoft.com/office/drawing/2014/main" id="{00000000-0008-0000-0100-00006A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79" name="CustomShape 1">
          <a:extLst>
            <a:ext uri="{FF2B5EF4-FFF2-40B4-BE49-F238E27FC236}">
              <a16:creationId xmlns="" xmlns:a16="http://schemas.microsoft.com/office/drawing/2014/main" id="{00000000-0008-0000-0100-00006B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380" name="CustomShape 1">
          <a:extLst>
            <a:ext uri="{FF2B5EF4-FFF2-40B4-BE49-F238E27FC236}">
              <a16:creationId xmlns="" xmlns:a16="http://schemas.microsoft.com/office/drawing/2014/main" id="{00000000-0008-0000-0100-00006C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381" name="CustomShape 1">
          <a:extLst>
            <a:ext uri="{FF2B5EF4-FFF2-40B4-BE49-F238E27FC236}">
              <a16:creationId xmlns="" xmlns:a16="http://schemas.microsoft.com/office/drawing/2014/main" id="{00000000-0008-0000-0100-00006D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382" name="CustomShape 1">
          <a:extLst>
            <a:ext uri="{FF2B5EF4-FFF2-40B4-BE49-F238E27FC236}">
              <a16:creationId xmlns="" xmlns:a16="http://schemas.microsoft.com/office/drawing/2014/main" id="{00000000-0008-0000-0100-00006E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83" name="CustomShape 1">
          <a:extLst>
            <a:ext uri="{FF2B5EF4-FFF2-40B4-BE49-F238E27FC236}">
              <a16:creationId xmlns="" xmlns:a16="http://schemas.microsoft.com/office/drawing/2014/main" id="{00000000-0008-0000-0100-00006F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384" name="CustomShape 1">
          <a:extLst>
            <a:ext uri="{FF2B5EF4-FFF2-40B4-BE49-F238E27FC236}">
              <a16:creationId xmlns="" xmlns:a16="http://schemas.microsoft.com/office/drawing/2014/main" id="{00000000-0008-0000-0100-000070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85" name="CustomShape 1">
          <a:extLst>
            <a:ext uri="{FF2B5EF4-FFF2-40B4-BE49-F238E27FC236}">
              <a16:creationId xmlns="" xmlns:a16="http://schemas.microsoft.com/office/drawing/2014/main" id="{00000000-0008-0000-0100-000071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386" name="CustomShape 1">
          <a:extLst>
            <a:ext uri="{FF2B5EF4-FFF2-40B4-BE49-F238E27FC236}">
              <a16:creationId xmlns="" xmlns:a16="http://schemas.microsoft.com/office/drawing/2014/main" id="{00000000-0008-0000-0100-000072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387" name="CustomShape 1">
          <a:extLst>
            <a:ext uri="{FF2B5EF4-FFF2-40B4-BE49-F238E27FC236}">
              <a16:creationId xmlns="" xmlns:a16="http://schemas.microsoft.com/office/drawing/2014/main" id="{00000000-0008-0000-0100-000073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388" name="CustomShape 1">
          <a:extLst>
            <a:ext uri="{FF2B5EF4-FFF2-40B4-BE49-F238E27FC236}">
              <a16:creationId xmlns="" xmlns:a16="http://schemas.microsoft.com/office/drawing/2014/main" id="{00000000-0008-0000-0100-000074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89" name="CustomShape 1">
          <a:extLst>
            <a:ext uri="{FF2B5EF4-FFF2-40B4-BE49-F238E27FC236}">
              <a16:creationId xmlns="" xmlns:a16="http://schemas.microsoft.com/office/drawing/2014/main" id="{00000000-0008-0000-0100-000075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390" name="CustomShape 1">
          <a:extLst>
            <a:ext uri="{FF2B5EF4-FFF2-40B4-BE49-F238E27FC236}">
              <a16:creationId xmlns="" xmlns:a16="http://schemas.microsoft.com/office/drawing/2014/main" id="{00000000-0008-0000-0100-000076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91" name="CustomShape 1">
          <a:extLst>
            <a:ext uri="{FF2B5EF4-FFF2-40B4-BE49-F238E27FC236}">
              <a16:creationId xmlns="" xmlns:a16="http://schemas.microsoft.com/office/drawing/2014/main" id="{00000000-0008-0000-0100-000077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392" name="CustomShape 1">
          <a:extLst>
            <a:ext uri="{FF2B5EF4-FFF2-40B4-BE49-F238E27FC236}">
              <a16:creationId xmlns="" xmlns:a16="http://schemas.microsoft.com/office/drawing/2014/main" id="{00000000-0008-0000-0100-000078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393" name="CustomShape 1">
          <a:extLst>
            <a:ext uri="{FF2B5EF4-FFF2-40B4-BE49-F238E27FC236}">
              <a16:creationId xmlns="" xmlns:a16="http://schemas.microsoft.com/office/drawing/2014/main" id="{00000000-0008-0000-0100-000079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94" name="CustomShape 1">
          <a:extLst>
            <a:ext uri="{FF2B5EF4-FFF2-40B4-BE49-F238E27FC236}">
              <a16:creationId xmlns="" xmlns:a16="http://schemas.microsoft.com/office/drawing/2014/main" id="{00000000-0008-0000-0100-00007A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395" name="CustomShape 1">
          <a:extLst>
            <a:ext uri="{FF2B5EF4-FFF2-40B4-BE49-F238E27FC236}">
              <a16:creationId xmlns="" xmlns:a16="http://schemas.microsoft.com/office/drawing/2014/main" id="{00000000-0008-0000-0100-00007B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396" name="CustomShape 1">
          <a:extLst>
            <a:ext uri="{FF2B5EF4-FFF2-40B4-BE49-F238E27FC236}">
              <a16:creationId xmlns="" xmlns:a16="http://schemas.microsoft.com/office/drawing/2014/main" id="{00000000-0008-0000-0100-00007C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397" name="CustomShape 1">
          <a:extLst>
            <a:ext uri="{FF2B5EF4-FFF2-40B4-BE49-F238E27FC236}">
              <a16:creationId xmlns="" xmlns:a16="http://schemas.microsoft.com/office/drawing/2014/main" id="{00000000-0008-0000-0100-00007D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398" name="CustomShape 1">
          <a:extLst>
            <a:ext uri="{FF2B5EF4-FFF2-40B4-BE49-F238E27FC236}">
              <a16:creationId xmlns="" xmlns:a16="http://schemas.microsoft.com/office/drawing/2014/main" id="{00000000-0008-0000-0100-00007E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399" name="CustomShape 1">
          <a:extLst>
            <a:ext uri="{FF2B5EF4-FFF2-40B4-BE49-F238E27FC236}">
              <a16:creationId xmlns="" xmlns:a16="http://schemas.microsoft.com/office/drawing/2014/main" id="{00000000-0008-0000-0100-00007F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400" name="CustomShape 1">
          <a:extLst>
            <a:ext uri="{FF2B5EF4-FFF2-40B4-BE49-F238E27FC236}">
              <a16:creationId xmlns="" xmlns:a16="http://schemas.microsoft.com/office/drawing/2014/main" id="{00000000-0008-0000-0100-000080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401" name="CustomShape 1">
          <a:extLst>
            <a:ext uri="{FF2B5EF4-FFF2-40B4-BE49-F238E27FC236}">
              <a16:creationId xmlns="" xmlns:a16="http://schemas.microsoft.com/office/drawing/2014/main" id="{00000000-0008-0000-0100-000081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402" name="CustomShape 1">
          <a:extLst>
            <a:ext uri="{FF2B5EF4-FFF2-40B4-BE49-F238E27FC236}">
              <a16:creationId xmlns="" xmlns:a16="http://schemas.microsoft.com/office/drawing/2014/main" id="{00000000-0008-0000-0100-000082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403" name="CustomShape 1">
          <a:extLst>
            <a:ext uri="{FF2B5EF4-FFF2-40B4-BE49-F238E27FC236}">
              <a16:creationId xmlns="" xmlns:a16="http://schemas.microsoft.com/office/drawing/2014/main" id="{00000000-0008-0000-0100-000083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404" name="CustomShape 1">
          <a:extLst>
            <a:ext uri="{FF2B5EF4-FFF2-40B4-BE49-F238E27FC236}">
              <a16:creationId xmlns="" xmlns:a16="http://schemas.microsoft.com/office/drawing/2014/main" id="{00000000-0008-0000-0100-000084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405" name="CustomShape 1">
          <a:extLst>
            <a:ext uri="{FF2B5EF4-FFF2-40B4-BE49-F238E27FC236}">
              <a16:creationId xmlns="" xmlns:a16="http://schemas.microsoft.com/office/drawing/2014/main" id="{00000000-0008-0000-0100-000085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406" name="CustomShape 1">
          <a:extLst>
            <a:ext uri="{FF2B5EF4-FFF2-40B4-BE49-F238E27FC236}">
              <a16:creationId xmlns="" xmlns:a16="http://schemas.microsoft.com/office/drawing/2014/main" id="{00000000-0008-0000-0100-000086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407" name="CustomShape 1">
          <a:extLst>
            <a:ext uri="{FF2B5EF4-FFF2-40B4-BE49-F238E27FC236}">
              <a16:creationId xmlns="" xmlns:a16="http://schemas.microsoft.com/office/drawing/2014/main" id="{00000000-0008-0000-0100-000087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408" name="CustomShape 1">
          <a:extLst>
            <a:ext uri="{FF2B5EF4-FFF2-40B4-BE49-F238E27FC236}">
              <a16:creationId xmlns="" xmlns:a16="http://schemas.microsoft.com/office/drawing/2014/main" id="{00000000-0008-0000-0100-000088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409" name="CustomShape 1">
          <a:extLst>
            <a:ext uri="{FF2B5EF4-FFF2-40B4-BE49-F238E27FC236}">
              <a16:creationId xmlns="" xmlns:a16="http://schemas.microsoft.com/office/drawing/2014/main" id="{00000000-0008-0000-0100-000089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410" name="CustomShape 1">
          <a:extLst>
            <a:ext uri="{FF2B5EF4-FFF2-40B4-BE49-F238E27FC236}">
              <a16:creationId xmlns="" xmlns:a16="http://schemas.microsoft.com/office/drawing/2014/main" id="{00000000-0008-0000-0100-00008A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411" name="CustomShape 1">
          <a:extLst>
            <a:ext uri="{FF2B5EF4-FFF2-40B4-BE49-F238E27FC236}">
              <a16:creationId xmlns="" xmlns:a16="http://schemas.microsoft.com/office/drawing/2014/main" id="{00000000-0008-0000-0100-00008B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412" name="CustomShape 1">
          <a:extLst>
            <a:ext uri="{FF2B5EF4-FFF2-40B4-BE49-F238E27FC236}">
              <a16:creationId xmlns="" xmlns:a16="http://schemas.microsoft.com/office/drawing/2014/main" id="{00000000-0008-0000-0100-00008C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413" name="CustomShape 1">
          <a:extLst>
            <a:ext uri="{FF2B5EF4-FFF2-40B4-BE49-F238E27FC236}">
              <a16:creationId xmlns="" xmlns:a16="http://schemas.microsoft.com/office/drawing/2014/main" id="{00000000-0008-0000-0100-00008D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414" name="CustomShape 1">
          <a:extLst>
            <a:ext uri="{FF2B5EF4-FFF2-40B4-BE49-F238E27FC236}">
              <a16:creationId xmlns="" xmlns:a16="http://schemas.microsoft.com/office/drawing/2014/main" id="{00000000-0008-0000-0100-00008E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415" name="CustomShape 1">
          <a:extLst>
            <a:ext uri="{FF2B5EF4-FFF2-40B4-BE49-F238E27FC236}">
              <a16:creationId xmlns="" xmlns:a16="http://schemas.microsoft.com/office/drawing/2014/main" id="{00000000-0008-0000-0100-00008F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416" name="CustomShape 1">
          <a:extLst>
            <a:ext uri="{FF2B5EF4-FFF2-40B4-BE49-F238E27FC236}">
              <a16:creationId xmlns="" xmlns:a16="http://schemas.microsoft.com/office/drawing/2014/main" id="{00000000-0008-0000-0100-000090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417" name="CustomShape 1">
          <a:extLst>
            <a:ext uri="{FF2B5EF4-FFF2-40B4-BE49-F238E27FC236}">
              <a16:creationId xmlns="" xmlns:a16="http://schemas.microsoft.com/office/drawing/2014/main" id="{00000000-0008-0000-0100-000091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418" name="CustomShape 1">
          <a:extLst>
            <a:ext uri="{FF2B5EF4-FFF2-40B4-BE49-F238E27FC236}">
              <a16:creationId xmlns="" xmlns:a16="http://schemas.microsoft.com/office/drawing/2014/main" id="{00000000-0008-0000-0100-000092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419" name="CustomShape 1">
          <a:extLst>
            <a:ext uri="{FF2B5EF4-FFF2-40B4-BE49-F238E27FC236}">
              <a16:creationId xmlns="" xmlns:a16="http://schemas.microsoft.com/office/drawing/2014/main" id="{00000000-0008-0000-0100-000093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420" name="CustomShape 1">
          <a:extLst>
            <a:ext uri="{FF2B5EF4-FFF2-40B4-BE49-F238E27FC236}">
              <a16:creationId xmlns="" xmlns:a16="http://schemas.microsoft.com/office/drawing/2014/main" id="{00000000-0008-0000-0100-000094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421" name="CustomShape 1">
          <a:extLst>
            <a:ext uri="{FF2B5EF4-FFF2-40B4-BE49-F238E27FC236}">
              <a16:creationId xmlns="" xmlns:a16="http://schemas.microsoft.com/office/drawing/2014/main" id="{00000000-0008-0000-0100-000095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422" name="CustomShape 1">
          <a:extLst>
            <a:ext uri="{FF2B5EF4-FFF2-40B4-BE49-F238E27FC236}">
              <a16:creationId xmlns="" xmlns:a16="http://schemas.microsoft.com/office/drawing/2014/main" id="{00000000-0008-0000-0100-000096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423" name="CustomShape 1">
          <a:extLst>
            <a:ext uri="{FF2B5EF4-FFF2-40B4-BE49-F238E27FC236}">
              <a16:creationId xmlns="" xmlns:a16="http://schemas.microsoft.com/office/drawing/2014/main" id="{00000000-0008-0000-0100-000097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424" name="CustomShape 1">
          <a:extLst>
            <a:ext uri="{FF2B5EF4-FFF2-40B4-BE49-F238E27FC236}">
              <a16:creationId xmlns="" xmlns:a16="http://schemas.microsoft.com/office/drawing/2014/main" id="{00000000-0008-0000-0100-000098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425" name="CustomShape 1">
          <a:extLst>
            <a:ext uri="{FF2B5EF4-FFF2-40B4-BE49-F238E27FC236}">
              <a16:creationId xmlns="" xmlns:a16="http://schemas.microsoft.com/office/drawing/2014/main" id="{00000000-0008-0000-0100-000099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426" name="CustomShape 1">
          <a:extLst>
            <a:ext uri="{FF2B5EF4-FFF2-40B4-BE49-F238E27FC236}">
              <a16:creationId xmlns="" xmlns:a16="http://schemas.microsoft.com/office/drawing/2014/main" id="{00000000-0008-0000-0100-00009A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427" name="CustomShape 1">
          <a:extLst>
            <a:ext uri="{FF2B5EF4-FFF2-40B4-BE49-F238E27FC236}">
              <a16:creationId xmlns="" xmlns:a16="http://schemas.microsoft.com/office/drawing/2014/main" id="{00000000-0008-0000-0100-00009B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428" name="CustomShape 1">
          <a:extLst>
            <a:ext uri="{FF2B5EF4-FFF2-40B4-BE49-F238E27FC236}">
              <a16:creationId xmlns="" xmlns:a16="http://schemas.microsoft.com/office/drawing/2014/main" id="{00000000-0008-0000-0100-00009C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429" name="CustomShape 1">
          <a:extLst>
            <a:ext uri="{FF2B5EF4-FFF2-40B4-BE49-F238E27FC236}">
              <a16:creationId xmlns="" xmlns:a16="http://schemas.microsoft.com/office/drawing/2014/main" id="{00000000-0008-0000-0100-00009D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430" name="CustomShape 1">
          <a:extLst>
            <a:ext uri="{FF2B5EF4-FFF2-40B4-BE49-F238E27FC236}">
              <a16:creationId xmlns="" xmlns:a16="http://schemas.microsoft.com/office/drawing/2014/main" id="{00000000-0008-0000-0100-00009E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431" name="CustomShape 1">
          <a:extLst>
            <a:ext uri="{FF2B5EF4-FFF2-40B4-BE49-F238E27FC236}">
              <a16:creationId xmlns="" xmlns:a16="http://schemas.microsoft.com/office/drawing/2014/main" id="{00000000-0008-0000-0100-00009F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432" name="CustomShape 1">
          <a:extLst>
            <a:ext uri="{FF2B5EF4-FFF2-40B4-BE49-F238E27FC236}">
              <a16:creationId xmlns="" xmlns:a16="http://schemas.microsoft.com/office/drawing/2014/main" id="{00000000-0008-0000-0100-0000A0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433" name="CustomShape 1">
          <a:extLst>
            <a:ext uri="{FF2B5EF4-FFF2-40B4-BE49-F238E27FC236}">
              <a16:creationId xmlns="" xmlns:a16="http://schemas.microsoft.com/office/drawing/2014/main" id="{00000000-0008-0000-0100-0000A1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434" name="CustomShape 1">
          <a:extLst>
            <a:ext uri="{FF2B5EF4-FFF2-40B4-BE49-F238E27FC236}">
              <a16:creationId xmlns="" xmlns:a16="http://schemas.microsoft.com/office/drawing/2014/main" id="{00000000-0008-0000-0100-0000A2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435" name="CustomShape 1">
          <a:extLst>
            <a:ext uri="{FF2B5EF4-FFF2-40B4-BE49-F238E27FC236}">
              <a16:creationId xmlns="" xmlns:a16="http://schemas.microsoft.com/office/drawing/2014/main" id="{00000000-0008-0000-0100-0000A3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436" name="CustomShape 1">
          <a:extLst>
            <a:ext uri="{FF2B5EF4-FFF2-40B4-BE49-F238E27FC236}">
              <a16:creationId xmlns="" xmlns:a16="http://schemas.microsoft.com/office/drawing/2014/main" id="{00000000-0008-0000-0100-0000A4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437" name="CustomShape 1">
          <a:extLst>
            <a:ext uri="{FF2B5EF4-FFF2-40B4-BE49-F238E27FC236}">
              <a16:creationId xmlns="" xmlns:a16="http://schemas.microsoft.com/office/drawing/2014/main" id="{00000000-0008-0000-0100-0000A5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438" name="CustomShape 1">
          <a:extLst>
            <a:ext uri="{FF2B5EF4-FFF2-40B4-BE49-F238E27FC236}">
              <a16:creationId xmlns="" xmlns:a16="http://schemas.microsoft.com/office/drawing/2014/main" id="{00000000-0008-0000-0100-0000A6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439" name="CustomShape 1">
          <a:extLst>
            <a:ext uri="{FF2B5EF4-FFF2-40B4-BE49-F238E27FC236}">
              <a16:creationId xmlns="" xmlns:a16="http://schemas.microsoft.com/office/drawing/2014/main" id="{00000000-0008-0000-0100-0000A7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440" name="CustomShape 1">
          <a:extLst>
            <a:ext uri="{FF2B5EF4-FFF2-40B4-BE49-F238E27FC236}">
              <a16:creationId xmlns="" xmlns:a16="http://schemas.microsoft.com/office/drawing/2014/main" id="{00000000-0008-0000-0100-0000A8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441" name="CustomShape 1">
          <a:extLst>
            <a:ext uri="{FF2B5EF4-FFF2-40B4-BE49-F238E27FC236}">
              <a16:creationId xmlns="" xmlns:a16="http://schemas.microsoft.com/office/drawing/2014/main" id="{00000000-0008-0000-0100-0000A9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442" name="CustomShape 1">
          <a:extLst>
            <a:ext uri="{FF2B5EF4-FFF2-40B4-BE49-F238E27FC236}">
              <a16:creationId xmlns="" xmlns:a16="http://schemas.microsoft.com/office/drawing/2014/main" id="{00000000-0008-0000-0100-0000AA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443" name="CustomShape 1">
          <a:extLst>
            <a:ext uri="{FF2B5EF4-FFF2-40B4-BE49-F238E27FC236}">
              <a16:creationId xmlns="" xmlns:a16="http://schemas.microsoft.com/office/drawing/2014/main" id="{00000000-0008-0000-0100-0000AB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444" name="CustomShape 1">
          <a:extLst>
            <a:ext uri="{FF2B5EF4-FFF2-40B4-BE49-F238E27FC236}">
              <a16:creationId xmlns="" xmlns:a16="http://schemas.microsoft.com/office/drawing/2014/main" id="{00000000-0008-0000-0100-0000AC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445" name="CustomShape 1">
          <a:extLst>
            <a:ext uri="{FF2B5EF4-FFF2-40B4-BE49-F238E27FC236}">
              <a16:creationId xmlns="" xmlns:a16="http://schemas.microsoft.com/office/drawing/2014/main" id="{00000000-0008-0000-0100-0000AD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446" name="CustomShape 1">
          <a:extLst>
            <a:ext uri="{FF2B5EF4-FFF2-40B4-BE49-F238E27FC236}">
              <a16:creationId xmlns="" xmlns:a16="http://schemas.microsoft.com/office/drawing/2014/main" id="{00000000-0008-0000-0100-0000AE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447" name="CustomShape 1">
          <a:extLst>
            <a:ext uri="{FF2B5EF4-FFF2-40B4-BE49-F238E27FC236}">
              <a16:creationId xmlns="" xmlns:a16="http://schemas.microsoft.com/office/drawing/2014/main" id="{00000000-0008-0000-0100-0000AF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448" name="CustomShape 1">
          <a:extLst>
            <a:ext uri="{FF2B5EF4-FFF2-40B4-BE49-F238E27FC236}">
              <a16:creationId xmlns="" xmlns:a16="http://schemas.microsoft.com/office/drawing/2014/main" id="{00000000-0008-0000-0100-0000B0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449" name="CustomShape 1">
          <a:extLst>
            <a:ext uri="{FF2B5EF4-FFF2-40B4-BE49-F238E27FC236}">
              <a16:creationId xmlns="" xmlns:a16="http://schemas.microsoft.com/office/drawing/2014/main" id="{00000000-0008-0000-0100-0000B1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450" name="CustomShape 1">
          <a:extLst>
            <a:ext uri="{FF2B5EF4-FFF2-40B4-BE49-F238E27FC236}">
              <a16:creationId xmlns="" xmlns:a16="http://schemas.microsoft.com/office/drawing/2014/main" id="{00000000-0008-0000-0100-0000B2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5451" name="CustomShape 1">
          <a:extLst>
            <a:ext uri="{FF2B5EF4-FFF2-40B4-BE49-F238E27FC236}">
              <a16:creationId xmlns="" xmlns:a16="http://schemas.microsoft.com/office/drawing/2014/main" id="{00000000-0008-0000-0100-0000B306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452" name="CustomShape 1">
          <a:extLst>
            <a:ext uri="{FF2B5EF4-FFF2-40B4-BE49-F238E27FC236}">
              <a16:creationId xmlns="" xmlns:a16="http://schemas.microsoft.com/office/drawing/2014/main" id="{00000000-0008-0000-0100-0000B4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453" name="CustomShape 1">
          <a:extLst>
            <a:ext uri="{FF2B5EF4-FFF2-40B4-BE49-F238E27FC236}">
              <a16:creationId xmlns="" xmlns:a16="http://schemas.microsoft.com/office/drawing/2014/main" id="{00000000-0008-0000-0100-0000B5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454" name="CustomShape 1">
          <a:extLst>
            <a:ext uri="{FF2B5EF4-FFF2-40B4-BE49-F238E27FC236}">
              <a16:creationId xmlns="" xmlns:a16="http://schemas.microsoft.com/office/drawing/2014/main" id="{00000000-0008-0000-0100-0000B6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455" name="CustomShape 1">
          <a:extLst>
            <a:ext uri="{FF2B5EF4-FFF2-40B4-BE49-F238E27FC236}">
              <a16:creationId xmlns="" xmlns:a16="http://schemas.microsoft.com/office/drawing/2014/main" id="{00000000-0008-0000-0100-0000B7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456" name="CustomShape 1">
          <a:extLst>
            <a:ext uri="{FF2B5EF4-FFF2-40B4-BE49-F238E27FC236}">
              <a16:creationId xmlns="" xmlns:a16="http://schemas.microsoft.com/office/drawing/2014/main" id="{00000000-0008-0000-0100-0000B8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457" name="CustomShape 1">
          <a:extLst>
            <a:ext uri="{FF2B5EF4-FFF2-40B4-BE49-F238E27FC236}">
              <a16:creationId xmlns="" xmlns:a16="http://schemas.microsoft.com/office/drawing/2014/main" id="{00000000-0008-0000-0100-0000B9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458" name="CustomShape 1">
          <a:extLst>
            <a:ext uri="{FF2B5EF4-FFF2-40B4-BE49-F238E27FC236}">
              <a16:creationId xmlns="" xmlns:a16="http://schemas.microsoft.com/office/drawing/2014/main" id="{00000000-0008-0000-0100-0000BA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459" name="CustomShape 1">
          <a:extLst>
            <a:ext uri="{FF2B5EF4-FFF2-40B4-BE49-F238E27FC236}">
              <a16:creationId xmlns="" xmlns:a16="http://schemas.microsoft.com/office/drawing/2014/main" id="{00000000-0008-0000-0100-0000BB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460" name="CustomShape 1">
          <a:extLst>
            <a:ext uri="{FF2B5EF4-FFF2-40B4-BE49-F238E27FC236}">
              <a16:creationId xmlns="" xmlns:a16="http://schemas.microsoft.com/office/drawing/2014/main" id="{00000000-0008-0000-0100-0000BC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5461" name="CustomShape 1">
          <a:extLst>
            <a:ext uri="{FF2B5EF4-FFF2-40B4-BE49-F238E27FC236}">
              <a16:creationId xmlns="" xmlns:a16="http://schemas.microsoft.com/office/drawing/2014/main" id="{00000000-0008-0000-0100-0000BD06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19</xdr:row>
      <xdr:rowOff>0</xdr:rowOff>
    </xdr:from>
    <xdr:ext cx="184320" cy="270112"/>
    <xdr:sp macro="" textlink="">
      <xdr:nvSpPr>
        <xdr:cNvPr id="15462" name="CustomShape 1">
          <a:extLst>
            <a:ext uri="{FF2B5EF4-FFF2-40B4-BE49-F238E27FC236}">
              <a16:creationId xmlns="" xmlns:a16="http://schemas.microsoft.com/office/drawing/2014/main" id="{00000000-0008-0000-0100-0000BE06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5463" name="CustomShape 1">
          <a:extLst>
            <a:ext uri="{FF2B5EF4-FFF2-40B4-BE49-F238E27FC236}">
              <a16:creationId xmlns="" xmlns:a16="http://schemas.microsoft.com/office/drawing/2014/main" id="{00000000-0008-0000-0100-0000BF06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19</xdr:row>
      <xdr:rowOff>0</xdr:rowOff>
    </xdr:from>
    <xdr:ext cx="184320" cy="270112"/>
    <xdr:sp macro="" textlink="">
      <xdr:nvSpPr>
        <xdr:cNvPr id="15464" name="CustomShape 1">
          <a:extLst>
            <a:ext uri="{FF2B5EF4-FFF2-40B4-BE49-F238E27FC236}">
              <a16:creationId xmlns="" xmlns:a16="http://schemas.microsoft.com/office/drawing/2014/main" id="{00000000-0008-0000-0100-0000C006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5465" name="CustomShape 1">
          <a:extLst>
            <a:ext uri="{FF2B5EF4-FFF2-40B4-BE49-F238E27FC236}">
              <a16:creationId xmlns="" xmlns:a16="http://schemas.microsoft.com/office/drawing/2014/main" id="{00000000-0008-0000-0100-0000C106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19</xdr:row>
      <xdr:rowOff>0</xdr:rowOff>
    </xdr:from>
    <xdr:ext cx="184320" cy="270112"/>
    <xdr:sp macro="" textlink="">
      <xdr:nvSpPr>
        <xdr:cNvPr id="15466" name="CustomShape 1">
          <a:extLst>
            <a:ext uri="{FF2B5EF4-FFF2-40B4-BE49-F238E27FC236}">
              <a16:creationId xmlns="" xmlns:a16="http://schemas.microsoft.com/office/drawing/2014/main" id="{00000000-0008-0000-0100-0000C206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467" name="CustomShape 1">
          <a:extLst>
            <a:ext uri="{FF2B5EF4-FFF2-40B4-BE49-F238E27FC236}">
              <a16:creationId xmlns="" xmlns:a16="http://schemas.microsoft.com/office/drawing/2014/main" id="{00000000-0008-0000-0100-0000C3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5468" name="CustomShape 1">
          <a:extLst>
            <a:ext uri="{FF2B5EF4-FFF2-40B4-BE49-F238E27FC236}">
              <a16:creationId xmlns="" xmlns:a16="http://schemas.microsoft.com/office/drawing/2014/main" id="{00000000-0008-0000-0100-0000C406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19</xdr:row>
      <xdr:rowOff>0</xdr:rowOff>
    </xdr:from>
    <xdr:ext cx="184320" cy="270112"/>
    <xdr:sp macro="" textlink="">
      <xdr:nvSpPr>
        <xdr:cNvPr id="15469" name="CustomShape 1">
          <a:extLst>
            <a:ext uri="{FF2B5EF4-FFF2-40B4-BE49-F238E27FC236}">
              <a16:creationId xmlns="" xmlns:a16="http://schemas.microsoft.com/office/drawing/2014/main" id="{00000000-0008-0000-0100-0000C506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5470" name="CustomShape 1">
          <a:extLst>
            <a:ext uri="{FF2B5EF4-FFF2-40B4-BE49-F238E27FC236}">
              <a16:creationId xmlns="" xmlns:a16="http://schemas.microsoft.com/office/drawing/2014/main" id="{00000000-0008-0000-0100-0000C606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19</xdr:row>
      <xdr:rowOff>0</xdr:rowOff>
    </xdr:from>
    <xdr:ext cx="184320" cy="270112"/>
    <xdr:sp macro="" textlink="">
      <xdr:nvSpPr>
        <xdr:cNvPr id="15471" name="CustomShape 1">
          <a:extLst>
            <a:ext uri="{FF2B5EF4-FFF2-40B4-BE49-F238E27FC236}">
              <a16:creationId xmlns="" xmlns:a16="http://schemas.microsoft.com/office/drawing/2014/main" id="{00000000-0008-0000-0100-0000C706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472" name="CustomShape 1">
          <a:extLst>
            <a:ext uri="{FF2B5EF4-FFF2-40B4-BE49-F238E27FC236}">
              <a16:creationId xmlns="" xmlns:a16="http://schemas.microsoft.com/office/drawing/2014/main" id="{00000000-0008-0000-0100-0000C8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5473" name="CustomShape 1">
          <a:extLst>
            <a:ext uri="{FF2B5EF4-FFF2-40B4-BE49-F238E27FC236}">
              <a16:creationId xmlns="" xmlns:a16="http://schemas.microsoft.com/office/drawing/2014/main" id="{00000000-0008-0000-0100-0000C906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5474" name="CustomShape 1">
          <a:extLst>
            <a:ext uri="{FF2B5EF4-FFF2-40B4-BE49-F238E27FC236}">
              <a16:creationId xmlns="" xmlns:a16="http://schemas.microsoft.com/office/drawing/2014/main" id="{00000000-0008-0000-0100-0000CA06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19</xdr:row>
      <xdr:rowOff>0</xdr:rowOff>
    </xdr:from>
    <xdr:ext cx="184320" cy="270112"/>
    <xdr:sp macro="" textlink="">
      <xdr:nvSpPr>
        <xdr:cNvPr id="15475" name="CustomShape 1">
          <a:extLst>
            <a:ext uri="{FF2B5EF4-FFF2-40B4-BE49-F238E27FC236}">
              <a16:creationId xmlns="" xmlns:a16="http://schemas.microsoft.com/office/drawing/2014/main" id="{00000000-0008-0000-0100-0000CB06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476" name="CustomShape 1">
          <a:extLst>
            <a:ext uri="{FF2B5EF4-FFF2-40B4-BE49-F238E27FC236}">
              <a16:creationId xmlns="" xmlns:a16="http://schemas.microsoft.com/office/drawing/2014/main" id="{00000000-0008-0000-0100-0000CC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5477" name="CustomShape 1">
          <a:extLst>
            <a:ext uri="{FF2B5EF4-FFF2-40B4-BE49-F238E27FC236}">
              <a16:creationId xmlns="" xmlns:a16="http://schemas.microsoft.com/office/drawing/2014/main" id="{00000000-0008-0000-0100-0000CD06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478" name="CustomShape 1">
          <a:extLst>
            <a:ext uri="{FF2B5EF4-FFF2-40B4-BE49-F238E27FC236}">
              <a16:creationId xmlns="" xmlns:a16="http://schemas.microsoft.com/office/drawing/2014/main" id="{00000000-0008-0000-0100-0000CE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479" name="CustomShape 1">
          <a:extLst>
            <a:ext uri="{FF2B5EF4-FFF2-40B4-BE49-F238E27FC236}">
              <a16:creationId xmlns="" xmlns:a16="http://schemas.microsoft.com/office/drawing/2014/main" id="{00000000-0008-0000-0100-0000CF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480" name="CustomShape 1">
          <a:extLst>
            <a:ext uri="{FF2B5EF4-FFF2-40B4-BE49-F238E27FC236}">
              <a16:creationId xmlns="" xmlns:a16="http://schemas.microsoft.com/office/drawing/2014/main" id="{00000000-0008-0000-0100-0000D0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481" name="CustomShape 1">
          <a:extLst>
            <a:ext uri="{FF2B5EF4-FFF2-40B4-BE49-F238E27FC236}">
              <a16:creationId xmlns="" xmlns:a16="http://schemas.microsoft.com/office/drawing/2014/main" id="{00000000-0008-0000-0100-0000D1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482" name="CustomShape 1">
          <a:extLst>
            <a:ext uri="{FF2B5EF4-FFF2-40B4-BE49-F238E27FC236}">
              <a16:creationId xmlns="" xmlns:a16="http://schemas.microsoft.com/office/drawing/2014/main" id="{00000000-0008-0000-0100-0000D2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483" name="CustomShape 1">
          <a:extLst>
            <a:ext uri="{FF2B5EF4-FFF2-40B4-BE49-F238E27FC236}">
              <a16:creationId xmlns="" xmlns:a16="http://schemas.microsoft.com/office/drawing/2014/main" id="{00000000-0008-0000-0100-0000D3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484" name="CustomShape 1">
          <a:extLst>
            <a:ext uri="{FF2B5EF4-FFF2-40B4-BE49-F238E27FC236}">
              <a16:creationId xmlns="" xmlns:a16="http://schemas.microsoft.com/office/drawing/2014/main" id="{00000000-0008-0000-0100-0000D4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485" name="CustomShape 1">
          <a:extLst>
            <a:ext uri="{FF2B5EF4-FFF2-40B4-BE49-F238E27FC236}">
              <a16:creationId xmlns="" xmlns:a16="http://schemas.microsoft.com/office/drawing/2014/main" id="{00000000-0008-0000-0100-0000D5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486" name="CustomShape 1">
          <a:extLst>
            <a:ext uri="{FF2B5EF4-FFF2-40B4-BE49-F238E27FC236}">
              <a16:creationId xmlns="" xmlns:a16="http://schemas.microsoft.com/office/drawing/2014/main" id="{00000000-0008-0000-0100-0000D6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487" name="CustomShape 1">
          <a:extLst>
            <a:ext uri="{FF2B5EF4-FFF2-40B4-BE49-F238E27FC236}">
              <a16:creationId xmlns="" xmlns:a16="http://schemas.microsoft.com/office/drawing/2014/main" id="{00000000-0008-0000-0100-0000D7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488" name="CustomShape 1">
          <a:extLst>
            <a:ext uri="{FF2B5EF4-FFF2-40B4-BE49-F238E27FC236}">
              <a16:creationId xmlns="" xmlns:a16="http://schemas.microsoft.com/office/drawing/2014/main" id="{00000000-0008-0000-0100-0000D8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489" name="CustomShape 1">
          <a:extLst>
            <a:ext uri="{FF2B5EF4-FFF2-40B4-BE49-F238E27FC236}">
              <a16:creationId xmlns="" xmlns:a16="http://schemas.microsoft.com/office/drawing/2014/main" id="{00000000-0008-0000-0100-0000D9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490" name="CustomShape 1">
          <a:extLst>
            <a:ext uri="{FF2B5EF4-FFF2-40B4-BE49-F238E27FC236}">
              <a16:creationId xmlns="" xmlns:a16="http://schemas.microsoft.com/office/drawing/2014/main" id="{00000000-0008-0000-0100-0000DA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491" name="CustomShape 1">
          <a:extLst>
            <a:ext uri="{FF2B5EF4-FFF2-40B4-BE49-F238E27FC236}">
              <a16:creationId xmlns="" xmlns:a16="http://schemas.microsoft.com/office/drawing/2014/main" id="{00000000-0008-0000-0100-0000DB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492" name="CustomShape 1">
          <a:extLst>
            <a:ext uri="{FF2B5EF4-FFF2-40B4-BE49-F238E27FC236}">
              <a16:creationId xmlns="" xmlns:a16="http://schemas.microsoft.com/office/drawing/2014/main" id="{00000000-0008-0000-0100-0000DC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493" name="CustomShape 1">
          <a:extLst>
            <a:ext uri="{FF2B5EF4-FFF2-40B4-BE49-F238E27FC236}">
              <a16:creationId xmlns="" xmlns:a16="http://schemas.microsoft.com/office/drawing/2014/main" id="{00000000-0008-0000-0100-0000DD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494" name="CustomShape 1">
          <a:extLst>
            <a:ext uri="{FF2B5EF4-FFF2-40B4-BE49-F238E27FC236}">
              <a16:creationId xmlns="" xmlns:a16="http://schemas.microsoft.com/office/drawing/2014/main" id="{00000000-0008-0000-0100-0000DE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495" name="CustomShape 1">
          <a:extLst>
            <a:ext uri="{FF2B5EF4-FFF2-40B4-BE49-F238E27FC236}">
              <a16:creationId xmlns="" xmlns:a16="http://schemas.microsoft.com/office/drawing/2014/main" id="{00000000-0008-0000-0100-0000DF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5496" name="CustomShape 1">
          <a:extLst>
            <a:ext uri="{FF2B5EF4-FFF2-40B4-BE49-F238E27FC236}">
              <a16:creationId xmlns="" xmlns:a16="http://schemas.microsoft.com/office/drawing/2014/main" id="{00000000-0008-0000-0100-0000E006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497" name="CustomShape 1">
          <a:extLst>
            <a:ext uri="{FF2B5EF4-FFF2-40B4-BE49-F238E27FC236}">
              <a16:creationId xmlns="" xmlns:a16="http://schemas.microsoft.com/office/drawing/2014/main" id="{00000000-0008-0000-0100-0000E1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498" name="CustomShape 1">
          <a:extLst>
            <a:ext uri="{FF2B5EF4-FFF2-40B4-BE49-F238E27FC236}">
              <a16:creationId xmlns="" xmlns:a16="http://schemas.microsoft.com/office/drawing/2014/main" id="{00000000-0008-0000-0100-0000E2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499" name="CustomShape 1">
          <a:extLst>
            <a:ext uri="{FF2B5EF4-FFF2-40B4-BE49-F238E27FC236}">
              <a16:creationId xmlns="" xmlns:a16="http://schemas.microsoft.com/office/drawing/2014/main" id="{00000000-0008-0000-0100-0000E3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500" name="CustomShape 1">
          <a:extLst>
            <a:ext uri="{FF2B5EF4-FFF2-40B4-BE49-F238E27FC236}">
              <a16:creationId xmlns="" xmlns:a16="http://schemas.microsoft.com/office/drawing/2014/main" id="{00000000-0008-0000-0100-0000E4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501" name="CustomShape 1">
          <a:extLst>
            <a:ext uri="{FF2B5EF4-FFF2-40B4-BE49-F238E27FC236}">
              <a16:creationId xmlns="" xmlns:a16="http://schemas.microsoft.com/office/drawing/2014/main" id="{00000000-0008-0000-0100-0000E5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02" name="CustomShape 1">
          <a:extLst>
            <a:ext uri="{FF2B5EF4-FFF2-40B4-BE49-F238E27FC236}">
              <a16:creationId xmlns="" xmlns:a16="http://schemas.microsoft.com/office/drawing/2014/main" id="{00000000-0008-0000-0100-0000E6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503" name="CustomShape 1">
          <a:extLst>
            <a:ext uri="{FF2B5EF4-FFF2-40B4-BE49-F238E27FC236}">
              <a16:creationId xmlns="" xmlns:a16="http://schemas.microsoft.com/office/drawing/2014/main" id="{00000000-0008-0000-0100-0000E7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04" name="CustomShape 1">
          <a:extLst>
            <a:ext uri="{FF2B5EF4-FFF2-40B4-BE49-F238E27FC236}">
              <a16:creationId xmlns="" xmlns:a16="http://schemas.microsoft.com/office/drawing/2014/main" id="{00000000-0008-0000-0100-0000E8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505" name="CustomShape 1">
          <a:extLst>
            <a:ext uri="{FF2B5EF4-FFF2-40B4-BE49-F238E27FC236}">
              <a16:creationId xmlns="" xmlns:a16="http://schemas.microsoft.com/office/drawing/2014/main" id="{00000000-0008-0000-0100-0000E9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506" name="CustomShape 1">
          <a:extLst>
            <a:ext uri="{FF2B5EF4-FFF2-40B4-BE49-F238E27FC236}">
              <a16:creationId xmlns="" xmlns:a16="http://schemas.microsoft.com/office/drawing/2014/main" id="{00000000-0008-0000-0100-0000EA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507" name="CustomShape 1">
          <a:extLst>
            <a:ext uri="{FF2B5EF4-FFF2-40B4-BE49-F238E27FC236}">
              <a16:creationId xmlns="" xmlns:a16="http://schemas.microsoft.com/office/drawing/2014/main" id="{00000000-0008-0000-0100-0000EB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08" name="CustomShape 1">
          <a:extLst>
            <a:ext uri="{FF2B5EF4-FFF2-40B4-BE49-F238E27FC236}">
              <a16:creationId xmlns="" xmlns:a16="http://schemas.microsoft.com/office/drawing/2014/main" id="{00000000-0008-0000-0100-0000EC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509" name="CustomShape 1">
          <a:extLst>
            <a:ext uri="{FF2B5EF4-FFF2-40B4-BE49-F238E27FC236}">
              <a16:creationId xmlns="" xmlns:a16="http://schemas.microsoft.com/office/drawing/2014/main" id="{00000000-0008-0000-0100-0000ED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10" name="CustomShape 1">
          <a:extLst>
            <a:ext uri="{FF2B5EF4-FFF2-40B4-BE49-F238E27FC236}">
              <a16:creationId xmlns="" xmlns:a16="http://schemas.microsoft.com/office/drawing/2014/main" id="{00000000-0008-0000-0100-0000EE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511" name="CustomShape 1">
          <a:extLst>
            <a:ext uri="{FF2B5EF4-FFF2-40B4-BE49-F238E27FC236}">
              <a16:creationId xmlns="" xmlns:a16="http://schemas.microsoft.com/office/drawing/2014/main" id="{00000000-0008-0000-0100-0000EF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512" name="CustomShape 1">
          <a:extLst>
            <a:ext uri="{FF2B5EF4-FFF2-40B4-BE49-F238E27FC236}">
              <a16:creationId xmlns="" xmlns:a16="http://schemas.microsoft.com/office/drawing/2014/main" id="{00000000-0008-0000-0100-0000F0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513" name="CustomShape 1">
          <a:extLst>
            <a:ext uri="{FF2B5EF4-FFF2-40B4-BE49-F238E27FC236}">
              <a16:creationId xmlns="" xmlns:a16="http://schemas.microsoft.com/office/drawing/2014/main" id="{00000000-0008-0000-0100-0000F1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14" name="CustomShape 1">
          <a:extLst>
            <a:ext uri="{FF2B5EF4-FFF2-40B4-BE49-F238E27FC236}">
              <a16:creationId xmlns="" xmlns:a16="http://schemas.microsoft.com/office/drawing/2014/main" id="{00000000-0008-0000-0100-0000F2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515" name="CustomShape 1">
          <a:extLst>
            <a:ext uri="{FF2B5EF4-FFF2-40B4-BE49-F238E27FC236}">
              <a16:creationId xmlns="" xmlns:a16="http://schemas.microsoft.com/office/drawing/2014/main" id="{00000000-0008-0000-0100-0000F3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16" name="CustomShape 1">
          <a:extLst>
            <a:ext uri="{FF2B5EF4-FFF2-40B4-BE49-F238E27FC236}">
              <a16:creationId xmlns="" xmlns:a16="http://schemas.microsoft.com/office/drawing/2014/main" id="{00000000-0008-0000-0100-0000F4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517" name="CustomShape 1">
          <a:extLst>
            <a:ext uri="{FF2B5EF4-FFF2-40B4-BE49-F238E27FC236}">
              <a16:creationId xmlns="" xmlns:a16="http://schemas.microsoft.com/office/drawing/2014/main" id="{00000000-0008-0000-0100-0000F5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518" name="CustomShape 1">
          <a:extLst>
            <a:ext uri="{FF2B5EF4-FFF2-40B4-BE49-F238E27FC236}">
              <a16:creationId xmlns="" xmlns:a16="http://schemas.microsoft.com/office/drawing/2014/main" id="{00000000-0008-0000-0100-0000F6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19" name="CustomShape 1">
          <a:extLst>
            <a:ext uri="{FF2B5EF4-FFF2-40B4-BE49-F238E27FC236}">
              <a16:creationId xmlns="" xmlns:a16="http://schemas.microsoft.com/office/drawing/2014/main" id="{00000000-0008-0000-0100-0000F7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520" name="CustomShape 1">
          <a:extLst>
            <a:ext uri="{FF2B5EF4-FFF2-40B4-BE49-F238E27FC236}">
              <a16:creationId xmlns="" xmlns:a16="http://schemas.microsoft.com/office/drawing/2014/main" id="{00000000-0008-0000-0100-0000F8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21" name="CustomShape 1">
          <a:extLst>
            <a:ext uri="{FF2B5EF4-FFF2-40B4-BE49-F238E27FC236}">
              <a16:creationId xmlns="" xmlns:a16="http://schemas.microsoft.com/office/drawing/2014/main" id="{00000000-0008-0000-0100-0000F9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522" name="CustomShape 1">
          <a:extLst>
            <a:ext uri="{FF2B5EF4-FFF2-40B4-BE49-F238E27FC236}">
              <a16:creationId xmlns="" xmlns:a16="http://schemas.microsoft.com/office/drawing/2014/main" id="{00000000-0008-0000-0100-0000FA06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523" name="CustomShape 1">
          <a:extLst>
            <a:ext uri="{FF2B5EF4-FFF2-40B4-BE49-F238E27FC236}">
              <a16:creationId xmlns="" xmlns:a16="http://schemas.microsoft.com/office/drawing/2014/main" id="{00000000-0008-0000-0100-0000FB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524" name="CustomShape 1">
          <a:extLst>
            <a:ext uri="{FF2B5EF4-FFF2-40B4-BE49-F238E27FC236}">
              <a16:creationId xmlns="" xmlns:a16="http://schemas.microsoft.com/office/drawing/2014/main" id="{00000000-0008-0000-0100-0000FC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25" name="CustomShape 1">
          <a:extLst>
            <a:ext uri="{FF2B5EF4-FFF2-40B4-BE49-F238E27FC236}">
              <a16:creationId xmlns="" xmlns:a16="http://schemas.microsoft.com/office/drawing/2014/main" id="{00000000-0008-0000-0100-0000FD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526" name="CustomShape 1">
          <a:extLst>
            <a:ext uri="{FF2B5EF4-FFF2-40B4-BE49-F238E27FC236}">
              <a16:creationId xmlns="" xmlns:a16="http://schemas.microsoft.com/office/drawing/2014/main" id="{00000000-0008-0000-0100-0000FE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27" name="CustomShape 1">
          <a:extLst>
            <a:ext uri="{FF2B5EF4-FFF2-40B4-BE49-F238E27FC236}">
              <a16:creationId xmlns="" xmlns:a16="http://schemas.microsoft.com/office/drawing/2014/main" id="{00000000-0008-0000-0100-0000FF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528" name="CustomShape 1">
          <a:extLst>
            <a:ext uri="{FF2B5EF4-FFF2-40B4-BE49-F238E27FC236}">
              <a16:creationId xmlns="" xmlns:a16="http://schemas.microsoft.com/office/drawing/2014/main" id="{00000000-0008-0000-0100-000000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529" name="CustomShape 1">
          <a:extLst>
            <a:ext uri="{FF2B5EF4-FFF2-40B4-BE49-F238E27FC236}">
              <a16:creationId xmlns="" xmlns:a16="http://schemas.microsoft.com/office/drawing/2014/main" id="{00000000-0008-0000-0100-000001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530" name="CustomShape 1">
          <a:extLst>
            <a:ext uri="{FF2B5EF4-FFF2-40B4-BE49-F238E27FC236}">
              <a16:creationId xmlns="" xmlns:a16="http://schemas.microsoft.com/office/drawing/2014/main" id="{00000000-0008-0000-0100-000002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31" name="CustomShape 1">
          <a:extLst>
            <a:ext uri="{FF2B5EF4-FFF2-40B4-BE49-F238E27FC236}">
              <a16:creationId xmlns="" xmlns:a16="http://schemas.microsoft.com/office/drawing/2014/main" id="{00000000-0008-0000-0100-000003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532" name="CustomShape 1">
          <a:extLst>
            <a:ext uri="{FF2B5EF4-FFF2-40B4-BE49-F238E27FC236}">
              <a16:creationId xmlns="" xmlns:a16="http://schemas.microsoft.com/office/drawing/2014/main" id="{00000000-0008-0000-0100-000004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533" name="CustomShape 1">
          <a:extLst>
            <a:ext uri="{FF2B5EF4-FFF2-40B4-BE49-F238E27FC236}">
              <a16:creationId xmlns="" xmlns:a16="http://schemas.microsoft.com/office/drawing/2014/main" id="{00000000-0008-0000-0100-000005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34" name="CustomShape 1">
          <a:extLst>
            <a:ext uri="{FF2B5EF4-FFF2-40B4-BE49-F238E27FC236}">
              <a16:creationId xmlns="" xmlns:a16="http://schemas.microsoft.com/office/drawing/2014/main" id="{00000000-0008-0000-0100-000006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535" name="CustomShape 1">
          <a:extLst>
            <a:ext uri="{FF2B5EF4-FFF2-40B4-BE49-F238E27FC236}">
              <a16:creationId xmlns="" xmlns:a16="http://schemas.microsoft.com/office/drawing/2014/main" id="{00000000-0008-0000-0100-000007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36" name="CustomShape 1">
          <a:extLst>
            <a:ext uri="{FF2B5EF4-FFF2-40B4-BE49-F238E27FC236}">
              <a16:creationId xmlns="" xmlns:a16="http://schemas.microsoft.com/office/drawing/2014/main" id="{00000000-0008-0000-0100-000008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537" name="CustomShape 1">
          <a:extLst>
            <a:ext uri="{FF2B5EF4-FFF2-40B4-BE49-F238E27FC236}">
              <a16:creationId xmlns="" xmlns:a16="http://schemas.microsoft.com/office/drawing/2014/main" id="{00000000-0008-0000-0100-000009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538" name="CustomShape 1">
          <a:extLst>
            <a:ext uri="{FF2B5EF4-FFF2-40B4-BE49-F238E27FC236}">
              <a16:creationId xmlns="" xmlns:a16="http://schemas.microsoft.com/office/drawing/2014/main" id="{00000000-0008-0000-0100-00000A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539" name="CustomShape 1">
          <a:extLst>
            <a:ext uri="{FF2B5EF4-FFF2-40B4-BE49-F238E27FC236}">
              <a16:creationId xmlns="" xmlns:a16="http://schemas.microsoft.com/office/drawing/2014/main" id="{00000000-0008-0000-0100-00000B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40" name="CustomShape 1">
          <a:extLst>
            <a:ext uri="{FF2B5EF4-FFF2-40B4-BE49-F238E27FC236}">
              <a16:creationId xmlns="" xmlns:a16="http://schemas.microsoft.com/office/drawing/2014/main" id="{00000000-0008-0000-0100-00000C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541" name="CustomShape 1">
          <a:extLst>
            <a:ext uri="{FF2B5EF4-FFF2-40B4-BE49-F238E27FC236}">
              <a16:creationId xmlns="" xmlns:a16="http://schemas.microsoft.com/office/drawing/2014/main" id="{00000000-0008-0000-0100-00000D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42" name="CustomShape 1">
          <a:extLst>
            <a:ext uri="{FF2B5EF4-FFF2-40B4-BE49-F238E27FC236}">
              <a16:creationId xmlns="" xmlns:a16="http://schemas.microsoft.com/office/drawing/2014/main" id="{00000000-0008-0000-0100-00000E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543" name="CustomShape 1">
          <a:extLst>
            <a:ext uri="{FF2B5EF4-FFF2-40B4-BE49-F238E27FC236}">
              <a16:creationId xmlns="" xmlns:a16="http://schemas.microsoft.com/office/drawing/2014/main" id="{00000000-0008-0000-0100-00000F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544" name="CustomShape 1">
          <a:extLst>
            <a:ext uri="{FF2B5EF4-FFF2-40B4-BE49-F238E27FC236}">
              <a16:creationId xmlns="" xmlns:a16="http://schemas.microsoft.com/office/drawing/2014/main" id="{00000000-0008-0000-0100-000010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45" name="CustomShape 1">
          <a:extLst>
            <a:ext uri="{FF2B5EF4-FFF2-40B4-BE49-F238E27FC236}">
              <a16:creationId xmlns="" xmlns:a16="http://schemas.microsoft.com/office/drawing/2014/main" id="{00000000-0008-0000-0100-000011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546" name="CustomShape 1">
          <a:extLst>
            <a:ext uri="{FF2B5EF4-FFF2-40B4-BE49-F238E27FC236}">
              <a16:creationId xmlns="" xmlns:a16="http://schemas.microsoft.com/office/drawing/2014/main" id="{00000000-0008-0000-0100-000012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47" name="CustomShape 1">
          <a:extLst>
            <a:ext uri="{FF2B5EF4-FFF2-40B4-BE49-F238E27FC236}">
              <a16:creationId xmlns="" xmlns:a16="http://schemas.microsoft.com/office/drawing/2014/main" id="{00000000-0008-0000-0100-000013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548" name="CustomShape 1">
          <a:extLst>
            <a:ext uri="{FF2B5EF4-FFF2-40B4-BE49-F238E27FC236}">
              <a16:creationId xmlns="" xmlns:a16="http://schemas.microsoft.com/office/drawing/2014/main" id="{00000000-0008-0000-0100-000014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549" name="CustomShape 1">
          <a:extLst>
            <a:ext uri="{FF2B5EF4-FFF2-40B4-BE49-F238E27FC236}">
              <a16:creationId xmlns="" xmlns:a16="http://schemas.microsoft.com/office/drawing/2014/main" id="{00000000-0008-0000-0100-000015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550" name="CustomShape 1">
          <a:extLst>
            <a:ext uri="{FF2B5EF4-FFF2-40B4-BE49-F238E27FC236}">
              <a16:creationId xmlns="" xmlns:a16="http://schemas.microsoft.com/office/drawing/2014/main" id="{00000000-0008-0000-0100-000016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51" name="CustomShape 1">
          <a:extLst>
            <a:ext uri="{FF2B5EF4-FFF2-40B4-BE49-F238E27FC236}">
              <a16:creationId xmlns="" xmlns:a16="http://schemas.microsoft.com/office/drawing/2014/main" id="{00000000-0008-0000-0100-000017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552" name="CustomShape 1">
          <a:extLst>
            <a:ext uri="{FF2B5EF4-FFF2-40B4-BE49-F238E27FC236}">
              <a16:creationId xmlns="" xmlns:a16="http://schemas.microsoft.com/office/drawing/2014/main" id="{00000000-0008-0000-0100-000018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53" name="CustomShape 1">
          <a:extLst>
            <a:ext uri="{FF2B5EF4-FFF2-40B4-BE49-F238E27FC236}">
              <a16:creationId xmlns="" xmlns:a16="http://schemas.microsoft.com/office/drawing/2014/main" id="{00000000-0008-0000-0100-000019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554" name="CustomShape 1">
          <a:extLst>
            <a:ext uri="{FF2B5EF4-FFF2-40B4-BE49-F238E27FC236}">
              <a16:creationId xmlns="" xmlns:a16="http://schemas.microsoft.com/office/drawing/2014/main" id="{00000000-0008-0000-0100-00001A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555" name="CustomShape 1">
          <a:extLst>
            <a:ext uri="{FF2B5EF4-FFF2-40B4-BE49-F238E27FC236}">
              <a16:creationId xmlns="" xmlns:a16="http://schemas.microsoft.com/office/drawing/2014/main" id="{00000000-0008-0000-0100-00001B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556" name="CustomShape 1">
          <a:extLst>
            <a:ext uri="{FF2B5EF4-FFF2-40B4-BE49-F238E27FC236}">
              <a16:creationId xmlns="" xmlns:a16="http://schemas.microsoft.com/office/drawing/2014/main" id="{00000000-0008-0000-0100-00001C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57" name="CustomShape 1">
          <a:extLst>
            <a:ext uri="{FF2B5EF4-FFF2-40B4-BE49-F238E27FC236}">
              <a16:creationId xmlns="" xmlns:a16="http://schemas.microsoft.com/office/drawing/2014/main" id="{00000000-0008-0000-0100-00001D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558" name="CustomShape 1">
          <a:extLst>
            <a:ext uri="{FF2B5EF4-FFF2-40B4-BE49-F238E27FC236}">
              <a16:creationId xmlns="" xmlns:a16="http://schemas.microsoft.com/office/drawing/2014/main" id="{00000000-0008-0000-0100-00001E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59" name="CustomShape 1">
          <a:extLst>
            <a:ext uri="{FF2B5EF4-FFF2-40B4-BE49-F238E27FC236}">
              <a16:creationId xmlns="" xmlns:a16="http://schemas.microsoft.com/office/drawing/2014/main" id="{00000000-0008-0000-0100-00001F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560" name="CustomShape 1">
          <a:extLst>
            <a:ext uri="{FF2B5EF4-FFF2-40B4-BE49-F238E27FC236}">
              <a16:creationId xmlns="" xmlns:a16="http://schemas.microsoft.com/office/drawing/2014/main" id="{00000000-0008-0000-0100-000020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561" name="CustomShape 1">
          <a:extLst>
            <a:ext uri="{FF2B5EF4-FFF2-40B4-BE49-F238E27FC236}">
              <a16:creationId xmlns="" xmlns:a16="http://schemas.microsoft.com/office/drawing/2014/main" id="{00000000-0008-0000-0100-000021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62" name="CustomShape 1">
          <a:extLst>
            <a:ext uri="{FF2B5EF4-FFF2-40B4-BE49-F238E27FC236}">
              <a16:creationId xmlns="" xmlns:a16="http://schemas.microsoft.com/office/drawing/2014/main" id="{00000000-0008-0000-0100-000022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563" name="CustomShape 1">
          <a:extLst>
            <a:ext uri="{FF2B5EF4-FFF2-40B4-BE49-F238E27FC236}">
              <a16:creationId xmlns="" xmlns:a16="http://schemas.microsoft.com/office/drawing/2014/main" id="{00000000-0008-0000-0100-000023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64" name="CustomShape 1">
          <a:extLst>
            <a:ext uri="{FF2B5EF4-FFF2-40B4-BE49-F238E27FC236}">
              <a16:creationId xmlns="" xmlns:a16="http://schemas.microsoft.com/office/drawing/2014/main" id="{00000000-0008-0000-0100-000024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565" name="CustomShape 1">
          <a:extLst>
            <a:ext uri="{FF2B5EF4-FFF2-40B4-BE49-F238E27FC236}">
              <a16:creationId xmlns="" xmlns:a16="http://schemas.microsoft.com/office/drawing/2014/main" id="{00000000-0008-0000-0100-000025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566" name="CustomShape 1">
          <a:extLst>
            <a:ext uri="{FF2B5EF4-FFF2-40B4-BE49-F238E27FC236}">
              <a16:creationId xmlns="" xmlns:a16="http://schemas.microsoft.com/office/drawing/2014/main" id="{00000000-0008-0000-0100-000026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567" name="CustomShape 1">
          <a:extLst>
            <a:ext uri="{FF2B5EF4-FFF2-40B4-BE49-F238E27FC236}">
              <a16:creationId xmlns="" xmlns:a16="http://schemas.microsoft.com/office/drawing/2014/main" id="{00000000-0008-0000-0100-000027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68" name="CustomShape 1">
          <a:extLst>
            <a:ext uri="{FF2B5EF4-FFF2-40B4-BE49-F238E27FC236}">
              <a16:creationId xmlns="" xmlns:a16="http://schemas.microsoft.com/office/drawing/2014/main" id="{00000000-0008-0000-0100-000028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569" name="CustomShape 1">
          <a:extLst>
            <a:ext uri="{FF2B5EF4-FFF2-40B4-BE49-F238E27FC236}">
              <a16:creationId xmlns="" xmlns:a16="http://schemas.microsoft.com/office/drawing/2014/main" id="{00000000-0008-0000-0100-000029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70" name="CustomShape 1">
          <a:extLst>
            <a:ext uri="{FF2B5EF4-FFF2-40B4-BE49-F238E27FC236}">
              <a16:creationId xmlns="" xmlns:a16="http://schemas.microsoft.com/office/drawing/2014/main" id="{00000000-0008-0000-0100-00002A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571" name="CustomShape 1">
          <a:extLst>
            <a:ext uri="{FF2B5EF4-FFF2-40B4-BE49-F238E27FC236}">
              <a16:creationId xmlns="" xmlns:a16="http://schemas.microsoft.com/office/drawing/2014/main" id="{00000000-0008-0000-0100-00002B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572" name="CustomShape 1">
          <a:extLst>
            <a:ext uri="{FF2B5EF4-FFF2-40B4-BE49-F238E27FC236}">
              <a16:creationId xmlns="" xmlns:a16="http://schemas.microsoft.com/office/drawing/2014/main" id="{00000000-0008-0000-0100-00002C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573" name="CustomShape 1">
          <a:extLst>
            <a:ext uri="{FF2B5EF4-FFF2-40B4-BE49-F238E27FC236}">
              <a16:creationId xmlns="" xmlns:a16="http://schemas.microsoft.com/office/drawing/2014/main" id="{00000000-0008-0000-0100-00002D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74" name="CustomShape 1">
          <a:extLst>
            <a:ext uri="{FF2B5EF4-FFF2-40B4-BE49-F238E27FC236}">
              <a16:creationId xmlns="" xmlns:a16="http://schemas.microsoft.com/office/drawing/2014/main" id="{00000000-0008-0000-0100-00002E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575" name="CustomShape 1">
          <a:extLst>
            <a:ext uri="{FF2B5EF4-FFF2-40B4-BE49-F238E27FC236}">
              <a16:creationId xmlns="" xmlns:a16="http://schemas.microsoft.com/office/drawing/2014/main" id="{00000000-0008-0000-0100-00002F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576" name="CustomShape 1">
          <a:extLst>
            <a:ext uri="{FF2B5EF4-FFF2-40B4-BE49-F238E27FC236}">
              <a16:creationId xmlns="" xmlns:a16="http://schemas.microsoft.com/office/drawing/2014/main" id="{00000000-0008-0000-0100-000030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77" name="CustomShape 1">
          <a:extLst>
            <a:ext uri="{FF2B5EF4-FFF2-40B4-BE49-F238E27FC236}">
              <a16:creationId xmlns="" xmlns:a16="http://schemas.microsoft.com/office/drawing/2014/main" id="{00000000-0008-0000-0100-000031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578" name="CustomShape 1">
          <a:extLst>
            <a:ext uri="{FF2B5EF4-FFF2-40B4-BE49-F238E27FC236}">
              <a16:creationId xmlns="" xmlns:a16="http://schemas.microsoft.com/office/drawing/2014/main" id="{00000000-0008-0000-0100-000032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79" name="CustomShape 1">
          <a:extLst>
            <a:ext uri="{FF2B5EF4-FFF2-40B4-BE49-F238E27FC236}">
              <a16:creationId xmlns="" xmlns:a16="http://schemas.microsoft.com/office/drawing/2014/main" id="{00000000-0008-0000-0100-000033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580" name="CustomShape 1">
          <a:extLst>
            <a:ext uri="{FF2B5EF4-FFF2-40B4-BE49-F238E27FC236}">
              <a16:creationId xmlns="" xmlns:a16="http://schemas.microsoft.com/office/drawing/2014/main" id="{00000000-0008-0000-0100-000034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581" name="CustomShape 1">
          <a:extLst>
            <a:ext uri="{FF2B5EF4-FFF2-40B4-BE49-F238E27FC236}">
              <a16:creationId xmlns="" xmlns:a16="http://schemas.microsoft.com/office/drawing/2014/main" id="{00000000-0008-0000-0100-000035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582" name="CustomShape 1">
          <a:extLst>
            <a:ext uri="{FF2B5EF4-FFF2-40B4-BE49-F238E27FC236}">
              <a16:creationId xmlns="" xmlns:a16="http://schemas.microsoft.com/office/drawing/2014/main" id="{00000000-0008-0000-0100-000036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83" name="CustomShape 1">
          <a:extLst>
            <a:ext uri="{FF2B5EF4-FFF2-40B4-BE49-F238E27FC236}">
              <a16:creationId xmlns="" xmlns:a16="http://schemas.microsoft.com/office/drawing/2014/main" id="{00000000-0008-0000-0100-000037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584" name="CustomShape 1">
          <a:extLst>
            <a:ext uri="{FF2B5EF4-FFF2-40B4-BE49-F238E27FC236}">
              <a16:creationId xmlns="" xmlns:a16="http://schemas.microsoft.com/office/drawing/2014/main" id="{00000000-0008-0000-0100-000038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85" name="CustomShape 1">
          <a:extLst>
            <a:ext uri="{FF2B5EF4-FFF2-40B4-BE49-F238E27FC236}">
              <a16:creationId xmlns="" xmlns:a16="http://schemas.microsoft.com/office/drawing/2014/main" id="{00000000-0008-0000-0100-000039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586" name="CustomShape 1">
          <a:extLst>
            <a:ext uri="{FF2B5EF4-FFF2-40B4-BE49-F238E27FC236}">
              <a16:creationId xmlns="" xmlns:a16="http://schemas.microsoft.com/office/drawing/2014/main" id="{00000000-0008-0000-0100-00003A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587" name="CustomShape 1">
          <a:extLst>
            <a:ext uri="{FF2B5EF4-FFF2-40B4-BE49-F238E27FC236}">
              <a16:creationId xmlns="" xmlns:a16="http://schemas.microsoft.com/office/drawing/2014/main" id="{00000000-0008-0000-0100-00003B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88" name="CustomShape 1">
          <a:extLst>
            <a:ext uri="{FF2B5EF4-FFF2-40B4-BE49-F238E27FC236}">
              <a16:creationId xmlns="" xmlns:a16="http://schemas.microsoft.com/office/drawing/2014/main" id="{00000000-0008-0000-0100-00003C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589" name="CustomShape 1">
          <a:extLst>
            <a:ext uri="{FF2B5EF4-FFF2-40B4-BE49-F238E27FC236}">
              <a16:creationId xmlns="" xmlns:a16="http://schemas.microsoft.com/office/drawing/2014/main" id="{00000000-0008-0000-0100-00003D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90" name="CustomShape 1">
          <a:extLst>
            <a:ext uri="{FF2B5EF4-FFF2-40B4-BE49-F238E27FC236}">
              <a16:creationId xmlns="" xmlns:a16="http://schemas.microsoft.com/office/drawing/2014/main" id="{00000000-0008-0000-0100-00003E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591" name="CustomShape 1">
          <a:extLst>
            <a:ext uri="{FF2B5EF4-FFF2-40B4-BE49-F238E27FC236}">
              <a16:creationId xmlns="" xmlns:a16="http://schemas.microsoft.com/office/drawing/2014/main" id="{00000000-0008-0000-0100-00003F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592" name="CustomShape 1">
          <a:extLst>
            <a:ext uri="{FF2B5EF4-FFF2-40B4-BE49-F238E27FC236}">
              <a16:creationId xmlns="" xmlns:a16="http://schemas.microsoft.com/office/drawing/2014/main" id="{00000000-0008-0000-0100-000040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593" name="CustomShape 1">
          <a:extLst>
            <a:ext uri="{FF2B5EF4-FFF2-40B4-BE49-F238E27FC236}">
              <a16:creationId xmlns="" xmlns:a16="http://schemas.microsoft.com/office/drawing/2014/main" id="{00000000-0008-0000-0100-000041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94" name="CustomShape 1">
          <a:extLst>
            <a:ext uri="{FF2B5EF4-FFF2-40B4-BE49-F238E27FC236}">
              <a16:creationId xmlns="" xmlns:a16="http://schemas.microsoft.com/office/drawing/2014/main" id="{00000000-0008-0000-0100-000042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595" name="CustomShape 1">
          <a:extLst>
            <a:ext uri="{FF2B5EF4-FFF2-40B4-BE49-F238E27FC236}">
              <a16:creationId xmlns="" xmlns:a16="http://schemas.microsoft.com/office/drawing/2014/main" id="{00000000-0008-0000-0100-000043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596" name="CustomShape 1">
          <a:extLst>
            <a:ext uri="{FF2B5EF4-FFF2-40B4-BE49-F238E27FC236}">
              <a16:creationId xmlns="" xmlns:a16="http://schemas.microsoft.com/office/drawing/2014/main" id="{00000000-0008-0000-0100-000044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597" name="CustomShape 1">
          <a:extLst>
            <a:ext uri="{FF2B5EF4-FFF2-40B4-BE49-F238E27FC236}">
              <a16:creationId xmlns="" xmlns:a16="http://schemas.microsoft.com/office/drawing/2014/main" id="{00000000-0008-0000-0100-000045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598" name="CustomShape 1">
          <a:extLst>
            <a:ext uri="{FF2B5EF4-FFF2-40B4-BE49-F238E27FC236}">
              <a16:creationId xmlns="" xmlns:a16="http://schemas.microsoft.com/office/drawing/2014/main" id="{00000000-0008-0000-0100-000046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599" name="CustomShape 1">
          <a:extLst>
            <a:ext uri="{FF2B5EF4-FFF2-40B4-BE49-F238E27FC236}">
              <a16:creationId xmlns="" xmlns:a16="http://schemas.microsoft.com/office/drawing/2014/main" id="{00000000-0008-0000-0100-000047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00" name="CustomShape 1">
          <a:extLst>
            <a:ext uri="{FF2B5EF4-FFF2-40B4-BE49-F238E27FC236}">
              <a16:creationId xmlns="" xmlns:a16="http://schemas.microsoft.com/office/drawing/2014/main" id="{00000000-0008-0000-0100-000048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601" name="CustomShape 1">
          <a:extLst>
            <a:ext uri="{FF2B5EF4-FFF2-40B4-BE49-F238E27FC236}">
              <a16:creationId xmlns="" xmlns:a16="http://schemas.microsoft.com/office/drawing/2014/main" id="{00000000-0008-0000-0100-000049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02" name="CustomShape 1">
          <a:extLst>
            <a:ext uri="{FF2B5EF4-FFF2-40B4-BE49-F238E27FC236}">
              <a16:creationId xmlns="" xmlns:a16="http://schemas.microsoft.com/office/drawing/2014/main" id="{00000000-0008-0000-0100-00004A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603" name="CustomShape 1">
          <a:extLst>
            <a:ext uri="{FF2B5EF4-FFF2-40B4-BE49-F238E27FC236}">
              <a16:creationId xmlns="" xmlns:a16="http://schemas.microsoft.com/office/drawing/2014/main" id="{00000000-0008-0000-0100-00004B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604" name="CustomShape 1">
          <a:extLst>
            <a:ext uri="{FF2B5EF4-FFF2-40B4-BE49-F238E27FC236}">
              <a16:creationId xmlns="" xmlns:a16="http://schemas.microsoft.com/office/drawing/2014/main" id="{00000000-0008-0000-0100-00004C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05" name="CustomShape 1">
          <a:extLst>
            <a:ext uri="{FF2B5EF4-FFF2-40B4-BE49-F238E27FC236}">
              <a16:creationId xmlns="" xmlns:a16="http://schemas.microsoft.com/office/drawing/2014/main" id="{00000000-0008-0000-0100-00004D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606" name="CustomShape 1">
          <a:extLst>
            <a:ext uri="{FF2B5EF4-FFF2-40B4-BE49-F238E27FC236}">
              <a16:creationId xmlns="" xmlns:a16="http://schemas.microsoft.com/office/drawing/2014/main" id="{00000000-0008-0000-0100-00004E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07" name="CustomShape 1">
          <a:extLst>
            <a:ext uri="{FF2B5EF4-FFF2-40B4-BE49-F238E27FC236}">
              <a16:creationId xmlns="" xmlns:a16="http://schemas.microsoft.com/office/drawing/2014/main" id="{00000000-0008-0000-0100-00004F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608" name="CustomShape 1">
          <a:extLst>
            <a:ext uri="{FF2B5EF4-FFF2-40B4-BE49-F238E27FC236}">
              <a16:creationId xmlns="" xmlns:a16="http://schemas.microsoft.com/office/drawing/2014/main" id="{00000000-0008-0000-0100-000050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609" name="CustomShape 1">
          <a:extLst>
            <a:ext uri="{FF2B5EF4-FFF2-40B4-BE49-F238E27FC236}">
              <a16:creationId xmlns="" xmlns:a16="http://schemas.microsoft.com/office/drawing/2014/main" id="{00000000-0008-0000-0100-000051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610" name="CustomShape 1">
          <a:extLst>
            <a:ext uri="{FF2B5EF4-FFF2-40B4-BE49-F238E27FC236}">
              <a16:creationId xmlns="" xmlns:a16="http://schemas.microsoft.com/office/drawing/2014/main" id="{00000000-0008-0000-0100-000052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11" name="CustomShape 1">
          <a:extLst>
            <a:ext uri="{FF2B5EF4-FFF2-40B4-BE49-F238E27FC236}">
              <a16:creationId xmlns="" xmlns:a16="http://schemas.microsoft.com/office/drawing/2014/main" id="{00000000-0008-0000-0100-000053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612" name="CustomShape 1">
          <a:extLst>
            <a:ext uri="{FF2B5EF4-FFF2-40B4-BE49-F238E27FC236}">
              <a16:creationId xmlns="" xmlns:a16="http://schemas.microsoft.com/office/drawing/2014/main" id="{00000000-0008-0000-0100-000054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13" name="CustomShape 1">
          <a:extLst>
            <a:ext uri="{FF2B5EF4-FFF2-40B4-BE49-F238E27FC236}">
              <a16:creationId xmlns="" xmlns:a16="http://schemas.microsoft.com/office/drawing/2014/main" id="{00000000-0008-0000-0100-000055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614" name="CustomShape 1">
          <a:extLst>
            <a:ext uri="{FF2B5EF4-FFF2-40B4-BE49-F238E27FC236}">
              <a16:creationId xmlns="" xmlns:a16="http://schemas.microsoft.com/office/drawing/2014/main" id="{00000000-0008-0000-0100-000056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615" name="CustomShape 1">
          <a:extLst>
            <a:ext uri="{FF2B5EF4-FFF2-40B4-BE49-F238E27FC236}">
              <a16:creationId xmlns="" xmlns:a16="http://schemas.microsoft.com/office/drawing/2014/main" id="{00000000-0008-0000-0100-000057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616" name="CustomShape 1">
          <a:extLst>
            <a:ext uri="{FF2B5EF4-FFF2-40B4-BE49-F238E27FC236}">
              <a16:creationId xmlns="" xmlns:a16="http://schemas.microsoft.com/office/drawing/2014/main" id="{00000000-0008-0000-0100-000058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17" name="CustomShape 1">
          <a:extLst>
            <a:ext uri="{FF2B5EF4-FFF2-40B4-BE49-F238E27FC236}">
              <a16:creationId xmlns="" xmlns:a16="http://schemas.microsoft.com/office/drawing/2014/main" id="{00000000-0008-0000-0100-000059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618" name="CustomShape 1">
          <a:extLst>
            <a:ext uri="{FF2B5EF4-FFF2-40B4-BE49-F238E27FC236}">
              <a16:creationId xmlns="" xmlns:a16="http://schemas.microsoft.com/office/drawing/2014/main" id="{00000000-0008-0000-0100-00005A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619" name="CustomShape 1">
          <a:extLst>
            <a:ext uri="{FF2B5EF4-FFF2-40B4-BE49-F238E27FC236}">
              <a16:creationId xmlns="" xmlns:a16="http://schemas.microsoft.com/office/drawing/2014/main" id="{00000000-0008-0000-0100-00005B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20" name="CustomShape 1">
          <a:extLst>
            <a:ext uri="{FF2B5EF4-FFF2-40B4-BE49-F238E27FC236}">
              <a16:creationId xmlns="" xmlns:a16="http://schemas.microsoft.com/office/drawing/2014/main" id="{00000000-0008-0000-0100-00005C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621" name="CustomShape 1">
          <a:extLst>
            <a:ext uri="{FF2B5EF4-FFF2-40B4-BE49-F238E27FC236}">
              <a16:creationId xmlns="" xmlns:a16="http://schemas.microsoft.com/office/drawing/2014/main" id="{00000000-0008-0000-0100-00005D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22" name="CustomShape 1">
          <a:extLst>
            <a:ext uri="{FF2B5EF4-FFF2-40B4-BE49-F238E27FC236}">
              <a16:creationId xmlns="" xmlns:a16="http://schemas.microsoft.com/office/drawing/2014/main" id="{00000000-0008-0000-0100-00005E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623" name="CustomShape 1">
          <a:extLst>
            <a:ext uri="{FF2B5EF4-FFF2-40B4-BE49-F238E27FC236}">
              <a16:creationId xmlns="" xmlns:a16="http://schemas.microsoft.com/office/drawing/2014/main" id="{00000000-0008-0000-0100-00005F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624" name="CustomShape 1">
          <a:extLst>
            <a:ext uri="{FF2B5EF4-FFF2-40B4-BE49-F238E27FC236}">
              <a16:creationId xmlns="" xmlns:a16="http://schemas.microsoft.com/office/drawing/2014/main" id="{00000000-0008-0000-0100-000060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625" name="CustomShape 1">
          <a:extLst>
            <a:ext uri="{FF2B5EF4-FFF2-40B4-BE49-F238E27FC236}">
              <a16:creationId xmlns="" xmlns:a16="http://schemas.microsoft.com/office/drawing/2014/main" id="{00000000-0008-0000-0100-000061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26" name="CustomShape 1">
          <a:extLst>
            <a:ext uri="{FF2B5EF4-FFF2-40B4-BE49-F238E27FC236}">
              <a16:creationId xmlns="" xmlns:a16="http://schemas.microsoft.com/office/drawing/2014/main" id="{00000000-0008-0000-0100-000062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627" name="CustomShape 1">
          <a:extLst>
            <a:ext uri="{FF2B5EF4-FFF2-40B4-BE49-F238E27FC236}">
              <a16:creationId xmlns="" xmlns:a16="http://schemas.microsoft.com/office/drawing/2014/main" id="{00000000-0008-0000-0100-000063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28" name="CustomShape 1">
          <a:extLst>
            <a:ext uri="{FF2B5EF4-FFF2-40B4-BE49-F238E27FC236}">
              <a16:creationId xmlns="" xmlns:a16="http://schemas.microsoft.com/office/drawing/2014/main" id="{00000000-0008-0000-0100-000064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629" name="CustomShape 1">
          <a:extLst>
            <a:ext uri="{FF2B5EF4-FFF2-40B4-BE49-F238E27FC236}">
              <a16:creationId xmlns="" xmlns:a16="http://schemas.microsoft.com/office/drawing/2014/main" id="{00000000-0008-0000-0100-000065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630" name="CustomShape 1">
          <a:extLst>
            <a:ext uri="{FF2B5EF4-FFF2-40B4-BE49-F238E27FC236}">
              <a16:creationId xmlns="" xmlns:a16="http://schemas.microsoft.com/office/drawing/2014/main" id="{00000000-0008-0000-0100-000066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31" name="CustomShape 1">
          <a:extLst>
            <a:ext uri="{FF2B5EF4-FFF2-40B4-BE49-F238E27FC236}">
              <a16:creationId xmlns="" xmlns:a16="http://schemas.microsoft.com/office/drawing/2014/main" id="{00000000-0008-0000-0100-000067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632" name="CustomShape 1">
          <a:extLst>
            <a:ext uri="{FF2B5EF4-FFF2-40B4-BE49-F238E27FC236}">
              <a16:creationId xmlns="" xmlns:a16="http://schemas.microsoft.com/office/drawing/2014/main" id="{00000000-0008-0000-0100-000068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33" name="CustomShape 1">
          <a:extLst>
            <a:ext uri="{FF2B5EF4-FFF2-40B4-BE49-F238E27FC236}">
              <a16:creationId xmlns="" xmlns:a16="http://schemas.microsoft.com/office/drawing/2014/main" id="{00000000-0008-0000-0100-000069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634" name="CustomShape 1">
          <a:extLst>
            <a:ext uri="{FF2B5EF4-FFF2-40B4-BE49-F238E27FC236}">
              <a16:creationId xmlns="" xmlns:a16="http://schemas.microsoft.com/office/drawing/2014/main" id="{00000000-0008-0000-0100-00006A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635" name="CustomShape 1">
          <a:extLst>
            <a:ext uri="{FF2B5EF4-FFF2-40B4-BE49-F238E27FC236}">
              <a16:creationId xmlns="" xmlns:a16="http://schemas.microsoft.com/office/drawing/2014/main" id="{00000000-0008-0000-0100-00006B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636" name="CustomShape 1">
          <a:extLst>
            <a:ext uri="{FF2B5EF4-FFF2-40B4-BE49-F238E27FC236}">
              <a16:creationId xmlns="" xmlns:a16="http://schemas.microsoft.com/office/drawing/2014/main" id="{00000000-0008-0000-0100-00006C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37" name="CustomShape 1">
          <a:extLst>
            <a:ext uri="{FF2B5EF4-FFF2-40B4-BE49-F238E27FC236}">
              <a16:creationId xmlns="" xmlns:a16="http://schemas.microsoft.com/office/drawing/2014/main" id="{00000000-0008-0000-0100-00006D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638" name="CustomShape 1">
          <a:extLst>
            <a:ext uri="{FF2B5EF4-FFF2-40B4-BE49-F238E27FC236}">
              <a16:creationId xmlns="" xmlns:a16="http://schemas.microsoft.com/office/drawing/2014/main" id="{00000000-0008-0000-0100-00006E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39" name="CustomShape 1">
          <a:extLst>
            <a:ext uri="{FF2B5EF4-FFF2-40B4-BE49-F238E27FC236}">
              <a16:creationId xmlns="" xmlns:a16="http://schemas.microsoft.com/office/drawing/2014/main" id="{00000000-0008-0000-0100-00006F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640" name="CustomShape 1">
          <a:extLst>
            <a:ext uri="{FF2B5EF4-FFF2-40B4-BE49-F238E27FC236}">
              <a16:creationId xmlns="" xmlns:a16="http://schemas.microsoft.com/office/drawing/2014/main" id="{00000000-0008-0000-0100-000070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641" name="CustomShape 1">
          <a:extLst>
            <a:ext uri="{FF2B5EF4-FFF2-40B4-BE49-F238E27FC236}">
              <a16:creationId xmlns="" xmlns:a16="http://schemas.microsoft.com/office/drawing/2014/main" id="{00000000-0008-0000-0100-000071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642" name="CustomShape 1">
          <a:extLst>
            <a:ext uri="{FF2B5EF4-FFF2-40B4-BE49-F238E27FC236}">
              <a16:creationId xmlns="" xmlns:a16="http://schemas.microsoft.com/office/drawing/2014/main" id="{00000000-0008-0000-0100-000072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43" name="CustomShape 1">
          <a:extLst>
            <a:ext uri="{FF2B5EF4-FFF2-40B4-BE49-F238E27FC236}">
              <a16:creationId xmlns="" xmlns:a16="http://schemas.microsoft.com/office/drawing/2014/main" id="{00000000-0008-0000-0100-000073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644" name="CustomShape 1">
          <a:extLst>
            <a:ext uri="{FF2B5EF4-FFF2-40B4-BE49-F238E27FC236}">
              <a16:creationId xmlns="" xmlns:a16="http://schemas.microsoft.com/office/drawing/2014/main" id="{00000000-0008-0000-0100-000074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45" name="CustomShape 1">
          <a:extLst>
            <a:ext uri="{FF2B5EF4-FFF2-40B4-BE49-F238E27FC236}">
              <a16:creationId xmlns="" xmlns:a16="http://schemas.microsoft.com/office/drawing/2014/main" id="{00000000-0008-0000-0100-000075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646" name="CustomShape 1">
          <a:extLst>
            <a:ext uri="{FF2B5EF4-FFF2-40B4-BE49-F238E27FC236}">
              <a16:creationId xmlns="" xmlns:a16="http://schemas.microsoft.com/office/drawing/2014/main" id="{00000000-0008-0000-0100-000076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647" name="CustomShape 1">
          <a:extLst>
            <a:ext uri="{FF2B5EF4-FFF2-40B4-BE49-F238E27FC236}">
              <a16:creationId xmlns="" xmlns:a16="http://schemas.microsoft.com/office/drawing/2014/main" id="{00000000-0008-0000-0100-000077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48" name="CustomShape 1">
          <a:extLst>
            <a:ext uri="{FF2B5EF4-FFF2-40B4-BE49-F238E27FC236}">
              <a16:creationId xmlns="" xmlns:a16="http://schemas.microsoft.com/office/drawing/2014/main" id="{00000000-0008-0000-0100-000078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649" name="CustomShape 1">
          <a:extLst>
            <a:ext uri="{FF2B5EF4-FFF2-40B4-BE49-F238E27FC236}">
              <a16:creationId xmlns="" xmlns:a16="http://schemas.microsoft.com/office/drawing/2014/main" id="{00000000-0008-0000-0100-000079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50" name="CustomShape 1">
          <a:extLst>
            <a:ext uri="{FF2B5EF4-FFF2-40B4-BE49-F238E27FC236}">
              <a16:creationId xmlns="" xmlns:a16="http://schemas.microsoft.com/office/drawing/2014/main" id="{00000000-0008-0000-0100-00007A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651" name="CustomShape 1">
          <a:extLst>
            <a:ext uri="{FF2B5EF4-FFF2-40B4-BE49-F238E27FC236}">
              <a16:creationId xmlns="" xmlns:a16="http://schemas.microsoft.com/office/drawing/2014/main" id="{00000000-0008-0000-0100-00007B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652" name="CustomShape 1">
          <a:extLst>
            <a:ext uri="{FF2B5EF4-FFF2-40B4-BE49-F238E27FC236}">
              <a16:creationId xmlns="" xmlns:a16="http://schemas.microsoft.com/office/drawing/2014/main" id="{00000000-0008-0000-0100-00007C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653" name="CustomShape 1">
          <a:extLst>
            <a:ext uri="{FF2B5EF4-FFF2-40B4-BE49-F238E27FC236}">
              <a16:creationId xmlns="" xmlns:a16="http://schemas.microsoft.com/office/drawing/2014/main" id="{00000000-0008-0000-0100-00007D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54" name="CustomShape 1">
          <a:extLst>
            <a:ext uri="{FF2B5EF4-FFF2-40B4-BE49-F238E27FC236}">
              <a16:creationId xmlns="" xmlns:a16="http://schemas.microsoft.com/office/drawing/2014/main" id="{00000000-0008-0000-0100-00007E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655" name="CustomShape 1">
          <a:extLst>
            <a:ext uri="{FF2B5EF4-FFF2-40B4-BE49-F238E27FC236}">
              <a16:creationId xmlns="" xmlns:a16="http://schemas.microsoft.com/office/drawing/2014/main" id="{00000000-0008-0000-0100-00007F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56" name="CustomShape 1">
          <a:extLst>
            <a:ext uri="{FF2B5EF4-FFF2-40B4-BE49-F238E27FC236}">
              <a16:creationId xmlns="" xmlns:a16="http://schemas.microsoft.com/office/drawing/2014/main" id="{00000000-0008-0000-0100-000080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657" name="CustomShape 1">
          <a:extLst>
            <a:ext uri="{FF2B5EF4-FFF2-40B4-BE49-F238E27FC236}">
              <a16:creationId xmlns="" xmlns:a16="http://schemas.microsoft.com/office/drawing/2014/main" id="{00000000-0008-0000-0100-000081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658" name="CustomShape 1">
          <a:extLst>
            <a:ext uri="{FF2B5EF4-FFF2-40B4-BE49-F238E27FC236}">
              <a16:creationId xmlns="" xmlns:a16="http://schemas.microsoft.com/office/drawing/2014/main" id="{00000000-0008-0000-0100-000082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659" name="CustomShape 1">
          <a:extLst>
            <a:ext uri="{FF2B5EF4-FFF2-40B4-BE49-F238E27FC236}">
              <a16:creationId xmlns="" xmlns:a16="http://schemas.microsoft.com/office/drawing/2014/main" id="{00000000-0008-0000-0100-000083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660" name="CustomShape 1">
          <a:extLst>
            <a:ext uri="{FF2B5EF4-FFF2-40B4-BE49-F238E27FC236}">
              <a16:creationId xmlns="" xmlns:a16="http://schemas.microsoft.com/office/drawing/2014/main" id="{00000000-0008-0000-0100-000084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661" name="CustomShape 1">
          <a:extLst>
            <a:ext uri="{FF2B5EF4-FFF2-40B4-BE49-F238E27FC236}">
              <a16:creationId xmlns="" xmlns:a16="http://schemas.microsoft.com/office/drawing/2014/main" id="{00000000-0008-0000-0100-000085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62" name="CustomShape 1">
          <a:extLst>
            <a:ext uri="{FF2B5EF4-FFF2-40B4-BE49-F238E27FC236}">
              <a16:creationId xmlns="" xmlns:a16="http://schemas.microsoft.com/office/drawing/2014/main" id="{00000000-0008-0000-0100-000086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663" name="CustomShape 1">
          <a:extLst>
            <a:ext uri="{FF2B5EF4-FFF2-40B4-BE49-F238E27FC236}">
              <a16:creationId xmlns="" xmlns:a16="http://schemas.microsoft.com/office/drawing/2014/main" id="{00000000-0008-0000-0100-000087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64" name="CustomShape 1">
          <a:extLst>
            <a:ext uri="{FF2B5EF4-FFF2-40B4-BE49-F238E27FC236}">
              <a16:creationId xmlns="" xmlns:a16="http://schemas.microsoft.com/office/drawing/2014/main" id="{00000000-0008-0000-0100-000088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665" name="CustomShape 1">
          <a:extLst>
            <a:ext uri="{FF2B5EF4-FFF2-40B4-BE49-F238E27FC236}">
              <a16:creationId xmlns="" xmlns:a16="http://schemas.microsoft.com/office/drawing/2014/main" id="{00000000-0008-0000-0100-000089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666" name="CustomShape 1">
          <a:extLst>
            <a:ext uri="{FF2B5EF4-FFF2-40B4-BE49-F238E27FC236}">
              <a16:creationId xmlns="" xmlns:a16="http://schemas.microsoft.com/office/drawing/2014/main" id="{00000000-0008-0000-0100-00008A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67" name="CustomShape 1">
          <a:extLst>
            <a:ext uri="{FF2B5EF4-FFF2-40B4-BE49-F238E27FC236}">
              <a16:creationId xmlns="" xmlns:a16="http://schemas.microsoft.com/office/drawing/2014/main" id="{00000000-0008-0000-0100-00008B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668" name="CustomShape 1">
          <a:extLst>
            <a:ext uri="{FF2B5EF4-FFF2-40B4-BE49-F238E27FC236}">
              <a16:creationId xmlns="" xmlns:a16="http://schemas.microsoft.com/office/drawing/2014/main" id="{00000000-0008-0000-0100-00008C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69" name="CustomShape 1">
          <a:extLst>
            <a:ext uri="{FF2B5EF4-FFF2-40B4-BE49-F238E27FC236}">
              <a16:creationId xmlns="" xmlns:a16="http://schemas.microsoft.com/office/drawing/2014/main" id="{00000000-0008-0000-0100-00008D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670" name="CustomShape 1">
          <a:extLst>
            <a:ext uri="{FF2B5EF4-FFF2-40B4-BE49-F238E27FC236}">
              <a16:creationId xmlns="" xmlns:a16="http://schemas.microsoft.com/office/drawing/2014/main" id="{00000000-0008-0000-0100-00008E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671" name="CustomShape 1">
          <a:extLst>
            <a:ext uri="{FF2B5EF4-FFF2-40B4-BE49-F238E27FC236}">
              <a16:creationId xmlns="" xmlns:a16="http://schemas.microsoft.com/office/drawing/2014/main" id="{00000000-0008-0000-0100-00008F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672" name="CustomShape 1">
          <a:extLst>
            <a:ext uri="{FF2B5EF4-FFF2-40B4-BE49-F238E27FC236}">
              <a16:creationId xmlns="" xmlns:a16="http://schemas.microsoft.com/office/drawing/2014/main" id="{00000000-0008-0000-0100-000090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73" name="CustomShape 1">
          <a:extLst>
            <a:ext uri="{FF2B5EF4-FFF2-40B4-BE49-F238E27FC236}">
              <a16:creationId xmlns="" xmlns:a16="http://schemas.microsoft.com/office/drawing/2014/main" id="{00000000-0008-0000-0100-000091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674" name="CustomShape 1">
          <a:extLst>
            <a:ext uri="{FF2B5EF4-FFF2-40B4-BE49-F238E27FC236}">
              <a16:creationId xmlns="" xmlns:a16="http://schemas.microsoft.com/office/drawing/2014/main" id="{00000000-0008-0000-0100-000092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75" name="CustomShape 1">
          <a:extLst>
            <a:ext uri="{FF2B5EF4-FFF2-40B4-BE49-F238E27FC236}">
              <a16:creationId xmlns="" xmlns:a16="http://schemas.microsoft.com/office/drawing/2014/main" id="{00000000-0008-0000-0100-000093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676" name="CustomShape 1">
          <a:extLst>
            <a:ext uri="{FF2B5EF4-FFF2-40B4-BE49-F238E27FC236}">
              <a16:creationId xmlns="" xmlns:a16="http://schemas.microsoft.com/office/drawing/2014/main" id="{00000000-0008-0000-0100-000094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677" name="CustomShape 1">
          <a:extLst>
            <a:ext uri="{FF2B5EF4-FFF2-40B4-BE49-F238E27FC236}">
              <a16:creationId xmlns="" xmlns:a16="http://schemas.microsoft.com/office/drawing/2014/main" id="{00000000-0008-0000-0100-000095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678" name="CustomShape 1">
          <a:extLst>
            <a:ext uri="{FF2B5EF4-FFF2-40B4-BE49-F238E27FC236}">
              <a16:creationId xmlns="" xmlns:a16="http://schemas.microsoft.com/office/drawing/2014/main" id="{00000000-0008-0000-0100-000096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79" name="CustomShape 1">
          <a:extLst>
            <a:ext uri="{FF2B5EF4-FFF2-40B4-BE49-F238E27FC236}">
              <a16:creationId xmlns="" xmlns:a16="http://schemas.microsoft.com/office/drawing/2014/main" id="{00000000-0008-0000-0100-000097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680" name="CustomShape 1">
          <a:extLst>
            <a:ext uri="{FF2B5EF4-FFF2-40B4-BE49-F238E27FC236}">
              <a16:creationId xmlns="" xmlns:a16="http://schemas.microsoft.com/office/drawing/2014/main" id="{00000000-0008-0000-0100-000098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81" name="CustomShape 1">
          <a:extLst>
            <a:ext uri="{FF2B5EF4-FFF2-40B4-BE49-F238E27FC236}">
              <a16:creationId xmlns="" xmlns:a16="http://schemas.microsoft.com/office/drawing/2014/main" id="{00000000-0008-0000-0100-000099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682" name="CustomShape 1">
          <a:extLst>
            <a:ext uri="{FF2B5EF4-FFF2-40B4-BE49-F238E27FC236}">
              <a16:creationId xmlns="" xmlns:a16="http://schemas.microsoft.com/office/drawing/2014/main" id="{00000000-0008-0000-0100-00009A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683" name="CustomShape 1">
          <a:extLst>
            <a:ext uri="{FF2B5EF4-FFF2-40B4-BE49-F238E27FC236}">
              <a16:creationId xmlns="" xmlns:a16="http://schemas.microsoft.com/office/drawing/2014/main" id="{00000000-0008-0000-0100-00009B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84" name="CustomShape 1">
          <a:extLst>
            <a:ext uri="{FF2B5EF4-FFF2-40B4-BE49-F238E27FC236}">
              <a16:creationId xmlns="" xmlns:a16="http://schemas.microsoft.com/office/drawing/2014/main" id="{00000000-0008-0000-0100-00009C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685" name="CustomShape 1">
          <a:extLst>
            <a:ext uri="{FF2B5EF4-FFF2-40B4-BE49-F238E27FC236}">
              <a16:creationId xmlns="" xmlns:a16="http://schemas.microsoft.com/office/drawing/2014/main" id="{00000000-0008-0000-0100-00009D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86" name="CustomShape 1">
          <a:extLst>
            <a:ext uri="{FF2B5EF4-FFF2-40B4-BE49-F238E27FC236}">
              <a16:creationId xmlns="" xmlns:a16="http://schemas.microsoft.com/office/drawing/2014/main" id="{00000000-0008-0000-0100-00009E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687" name="CustomShape 1">
          <a:extLst>
            <a:ext uri="{FF2B5EF4-FFF2-40B4-BE49-F238E27FC236}">
              <a16:creationId xmlns="" xmlns:a16="http://schemas.microsoft.com/office/drawing/2014/main" id="{00000000-0008-0000-0100-00009F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688" name="CustomShape 1">
          <a:extLst>
            <a:ext uri="{FF2B5EF4-FFF2-40B4-BE49-F238E27FC236}">
              <a16:creationId xmlns="" xmlns:a16="http://schemas.microsoft.com/office/drawing/2014/main" id="{00000000-0008-0000-0100-0000A0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689" name="CustomShape 1">
          <a:extLst>
            <a:ext uri="{FF2B5EF4-FFF2-40B4-BE49-F238E27FC236}">
              <a16:creationId xmlns="" xmlns:a16="http://schemas.microsoft.com/office/drawing/2014/main" id="{00000000-0008-0000-0100-0000A1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90" name="CustomShape 1">
          <a:extLst>
            <a:ext uri="{FF2B5EF4-FFF2-40B4-BE49-F238E27FC236}">
              <a16:creationId xmlns="" xmlns:a16="http://schemas.microsoft.com/office/drawing/2014/main" id="{00000000-0008-0000-0100-0000A2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691" name="CustomShape 1">
          <a:extLst>
            <a:ext uri="{FF2B5EF4-FFF2-40B4-BE49-F238E27FC236}">
              <a16:creationId xmlns="" xmlns:a16="http://schemas.microsoft.com/office/drawing/2014/main" id="{00000000-0008-0000-0100-0000A3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92" name="CustomShape 1">
          <a:extLst>
            <a:ext uri="{FF2B5EF4-FFF2-40B4-BE49-F238E27FC236}">
              <a16:creationId xmlns="" xmlns:a16="http://schemas.microsoft.com/office/drawing/2014/main" id="{00000000-0008-0000-0100-0000A4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693" name="CustomShape 1">
          <a:extLst>
            <a:ext uri="{FF2B5EF4-FFF2-40B4-BE49-F238E27FC236}">
              <a16:creationId xmlns="" xmlns:a16="http://schemas.microsoft.com/office/drawing/2014/main" id="{00000000-0008-0000-0100-0000A5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694" name="CustomShape 1">
          <a:extLst>
            <a:ext uri="{FF2B5EF4-FFF2-40B4-BE49-F238E27FC236}">
              <a16:creationId xmlns="" xmlns:a16="http://schemas.microsoft.com/office/drawing/2014/main" id="{00000000-0008-0000-0100-0000A6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695" name="CustomShape 1">
          <a:extLst>
            <a:ext uri="{FF2B5EF4-FFF2-40B4-BE49-F238E27FC236}">
              <a16:creationId xmlns="" xmlns:a16="http://schemas.microsoft.com/office/drawing/2014/main" id="{00000000-0008-0000-0100-0000A7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96" name="CustomShape 1">
          <a:extLst>
            <a:ext uri="{FF2B5EF4-FFF2-40B4-BE49-F238E27FC236}">
              <a16:creationId xmlns="" xmlns:a16="http://schemas.microsoft.com/office/drawing/2014/main" id="{00000000-0008-0000-0100-0000A8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697" name="CustomShape 1">
          <a:extLst>
            <a:ext uri="{FF2B5EF4-FFF2-40B4-BE49-F238E27FC236}">
              <a16:creationId xmlns="" xmlns:a16="http://schemas.microsoft.com/office/drawing/2014/main" id="{00000000-0008-0000-0100-0000A9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698" name="CustomShape 1">
          <a:extLst>
            <a:ext uri="{FF2B5EF4-FFF2-40B4-BE49-F238E27FC236}">
              <a16:creationId xmlns="" xmlns:a16="http://schemas.microsoft.com/office/drawing/2014/main" id="{00000000-0008-0000-0100-0000AA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699" name="CustomShape 1">
          <a:extLst>
            <a:ext uri="{FF2B5EF4-FFF2-40B4-BE49-F238E27FC236}">
              <a16:creationId xmlns="" xmlns:a16="http://schemas.microsoft.com/office/drawing/2014/main" id="{00000000-0008-0000-0100-0000AB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700" name="CustomShape 1">
          <a:extLst>
            <a:ext uri="{FF2B5EF4-FFF2-40B4-BE49-F238E27FC236}">
              <a16:creationId xmlns="" xmlns:a16="http://schemas.microsoft.com/office/drawing/2014/main" id="{00000000-0008-0000-0100-0000AC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701" name="CustomShape 1">
          <a:extLst>
            <a:ext uri="{FF2B5EF4-FFF2-40B4-BE49-F238E27FC236}">
              <a16:creationId xmlns="" xmlns:a16="http://schemas.microsoft.com/office/drawing/2014/main" id="{00000000-0008-0000-0100-0000AD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702" name="CustomShape 1">
          <a:extLst>
            <a:ext uri="{FF2B5EF4-FFF2-40B4-BE49-F238E27FC236}">
              <a16:creationId xmlns="" xmlns:a16="http://schemas.microsoft.com/office/drawing/2014/main" id="{00000000-0008-0000-0100-0000AE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703" name="CustomShape 1">
          <a:extLst>
            <a:ext uri="{FF2B5EF4-FFF2-40B4-BE49-F238E27FC236}">
              <a16:creationId xmlns="" xmlns:a16="http://schemas.microsoft.com/office/drawing/2014/main" id="{00000000-0008-0000-0100-0000AF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704" name="CustomShape 1">
          <a:extLst>
            <a:ext uri="{FF2B5EF4-FFF2-40B4-BE49-F238E27FC236}">
              <a16:creationId xmlns="" xmlns:a16="http://schemas.microsoft.com/office/drawing/2014/main" id="{00000000-0008-0000-0100-0000B0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705" name="CustomShape 1">
          <a:extLst>
            <a:ext uri="{FF2B5EF4-FFF2-40B4-BE49-F238E27FC236}">
              <a16:creationId xmlns="" xmlns:a16="http://schemas.microsoft.com/office/drawing/2014/main" id="{00000000-0008-0000-0100-0000B1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706" name="CustomShape 1">
          <a:extLst>
            <a:ext uri="{FF2B5EF4-FFF2-40B4-BE49-F238E27FC236}">
              <a16:creationId xmlns="" xmlns:a16="http://schemas.microsoft.com/office/drawing/2014/main" id="{00000000-0008-0000-0100-0000B2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707" name="CustomShape 1">
          <a:extLst>
            <a:ext uri="{FF2B5EF4-FFF2-40B4-BE49-F238E27FC236}">
              <a16:creationId xmlns="" xmlns:a16="http://schemas.microsoft.com/office/drawing/2014/main" id="{00000000-0008-0000-0100-0000B3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708" name="CustomShape 1">
          <a:extLst>
            <a:ext uri="{FF2B5EF4-FFF2-40B4-BE49-F238E27FC236}">
              <a16:creationId xmlns="" xmlns:a16="http://schemas.microsoft.com/office/drawing/2014/main" id="{00000000-0008-0000-0100-0000B4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709" name="CustomShape 1">
          <a:extLst>
            <a:ext uri="{FF2B5EF4-FFF2-40B4-BE49-F238E27FC236}">
              <a16:creationId xmlns="" xmlns:a16="http://schemas.microsoft.com/office/drawing/2014/main" id="{00000000-0008-0000-0100-0000B5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710" name="CustomShape 1">
          <a:extLst>
            <a:ext uri="{FF2B5EF4-FFF2-40B4-BE49-F238E27FC236}">
              <a16:creationId xmlns="" xmlns:a16="http://schemas.microsoft.com/office/drawing/2014/main" id="{00000000-0008-0000-0100-0000B6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711" name="CustomShape 1">
          <a:extLst>
            <a:ext uri="{FF2B5EF4-FFF2-40B4-BE49-F238E27FC236}">
              <a16:creationId xmlns="" xmlns:a16="http://schemas.microsoft.com/office/drawing/2014/main" id="{00000000-0008-0000-0100-0000B7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712" name="CustomShape 1">
          <a:extLst>
            <a:ext uri="{FF2B5EF4-FFF2-40B4-BE49-F238E27FC236}">
              <a16:creationId xmlns="" xmlns:a16="http://schemas.microsoft.com/office/drawing/2014/main" id="{00000000-0008-0000-0100-0000B8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713" name="CustomShape 1">
          <a:extLst>
            <a:ext uri="{FF2B5EF4-FFF2-40B4-BE49-F238E27FC236}">
              <a16:creationId xmlns="" xmlns:a16="http://schemas.microsoft.com/office/drawing/2014/main" id="{00000000-0008-0000-0100-0000B9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714" name="CustomShape 1">
          <a:extLst>
            <a:ext uri="{FF2B5EF4-FFF2-40B4-BE49-F238E27FC236}">
              <a16:creationId xmlns="" xmlns:a16="http://schemas.microsoft.com/office/drawing/2014/main" id="{00000000-0008-0000-0100-0000BA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715" name="CustomShape 1">
          <a:extLst>
            <a:ext uri="{FF2B5EF4-FFF2-40B4-BE49-F238E27FC236}">
              <a16:creationId xmlns="" xmlns:a16="http://schemas.microsoft.com/office/drawing/2014/main" id="{00000000-0008-0000-0100-0000BB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716" name="CustomShape 1">
          <a:extLst>
            <a:ext uri="{FF2B5EF4-FFF2-40B4-BE49-F238E27FC236}">
              <a16:creationId xmlns="" xmlns:a16="http://schemas.microsoft.com/office/drawing/2014/main" id="{00000000-0008-0000-0100-0000BC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717" name="CustomShape 1">
          <a:extLst>
            <a:ext uri="{FF2B5EF4-FFF2-40B4-BE49-F238E27FC236}">
              <a16:creationId xmlns="" xmlns:a16="http://schemas.microsoft.com/office/drawing/2014/main" id="{00000000-0008-0000-0100-0000BD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718" name="CustomShape 1">
          <a:extLst>
            <a:ext uri="{FF2B5EF4-FFF2-40B4-BE49-F238E27FC236}">
              <a16:creationId xmlns="" xmlns:a16="http://schemas.microsoft.com/office/drawing/2014/main" id="{00000000-0008-0000-0100-0000BE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719" name="CustomShape 1">
          <a:extLst>
            <a:ext uri="{FF2B5EF4-FFF2-40B4-BE49-F238E27FC236}">
              <a16:creationId xmlns="" xmlns:a16="http://schemas.microsoft.com/office/drawing/2014/main" id="{00000000-0008-0000-0100-0000BF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720" name="CustomShape 1">
          <a:extLst>
            <a:ext uri="{FF2B5EF4-FFF2-40B4-BE49-F238E27FC236}">
              <a16:creationId xmlns="" xmlns:a16="http://schemas.microsoft.com/office/drawing/2014/main" id="{00000000-0008-0000-0100-0000C0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721" name="CustomShape 1">
          <a:extLst>
            <a:ext uri="{FF2B5EF4-FFF2-40B4-BE49-F238E27FC236}">
              <a16:creationId xmlns="" xmlns:a16="http://schemas.microsoft.com/office/drawing/2014/main" id="{00000000-0008-0000-0100-0000C1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722" name="CustomShape 1">
          <a:extLst>
            <a:ext uri="{FF2B5EF4-FFF2-40B4-BE49-F238E27FC236}">
              <a16:creationId xmlns="" xmlns:a16="http://schemas.microsoft.com/office/drawing/2014/main" id="{00000000-0008-0000-0100-0000C2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723" name="CustomShape 1">
          <a:extLst>
            <a:ext uri="{FF2B5EF4-FFF2-40B4-BE49-F238E27FC236}">
              <a16:creationId xmlns="" xmlns:a16="http://schemas.microsoft.com/office/drawing/2014/main" id="{00000000-0008-0000-0100-0000C3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724" name="CustomShape 1">
          <a:extLst>
            <a:ext uri="{FF2B5EF4-FFF2-40B4-BE49-F238E27FC236}">
              <a16:creationId xmlns="" xmlns:a16="http://schemas.microsoft.com/office/drawing/2014/main" id="{00000000-0008-0000-0100-0000C4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725" name="CustomShape 1">
          <a:extLst>
            <a:ext uri="{FF2B5EF4-FFF2-40B4-BE49-F238E27FC236}">
              <a16:creationId xmlns="" xmlns:a16="http://schemas.microsoft.com/office/drawing/2014/main" id="{00000000-0008-0000-0100-0000C5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726" name="CustomShape 1">
          <a:extLst>
            <a:ext uri="{FF2B5EF4-FFF2-40B4-BE49-F238E27FC236}">
              <a16:creationId xmlns="" xmlns:a16="http://schemas.microsoft.com/office/drawing/2014/main" id="{00000000-0008-0000-0100-0000C6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727" name="CustomShape 1">
          <a:extLst>
            <a:ext uri="{FF2B5EF4-FFF2-40B4-BE49-F238E27FC236}">
              <a16:creationId xmlns="" xmlns:a16="http://schemas.microsoft.com/office/drawing/2014/main" id="{00000000-0008-0000-0100-0000C7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728" name="CustomShape 1">
          <a:extLst>
            <a:ext uri="{FF2B5EF4-FFF2-40B4-BE49-F238E27FC236}">
              <a16:creationId xmlns="" xmlns:a16="http://schemas.microsoft.com/office/drawing/2014/main" id="{00000000-0008-0000-0100-0000C8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729" name="CustomShape 1">
          <a:extLst>
            <a:ext uri="{FF2B5EF4-FFF2-40B4-BE49-F238E27FC236}">
              <a16:creationId xmlns="" xmlns:a16="http://schemas.microsoft.com/office/drawing/2014/main" id="{00000000-0008-0000-0100-0000C9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730" name="CustomShape 1">
          <a:extLst>
            <a:ext uri="{FF2B5EF4-FFF2-40B4-BE49-F238E27FC236}">
              <a16:creationId xmlns="" xmlns:a16="http://schemas.microsoft.com/office/drawing/2014/main" id="{00000000-0008-0000-0100-0000CA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731" name="CustomShape 1">
          <a:extLst>
            <a:ext uri="{FF2B5EF4-FFF2-40B4-BE49-F238E27FC236}">
              <a16:creationId xmlns="" xmlns:a16="http://schemas.microsoft.com/office/drawing/2014/main" id="{00000000-0008-0000-0100-0000CB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732" name="CustomShape 1">
          <a:extLst>
            <a:ext uri="{FF2B5EF4-FFF2-40B4-BE49-F238E27FC236}">
              <a16:creationId xmlns="" xmlns:a16="http://schemas.microsoft.com/office/drawing/2014/main" id="{00000000-0008-0000-0100-0000CC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733" name="CustomShape 1">
          <a:extLst>
            <a:ext uri="{FF2B5EF4-FFF2-40B4-BE49-F238E27FC236}">
              <a16:creationId xmlns="" xmlns:a16="http://schemas.microsoft.com/office/drawing/2014/main" id="{00000000-0008-0000-0100-0000CD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734" name="CustomShape 1">
          <a:extLst>
            <a:ext uri="{FF2B5EF4-FFF2-40B4-BE49-F238E27FC236}">
              <a16:creationId xmlns="" xmlns:a16="http://schemas.microsoft.com/office/drawing/2014/main" id="{00000000-0008-0000-0100-0000CE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735" name="CustomShape 1">
          <a:extLst>
            <a:ext uri="{FF2B5EF4-FFF2-40B4-BE49-F238E27FC236}">
              <a16:creationId xmlns="" xmlns:a16="http://schemas.microsoft.com/office/drawing/2014/main" id="{00000000-0008-0000-0100-0000CF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736" name="CustomShape 1">
          <a:extLst>
            <a:ext uri="{FF2B5EF4-FFF2-40B4-BE49-F238E27FC236}">
              <a16:creationId xmlns="" xmlns:a16="http://schemas.microsoft.com/office/drawing/2014/main" id="{00000000-0008-0000-0100-0000D0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737" name="CustomShape 1">
          <a:extLst>
            <a:ext uri="{FF2B5EF4-FFF2-40B4-BE49-F238E27FC236}">
              <a16:creationId xmlns="" xmlns:a16="http://schemas.microsoft.com/office/drawing/2014/main" id="{00000000-0008-0000-0100-0000D1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738" name="CustomShape 1">
          <a:extLst>
            <a:ext uri="{FF2B5EF4-FFF2-40B4-BE49-F238E27FC236}">
              <a16:creationId xmlns="" xmlns:a16="http://schemas.microsoft.com/office/drawing/2014/main" id="{00000000-0008-0000-0100-0000D2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739" name="CustomShape 1">
          <a:extLst>
            <a:ext uri="{FF2B5EF4-FFF2-40B4-BE49-F238E27FC236}">
              <a16:creationId xmlns="" xmlns:a16="http://schemas.microsoft.com/office/drawing/2014/main" id="{00000000-0008-0000-0100-0000D3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740" name="CustomShape 1">
          <a:extLst>
            <a:ext uri="{FF2B5EF4-FFF2-40B4-BE49-F238E27FC236}">
              <a16:creationId xmlns="" xmlns:a16="http://schemas.microsoft.com/office/drawing/2014/main" id="{00000000-0008-0000-0100-0000D4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741" name="CustomShape 1">
          <a:extLst>
            <a:ext uri="{FF2B5EF4-FFF2-40B4-BE49-F238E27FC236}">
              <a16:creationId xmlns="" xmlns:a16="http://schemas.microsoft.com/office/drawing/2014/main" id="{00000000-0008-0000-0100-0000D5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742" name="CustomShape 1">
          <a:extLst>
            <a:ext uri="{FF2B5EF4-FFF2-40B4-BE49-F238E27FC236}">
              <a16:creationId xmlns="" xmlns:a16="http://schemas.microsoft.com/office/drawing/2014/main" id="{00000000-0008-0000-0100-0000D6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743" name="CustomShape 1">
          <a:extLst>
            <a:ext uri="{FF2B5EF4-FFF2-40B4-BE49-F238E27FC236}">
              <a16:creationId xmlns="" xmlns:a16="http://schemas.microsoft.com/office/drawing/2014/main" id="{00000000-0008-0000-0100-0000D7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744" name="CustomShape 1">
          <a:extLst>
            <a:ext uri="{FF2B5EF4-FFF2-40B4-BE49-F238E27FC236}">
              <a16:creationId xmlns="" xmlns:a16="http://schemas.microsoft.com/office/drawing/2014/main" id="{00000000-0008-0000-0100-0000D8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745" name="CustomShape 1">
          <a:extLst>
            <a:ext uri="{FF2B5EF4-FFF2-40B4-BE49-F238E27FC236}">
              <a16:creationId xmlns="" xmlns:a16="http://schemas.microsoft.com/office/drawing/2014/main" id="{00000000-0008-0000-0100-0000D9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746" name="CustomShape 1">
          <a:extLst>
            <a:ext uri="{FF2B5EF4-FFF2-40B4-BE49-F238E27FC236}">
              <a16:creationId xmlns="" xmlns:a16="http://schemas.microsoft.com/office/drawing/2014/main" id="{00000000-0008-0000-0100-0000DA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747" name="CustomShape 1">
          <a:extLst>
            <a:ext uri="{FF2B5EF4-FFF2-40B4-BE49-F238E27FC236}">
              <a16:creationId xmlns="" xmlns:a16="http://schemas.microsoft.com/office/drawing/2014/main" id="{00000000-0008-0000-0100-0000DB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5748" name="CustomShape 1">
          <a:extLst>
            <a:ext uri="{FF2B5EF4-FFF2-40B4-BE49-F238E27FC236}">
              <a16:creationId xmlns="" xmlns:a16="http://schemas.microsoft.com/office/drawing/2014/main" id="{00000000-0008-0000-0100-0000DC07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749" name="CustomShape 1">
          <a:extLst>
            <a:ext uri="{FF2B5EF4-FFF2-40B4-BE49-F238E27FC236}">
              <a16:creationId xmlns="" xmlns:a16="http://schemas.microsoft.com/office/drawing/2014/main" id="{00000000-0008-0000-0100-0000DD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750" name="CustomShape 1">
          <a:extLst>
            <a:ext uri="{FF2B5EF4-FFF2-40B4-BE49-F238E27FC236}">
              <a16:creationId xmlns="" xmlns:a16="http://schemas.microsoft.com/office/drawing/2014/main" id="{00000000-0008-0000-0100-0000DE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751" name="CustomShape 1">
          <a:extLst>
            <a:ext uri="{FF2B5EF4-FFF2-40B4-BE49-F238E27FC236}">
              <a16:creationId xmlns="" xmlns:a16="http://schemas.microsoft.com/office/drawing/2014/main" id="{00000000-0008-0000-0100-0000DF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752" name="CustomShape 1">
          <a:extLst>
            <a:ext uri="{FF2B5EF4-FFF2-40B4-BE49-F238E27FC236}">
              <a16:creationId xmlns="" xmlns:a16="http://schemas.microsoft.com/office/drawing/2014/main" id="{00000000-0008-0000-0100-0000E0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753" name="CustomShape 1">
          <a:extLst>
            <a:ext uri="{FF2B5EF4-FFF2-40B4-BE49-F238E27FC236}">
              <a16:creationId xmlns="" xmlns:a16="http://schemas.microsoft.com/office/drawing/2014/main" id="{00000000-0008-0000-0100-0000E1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754" name="CustomShape 1">
          <a:extLst>
            <a:ext uri="{FF2B5EF4-FFF2-40B4-BE49-F238E27FC236}">
              <a16:creationId xmlns="" xmlns:a16="http://schemas.microsoft.com/office/drawing/2014/main" id="{00000000-0008-0000-0100-0000E2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755" name="CustomShape 1">
          <a:extLst>
            <a:ext uri="{FF2B5EF4-FFF2-40B4-BE49-F238E27FC236}">
              <a16:creationId xmlns="" xmlns:a16="http://schemas.microsoft.com/office/drawing/2014/main" id="{00000000-0008-0000-0100-0000E3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756" name="CustomShape 1">
          <a:extLst>
            <a:ext uri="{FF2B5EF4-FFF2-40B4-BE49-F238E27FC236}">
              <a16:creationId xmlns="" xmlns:a16="http://schemas.microsoft.com/office/drawing/2014/main" id="{00000000-0008-0000-0100-0000E4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757" name="CustomShape 1">
          <a:extLst>
            <a:ext uri="{FF2B5EF4-FFF2-40B4-BE49-F238E27FC236}">
              <a16:creationId xmlns="" xmlns:a16="http://schemas.microsoft.com/office/drawing/2014/main" id="{00000000-0008-0000-0100-0000E5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5758" name="CustomShape 1">
          <a:extLst>
            <a:ext uri="{FF2B5EF4-FFF2-40B4-BE49-F238E27FC236}">
              <a16:creationId xmlns="" xmlns:a16="http://schemas.microsoft.com/office/drawing/2014/main" id="{00000000-0008-0000-0100-0000E607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19</xdr:row>
      <xdr:rowOff>0</xdr:rowOff>
    </xdr:from>
    <xdr:ext cx="184320" cy="270112"/>
    <xdr:sp macro="" textlink="">
      <xdr:nvSpPr>
        <xdr:cNvPr id="15759" name="CustomShape 1">
          <a:extLst>
            <a:ext uri="{FF2B5EF4-FFF2-40B4-BE49-F238E27FC236}">
              <a16:creationId xmlns="" xmlns:a16="http://schemas.microsoft.com/office/drawing/2014/main" id="{00000000-0008-0000-0100-0000E707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5760" name="CustomShape 1">
          <a:extLst>
            <a:ext uri="{FF2B5EF4-FFF2-40B4-BE49-F238E27FC236}">
              <a16:creationId xmlns="" xmlns:a16="http://schemas.microsoft.com/office/drawing/2014/main" id="{00000000-0008-0000-0100-0000E807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19</xdr:row>
      <xdr:rowOff>0</xdr:rowOff>
    </xdr:from>
    <xdr:ext cx="184320" cy="270112"/>
    <xdr:sp macro="" textlink="">
      <xdr:nvSpPr>
        <xdr:cNvPr id="15761" name="CustomShape 1">
          <a:extLst>
            <a:ext uri="{FF2B5EF4-FFF2-40B4-BE49-F238E27FC236}">
              <a16:creationId xmlns="" xmlns:a16="http://schemas.microsoft.com/office/drawing/2014/main" id="{00000000-0008-0000-0100-0000E907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5762" name="CustomShape 1">
          <a:extLst>
            <a:ext uri="{FF2B5EF4-FFF2-40B4-BE49-F238E27FC236}">
              <a16:creationId xmlns="" xmlns:a16="http://schemas.microsoft.com/office/drawing/2014/main" id="{00000000-0008-0000-0100-0000EA07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19</xdr:row>
      <xdr:rowOff>0</xdr:rowOff>
    </xdr:from>
    <xdr:ext cx="184320" cy="270112"/>
    <xdr:sp macro="" textlink="">
      <xdr:nvSpPr>
        <xdr:cNvPr id="15763" name="CustomShape 1">
          <a:extLst>
            <a:ext uri="{FF2B5EF4-FFF2-40B4-BE49-F238E27FC236}">
              <a16:creationId xmlns="" xmlns:a16="http://schemas.microsoft.com/office/drawing/2014/main" id="{00000000-0008-0000-0100-0000EB07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764" name="CustomShape 1">
          <a:extLst>
            <a:ext uri="{FF2B5EF4-FFF2-40B4-BE49-F238E27FC236}">
              <a16:creationId xmlns="" xmlns:a16="http://schemas.microsoft.com/office/drawing/2014/main" id="{00000000-0008-0000-0100-0000EC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5765" name="CustomShape 1">
          <a:extLst>
            <a:ext uri="{FF2B5EF4-FFF2-40B4-BE49-F238E27FC236}">
              <a16:creationId xmlns="" xmlns:a16="http://schemas.microsoft.com/office/drawing/2014/main" id="{00000000-0008-0000-0100-0000ED07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19</xdr:row>
      <xdr:rowOff>0</xdr:rowOff>
    </xdr:from>
    <xdr:ext cx="184320" cy="270112"/>
    <xdr:sp macro="" textlink="">
      <xdr:nvSpPr>
        <xdr:cNvPr id="15766" name="CustomShape 1">
          <a:extLst>
            <a:ext uri="{FF2B5EF4-FFF2-40B4-BE49-F238E27FC236}">
              <a16:creationId xmlns="" xmlns:a16="http://schemas.microsoft.com/office/drawing/2014/main" id="{00000000-0008-0000-0100-0000EE07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5767" name="CustomShape 1">
          <a:extLst>
            <a:ext uri="{FF2B5EF4-FFF2-40B4-BE49-F238E27FC236}">
              <a16:creationId xmlns="" xmlns:a16="http://schemas.microsoft.com/office/drawing/2014/main" id="{00000000-0008-0000-0100-0000EF07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19</xdr:row>
      <xdr:rowOff>0</xdr:rowOff>
    </xdr:from>
    <xdr:ext cx="184320" cy="270112"/>
    <xdr:sp macro="" textlink="">
      <xdr:nvSpPr>
        <xdr:cNvPr id="15768" name="CustomShape 1">
          <a:extLst>
            <a:ext uri="{FF2B5EF4-FFF2-40B4-BE49-F238E27FC236}">
              <a16:creationId xmlns="" xmlns:a16="http://schemas.microsoft.com/office/drawing/2014/main" id="{00000000-0008-0000-0100-0000F007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769" name="CustomShape 1">
          <a:extLst>
            <a:ext uri="{FF2B5EF4-FFF2-40B4-BE49-F238E27FC236}">
              <a16:creationId xmlns="" xmlns:a16="http://schemas.microsoft.com/office/drawing/2014/main" id="{00000000-0008-0000-0100-0000F1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5770" name="CustomShape 1">
          <a:extLst>
            <a:ext uri="{FF2B5EF4-FFF2-40B4-BE49-F238E27FC236}">
              <a16:creationId xmlns="" xmlns:a16="http://schemas.microsoft.com/office/drawing/2014/main" id="{00000000-0008-0000-0100-0000F207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5771" name="CustomShape 1">
          <a:extLst>
            <a:ext uri="{FF2B5EF4-FFF2-40B4-BE49-F238E27FC236}">
              <a16:creationId xmlns="" xmlns:a16="http://schemas.microsoft.com/office/drawing/2014/main" id="{00000000-0008-0000-0100-0000F307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19</xdr:row>
      <xdr:rowOff>0</xdr:rowOff>
    </xdr:from>
    <xdr:ext cx="184320" cy="270112"/>
    <xdr:sp macro="" textlink="">
      <xdr:nvSpPr>
        <xdr:cNvPr id="15772" name="CustomShape 1">
          <a:extLst>
            <a:ext uri="{FF2B5EF4-FFF2-40B4-BE49-F238E27FC236}">
              <a16:creationId xmlns="" xmlns:a16="http://schemas.microsoft.com/office/drawing/2014/main" id="{00000000-0008-0000-0100-0000F407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773" name="CustomShape 1">
          <a:extLst>
            <a:ext uri="{FF2B5EF4-FFF2-40B4-BE49-F238E27FC236}">
              <a16:creationId xmlns="" xmlns:a16="http://schemas.microsoft.com/office/drawing/2014/main" id="{00000000-0008-0000-0100-0000F5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5774" name="CustomShape 1">
          <a:extLst>
            <a:ext uri="{FF2B5EF4-FFF2-40B4-BE49-F238E27FC236}">
              <a16:creationId xmlns="" xmlns:a16="http://schemas.microsoft.com/office/drawing/2014/main" id="{00000000-0008-0000-0100-0000F607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775" name="CustomShape 1">
          <a:extLst>
            <a:ext uri="{FF2B5EF4-FFF2-40B4-BE49-F238E27FC236}">
              <a16:creationId xmlns="" xmlns:a16="http://schemas.microsoft.com/office/drawing/2014/main" id="{00000000-0008-0000-0100-0000F7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776" name="CustomShape 1">
          <a:extLst>
            <a:ext uri="{FF2B5EF4-FFF2-40B4-BE49-F238E27FC236}">
              <a16:creationId xmlns="" xmlns:a16="http://schemas.microsoft.com/office/drawing/2014/main" id="{00000000-0008-0000-0100-0000F8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777" name="CustomShape 1">
          <a:extLst>
            <a:ext uri="{FF2B5EF4-FFF2-40B4-BE49-F238E27FC236}">
              <a16:creationId xmlns="" xmlns:a16="http://schemas.microsoft.com/office/drawing/2014/main" id="{00000000-0008-0000-0100-0000F9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778" name="CustomShape 1">
          <a:extLst>
            <a:ext uri="{FF2B5EF4-FFF2-40B4-BE49-F238E27FC236}">
              <a16:creationId xmlns="" xmlns:a16="http://schemas.microsoft.com/office/drawing/2014/main" id="{00000000-0008-0000-0100-0000FA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779" name="CustomShape 1">
          <a:extLst>
            <a:ext uri="{FF2B5EF4-FFF2-40B4-BE49-F238E27FC236}">
              <a16:creationId xmlns="" xmlns:a16="http://schemas.microsoft.com/office/drawing/2014/main" id="{00000000-0008-0000-0100-0000FB07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780" name="CustomShape 1">
          <a:extLst>
            <a:ext uri="{FF2B5EF4-FFF2-40B4-BE49-F238E27FC236}">
              <a16:creationId xmlns="" xmlns:a16="http://schemas.microsoft.com/office/drawing/2014/main" id="{00000000-0008-0000-0100-0000FC07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781" name="CustomShape 1">
          <a:extLst>
            <a:ext uri="{FF2B5EF4-FFF2-40B4-BE49-F238E27FC236}">
              <a16:creationId xmlns="" xmlns:a16="http://schemas.microsoft.com/office/drawing/2014/main" id="{00000000-0008-0000-0100-0000FD07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782" name="CustomShape 1">
          <a:extLst>
            <a:ext uri="{FF2B5EF4-FFF2-40B4-BE49-F238E27FC236}">
              <a16:creationId xmlns="" xmlns:a16="http://schemas.microsoft.com/office/drawing/2014/main" id="{00000000-0008-0000-0100-0000FE07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783" name="CustomShape 1">
          <a:extLst>
            <a:ext uri="{FF2B5EF4-FFF2-40B4-BE49-F238E27FC236}">
              <a16:creationId xmlns="" xmlns:a16="http://schemas.microsoft.com/office/drawing/2014/main" id="{00000000-0008-0000-0100-0000FF07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784" name="CustomShape 1">
          <a:extLst>
            <a:ext uri="{FF2B5EF4-FFF2-40B4-BE49-F238E27FC236}">
              <a16:creationId xmlns="" xmlns:a16="http://schemas.microsoft.com/office/drawing/2014/main" id="{00000000-0008-0000-0100-000000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785" name="CustomShape 1">
          <a:extLst>
            <a:ext uri="{FF2B5EF4-FFF2-40B4-BE49-F238E27FC236}">
              <a16:creationId xmlns="" xmlns:a16="http://schemas.microsoft.com/office/drawing/2014/main" id="{00000000-0008-0000-0100-000001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786" name="CustomShape 1">
          <a:extLst>
            <a:ext uri="{FF2B5EF4-FFF2-40B4-BE49-F238E27FC236}">
              <a16:creationId xmlns="" xmlns:a16="http://schemas.microsoft.com/office/drawing/2014/main" id="{00000000-0008-0000-0100-000002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787" name="CustomShape 1">
          <a:extLst>
            <a:ext uri="{FF2B5EF4-FFF2-40B4-BE49-F238E27FC236}">
              <a16:creationId xmlns="" xmlns:a16="http://schemas.microsoft.com/office/drawing/2014/main" id="{00000000-0008-0000-0100-000003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788" name="CustomShape 1">
          <a:extLst>
            <a:ext uri="{FF2B5EF4-FFF2-40B4-BE49-F238E27FC236}">
              <a16:creationId xmlns="" xmlns:a16="http://schemas.microsoft.com/office/drawing/2014/main" id="{00000000-0008-0000-0100-000004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789" name="CustomShape 1">
          <a:extLst>
            <a:ext uri="{FF2B5EF4-FFF2-40B4-BE49-F238E27FC236}">
              <a16:creationId xmlns="" xmlns:a16="http://schemas.microsoft.com/office/drawing/2014/main" id="{00000000-0008-0000-0100-000005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790" name="CustomShape 1">
          <a:extLst>
            <a:ext uri="{FF2B5EF4-FFF2-40B4-BE49-F238E27FC236}">
              <a16:creationId xmlns="" xmlns:a16="http://schemas.microsoft.com/office/drawing/2014/main" id="{00000000-0008-0000-0100-000006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791" name="CustomShape 1">
          <a:extLst>
            <a:ext uri="{FF2B5EF4-FFF2-40B4-BE49-F238E27FC236}">
              <a16:creationId xmlns="" xmlns:a16="http://schemas.microsoft.com/office/drawing/2014/main" id="{00000000-0008-0000-0100-000007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792" name="CustomShape 1">
          <a:extLst>
            <a:ext uri="{FF2B5EF4-FFF2-40B4-BE49-F238E27FC236}">
              <a16:creationId xmlns="" xmlns:a16="http://schemas.microsoft.com/office/drawing/2014/main" id="{00000000-0008-0000-0100-000008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5793" name="CustomShape 1">
          <a:extLst>
            <a:ext uri="{FF2B5EF4-FFF2-40B4-BE49-F238E27FC236}">
              <a16:creationId xmlns="" xmlns:a16="http://schemas.microsoft.com/office/drawing/2014/main" id="{00000000-0008-0000-0100-00000908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794" name="CustomShape 1">
          <a:extLst>
            <a:ext uri="{FF2B5EF4-FFF2-40B4-BE49-F238E27FC236}">
              <a16:creationId xmlns="" xmlns:a16="http://schemas.microsoft.com/office/drawing/2014/main" id="{00000000-0008-0000-0100-00000A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795" name="CustomShape 1">
          <a:extLst>
            <a:ext uri="{FF2B5EF4-FFF2-40B4-BE49-F238E27FC236}">
              <a16:creationId xmlns="" xmlns:a16="http://schemas.microsoft.com/office/drawing/2014/main" id="{00000000-0008-0000-0100-00000B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796" name="CustomShape 1">
          <a:extLst>
            <a:ext uri="{FF2B5EF4-FFF2-40B4-BE49-F238E27FC236}">
              <a16:creationId xmlns="" xmlns:a16="http://schemas.microsoft.com/office/drawing/2014/main" id="{00000000-0008-0000-0100-00000C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797" name="CustomShape 1">
          <a:extLst>
            <a:ext uri="{FF2B5EF4-FFF2-40B4-BE49-F238E27FC236}">
              <a16:creationId xmlns="" xmlns:a16="http://schemas.microsoft.com/office/drawing/2014/main" id="{00000000-0008-0000-0100-00000D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798" name="CustomShape 1">
          <a:extLst>
            <a:ext uri="{FF2B5EF4-FFF2-40B4-BE49-F238E27FC236}">
              <a16:creationId xmlns="" xmlns:a16="http://schemas.microsoft.com/office/drawing/2014/main" id="{00000000-0008-0000-0100-00000E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799" name="CustomShape 1">
          <a:extLst>
            <a:ext uri="{FF2B5EF4-FFF2-40B4-BE49-F238E27FC236}">
              <a16:creationId xmlns="" xmlns:a16="http://schemas.microsoft.com/office/drawing/2014/main" id="{00000000-0008-0000-0100-00000F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800" name="CustomShape 1">
          <a:extLst>
            <a:ext uri="{FF2B5EF4-FFF2-40B4-BE49-F238E27FC236}">
              <a16:creationId xmlns="" xmlns:a16="http://schemas.microsoft.com/office/drawing/2014/main" id="{00000000-0008-0000-0100-000010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01" name="CustomShape 1">
          <a:extLst>
            <a:ext uri="{FF2B5EF4-FFF2-40B4-BE49-F238E27FC236}">
              <a16:creationId xmlns="" xmlns:a16="http://schemas.microsoft.com/office/drawing/2014/main" id="{00000000-0008-0000-0100-000011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802" name="CustomShape 1">
          <a:extLst>
            <a:ext uri="{FF2B5EF4-FFF2-40B4-BE49-F238E27FC236}">
              <a16:creationId xmlns="" xmlns:a16="http://schemas.microsoft.com/office/drawing/2014/main" id="{00000000-0008-0000-0100-000012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803" name="CustomShape 1">
          <a:extLst>
            <a:ext uri="{FF2B5EF4-FFF2-40B4-BE49-F238E27FC236}">
              <a16:creationId xmlns="" xmlns:a16="http://schemas.microsoft.com/office/drawing/2014/main" id="{00000000-0008-0000-0100-000013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804" name="CustomShape 1">
          <a:extLst>
            <a:ext uri="{FF2B5EF4-FFF2-40B4-BE49-F238E27FC236}">
              <a16:creationId xmlns="" xmlns:a16="http://schemas.microsoft.com/office/drawing/2014/main" id="{00000000-0008-0000-0100-000014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05" name="CustomShape 1">
          <a:extLst>
            <a:ext uri="{FF2B5EF4-FFF2-40B4-BE49-F238E27FC236}">
              <a16:creationId xmlns="" xmlns:a16="http://schemas.microsoft.com/office/drawing/2014/main" id="{00000000-0008-0000-0100-000015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806" name="CustomShape 1">
          <a:extLst>
            <a:ext uri="{FF2B5EF4-FFF2-40B4-BE49-F238E27FC236}">
              <a16:creationId xmlns="" xmlns:a16="http://schemas.microsoft.com/office/drawing/2014/main" id="{00000000-0008-0000-0100-000016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07" name="CustomShape 1">
          <a:extLst>
            <a:ext uri="{FF2B5EF4-FFF2-40B4-BE49-F238E27FC236}">
              <a16:creationId xmlns="" xmlns:a16="http://schemas.microsoft.com/office/drawing/2014/main" id="{00000000-0008-0000-0100-000017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808" name="CustomShape 1">
          <a:extLst>
            <a:ext uri="{FF2B5EF4-FFF2-40B4-BE49-F238E27FC236}">
              <a16:creationId xmlns="" xmlns:a16="http://schemas.microsoft.com/office/drawing/2014/main" id="{00000000-0008-0000-0100-000018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809" name="CustomShape 1">
          <a:extLst>
            <a:ext uri="{FF2B5EF4-FFF2-40B4-BE49-F238E27FC236}">
              <a16:creationId xmlns="" xmlns:a16="http://schemas.microsoft.com/office/drawing/2014/main" id="{00000000-0008-0000-0100-000019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810" name="CustomShape 1">
          <a:extLst>
            <a:ext uri="{FF2B5EF4-FFF2-40B4-BE49-F238E27FC236}">
              <a16:creationId xmlns="" xmlns:a16="http://schemas.microsoft.com/office/drawing/2014/main" id="{00000000-0008-0000-0100-00001A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11" name="CustomShape 1">
          <a:extLst>
            <a:ext uri="{FF2B5EF4-FFF2-40B4-BE49-F238E27FC236}">
              <a16:creationId xmlns="" xmlns:a16="http://schemas.microsoft.com/office/drawing/2014/main" id="{00000000-0008-0000-0100-00001B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812" name="CustomShape 1">
          <a:extLst>
            <a:ext uri="{FF2B5EF4-FFF2-40B4-BE49-F238E27FC236}">
              <a16:creationId xmlns="" xmlns:a16="http://schemas.microsoft.com/office/drawing/2014/main" id="{00000000-0008-0000-0100-00001C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13" name="CustomShape 1">
          <a:extLst>
            <a:ext uri="{FF2B5EF4-FFF2-40B4-BE49-F238E27FC236}">
              <a16:creationId xmlns="" xmlns:a16="http://schemas.microsoft.com/office/drawing/2014/main" id="{00000000-0008-0000-0100-00001D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814" name="CustomShape 1">
          <a:extLst>
            <a:ext uri="{FF2B5EF4-FFF2-40B4-BE49-F238E27FC236}">
              <a16:creationId xmlns="" xmlns:a16="http://schemas.microsoft.com/office/drawing/2014/main" id="{00000000-0008-0000-0100-00001E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815" name="CustomShape 1">
          <a:extLst>
            <a:ext uri="{FF2B5EF4-FFF2-40B4-BE49-F238E27FC236}">
              <a16:creationId xmlns="" xmlns:a16="http://schemas.microsoft.com/office/drawing/2014/main" id="{00000000-0008-0000-0100-00001F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16" name="CustomShape 1">
          <a:extLst>
            <a:ext uri="{FF2B5EF4-FFF2-40B4-BE49-F238E27FC236}">
              <a16:creationId xmlns="" xmlns:a16="http://schemas.microsoft.com/office/drawing/2014/main" id="{00000000-0008-0000-0100-000020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817" name="CustomShape 1">
          <a:extLst>
            <a:ext uri="{FF2B5EF4-FFF2-40B4-BE49-F238E27FC236}">
              <a16:creationId xmlns="" xmlns:a16="http://schemas.microsoft.com/office/drawing/2014/main" id="{00000000-0008-0000-0100-000021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18" name="CustomShape 1">
          <a:extLst>
            <a:ext uri="{FF2B5EF4-FFF2-40B4-BE49-F238E27FC236}">
              <a16:creationId xmlns="" xmlns:a16="http://schemas.microsoft.com/office/drawing/2014/main" id="{00000000-0008-0000-0100-000022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819" name="CustomShape 1">
          <a:extLst>
            <a:ext uri="{FF2B5EF4-FFF2-40B4-BE49-F238E27FC236}">
              <a16:creationId xmlns="" xmlns:a16="http://schemas.microsoft.com/office/drawing/2014/main" id="{00000000-0008-0000-0100-000023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820" name="CustomShape 1">
          <a:extLst>
            <a:ext uri="{FF2B5EF4-FFF2-40B4-BE49-F238E27FC236}">
              <a16:creationId xmlns="" xmlns:a16="http://schemas.microsoft.com/office/drawing/2014/main" id="{00000000-0008-0000-0100-000024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821" name="CustomShape 1">
          <a:extLst>
            <a:ext uri="{FF2B5EF4-FFF2-40B4-BE49-F238E27FC236}">
              <a16:creationId xmlns="" xmlns:a16="http://schemas.microsoft.com/office/drawing/2014/main" id="{00000000-0008-0000-0100-000025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22" name="CustomShape 1">
          <a:extLst>
            <a:ext uri="{FF2B5EF4-FFF2-40B4-BE49-F238E27FC236}">
              <a16:creationId xmlns="" xmlns:a16="http://schemas.microsoft.com/office/drawing/2014/main" id="{00000000-0008-0000-0100-000026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823" name="CustomShape 1">
          <a:extLst>
            <a:ext uri="{FF2B5EF4-FFF2-40B4-BE49-F238E27FC236}">
              <a16:creationId xmlns="" xmlns:a16="http://schemas.microsoft.com/office/drawing/2014/main" id="{00000000-0008-0000-0100-000027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24" name="CustomShape 1">
          <a:extLst>
            <a:ext uri="{FF2B5EF4-FFF2-40B4-BE49-F238E27FC236}">
              <a16:creationId xmlns="" xmlns:a16="http://schemas.microsoft.com/office/drawing/2014/main" id="{00000000-0008-0000-0100-000028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825" name="CustomShape 1">
          <a:extLst>
            <a:ext uri="{FF2B5EF4-FFF2-40B4-BE49-F238E27FC236}">
              <a16:creationId xmlns="" xmlns:a16="http://schemas.microsoft.com/office/drawing/2014/main" id="{00000000-0008-0000-0100-000029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826" name="CustomShape 1">
          <a:extLst>
            <a:ext uri="{FF2B5EF4-FFF2-40B4-BE49-F238E27FC236}">
              <a16:creationId xmlns="" xmlns:a16="http://schemas.microsoft.com/office/drawing/2014/main" id="{00000000-0008-0000-0100-00002A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827" name="CustomShape 1">
          <a:extLst>
            <a:ext uri="{FF2B5EF4-FFF2-40B4-BE49-F238E27FC236}">
              <a16:creationId xmlns="" xmlns:a16="http://schemas.microsoft.com/office/drawing/2014/main" id="{00000000-0008-0000-0100-00002B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28" name="CustomShape 1">
          <a:extLst>
            <a:ext uri="{FF2B5EF4-FFF2-40B4-BE49-F238E27FC236}">
              <a16:creationId xmlns="" xmlns:a16="http://schemas.microsoft.com/office/drawing/2014/main" id="{00000000-0008-0000-0100-00002C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829" name="CustomShape 1">
          <a:extLst>
            <a:ext uri="{FF2B5EF4-FFF2-40B4-BE49-F238E27FC236}">
              <a16:creationId xmlns="" xmlns:a16="http://schemas.microsoft.com/office/drawing/2014/main" id="{00000000-0008-0000-0100-00002D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830" name="CustomShape 1">
          <a:extLst>
            <a:ext uri="{FF2B5EF4-FFF2-40B4-BE49-F238E27FC236}">
              <a16:creationId xmlns="" xmlns:a16="http://schemas.microsoft.com/office/drawing/2014/main" id="{00000000-0008-0000-0100-00002E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31" name="CustomShape 1">
          <a:extLst>
            <a:ext uri="{FF2B5EF4-FFF2-40B4-BE49-F238E27FC236}">
              <a16:creationId xmlns="" xmlns:a16="http://schemas.microsoft.com/office/drawing/2014/main" id="{00000000-0008-0000-0100-00002F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832" name="CustomShape 1">
          <a:extLst>
            <a:ext uri="{FF2B5EF4-FFF2-40B4-BE49-F238E27FC236}">
              <a16:creationId xmlns="" xmlns:a16="http://schemas.microsoft.com/office/drawing/2014/main" id="{00000000-0008-0000-0100-000030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33" name="CustomShape 1">
          <a:extLst>
            <a:ext uri="{FF2B5EF4-FFF2-40B4-BE49-F238E27FC236}">
              <a16:creationId xmlns="" xmlns:a16="http://schemas.microsoft.com/office/drawing/2014/main" id="{00000000-0008-0000-0100-000031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834" name="CustomShape 1">
          <a:extLst>
            <a:ext uri="{FF2B5EF4-FFF2-40B4-BE49-F238E27FC236}">
              <a16:creationId xmlns="" xmlns:a16="http://schemas.microsoft.com/office/drawing/2014/main" id="{00000000-0008-0000-0100-000032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835" name="CustomShape 1">
          <a:extLst>
            <a:ext uri="{FF2B5EF4-FFF2-40B4-BE49-F238E27FC236}">
              <a16:creationId xmlns="" xmlns:a16="http://schemas.microsoft.com/office/drawing/2014/main" id="{00000000-0008-0000-0100-000033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836" name="CustomShape 1">
          <a:extLst>
            <a:ext uri="{FF2B5EF4-FFF2-40B4-BE49-F238E27FC236}">
              <a16:creationId xmlns="" xmlns:a16="http://schemas.microsoft.com/office/drawing/2014/main" id="{00000000-0008-0000-0100-000034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37" name="CustomShape 1">
          <a:extLst>
            <a:ext uri="{FF2B5EF4-FFF2-40B4-BE49-F238E27FC236}">
              <a16:creationId xmlns="" xmlns:a16="http://schemas.microsoft.com/office/drawing/2014/main" id="{00000000-0008-0000-0100-000035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838" name="CustomShape 1">
          <a:extLst>
            <a:ext uri="{FF2B5EF4-FFF2-40B4-BE49-F238E27FC236}">
              <a16:creationId xmlns="" xmlns:a16="http://schemas.microsoft.com/office/drawing/2014/main" id="{00000000-0008-0000-0100-000036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839" name="CustomShape 1">
          <a:extLst>
            <a:ext uri="{FF2B5EF4-FFF2-40B4-BE49-F238E27FC236}">
              <a16:creationId xmlns="" xmlns:a16="http://schemas.microsoft.com/office/drawing/2014/main" id="{00000000-0008-0000-0100-000037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40" name="CustomShape 1">
          <a:extLst>
            <a:ext uri="{FF2B5EF4-FFF2-40B4-BE49-F238E27FC236}">
              <a16:creationId xmlns="" xmlns:a16="http://schemas.microsoft.com/office/drawing/2014/main" id="{00000000-0008-0000-0100-000038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841" name="CustomShape 1">
          <a:extLst>
            <a:ext uri="{FF2B5EF4-FFF2-40B4-BE49-F238E27FC236}">
              <a16:creationId xmlns="" xmlns:a16="http://schemas.microsoft.com/office/drawing/2014/main" id="{00000000-0008-0000-0100-000039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42" name="CustomShape 1">
          <a:extLst>
            <a:ext uri="{FF2B5EF4-FFF2-40B4-BE49-F238E27FC236}">
              <a16:creationId xmlns="" xmlns:a16="http://schemas.microsoft.com/office/drawing/2014/main" id="{00000000-0008-0000-0100-00003A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843" name="CustomShape 1">
          <a:extLst>
            <a:ext uri="{FF2B5EF4-FFF2-40B4-BE49-F238E27FC236}">
              <a16:creationId xmlns="" xmlns:a16="http://schemas.microsoft.com/office/drawing/2014/main" id="{00000000-0008-0000-0100-00003B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844" name="CustomShape 1">
          <a:extLst>
            <a:ext uri="{FF2B5EF4-FFF2-40B4-BE49-F238E27FC236}">
              <a16:creationId xmlns="" xmlns:a16="http://schemas.microsoft.com/office/drawing/2014/main" id="{00000000-0008-0000-0100-00003C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845" name="CustomShape 1">
          <a:extLst>
            <a:ext uri="{FF2B5EF4-FFF2-40B4-BE49-F238E27FC236}">
              <a16:creationId xmlns="" xmlns:a16="http://schemas.microsoft.com/office/drawing/2014/main" id="{00000000-0008-0000-0100-00003D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46" name="CustomShape 1">
          <a:extLst>
            <a:ext uri="{FF2B5EF4-FFF2-40B4-BE49-F238E27FC236}">
              <a16:creationId xmlns="" xmlns:a16="http://schemas.microsoft.com/office/drawing/2014/main" id="{00000000-0008-0000-0100-00003E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847" name="CustomShape 1">
          <a:extLst>
            <a:ext uri="{FF2B5EF4-FFF2-40B4-BE49-F238E27FC236}">
              <a16:creationId xmlns="" xmlns:a16="http://schemas.microsoft.com/office/drawing/2014/main" id="{00000000-0008-0000-0100-00003F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48" name="CustomShape 1">
          <a:extLst>
            <a:ext uri="{FF2B5EF4-FFF2-40B4-BE49-F238E27FC236}">
              <a16:creationId xmlns="" xmlns:a16="http://schemas.microsoft.com/office/drawing/2014/main" id="{00000000-0008-0000-0100-000040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849" name="CustomShape 1">
          <a:extLst>
            <a:ext uri="{FF2B5EF4-FFF2-40B4-BE49-F238E27FC236}">
              <a16:creationId xmlns="" xmlns:a16="http://schemas.microsoft.com/office/drawing/2014/main" id="{00000000-0008-0000-0100-000041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850" name="CustomShape 1">
          <a:extLst>
            <a:ext uri="{FF2B5EF4-FFF2-40B4-BE49-F238E27FC236}">
              <a16:creationId xmlns="" xmlns:a16="http://schemas.microsoft.com/office/drawing/2014/main" id="{00000000-0008-0000-0100-000042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851" name="CustomShape 1">
          <a:extLst>
            <a:ext uri="{FF2B5EF4-FFF2-40B4-BE49-F238E27FC236}">
              <a16:creationId xmlns="" xmlns:a16="http://schemas.microsoft.com/office/drawing/2014/main" id="{00000000-0008-0000-0100-000043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52" name="CustomShape 1">
          <a:extLst>
            <a:ext uri="{FF2B5EF4-FFF2-40B4-BE49-F238E27FC236}">
              <a16:creationId xmlns="" xmlns:a16="http://schemas.microsoft.com/office/drawing/2014/main" id="{00000000-0008-0000-0100-000044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853" name="CustomShape 1">
          <a:extLst>
            <a:ext uri="{FF2B5EF4-FFF2-40B4-BE49-F238E27FC236}">
              <a16:creationId xmlns="" xmlns:a16="http://schemas.microsoft.com/office/drawing/2014/main" id="{00000000-0008-0000-0100-000045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54" name="CustomShape 1">
          <a:extLst>
            <a:ext uri="{FF2B5EF4-FFF2-40B4-BE49-F238E27FC236}">
              <a16:creationId xmlns="" xmlns:a16="http://schemas.microsoft.com/office/drawing/2014/main" id="{00000000-0008-0000-0100-000046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855" name="CustomShape 1">
          <a:extLst>
            <a:ext uri="{FF2B5EF4-FFF2-40B4-BE49-F238E27FC236}">
              <a16:creationId xmlns="" xmlns:a16="http://schemas.microsoft.com/office/drawing/2014/main" id="{00000000-0008-0000-0100-000047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856" name="CustomShape 1">
          <a:extLst>
            <a:ext uri="{FF2B5EF4-FFF2-40B4-BE49-F238E27FC236}">
              <a16:creationId xmlns="" xmlns:a16="http://schemas.microsoft.com/office/drawing/2014/main" id="{00000000-0008-0000-0100-000048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57" name="CustomShape 1">
          <a:extLst>
            <a:ext uri="{FF2B5EF4-FFF2-40B4-BE49-F238E27FC236}">
              <a16:creationId xmlns="" xmlns:a16="http://schemas.microsoft.com/office/drawing/2014/main" id="{00000000-0008-0000-0100-000049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858" name="CustomShape 1">
          <a:extLst>
            <a:ext uri="{FF2B5EF4-FFF2-40B4-BE49-F238E27FC236}">
              <a16:creationId xmlns="" xmlns:a16="http://schemas.microsoft.com/office/drawing/2014/main" id="{00000000-0008-0000-0100-00004A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59" name="CustomShape 1">
          <a:extLst>
            <a:ext uri="{FF2B5EF4-FFF2-40B4-BE49-F238E27FC236}">
              <a16:creationId xmlns="" xmlns:a16="http://schemas.microsoft.com/office/drawing/2014/main" id="{00000000-0008-0000-0100-00004B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860" name="CustomShape 1">
          <a:extLst>
            <a:ext uri="{FF2B5EF4-FFF2-40B4-BE49-F238E27FC236}">
              <a16:creationId xmlns="" xmlns:a16="http://schemas.microsoft.com/office/drawing/2014/main" id="{00000000-0008-0000-0100-00004C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861" name="CustomShape 1">
          <a:extLst>
            <a:ext uri="{FF2B5EF4-FFF2-40B4-BE49-F238E27FC236}">
              <a16:creationId xmlns="" xmlns:a16="http://schemas.microsoft.com/office/drawing/2014/main" id="{00000000-0008-0000-0100-00004D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862" name="CustomShape 1">
          <a:extLst>
            <a:ext uri="{FF2B5EF4-FFF2-40B4-BE49-F238E27FC236}">
              <a16:creationId xmlns="" xmlns:a16="http://schemas.microsoft.com/office/drawing/2014/main" id="{00000000-0008-0000-0100-00004E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63" name="CustomShape 1">
          <a:extLst>
            <a:ext uri="{FF2B5EF4-FFF2-40B4-BE49-F238E27FC236}">
              <a16:creationId xmlns="" xmlns:a16="http://schemas.microsoft.com/office/drawing/2014/main" id="{00000000-0008-0000-0100-00004F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864" name="CustomShape 1">
          <a:extLst>
            <a:ext uri="{FF2B5EF4-FFF2-40B4-BE49-F238E27FC236}">
              <a16:creationId xmlns="" xmlns:a16="http://schemas.microsoft.com/office/drawing/2014/main" id="{00000000-0008-0000-0100-000050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65" name="CustomShape 1">
          <a:extLst>
            <a:ext uri="{FF2B5EF4-FFF2-40B4-BE49-F238E27FC236}">
              <a16:creationId xmlns="" xmlns:a16="http://schemas.microsoft.com/office/drawing/2014/main" id="{00000000-0008-0000-0100-000051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866" name="CustomShape 1">
          <a:extLst>
            <a:ext uri="{FF2B5EF4-FFF2-40B4-BE49-F238E27FC236}">
              <a16:creationId xmlns="" xmlns:a16="http://schemas.microsoft.com/office/drawing/2014/main" id="{00000000-0008-0000-0100-000052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867" name="CustomShape 1">
          <a:extLst>
            <a:ext uri="{FF2B5EF4-FFF2-40B4-BE49-F238E27FC236}">
              <a16:creationId xmlns="" xmlns:a16="http://schemas.microsoft.com/office/drawing/2014/main" id="{00000000-0008-0000-0100-000053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868" name="CustomShape 1">
          <a:extLst>
            <a:ext uri="{FF2B5EF4-FFF2-40B4-BE49-F238E27FC236}">
              <a16:creationId xmlns="" xmlns:a16="http://schemas.microsoft.com/office/drawing/2014/main" id="{00000000-0008-0000-0100-000054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69" name="CustomShape 1">
          <a:extLst>
            <a:ext uri="{FF2B5EF4-FFF2-40B4-BE49-F238E27FC236}">
              <a16:creationId xmlns="" xmlns:a16="http://schemas.microsoft.com/office/drawing/2014/main" id="{00000000-0008-0000-0100-000055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870" name="CustomShape 1">
          <a:extLst>
            <a:ext uri="{FF2B5EF4-FFF2-40B4-BE49-F238E27FC236}">
              <a16:creationId xmlns="" xmlns:a16="http://schemas.microsoft.com/office/drawing/2014/main" id="{00000000-0008-0000-0100-000056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871" name="CustomShape 1">
          <a:extLst>
            <a:ext uri="{FF2B5EF4-FFF2-40B4-BE49-F238E27FC236}">
              <a16:creationId xmlns="" xmlns:a16="http://schemas.microsoft.com/office/drawing/2014/main" id="{00000000-0008-0000-0100-000057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72" name="CustomShape 1">
          <a:extLst>
            <a:ext uri="{FF2B5EF4-FFF2-40B4-BE49-F238E27FC236}">
              <a16:creationId xmlns="" xmlns:a16="http://schemas.microsoft.com/office/drawing/2014/main" id="{00000000-0008-0000-0100-000058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873" name="CustomShape 1">
          <a:extLst>
            <a:ext uri="{FF2B5EF4-FFF2-40B4-BE49-F238E27FC236}">
              <a16:creationId xmlns="" xmlns:a16="http://schemas.microsoft.com/office/drawing/2014/main" id="{00000000-0008-0000-0100-000059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74" name="CustomShape 1">
          <a:extLst>
            <a:ext uri="{FF2B5EF4-FFF2-40B4-BE49-F238E27FC236}">
              <a16:creationId xmlns="" xmlns:a16="http://schemas.microsoft.com/office/drawing/2014/main" id="{00000000-0008-0000-0100-00005A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875" name="CustomShape 1">
          <a:extLst>
            <a:ext uri="{FF2B5EF4-FFF2-40B4-BE49-F238E27FC236}">
              <a16:creationId xmlns="" xmlns:a16="http://schemas.microsoft.com/office/drawing/2014/main" id="{00000000-0008-0000-0100-00005B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876" name="CustomShape 1">
          <a:extLst>
            <a:ext uri="{FF2B5EF4-FFF2-40B4-BE49-F238E27FC236}">
              <a16:creationId xmlns="" xmlns:a16="http://schemas.microsoft.com/office/drawing/2014/main" id="{00000000-0008-0000-0100-00005C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877" name="CustomShape 1">
          <a:extLst>
            <a:ext uri="{FF2B5EF4-FFF2-40B4-BE49-F238E27FC236}">
              <a16:creationId xmlns="" xmlns:a16="http://schemas.microsoft.com/office/drawing/2014/main" id="{00000000-0008-0000-0100-00005D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78" name="CustomShape 1">
          <a:extLst>
            <a:ext uri="{FF2B5EF4-FFF2-40B4-BE49-F238E27FC236}">
              <a16:creationId xmlns="" xmlns:a16="http://schemas.microsoft.com/office/drawing/2014/main" id="{00000000-0008-0000-0100-00005E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879" name="CustomShape 1">
          <a:extLst>
            <a:ext uri="{FF2B5EF4-FFF2-40B4-BE49-F238E27FC236}">
              <a16:creationId xmlns="" xmlns:a16="http://schemas.microsoft.com/office/drawing/2014/main" id="{00000000-0008-0000-0100-00005F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80" name="CustomShape 1">
          <a:extLst>
            <a:ext uri="{FF2B5EF4-FFF2-40B4-BE49-F238E27FC236}">
              <a16:creationId xmlns="" xmlns:a16="http://schemas.microsoft.com/office/drawing/2014/main" id="{00000000-0008-0000-0100-000060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881" name="CustomShape 1">
          <a:extLst>
            <a:ext uri="{FF2B5EF4-FFF2-40B4-BE49-F238E27FC236}">
              <a16:creationId xmlns="" xmlns:a16="http://schemas.microsoft.com/office/drawing/2014/main" id="{00000000-0008-0000-0100-000061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882" name="CustomShape 1">
          <a:extLst>
            <a:ext uri="{FF2B5EF4-FFF2-40B4-BE49-F238E27FC236}">
              <a16:creationId xmlns="" xmlns:a16="http://schemas.microsoft.com/office/drawing/2014/main" id="{00000000-0008-0000-0100-000062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83" name="CustomShape 1">
          <a:extLst>
            <a:ext uri="{FF2B5EF4-FFF2-40B4-BE49-F238E27FC236}">
              <a16:creationId xmlns="" xmlns:a16="http://schemas.microsoft.com/office/drawing/2014/main" id="{00000000-0008-0000-0100-000063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884" name="CustomShape 1">
          <a:extLst>
            <a:ext uri="{FF2B5EF4-FFF2-40B4-BE49-F238E27FC236}">
              <a16:creationId xmlns="" xmlns:a16="http://schemas.microsoft.com/office/drawing/2014/main" id="{00000000-0008-0000-0100-000064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85" name="CustomShape 1">
          <a:extLst>
            <a:ext uri="{FF2B5EF4-FFF2-40B4-BE49-F238E27FC236}">
              <a16:creationId xmlns="" xmlns:a16="http://schemas.microsoft.com/office/drawing/2014/main" id="{00000000-0008-0000-0100-000065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886" name="CustomShape 1">
          <a:extLst>
            <a:ext uri="{FF2B5EF4-FFF2-40B4-BE49-F238E27FC236}">
              <a16:creationId xmlns="" xmlns:a16="http://schemas.microsoft.com/office/drawing/2014/main" id="{00000000-0008-0000-0100-000066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887" name="CustomShape 1">
          <a:extLst>
            <a:ext uri="{FF2B5EF4-FFF2-40B4-BE49-F238E27FC236}">
              <a16:creationId xmlns="" xmlns:a16="http://schemas.microsoft.com/office/drawing/2014/main" id="{00000000-0008-0000-0100-000067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888" name="CustomShape 1">
          <a:extLst>
            <a:ext uri="{FF2B5EF4-FFF2-40B4-BE49-F238E27FC236}">
              <a16:creationId xmlns="" xmlns:a16="http://schemas.microsoft.com/office/drawing/2014/main" id="{00000000-0008-0000-0100-000068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89" name="CustomShape 1">
          <a:extLst>
            <a:ext uri="{FF2B5EF4-FFF2-40B4-BE49-F238E27FC236}">
              <a16:creationId xmlns="" xmlns:a16="http://schemas.microsoft.com/office/drawing/2014/main" id="{00000000-0008-0000-0100-000069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890" name="CustomShape 1">
          <a:extLst>
            <a:ext uri="{FF2B5EF4-FFF2-40B4-BE49-F238E27FC236}">
              <a16:creationId xmlns="" xmlns:a16="http://schemas.microsoft.com/office/drawing/2014/main" id="{00000000-0008-0000-0100-00006A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91" name="CustomShape 1">
          <a:extLst>
            <a:ext uri="{FF2B5EF4-FFF2-40B4-BE49-F238E27FC236}">
              <a16:creationId xmlns="" xmlns:a16="http://schemas.microsoft.com/office/drawing/2014/main" id="{00000000-0008-0000-0100-00006B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892" name="CustomShape 1">
          <a:extLst>
            <a:ext uri="{FF2B5EF4-FFF2-40B4-BE49-F238E27FC236}">
              <a16:creationId xmlns="" xmlns:a16="http://schemas.microsoft.com/office/drawing/2014/main" id="{00000000-0008-0000-0100-00006C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893" name="CustomShape 1">
          <a:extLst>
            <a:ext uri="{FF2B5EF4-FFF2-40B4-BE49-F238E27FC236}">
              <a16:creationId xmlns="" xmlns:a16="http://schemas.microsoft.com/office/drawing/2014/main" id="{00000000-0008-0000-0100-00006D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894" name="CustomShape 1">
          <a:extLst>
            <a:ext uri="{FF2B5EF4-FFF2-40B4-BE49-F238E27FC236}">
              <a16:creationId xmlns="" xmlns:a16="http://schemas.microsoft.com/office/drawing/2014/main" id="{00000000-0008-0000-0100-00006E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95" name="CustomShape 1">
          <a:extLst>
            <a:ext uri="{FF2B5EF4-FFF2-40B4-BE49-F238E27FC236}">
              <a16:creationId xmlns="" xmlns:a16="http://schemas.microsoft.com/office/drawing/2014/main" id="{00000000-0008-0000-0100-00006F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896" name="CustomShape 1">
          <a:extLst>
            <a:ext uri="{FF2B5EF4-FFF2-40B4-BE49-F238E27FC236}">
              <a16:creationId xmlns="" xmlns:a16="http://schemas.microsoft.com/office/drawing/2014/main" id="{00000000-0008-0000-0100-000070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897" name="CustomShape 1">
          <a:extLst>
            <a:ext uri="{FF2B5EF4-FFF2-40B4-BE49-F238E27FC236}">
              <a16:creationId xmlns="" xmlns:a16="http://schemas.microsoft.com/office/drawing/2014/main" id="{00000000-0008-0000-0100-000071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898" name="CustomShape 1">
          <a:extLst>
            <a:ext uri="{FF2B5EF4-FFF2-40B4-BE49-F238E27FC236}">
              <a16:creationId xmlns="" xmlns:a16="http://schemas.microsoft.com/office/drawing/2014/main" id="{00000000-0008-0000-0100-000072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899" name="CustomShape 1">
          <a:extLst>
            <a:ext uri="{FF2B5EF4-FFF2-40B4-BE49-F238E27FC236}">
              <a16:creationId xmlns="" xmlns:a16="http://schemas.microsoft.com/office/drawing/2014/main" id="{00000000-0008-0000-0100-000073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900" name="CustomShape 1">
          <a:extLst>
            <a:ext uri="{FF2B5EF4-FFF2-40B4-BE49-F238E27FC236}">
              <a16:creationId xmlns="" xmlns:a16="http://schemas.microsoft.com/office/drawing/2014/main" id="{00000000-0008-0000-0100-000074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901" name="CustomShape 1">
          <a:extLst>
            <a:ext uri="{FF2B5EF4-FFF2-40B4-BE49-F238E27FC236}">
              <a16:creationId xmlns="" xmlns:a16="http://schemas.microsoft.com/office/drawing/2014/main" id="{00000000-0008-0000-0100-000075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902" name="CustomShape 1">
          <a:extLst>
            <a:ext uri="{FF2B5EF4-FFF2-40B4-BE49-F238E27FC236}">
              <a16:creationId xmlns="" xmlns:a16="http://schemas.microsoft.com/office/drawing/2014/main" id="{00000000-0008-0000-0100-000076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903" name="CustomShape 1">
          <a:extLst>
            <a:ext uri="{FF2B5EF4-FFF2-40B4-BE49-F238E27FC236}">
              <a16:creationId xmlns="" xmlns:a16="http://schemas.microsoft.com/office/drawing/2014/main" id="{00000000-0008-0000-0100-000077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904" name="CustomShape 1">
          <a:extLst>
            <a:ext uri="{FF2B5EF4-FFF2-40B4-BE49-F238E27FC236}">
              <a16:creationId xmlns="" xmlns:a16="http://schemas.microsoft.com/office/drawing/2014/main" id="{00000000-0008-0000-0100-000078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905" name="CustomShape 1">
          <a:extLst>
            <a:ext uri="{FF2B5EF4-FFF2-40B4-BE49-F238E27FC236}">
              <a16:creationId xmlns="" xmlns:a16="http://schemas.microsoft.com/office/drawing/2014/main" id="{00000000-0008-0000-0100-000079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906" name="CustomShape 1">
          <a:extLst>
            <a:ext uri="{FF2B5EF4-FFF2-40B4-BE49-F238E27FC236}">
              <a16:creationId xmlns="" xmlns:a16="http://schemas.microsoft.com/office/drawing/2014/main" id="{00000000-0008-0000-0100-00007A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907" name="CustomShape 1">
          <a:extLst>
            <a:ext uri="{FF2B5EF4-FFF2-40B4-BE49-F238E27FC236}">
              <a16:creationId xmlns="" xmlns:a16="http://schemas.microsoft.com/office/drawing/2014/main" id="{00000000-0008-0000-0100-00007B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908" name="CustomShape 1">
          <a:extLst>
            <a:ext uri="{FF2B5EF4-FFF2-40B4-BE49-F238E27FC236}">
              <a16:creationId xmlns="" xmlns:a16="http://schemas.microsoft.com/office/drawing/2014/main" id="{00000000-0008-0000-0100-00007C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909" name="CustomShape 1">
          <a:extLst>
            <a:ext uri="{FF2B5EF4-FFF2-40B4-BE49-F238E27FC236}">
              <a16:creationId xmlns="" xmlns:a16="http://schemas.microsoft.com/office/drawing/2014/main" id="{00000000-0008-0000-0100-00007D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910" name="CustomShape 1">
          <a:extLst>
            <a:ext uri="{FF2B5EF4-FFF2-40B4-BE49-F238E27FC236}">
              <a16:creationId xmlns="" xmlns:a16="http://schemas.microsoft.com/office/drawing/2014/main" id="{00000000-0008-0000-0100-00007E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911" name="CustomShape 1">
          <a:extLst>
            <a:ext uri="{FF2B5EF4-FFF2-40B4-BE49-F238E27FC236}">
              <a16:creationId xmlns="" xmlns:a16="http://schemas.microsoft.com/office/drawing/2014/main" id="{00000000-0008-0000-0100-00007F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912" name="CustomShape 1">
          <a:extLst>
            <a:ext uri="{FF2B5EF4-FFF2-40B4-BE49-F238E27FC236}">
              <a16:creationId xmlns="" xmlns:a16="http://schemas.microsoft.com/office/drawing/2014/main" id="{00000000-0008-0000-0100-000080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913" name="CustomShape 1">
          <a:extLst>
            <a:ext uri="{FF2B5EF4-FFF2-40B4-BE49-F238E27FC236}">
              <a16:creationId xmlns="" xmlns:a16="http://schemas.microsoft.com/office/drawing/2014/main" id="{00000000-0008-0000-0100-000081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914" name="CustomShape 1">
          <a:extLst>
            <a:ext uri="{FF2B5EF4-FFF2-40B4-BE49-F238E27FC236}">
              <a16:creationId xmlns="" xmlns:a16="http://schemas.microsoft.com/office/drawing/2014/main" id="{00000000-0008-0000-0100-000082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915" name="CustomShape 1">
          <a:extLst>
            <a:ext uri="{FF2B5EF4-FFF2-40B4-BE49-F238E27FC236}">
              <a16:creationId xmlns="" xmlns:a16="http://schemas.microsoft.com/office/drawing/2014/main" id="{00000000-0008-0000-0100-000083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916" name="CustomShape 1">
          <a:extLst>
            <a:ext uri="{FF2B5EF4-FFF2-40B4-BE49-F238E27FC236}">
              <a16:creationId xmlns="" xmlns:a16="http://schemas.microsoft.com/office/drawing/2014/main" id="{00000000-0008-0000-0100-000084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917" name="CustomShape 1">
          <a:extLst>
            <a:ext uri="{FF2B5EF4-FFF2-40B4-BE49-F238E27FC236}">
              <a16:creationId xmlns="" xmlns:a16="http://schemas.microsoft.com/office/drawing/2014/main" id="{00000000-0008-0000-0100-000085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918" name="CustomShape 1">
          <a:extLst>
            <a:ext uri="{FF2B5EF4-FFF2-40B4-BE49-F238E27FC236}">
              <a16:creationId xmlns="" xmlns:a16="http://schemas.microsoft.com/office/drawing/2014/main" id="{00000000-0008-0000-0100-000086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919" name="CustomShape 1">
          <a:extLst>
            <a:ext uri="{FF2B5EF4-FFF2-40B4-BE49-F238E27FC236}">
              <a16:creationId xmlns="" xmlns:a16="http://schemas.microsoft.com/office/drawing/2014/main" id="{00000000-0008-0000-0100-000087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920" name="CustomShape 1">
          <a:extLst>
            <a:ext uri="{FF2B5EF4-FFF2-40B4-BE49-F238E27FC236}">
              <a16:creationId xmlns="" xmlns:a16="http://schemas.microsoft.com/office/drawing/2014/main" id="{00000000-0008-0000-0100-000088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921" name="CustomShape 1">
          <a:extLst>
            <a:ext uri="{FF2B5EF4-FFF2-40B4-BE49-F238E27FC236}">
              <a16:creationId xmlns="" xmlns:a16="http://schemas.microsoft.com/office/drawing/2014/main" id="{00000000-0008-0000-0100-000089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922" name="CustomShape 1">
          <a:extLst>
            <a:ext uri="{FF2B5EF4-FFF2-40B4-BE49-F238E27FC236}">
              <a16:creationId xmlns="" xmlns:a16="http://schemas.microsoft.com/office/drawing/2014/main" id="{00000000-0008-0000-0100-00008A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923" name="CustomShape 1">
          <a:extLst>
            <a:ext uri="{FF2B5EF4-FFF2-40B4-BE49-F238E27FC236}">
              <a16:creationId xmlns="" xmlns:a16="http://schemas.microsoft.com/office/drawing/2014/main" id="{00000000-0008-0000-0100-00008B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924" name="CustomShape 1">
          <a:extLst>
            <a:ext uri="{FF2B5EF4-FFF2-40B4-BE49-F238E27FC236}">
              <a16:creationId xmlns="" xmlns:a16="http://schemas.microsoft.com/office/drawing/2014/main" id="{00000000-0008-0000-0100-00008C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925" name="CustomShape 1">
          <a:extLst>
            <a:ext uri="{FF2B5EF4-FFF2-40B4-BE49-F238E27FC236}">
              <a16:creationId xmlns="" xmlns:a16="http://schemas.microsoft.com/office/drawing/2014/main" id="{00000000-0008-0000-0100-00008D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926" name="CustomShape 1">
          <a:extLst>
            <a:ext uri="{FF2B5EF4-FFF2-40B4-BE49-F238E27FC236}">
              <a16:creationId xmlns="" xmlns:a16="http://schemas.microsoft.com/office/drawing/2014/main" id="{00000000-0008-0000-0100-00008E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927" name="CustomShape 1">
          <a:extLst>
            <a:ext uri="{FF2B5EF4-FFF2-40B4-BE49-F238E27FC236}">
              <a16:creationId xmlns="" xmlns:a16="http://schemas.microsoft.com/office/drawing/2014/main" id="{00000000-0008-0000-0100-00008F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928" name="CustomShape 1">
          <a:extLst>
            <a:ext uri="{FF2B5EF4-FFF2-40B4-BE49-F238E27FC236}">
              <a16:creationId xmlns="" xmlns:a16="http://schemas.microsoft.com/office/drawing/2014/main" id="{00000000-0008-0000-0100-000090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929" name="CustomShape 1">
          <a:extLst>
            <a:ext uri="{FF2B5EF4-FFF2-40B4-BE49-F238E27FC236}">
              <a16:creationId xmlns="" xmlns:a16="http://schemas.microsoft.com/office/drawing/2014/main" id="{00000000-0008-0000-0100-000091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930" name="CustomShape 1">
          <a:extLst>
            <a:ext uri="{FF2B5EF4-FFF2-40B4-BE49-F238E27FC236}">
              <a16:creationId xmlns="" xmlns:a16="http://schemas.microsoft.com/office/drawing/2014/main" id="{00000000-0008-0000-0100-000092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931" name="CustomShape 1">
          <a:extLst>
            <a:ext uri="{FF2B5EF4-FFF2-40B4-BE49-F238E27FC236}">
              <a16:creationId xmlns="" xmlns:a16="http://schemas.microsoft.com/office/drawing/2014/main" id="{00000000-0008-0000-0100-000093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932" name="CustomShape 1">
          <a:extLst>
            <a:ext uri="{FF2B5EF4-FFF2-40B4-BE49-F238E27FC236}">
              <a16:creationId xmlns="" xmlns:a16="http://schemas.microsoft.com/office/drawing/2014/main" id="{00000000-0008-0000-0100-000094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933" name="CustomShape 1">
          <a:extLst>
            <a:ext uri="{FF2B5EF4-FFF2-40B4-BE49-F238E27FC236}">
              <a16:creationId xmlns="" xmlns:a16="http://schemas.microsoft.com/office/drawing/2014/main" id="{00000000-0008-0000-0100-000095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934" name="CustomShape 1">
          <a:extLst>
            <a:ext uri="{FF2B5EF4-FFF2-40B4-BE49-F238E27FC236}">
              <a16:creationId xmlns="" xmlns:a16="http://schemas.microsoft.com/office/drawing/2014/main" id="{00000000-0008-0000-0100-000096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935" name="CustomShape 1">
          <a:extLst>
            <a:ext uri="{FF2B5EF4-FFF2-40B4-BE49-F238E27FC236}">
              <a16:creationId xmlns="" xmlns:a16="http://schemas.microsoft.com/office/drawing/2014/main" id="{00000000-0008-0000-0100-000097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936" name="CustomShape 1">
          <a:extLst>
            <a:ext uri="{FF2B5EF4-FFF2-40B4-BE49-F238E27FC236}">
              <a16:creationId xmlns="" xmlns:a16="http://schemas.microsoft.com/office/drawing/2014/main" id="{00000000-0008-0000-0100-000098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937" name="CustomShape 1">
          <a:extLst>
            <a:ext uri="{FF2B5EF4-FFF2-40B4-BE49-F238E27FC236}">
              <a16:creationId xmlns="" xmlns:a16="http://schemas.microsoft.com/office/drawing/2014/main" id="{00000000-0008-0000-0100-000099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938" name="CustomShape 1">
          <a:extLst>
            <a:ext uri="{FF2B5EF4-FFF2-40B4-BE49-F238E27FC236}">
              <a16:creationId xmlns="" xmlns:a16="http://schemas.microsoft.com/office/drawing/2014/main" id="{00000000-0008-0000-0100-00009A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939" name="CustomShape 1">
          <a:extLst>
            <a:ext uri="{FF2B5EF4-FFF2-40B4-BE49-F238E27FC236}">
              <a16:creationId xmlns="" xmlns:a16="http://schemas.microsoft.com/office/drawing/2014/main" id="{00000000-0008-0000-0100-00009B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940" name="CustomShape 1">
          <a:extLst>
            <a:ext uri="{FF2B5EF4-FFF2-40B4-BE49-F238E27FC236}">
              <a16:creationId xmlns="" xmlns:a16="http://schemas.microsoft.com/office/drawing/2014/main" id="{00000000-0008-0000-0100-00009C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941" name="CustomShape 1">
          <a:extLst>
            <a:ext uri="{FF2B5EF4-FFF2-40B4-BE49-F238E27FC236}">
              <a16:creationId xmlns="" xmlns:a16="http://schemas.microsoft.com/office/drawing/2014/main" id="{00000000-0008-0000-0100-00009D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942" name="CustomShape 1">
          <a:extLst>
            <a:ext uri="{FF2B5EF4-FFF2-40B4-BE49-F238E27FC236}">
              <a16:creationId xmlns="" xmlns:a16="http://schemas.microsoft.com/office/drawing/2014/main" id="{00000000-0008-0000-0100-00009E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943" name="CustomShape 1">
          <a:extLst>
            <a:ext uri="{FF2B5EF4-FFF2-40B4-BE49-F238E27FC236}">
              <a16:creationId xmlns="" xmlns:a16="http://schemas.microsoft.com/office/drawing/2014/main" id="{00000000-0008-0000-0100-00009F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944" name="CustomShape 1">
          <a:extLst>
            <a:ext uri="{FF2B5EF4-FFF2-40B4-BE49-F238E27FC236}">
              <a16:creationId xmlns="" xmlns:a16="http://schemas.microsoft.com/office/drawing/2014/main" id="{00000000-0008-0000-0100-0000A0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945" name="CustomShape 1">
          <a:extLst>
            <a:ext uri="{FF2B5EF4-FFF2-40B4-BE49-F238E27FC236}">
              <a16:creationId xmlns="" xmlns:a16="http://schemas.microsoft.com/office/drawing/2014/main" id="{00000000-0008-0000-0100-0000A1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946" name="CustomShape 1">
          <a:extLst>
            <a:ext uri="{FF2B5EF4-FFF2-40B4-BE49-F238E27FC236}">
              <a16:creationId xmlns="" xmlns:a16="http://schemas.microsoft.com/office/drawing/2014/main" id="{00000000-0008-0000-0100-0000A2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947" name="CustomShape 1">
          <a:extLst>
            <a:ext uri="{FF2B5EF4-FFF2-40B4-BE49-F238E27FC236}">
              <a16:creationId xmlns="" xmlns:a16="http://schemas.microsoft.com/office/drawing/2014/main" id="{00000000-0008-0000-0100-0000A3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948" name="CustomShape 1">
          <a:extLst>
            <a:ext uri="{FF2B5EF4-FFF2-40B4-BE49-F238E27FC236}">
              <a16:creationId xmlns="" xmlns:a16="http://schemas.microsoft.com/office/drawing/2014/main" id="{00000000-0008-0000-0100-0000A4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949" name="CustomShape 1">
          <a:extLst>
            <a:ext uri="{FF2B5EF4-FFF2-40B4-BE49-F238E27FC236}">
              <a16:creationId xmlns="" xmlns:a16="http://schemas.microsoft.com/office/drawing/2014/main" id="{00000000-0008-0000-0100-0000A5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950" name="CustomShape 1">
          <a:extLst>
            <a:ext uri="{FF2B5EF4-FFF2-40B4-BE49-F238E27FC236}">
              <a16:creationId xmlns="" xmlns:a16="http://schemas.microsoft.com/office/drawing/2014/main" id="{00000000-0008-0000-0100-0000A6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951" name="CustomShape 1">
          <a:extLst>
            <a:ext uri="{FF2B5EF4-FFF2-40B4-BE49-F238E27FC236}">
              <a16:creationId xmlns="" xmlns:a16="http://schemas.microsoft.com/office/drawing/2014/main" id="{00000000-0008-0000-0100-0000A7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952" name="CustomShape 1">
          <a:extLst>
            <a:ext uri="{FF2B5EF4-FFF2-40B4-BE49-F238E27FC236}">
              <a16:creationId xmlns="" xmlns:a16="http://schemas.microsoft.com/office/drawing/2014/main" id="{00000000-0008-0000-0100-0000A8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953" name="CustomShape 1">
          <a:extLst>
            <a:ext uri="{FF2B5EF4-FFF2-40B4-BE49-F238E27FC236}">
              <a16:creationId xmlns="" xmlns:a16="http://schemas.microsoft.com/office/drawing/2014/main" id="{00000000-0008-0000-0100-0000A9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954" name="CustomShape 1">
          <a:extLst>
            <a:ext uri="{FF2B5EF4-FFF2-40B4-BE49-F238E27FC236}">
              <a16:creationId xmlns="" xmlns:a16="http://schemas.microsoft.com/office/drawing/2014/main" id="{00000000-0008-0000-0100-0000AA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955" name="CustomShape 1">
          <a:extLst>
            <a:ext uri="{FF2B5EF4-FFF2-40B4-BE49-F238E27FC236}">
              <a16:creationId xmlns="" xmlns:a16="http://schemas.microsoft.com/office/drawing/2014/main" id="{00000000-0008-0000-0100-0000AB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956" name="CustomShape 1">
          <a:extLst>
            <a:ext uri="{FF2B5EF4-FFF2-40B4-BE49-F238E27FC236}">
              <a16:creationId xmlns="" xmlns:a16="http://schemas.microsoft.com/office/drawing/2014/main" id="{00000000-0008-0000-0100-0000AC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5957" name="CustomShape 1">
          <a:extLst>
            <a:ext uri="{FF2B5EF4-FFF2-40B4-BE49-F238E27FC236}">
              <a16:creationId xmlns="" xmlns:a16="http://schemas.microsoft.com/office/drawing/2014/main" id="{00000000-0008-0000-0100-0000AD08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958" name="CustomShape 1">
          <a:extLst>
            <a:ext uri="{FF2B5EF4-FFF2-40B4-BE49-F238E27FC236}">
              <a16:creationId xmlns="" xmlns:a16="http://schemas.microsoft.com/office/drawing/2014/main" id="{00000000-0008-0000-0100-0000AE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959" name="CustomShape 1">
          <a:extLst>
            <a:ext uri="{FF2B5EF4-FFF2-40B4-BE49-F238E27FC236}">
              <a16:creationId xmlns="" xmlns:a16="http://schemas.microsoft.com/office/drawing/2014/main" id="{00000000-0008-0000-0100-0000AF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960" name="CustomShape 1">
          <a:extLst>
            <a:ext uri="{FF2B5EF4-FFF2-40B4-BE49-F238E27FC236}">
              <a16:creationId xmlns="" xmlns:a16="http://schemas.microsoft.com/office/drawing/2014/main" id="{00000000-0008-0000-0100-0000B0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961" name="CustomShape 1">
          <a:extLst>
            <a:ext uri="{FF2B5EF4-FFF2-40B4-BE49-F238E27FC236}">
              <a16:creationId xmlns="" xmlns:a16="http://schemas.microsoft.com/office/drawing/2014/main" id="{00000000-0008-0000-0100-0000B1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962" name="CustomShape 1">
          <a:extLst>
            <a:ext uri="{FF2B5EF4-FFF2-40B4-BE49-F238E27FC236}">
              <a16:creationId xmlns="" xmlns:a16="http://schemas.microsoft.com/office/drawing/2014/main" id="{00000000-0008-0000-0100-0000B2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963" name="CustomShape 1">
          <a:extLst>
            <a:ext uri="{FF2B5EF4-FFF2-40B4-BE49-F238E27FC236}">
              <a16:creationId xmlns="" xmlns:a16="http://schemas.microsoft.com/office/drawing/2014/main" id="{00000000-0008-0000-0100-0000B3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964" name="CustomShape 1">
          <a:extLst>
            <a:ext uri="{FF2B5EF4-FFF2-40B4-BE49-F238E27FC236}">
              <a16:creationId xmlns="" xmlns:a16="http://schemas.microsoft.com/office/drawing/2014/main" id="{00000000-0008-0000-0100-0000B4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965" name="CustomShape 1">
          <a:extLst>
            <a:ext uri="{FF2B5EF4-FFF2-40B4-BE49-F238E27FC236}">
              <a16:creationId xmlns="" xmlns:a16="http://schemas.microsoft.com/office/drawing/2014/main" id="{00000000-0008-0000-0100-0000B5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966" name="CustomShape 1">
          <a:extLst>
            <a:ext uri="{FF2B5EF4-FFF2-40B4-BE49-F238E27FC236}">
              <a16:creationId xmlns="" xmlns:a16="http://schemas.microsoft.com/office/drawing/2014/main" id="{00000000-0008-0000-0100-0000B6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5967" name="CustomShape 1">
          <a:extLst>
            <a:ext uri="{FF2B5EF4-FFF2-40B4-BE49-F238E27FC236}">
              <a16:creationId xmlns="" xmlns:a16="http://schemas.microsoft.com/office/drawing/2014/main" id="{00000000-0008-0000-0100-0000B708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19</xdr:row>
      <xdr:rowOff>0</xdr:rowOff>
    </xdr:from>
    <xdr:ext cx="184320" cy="270112"/>
    <xdr:sp macro="" textlink="">
      <xdr:nvSpPr>
        <xdr:cNvPr id="15968" name="CustomShape 1">
          <a:extLst>
            <a:ext uri="{FF2B5EF4-FFF2-40B4-BE49-F238E27FC236}">
              <a16:creationId xmlns="" xmlns:a16="http://schemas.microsoft.com/office/drawing/2014/main" id="{00000000-0008-0000-0100-0000B808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5969" name="CustomShape 1">
          <a:extLst>
            <a:ext uri="{FF2B5EF4-FFF2-40B4-BE49-F238E27FC236}">
              <a16:creationId xmlns="" xmlns:a16="http://schemas.microsoft.com/office/drawing/2014/main" id="{00000000-0008-0000-0100-0000B908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19</xdr:row>
      <xdr:rowOff>0</xdr:rowOff>
    </xdr:from>
    <xdr:ext cx="184320" cy="270112"/>
    <xdr:sp macro="" textlink="">
      <xdr:nvSpPr>
        <xdr:cNvPr id="15970" name="CustomShape 1">
          <a:extLst>
            <a:ext uri="{FF2B5EF4-FFF2-40B4-BE49-F238E27FC236}">
              <a16:creationId xmlns="" xmlns:a16="http://schemas.microsoft.com/office/drawing/2014/main" id="{00000000-0008-0000-0100-0000BA08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5971" name="CustomShape 1">
          <a:extLst>
            <a:ext uri="{FF2B5EF4-FFF2-40B4-BE49-F238E27FC236}">
              <a16:creationId xmlns="" xmlns:a16="http://schemas.microsoft.com/office/drawing/2014/main" id="{00000000-0008-0000-0100-0000BB08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19</xdr:row>
      <xdr:rowOff>0</xdr:rowOff>
    </xdr:from>
    <xdr:ext cx="184320" cy="270112"/>
    <xdr:sp macro="" textlink="">
      <xdr:nvSpPr>
        <xdr:cNvPr id="15972" name="CustomShape 1">
          <a:extLst>
            <a:ext uri="{FF2B5EF4-FFF2-40B4-BE49-F238E27FC236}">
              <a16:creationId xmlns="" xmlns:a16="http://schemas.microsoft.com/office/drawing/2014/main" id="{00000000-0008-0000-0100-0000BC08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973" name="CustomShape 1">
          <a:extLst>
            <a:ext uri="{FF2B5EF4-FFF2-40B4-BE49-F238E27FC236}">
              <a16:creationId xmlns="" xmlns:a16="http://schemas.microsoft.com/office/drawing/2014/main" id="{00000000-0008-0000-0100-0000BD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5974" name="CustomShape 1">
          <a:extLst>
            <a:ext uri="{FF2B5EF4-FFF2-40B4-BE49-F238E27FC236}">
              <a16:creationId xmlns="" xmlns:a16="http://schemas.microsoft.com/office/drawing/2014/main" id="{00000000-0008-0000-0100-0000BE08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19</xdr:row>
      <xdr:rowOff>0</xdr:rowOff>
    </xdr:from>
    <xdr:ext cx="184320" cy="270112"/>
    <xdr:sp macro="" textlink="">
      <xdr:nvSpPr>
        <xdr:cNvPr id="15975" name="CustomShape 1">
          <a:extLst>
            <a:ext uri="{FF2B5EF4-FFF2-40B4-BE49-F238E27FC236}">
              <a16:creationId xmlns="" xmlns:a16="http://schemas.microsoft.com/office/drawing/2014/main" id="{00000000-0008-0000-0100-0000BF08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5976" name="CustomShape 1">
          <a:extLst>
            <a:ext uri="{FF2B5EF4-FFF2-40B4-BE49-F238E27FC236}">
              <a16:creationId xmlns="" xmlns:a16="http://schemas.microsoft.com/office/drawing/2014/main" id="{00000000-0008-0000-0100-0000C008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19</xdr:row>
      <xdr:rowOff>0</xdr:rowOff>
    </xdr:from>
    <xdr:ext cx="184320" cy="270112"/>
    <xdr:sp macro="" textlink="">
      <xdr:nvSpPr>
        <xdr:cNvPr id="15977" name="CustomShape 1">
          <a:extLst>
            <a:ext uri="{FF2B5EF4-FFF2-40B4-BE49-F238E27FC236}">
              <a16:creationId xmlns="" xmlns:a16="http://schemas.microsoft.com/office/drawing/2014/main" id="{00000000-0008-0000-0100-0000C108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978" name="CustomShape 1">
          <a:extLst>
            <a:ext uri="{FF2B5EF4-FFF2-40B4-BE49-F238E27FC236}">
              <a16:creationId xmlns="" xmlns:a16="http://schemas.microsoft.com/office/drawing/2014/main" id="{00000000-0008-0000-0100-0000C2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5979" name="CustomShape 1">
          <a:extLst>
            <a:ext uri="{FF2B5EF4-FFF2-40B4-BE49-F238E27FC236}">
              <a16:creationId xmlns="" xmlns:a16="http://schemas.microsoft.com/office/drawing/2014/main" id="{00000000-0008-0000-0100-0000C308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5980" name="CustomShape 1">
          <a:extLst>
            <a:ext uri="{FF2B5EF4-FFF2-40B4-BE49-F238E27FC236}">
              <a16:creationId xmlns="" xmlns:a16="http://schemas.microsoft.com/office/drawing/2014/main" id="{00000000-0008-0000-0100-0000C408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19</xdr:row>
      <xdr:rowOff>0</xdr:rowOff>
    </xdr:from>
    <xdr:ext cx="184320" cy="270112"/>
    <xdr:sp macro="" textlink="">
      <xdr:nvSpPr>
        <xdr:cNvPr id="15981" name="CustomShape 1">
          <a:extLst>
            <a:ext uri="{FF2B5EF4-FFF2-40B4-BE49-F238E27FC236}">
              <a16:creationId xmlns="" xmlns:a16="http://schemas.microsoft.com/office/drawing/2014/main" id="{00000000-0008-0000-0100-0000C508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982" name="CustomShape 1">
          <a:extLst>
            <a:ext uri="{FF2B5EF4-FFF2-40B4-BE49-F238E27FC236}">
              <a16:creationId xmlns="" xmlns:a16="http://schemas.microsoft.com/office/drawing/2014/main" id="{00000000-0008-0000-0100-0000C6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5983" name="CustomShape 1">
          <a:extLst>
            <a:ext uri="{FF2B5EF4-FFF2-40B4-BE49-F238E27FC236}">
              <a16:creationId xmlns="" xmlns:a16="http://schemas.microsoft.com/office/drawing/2014/main" id="{00000000-0008-0000-0100-0000C708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984" name="CustomShape 1">
          <a:extLst>
            <a:ext uri="{FF2B5EF4-FFF2-40B4-BE49-F238E27FC236}">
              <a16:creationId xmlns="" xmlns:a16="http://schemas.microsoft.com/office/drawing/2014/main" id="{00000000-0008-0000-0100-0000C8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985" name="CustomShape 1">
          <a:extLst>
            <a:ext uri="{FF2B5EF4-FFF2-40B4-BE49-F238E27FC236}">
              <a16:creationId xmlns="" xmlns:a16="http://schemas.microsoft.com/office/drawing/2014/main" id="{00000000-0008-0000-0100-0000C9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986" name="CustomShape 1">
          <a:extLst>
            <a:ext uri="{FF2B5EF4-FFF2-40B4-BE49-F238E27FC236}">
              <a16:creationId xmlns="" xmlns:a16="http://schemas.microsoft.com/office/drawing/2014/main" id="{00000000-0008-0000-0100-0000CA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987" name="CustomShape 1">
          <a:extLst>
            <a:ext uri="{FF2B5EF4-FFF2-40B4-BE49-F238E27FC236}">
              <a16:creationId xmlns="" xmlns:a16="http://schemas.microsoft.com/office/drawing/2014/main" id="{00000000-0008-0000-0100-0000CB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988" name="CustomShape 1">
          <a:extLst>
            <a:ext uri="{FF2B5EF4-FFF2-40B4-BE49-F238E27FC236}">
              <a16:creationId xmlns="" xmlns:a16="http://schemas.microsoft.com/office/drawing/2014/main" id="{00000000-0008-0000-0100-0000CC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989" name="CustomShape 1">
          <a:extLst>
            <a:ext uri="{FF2B5EF4-FFF2-40B4-BE49-F238E27FC236}">
              <a16:creationId xmlns="" xmlns:a16="http://schemas.microsoft.com/office/drawing/2014/main" id="{00000000-0008-0000-0100-0000CD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990" name="CustomShape 1">
          <a:extLst>
            <a:ext uri="{FF2B5EF4-FFF2-40B4-BE49-F238E27FC236}">
              <a16:creationId xmlns="" xmlns:a16="http://schemas.microsoft.com/office/drawing/2014/main" id="{00000000-0008-0000-0100-0000CE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991" name="CustomShape 1">
          <a:extLst>
            <a:ext uri="{FF2B5EF4-FFF2-40B4-BE49-F238E27FC236}">
              <a16:creationId xmlns="" xmlns:a16="http://schemas.microsoft.com/office/drawing/2014/main" id="{00000000-0008-0000-0100-0000CF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992" name="CustomShape 1">
          <a:extLst>
            <a:ext uri="{FF2B5EF4-FFF2-40B4-BE49-F238E27FC236}">
              <a16:creationId xmlns="" xmlns:a16="http://schemas.microsoft.com/office/drawing/2014/main" id="{00000000-0008-0000-0100-0000D0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993" name="CustomShape 1">
          <a:extLst>
            <a:ext uri="{FF2B5EF4-FFF2-40B4-BE49-F238E27FC236}">
              <a16:creationId xmlns="" xmlns:a16="http://schemas.microsoft.com/office/drawing/2014/main" id="{00000000-0008-0000-0100-0000D1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5994" name="CustomShape 1">
          <a:extLst>
            <a:ext uri="{FF2B5EF4-FFF2-40B4-BE49-F238E27FC236}">
              <a16:creationId xmlns="" xmlns:a16="http://schemas.microsoft.com/office/drawing/2014/main" id="{00000000-0008-0000-0100-0000D2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5995" name="CustomShape 1">
          <a:extLst>
            <a:ext uri="{FF2B5EF4-FFF2-40B4-BE49-F238E27FC236}">
              <a16:creationId xmlns="" xmlns:a16="http://schemas.microsoft.com/office/drawing/2014/main" id="{00000000-0008-0000-0100-0000D3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996" name="CustomShape 1">
          <a:extLst>
            <a:ext uri="{FF2B5EF4-FFF2-40B4-BE49-F238E27FC236}">
              <a16:creationId xmlns="" xmlns:a16="http://schemas.microsoft.com/office/drawing/2014/main" id="{00000000-0008-0000-0100-0000D4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5997" name="CustomShape 1">
          <a:extLst>
            <a:ext uri="{FF2B5EF4-FFF2-40B4-BE49-F238E27FC236}">
              <a16:creationId xmlns="" xmlns:a16="http://schemas.microsoft.com/office/drawing/2014/main" id="{00000000-0008-0000-0100-0000D508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5998" name="CustomShape 1">
          <a:extLst>
            <a:ext uri="{FF2B5EF4-FFF2-40B4-BE49-F238E27FC236}">
              <a16:creationId xmlns="" xmlns:a16="http://schemas.microsoft.com/office/drawing/2014/main" id="{00000000-0008-0000-0100-0000D608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5999" name="CustomShape 1">
          <a:extLst>
            <a:ext uri="{FF2B5EF4-FFF2-40B4-BE49-F238E27FC236}">
              <a16:creationId xmlns="" xmlns:a16="http://schemas.microsoft.com/office/drawing/2014/main" id="{00000000-0008-0000-0100-0000D708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000" name="CustomShape 1">
          <a:extLst>
            <a:ext uri="{FF2B5EF4-FFF2-40B4-BE49-F238E27FC236}">
              <a16:creationId xmlns="" xmlns:a16="http://schemas.microsoft.com/office/drawing/2014/main" id="{00000000-0008-0000-0100-0000D808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001" name="CustomShape 1">
          <a:extLst>
            <a:ext uri="{FF2B5EF4-FFF2-40B4-BE49-F238E27FC236}">
              <a16:creationId xmlns="" xmlns:a16="http://schemas.microsoft.com/office/drawing/2014/main" id="{00000000-0008-0000-0100-0000D908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002" name="CustomShape 1">
          <a:extLst>
            <a:ext uri="{FF2B5EF4-FFF2-40B4-BE49-F238E27FC236}">
              <a16:creationId xmlns="" xmlns:a16="http://schemas.microsoft.com/office/drawing/2014/main" id="{00000000-0008-0000-0100-0000DA08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03" name="CustomShape 1">
          <a:extLst>
            <a:ext uri="{FF2B5EF4-FFF2-40B4-BE49-F238E27FC236}">
              <a16:creationId xmlns="" xmlns:a16="http://schemas.microsoft.com/office/drawing/2014/main" id="{00000000-0008-0000-0100-0000AC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004" name="CustomShape 1">
          <a:extLst>
            <a:ext uri="{FF2B5EF4-FFF2-40B4-BE49-F238E27FC236}">
              <a16:creationId xmlns="" xmlns:a16="http://schemas.microsoft.com/office/drawing/2014/main" id="{00000000-0008-0000-0100-0000AD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05" name="CustomShape 1">
          <a:extLst>
            <a:ext uri="{FF2B5EF4-FFF2-40B4-BE49-F238E27FC236}">
              <a16:creationId xmlns="" xmlns:a16="http://schemas.microsoft.com/office/drawing/2014/main" id="{00000000-0008-0000-0100-0000AE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006" name="CustomShape 1">
          <a:extLst>
            <a:ext uri="{FF2B5EF4-FFF2-40B4-BE49-F238E27FC236}">
              <a16:creationId xmlns="" xmlns:a16="http://schemas.microsoft.com/office/drawing/2014/main" id="{00000000-0008-0000-0100-0000AF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007" name="CustomShape 1">
          <a:extLst>
            <a:ext uri="{FF2B5EF4-FFF2-40B4-BE49-F238E27FC236}">
              <a16:creationId xmlns="" xmlns:a16="http://schemas.microsoft.com/office/drawing/2014/main" id="{00000000-0008-0000-0100-0000B0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08" name="CustomShape 1">
          <a:extLst>
            <a:ext uri="{FF2B5EF4-FFF2-40B4-BE49-F238E27FC236}">
              <a16:creationId xmlns="" xmlns:a16="http://schemas.microsoft.com/office/drawing/2014/main" id="{00000000-0008-0000-0100-0000B1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009" name="CustomShape 1">
          <a:extLst>
            <a:ext uri="{FF2B5EF4-FFF2-40B4-BE49-F238E27FC236}">
              <a16:creationId xmlns="" xmlns:a16="http://schemas.microsoft.com/office/drawing/2014/main" id="{00000000-0008-0000-0100-0000B2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10" name="CustomShape 1">
          <a:extLst>
            <a:ext uri="{FF2B5EF4-FFF2-40B4-BE49-F238E27FC236}">
              <a16:creationId xmlns="" xmlns:a16="http://schemas.microsoft.com/office/drawing/2014/main" id="{00000000-0008-0000-0100-0000B3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011" name="CustomShape 1">
          <a:extLst>
            <a:ext uri="{FF2B5EF4-FFF2-40B4-BE49-F238E27FC236}">
              <a16:creationId xmlns="" xmlns:a16="http://schemas.microsoft.com/office/drawing/2014/main" id="{00000000-0008-0000-0100-0000B409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012" name="CustomShape 1">
          <a:extLst>
            <a:ext uri="{FF2B5EF4-FFF2-40B4-BE49-F238E27FC236}">
              <a16:creationId xmlns="" xmlns:a16="http://schemas.microsoft.com/office/drawing/2014/main" id="{00000000-0008-0000-0100-0000B5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013" name="CustomShape 1">
          <a:extLst>
            <a:ext uri="{FF2B5EF4-FFF2-40B4-BE49-F238E27FC236}">
              <a16:creationId xmlns="" xmlns:a16="http://schemas.microsoft.com/office/drawing/2014/main" id="{00000000-0008-0000-0100-0000B6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14" name="CustomShape 1">
          <a:extLst>
            <a:ext uri="{FF2B5EF4-FFF2-40B4-BE49-F238E27FC236}">
              <a16:creationId xmlns="" xmlns:a16="http://schemas.microsoft.com/office/drawing/2014/main" id="{00000000-0008-0000-0100-0000B7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015" name="CustomShape 1">
          <a:extLst>
            <a:ext uri="{FF2B5EF4-FFF2-40B4-BE49-F238E27FC236}">
              <a16:creationId xmlns="" xmlns:a16="http://schemas.microsoft.com/office/drawing/2014/main" id="{00000000-0008-0000-0100-0000B8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16" name="CustomShape 1">
          <a:extLst>
            <a:ext uri="{FF2B5EF4-FFF2-40B4-BE49-F238E27FC236}">
              <a16:creationId xmlns="" xmlns:a16="http://schemas.microsoft.com/office/drawing/2014/main" id="{00000000-0008-0000-0100-0000B9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017" name="CustomShape 1">
          <a:extLst>
            <a:ext uri="{FF2B5EF4-FFF2-40B4-BE49-F238E27FC236}">
              <a16:creationId xmlns="" xmlns:a16="http://schemas.microsoft.com/office/drawing/2014/main" id="{00000000-0008-0000-0100-0000BA09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018" name="CustomShape 1">
          <a:extLst>
            <a:ext uri="{FF2B5EF4-FFF2-40B4-BE49-F238E27FC236}">
              <a16:creationId xmlns="" xmlns:a16="http://schemas.microsoft.com/office/drawing/2014/main" id="{00000000-0008-0000-0100-0000BB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019" name="CustomShape 1">
          <a:extLst>
            <a:ext uri="{FF2B5EF4-FFF2-40B4-BE49-F238E27FC236}">
              <a16:creationId xmlns="" xmlns:a16="http://schemas.microsoft.com/office/drawing/2014/main" id="{00000000-0008-0000-0100-0000BC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20" name="CustomShape 1">
          <a:extLst>
            <a:ext uri="{FF2B5EF4-FFF2-40B4-BE49-F238E27FC236}">
              <a16:creationId xmlns="" xmlns:a16="http://schemas.microsoft.com/office/drawing/2014/main" id="{00000000-0008-0000-0100-0000BD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021" name="CustomShape 1">
          <a:extLst>
            <a:ext uri="{FF2B5EF4-FFF2-40B4-BE49-F238E27FC236}">
              <a16:creationId xmlns="" xmlns:a16="http://schemas.microsoft.com/office/drawing/2014/main" id="{00000000-0008-0000-0100-0000BE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22" name="CustomShape 1">
          <a:extLst>
            <a:ext uri="{FF2B5EF4-FFF2-40B4-BE49-F238E27FC236}">
              <a16:creationId xmlns="" xmlns:a16="http://schemas.microsoft.com/office/drawing/2014/main" id="{00000000-0008-0000-0100-0000BF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023" name="CustomShape 1">
          <a:extLst>
            <a:ext uri="{FF2B5EF4-FFF2-40B4-BE49-F238E27FC236}">
              <a16:creationId xmlns="" xmlns:a16="http://schemas.microsoft.com/office/drawing/2014/main" id="{00000000-0008-0000-0100-0000C0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024" name="CustomShape 1">
          <a:extLst>
            <a:ext uri="{FF2B5EF4-FFF2-40B4-BE49-F238E27FC236}">
              <a16:creationId xmlns="" xmlns:a16="http://schemas.microsoft.com/office/drawing/2014/main" id="{00000000-0008-0000-0100-0000C1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25" name="CustomShape 1">
          <a:extLst>
            <a:ext uri="{FF2B5EF4-FFF2-40B4-BE49-F238E27FC236}">
              <a16:creationId xmlns="" xmlns:a16="http://schemas.microsoft.com/office/drawing/2014/main" id="{00000000-0008-0000-0100-0000C2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026" name="CustomShape 1">
          <a:extLst>
            <a:ext uri="{FF2B5EF4-FFF2-40B4-BE49-F238E27FC236}">
              <a16:creationId xmlns="" xmlns:a16="http://schemas.microsoft.com/office/drawing/2014/main" id="{00000000-0008-0000-0100-0000C3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27" name="CustomShape 1">
          <a:extLst>
            <a:ext uri="{FF2B5EF4-FFF2-40B4-BE49-F238E27FC236}">
              <a16:creationId xmlns="" xmlns:a16="http://schemas.microsoft.com/office/drawing/2014/main" id="{00000000-0008-0000-0100-0000C4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028" name="CustomShape 1">
          <a:extLst>
            <a:ext uri="{FF2B5EF4-FFF2-40B4-BE49-F238E27FC236}">
              <a16:creationId xmlns="" xmlns:a16="http://schemas.microsoft.com/office/drawing/2014/main" id="{00000000-0008-0000-0100-0000C509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029" name="CustomShape 1">
          <a:extLst>
            <a:ext uri="{FF2B5EF4-FFF2-40B4-BE49-F238E27FC236}">
              <a16:creationId xmlns="" xmlns:a16="http://schemas.microsoft.com/office/drawing/2014/main" id="{00000000-0008-0000-0100-0000C6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030" name="CustomShape 1">
          <a:extLst>
            <a:ext uri="{FF2B5EF4-FFF2-40B4-BE49-F238E27FC236}">
              <a16:creationId xmlns="" xmlns:a16="http://schemas.microsoft.com/office/drawing/2014/main" id="{00000000-0008-0000-0100-0000C7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31" name="CustomShape 1">
          <a:extLst>
            <a:ext uri="{FF2B5EF4-FFF2-40B4-BE49-F238E27FC236}">
              <a16:creationId xmlns="" xmlns:a16="http://schemas.microsoft.com/office/drawing/2014/main" id="{00000000-0008-0000-0100-0000C8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032" name="CustomShape 1">
          <a:extLst>
            <a:ext uri="{FF2B5EF4-FFF2-40B4-BE49-F238E27FC236}">
              <a16:creationId xmlns="" xmlns:a16="http://schemas.microsoft.com/office/drawing/2014/main" id="{00000000-0008-0000-0100-0000C9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33" name="CustomShape 1">
          <a:extLst>
            <a:ext uri="{FF2B5EF4-FFF2-40B4-BE49-F238E27FC236}">
              <a16:creationId xmlns="" xmlns:a16="http://schemas.microsoft.com/office/drawing/2014/main" id="{00000000-0008-0000-0100-0000CA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034" name="CustomShape 1">
          <a:extLst>
            <a:ext uri="{FF2B5EF4-FFF2-40B4-BE49-F238E27FC236}">
              <a16:creationId xmlns="" xmlns:a16="http://schemas.microsoft.com/office/drawing/2014/main" id="{00000000-0008-0000-0100-0000CB09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035" name="CustomShape 1">
          <a:extLst>
            <a:ext uri="{FF2B5EF4-FFF2-40B4-BE49-F238E27FC236}">
              <a16:creationId xmlns="" xmlns:a16="http://schemas.microsoft.com/office/drawing/2014/main" id="{00000000-0008-0000-0100-0000CC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036" name="CustomShape 1">
          <a:extLst>
            <a:ext uri="{FF2B5EF4-FFF2-40B4-BE49-F238E27FC236}">
              <a16:creationId xmlns="" xmlns:a16="http://schemas.microsoft.com/office/drawing/2014/main" id="{00000000-0008-0000-0100-0000CD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37" name="CustomShape 1">
          <a:extLst>
            <a:ext uri="{FF2B5EF4-FFF2-40B4-BE49-F238E27FC236}">
              <a16:creationId xmlns="" xmlns:a16="http://schemas.microsoft.com/office/drawing/2014/main" id="{00000000-0008-0000-0100-0000CE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038" name="CustomShape 1">
          <a:extLst>
            <a:ext uri="{FF2B5EF4-FFF2-40B4-BE49-F238E27FC236}">
              <a16:creationId xmlns="" xmlns:a16="http://schemas.microsoft.com/office/drawing/2014/main" id="{00000000-0008-0000-0100-0000CF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039" name="CustomShape 1">
          <a:extLst>
            <a:ext uri="{FF2B5EF4-FFF2-40B4-BE49-F238E27FC236}">
              <a16:creationId xmlns="" xmlns:a16="http://schemas.microsoft.com/office/drawing/2014/main" id="{00000000-0008-0000-0100-0000D0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40" name="CustomShape 1">
          <a:extLst>
            <a:ext uri="{FF2B5EF4-FFF2-40B4-BE49-F238E27FC236}">
              <a16:creationId xmlns="" xmlns:a16="http://schemas.microsoft.com/office/drawing/2014/main" id="{00000000-0008-0000-0100-0000D1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041" name="CustomShape 1">
          <a:extLst>
            <a:ext uri="{FF2B5EF4-FFF2-40B4-BE49-F238E27FC236}">
              <a16:creationId xmlns="" xmlns:a16="http://schemas.microsoft.com/office/drawing/2014/main" id="{00000000-0008-0000-0100-0000D2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42" name="CustomShape 1">
          <a:extLst>
            <a:ext uri="{FF2B5EF4-FFF2-40B4-BE49-F238E27FC236}">
              <a16:creationId xmlns="" xmlns:a16="http://schemas.microsoft.com/office/drawing/2014/main" id="{00000000-0008-0000-0100-0000D3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043" name="CustomShape 1">
          <a:extLst>
            <a:ext uri="{FF2B5EF4-FFF2-40B4-BE49-F238E27FC236}">
              <a16:creationId xmlns="" xmlns:a16="http://schemas.microsoft.com/office/drawing/2014/main" id="{00000000-0008-0000-0100-0000D409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044" name="CustomShape 1">
          <a:extLst>
            <a:ext uri="{FF2B5EF4-FFF2-40B4-BE49-F238E27FC236}">
              <a16:creationId xmlns="" xmlns:a16="http://schemas.microsoft.com/office/drawing/2014/main" id="{00000000-0008-0000-0100-0000D5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045" name="CustomShape 1">
          <a:extLst>
            <a:ext uri="{FF2B5EF4-FFF2-40B4-BE49-F238E27FC236}">
              <a16:creationId xmlns="" xmlns:a16="http://schemas.microsoft.com/office/drawing/2014/main" id="{00000000-0008-0000-0100-0000D6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46" name="CustomShape 1">
          <a:extLst>
            <a:ext uri="{FF2B5EF4-FFF2-40B4-BE49-F238E27FC236}">
              <a16:creationId xmlns="" xmlns:a16="http://schemas.microsoft.com/office/drawing/2014/main" id="{00000000-0008-0000-0100-0000D7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047" name="CustomShape 1">
          <a:extLst>
            <a:ext uri="{FF2B5EF4-FFF2-40B4-BE49-F238E27FC236}">
              <a16:creationId xmlns="" xmlns:a16="http://schemas.microsoft.com/office/drawing/2014/main" id="{00000000-0008-0000-0100-0000D8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048" name="CustomShape 1">
          <a:extLst>
            <a:ext uri="{FF2B5EF4-FFF2-40B4-BE49-F238E27FC236}">
              <a16:creationId xmlns="" xmlns:a16="http://schemas.microsoft.com/office/drawing/2014/main" id="{00000000-0008-0000-0100-0000D9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49" name="CustomShape 1">
          <a:extLst>
            <a:ext uri="{FF2B5EF4-FFF2-40B4-BE49-F238E27FC236}">
              <a16:creationId xmlns="" xmlns:a16="http://schemas.microsoft.com/office/drawing/2014/main" id="{00000000-0008-0000-0100-0000DA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050" name="CustomShape 1">
          <a:extLst>
            <a:ext uri="{FF2B5EF4-FFF2-40B4-BE49-F238E27FC236}">
              <a16:creationId xmlns="" xmlns:a16="http://schemas.microsoft.com/office/drawing/2014/main" id="{00000000-0008-0000-0100-0000DB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51" name="CustomShape 1">
          <a:extLst>
            <a:ext uri="{FF2B5EF4-FFF2-40B4-BE49-F238E27FC236}">
              <a16:creationId xmlns="" xmlns:a16="http://schemas.microsoft.com/office/drawing/2014/main" id="{00000000-0008-0000-0100-0000DC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052" name="CustomShape 1">
          <a:extLst>
            <a:ext uri="{FF2B5EF4-FFF2-40B4-BE49-F238E27FC236}">
              <a16:creationId xmlns="" xmlns:a16="http://schemas.microsoft.com/office/drawing/2014/main" id="{00000000-0008-0000-0100-0000DD09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053" name="CustomShape 1">
          <a:extLst>
            <a:ext uri="{FF2B5EF4-FFF2-40B4-BE49-F238E27FC236}">
              <a16:creationId xmlns="" xmlns:a16="http://schemas.microsoft.com/office/drawing/2014/main" id="{00000000-0008-0000-0100-0000DE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054" name="CustomShape 1">
          <a:extLst>
            <a:ext uri="{FF2B5EF4-FFF2-40B4-BE49-F238E27FC236}">
              <a16:creationId xmlns="" xmlns:a16="http://schemas.microsoft.com/office/drawing/2014/main" id="{00000000-0008-0000-0100-0000DF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55" name="CustomShape 1">
          <a:extLst>
            <a:ext uri="{FF2B5EF4-FFF2-40B4-BE49-F238E27FC236}">
              <a16:creationId xmlns="" xmlns:a16="http://schemas.microsoft.com/office/drawing/2014/main" id="{00000000-0008-0000-0100-0000E0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056" name="CustomShape 1">
          <a:extLst>
            <a:ext uri="{FF2B5EF4-FFF2-40B4-BE49-F238E27FC236}">
              <a16:creationId xmlns="" xmlns:a16="http://schemas.microsoft.com/office/drawing/2014/main" id="{00000000-0008-0000-0100-0000E1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57" name="CustomShape 1">
          <a:extLst>
            <a:ext uri="{FF2B5EF4-FFF2-40B4-BE49-F238E27FC236}">
              <a16:creationId xmlns="" xmlns:a16="http://schemas.microsoft.com/office/drawing/2014/main" id="{00000000-0008-0000-0100-0000E2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058" name="CustomShape 1">
          <a:extLst>
            <a:ext uri="{FF2B5EF4-FFF2-40B4-BE49-F238E27FC236}">
              <a16:creationId xmlns="" xmlns:a16="http://schemas.microsoft.com/office/drawing/2014/main" id="{00000000-0008-0000-0100-0000E309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059" name="CustomShape 1">
          <a:extLst>
            <a:ext uri="{FF2B5EF4-FFF2-40B4-BE49-F238E27FC236}">
              <a16:creationId xmlns="" xmlns:a16="http://schemas.microsoft.com/office/drawing/2014/main" id="{00000000-0008-0000-0100-0000E4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060" name="CustomShape 1">
          <a:extLst>
            <a:ext uri="{FF2B5EF4-FFF2-40B4-BE49-F238E27FC236}">
              <a16:creationId xmlns="" xmlns:a16="http://schemas.microsoft.com/office/drawing/2014/main" id="{00000000-0008-0000-0100-0000E5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61" name="CustomShape 1">
          <a:extLst>
            <a:ext uri="{FF2B5EF4-FFF2-40B4-BE49-F238E27FC236}">
              <a16:creationId xmlns="" xmlns:a16="http://schemas.microsoft.com/office/drawing/2014/main" id="{00000000-0008-0000-0100-0000E6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062" name="CustomShape 1">
          <a:extLst>
            <a:ext uri="{FF2B5EF4-FFF2-40B4-BE49-F238E27FC236}">
              <a16:creationId xmlns="" xmlns:a16="http://schemas.microsoft.com/office/drawing/2014/main" id="{00000000-0008-0000-0100-0000E7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63" name="CustomShape 1">
          <a:extLst>
            <a:ext uri="{FF2B5EF4-FFF2-40B4-BE49-F238E27FC236}">
              <a16:creationId xmlns="" xmlns:a16="http://schemas.microsoft.com/office/drawing/2014/main" id="{00000000-0008-0000-0100-0000E8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064" name="CustomShape 1">
          <a:extLst>
            <a:ext uri="{FF2B5EF4-FFF2-40B4-BE49-F238E27FC236}">
              <a16:creationId xmlns="" xmlns:a16="http://schemas.microsoft.com/office/drawing/2014/main" id="{00000000-0008-0000-0100-0000E9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065" name="CustomShape 1">
          <a:extLst>
            <a:ext uri="{FF2B5EF4-FFF2-40B4-BE49-F238E27FC236}">
              <a16:creationId xmlns="" xmlns:a16="http://schemas.microsoft.com/office/drawing/2014/main" id="{00000000-0008-0000-0100-0000EA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66" name="CustomShape 1">
          <a:extLst>
            <a:ext uri="{FF2B5EF4-FFF2-40B4-BE49-F238E27FC236}">
              <a16:creationId xmlns="" xmlns:a16="http://schemas.microsoft.com/office/drawing/2014/main" id="{00000000-0008-0000-0100-0000EB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067" name="CustomShape 1">
          <a:extLst>
            <a:ext uri="{FF2B5EF4-FFF2-40B4-BE49-F238E27FC236}">
              <a16:creationId xmlns="" xmlns:a16="http://schemas.microsoft.com/office/drawing/2014/main" id="{00000000-0008-0000-0100-0000EC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68" name="CustomShape 1">
          <a:extLst>
            <a:ext uri="{FF2B5EF4-FFF2-40B4-BE49-F238E27FC236}">
              <a16:creationId xmlns="" xmlns:a16="http://schemas.microsoft.com/office/drawing/2014/main" id="{00000000-0008-0000-0100-0000ED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069" name="CustomShape 1">
          <a:extLst>
            <a:ext uri="{FF2B5EF4-FFF2-40B4-BE49-F238E27FC236}">
              <a16:creationId xmlns="" xmlns:a16="http://schemas.microsoft.com/office/drawing/2014/main" id="{00000000-0008-0000-0100-0000EE09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070" name="CustomShape 1">
          <a:extLst>
            <a:ext uri="{FF2B5EF4-FFF2-40B4-BE49-F238E27FC236}">
              <a16:creationId xmlns="" xmlns:a16="http://schemas.microsoft.com/office/drawing/2014/main" id="{00000000-0008-0000-0100-0000EF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071" name="CustomShape 1">
          <a:extLst>
            <a:ext uri="{FF2B5EF4-FFF2-40B4-BE49-F238E27FC236}">
              <a16:creationId xmlns="" xmlns:a16="http://schemas.microsoft.com/office/drawing/2014/main" id="{00000000-0008-0000-0100-0000F0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72" name="CustomShape 1">
          <a:extLst>
            <a:ext uri="{FF2B5EF4-FFF2-40B4-BE49-F238E27FC236}">
              <a16:creationId xmlns="" xmlns:a16="http://schemas.microsoft.com/office/drawing/2014/main" id="{00000000-0008-0000-0100-0000F1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073" name="CustomShape 1">
          <a:extLst>
            <a:ext uri="{FF2B5EF4-FFF2-40B4-BE49-F238E27FC236}">
              <a16:creationId xmlns="" xmlns:a16="http://schemas.microsoft.com/office/drawing/2014/main" id="{00000000-0008-0000-0100-0000F2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74" name="CustomShape 1">
          <a:extLst>
            <a:ext uri="{FF2B5EF4-FFF2-40B4-BE49-F238E27FC236}">
              <a16:creationId xmlns="" xmlns:a16="http://schemas.microsoft.com/office/drawing/2014/main" id="{00000000-0008-0000-0100-0000F3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075" name="CustomShape 1">
          <a:extLst>
            <a:ext uri="{FF2B5EF4-FFF2-40B4-BE49-F238E27FC236}">
              <a16:creationId xmlns="" xmlns:a16="http://schemas.microsoft.com/office/drawing/2014/main" id="{00000000-0008-0000-0100-0000F409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076" name="CustomShape 1">
          <a:extLst>
            <a:ext uri="{FF2B5EF4-FFF2-40B4-BE49-F238E27FC236}">
              <a16:creationId xmlns="" xmlns:a16="http://schemas.microsoft.com/office/drawing/2014/main" id="{00000000-0008-0000-0100-0000F5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077" name="CustomShape 1">
          <a:extLst>
            <a:ext uri="{FF2B5EF4-FFF2-40B4-BE49-F238E27FC236}">
              <a16:creationId xmlns="" xmlns:a16="http://schemas.microsoft.com/office/drawing/2014/main" id="{00000000-0008-0000-0100-0000F6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78" name="CustomShape 1">
          <a:extLst>
            <a:ext uri="{FF2B5EF4-FFF2-40B4-BE49-F238E27FC236}">
              <a16:creationId xmlns="" xmlns:a16="http://schemas.microsoft.com/office/drawing/2014/main" id="{00000000-0008-0000-0100-0000F7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079" name="CustomShape 1">
          <a:extLst>
            <a:ext uri="{FF2B5EF4-FFF2-40B4-BE49-F238E27FC236}">
              <a16:creationId xmlns="" xmlns:a16="http://schemas.microsoft.com/office/drawing/2014/main" id="{00000000-0008-0000-0100-0000F8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080" name="CustomShape 1">
          <a:extLst>
            <a:ext uri="{FF2B5EF4-FFF2-40B4-BE49-F238E27FC236}">
              <a16:creationId xmlns="" xmlns:a16="http://schemas.microsoft.com/office/drawing/2014/main" id="{00000000-0008-0000-0100-0000F9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81" name="CustomShape 1">
          <a:extLst>
            <a:ext uri="{FF2B5EF4-FFF2-40B4-BE49-F238E27FC236}">
              <a16:creationId xmlns="" xmlns:a16="http://schemas.microsoft.com/office/drawing/2014/main" id="{00000000-0008-0000-0100-0000FA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082" name="CustomShape 1">
          <a:extLst>
            <a:ext uri="{FF2B5EF4-FFF2-40B4-BE49-F238E27FC236}">
              <a16:creationId xmlns="" xmlns:a16="http://schemas.microsoft.com/office/drawing/2014/main" id="{00000000-0008-0000-0100-0000FB09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83" name="CustomShape 1">
          <a:extLst>
            <a:ext uri="{FF2B5EF4-FFF2-40B4-BE49-F238E27FC236}">
              <a16:creationId xmlns="" xmlns:a16="http://schemas.microsoft.com/office/drawing/2014/main" id="{00000000-0008-0000-0100-0000FC09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084" name="CustomShape 1">
          <a:extLst>
            <a:ext uri="{FF2B5EF4-FFF2-40B4-BE49-F238E27FC236}">
              <a16:creationId xmlns="" xmlns:a16="http://schemas.microsoft.com/office/drawing/2014/main" id="{00000000-0008-0000-0100-0000FD09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085" name="CustomShape 1">
          <a:extLst>
            <a:ext uri="{FF2B5EF4-FFF2-40B4-BE49-F238E27FC236}">
              <a16:creationId xmlns="" xmlns:a16="http://schemas.microsoft.com/office/drawing/2014/main" id="{00000000-0008-0000-0100-0000FE09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086" name="CustomShape 1">
          <a:extLst>
            <a:ext uri="{FF2B5EF4-FFF2-40B4-BE49-F238E27FC236}">
              <a16:creationId xmlns="" xmlns:a16="http://schemas.microsoft.com/office/drawing/2014/main" id="{00000000-0008-0000-0100-0000FF09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87" name="CustomShape 1">
          <a:extLst>
            <a:ext uri="{FF2B5EF4-FFF2-40B4-BE49-F238E27FC236}">
              <a16:creationId xmlns="" xmlns:a16="http://schemas.microsoft.com/office/drawing/2014/main" id="{00000000-0008-0000-0100-000000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088" name="CustomShape 1">
          <a:extLst>
            <a:ext uri="{FF2B5EF4-FFF2-40B4-BE49-F238E27FC236}">
              <a16:creationId xmlns="" xmlns:a16="http://schemas.microsoft.com/office/drawing/2014/main" id="{00000000-0008-0000-0100-000001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89" name="CustomShape 1">
          <a:extLst>
            <a:ext uri="{FF2B5EF4-FFF2-40B4-BE49-F238E27FC236}">
              <a16:creationId xmlns="" xmlns:a16="http://schemas.microsoft.com/office/drawing/2014/main" id="{00000000-0008-0000-0100-000002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090" name="CustomShape 1">
          <a:extLst>
            <a:ext uri="{FF2B5EF4-FFF2-40B4-BE49-F238E27FC236}">
              <a16:creationId xmlns="" xmlns:a16="http://schemas.microsoft.com/office/drawing/2014/main" id="{00000000-0008-0000-0100-000003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091" name="CustomShape 1">
          <a:extLst>
            <a:ext uri="{FF2B5EF4-FFF2-40B4-BE49-F238E27FC236}">
              <a16:creationId xmlns="" xmlns:a16="http://schemas.microsoft.com/office/drawing/2014/main" id="{00000000-0008-0000-0100-000004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92" name="CustomShape 1">
          <a:extLst>
            <a:ext uri="{FF2B5EF4-FFF2-40B4-BE49-F238E27FC236}">
              <a16:creationId xmlns="" xmlns:a16="http://schemas.microsoft.com/office/drawing/2014/main" id="{00000000-0008-0000-0100-000005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093" name="CustomShape 1">
          <a:extLst>
            <a:ext uri="{FF2B5EF4-FFF2-40B4-BE49-F238E27FC236}">
              <a16:creationId xmlns="" xmlns:a16="http://schemas.microsoft.com/office/drawing/2014/main" id="{00000000-0008-0000-0100-000006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94" name="CustomShape 1">
          <a:extLst>
            <a:ext uri="{FF2B5EF4-FFF2-40B4-BE49-F238E27FC236}">
              <a16:creationId xmlns="" xmlns:a16="http://schemas.microsoft.com/office/drawing/2014/main" id="{00000000-0008-0000-0100-000007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095" name="CustomShape 1">
          <a:extLst>
            <a:ext uri="{FF2B5EF4-FFF2-40B4-BE49-F238E27FC236}">
              <a16:creationId xmlns="" xmlns:a16="http://schemas.microsoft.com/office/drawing/2014/main" id="{00000000-0008-0000-0100-000008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096" name="CustomShape 1">
          <a:extLst>
            <a:ext uri="{FF2B5EF4-FFF2-40B4-BE49-F238E27FC236}">
              <a16:creationId xmlns="" xmlns:a16="http://schemas.microsoft.com/office/drawing/2014/main" id="{00000000-0008-0000-0100-000009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097" name="CustomShape 1">
          <a:extLst>
            <a:ext uri="{FF2B5EF4-FFF2-40B4-BE49-F238E27FC236}">
              <a16:creationId xmlns="" xmlns:a16="http://schemas.microsoft.com/office/drawing/2014/main" id="{00000000-0008-0000-0100-00000A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098" name="CustomShape 1">
          <a:extLst>
            <a:ext uri="{FF2B5EF4-FFF2-40B4-BE49-F238E27FC236}">
              <a16:creationId xmlns="" xmlns:a16="http://schemas.microsoft.com/office/drawing/2014/main" id="{00000000-0008-0000-0100-00000B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099" name="CustomShape 1">
          <a:extLst>
            <a:ext uri="{FF2B5EF4-FFF2-40B4-BE49-F238E27FC236}">
              <a16:creationId xmlns="" xmlns:a16="http://schemas.microsoft.com/office/drawing/2014/main" id="{00000000-0008-0000-0100-00000C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100" name="CustomShape 1">
          <a:extLst>
            <a:ext uri="{FF2B5EF4-FFF2-40B4-BE49-F238E27FC236}">
              <a16:creationId xmlns="" xmlns:a16="http://schemas.microsoft.com/office/drawing/2014/main" id="{00000000-0008-0000-0100-00000D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101" name="CustomShape 1">
          <a:extLst>
            <a:ext uri="{FF2B5EF4-FFF2-40B4-BE49-F238E27FC236}">
              <a16:creationId xmlns="" xmlns:a16="http://schemas.microsoft.com/office/drawing/2014/main" id="{00000000-0008-0000-0100-00000E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102" name="CustomShape 1">
          <a:extLst>
            <a:ext uri="{FF2B5EF4-FFF2-40B4-BE49-F238E27FC236}">
              <a16:creationId xmlns="" xmlns:a16="http://schemas.microsoft.com/office/drawing/2014/main" id="{00000000-0008-0000-0100-00000F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103" name="CustomShape 1">
          <a:extLst>
            <a:ext uri="{FF2B5EF4-FFF2-40B4-BE49-F238E27FC236}">
              <a16:creationId xmlns="" xmlns:a16="http://schemas.microsoft.com/office/drawing/2014/main" id="{00000000-0008-0000-0100-000010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104" name="CustomShape 1">
          <a:extLst>
            <a:ext uri="{FF2B5EF4-FFF2-40B4-BE49-F238E27FC236}">
              <a16:creationId xmlns="" xmlns:a16="http://schemas.microsoft.com/office/drawing/2014/main" id="{00000000-0008-0000-0100-000011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105" name="CustomShape 1">
          <a:extLst>
            <a:ext uri="{FF2B5EF4-FFF2-40B4-BE49-F238E27FC236}">
              <a16:creationId xmlns="" xmlns:a16="http://schemas.microsoft.com/office/drawing/2014/main" id="{00000000-0008-0000-0100-000012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106" name="CustomShape 1">
          <a:extLst>
            <a:ext uri="{FF2B5EF4-FFF2-40B4-BE49-F238E27FC236}">
              <a16:creationId xmlns="" xmlns:a16="http://schemas.microsoft.com/office/drawing/2014/main" id="{00000000-0008-0000-0100-000013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107" name="CustomShape 1">
          <a:extLst>
            <a:ext uri="{FF2B5EF4-FFF2-40B4-BE49-F238E27FC236}">
              <a16:creationId xmlns="" xmlns:a16="http://schemas.microsoft.com/office/drawing/2014/main" id="{00000000-0008-0000-0100-000014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108" name="CustomShape 1">
          <a:extLst>
            <a:ext uri="{FF2B5EF4-FFF2-40B4-BE49-F238E27FC236}">
              <a16:creationId xmlns="" xmlns:a16="http://schemas.microsoft.com/office/drawing/2014/main" id="{00000000-0008-0000-0100-000015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109" name="CustomShape 1">
          <a:extLst>
            <a:ext uri="{FF2B5EF4-FFF2-40B4-BE49-F238E27FC236}">
              <a16:creationId xmlns="" xmlns:a16="http://schemas.microsoft.com/office/drawing/2014/main" id="{00000000-0008-0000-0100-000016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110" name="CustomShape 1">
          <a:extLst>
            <a:ext uri="{FF2B5EF4-FFF2-40B4-BE49-F238E27FC236}">
              <a16:creationId xmlns="" xmlns:a16="http://schemas.microsoft.com/office/drawing/2014/main" id="{00000000-0008-0000-0100-000017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111" name="CustomShape 1">
          <a:extLst>
            <a:ext uri="{FF2B5EF4-FFF2-40B4-BE49-F238E27FC236}">
              <a16:creationId xmlns="" xmlns:a16="http://schemas.microsoft.com/office/drawing/2014/main" id="{00000000-0008-0000-0100-000018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112" name="CustomShape 1">
          <a:extLst>
            <a:ext uri="{FF2B5EF4-FFF2-40B4-BE49-F238E27FC236}">
              <a16:creationId xmlns="" xmlns:a16="http://schemas.microsoft.com/office/drawing/2014/main" id="{00000000-0008-0000-0100-000019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113" name="CustomShape 1">
          <a:extLst>
            <a:ext uri="{FF2B5EF4-FFF2-40B4-BE49-F238E27FC236}">
              <a16:creationId xmlns="" xmlns:a16="http://schemas.microsoft.com/office/drawing/2014/main" id="{00000000-0008-0000-0100-00001A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114" name="CustomShape 1">
          <a:extLst>
            <a:ext uri="{FF2B5EF4-FFF2-40B4-BE49-F238E27FC236}">
              <a16:creationId xmlns="" xmlns:a16="http://schemas.microsoft.com/office/drawing/2014/main" id="{00000000-0008-0000-0100-00001B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115" name="CustomShape 1">
          <a:extLst>
            <a:ext uri="{FF2B5EF4-FFF2-40B4-BE49-F238E27FC236}">
              <a16:creationId xmlns="" xmlns:a16="http://schemas.microsoft.com/office/drawing/2014/main" id="{00000000-0008-0000-0100-00001C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116" name="CustomShape 1">
          <a:extLst>
            <a:ext uri="{FF2B5EF4-FFF2-40B4-BE49-F238E27FC236}">
              <a16:creationId xmlns="" xmlns:a16="http://schemas.microsoft.com/office/drawing/2014/main" id="{00000000-0008-0000-0100-00001D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117" name="CustomShape 1">
          <a:extLst>
            <a:ext uri="{FF2B5EF4-FFF2-40B4-BE49-F238E27FC236}">
              <a16:creationId xmlns="" xmlns:a16="http://schemas.microsoft.com/office/drawing/2014/main" id="{00000000-0008-0000-0100-00001E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118" name="CustomShape 1">
          <a:extLst>
            <a:ext uri="{FF2B5EF4-FFF2-40B4-BE49-F238E27FC236}">
              <a16:creationId xmlns="" xmlns:a16="http://schemas.microsoft.com/office/drawing/2014/main" id="{00000000-0008-0000-0100-00001F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119" name="CustomShape 1">
          <a:extLst>
            <a:ext uri="{FF2B5EF4-FFF2-40B4-BE49-F238E27FC236}">
              <a16:creationId xmlns="" xmlns:a16="http://schemas.microsoft.com/office/drawing/2014/main" id="{00000000-0008-0000-0100-000020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120" name="CustomShape 1">
          <a:extLst>
            <a:ext uri="{FF2B5EF4-FFF2-40B4-BE49-F238E27FC236}">
              <a16:creationId xmlns="" xmlns:a16="http://schemas.microsoft.com/office/drawing/2014/main" id="{00000000-0008-0000-0100-000021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121" name="CustomShape 1">
          <a:extLst>
            <a:ext uri="{FF2B5EF4-FFF2-40B4-BE49-F238E27FC236}">
              <a16:creationId xmlns="" xmlns:a16="http://schemas.microsoft.com/office/drawing/2014/main" id="{00000000-0008-0000-0100-000022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122" name="CustomShape 1">
          <a:extLst>
            <a:ext uri="{FF2B5EF4-FFF2-40B4-BE49-F238E27FC236}">
              <a16:creationId xmlns="" xmlns:a16="http://schemas.microsoft.com/office/drawing/2014/main" id="{00000000-0008-0000-0100-000023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123" name="CustomShape 1">
          <a:extLst>
            <a:ext uri="{FF2B5EF4-FFF2-40B4-BE49-F238E27FC236}">
              <a16:creationId xmlns="" xmlns:a16="http://schemas.microsoft.com/office/drawing/2014/main" id="{00000000-0008-0000-0100-000024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124" name="CustomShape 1">
          <a:extLst>
            <a:ext uri="{FF2B5EF4-FFF2-40B4-BE49-F238E27FC236}">
              <a16:creationId xmlns="" xmlns:a16="http://schemas.microsoft.com/office/drawing/2014/main" id="{00000000-0008-0000-0100-000025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125" name="CustomShape 1">
          <a:extLst>
            <a:ext uri="{FF2B5EF4-FFF2-40B4-BE49-F238E27FC236}">
              <a16:creationId xmlns="" xmlns:a16="http://schemas.microsoft.com/office/drawing/2014/main" id="{00000000-0008-0000-0100-000026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126" name="CustomShape 1">
          <a:extLst>
            <a:ext uri="{FF2B5EF4-FFF2-40B4-BE49-F238E27FC236}">
              <a16:creationId xmlns="" xmlns:a16="http://schemas.microsoft.com/office/drawing/2014/main" id="{00000000-0008-0000-0100-000027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127" name="CustomShape 1">
          <a:extLst>
            <a:ext uri="{FF2B5EF4-FFF2-40B4-BE49-F238E27FC236}">
              <a16:creationId xmlns="" xmlns:a16="http://schemas.microsoft.com/office/drawing/2014/main" id="{00000000-0008-0000-0100-000028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128" name="CustomShape 1">
          <a:extLst>
            <a:ext uri="{FF2B5EF4-FFF2-40B4-BE49-F238E27FC236}">
              <a16:creationId xmlns="" xmlns:a16="http://schemas.microsoft.com/office/drawing/2014/main" id="{00000000-0008-0000-0100-000029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129" name="CustomShape 1">
          <a:extLst>
            <a:ext uri="{FF2B5EF4-FFF2-40B4-BE49-F238E27FC236}">
              <a16:creationId xmlns="" xmlns:a16="http://schemas.microsoft.com/office/drawing/2014/main" id="{00000000-0008-0000-0100-00002A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130" name="CustomShape 1">
          <a:extLst>
            <a:ext uri="{FF2B5EF4-FFF2-40B4-BE49-F238E27FC236}">
              <a16:creationId xmlns="" xmlns:a16="http://schemas.microsoft.com/office/drawing/2014/main" id="{00000000-0008-0000-0100-00002B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131" name="CustomShape 1">
          <a:extLst>
            <a:ext uri="{FF2B5EF4-FFF2-40B4-BE49-F238E27FC236}">
              <a16:creationId xmlns="" xmlns:a16="http://schemas.microsoft.com/office/drawing/2014/main" id="{00000000-0008-0000-0100-00002C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132" name="CustomShape 1">
          <a:extLst>
            <a:ext uri="{FF2B5EF4-FFF2-40B4-BE49-F238E27FC236}">
              <a16:creationId xmlns="" xmlns:a16="http://schemas.microsoft.com/office/drawing/2014/main" id="{00000000-0008-0000-0100-00002D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133" name="CustomShape 1">
          <a:extLst>
            <a:ext uri="{FF2B5EF4-FFF2-40B4-BE49-F238E27FC236}">
              <a16:creationId xmlns="" xmlns:a16="http://schemas.microsoft.com/office/drawing/2014/main" id="{00000000-0008-0000-0100-00002E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134" name="CustomShape 1">
          <a:extLst>
            <a:ext uri="{FF2B5EF4-FFF2-40B4-BE49-F238E27FC236}">
              <a16:creationId xmlns="" xmlns:a16="http://schemas.microsoft.com/office/drawing/2014/main" id="{00000000-0008-0000-0100-00002F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135" name="CustomShape 1">
          <a:extLst>
            <a:ext uri="{FF2B5EF4-FFF2-40B4-BE49-F238E27FC236}">
              <a16:creationId xmlns="" xmlns:a16="http://schemas.microsoft.com/office/drawing/2014/main" id="{00000000-0008-0000-0100-000030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136" name="CustomShape 1">
          <a:extLst>
            <a:ext uri="{FF2B5EF4-FFF2-40B4-BE49-F238E27FC236}">
              <a16:creationId xmlns="" xmlns:a16="http://schemas.microsoft.com/office/drawing/2014/main" id="{00000000-0008-0000-0100-000031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137" name="CustomShape 1">
          <a:extLst>
            <a:ext uri="{FF2B5EF4-FFF2-40B4-BE49-F238E27FC236}">
              <a16:creationId xmlns="" xmlns:a16="http://schemas.microsoft.com/office/drawing/2014/main" id="{00000000-0008-0000-0100-000032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138" name="CustomShape 1">
          <a:extLst>
            <a:ext uri="{FF2B5EF4-FFF2-40B4-BE49-F238E27FC236}">
              <a16:creationId xmlns="" xmlns:a16="http://schemas.microsoft.com/office/drawing/2014/main" id="{00000000-0008-0000-0100-000033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139" name="CustomShape 1">
          <a:extLst>
            <a:ext uri="{FF2B5EF4-FFF2-40B4-BE49-F238E27FC236}">
              <a16:creationId xmlns="" xmlns:a16="http://schemas.microsoft.com/office/drawing/2014/main" id="{00000000-0008-0000-0100-000034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140" name="CustomShape 1">
          <a:extLst>
            <a:ext uri="{FF2B5EF4-FFF2-40B4-BE49-F238E27FC236}">
              <a16:creationId xmlns="" xmlns:a16="http://schemas.microsoft.com/office/drawing/2014/main" id="{00000000-0008-0000-0100-000035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141" name="CustomShape 1">
          <a:extLst>
            <a:ext uri="{FF2B5EF4-FFF2-40B4-BE49-F238E27FC236}">
              <a16:creationId xmlns="" xmlns:a16="http://schemas.microsoft.com/office/drawing/2014/main" id="{00000000-0008-0000-0100-000036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142" name="CustomShape 1">
          <a:extLst>
            <a:ext uri="{FF2B5EF4-FFF2-40B4-BE49-F238E27FC236}">
              <a16:creationId xmlns="" xmlns:a16="http://schemas.microsoft.com/office/drawing/2014/main" id="{00000000-0008-0000-0100-000037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143" name="CustomShape 1">
          <a:extLst>
            <a:ext uri="{FF2B5EF4-FFF2-40B4-BE49-F238E27FC236}">
              <a16:creationId xmlns="" xmlns:a16="http://schemas.microsoft.com/office/drawing/2014/main" id="{00000000-0008-0000-0100-000038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144" name="CustomShape 1">
          <a:extLst>
            <a:ext uri="{FF2B5EF4-FFF2-40B4-BE49-F238E27FC236}">
              <a16:creationId xmlns="" xmlns:a16="http://schemas.microsoft.com/office/drawing/2014/main" id="{00000000-0008-0000-0100-000039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145" name="CustomShape 1">
          <a:extLst>
            <a:ext uri="{FF2B5EF4-FFF2-40B4-BE49-F238E27FC236}">
              <a16:creationId xmlns="" xmlns:a16="http://schemas.microsoft.com/office/drawing/2014/main" id="{00000000-0008-0000-0100-00003A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146" name="CustomShape 1">
          <a:extLst>
            <a:ext uri="{FF2B5EF4-FFF2-40B4-BE49-F238E27FC236}">
              <a16:creationId xmlns="" xmlns:a16="http://schemas.microsoft.com/office/drawing/2014/main" id="{00000000-0008-0000-0100-00003B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147" name="CustomShape 1">
          <a:extLst>
            <a:ext uri="{FF2B5EF4-FFF2-40B4-BE49-F238E27FC236}">
              <a16:creationId xmlns="" xmlns:a16="http://schemas.microsoft.com/office/drawing/2014/main" id="{00000000-0008-0000-0100-00003C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148" name="CustomShape 1">
          <a:extLst>
            <a:ext uri="{FF2B5EF4-FFF2-40B4-BE49-F238E27FC236}">
              <a16:creationId xmlns="" xmlns:a16="http://schemas.microsoft.com/office/drawing/2014/main" id="{00000000-0008-0000-0100-00003D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149" name="CustomShape 1">
          <a:extLst>
            <a:ext uri="{FF2B5EF4-FFF2-40B4-BE49-F238E27FC236}">
              <a16:creationId xmlns="" xmlns:a16="http://schemas.microsoft.com/office/drawing/2014/main" id="{00000000-0008-0000-0100-00003E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150" name="CustomShape 1">
          <a:extLst>
            <a:ext uri="{FF2B5EF4-FFF2-40B4-BE49-F238E27FC236}">
              <a16:creationId xmlns="" xmlns:a16="http://schemas.microsoft.com/office/drawing/2014/main" id="{00000000-0008-0000-0100-00003F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151" name="CustomShape 1">
          <a:extLst>
            <a:ext uri="{FF2B5EF4-FFF2-40B4-BE49-F238E27FC236}">
              <a16:creationId xmlns="" xmlns:a16="http://schemas.microsoft.com/office/drawing/2014/main" id="{00000000-0008-0000-0100-000040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152" name="CustomShape 1">
          <a:extLst>
            <a:ext uri="{FF2B5EF4-FFF2-40B4-BE49-F238E27FC236}">
              <a16:creationId xmlns="" xmlns:a16="http://schemas.microsoft.com/office/drawing/2014/main" id="{00000000-0008-0000-0100-000041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153" name="CustomShape 1">
          <a:extLst>
            <a:ext uri="{FF2B5EF4-FFF2-40B4-BE49-F238E27FC236}">
              <a16:creationId xmlns="" xmlns:a16="http://schemas.microsoft.com/office/drawing/2014/main" id="{00000000-0008-0000-0100-000042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154" name="CustomShape 1">
          <a:extLst>
            <a:ext uri="{FF2B5EF4-FFF2-40B4-BE49-F238E27FC236}">
              <a16:creationId xmlns="" xmlns:a16="http://schemas.microsoft.com/office/drawing/2014/main" id="{00000000-0008-0000-0100-000043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155" name="CustomShape 1">
          <a:extLst>
            <a:ext uri="{FF2B5EF4-FFF2-40B4-BE49-F238E27FC236}">
              <a16:creationId xmlns="" xmlns:a16="http://schemas.microsoft.com/office/drawing/2014/main" id="{00000000-0008-0000-0100-000044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156" name="CustomShape 1">
          <a:extLst>
            <a:ext uri="{FF2B5EF4-FFF2-40B4-BE49-F238E27FC236}">
              <a16:creationId xmlns="" xmlns:a16="http://schemas.microsoft.com/office/drawing/2014/main" id="{00000000-0008-0000-0100-000045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157" name="CustomShape 1">
          <a:extLst>
            <a:ext uri="{FF2B5EF4-FFF2-40B4-BE49-F238E27FC236}">
              <a16:creationId xmlns="" xmlns:a16="http://schemas.microsoft.com/office/drawing/2014/main" id="{00000000-0008-0000-0100-000046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158" name="CustomShape 1">
          <a:extLst>
            <a:ext uri="{FF2B5EF4-FFF2-40B4-BE49-F238E27FC236}">
              <a16:creationId xmlns="" xmlns:a16="http://schemas.microsoft.com/office/drawing/2014/main" id="{00000000-0008-0000-0100-000047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159" name="CustomShape 1">
          <a:extLst>
            <a:ext uri="{FF2B5EF4-FFF2-40B4-BE49-F238E27FC236}">
              <a16:creationId xmlns="" xmlns:a16="http://schemas.microsoft.com/office/drawing/2014/main" id="{00000000-0008-0000-0100-000048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160" name="CustomShape 1">
          <a:extLst>
            <a:ext uri="{FF2B5EF4-FFF2-40B4-BE49-F238E27FC236}">
              <a16:creationId xmlns="" xmlns:a16="http://schemas.microsoft.com/office/drawing/2014/main" id="{00000000-0008-0000-0100-000049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161" name="CustomShape 1">
          <a:extLst>
            <a:ext uri="{FF2B5EF4-FFF2-40B4-BE49-F238E27FC236}">
              <a16:creationId xmlns="" xmlns:a16="http://schemas.microsoft.com/office/drawing/2014/main" id="{00000000-0008-0000-0100-00004A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162" name="CustomShape 1">
          <a:extLst>
            <a:ext uri="{FF2B5EF4-FFF2-40B4-BE49-F238E27FC236}">
              <a16:creationId xmlns="" xmlns:a16="http://schemas.microsoft.com/office/drawing/2014/main" id="{00000000-0008-0000-0100-00004B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163" name="CustomShape 1">
          <a:extLst>
            <a:ext uri="{FF2B5EF4-FFF2-40B4-BE49-F238E27FC236}">
              <a16:creationId xmlns="" xmlns:a16="http://schemas.microsoft.com/office/drawing/2014/main" id="{00000000-0008-0000-0100-00004C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164" name="CustomShape 1">
          <a:extLst>
            <a:ext uri="{FF2B5EF4-FFF2-40B4-BE49-F238E27FC236}">
              <a16:creationId xmlns="" xmlns:a16="http://schemas.microsoft.com/office/drawing/2014/main" id="{00000000-0008-0000-0100-00004D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165" name="CustomShape 1">
          <a:extLst>
            <a:ext uri="{FF2B5EF4-FFF2-40B4-BE49-F238E27FC236}">
              <a16:creationId xmlns="" xmlns:a16="http://schemas.microsoft.com/office/drawing/2014/main" id="{00000000-0008-0000-0100-00004E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166" name="CustomShape 1">
          <a:extLst>
            <a:ext uri="{FF2B5EF4-FFF2-40B4-BE49-F238E27FC236}">
              <a16:creationId xmlns="" xmlns:a16="http://schemas.microsoft.com/office/drawing/2014/main" id="{00000000-0008-0000-0100-00004F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167" name="CustomShape 1">
          <a:extLst>
            <a:ext uri="{FF2B5EF4-FFF2-40B4-BE49-F238E27FC236}">
              <a16:creationId xmlns="" xmlns:a16="http://schemas.microsoft.com/office/drawing/2014/main" id="{00000000-0008-0000-0100-000050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168" name="CustomShape 1">
          <a:extLst>
            <a:ext uri="{FF2B5EF4-FFF2-40B4-BE49-F238E27FC236}">
              <a16:creationId xmlns="" xmlns:a16="http://schemas.microsoft.com/office/drawing/2014/main" id="{00000000-0008-0000-0100-000051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169" name="CustomShape 1">
          <a:extLst>
            <a:ext uri="{FF2B5EF4-FFF2-40B4-BE49-F238E27FC236}">
              <a16:creationId xmlns="" xmlns:a16="http://schemas.microsoft.com/office/drawing/2014/main" id="{00000000-0008-0000-0100-000052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170" name="CustomShape 1">
          <a:extLst>
            <a:ext uri="{FF2B5EF4-FFF2-40B4-BE49-F238E27FC236}">
              <a16:creationId xmlns="" xmlns:a16="http://schemas.microsoft.com/office/drawing/2014/main" id="{00000000-0008-0000-0100-000053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171" name="CustomShape 1">
          <a:extLst>
            <a:ext uri="{FF2B5EF4-FFF2-40B4-BE49-F238E27FC236}">
              <a16:creationId xmlns="" xmlns:a16="http://schemas.microsoft.com/office/drawing/2014/main" id="{00000000-0008-0000-0100-000054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172" name="CustomShape 1">
          <a:extLst>
            <a:ext uri="{FF2B5EF4-FFF2-40B4-BE49-F238E27FC236}">
              <a16:creationId xmlns="" xmlns:a16="http://schemas.microsoft.com/office/drawing/2014/main" id="{00000000-0008-0000-0100-000055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173" name="CustomShape 1">
          <a:extLst>
            <a:ext uri="{FF2B5EF4-FFF2-40B4-BE49-F238E27FC236}">
              <a16:creationId xmlns="" xmlns:a16="http://schemas.microsoft.com/office/drawing/2014/main" id="{00000000-0008-0000-0100-000056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174" name="CustomShape 1">
          <a:extLst>
            <a:ext uri="{FF2B5EF4-FFF2-40B4-BE49-F238E27FC236}">
              <a16:creationId xmlns="" xmlns:a16="http://schemas.microsoft.com/office/drawing/2014/main" id="{00000000-0008-0000-0100-000057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175" name="CustomShape 1">
          <a:extLst>
            <a:ext uri="{FF2B5EF4-FFF2-40B4-BE49-F238E27FC236}">
              <a16:creationId xmlns="" xmlns:a16="http://schemas.microsoft.com/office/drawing/2014/main" id="{00000000-0008-0000-0100-000058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6176" name="CustomShape 1">
          <a:extLst>
            <a:ext uri="{FF2B5EF4-FFF2-40B4-BE49-F238E27FC236}">
              <a16:creationId xmlns="" xmlns:a16="http://schemas.microsoft.com/office/drawing/2014/main" id="{00000000-0008-0000-0100-0000590A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19</xdr:row>
      <xdr:rowOff>0</xdr:rowOff>
    </xdr:from>
    <xdr:ext cx="184320" cy="270112"/>
    <xdr:sp macro="" textlink="">
      <xdr:nvSpPr>
        <xdr:cNvPr id="16177" name="CustomShape 1">
          <a:extLst>
            <a:ext uri="{FF2B5EF4-FFF2-40B4-BE49-F238E27FC236}">
              <a16:creationId xmlns="" xmlns:a16="http://schemas.microsoft.com/office/drawing/2014/main" id="{00000000-0008-0000-0100-00005A0A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6178" name="CustomShape 1">
          <a:extLst>
            <a:ext uri="{FF2B5EF4-FFF2-40B4-BE49-F238E27FC236}">
              <a16:creationId xmlns="" xmlns:a16="http://schemas.microsoft.com/office/drawing/2014/main" id="{00000000-0008-0000-0100-00005B0A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19</xdr:row>
      <xdr:rowOff>0</xdr:rowOff>
    </xdr:from>
    <xdr:ext cx="184320" cy="270112"/>
    <xdr:sp macro="" textlink="">
      <xdr:nvSpPr>
        <xdr:cNvPr id="16179" name="CustomShape 1">
          <a:extLst>
            <a:ext uri="{FF2B5EF4-FFF2-40B4-BE49-F238E27FC236}">
              <a16:creationId xmlns="" xmlns:a16="http://schemas.microsoft.com/office/drawing/2014/main" id="{00000000-0008-0000-0100-00005C0A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6180" name="CustomShape 1">
          <a:extLst>
            <a:ext uri="{FF2B5EF4-FFF2-40B4-BE49-F238E27FC236}">
              <a16:creationId xmlns="" xmlns:a16="http://schemas.microsoft.com/office/drawing/2014/main" id="{00000000-0008-0000-0100-00005D0A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19</xdr:row>
      <xdr:rowOff>0</xdr:rowOff>
    </xdr:from>
    <xdr:ext cx="184320" cy="270112"/>
    <xdr:sp macro="" textlink="">
      <xdr:nvSpPr>
        <xdr:cNvPr id="16181" name="CustomShape 1">
          <a:extLst>
            <a:ext uri="{FF2B5EF4-FFF2-40B4-BE49-F238E27FC236}">
              <a16:creationId xmlns="" xmlns:a16="http://schemas.microsoft.com/office/drawing/2014/main" id="{00000000-0008-0000-0100-00005E0A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182" name="CustomShape 1">
          <a:extLst>
            <a:ext uri="{FF2B5EF4-FFF2-40B4-BE49-F238E27FC236}">
              <a16:creationId xmlns="" xmlns:a16="http://schemas.microsoft.com/office/drawing/2014/main" id="{00000000-0008-0000-0100-00005F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6183" name="CustomShape 1">
          <a:extLst>
            <a:ext uri="{FF2B5EF4-FFF2-40B4-BE49-F238E27FC236}">
              <a16:creationId xmlns="" xmlns:a16="http://schemas.microsoft.com/office/drawing/2014/main" id="{00000000-0008-0000-0100-0000600A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19</xdr:row>
      <xdr:rowOff>0</xdr:rowOff>
    </xdr:from>
    <xdr:ext cx="184320" cy="270112"/>
    <xdr:sp macro="" textlink="">
      <xdr:nvSpPr>
        <xdr:cNvPr id="16184" name="CustomShape 1">
          <a:extLst>
            <a:ext uri="{FF2B5EF4-FFF2-40B4-BE49-F238E27FC236}">
              <a16:creationId xmlns="" xmlns:a16="http://schemas.microsoft.com/office/drawing/2014/main" id="{00000000-0008-0000-0100-0000610A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6185" name="CustomShape 1">
          <a:extLst>
            <a:ext uri="{FF2B5EF4-FFF2-40B4-BE49-F238E27FC236}">
              <a16:creationId xmlns="" xmlns:a16="http://schemas.microsoft.com/office/drawing/2014/main" id="{00000000-0008-0000-0100-0000620A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19</xdr:row>
      <xdr:rowOff>0</xdr:rowOff>
    </xdr:from>
    <xdr:ext cx="184320" cy="270112"/>
    <xdr:sp macro="" textlink="">
      <xdr:nvSpPr>
        <xdr:cNvPr id="16186" name="CustomShape 1">
          <a:extLst>
            <a:ext uri="{FF2B5EF4-FFF2-40B4-BE49-F238E27FC236}">
              <a16:creationId xmlns="" xmlns:a16="http://schemas.microsoft.com/office/drawing/2014/main" id="{00000000-0008-0000-0100-0000630A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187" name="CustomShape 1">
          <a:extLst>
            <a:ext uri="{FF2B5EF4-FFF2-40B4-BE49-F238E27FC236}">
              <a16:creationId xmlns="" xmlns:a16="http://schemas.microsoft.com/office/drawing/2014/main" id="{00000000-0008-0000-0100-000064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6188" name="CustomShape 1">
          <a:extLst>
            <a:ext uri="{FF2B5EF4-FFF2-40B4-BE49-F238E27FC236}">
              <a16:creationId xmlns="" xmlns:a16="http://schemas.microsoft.com/office/drawing/2014/main" id="{00000000-0008-0000-0100-0000650A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6189" name="CustomShape 1">
          <a:extLst>
            <a:ext uri="{FF2B5EF4-FFF2-40B4-BE49-F238E27FC236}">
              <a16:creationId xmlns="" xmlns:a16="http://schemas.microsoft.com/office/drawing/2014/main" id="{00000000-0008-0000-0100-0000660A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523800</xdr:colOff>
      <xdr:row>19</xdr:row>
      <xdr:rowOff>0</xdr:rowOff>
    </xdr:from>
    <xdr:ext cx="184320" cy="270112"/>
    <xdr:sp macro="" textlink="">
      <xdr:nvSpPr>
        <xdr:cNvPr id="16190" name="CustomShape 1">
          <a:extLst>
            <a:ext uri="{FF2B5EF4-FFF2-40B4-BE49-F238E27FC236}">
              <a16:creationId xmlns="" xmlns:a16="http://schemas.microsoft.com/office/drawing/2014/main" id="{00000000-0008-0000-0100-0000670A0000}"/>
            </a:ext>
          </a:extLst>
        </xdr:cNvPr>
        <xdr:cNvSpPr/>
      </xdr:nvSpPr>
      <xdr:spPr>
        <a:xfrm>
          <a:off x="82708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191" name="CustomShape 1">
          <a:extLst>
            <a:ext uri="{FF2B5EF4-FFF2-40B4-BE49-F238E27FC236}">
              <a16:creationId xmlns="" xmlns:a16="http://schemas.microsoft.com/office/drawing/2014/main" id="{00000000-0008-0000-0100-000068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6</xdr:col>
      <xdr:colOff>619200</xdr:colOff>
      <xdr:row>19</xdr:row>
      <xdr:rowOff>0</xdr:rowOff>
    </xdr:from>
    <xdr:ext cx="184320" cy="270112"/>
    <xdr:sp macro="" textlink="">
      <xdr:nvSpPr>
        <xdr:cNvPr id="16192" name="CustomShape 1">
          <a:extLst>
            <a:ext uri="{FF2B5EF4-FFF2-40B4-BE49-F238E27FC236}">
              <a16:creationId xmlns="" xmlns:a16="http://schemas.microsoft.com/office/drawing/2014/main" id="{00000000-0008-0000-0100-0000690A0000}"/>
            </a:ext>
          </a:extLst>
        </xdr:cNvPr>
        <xdr:cNvSpPr/>
      </xdr:nvSpPr>
      <xdr:spPr>
        <a:xfrm>
          <a:off x="836620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193" name="CustomShape 1">
          <a:extLst>
            <a:ext uri="{FF2B5EF4-FFF2-40B4-BE49-F238E27FC236}">
              <a16:creationId xmlns="" xmlns:a16="http://schemas.microsoft.com/office/drawing/2014/main" id="{00000000-0008-0000-0100-00006A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194" name="CustomShape 1">
          <a:extLst>
            <a:ext uri="{FF2B5EF4-FFF2-40B4-BE49-F238E27FC236}">
              <a16:creationId xmlns="" xmlns:a16="http://schemas.microsoft.com/office/drawing/2014/main" id="{00000000-0008-0000-0100-00006B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195" name="CustomShape 1">
          <a:extLst>
            <a:ext uri="{FF2B5EF4-FFF2-40B4-BE49-F238E27FC236}">
              <a16:creationId xmlns="" xmlns:a16="http://schemas.microsoft.com/office/drawing/2014/main" id="{00000000-0008-0000-0100-00006C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196" name="CustomShape 1">
          <a:extLst>
            <a:ext uri="{FF2B5EF4-FFF2-40B4-BE49-F238E27FC236}">
              <a16:creationId xmlns="" xmlns:a16="http://schemas.microsoft.com/office/drawing/2014/main" id="{00000000-0008-0000-0100-00006D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197" name="CustomShape 1">
          <a:extLst>
            <a:ext uri="{FF2B5EF4-FFF2-40B4-BE49-F238E27FC236}">
              <a16:creationId xmlns="" xmlns:a16="http://schemas.microsoft.com/office/drawing/2014/main" id="{00000000-0008-0000-0100-00006E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198" name="CustomShape 1">
          <a:extLst>
            <a:ext uri="{FF2B5EF4-FFF2-40B4-BE49-F238E27FC236}">
              <a16:creationId xmlns="" xmlns:a16="http://schemas.microsoft.com/office/drawing/2014/main" id="{00000000-0008-0000-0100-00006F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199" name="CustomShape 1">
          <a:extLst>
            <a:ext uri="{FF2B5EF4-FFF2-40B4-BE49-F238E27FC236}">
              <a16:creationId xmlns="" xmlns:a16="http://schemas.microsoft.com/office/drawing/2014/main" id="{00000000-0008-0000-0100-000070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200" name="CustomShape 1">
          <a:extLst>
            <a:ext uri="{FF2B5EF4-FFF2-40B4-BE49-F238E27FC236}">
              <a16:creationId xmlns="" xmlns:a16="http://schemas.microsoft.com/office/drawing/2014/main" id="{00000000-0008-0000-0100-000071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201" name="CustomShape 1">
          <a:extLst>
            <a:ext uri="{FF2B5EF4-FFF2-40B4-BE49-F238E27FC236}">
              <a16:creationId xmlns="" xmlns:a16="http://schemas.microsoft.com/office/drawing/2014/main" id="{00000000-0008-0000-0100-000072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202" name="CustomShape 1">
          <a:extLst>
            <a:ext uri="{FF2B5EF4-FFF2-40B4-BE49-F238E27FC236}">
              <a16:creationId xmlns="" xmlns:a16="http://schemas.microsoft.com/office/drawing/2014/main" id="{00000000-0008-0000-0100-000073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203" name="CustomShape 1">
          <a:extLst>
            <a:ext uri="{FF2B5EF4-FFF2-40B4-BE49-F238E27FC236}">
              <a16:creationId xmlns="" xmlns:a16="http://schemas.microsoft.com/office/drawing/2014/main" id="{00000000-0008-0000-0100-000074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204" name="CustomShape 1">
          <a:extLst>
            <a:ext uri="{FF2B5EF4-FFF2-40B4-BE49-F238E27FC236}">
              <a16:creationId xmlns="" xmlns:a16="http://schemas.microsoft.com/office/drawing/2014/main" id="{00000000-0008-0000-0100-000075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205" name="CustomShape 1">
          <a:extLst>
            <a:ext uri="{FF2B5EF4-FFF2-40B4-BE49-F238E27FC236}">
              <a16:creationId xmlns="" xmlns:a16="http://schemas.microsoft.com/office/drawing/2014/main" id="{00000000-0008-0000-0100-000076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206" name="CustomShape 1">
          <a:extLst>
            <a:ext uri="{FF2B5EF4-FFF2-40B4-BE49-F238E27FC236}">
              <a16:creationId xmlns="" xmlns:a16="http://schemas.microsoft.com/office/drawing/2014/main" id="{00000000-0008-0000-0100-0000770A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207" name="CustomShape 1">
          <a:extLst>
            <a:ext uri="{FF2B5EF4-FFF2-40B4-BE49-F238E27FC236}">
              <a16:creationId xmlns="" xmlns:a16="http://schemas.microsoft.com/office/drawing/2014/main" id="{00000000-0008-0000-0100-0000780A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208" name="CustomShape 1">
          <a:extLst>
            <a:ext uri="{FF2B5EF4-FFF2-40B4-BE49-F238E27FC236}">
              <a16:creationId xmlns="" xmlns:a16="http://schemas.microsoft.com/office/drawing/2014/main" id="{00000000-0008-0000-0100-0000790A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209" name="CustomShape 1">
          <a:extLst>
            <a:ext uri="{FF2B5EF4-FFF2-40B4-BE49-F238E27FC236}">
              <a16:creationId xmlns="" xmlns:a16="http://schemas.microsoft.com/office/drawing/2014/main" id="{00000000-0008-0000-0100-00007A0A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210" name="CustomShape 1">
          <a:extLst>
            <a:ext uri="{FF2B5EF4-FFF2-40B4-BE49-F238E27FC236}">
              <a16:creationId xmlns="" xmlns:a16="http://schemas.microsoft.com/office/drawing/2014/main" id="{00000000-0008-0000-0100-00007B0A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11" name="CustomShape 1">
          <a:extLst>
            <a:ext uri="{FF2B5EF4-FFF2-40B4-BE49-F238E27FC236}">
              <a16:creationId xmlns="" xmlns:a16="http://schemas.microsoft.com/office/drawing/2014/main" id="{00000000-0008-0000-0100-00007C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12" name="CustomShape 1">
          <a:extLst>
            <a:ext uri="{FF2B5EF4-FFF2-40B4-BE49-F238E27FC236}">
              <a16:creationId xmlns="" xmlns:a16="http://schemas.microsoft.com/office/drawing/2014/main" id="{00000000-0008-0000-0100-000083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13" name="CustomShape 1">
          <a:extLst>
            <a:ext uri="{FF2B5EF4-FFF2-40B4-BE49-F238E27FC236}">
              <a16:creationId xmlns="" xmlns:a16="http://schemas.microsoft.com/office/drawing/2014/main" id="{00000000-0008-0000-0100-000084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14" name="CustomShape 1">
          <a:extLst>
            <a:ext uri="{FF2B5EF4-FFF2-40B4-BE49-F238E27FC236}">
              <a16:creationId xmlns="" xmlns:a16="http://schemas.microsoft.com/office/drawing/2014/main" id="{00000000-0008-0000-0100-000085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15" name="CustomShape 1">
          <a:extLst>
            <a:ext uri="{FF2B5EF4-FFF2-40B4-BE49-F238E27FC236}">
              <a16:creationId xmlns="" xmlns:a16="http://schemas.microsoft.com/office/drawing/2014/main" id="{00000000-0008-0000-0100-00007D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16" name="CustomShape 1">
          <a:extLst>
            <a:ext uri="{FF2B5EF4-FFF2-40B4-BE49-F238E27FC236}">
              <a16:creationId xmlns="" xmlns:a16="http://schemas.microsoft.com/office/drawing/2014/main" id="{00000000-0008-0000-0100-00007E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17" name="CustomShape 1">
          <a:extLst>
            <a:ext uri="{FF2B5EF4-FFF2-40B4-BE49-F238E27FC236}">
              <a16:creationId xmlns="" xmlns:a16="http://schemas.microsoft.com/office/drawing/2014/main" id="{00000000-0008-0000-0100-00007F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18" name="CustomShape 1">
          <a:extLst>
            <a:ext uri="{FF2B5EF4-FFF2-40B4-BE49-F238E27FC236}">
              <a16:creationId xmlns="" xmlns:a16="http://schemas.microsoft.com/office/drawing/2014/main" id="{00000000-0008-0000-0100-000086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19" name="CustomShape 1">
          <a:extLst>
            <a:ext uri="{FF2B5EF4-FFF2-40B4-BE49-F238E27FC236}">
              <a16:creationId xmlns="" xmlns:a16="http://schemas.microsoft.com/office/drawing/2014/main" id="{00000000-0008-0000-0100-000087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20" name="CustomShape 1">
          <a:extLst>
            <a:ext uri="{FF2B5EF4-FFF2-40B4-BE49-F238E27FC236}">
              <a16:creationId xmlns="" xmlns:a16="http://schemas.microsoft.com/office/drawing/2014/main" id="{00000000-0008-0000-0100-000088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21" name="CustomShape 1">
          <a:extLst>
            <a:ext uri="{FF2B5EF4-FFF2-40B4-BE49-F238E27FC236}">
              <a16:creationId xmlns="" xmlns:a16="http://schemas.microsoft.com/office/drawing/2014/main" id="{00000000-0008-0000-0100-000080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22" name="CustomShape 1">
          <a:extLst>
            <a:ext uri="{FF2B5EF4-FFF2-40B4-BE49-F238E27FC236}">
              <a16:creationId xmlns="" xmlns:a16="http://schemas.microsoft.com/office/drawing/2014/main" id="{00000000-0008-0000-0100-000081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23" name="CustomShape 1">
          <a:extLst>
            <a:ext uri="{FF2B5EF4-FFF2-40B4-BE49-F238E27FC236}">
              <a16:creationId xmlns="" xmlns:a16="http://schemas.microsoft.com/office/drawing/2014/main" id="{00000000-0008-0000-0100-000082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24" name="CustomShape 1">
          <a:extLst>
            <a:ext uri="{FF2B5EF4-FFF2-40B4-BE49-F238E27FC236}">
              <a16:creationId xmlns="" xmlns:a16="http://schemas.microsoft.com/office/drawing/2014/main" id="{00000000-0008-0000-0100-000089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25" name="CustomShape 1">
          <a:extLst>
            <a:ext uri="{FF2B5EF4-FFF2-40B4-BE49-F238E27FC236}">
              <a16:creationId xmlns="" xmlns:a16="http://schemas.microsoft.com/office/drawing/2014/main" id="{00000000-0008-0000-0100-00008A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26" name="CustomShape 1">
          <a:extLst>
            <a:ext uri="{FF2B5EF4-FFF2-40B4-BE49-F238E27FC236}">
              <a16:creationId xmlns="" xmlns:a16="http://schemas.microsoft.com/office/drawing/2014/main" id="{00000000-0008-0000-0100-00008B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27" name="CustomShape 1">
          <a:extLst>
            <a:ext uri="{FF2B5EF4-FFF2-40B4-BE49-F238E27FC236}">
              <a16:creationId xmlns="" xmlns:a16="http://schemas.microsoft.com/office/drawing/2014/main" id="{00000000-0008-0000-0100-00008C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28" name="CustomShape 1">
          <a:extLst>
            <a:ext uri="{FF2B5EF4-FFF2-40B4-BE49-F238E27FC236}">
              <a16:creationId xmlns="" xmlns:a16="http://schemas.microsoft.com/office/drawing/2014/main" id="{00000000-0008-0000-0100-00008D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29" name="CustomShape 1">
          <a:extLst>
            <a:ext uri="{FF2B5EF4-FFF2-40B4-BE49-F238E27FC236}">
              <a16:creationId xmlns="" xmlns:a16="http://schemas.microsoft.com/office/drawing/2014/main" id="{00000000-0008-0000-0100-00008E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30" name="CustomShape 1">
          <a:extLst>
            <a:ext uri="{FF2B5EF4-FFF2-40B4-BE49-F238E27FC236}">
              <a16:creationId xmlns="" xmlns:a16="http://schemas.microsoft.com/office/drawing/2014/main" id="{00000000-0008-0000-0100-000098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31" name="CustomShape 1">
          <a:extLst>
            <a:ext uri="{FF2B5EF4-FFF2-40B4-BE49-F238E27FC236}">
              <a16:creationId xmlns="" xmlns:a16="http://schemas.microsoft.com/office/drawing/2014/main" id="{00000000-0008-0000-0100-000099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32" name="CustomShape 1">
          <a:extLst>
            <a:ext uri="{FF2B5EF4-FFF2-40B4-BE49-F238E27FC236}">
              <a16:creationId xmlns="" xmlns:a16="http://schemas.microsoft.com/office/drawing/2014/main" id="{00000000-0008-0000-0100-00009A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33" name="CustomShape 1">
          <a:extLst>
            <a:ext uri="{FF2B5EF4-FFF2-40B4-BE49-F238E27FC236}">
              <a16:creationId xmlns="" xmlns:a16="http://schemas.microsoft.com/office/drawing/2014/main" id="{00000000-0008-0000-0100-00009B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34" name="CustomShape 1">
          <a:extLst>
            <a:ext uri="{FF2B5EF4-FFF2-40B4-BE49-F238E27FC236}">
              <a16:creationId xmlns="" xmlns:a16="http://schemas.microsoft.com/office/drawing/2014/main" id="{00000000-0008-0000-0100-00009C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35" name="CustomShape 1">
          <a:extLst>
            <a:ext uri="{FF2B5EF4-FFF2-40B4-BE49-F238E27FC236}">
              <a16:creationId xmlns="" xmlns:a16="http://schemas.microsoft.com/office/drawing/2014/main" id="{00000000-0008-0000-0100-00009D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36" name="CustomShape 1">
          <a:extLst>
            <a:ext uri="{FF2B5EF4-FFF2-40B4-BE49-F238E27FC236}">
              <a16:creationId xmlns="" xmlns:a16="http://schemas.microsoft.com/office/drawing/2014/main" id="{00000000-0008-0000-0100-00009E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37" name="CustomShape 1">
          <a:extLst>
            <a:ext uri="{FF2B5EF4-FFF2-40B4-BE49-F238E27FC236}">
              <a16:creationId xmlns="" xmlns:a16="http://schemas.microsoft.com/office/drawing/2014/main" id="{00000000-0008-0000-0100-00009F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38" name="CustomShape 1">
          <a:extLst>
            <a:ext uri="{FF2B5EF4-FFF2-40B4-BE49-F238E27FC236}">
              <a16:creationId xmlns="" xmlns:a16="http://schemas.microsoft.com/office/drawing/2014/main" id="{00000000-0008-0000-0100-0000A0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39" name="CustomShape 1">
          <a:extLst>
            <a:ext uri="{FF2B5EF4-FFF2-40B4-BE49-F238E27FC236}">
              <a16:creationId xmlns="" xmlns:a16="http://schemas.microsoft.com/office/drawing/2014/main" id="{00000000-0008-0000-0100-0000A1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40" name="CustomShape 1">
          <a:extLst>
            <a:ext uri="{FF2B5EF4-FFF2-40B4-BE49-F238E27FC236}">
              <a16:creationId xmlns="" xmlns:a16="http://schemas.microsoft.com/office/drawing/2014/main" id="{00000000-0008-0000-0100-0000A2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41" name="CustomShape 1">
          <a:extLst>
            <a:ext uri="{FF2B5EF4-FFF2-40B4-BE49-F238E27FC236}">
              <a16:creationId xmlns="" xmlns:a16="http://schemas.microsoft.com/office/drawing/2014/main" id="{00000000-0008-0000-0100-0000A3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42" name="CustomShape 1">
          <a:extLst>
            <a:ext uri="{FF2B5EF4-FFF2-40B4-BE49-F238E27FC236}">
              <a16:creationId xmlns="" xmlns:a16="http://schemas.microsoft.com/office/drawing/2014/main" id="{00000000-0008-0000-0100-000092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43" name="CustomShape 1">
          <a:extLst>
            <a:ext uri="{FF2B5EF4-FFF2-40B4-BE49-F238E27FC236}">
              <a16:creationId xmlns="" xmlns:a16="http://schemas.microsoft.com/office/drawing/2014/main" id="{00000000-0008-0000-0100-000093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44" name="CustomShape 1">
          <a:extLst>
            <a:ext uri="{FF2B5EF4-FFF2-40B4-BE49-F238E27FC236}">
              <a16:creationId xmlns="" xmlns:a16="http://schemas.microsoft.com/office/drawing/2014/main" id="{00000000-0008-0000-0100-000094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45" name="CustomShape 1">
          <a:extLst>
            <a:ext uri="{FF2B5EF4-FFF2-40B4-BE49-F238E27FC236}">
              <a16:creationId xmlns="" xmlns:a16="http://schemas.microsoft.com/office/drawing/2014/main" id="{00000000-0008-0000-0100-00008F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46" name="CustomShape 1">
          <a:extLst>
            <a:ext uri="{FF2B5EF4-FFF2-40B4-BE49-F238E27FC236}">
              <a16:creationId xmlns="" xmlns:a16="http://schemas.microsoft.com/office/drawing/2014/main" id="{00000000-0008-0000-0100-000090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47" name="CustomShape 1">
          <a:extLst>
            <a:ext uri="{FF2B5EF4-FFF2-40B4-BE49-F238E27FC236}">
              <a16:creationId xmlns="" xmlns:a16="http://schemas.microsoft.com/office/drawing/2014/main" id="{00000000-0008-0000-0100-000095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48" name="CustomShape 1">
          <a:extLst>
            <a:ext uri="{FF2B5EF4-FFF2-40B4-BE49-F238E27FC236}">
              <a16:creationId xmlns="" xmlns:a16="http://schemas.microsoft.com/office/drawing/2014/main" id="{00000000-0008-0000-0100-000096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49" name="CustomShape 1">
          <a:extLst>
            <a:ext uri="{FF2B5EF4-FFF2-40B4-BE49-F238E27FC236}">
              <a16:creationId xmlns="" xmlns:a16="http://schemas.microsoft.com/office/drawing/2014/main" id="{00000000-0008-0000-0100-000097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50" name="CustomShape 1">
          <a:extLst>
            <a:ext uri="{FF2B5EF4-FFF2-40B4-BE49-F238E27FC236}">
              <a16:creationId xmlns="" xmlns:a16="http://schemas.microsoft.com/office/drawing/2014/main" id="{00000000-0008-0000-0100-0000A4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51" name="CustomShape 1">
          <a:extLst>
            <a:ext uri="{FF2B5EF4-FFF2-40B4-BE49-F238E27FC236}">
              <a16:creationId xmlns="" xmlns:a16="http://schemas.microsoft.com/office/drawing/2014/main" id="{00000000-0008-0000-0100-0000A5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52" name="CustomShape 1">
          <a:extLst>
            <a:ext uri="{FF2B5EF4-FFF2-40B4-BE49-F238E27FC236}">
              <a16:creationId xmlns="" xmlns:a16="http://schemas.microsoft.com/office/drawing/2014/main" id="{00000000-0008-0000-0100-0000A6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53" name="CustomShape 1">
          <a:extLst>
            <a:ext uri="{FF2B5EF4-FFF2-40B4-BE49-F238E27FC236}">
              <a16:creationId xmlns="" xmlns:a16="http://schemas.microsoft.com/office/drawing/2014/main" id="{00000000-0008-0000-0100-0000A70A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54" name="CustomShape 1">
          <a:extLst>
            <a:ext uri="{FF2B5EF4-FFF2-40B4-BE49-F238E27FC236}">
              <a16:creationId xmlns:a16="http://schemas.microsoft.com/office/drawing/2014/main" xmlns="" id="{00000000-0008-0000-0200-00000900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255" name="CustomShape 1">
          <a:extLst>
            <a:ext uri="{FF2B5EF4-FFF2-40B4-BE49-F238E27FC236}">
              <a16:creationId xmlns:a16="http://schemas.microsoft.com/office/drawing/2014/main" xmlns="" id="{00000000-0008-0000-0200-00000900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256" name="CustomShape 1">
          <a:extLst>
            <a:ext uri="{FF2B5EF4-FFF2-40B4-BE49-F238E27FC236}">
              <a16:creationId xmlns:a16="http://schemas.microsoft.com/office/drawing/2014/main" xmlns="" id="{00000000-0008-0000-0100-000002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257" name="CustomShape 1">
          <a:extLst>
            <a:ext uri="{FF2B5EF4-FFF2-40B4-BE49-F238E27FC236}">
              <a16:creationId xmlns:a16="http://schemas.microsoft.com/office/drawing/2014/main" xmlns="" id="{00000000-0008-0000-0100-000003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258" name="CustomShape 1">
          <a:extLst>
            <a:ext uri="{FF2B5EF4-FFF2-40B4-BE49-F238E27FC236}">
              <a16:creationId xmlns:a16="http://schemas.microsoft.com/office/drawing/2014/main" xmlns="" id="{00000000-0008-0000-0100-00000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259" name="CustomShape 1">
          <a:extLst>
            <a:ext uri="{FF2B5EF4-FFF2-40B4-BE49-F238E27FC236}">
              <a16:creationId xmlns:a16="http://schemas.microsoft.com/office/drawing/2014/main" xmlns="" id="{00000000-0008-0000-0100-000005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260" name="CustomShape 1">
          <a:extLst>
            <a:ext uri="{FF2B5EF4-FFF2-40B4-BE49-F238E27FC236}">
              <a16:creationId xmlns:a16="http://schemas.microsoft.com/office/drawing/2014/main" xmlns="" id="{00000000-0008-0000-0100-000006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261" name="CustomShape 1">
          <a:extLst>
            <a:ext uri="{FF2B5EF4-FFF2-40B4-BE49-F238E27FC236}">
              <a16:creationId xmlns:a16="http://schemas.microsoft.com/office/drawing/2014/main" xmlns="" id="{00000000-0008-0000-0100-00000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262" name="CustomShape 1">
          <a:extLst>
            <a:ext uri="{FF2B5EF4-FFF2-40B4-BE49-F238E27FC236}">
              <a16:creationId xmlns:a16="http://schemas.microsoft.com/office/drawing/2014/main" xmlns="" id="{00000000-0008-0000-0100-000008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263" name="CustomShape 1">
          <a:extLst>
            <a:ext uri="{FF2B5EF4-FFF2-40B4-BE49-F238E27FC236}">
              <a16:creationId xmlns:a16="http://schemas.microsoft.com/office/drawing/2014/main" xmlns="" id="{00000000-0008-0000-0100-00000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264" name="CustomShape 1">
          <a:extLst>
            <a:ext uri="{FF2B5EF4-FFF2-40B4-BE49-F238E27FC236}">
              <a16:creationId xmlns:a16="http://schemas.microsoft.com/office/drawing/2014/main" xmlns="" id="{00000000-0008-0000-0100-00000A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265" name="CustomShape 1">
          <a:extLst>
            <a:ext uri="{FF2B5EF4-FFF2-40B4-BE49-F238E27FC236}">
              <a16:creationId xmlns:a16="http://schemas.microsoft.com/office/drawing/2014/main" xmlns="" id="{00000000-0008-0000-0100-00000B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266" name="CustomShape 1">
          <a:extLst>
            <a:ext uri="{FF2B5EF4-FFF2-40B4-BE49-F238E27FC236}">
              <a16:creationId xmlns:a16="http://schemas.microsoft.com/office/drawing/2014/main" xmlns="" id="{00000000-0008-0000-0100-00000C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267" name="CustomShape 1">
          <a:extLst>
            <a:ext uri="{FF2B5EF4-FFF2-40B4-BE49-F238E27FC236}">
              <a16:creationId xmlns:a16="http://schemas.microsoft.com/office/drawing/2014/main" xmlns="" id="{00000000-0008-0000-0100-00000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268" name="CustomShape 1">
          <a:extLst>
            <a:ext uri="{FF2B5EF4-FFF2-40B4-BE49-F238E27FC236}">
              <a16:creationId xmlns:a16="http://schemas.microsoft.com/office/drawing/2014/main" xmlns="" id="{00000000-0008-0000-0100-00000E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269" name="CustomShape 1">
          <a:extLst>
            <a:ext uri="{FF2B5EF4-FFF2-40B4-BE49-F238E27FC236}">
              <a16:creationId xmlns:a16="http://schemas.microsoft.com/office/drawing/2014/main" xmlns="" id="{00000000-0008-0000-0100-00000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270" name="CustomShape 1">
          <a:extLst>
            <a:ext uri="{FF2B5EF4-FFF2-40B4-BE49-F238E27FC236}">
              <a16:creationId xmlns:a16="http://schemas.microsoft.com/office/drawing/2014/main" xmlns="" id="{00000000-0008-0000-0100-000010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271" name="CustomShape 1">
          <a:extLst>
            <a:ext uri="{FF2B5EF4-FFF2-40B4-BE49-F238E27FC236}">
              <a16:creationId xmlns:a16="http://schemas.microsoft.com/office/drawing/2014/main" xmlns="" id="{00000000-0008-0000-0100-000011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272" name="CustomShape 1">
          <a:extLst>
            <a:ext uri="{FF2B5EF4-FFF2-40B4-BE49-F238E27FC236}">
              <a16:creationId xmlns:a16="http://schemas.microsoft.com/office/drawing/2014/main" xmlns="" id="{00000000-0008-0000-0100-000012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273" name="CustomShape 1">
          <a:extLst>
            <a:ext uri="{FF2B5EF4-FFF2-40B4-BE49-F238E27FC236}">
              <a16:creationId xmlns:a16="http://schemas.microsoft.com/office/drawing/2014/main" xmlns="" id="{00000000-0008-0000-0100-00001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274" name="CustomShape 1">
          <a:extLst>
            <a:ext uri="{FF2B5EF4-FFF2-40B4-BE49-F238E27FC236}">
              <a16:creationId xmlns:a16="http://schemas.microsoft.com/office/drawing/2014/main" xmlns="" id="{00000000-0008-0000-0100-000014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275" name="CustomShape 1">
          <a:extLst>
            <a:ext uri="{FF2B5EF4-FFF2-40B4-BE49-F238E27FC236}">
              <a16:creationId xmlns:a16="http://schemas.microsoft.com/office/drawing/2014/main" xmlns="" id="{00000000-0008-0000-0100-00001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276" name="CustomShape 1">
          <a:extLst>
            <a:ext uri="{FF2B5EF4-FFF2-40B4-BE49-F238E27FC236}">
              <a16:creationId xmlns:a16="http://schemas.microsoft.com/office/drawing/2014/main" xmlns="" id="{00000000-0008-0000-0100-000016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277" name="CustomShape 1">
          <a:extLst>
            <a:ext uri="{FF2B5EF4-FFF2-40B4-BE49-F238E27FC236}">
              <a16:creationId xmlns:a16="http://schemas.microsoft.com/office/drawing/2014/main" xmlns="" id="{00000000-0008-0000-0100-000017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278" name="CustomShape 1">
          <a:extLst>
            <a:ext uri="{FF2B5EF4-FFF2-40B4-BE49-F238E27FC236}">
              <a16:creationId xmlns:a16="http://schemas.microsoft.com/office/drawing/2014/main" xmlns="" id="{00000000-0008-0000-0100-00001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279" name="CustomShape 1">
          <a:extLst>
            <a:ext uri="{FF2B5EF4-FFF2-40B4-BE49-F238E27FC236}">
              <a16:creationId xmlns:a16="http://schemas.microsoft.com/office/drawing/2014/main" xmlns="" id="{00000000-0008-0000-0100-000019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280" name="CustomShape 1">
          <a:extLst>
            <a:ext uri="{FF2B5EF4-FFF2-40B4-BE49-F238E27FC236}">
              <a16:creationId xmlns:a16="http://schemas.microsoft.com/office/drawing/2014/main" xmlns="" id="{00000000-0008-0000-0100-00001A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281" name="CustomShape 1">
          <a:extLst>
            <a:ext uri="{FF2B5EF4-FFF2-40B4-BE49-F238E27FC236}">
              <a16:creationId xmlns:a16="http://schemas.microsoft.com/office/drawing/2014/main" xmlns="" id="{00000000-0008-0000-0100-00001B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282" name="CustomShape 1">
          <a:extLst>
            <a:ext uri="{FF2B5EF4-FFF2-40B4-BE49-F238E27FC236}">
              <a16:creationId xmlns:a16="http://schemas.microsoft.com/office/drawing/2014/main" xmlns="" id="{00000000-0008-0000-0100-00001C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283" name="CustomShape 1">
          <a:extLst>
            <a:ext uri="{FF2B5EF4-FFF2-40B4-BE49-F238E27FC236}">
              <a16:creationId xmlns:a16="http://schemas.microsoft.com/office/drawing/2014/main" xmlns="" id="{00000000-0008-0000-0100-00001D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284" name="CustomShape 1">
          <a:extLst>
            <a:ext uri="{FF2B5EF4-FFF2-40B4-BE49-F238E27FC236}">
              <a16:creationId xmlns:a16="http://schemas.microsoft.com/office/drawing/2014/main" xmlns="" id="{00000000-0008-0000-0100-00001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285" name="CustomShape 1">
          <a:extLst>
            <a:ext uri="{FF2B5EF4-FFF2-40B4-BE49-F238E27FC236}">
              <a16:creationId xmlns:a16="http://schemas.microsoft.com/office/drawing/2014/main" xmlns="" id="{00000000-0008-0000-0100-00001F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286" name="CustomShape 1">
          <a:extLst>
            <a:ext uri="{FF2B5EF4-FFF2-40B4-BE49-F238E27FC236}">
              <a16:creationId xmlns:a16="http://schemas.microsoft.com/office/drawing/2014/main" xmlns="" id="{00000000-0008-0000-0100-000020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287" name="CustomShape 1">
          <a:extLst>
            <a:ext uri="{FF2B5EF4-FFF2-40B4-BE49-F238E27FC236}">
              <a16:creationId xmlns:a16="http://schemas.microsoft.com/office/drawing/2014/main" xmlns="" id="{00000000-0008-0000-0100-000021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288" name="CustomShape 1">
          <a:extLst>
            <a:ext uri="{FF2B5EF4-FFF2-40B4-BE49-F238E27FC236}">
              <a16:creationId xmlns:a16="http://schemas.microsoft.com/office/drawing/2014/main" xmlns="" id="{00000000-0008-0000-0100-000022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289" name="CustomShape 1">
          <a:extLst>
            <a:ext uri="{FF2B5EF4-FFF2-40B4-BE49-F238E27FC236}">
              <a16:creationId xmlns:a16="http://schemas.microsoft.com/office/drawing/2014/main" xmlns="" id="{00000000-0008-0000-0100-000023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290" name="CustomShape 1">
          <a:extLst>
            <a:ext uri="{FF2B5EF4-FFF2-40B4-BE49-F238E27FC236}">
              <a16:creationId xmlns:a16="http://schemas.microsoft.com/office/drawing/2014/main" xmlns="" id="{00000000-0008-0000-0100-00002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291" name="CustomShape 1">
          <a:extLst>
            <a:ext uri="{FF2B5EF4-FFF2-40B4-BE49-F238E27FC236}">
              <a16:creationId xmlns:a16="http://schemas.microsoft.com/office/drawing/2014/main" xmlns="" id="{00000000-0008-0000-0100-000028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292" name="CustomShape 1">
          <a:extLst>
            <a:ext uri="{FF2B5EF4-FFF2-40B4-BE49-F238E27FC236}">
              <a16:creationId xmlns:a16="http://schemas.microsoft.com/office/drawing/2014/main" xmlns="" id="{00000000-0008-0000-0100-00002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293" name="CustomShape 1">
          <a:extLst>
            <a:ext uri="{FF2B5EF4-FFF2-40B4-BE49-F238E27FC236}">
              <a16:creationId xmlns:a16="http://schemas.microsoft.com/office/drawing/2014/main" xmlns="" id="{00000000-0008-0000-0100-00002A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294" name="CustomShape 1">
          <a:extLst>
            <a:ext uri="{FF2B5EF4-FFF2-40B4-BE49-F238E27FC236}">
              <a16:creationId xmlns:a16="http://schemas.microsoft.com/office/drawing/2014/main" xmlns="" id="{00000000-0008-0000-0100-00002B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295" name="CustomShape 1">
          <a:extLst>
            <a:ext uri="{FF2B5EF4-FFF2-40B4-BE49-F238E27FC236}">
              <a16:creationId xmlns:a16="http://schemas.microsoft.com/office/drawing/2014/main" xmlns="" id="{00000000-0008-0000-0100-00002C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296" name="CustomShape 1">
          <a:extLst>
            <a:ext uri="{FF2B5EF4-FFF2-40B4-BE49-F238E27FC236}">
              <a16:creationId xmlns:a16="http://schemas.microsoft.com/office/drawing/2014/main" xmlns="" id="{00000000-0008-0000-0100-00002D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297" name="CustomShape 1">
          <a:extLst>
            <a:ext uri="{FF2B5EF4-FFF2-40B4-BE49-F238E27FC236}">
              <a16:creationId xmlns:a16="http://schemas.microsoft.com/office/drawing/2014/main" xmlns="" id="{00000000-0008-0000-0100-00002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298" name="CustomShape 1">
          <a:extLst>
            <a:ext uri="{FF2B5EF4-FFF2-40B4-BE49-F238E27FC236}">
              <a16:creationId xmlns:a16="http://schemas.microsoft.com/office/drawing/2014/main" xmlns="" id="{00000000-0008-0000-0100-00002F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299" name="CustomShape 1">
          <a:extLst>
            <a:ext uri="{FF2B5EF4-FFF2-40B4-BE49-F238E27FC236}">
              <a16:creationId xmlns:a16="http://schemas.microsoft.com/office/drawing/2014/main" xmlns="" id="{00000000-0008-0000-0100-000030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300" name="CustomShape 1">
          <a:extLst>
            <a:ext uri="{FF2B5EF4-FFF2-40B4-BE49-F238E27FC236}">
              <a16:creationId xmlns:a16="http://schemas.microsoft.com/office/drawing/2014/main" xmlns="" id="{00000000-0008-0000-0100-000031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01" name="CustomShape 1">
          <a:extLst>
            <a:ext uri="{FF2B5EF4-FFF2-40B4-BE49-F238E27FC236}">
              <a16:creationId xmlns:a16="http://schemas.microsoft.com/office/drawing/2014/main" xmlns="" id="{00000000-0008-0000-0100-000032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302" name="CustomShape 1">
          <a:extLst>
            <a:ext uri="{FF2B5EF4-FFF2-40B4-BE49-F238E27FC236}">
              <a16:creationId xmlns:a16="http://schemas.microsoft.com/office/drawing/2014/main" xmlns="" id="{00000000-0008-0000-0100-000033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03" name="CustomShape 1">
          <a:extLst>
            <a:ext uri="{FF2B5EF4-FFF2-40B4-BE49-F238E27FC236}">
              <a16:creationId xmlns:a16="http://schemas.microsoft.com/office/drawing/2014/main" xmlns="" id="{00000000-0008-0000-0100-00003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304" name="CustomShape 1">
          <a:extLst>
            <a:ext uri="{FF2B5EF4-FFF2-40B4-BE49-F238E27FC236}">
              <a16:creationId xmlns:a16="http://schemas.microsoft.com/office/drawing/2014/main" xmlns="" id="{00000000-0008-0000-0100-000035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305" name="CustomShape 1">
          <a:extLst>
            <a:ext uri="{FF2B5EF4-FFF2-40B4-BE49-F238E27FC236}">
              <a16:creationId xmlns:a16="http://schemas.microsoft.com/office/drawing/2014/main" xmlns="" id="{00000000-0008-0000-0100-000036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306" name="CustomShape 1">
          <a:extLst>
            <a:ext uri="{FF2B5EF4-FFF2-40B4-BE49-F238E27FC236}">
              <a16:creationId xmlns:a16="http://schemas.microsoft.com/office/drawing/2014/main" xmlns="" id="{00000000-0008-0000-0100-000037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07" name="CustomShape 1">
          <a:extLst>
            <a:ext uri="{FF2B5EF4-FFF2-40B4-BE49-F238E27FC236}">
              <a16:creationId xmlns:a16="http://schemas.microsoft.com/office/drawing/2014/main" xmlns="" id="{00000000-0008-0000-0100-00003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308" name="CustomShape 1">
          <a:extLst>
            <a:ext uri="{FF2B5EF4-FFF2-40B4-BE49-F238E27FC236}">
              <a16:creationId xmlns:a16="http://schemas.microsoft.com/office/drawing/2014/main" xmlns="" id="{00000000-0008-0000-0100-000039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09" name="CustomShape 1">
          <a:extLst>
            <a:ext uri="{FF2B5EF4-FFF2-40B4-BE49-F238E27FC236}">
              <a16:creationId xmlns:a16="http://schemas.microsoft.com/office/drawing/2014/main" xmlns="" id="{00000000-0008-0000-0100-00003A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310" name="CustomShape 1">
          <a:extLst>
            <a:ext uri="{FF2B5EF4-FFF2-40B4-BE49-F238E27FC236}">
              <a16:creationId xmlns:a16="http://schemas.microsoft.com/office/drawing/2014/main" xmlns="" id="{00000000-0008-0000-0100-00003B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311" name="CustomShape 1">
          <a:extLst>
            <a:ext uri="{FF2B5EF4-FFF2-40B4-BE49-F238E27FC236}">
              <a16:creationId xmlns:a16="http://schemas.microsoft.com/office/drawing/2014/main" xmlns="" id="{00000000-0008-0000-0100-00003C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12" name="CustomShape 1">
          <a:extLst>
            <a:ext uri="{FF2B5EF4-FFF2-40B4-BE49-F238E27FC236}">
              <a16:creationId xmlns:a16="http://schemas.microsoft.com/office/drawing/2014/main" xmlns="" id="{00000000-0008-0000-0100-00003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313" name="CustomShape 1">
          <a:extLst>
            <a:ext uri="{FF2B5EF4-FFF2-40B4-BE49-F238E27FC236}">
              <a16:creationId xmlns:a16="http://schemas.microsoft.com/office/drawing/2014/main" xmlns="" id="{00000000-0008-0000-0100-00003E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14" name="CustomShape 1">
          <a:extLst>
            <a:ext uri="{FF2B5EF4-FFF2-40B4-BE49-F238E27FC236}">
              <a16:creationId xmlns:a16="http://schemas.microsoft.com/office/drawing/2014/main" xmlns="" id="{00000000-0008-0000-0100-00003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315" name="CustomShape 1">
          <a:extLst>
            <a:ext uri="{FF2B5EF4-FFF2-40B4-BE49-F238E27FC236}">
              <a16:creationId xmlns:a16="http://schemas.microsoft.com/office/drawing/2014/main" xmlns="" id="{00000000-0008-0000-0100-000040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316" name="CustomShape 1">
          <a:extLst>
            <a:ext uri="{FF2B5EF4-FFF2-40B4-BE49-F238E27FC236}">
              <a16:creationId xmlns:a16="http://schemas.microsoft.com/office/drawing/2014/main" xmlns="" id="{00000000-0008-0000-0100-000041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317" name="CustomShape 1">
          <a:extLst>
            <a:ext uri="{FF2B5EF4-FFF2-40B4-BE49-F238E27FC236}">
              <a16:creationId xmlns:a16="http://schemas.microsoft.com/office/drawing/2014/main" xmlns="" id="{00000000-0008-0000-0100-000042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18" name="CustomShape 1">
          <a:extLst>
            <a:ext uri="{FF2B5EF4-FFF2-40B4-BE49-F238E27FC236}">
              <a16:creationId xmlns:a16="http://schemas.microsoft.com/office/drawing/2014/main" xmlns="" id="{00000000-0008-0000-0100-00004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319" name="CustomShape 1">
          <a:extLst>
            <a:ext uri="{FF2B5EF4-FFF2-40B4-BE49-F238E27FC236}">
              <a16:creationId xmlns:a16="http://schemas.microsoft.com/office/drawing/2014/main" xmlns="" id="{00000000-0008-0000-0100-000044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20" name="CustomShape 1">
          <a:extLst>
            <a:ext uri="{FF2B5EF4-FFF2-40B4-BE49-F238E27FC236}">
              <a16:creationId xmlns:a16="http://schemas.microsoft.com/office/drawing/2014/main" xmlns="" id="{00000000-0008-0000-0100-00004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321" name="CustomShape 1">
          <a:extLst>
            <a:ext uri="{FF2B5EF4-FFF2-40B4-BE49-F238E27FC236}">
              <a16:creationId xmlns:a16="http://schemas.microsoft.com/office/drawing/2014/main" xmlns="" id="{00000000-0008-0000-0100-000046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322" name="CustomShape 1">
          <a:extLst>
            <a:ext uri="{FF2B5EF4-FFF2-40B4-BE49-F238E27FC236}">
              <a16:creationId xmlns:a16="http://schemas.microsoft.com/office/drawing/2014/main" xmlns="" id="{00000000-0008-0000-0100-000047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323" name="CustomShape 1">
          <a:extLst>
            <a:ext uri="{FF2B5EF4-FFF2-40B4-BE49-F238E27FC236}">
              <a16:creationId xmlns:a16="http://schemas.microsoft.com/office/drawing/2014/main" xmlns="" id="{00000000-0008-0000-0100-000048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24" name="CustomShape 1">
          <a:extLst>
            <a:ext uri="{FF2B5EF4-FFF2-40B4-BE49-F238E27FC236}">
              <a16:creationId xmlns:a16="http://schemas.microsoft.com/office/drawing/2014/main" xmlns="" id="{00000000-0008-0000-0100-00004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325" name="CustomShape 1">
          <a:extLst>
            <a:ext uri="{FF2B5EF4-FFF2-40B4-BE49-F238E27FC236}">
              <a16:creationId xmlns:a16="http://schemas.microsoft.com/office/drawing/2014/main" xmlns="" id="{00000000-0008-0000-0100-00004A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26" name="CustomShape 1">
          <a:extLst>
            <a:ext uri="{FF2B5EF4-FFF2-40B4-BE49-F238E27FC236}">
              <a16:creationId xmlns:a16="http://schemas.microsoft.com/office/drawing/2014/main" xmlns="" id="{00000000-0008-0000-0100-00004B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327" name="CustomShape 1">
          <a:extLst>
            <a:ext uri="{FF2B5EF4-FFF2-40B4-BE49-F238E27FC236}">
              <a16:creationId xmlns:a16="http://schemas.microsoft.com/office/drawing/2014/main" xmlns="" id="{00000000-0008-0000-0100-00004C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328" name="CustomShape 1">
          <a:extLst>
            <a:ext uri="{FF2B5EF4-FFF2-40B4-BE49-F238E27FC236}">
              <a16:creationId xmlns:a16="http://schemas.microsoft.com/office/drawing/2014/main" xmlns="" id="{00000000-0008-0000-0100-00004D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29" name="CustomShape 1">
          <a:extLst>
            <a:ext uri="{FF2B5EF4-FFF2-40B4-BE49-F238E27FC236}">
              <a16:creationId xmlns:a16="http://schemas.microsoft.com/office/drawing/2014/main" xmlns="" id="{00000000-0008-0000-0100-00004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330" name="CustomShape 1">
          <a:extLst>
            <a:ext uri="{FF2B5EF4-FFF2-40B4-BE49-F238E27FC236}">
              <a16:creationId xmlns:a16="http://schemas.microsoft.com/office/drawing/2014/main" xmlns="" id="{00000000-0008-0000-0100-00004F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31" name="CustomShape 1">
          <a:extLst>
            <a:ext uri="{FF2B5EF4-FFF2-40B4-BE49-F238E27FC236}">
              <a16:creationId xmlns:a16="http://schemas.microsoft.com/office/drawing/2014/main" xmlns="" id="{00000000-0008-0000-0100-000050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332" name="CustomShape 1">
          <a:extLst>
            <a:ext uri="{FF2B5EF4-FFF2-40B4-BE49-F238E27FC236}">
              <a16:creationId xmlns:a16="http://schemas.microsoft.com/office/drawing/2014/main" xmlns="" id="{00000000-0008-0000-0100-000051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333" name="CustomShape 1">
          <a:extLst>
            <a:ext uri="{FF2B5EF4-FFF2-40B4-BE49-F238E27FC236}">
              <a16:creationId xmlns:a16="http://schemas.microsoft.com/office/drawing/2014/main" xmlns="" id="{00000000-0008-0000-0100-000052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334" name="CustomShape 1">
          <a:extLst>
            <a:ext uri="{FF2B5EF4-FFF2-40B4-BE49-F238E27FC236}">
              <a16:creationId xmlns:a16="http://schemas.microsoft.com/office/drawing/2014/main" xmlns="" id="{00000000-0008-0000-0100-000053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35" name="CustomShape 1">
          <a:extLst>
            <a:ext uri="{FF2B5EF4-FFF2-40B4-BE49-F238E27FC236}">
              <a16:creationId xmlns:a16="http://schemas.microsoft.com/office/drawing/2014/main" xmlns="" id="{00000000-0008-0000-0100-00005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336" name="CustomShape 1">
          <a:extLst>
            <a:ext uri="{FF2B5EF4-FFF2-40B4-BE49-F238E27FC236}">
              <a16:creationId xmlns:a16="http://schemas.microsoft.com/office/drawing/2014/main" xmlns="" id="{00000000-0008-0000-0100-000055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37" name="CustomShape 1">
          <a:extLst>
            <a:ext uri="{FF2B5EF4-FFF2-40B4-BE49-F238E27FC236}">
              <a16:creationId xmlns:a16="http://schemas.microsoft.com/office/drawing/2014/main" xmlns="" id="{00000000-0008-0000-0100-000056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338" name="CustomShape 1">
          <a:extLst>
            <a:ext uri="{FF2B5EF4-FFF2-40B4-BE49-F238E27FC236}">
              <a16:creationId xmlns:a16="http://schemas.microsoft.com/office/drawing/2014/main" xmlns="" id="{00000000-0008-0000-0100-000057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339" name="CustomShape 1">
          <a:extLst>
            <a:ext uri="{FF2B5EF4-FFF2-40B4-BE49-F238E27FC236}">
              <a16:creationId xmlns:a16="http://schemas.microsoft.com/office/drawing/2014/main" xmlns="" id="{00000000-0008-0000-0100-000058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340" name="CustomShape 1">
          <a:extLst>
            <a:ext uri="{FF2B5EF4-FFF2-40B4-BE49-F238E27FC236}">
              <a16:creationId xmlns:a16="http://schemas.microsoft.com/office/drawing/2014/main" xmlns="" id="{00000000-0008-0000-0100-000059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41" name="CustomShape 1">
          <a:extLst>
            <a:ext uri="{FF2B5EF4-FFF2-40B4-BE49-F238E27FC236}">
              <a16:creationId xmlns:a16="http://schemas.microsoft.com/office/drawing/2014/main" xmlns="" id="{00000000-0008-0000-0100-00005A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342" name="CustomShape 1">
          <a:extLst>
            <a:ext uri="{FF2B5EF4-FFF2-40B4-BE49-F238E27FC236}">
              <a16:creationId xmlns:a16="http://schemas.microsoft.com/office/drawing/2014/main" xmlns="" id="{00000000-0008-0000-0100-00005B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43" name="CustomShape 1">
          <a:extLst>
            <a:ext uri="{FF2B5EF4-FFF2-40B4-BE49-F238E27FC236}">
              <a16:creationId xmlns:a16="http://schemas.microsoft.com/office/drawing/2014/main" xmlns="" id="{00000000-0008-0000-0100-00005C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344" name="CustomShape 1">
          <a:extLst>
            <a:ext uri="{FF2B5EF4-FFF2-40B4-BE49-F238E27FC236}">
              <a16:creationId xmlns:a16="http://schemas.microsoft.com/office/drawing/2014/main" xmlns="" id="{00000000-0008-0000-0100-00005D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345" name="CustomShape 1">
          <a:extLst>
            <a:ext uri="{FF2B5EF4-FFF2-40B4-BE49-F238E27FC236}">
              <a16:creationId xmlns:a16="http://schemas.microsoft.com/office/drawing/2014/main" xmlns="" id="{00000000-0008-0000-0100-00005E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46" name="CustomShape 1">
          <a:extLst>
            <a:ext uri="{FF2B5EF4-FFF2-40B4-BE49-F238E27FC236}">
              <a16:creationId xmlns:a16="http://schemas.microsoft.com/office/drawing/2014/main" xmlns="" id="{00000000-0008-0000-0100-00005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347" name="CustomShape 1">
          <a:extLst>
            <a:ext uri="{FF2B5EF4-FFF2-40B4-BE49-F238E27FC236}">
              <a16:creationId xmlns:a16="http://schemas.microsoft.com/office/drawing/2014/main" xmlns="" id="{00000000-0008-0000-0100-000060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48" name="CustomShape 1">
          <a:extLst>
            <a:ext uri="{FF2B5EF4-FFF2-40B4-BE49-F238E27FC236}">
              <a16:creationId xmlns:a16="http://schemas.microsoft.com/office/drawing/2014/main" xmlns="" id="{00000000-0008-0000-0100-000061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349" name="CustomShape 1">
          <a:extLst>
            <a:ext uri="{FF2B5EF4-FFF2-40B4-BE49-F238E27FC236}">
              <a16:creationId xmlns:a16="http://schemas.microsoft.com/office/drawing/2014/main" xmlns="" id="{00000000-0008-0000-0100-000062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350" name="CustomShape 1">
          <a:extLst>
            <a:ext uri="{FF2B5EF4-FFF2-40B4-BE49-F238E27FC236}">
              <a16:creationId xmlns:a16="http://schemas.microsoft.com/office/drawing/2014/main" xmlns="" id="{00000000-0008-0000-0100-000063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351" name="CustomShape 1">
          <a:extLst>
            <a:ext uri="{FF2B5EF4-FFF2-40B4-BE49-F238E27FC236}">
              <a16:creationId xmlns:a16="http://schemas.microsoft.com/office/drawing/2014/main" xmlns="" id="{00000000-0008-0000-0100-000064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52" name="CustomShape 1">
          <a:extLst>
            <a:ext uri="{FF2B5EF4-FFF2-40B4-BE49-F238E27FC236}">
              <a16:creationId xmlns:a16="http://schemas.microsoft.com/office/drawing/2014/main" xmlns="" id="{00000000-0008-0000-0100-00006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353" name="CustomShape 1">
          <a:extLst>
            <a:ext uri="{FF2B5EF4-FFF2-40B4-BE49-F238E27FC236}">
              <a16:creationId xmlns:a16="http://schemas.microsoft.com/office/drawing/2014/main" xmlns="" id="{00000000-0008-0000-0100-000066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54" name="CustomShape 1">
          <a:extLst>
            <a:ext uri="{FF2B5EF4-FFF2-40B4-BE49-F238E27FC236}">
              <a16:creationId xmlns:a16="http://schemas.microsoft.com/office/drawing/2014/main" xmlns="" id="{00000000-0008-0000-0100-00006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355" name="CustomShape 1">
          <a:extLst>
            <a:ext uri="{FF2B5EF4-FFF2-40B4-BE49-F238E27FC236}">
              <a16:creationId xmlns:a16="http://schemas.microsoft.com/office/drawing/2014/main" xmlns="" id="{00000000-0008-0000-0100-000068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356" name="CustomShape 1">
          <a:extLst>
            <a:ext uri="{FF2B5EF4-FFF2-40B4-BE49-F238E27FC236}">
              <a16:creationId xmlns:a16="http://schemas.microsoft.com/office/drawing/2014/main" xmlns="" id="{00000000-0008-0000-0100-000069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357" name="CustomShape 1">
          <a:extLst>
            <a:ext uri="{FF2B5EF4-FFF2-40B4-BE49-F238E27FC236}">
              <a16:creationId xmlns:a16="http://schemas.microsoft.com/office/drawing/2014/main" xmlns="" id="{00000000-0008-0000-0100-00006A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358" name="CustomShape 1">
          <a:extLst>
            <a:ext uri="{FF2B5EF4-FFF2-40B4-BE49-F238E27FC236}">
              <a16:creationId xmlns:a16="http://schemas.microsoft.com/office/drawing/2014/main" xmlns="" id="{00000000-0008-0000-0100-00006B00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59" name="CustomShape 1">
          <a:extLst>
            <a:ext uri="{FF2B5EF4-FFF2-40B4-BE49-F238E27FC236}">
              <a16:creationId xmlns:a16="http://schemas.microsoft.com/office/drawing/2014/main" xmlns="" id="{00000000-0008-0000-0100-00006C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360" name="CustomShape 1">
          <a:extLst>
            <a:ext uri="{FF2B5EF4-FFF2-40B4-BE49-F238E27FC236}">
              <a16:creationId xmlns:a16="http://schemas.microsoft.com/office/drawing/2014/main" xmlns="" id="{00000000-0008-0000-0100-00006D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361" name="CustomShape 1">
          <a:extLst>
            <a:ext uri="{FF2B5EF4-FFF2-40B4-BE49-F238E27FC236}">
              <a16:creationId xmlns:a16="http://schemas.microsoft.com/office/drawing/2014/main" xmlns="" id="{00000000-0008-0000-0100-00006E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62" name="CustomShape 1">
          <a:extLst>
            <a:ext uri="{FF2B5EF4-FFF2-40B4-BE49-F238E27FC236}">
              <a16:creationId xmlns:a16="http://schemas.microsoft.com/office/drawing/2014/main" xmlns="" id="{00000000-0008-0000-0100-00006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363" name="CustomShape 1">
          <a:extLst>
            <a:ext uri="{FF2B5EF4-FFF2-40B4-BE49-F238E27FC236}">
              <a16:creationId xmlns:a16="http://schemas.microsoft.com/office/drawing/2014/main" xmlns="" id="{00000000-0008-0000-0100-000070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64" name="CustomShape 1">
          <a:extLst>
            <a:ext uri="{FF2B5EF4-FFF2-40B4-BE49-F238E27FC236}">
              <a16:creationId xmlns:a16="http://schemas.microsoft.com/office/drawing/2014/main" xmlns="" id="{00000000-0008-0000-0100-000071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365" name="CustomShape 1">
          <a:extLst>
            <a:ext uri="{FF2B5EF4-FFF2-40B4-BE49-F238E27FC236}">
              <a16:creationId xmlns:a16="http://schemas.microsoft.com/office/drawing/2014/main" xmlns="" id="{00000000-0008-0000-0100-000072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366" name="CustomShape 1">
          <a:extLst>
            <a:ext uri="{FF2B5EF4-FFF2-40B4-BE49-F238E27FC236}">
              <a16:creationId xmlns:a16="http://schemas.microsoft.com/office/drawing/2014/main" xmlns="" id="{00000000-0008-0000-0100-000073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367" name="CustomShape 1">
          <a:extLst>
            <a:ext uri="{FF2B5EF4-FFF2-40B4-BE49-F238E27FC236}">
              <a16:creationId xmlns:a16="http://schemas.microsoft.com/office/drawing/2014/main" xmlns="" id="{00000000-0008-0000-0100-000074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68" name="CustomShape 1">
          <a:extLst>
            <a:ext uri="{FF2B5EF4-FFF2-40B4-BE49-F238E27FC236}">
              <a16:creationId xmlns:a16="http://schemas.microsoft.com/office/drawing/2014/main" xmlns="" id="{00000000-0008-0000-0100-00007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369" name="CustomShape 1">
          <a:extLst>
            <a:ext uri="{FF2B5EF4-FFF2-40B4-BE49-F238E27FC236}">
              <a16:creationId xmlns:a16="http://schemas.microsoft.com/office/drawing/2014/main" xmlns="" id="{00000000-0008-0000-0100-000076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70" name="CustomShape 1">
          <a:extLst>
            <a:ext uri="{FF2B5EF4-FFF2-40B4-BE49-F238E27FC236}">
              <a16:creationId xmlns:a16="http://schemas.microsoft.com/office/drawing/2014/main" xmlns="" id="{00000000-0008-0000-0100-00007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371" name="CustomShape 1">
          <a:extLst>
            <a:ext uri="{FF2B5EF4-FFF2-40B4-BE49-F238E27FC236}">
              <a16:creationId xmlns:a16="http://schemas.microsoft.com/office/drawing/2014/main" xmlns="" id="{00000000-0008-0000-0100-000078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372" name="CustomShape 1">
          <a:extLst>
            <a:ext uri="{FF2B5EF4-FFF2-40B4-BE49-F238E27FC236}">
              <a16:creationId xmlns:a16="http://schemas.microsoft.com/office/drawing/2014/main" xmlns="" id="{00000000-0008-0000-0100-000079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73" name="CustomShape 1">
          <a:extLst>
            <a:ext uri="{FF2B5EF4-FFF2-40B4-BE49-F238E27FC236}">
              <a16:creationId xmlns:a16="http://schemas.microsoft.com/office/drawing/2014/main" xmlns="" id="{00000000-0008-0000-0100-00007A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374" name="CustomShape 1">
          <a:extLst>
            <a:ext uri="{FF2B5EF4-FFF2-40B4-BE49-F238E27FC236}">
              <a16:creationId xmlns:a16="http://schemas.microsoft.com/office/drawing/2014/main" xmlns="" id="{00000000-0008-0000-0100-00007B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75" name="CustomShape 1">
          <a:extLst>
            <a:ext uri="{FF2B5EF4-FFF2-40B4-BE49-F238E27FC236}">
              <a16:creationId xmlns:a16="http://schemas.microsoft.com/office/drawing/2014/main" xmlns="" id="{00000000-0008-0000-0100-00007C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376" name="CustomShape 1">
          <a:extLst>
            <a:ext uri="{FF2B5EF4-FFF2-40B4-BE49-F238E27FC236}">
              <a16:creationId xmlns:a16="http://schemas.microsoft.com/office/drawing/2014/main" xmlns="" id="{00000000-0008-0000-0100-00007D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377" name="CustomShape 1">
          <a:extLst>
            <a:ext uri="{FF2B5EF4-FFF2-40B4-BE49-F238E27FC236}">
              <a16:creationId xmlns:a16="http://schemas.microsoft.com/office/drawing/2014/main" xmlns="" id="{00000000-0008-0000-0100-00007E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378" name="CustomShape 1">
          <a:extLst>
            <a:ext uri="{FF2B5EF4-FFF2-40B4-BE49-F238E27FC236}">
              <a16:creationId xmlns:a16="http://schemas.microsoft.com/office/drawing/2014/main" xmlns="" id="{00000000-0008-0000-0100-00007F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79" name="CustomShape 1">
          <a:extLst>
            <a:ext uri="{FF2B5EF4-FFF2-40B4-BE49-F238E27FC236}">
              <a16:creationId xmlns:a16="http://schemas.microsoft.com/office/drawing/2014/main" xmlns="" id="{00000000-0008-0000-0100-000080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380" name="CustomShape 1">
          <a:extLst>
            <a:ext uri="{FF2B5EF4-FFF2-40B4-BE49-F238E27FC236}">
              <a16:creationId xmlns:a16="http://schemas.microsoft.com/office/drawing/2014/main" xmlns="" id="{00000000-0008-0000-0100-000081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81" name="CustomShape 1">
          <a:extLst>
            <a:ext uri="{FF2B5EF4-FFF2-40B4-BE49-F238E27FC236}">
              <a16:creationId xmlns:a16="http://schemas.microsoft.com/office/drawing/2014/main" xmlns="" id="{00000000-0008-0000-0100-000082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382" name="CustomShape 1">
          <a:extLst>
            <a:ext uri="{FF2B5EF4-FFF2-40B4-BE49-F238E27FC236}">
              <a16:creationId xmlns:a16="http://schemas.microsoft.com/office/drawing/2014/main" xmlns="" id="{00000000-0008-0000-0100-000083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383" name="CustomShape 1">
          <a:extLst>
            <a:ext uri="{FF2B5EF4-FFF2-40B4-BE49-F238E27FC236}">
              <a16:creationId xmlns:a16="http://schemas.microsoft.com/office/drawing/2014/main" xmlns="" id="{00000000-0008-0000-0100-000084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384" name="CustomShape 1">
          <a:extLst>
            <a:ext uri="{FF2B5EF4-FFF2-40B4-BE49-F238E27FC236}">
              <a16:creationId xmlns:a16="http://schemas.microsoft.com/office/drawing/2014/main" xmlns="" id="{00000000-0008-0000-0100-000085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85" name="CustomShape 1">
          <a:extLst>
            <a:ext uri="{FF2B5EF4-FFF2-40B4-BE49-F238E27FC236}">
              <a16:creationId xmlns:a16="http://schemas.microsoft.com/office/drawing/2014/main" xmlns="" id="{00000000-0008-0000-0100-000086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386" name="CustomShape 1">
          <a:extLst>
            <a:ext uri="{FF2B5EF4-FFF2-40B4-BE49-F238E27FC236}">
              <a16:creationId xmlns:a16="http://schemas.microsoft.com/office/drawing/2014/main" xmlns="" id="{00000000-0008-0000-0100-000087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87" name="CustomShape 1">
          <a:extLst>
            <a:ext uri="{FF2B5EF4-FFF2-40B4-BE49-F238E27FC236}">
              <a16:creationId xmlns:a16="http://schemas.microsoft.com/office/drawing/2014/main" xmlns="" id="{00000000-0008-0000-0100-00008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388" name="CustomShape 1">
          <a:extLst>
            <a:ext uri="{FF2B5EF4-FFF2-40B4-BE49-F238E27FC236}">
              <a16:creationId xmlns:a16="http://schemas.microsoft.com/office/drawing/2014/main" xmlns="" id="{00000000-0008-0000-0100-000089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389" name="CustomShape 1">
          <a:extLst>
            <a:ext uri="{FF2B5EF4-FFF2-40B4-BE49-F238E27FC236}">
              <a16:creationId xmlns:a16="http://schemas.microsoft.com/office/drawing/2014/main" xmlns="" id="{00000000-0008-0000-0100-00008A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90" name="CustomShape 1">
          <a:extLst>
            <a:ext uri="{FF2B5EF4-FFF2-40B4-BE49-F238E27FC236}">
              <a16:creationId xmlns:a16="http://schemas.microsoft.com/office/drawing/2014/main" xmlns="" id="{00000000-0008-0000-0100-00008B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391" name="CustomShape 1">
          <a:extLst>
            <a:ext uri="{FF2B5EF4-FFF2-40B4-BE49-F238E27FC236}">
              <a16:creationId xmlns:a16="http://schemas.microsoft.com/office/drawing/2014/main" xmlns="" id="{00000000-0008-0000-0100-00008C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92" name="CustomShape 1">
          <a:extLst>
            <a:ext uri="{FF2B5EF4-FFF2-40B4-BE49-F238E27FC236}">
              <a16:creationId xmlns:a16="http://schemas.microsoft.com/office/drawing/2014/main" xmlns="" id="{00000000-0008-0000-0100-00008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393" name="CustomShape 1">
          <a:extLst>
            <a:ext uri="{FF2B5EF4-FFF2-40B4-BE49-F238E27FC236}">
              <a16:creationId xmlns:a16="http://schemas.microsoft.com/office/drawing/2014/main" xmlns="" id="{00000000-0008-0000-0100-00008E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394" name="CustomShape 1">
          <a:extLst>
            <a:ext uri="{FF2B5EF4-FFF2-40B4-BE49-F238E27FC236}">
              <a16:creationId xmlns:a16="http://schemas.microsoft.com/office/drawing/2014/main" xmlns="" id="{00000000-0008-0000-0100-00008F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395" name="CustomShape 1">
          <a:extLst>
            <a:ext uri="{FF2B5EF4-FFF2-40B4-BE49-F238E27FC236}">
              <a16:creationId xmlns:a16="http://schemas.microsoft.com/office/drawing/2014/main" xmlns="" id="{00000000-0008-0000-0100-000090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96" name="CustomShape 1">
          <a:extLst>
            <a:ext uri="{FF2B5EF4-FFF2-40B4-BE49-F238E27FC236}">
              <a16:creationId xmlns:a16="http://schemas.microsoft.com/office/drawing/2014/main" xmlns="" id="{00000000-0008-0000-0100-000091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397" name="CustomShape 1">
          <a:extLst>
            <a:ext uri="{FF2B5EF4-FFF2-40B4-BE49-F238E27FC236}">
              <a16:creationId xmlns:a16="http://schemas.microsoft.com/office/drawing/2014/main" xmlns="" id="{00000000-0008-0000-0100-000092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398" name="CustomShape 1">
          <a:extLst>
            <a:ext uri="{FF2B5EF4-FFF2-40B4-BE49-F238E27FC236}">
              <a16:creationId xmlns:a16="http://schemas.microsoft.com/office/drawing/2014/main" xmlns="" id="{00000000-0008-0000-0100-00009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399" name="CustomShape 1">
          <a:extLst>
            <a:ext uri="{FF2B5EF4-FFF2-40B4-BE49-F238E27FC236}">
              <a16:creationId xmlns:a16="http://schemas.microsoft.com/office/drawing/2014/main" xmlns="" id="{00000000-0008-0000-0100-000094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400" name="CustomShape 1">
          <a:extLst>
            <a:ext uri="{FF2B5EF4-FFF2-40B4-BE49-F238E27FC236}">
              <a16:creationId xmlns:a16="http://schemas.microsoft.com/office/drawing/2014/main" xmlns="" id="{00000000-0008-0000-0100-000095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401" name="CustomShape 1">
          <a:extLst>
            <a:ext uri="{FF2B5EF4-FFF2-40B4-BE49-F238E27FC236}">
              <a16:creationId xmlns:a16="http://schemas.microsoft.com/office/drawing/2014/main" xmlns="" id="{00000000-0008-0000-0100-000096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402" name="CustomShape 1">
          <a:extLst>
            <a:ext uri="{FF2B5EF4-FFF2-40B4-BE49-F238E27FC236}">
              <a16:creationId xmlns:a16="http://schemas.microsoft.com/office/drawing/2014/main" xmlns="" id="{00000000-0008-0000-0100-00009700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03" name="CustomShape 1">
          <a:extLst>
            <a:ext uri="{FF2B5EF4-FFF2-40B4-BE49-F238E27FC236}">
              <a16:creationId xmlns:a16="http://schemas.microsoft.com/office/drawing/2014/main" xmlns="" id="{00000000-0008-0000-0100-00009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404" name="CustomShape 1">
          <a:extLst>
            <a:ext uri="{FF2B5EF4-FFF2-40B4-BE49-F238E27FC236}">
              <a16:creationId xmlns:a16="http://schemas.microsoft.com/office/drawing/2014/main" xmlns="" id="{00000000-0008-0000-0100-000099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405" name="CustomShape 1">
          <a:extLst>
            <a:ext uri="{FF2B5EF4-FFF2-40B4-BE49-F238E27FC236}">
              <a16:creationId xmlns:a16="http://schemas.microsoft.com/office/drawing/2014/main" xmlns="" id="{00000000-0008-0000-0100-00009A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06" name="CustomShape 1">
          <a:extLst>
            <a:ext uri="{FF2B5EF4-FFF2-40B4-BE49-F238E27FC236}">
              <a16:creationId xmlns:a16="http://schemas.microsoft.com/office/drawing/2014/main" xmlns="" id="{00000000-0008-0000-0100-00009B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407" name="CustomShape 1">
          <a:extLst>
            <a:ext uri="{FF2B5EF4-FFF2-40B4-BE49-F238E27FC236}">
              <a16:creationId xmlns:a16="http://schemas.microsoft.com/office/drawing/2014/main" xmlns="" id="{00000000-0008-0000-0100-00009C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08" name="CustomShape 1">
          <a:extLst>
            <a:ext uri="{FF2B5EF4-FFF2-40B4-BE49-F238E27FC236}">
              <a16:creationId xmlns:a16="http://schemas.microsoft.com/office/drawing/2014/main" xmlns="" id="{00000000-0008-0000-0100-00009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409" name="CustomShape 1">
          <a:extLst>
            <a:ext uri="{FF2B5EF4-FFF2-40B4-BE49-F238E27FC236}">
              <a16:creationId xmlns:a16="http://schemas.microsoft.com/office/drawing/2014/main" xmlns="" id="{00000000-0008-0000-0100-00009E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410" name="CustomShape 1">
          <a:extLst>
            <a:ext uri="{FF2B5EF4-FFF2-40B4-BE49-F238E27FC236}">
              <a16:creationId xmlns:a16="http://schemas.microsoft.com/office/drawing/2014/main" xmlns="" id="{00000000-0008-0000-0100-00009F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411" name="CustomShape 1">
          <a:extLst>
            <a:ext uri="{FF2B5EF4-FFF2-40B4-BE49-F238E27FC236}">
              <a16:creationId xmlns:a16="http://schemas.microsoft.com/office/drawing/2014/main" xmlns="" id="{00000000-0008-0000-0100-0000A0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12" name="CustomShape 1">
          <a:extLst>
            <a:ext uri="{FF2B5EF4-FFF2-40B4-BE49-F238E27FC236}">
              <a16:creationId xmlns:a16="http://schemas.microsoft.com/office/drawing/2014/main" xmlns="" id="{00000000-0008-0000-0100-0000A1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413" name="CustomShape 1">
          <a:extLst>
            <a:ext uri="{FF2B5EF4-FFF2-40B4-BE49-F238E27FC236}">
              <a16:creationId xmlns:a16="http://schemas.microsoft.com/office/drawing/2014/main" xmlns="" id="{00000000-0008-0000-0100-0000A2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14" name="CustomShape 1">
          <a:extLst>
            <a:ext uri="{FF2B5EF4-FFF2-40B4-BE49-F238E27FC236}">
              <a16:creationId xmlns:a16="http://schemas.microsoft.com/office/drawing/2014/main" xmlns="" id="{00000000-0008-0000-0100-0000A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415" name="CustomShape 1">
          <a:extLst>
            <a:ext uri="{FF2B5EF4-FFF2-40B4-BE49-F238E27FC236}">
              <a16:creationId xmlns:a16="http://schemas.microsoft.com/office/drawing/2014/main" xmlns="" id="{00000000-0008-0000-0100-0000A4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416" name="CustomShape 1">
          <a:extLst>
            <a:ext uri="{FF2B5EF4-FFF2-40B4-BE49-F238E27FC236}">
              <a16:creationId xmlns:a16="http://schemas.microsoft.com/office/drawing/2014/main" xmlns="" id="{00000000-0008-0000-0100-0000A5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17" name="CustomShape 1">
          <a:extLst>
            <a:ext uri="{FF2B5EF4-FFF2-40B4-BE49-F238E27FC236}">
              <a16:creationId xmlns:a16="http://schemas.microsoft.com/office/drawing/2014/main" xmlns="" id="{00000000-0008-0000-0100-0000A6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418" name="CustomShape 1">
          <a:extLst>
            <a:ext uri="{FF2B5EF4-FFF2-40B4-BE49-F238E27FC236}">
              <a16:creationId xmlns:a16="http://schemas.microsoft.com/office/drawing/2014/main" xmlns="" id="{00000000-0008-0000-0100-0000A7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19" name="CustomShape 1">
          <a:extLst>
            <a:ext uri="{FF2B5EF4-FFF2-40B4-BE49-F238E27FC236}">
              <a16:creationId xmlns:a16="http://schemas.microsoft.com/office/drawing/2014/main" xmlns="" id="{00000000-0008-0000-0100-0000A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420" name="CustomShape 1">
          <a:extLst>
            <a:ext uri="{FF2B5EF4-FFF2-40B4-BE49-F238E27FC236}">
              <a16:creationId xmlns:a16="http://schemas.microsoft.com/office/drawing/2014/main" xmlns="" id="{00000000-0008-0000-0100-0000A9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421" name="CustomShape 1">
          <a:extLst>
            <a:ext uri="{FF2B5EF4-FFF2-40B4-BE49-F238E27FC236}">
              <a16:creationId xmlns:a16="http://schemas.microsoft.com/office/drawing/2014/main" xmlns="" id="{00000000-0008-0000-0100-0000AA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422" name="CustomShape 1">
          <a:extLst>
            <a:ext uri="{FF2B5EF4-FFF2-40B4-BE49-F238E27FC236}">
              <a16:creationId xmlns:a16="http://schemas.microsoft.com/office/drawing/2014/main" xmlns="" id="{00000000-0008-0000-0100-0000AB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23" name="CustomShape 1">
          <a:extLst>
            <a:ext uri="{FF2B5EF4-FFF2-40B4-BE49-F238E27FC236}">
              <a16:creationId xmlns:a16="http://schemas.microsoft.com/office/drawing/2014/main" xmlns="" id="{00000000-0008-0000-0100-0000AC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424" name="CustomShape 1">
          <a:extLst>
            <a:ext uri="{FF2B5EF4-FFF2-40B4-BE49-F238E27FC236}">
              <a16:creationId xmlns:a16="http://schemas.microsoft.com/office/drawing/2014/main" xmlns="" id="{00000000-0008-0000-0100-0000AD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25" name="CustomShape 1">
          <a:extLst>
            <a:ext uri="{FF2B5EF4-FFF2-40B4-BE49-F238E27FC236}">
              <a16:creationId xmlns:a16="http://schemas.microsoft.com/office/drawing/2014/main" xmlns="" id="{00000000-0008-0000-0100-0000A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426" name="CustomShape 1">
          <a:extLst>
            <a:ext uri="{FF2B5EF4-FFF2-40B4-BE49-F238E27FC236}">
              <a16:creationId xmlns:a16="http://schemas.microsoft.com/office/drawing/2014/main" xmlns="" id="{00000000-0008-0000-0100-0000AF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427" name="CustomShape 1">
          <a:extLst>
            <a:ext uri="{FF2B5EF4-FFF2-40B4-BE49-F238E27FC236}">
              <a16:creationId xmlns:a16="http://schemas.microsoft.com/office/drawing/2014/main" xmlns="" id="{00000000-0008-0000-0100-0000B0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428" name="CustomShape 1">
          <a:extLst>
            <a:ext uri="{FF2B5EF4-FFF2-40B4-BE49-F238E27FC236}">
              <a16:creationId xmlns:a16="http://schemas.microsoft.com/office/drawing/2014/main" xmlns="" id="{00000000-0008-0000-0100-0000B1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29" name="CustomShape 1">
          <a:extLst>
            <a:ext uri="{FF2B5EF4-FFF2-40B4-BE49-F238E27FC236}">
              <a16:creationId xmlns:a16="http://schemas.microsoft.com/office/drawing/2014/main" xmlns="" id="{00000000-0008-0000-0100-0000B2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430" name="CustomShape 1">
          <a:extLst>
            <a:ext uri="{FF2B5EF4-FFF2-40B4-BE49-F238E27FC236}">
              <a16:creationId xmlns:a16="http://schemas.microsoft.com/office/drawing/2014/main" xmlns="" id="{00000000-0008-0000-0100-0000B3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31" name="CustomShape 1">
          <a:extLst>
            <a:ext uri="{FF2B5EF4-FFF2-40B4-BE49-F238E27FC236}">
              <a16:creationId xmlns:a16="http://schemas.microsoft.com/office/drawing/2014/main" xmlns="" id="{00000000-0008-0000-0100-0000B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432" name="CustomShape 1">
          <a:extLst>
            <a:ext uri="{FF2B5EF4-FFF2-40B4-BE49-F238E27FC236}">
              <a16:creationId xmlns:a16="http://schemas.microsoft.com/office/drawing/2014/main" xmlns="" id="{00000000-0008-0000-0100-0000B5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433" name="CustomShape 1">
          <a:extLst>
            <a:ext uri="{FF2B5EF4-FFF2-40B4-BE49-F238E27FC236}">
              <a16:creationId xmlns:a16="http://schemas.microsoft.com/office/drawing/2014/main" xmlns="" id="{00000000-0008-0000-0100-0000B6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34" name="CustomShape 1">
          <a:extLst>
            <a:ext uri="{FF2B5EF4-FFF2-40B4-BE49-F238E27FC236}">
              <a16:creationId xmlns:a16="http://schemas.microsoft.com/office/drawing/2014/main" xmlns="" id="{00000000-0008-0000-0100-0000B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435" name="CustomShape 1">
          <a:extLst>
            <a:ext uri="{FF2B5EF4-FFF2-40B4-BE49-F238E27FC236}">
              <a16:creationId xmlns:a16="http://schemas.microsoft.com/office/drawing/2014/main" xmlns="" id="{00000000-0008-0000-0100-0000B8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36" name="CustomShape 1">
          <a:extLst>
            <a:ext uri="{FF2B5EF4-FFF2-40B4-BE49-F238E27FC236}">
              <a16:creationId xmlns:a16="http://schemas.microsoft.com/office/drawing/2014/main" xmlns="" id="{00000000-0008-0000-0100-0000B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437" name="CustomShape 1">
          <a:extLst>
            <a:ext uri="{FF2B5EF4-FFF2-40B4-BE49-F238E27FC236}">
              <a16:creationId xmlns:a16="http://schemas.microsoft.com/office/drawing/2014/main" xmlns="" id="{00000000-0008-0000-0100-0000BA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438" name="CustomShape 1">
          <a:extLst>
            <a:ext uri="{FF2B5EF4-FFF2-40B4-BE49-F238E27FC236}">
              <a16:creationId xmlns:a16="http://schemas.microsoft.com/office/drawing/2014/main" xmlns="" id="{00000000-0008-0000-0100-0000BB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439" name="CustomShape 1">
          <a:extLst>
            <a:ext uri="{FF2B5EF4-FFF2-40B4-BE49-F238E27FC236}">
              <a16:creationId xmlns:a16="http://schemas.microsoft.com/office/drawing/2014/main" xmlns="" id="{00000000-0008-0000-0100-0000BC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40" name="CustomShape 1">
          <a:extLst>
            <a:ext uri="{FF2B5EF4-FFF2-40B4-BE49-F238E27FC236}">
              <a16:creationId xmlns:a16="http://schemas.microsoft.com/office/drawing/2014/main" xmlns="" id="{00000000-0008-0000-0100-0000B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441" name="CustomShape 1">
          <a:extLst>
            <a:ext uri="{FF2B5EF4-FFF2-40B4-BE49-F238E27FC236}">
              <a16:creationId xmlns:a16="http://schemas.microsoft.com/office/drawing/2014/main" xmlns="" id="{00000000-0008-0000-0100-0000BE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42" name="CustomShape 1">
          <a:extLst>
            <a:ext uri="{FF2B5EF4-FFF2-40B4-BE49-F238E27FC236}">
              <a16:creationId xmlns:a16="http://schemas.microsoft.com/office/drawing/2014/main" xmlns="" id="{00000000-0008-0000-0100-0000B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443" name="CustomShape 1">
          <a:extLst>
            <a:ext uri="{FF2B5EF4-FFF2-40B4-BE49-F238E27FC236}">
              <a16:creationId xmlns:a16="http://schemas.microsoft.com/office/drawing/2014/main" xmlns="" id="{00000000-0008-0000-0100-0000C0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444" name="CustomShape 1">
          <a:extLst>
            <a:ext uri="{FF2B5EF4-FFF2-40B4-BE49-F238E27FC236}">
              <a16:creationId xmlns:a16="http://schemas.microsoft.com/office/drawing/2014/main" xmlns="" id="{00000000-0008-0000-0100-0000C1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445" name="CustomShape 1">
          <a:extLst>
            <a:ext uri="{FF2B5EF4-FFF2-40B4-BE49-F238E27FC236}">
              <a16:creationId xmlns:a16="http://schemas.microsoft.com/office/drawing/2014/main" xmlns="" id="{00000000-0008-0000-0100-0000C2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446" name="CustomShape 1">
          <a:extLst>
            <a:ext uri="{FF2B5EF4-FFF2-40B4-BE49-F238E27FC236}">
              <a16:creationId xmlns:a16="http://schemas.microsoft.com/office/drawing/2014/main" xmlns="" id="{00000000-0008-0000-0100-0000C300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47" name="CustomShape 1">
          <a:extLst>
            <a:ext uri="{FF2B5EF4-FFF2-40B4-BE49-F238E27FC236}">
              <a16:creationId xmlns:a16="http://schemas.microsoft.com/office/drawing/2014/main" xmlns="" id="{00000000-0008-0000-0100-0000C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448" name="CustomShape 1">
          <a:extLst>
            <a:ext uri="{FF2B5EF4-FFF2-40B4-BE49-F238E27FC236}">
              <a16:creationId xmlns:a16="http://schemas.microsoft.com/office/drawing/2014/main" xmlns="" id="{00000000-0008-0000-0100-0000C5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449" name="CustomShape 1">
          <a:extLst>
            <a:ext uri="{FF2B5EF4-FFF2-40B4-BE49-F238E27FC236}">
              <a16:creationId xmlns:a16="http://schemas.microsoft.com/office/drawing/2014/main" xmlns="" id="{00000000-0008-0000-0100-0000C6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50" name="CustomShape 1">
          <a:extLst>
            <a:ext uri="{FF2B5EF4-FFF2-40B4-BE49-F238E27FC236}">
              <a16:creationId xmlns:a16="http://schemas.microsoft.com/office/drawing/2014/main" xmlns="" id="{00000000-0008-0000-0100-0000C7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451" name="CustomShape 1">
          <a:extLst>
            <a:ext uri="{FF2B5EF4-FFF2-40B4-BE49-F238E27FC236}">
              <a16:creationId xmlns:a16="http://schemas.microsoft.com/office/drawing/2014/main" xmlns="" id="{00000000-0008-0000-0100-0000C8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52" name="CustomShape 1">
          <a:extLst>
            <a:ext uri="{FF2B5EF4-FFF2-40B4-BE49-F238E27FC236}">
              <a16:creationId xmlns:a16="http://schemas.microsoft.com/office/drawing/2014/main" xmlns="" id="{00000000-0008-0000-0100-0000C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453" name="CustomShape 1">
          <a:extLst>
            <a:ext uri="{FF2B5EF4-FFF2-40B4-BE49-F238E27FC236}">
              <a16:creationId xmlns:a16="http://schemas.microsoft.com/office/drawing/2014/main" xmlns="" id="{00000000-0008-0000-0100-0000CA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454" name="CustomShape 1">
          <a:extLst>
            <a:ext uri="{FF2B5EF4-FFF2-40B4-BE49-F238E27FC236}">
              <a16:creationId xmlns:a16="http://schemas.microsoft.com/office/drawing/2014/main" xmlns="" id="{00000000-0008-0000-0100-0000CB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455" name="CustomShape 1">
          <a:extLst>
            <a:ext uri="{FF2B5EF4-FFF2-40B4-BE49-F238E27FC236}">
              <a16:creationId xmlns:a16="http://schemas.microsoft.com/office/drawing/2014/main" xmlns="" id="{00000000-0008-0000-0100-0000CC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56" name="CustomShape 1">
          <a:extLst>
            <a:ext uri="{FF2B5EF4-FFF2-40B4-BE49-F238E27FC236}">
              <a16:creationId xmlns:a16="http://schemas.microsoft.com/office/drawing/2014/main" xmlns="" id="{00000000-0008-0000-0100-0000CD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457" name="CustomShape 1">
          <a:extLst>
            <a:ext uri="{FF2B5EF4-FFF2-40B4-BE49-F238E27FC236}">
              <a16:creationId xmlns:a16="http://schemas.microsoft.com/office/drawing/2014/main" xmlns="" id="{00000000-0008-0000-0100-0000CE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58" name="CustomShape 1">
          <a:extLst>
            <a:ext uri="{FF2B5EF4-FFF2-40B4-BE49-F238E27FC236}">
              <a16:creationId xmlns:a16="http://schemas.microsoft.com/office/drawing/2014/main" xmlns="" id="{00000000-0008-0000-0100-0000CF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459" name="CustomShape 1">
          <a:extLst>
            <a:ext uri="{FF2B5EF4-FFF2-40B4-BE49-F238E27FC236}">
              <a16:creationId xmlns:a16="http://schemas.microsoft.com/office/drawing/2014/main" xmlns="" id="{00000000-0008-0000-0100-0000D0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460" name="CustomShape 1">
          <a:extLst>
            <a:ext uri="{FF2B5EF4-FFF2-40B4-BE49-F238E27FC236}">
              <a16:creationId xmlns:a16="http://schemas.microsoft.com/office/drawing/2014/main" xmlns="" id="{00000000-0008-0000-0100-0000D1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61" name="CustomShape 1">
          <a:extLst>
            <a:ext uri="{FF2B5EF4-FFF2-40B4-BE49-F238E27FC236}">
              <a16:creationId xmlns:a16="http://schemas.microsoft.com/office/drawing/2014/main" xmlns="" id="{00000000-0008-0000-0100-0000D2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462" name="CustomShape 1">
          <a:extLst>
            <a:ext uri="{FF2B5EF4-FFF2-40B4-BE49-F238E27FC236}">
              <a16:creationId xmlns:a16="http://schemas.microsoft.com/office/drawing/2014/main" xmlns="" id="{00000000-0008-0000-0100-0000D3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63" name="CustomShape 1">
          <a:extLst>
            <a:ext uri="{FF2B5EF4-FFF2-40B4-BE49-F238E27FC236}">
              <a16:creationId xmlns:a16="http://schemas.microsoft.com/office/drawing/2014/main" xmlns="" id="{00000000-0008-0000-0100-0000D4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464" name="CustomShape 1">
          <a:extLst>
            <a:ext uri="{FF2B5EF4-FFF2-40B4-BE49-F238E27FC236}">
              <a16:creationId xmlns:a16="http://schemas.microsoft.com/office/drawing/2014/main" xmlns="" id="{00000000-0008-0000-0100-0000D5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465" name="CustomShape 1">
          <a:extLst>
            <a:ext uri="{FF2B5EF4-FFF2-40B4-BE49-F238E27FC236}">
              <a16:creationId xmlns:a16="http://schemas.microsoft.com/office/drawing/2014/main" xmlns="" id="{00000000-0008-0000-0100-0000D6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466" name="CustomShape 1">
          <a:extLst>
            <a:ext uri="{FF2B5EF4-FFF2-40B4-BE49-F238E27FC236}">
              <a16:creationId xmlns:a16="http://schemas.microsoft.com/office/drawing/2014/main" xmlns="" id="{00000000-0008-0000-0100-0000D7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67" name="CustomShape 1">
          <a:extLst>
            <a:ext uri="{FF2B5EF4-FFF2-40B4-BE49-F238E27FC236}">
              <a16:creationId xmlns:a16="http://schemas.microsoft.com/office/drawing/2014/main" xmlns="" id="{00000000-0008-0000-0100-0000D8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468" name="CustomShape 1">
          <a:extLst>
            <a:ext uri="{FF2B5EF4-FFF2-40B4-BE49-F238E27FC236}">
              <a16:creationId xmlns:a16="http://schemas.microsoft.com/office/drawing/2014/main" xmlns="" id="{00000000-0008-0000-0100-0000D9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69" name="CustomShape 1">
          <a:extLst>
            <a:ext uri="{FF2B5EF4-FFF2-40B4-BE49-F238E27FC236}">
              <a16:creationId xmlns:a16="http://schemas.microsoft.com/office/drawing/2014/main" xmlns="" id="{00000000-0008-0000-0100-0000DA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470" name="CustomShape 1">
          <a:extLst>
            <a:ext uri="{FF2B5EF4-FFF2-40B4-BE49-F238E27FC236}">
              <a16:creationId xmlns:a16="http://schemas.microsoft.com/office/drawing/2014/main" xmlns="" id="{00000000-0008-0000-0100-0000DB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471" name="CustomShape 1">
          <a:extLst>
            <a:ext uri="{FF2B5EF4-FFF2-40B4-BE49-F238E27FC236}">
              <a16:creationId xmlns:a16="http://schemas.microsoft.com/office/drawing/2014/main" xmlns="" id="{00000000-0008-0000-0100-0000DC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472" name="CustomShape 1">
          <a:extLst>
            <a:ext uri="{FF2B5EF4-FFF2-40B4-BE49-F238E27FC236}">
              <a16:creationId xmlns:a16="http://schemas.microsoft.com/office/drawing/2014/main" xmlns="" id="{00000000-0008-0000-0100-0000DD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73" name="CustomShape 1">
          <a:extLst>
            <a:ext uri="{FF2B5EF4-FFF2-40B4-BE49-F238E27FC236}">
              <a16:creationId xmlns:a16="http://schemas.microsoft.com/office/drawing/2014/main" xmlns="" id="{00000000-0008-0000-0100-0000D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474" name="CustomShape 1">
          <a:extLst>
            <a:ext uri="{FF2B5EF4-FFF2-40B4-BE49-F238E27FC236}">
              <a16:creationId xmlns:a16="http://schemas.microsoft.com/office/drawing/2014/main" xmlns="" id="{00000000-0008-0000-0100-0000DF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75" name="CustomShape 1">
          <a:extLst>
            <a:ext uri="{FF2B5EF4-FFF2-40B4-BE49-F238E27FC236}">
              <a16:creationId xmlns:a16="http://schemas.microsoft.com/office/drawing/2014/main" xmlns="" id="{00000000-0008-0000-0100-0000E0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476" name="CustomShape 1">
          <a:extLst>
            <a:ext uri="{FF2B5EF4-FFF2-40B4-BE49-F238E27FC236}">
              <a16:creationId xmlns:a16="http://schemas.microsoft.com/office/drawing/2014/main" xmlns="" id="{00000000-0008-0000-0100-0000E1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477" name="CustomShape 1">
          <a:extLst>
            <a:ext uri="{FF2B5EF4-FFF2-40B4-BE49-F238E27FC236}">
              <a16:creationId xmlns:a16="http://schemas.microsoft.com/office/drawing/2014/main" xmlns="" id="{00000000-0008-0000-0100-0000E2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78" name="CustomShape 1">
          <a:extLst>
            <a:ext uri="{FF2B5EF4-FFF2-40B4-BE49-F238E27FC236}">
              <a16:creationId xmlns:a16="http://schemas.microsoft.com/office/drawing/2014/main" xmlns="" id="{00000000-0008-0000-0100-0000E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479" name="CustomShape 1">
          <a:extLst>
            <a:ext uri="{FF2B5EF4-FFF2-40B4-BE49-F238E27FC236}">
              <a16:creationId xmlns:a16="http://schemas.microsoft.com/office/drawing/2014/main" xmlns="" id="{00000000-0008-0000-0100-0000E4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80" name="CustomShape 1">
          <a:extLst>
            <a:ext uri="{FF2B5EF4-FFF2-40B4-BE49-F238E27FC236}">
              <a16:creationId xmlns:a16="http://schemas.microsoft.com/office/drawing/2014/main" xmlns="" id="{00000000-0008-0000-0100-0000E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481" name="CustomShape 1">
          <a:extLst>
            <a:ext uri="{FF2B5EF4-FFF2-40B4-BE49-F238E27FC236}">
              <a16:creationId xmlns:a16="http://schemas.microsoft.com/office/drawing/2014/main" xmlns="" id="{00000000-0008-0000-0100-0000E6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482" name="CustomShape 1">
          <a:extLst>
            <a:ext uri="{FF2B5EF4-FFF2-40B4-BE49-F238E27FC236}">
              <a16:creationId xmlns:a16="http://schemas.microsoft.com/office/drawing/2014/main" xmlns="" id="{00000000-0008-0000-0100-0000E7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483" name="CustomShape 1">
          <a:extLst>
            <a:ext uri="{FF2B5EF4-FFF2-40B4-BE49-F238E27FC236}">
              <a16:creationId xmlns:a16="http://schemas.microsoft.com/office/drawing/2014/main" xmlns="" id="{00000000-0008-0000-0100-0000E8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84" name="CustomShape 1">
          <a:extLst>
            <a:ext uri="{FF2B5EF4-FFF2-40B4-BE49-F238E27FC236}">
              <a16:creationId xmlns:a16="http://schemas.microsoft.com/office/drawing/2014/main" xmlns="" id="{00000000-0008-0000-0100-0000E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485" name="CustomShape 1">
          <a:extLst>
            <a:ext uri="{FF2B5EF4-FFF2-40B4-BE49-F238E27FC236}">
              <a16:creationId xmlns:a16="http://schemas.microsoft.com/office/drawing/2014/main" xmlns="" id="{00000000-0008-0000-0100-0000EA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86" name="CustomShape 1">
          <a:extLst>
            <a:ext uri="{FF2B5EF4-FFF2-40B4-BE49-F238E27FC236}">
              <a16:creationId xmlns:a16="http://schemas.microsoft.com/office/drawing/2014/main" xmlns="" id="{00000000-0008-0000-0100-0000EB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487" name="CustomShape 1">
          <a:extLst>
            <a:ext uri="{FF2B5EF4-FFF2-40B4-BE49-F238E27FC236}">
              <a16:creationId xmlns:a16="http://schemas.microsoft.com/office/drawing/2014/main" xmlns="" id="{00000000-0008-0000-0100-0000EC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488" name="CustomShape 1">
          <a:extLst>
            <a:ext uri="{FF2B5EF4-FFF2-40B4-BE49-F238E27FC236}">
              <a16:creationId xmlns:a16="http://schemas.microsoft.com/office/drawing/2014/main" xmlns="" id="{00000000-0008-0000-0100-0000ED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489" name="CustomShape 1">
          <a:extLst>
            <a:ext uri="{FF2B5EF4-FFF2-40B4-BE49-F238E27FC236}">
              <a16:creationId xmlns:a16="http://schemas.microsoft.com/office/drawing/2014/main" xmlns="" id="{00000000-0008-0000-0100-0000EE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490" name="CustomShape 1">
          <a:extLst>
            <a:ext uri="{FF2B5EF4-FFF2-40B4-BE49-F238E27FC236}">
              <a16:creationId xmlns:a16="http://schemas.microsoft.com/office/drawing/2014/main" xmlns="" id="{00000000-0008-0000-0100-0000EF00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91" name="CustomShape 1">
          <a:extLst>
            <a:ext uri="{FF2B5EF4-FFF2-40B4-BE49-F238E27FC236}">
              <a16:creationId xmlns:a16="http://schemas.microsoft.com/office/drawing/2014/main" xmlns="" id="{00000000-0008-0000-0100-0000F0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492" name="CustomShape 1">
          <a:extLst>
            <a:ext uri="{FF2B5EF4-FFF2-40B4-BE49-F238E27FC236}">
              <a16:creationId xmlns:a16="http://schemas.microsoft.com/office/drawing/2014/main" xmlns="" id="{00000000-0008-0000-0100-0000F1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493" name="CustomShape 1">
          <a:extLst>
            <a:ext uri="{FF2B5EF4-FFF2-40B4-BE49-F238E27FC236}">
              <a16:creationId xmlns:a16="http://schemas.microsoft.com/office/drawing/2014/main" xmlns="" id="{00000000-0008-0000-0100-0000F2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94" name="CustomShape 1">
          <a:extLst>
            <a:ext uri="{FF2B5EF4-FFF2-40B4-BE49-F238E27FC236}">
              <a16:creationId xmlns:a16="http://schemas.microsoft.com/office/drawing/2014/main" xmlns="" id="{00000000-0008-0000-0100-0000F3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495" name="CustomShape 1">
          <a:extLst>
            <a:ext uri="{FF2B5EF4-FFF2-40B4-BE49-F238E27FC236}">
              <a16:creationId xmlns:a16="http://schemas.microsoft.com/office/drawing/2014/main" xmlns="" id="{00000000-0008-0000-0100-0000F4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496" name="CustomShape 1">
          <a:extLst>
            <a:ext uri="{FF2B5EF4-FFF2-40B4-BE49-F238E27FC236}">
              <a16:creationId xmlns:a16="http://schemas.microsoft.com/office/drawing/2014/main" xmlns="" id="{00000000-0008-0000-0100-0000F5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497" name="CustomShape 1">
          <a:extLst>
            <a:ext uri="{FF2B5EF4-FFF2-40B4-BE49-F238E27FC236}">
              <a16:creationId xmlns:a16="http://schemas.microsoft.com/office/drawing/2014/main" xmlns="" id="{00000000-0008-0000-0100-0000F600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498" name="CustomShape 1">
          <a:extLst>
            <a:ext uri="{FF2B5EF4-FFF2-40B4-BE49-F238E27FC236}">
              <a16:creationId xmlns:a16="http://schemas.microsoft.com/office/drawing/2014/main" xmlns="" id="{00000000-0008-0000-0100-0000F7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499" name="CustomShape 1">
          <a:extLst>
            <a:ext uri="{FF2B5EF4-FFF2-40B4-BE49-F238E27FC236}">
              <a16:creationId xmlns:a16="http://schemas.microsoft.com/office/drawing/2014/main" xmlns="" id="{00000000-0008-0000-0100-0000F8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00" name="CustomShape 1">
          <a:extLst>
            <a:ext uri="{FF2B5EF4-FFF2-40B4-BE49-F238E27FC236}">
              <a16:creationId xmlns:a16="http://schemas.microsoft.com/office/drawing/2014/main" xmlns="" id="{00000000-0008-0000-0100-0000F9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501" name="CustomShape 1">
          <a:extLst>
            <a:ext uri="{FF2B5EF4-FFF2-40B4-BE49-F238E27FC236}">
              <a16:creationId xmlns:a16="http://schemas.microsoft.com/office/drawing/2014/main" xmlns="" id="{00000000-0008-0000-0100-0000FA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02" name="CustomShape 1">
          <a:extLst>
            <a:ext uri="{FF2B5EF4-FFF2-40B4-BE49-F238E27FC236}">
              <a16:creationId xmlns:a16="http://schemas.microsoft.com/office/drawing/2014/main" xmlns="" id="{00000000-0008-0000-0100-0000FB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503" name="CustomShape 1">
          <a:extLst>
            <a:ext uri="{FF2B5EF4-FFF2-40B4-BE49-F238E27FC236}">
              <a16:creationId xmlns:a16="http://schemas.microsoft.com/office/drawing/2014/main" xmlns="" id="{00000000-0008-0000-0100-0000FC00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504" name="CustomShape 1">
          <a:extLst>
            <a:ext uri="{FF2B5EF4-FFF2-40B4-BE49-F238E27FC236}">
              <a16:creationId xmlns:a16="http://schemas.microsoft.com/office/drawing/2014/main" xmlns="" id="{00000000-0008-0000-0100-0000FD00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05" name="CustomShape 1">
          <a:extLst>
            <a:ext uri="{FF2B5EF4-FFF2-40B4-BE49-F238E27FC236}">
              <a16:creationId xmlns:a16="http://schemas.microsoft.com/office/drawing/2014/main" xmlns="" id="{00000000-0008-0000-0100-0000FE00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506" name="CustomShape 1">
          <a:extLst>
            <a:ext uri="{FF2B5EF4-FFF2-40B4-BE49-F238E27FC236}">
              <a16:creationId xmlns:a16="http://schemas.microsoft.com/office/drawing/2014/main" xmlns="" id="{00000000-0008-0000-0100-0000FF00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07" name="CustomShape 1">
          <a:extLst>
            <a:ext uri="{FF2B5EF4-FFF2-40B4-BE49-F238E27FC236}">
              <a16:creationId xmlns:a16="http://schemas.microsoft.com/office/drawing/2014/main" xmlns="" id="{00000000-0008-0000-0100-00000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508" name="CustomShape 1">
          <a:extLst>
            <a:ext uri="{FF2B5EF4-FFF2-40B4-BE49-F238E27FC236}">
              <a16:creationId xmlns:a16="http://schemas.microsoft.com/office/drawing/2014/main" xmlns="" id="{00000000-0008-0000-0100-000001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509" name="CustomShape 1">
          <a:extLst>
            <a:ext uri="{FF2B5EF4-FFF2-40B4-BE49-F238E27FC236}">
              <a16:creationId xmlns:a16="http://schemas.microsoft.com/office/drawing/2014/main" xmlns="" id="{00000000-0008-0000-0100-000002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510" name="CustomShape 1">
          <a:extLst>
            <a:ext uri="{FF2B5EF4-FFF2-40B4-BE49-F238E27FC236}">
              <a16:creationId xmlns:a16="http://schemas.microsoft.com/office/drawing/2014/main" xmlns="" id="{00000000-0008-0000-0100-000003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11" name="CustomShape 1">
          <a:extLst>
            <a:ext uri="{FF2B5EF4-FFF2-40B4-BE49-F238E27FC236}">
              <a16:creationId xmlns:a16="http://schemas.microsoft.com/office/drawing/2014/main" xmlns="" id="{00000000-0008-0000-0100-00000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512" name="CustomShape 1">
          <a:extLst>
            <a:ext uri="{FF2B5EF4-FFF2-40B4-BE49-F238E27FC236}">
              <a16:creationId xmlns:a16="http://schemas.microsoft.com/office/drawing/2014/main" xmlns="" id="{00000000-0008-0000-0100-000005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13" name="CustomShape 1">
          <a:extLst>
            <a:ext uri="{FF2B5EF4-FFF2-40B4-BE49-F238E27FC236}">
              <a16:creationId xmlns:a16="http://schemas.microsoft.com/office/drawing/2014/main" xmlns="" id="{00000000-0008-0000-0100-000006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514" name="CustomShape 1">
          <a:extLst>
            <a:ext uri="{FF2B5EF4-FFF2-40B4-BE49-F238E27FC236}">
              <a16:creationId xmlns:a16="http://schemas.microsoft.com/office/drawing/2014/main" xmlns="" id="{00000000-0008-0000-0100-000007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515" name="CustomShape 1">
          <a:extLst>
            <a:ext uri="{FF2B5EF4-FFF2-40B4-BE49-F238E27FC236}">
              <a16:creationId xmlns:a16="http://schemas.microsoft.com/office/drawing/2014/main" xmlns="" id="{00000000-0008-0000-0100-000008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516" name="CustomShape 1">
          <a:extLst>
            <a:ext uri="{FF2B5EF4-FFF2-40B4-BE49-F238E27FC236}">
              <a16:creationId xmlns:a16="http://schemas.microsoft.com/office/drawing/2014/main" xmlns="" id="{00000000-0008-0000-0100-000009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17" name="CustomShape 1">
          <a:extLst>
            <a:ext uri="{FF2B5EF4-FFF2-40B4-BE49-F238E27FC236}">
              <a16:creationId xmlns:a16="http://schemas.microsoft.com/office/drawing/2014/main" xmlns="" id="{00000000-0008-0000-0100-00000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518" name="CustomShape 1">
          <a:extLst>
            <a:ext uri="{FF2B5EF4-FFF2-40B4-BE49-F238E27FC236}">
              <a16:creationId xmlns:a16="http://schemas.microsoft.com/office/drawing/2014/main" xmlns="" id="{00000000-0008-0000-0100-00000B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19" name="CustomShape 1">
          <a:extLst>
            <a:ext uri="{FF2B5EF4-FFF2-40B4-BE49-F238E27FC236}">
              <a16:creationId xmlns:a16="http://schemas.microsoft.com/office/drawing/2014/main" xmlns="" id="{00000000-0008-0000-0100-00000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520" name="CustomShape 1">
          <a:extLst>
            <a:ext uri="{FF2B5EF4-FFF2-40B4-BE49-F238E27FC236}">
              <a16:creationId xmlns:a16="http://schemas.microsoft.com/office/drawing/2014/main" xmlns="" id="{00000000-0008-0000-0100-00000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521" name="CustomShape 1">
          <a:extLst>
            <a:ext uri="{FF2B5EF4-FFF2-40B4-BE49-F238E27FC236}">
              <a16:creationId xmlns:a16="http://schemas.microsoft.com/office/drawing/2014/main" xmlns="" id="{00000000-0008-0000-0100-00000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22" name="CustomShape 1">
          <a:extLst>
            <a:ext uri="{FF2B5EF4-FFF2-40B4-BE49-F238E27FC236}">
              <a16:creationId xmlns:a16="http://schemas.microsoft.com/office/drawing/2014/main" xmlns="" id="{00000000-0008-0000-0100-00000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523" name="CustomShape 1">
          <a:extLst>
            <a:ext uri="{FF2B5EF4-FFF2-40B4-BE49-F238E27FC236}">
              <a16:creationId xmlns:a16="http://schemas.microsoft.com/office/drawing/2014/main" xmlns="" id="{00000000-0008-0000-0100-000010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24" name="CustomShape 1">
          <a:extLst>
            <a:ext uri="{FF2B5EF4-FFF2-40B4-BE49-F238E27FC236}">
              <a16:creationId xmlns:a16="http://schemas.microsoft.com/office/drawing/2014/main" xmlns="" id="{00000000-0008-0000-0100-00001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525" name="CustomShape 1">
          <a:extLst>
            <a:ext uri="{FF2B5EF4-FFF2-40B4-BE49-F238E27FC236}">
              <a16:creationId xmlns:a16="http://schemas.microsoft.com/office/drawing/2014/main" xmlns="" id="{00000000-0008-0000-0100-000012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526" name="CustomShape 1">
          <a:extLst>
            <a:ext uri="{FF2B5EF4-FFF2-40B4-BE49-F238E27FC236}">
              <a16:creationId xmlns:a16="http://schemas.microsoft.com/office/drawing/2014/main" xmlns="" id="{00000000-0008-0000-0100-000013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527" name="CustomShape 1">
          <a:extLst>
            <a:ext uri="{FF2B5EF4-FFF2-40B4-BE49-F238E27FC236}">
              <a16:creationId xmlns:a16="http://schemas.microsoft.com/office/drawing/2014/main" xmlns="" id="{00000000-0008-0000-0100-000014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28" name="CustomShape 1">
          <a:extLst>
            <a:ext uri="{FF2B5EF4-FFF2-40B4-BE49-F238E27FC236}">
              <a16:creationId xmlns:a16="http://schemas.microsoft.com/office/drawing/2014/main" xmlns="" id="{00000000-0008-0000-0100-00001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529" name="CustomShape 1">
          <a:extLst>
            <a:ext uri="{FF2B5EF4-FFF2-40B4-BE49-F238E27FC236}">
              <a16:creationId xmlns:a16="http://schemas.microsoft.com/office/drawing/2014/main" xmlns="" id="{00000000-0008-0000-0100-000016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30" name="CustomShape 1">
          <a:extLst>
            <a:ext uri="{FF2B5EF4-FFF2-40B4-BE49-F238E27FC236}">
              <a16:creationId xmlns:a16="http://schemas.microsoft.com/office/drawing/2014/main" xmlns="" id="{00000000-0008-0000-0100-00001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531" name="CustomShape 1">
          <a:extLst>
            <a:ext uri="{FF2B5EF4-FFF2-40B4-BE49-F238E27FC236}">
              <a16:creationId xmlns:a16="http://schemas.microsoft.com/office/drawing/2014/main" xmlns="" id="{00000000-0008-0000-0100-000018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532" name="CustomShape 1">
          <a:extLst>
            <a:ext uri="{FF2B5EF4-FFF2-40B4-BE49-F238E27FC236}">
              <a16:creationId xmlns:a16="http://schemas.microsoft.com/office/drawing/2014/main" xmlns="" id="{00000000-0008-0000-0100-000019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533" name="CustomShape 1">
          <a:extLst>
            <a:ext uri="{FF2B5EF4-FFF2-40B4-BE49-F238E27FC236}">
              <a16:creationId xmlns:a16="http://schemas.microsoft.com/office/drawing/2014/main" xmlns="" id="{00000000-0008-0000-0100-00001A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534" name="CustomShape 1">
          <a:extLst>
            <a:ext uri="{FF2B5EF4-FFF2-40B4-BE49-F238E27FC236}">
              <a16:creationId xmlns:a16="http://schemas.microsoft.com/office/drawing/2014/main" xmlns="" id="{00000000-0008-0000-0100-00001B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35" name="CustomShape 1">
          <a:extLst>
            <a:ext uri="{FF2B5EF4-FFF2-40B4-BE49-F238E27FC236}">
              <a16:creationId xmlns:a16="http://schemas.microsoft.com/office/drawing/2014/main" xmlns="" id="{00000000-0008-0000-0100-00001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536" name="CustomShape 1">
          <a:extLst>
            <a:ext uri="{FF2B5EF4-FFF2-40B4-BE49-F238E27FC236}">
              <a16:creationId xmlns:a16="http://schemas.microsoft.com/office/drawing/2014/main" xmlns="" id="{00000000-0008-0000-0100-00001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537" name="CustomShape 1">
          <a:extLst>
            <a:ext uri="{FF2B5EF4-FFF2-40B4-BE49-F238E27FC236}">
              <a16:creationId xmlns:a16="http://schemas.microsoft.com/office/drawing/2014/main" xmlns="" id="{00000000-0008-0000-0100-00001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38" name="CustomShape 1">
          <a:extLst>
            <a:ext uri="{FF2B5EF4-FFF2-40B4-BE49-F238E27FC236}">
              <a16:creationId xmlns:a16="http://schemas.microsoft.com/office/drawing/2014/main" xmlns="" id="{00000000-0008-0000-0100-00001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539" name="CustomShape 1">
          <a:extLst>
            <a:ext uri="{FF2B5EF4-FFF2-40B4-BE49-F238E27FC236}">
              <a16:creationId xmlns:a16="http://schemas.microsoft.com/office/drawing/2014/main" xmlns="" id="{00000000-0008-0000-0100-000020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40" name="CustomShape 1">
          <a:extLst>
            <a:ext uri="{FF2B5EF4-FFF2-40B4-BE49-F238E27FC236}">
              <a16:creationId xmlns:a16="http://schemas.microsoft.com/office/drawing/2014/main" xmlns="" id="{00000000-0008-0000-0100-00002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541" name="CustomShape 1">
          <a:extLst>
            <a:ext uri="{FF2B5EF4-FFF2-40B4-BE49-F238E27FC236}">
              <a16:creationId xmlns:a16="http://schemas.microsoft.com/office/drawing/2014/main" xmlns="" id="{00000000-0008-0000-0100-000022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542" name="CustomShape 1">
          <a:extLst>
            <a:ext uri="{FF2B5EF4-FFF2-40B4-BE49-F238E27FC236}">
              <a16:creationId xmlns:a16="http://schemas.microsoft.com/office/drawing/2014/main" xmlns="" id="{00000000-0008-0000-0100-000023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543" name="CustomShape 1">
          <a:extLst>
            <a:ext uri="{FF2B5EF4-FFF2-40B4-BE49-F238E27FC236}">
              <a16:creationId xmlns:a16="http://schemas.microsoft.com/office/drawing/2014/main" xmlns="" id="{00000000-0008-0000-0100-000024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44" name="CustomShape 1">
          <a:extLst>
            <a:ext uri="{FF2B5EF4-FFF2-40B4-BE49-F238E27FC236}">
              <a16:creationId xmlns:a16="http://schemas.microsoft.com/office/drawing/2014/main" xmlns="" id="{00000000-0008-0000-0100-00002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545" name="CustomShape 1">
          <a:extLst>
            <a:ext uri="{FF2B5EF4-FFF2-40B4-BE49-F238E27FC236}">
              <a16:creationId xmlns:a16="http://schemas.microsoft.com/office/drawing/2014/main" xmlns="" id="{00000000-0008-0000-0100-000026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46" name="CustomShape 1">
          <a:extLst>
            <a:ext uri="{FF2B5EF4-FFF2-40B4-BE49-F238E27FC236}">
              <a16:creationId xmlns:a16="http://schemas.microsoft.com/office/drawing/2014/main" xmlns="" id="{00000000-0008-0000-0100-00002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547" name="CustomShape 1">
          <a:extLst>
            <a:ext uri="{FF2B5EF4-FFF2-40B4-BE49-F238E27FC236}">
              <a16:creationId xmlns:a16="http://schemas.microsoft.com/office/drawing/2014/main" xmlns="" id="{00000000-0008-0000-0100-000028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548" name="CustomShape 1">
          <a:extLst>
            <a:ext uri="{FF2B5EF4-FFF2-40B4-BE49-F238E27FC236}">
              <a16:creationId xmlns:a16="http://schemas.microsoft.com/office/drawing/2014/main" xmlns="" id="{00000000-0008-0000-0100-000029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49" name="CustomShape 1">
          <a:extLst>
            <a:ext uri="{FF2B5EF4-FFF2-40B4-BE49-F238E27FC236}">
              <a16:creationId xmlns:a16="http://schemas.microsoft.com/office/drawing/2014/main" xmlns="" id="{00000000-0008-0000-0100-00002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550" name="CustomShape 1">
          <a:extLst>
            <a:ext uri="{FF2B5EF4-FFF2-40B4-BE49-F238E27FC236}">
              <a16:creationId xmlns:a16="http://schemas.microsoft.com/office/drawing/2014/main" xmlns="" id="{00000000-0008-0000-0100-00002B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51" name="CustomShape 1">
          <a:extLst>
            <a:ext uri="{FF2B5EF4-FFF2-40B4-BE49-F238E27FC236}">
              <a16:creationId xmlns:a16="http://schemas.microsoft.com/office/drawing/2014/main" xmlns="" id="{00000000-0008-0000-0100-00002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552" name="CustomShape 1">
          <a:extLst>
            <a:ext uri="{FF2B5EF4-FFF2-40B4-BE49-F238E27FC236}">
              <a16:creationId xmlns:a16="http://schemas.microsoft.com/office/drawing/2014/main" xmlns="" id="{00000000-0008-0000-0100-00002D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553" name="CustomShape 1">
          <a:extLst>
            <a:ext uri="{FF2B5EF4-FFF2-40B4-BE49-F238E27FC236}">
              <a16:creationId xmlns:a16="http://schemas.microsoft.com/office/drawing/2014/main" xmlns="" id="{00000000-0008-0000-0100-00002E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554" name="CustomShape 1">
          <a:extLst>
            <a:ext uri="{FF2B5EF4-FFF2-40B4-BE49-F238E27FC236}">
              <a16:creationId xmlns:a16="http://schemas.microsoft.com/office/drawing/2014/main" xmlns="" id="{00000000-0008-0000-0100-00002F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55" name="CustomShape 1">
          <a:extLst>
            <a:ext uri="{FF2B5EF4-FFF2-40B4-BE49-F238E27FC236}">
              <a16:creationId xmlns:a16="http://schemas.microsoft.com/office/drawing/2014/main" xmlns="" id="{00000000-0008-0000-0100-00003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556" name="CustomShape 1">
          <a:extLst>
            <a:ext uri="{FF2B5EF4-FFF2-40B4-BE49-F238E27FC236}">
              <a16:creationId xmlns:a16="http://schemas.microsoft.com/office/drawing/2014/main" xmlns="" id="{00000000-0008-0000-0100-000031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57" name="CustomShape 1">
          <a:extLst>
            <a:ext uri="{FF2B5EF4-FFF2-40B4-BE49-F238E27FC236}">
              <a16:creationId xmlns:a16="http://schemas.microsoft.com/office/drawing/2014/main" xmlns="" id="{00000000-0008-0000-0100-000032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558" name="CustomShape 1">
          <a:extLst>
            <a:ext uri="{FF2B5EF4-FFF2-40B4-BE49-F238E27FC236}">
              <a16:creationId xmlns:a16="http://schemas.microsoft.com/office/drawing/2014/main" xmlns="" id="{00000000-0008-0000-0100-000033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559" name="CustomShape 1">
          <a:extLst>
            <a:ext uri="{FF2B5EF4-FFF2-40B4-BE49-F238E27FC236}">
              <a16:creationId xmlns:a16="http://schemas.microsoft.com/office/drawing/2014/main" xmlns="" id="{00000000-0008-0000-0100-000034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560" name="CustomShape 1">
          <a:extLst>
            <a:ext uri="{FF2B5EF4-FFF2-40B4-BE49-F238E27FC236}">
              <a16:creationId xmlns:a16="http://schemas.microsoft.com/office/drawing/2014/main" xmlns="" id="{00000000-0008-0000-0100-000035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61" name="CustomShape 1">
          <a:extLst>
            <a:ext uri="{FF2B5EF4-FFF2-40B4-BE49-F238E27FC236}">
              <a16:creationId xmlns:a16="http://schemas.microsoft.com/office/drawing/2014/main" xmlns="" id="{00000000-0008-0000-0100-000036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562" name="CustomShape 1">
          <a:extLst>
            <a:ext uri="{FF2B5EF4-FFF2-40B4-BE49-F238E27FC236}">
              <a16:creationId xmlns:a16="http://schemas.microsoft.com/office/drawing/2014/main" xmlns="" id="{00000000-0008-0000-0100-000037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63" name="CustomShape 1">
          <a:extLst>
            <a:ext uri="{FF2B5EF4-FFF2-40B4-BE49-F238E27FC236}">
              <a16:creationId xmlns:a16="http://schemas.microsoft.com/office/drawing/2014/main" xmlns="" id="{00000000-0008-0000-0100-000038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564" name="CustomShape 1">
          <a:extLst>
            <a:ext uri="{FF2B5EF4-FFF2-40B4-BE49-F238E27FC236}">
              <a16:creationId xmlns:a16="http://schemas.microsoft.com/office/drawing/2014/main" xmlns="" id="{00000000-0008-0000-0100-000039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565" name="CustomShape 1">
          <a:extLst>
            <a:ext uri="{FF2B5EF4-FFF2-40B4-BE49-F238E27FC236}">
              <a16:creationId xmlns:a16="http://schemas.microsoft.com/office/drawing/2014/main" xmlns="" id="{00000000-0008-0000-0100-00003A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66" name="CustomShape 1">
          <a:extLst>
            <a:ext uri="{FF2B5EF4-FFF2-40B4-BE49-F238E27FC236}">
              <a16:creationId xmlns:a16="http://schemas.microsoft.com/office/drawing/2014/main" xmlns="" id="{00000000-0008-0000-0100-00003B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567" name="CustomShape 1">
          <a:extLst>
            <a:ext uri="{FF2B5EF4-FFF2-40B4-BE49-F238E27FC236}">
              <a16:creationId xmlns:a16="http://schemas.microsoft.com/office/drawing/2014/main" xmlns="" id="{00000000-0008-0000-0100-00003C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68" name="CustomShape 1">
          <a:extLst>
            <a:ext uri="{FF2B5EF4-FFF2-40B4-BE49-F238E27FC236}">
              <a16:creationId xmlns:a16="http://schemas.microsoft.com/office/drawing/2014/main" xmlns="" id="{00000000-0008-0000-0100-00003D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569" name="CustomShape 1">
          <a:extLst>
            <a:ext uri="{FF2B5EF4-FFF2-40B4-BE49-F238E27FC236}">
              <a16:creationId xmlns:a16="http://schemas.microsoft.com/office/drawing/2014/main" xmlns="" id="{00000000-0008-0000-0100-00003E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570" name="CustomShape 1">
          <a:extLst>
            <a:ext uri="{FF2B5EF4-FFF2-40B4-BE49-F238E27FC236}">
              <a16:creationId xmlns:a16="http://schemas.microsoft.com/office/drawing/2014/main" xmlns="" id="{00000000-0008-0000-0100-00003F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571" name="CustomShape 1">
          <a:extLst>
            <a:ext uri="{FF2B5EF4-FFF2-40B4-BE49-F238E27FC236}">
              <a16:creationId xmlns:a16="http://schemas.microsoft.com/office/drawing/2014/main" xmlns="" id="{00000000-0008-0000-0100-000040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72" name="CustomShape 1">
          <a:extLst>
            <a:ext uri="{FF2B5EF4-FFF2-40B4-BE49-F238E27FC236}">
              <a16:creationId xmlns:a16="http://schemas.microsoft.com/office/drawing/2014/main" xmlns="" id="{00000000-0008-0000-0100-00004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573" name="CustomShape 1">
          <a:extLst>
            <a:ext uri="{FF2B5EF4-FFF2-40B4-BE49-F238E27FC236}">
              <a16:creationId xmlns:a16="http://schemas.microsoft.com/office/drawing/2014/main" xmlns="" id="{00000000-0008-0000-0100-000042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74" name="CustomShape 1">
          <a:extLst>
            <a:ext uri="{FF2B5EF4-FFF2-40B4-BE49-F238E27FC236}">
              <a16:creationId xmlns:a16="http://schemas.microsoft.com/office/drawing/2014/main" xmlns="" id="{00000000-0008-0000-0100-000043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575" name="CustomShape 1">
          <a:extLst>
            <a:ext uri="{FF2B5EF4-FFF2-40B4-BE49-F238E27FC236}">
              <a16:creationId xmlns:a16="http://schemas.microsoft.com/office/drawing/2014/main" xmlns="" id="{00000000-0008-0000-0100-000044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576" name="CustomShape 1">
          <a:extLst>
            <a:ext uri="{FF2B5EF4-FFF2-40B4-BE49-F238E27FC236}">
              <a16:creationId xmlns:a16="http://schemas.microsoft.com/office/drawing/2014/main" xmlns="" id="{00000000-0008-0000-0100-000045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577" name="CustomShape 1">
          <a:extLst>
            <a:ext uri="{FF2B5EF4-FFF2-40B4-BE49-F238E27FC236}">
              <a16:creationId xmlns:a16="http://schemas.microsoft.com/office/drawing/2014/main" xmlns="" id="{00000000-0008-0000-0100-000046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578" name="CustomShape 1">
          <a:extLst>
            <a:ext uri="{FF2B5EF4-FFF2-40B4-BE49-F238E27FC236}">
              <a16:creationId xmlns:a16="http://schemas.microsoft.com/office/drawing/2014/main" xmlns="" id="{00000000-0008-0000-0100-000047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79" name="CustomShape 1">
          <a:extLst>
            <a:ext uri="{FF2B5EF4-FFF2-40B4-BE49-F238E27FC236}">
              <a16:creationId xmlns:a16="http://schemas.microsoft.com/office/drawing/2014/main" xmlns="" id="{00000000-0008-0000-0100-000048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580" name="CustomShape 1">
          <a:extLst>
            <a:ext uri="{FF2B5EF4-FFF2-40B4-BE49-F238E27FC236}">
              <a16:creationId xmlns:a16="http://schemas.microsoft.com/office/drawing/2014/main" xmlns="" id="{00000000-0008-0000-0100-000049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581" name="CustomShape 1">
          <a:extLst>
            <a:ext uri="{FF2B5EF4-FFF2-40B4-BE49-F238E27FC236}">
              <a16:creationId xmlns:a16="http://schemas.microsoft.com/office/drawing/2014/main" xmlns="" id="{00000000-0008-0000-0100-00004A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82" name="CustomShape 1">
          <a:extLst>
            <a:ext uri="{FF2B5EF4-FFF2-40B4-BE49-F238E27FC236}">
              <a16:creationId xmlns:a16="http://schemas.microsoft.com/office/drawing/2014/main" xmlns="" id="{00000000-0008-0000-0100-00004B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583" name="CustomShape 1">
          <a:extLst>
            <a:ext uri="{FF2B5EF4-FFF2-40B4-BE49-F238E27FC236}">
              <a16:creationId xmlns:a16="http://schemas.microsoft.com/office/drawing/2014/main" xmlns="" id="{00000000-0008-0000-0100-00004C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84" name="CustomShape 1">
          <a:extLst>
            <a:ext uri="{FF2B5EF4-FFF2-40B4-BE49-F238E27FC236}">
              <a16:creationId xmlns:a16="http://schemas.microsoft.com/office/drawing/2014/main" xmlns="" id="{00000000-0008-0000-0100-00004D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585" name="CustomShape 1">
          <a:extLst>
            <a:ext uri="{FF2B5EF4-FFF2-40B4-BE49-F238E27FC236}">
              <a16:creationId xmlns:a16="http://schemas.microsoft.com/office/drawing/2014/main" xmlns="" id="{00000000-0008-0000-0100-00004E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586" name="CustomShape 1">
          <a:extLst>
            <a:ext uri="{FF2B5EF4-FFF2-40B4-BE49-F238E27FC236}">
              <a16:creationId xmlns:a16="http://schemas.microsoft.com/office/drawing/2014/main" xmlns="" id="{00000000-0008-0000-0100-00004F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587" name="CustomShape 1">
          <a:extLst>
            <a:ext uri="{FF2B5EF4-FFF2-40B4-BE49-F238E27FC236}">
              <a16:creationId xmlns:a16="http://schemas.microsoft.com/office/drawing/2014/main" xmlns="" id="{00000000-0008-0000-0100-000050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88" name="CustomShape 1">
          <a:extLst>
            <a:ext uri="{FF2B5EF4-FFF2-40B4-BE49-F238E27FC236}">
              <a16:creationId xmlns:a16="http://schemas.microsoft.com/office/drawing/2014/main" xmlns="" id="{00000000-0008-0000-0100-00005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589" name="CustomShape 1">
          <a:extLst>
            <a:ext uri="{FF2B5EF4-FFF2-40B4-BE49-F238E27FC236}">
              <a16:creationId xmlns:a16="http://schemas.microsoft.com/office/drawing/2014/main" xmlns="" id="{00000000-0008-0000-0100-000052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90" name="CustomShape 1">
          <a:extLst>
            <a:ext uri="{FF2B5EF4-FFF2-40B4-BE49-F238E27FC236}">
              <a16:creationId xmlns:a16="http://schemas.microsoft.com/office/drawing/2014/main" xmlns="" id="{00000000-0008-0000-0100-000053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591" name="CustomShape 1">
          <a:extLst>
            <a:ext uri="{FF2B5EF4-FFF2-40B4-BE49-F238E27FC236}">
              <a16:creationId xmlns:a16="http://schemas.microsoft.com/office/drawing/2014/main" xmlns="" id="{00000000-0008-0000-0100-000054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592" name="CustomShape 1">
          <a:extLst>
            <a:ext uri="{FF2B5EF4-FFF2-40B4-BE49-F238E27FC236}">
              <a16:creationId xmlns:a16="http://schemas.microsoft.com/office/drawing/2014/main" xmlns="" id="{00000000-0008-0000-0100-000055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93" name="CustomShape 1">
          <a:extLst>
            <a:ext uri="{FF2B5EF4-FFF2-40B4-BE49-F238E27FC236}">
              <a16:creationId xmlns:a16="http://schemas.microsoft.com/office/drawing/2014/main" xmlns="" id="{00000000-0008-0000-0100-000056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594" name="CustomShape 1">
          <a:extLst>
            <a:ext uri="{FF2B5EF4-FFF2-40B4-BE49-F238E27FC236}">
              <a16:creationId xmlns:a16="http://schemas.microsoft.com/office/drawing/2014/main" xmlns="" id="{00000000-0008-0000-0100-000057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95" name="CustomShape 1">
          <a:extLst>
            <a:ext uri="{FF2B5EF4-FFF2-40B4-BE49-F238E27FC236}">
              <a16:creationId xmlns:a16="http://schemas.microsoft.com/office/drawing/2014/main" xmlns="" id="{00000000-0008-0000-0100-000058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596" name="CustomShape 1">
          <a:extLst>
            <a:ext uri="{FF2B5EF4-FFF2-40B4-BE49-F238E27FC236}">
              <a16:creationId xmlns:a16="http://schemas.microsoft.com/office/drawing/2014/main" xmlns="" id="{00000000-0008-0000-0100-000059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597" name="CustomShape 1">
          <a:extLst>
            <a:ext uri="{FF2B5EF4-FFF2-40B4-BE49-F238E27FC236}">
              <a16:creationId xmlns:a16="http://schemas.microsoft.com/office/drawing/2014/main" xmlns="" id="{00000000-0008-0000-0100-00005A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598" name="CustomShape 1">
          <a:extLst>
            <a:ext uri="{FF2B5EF4-FFF2-40B4-BE49-F238E27FC236}">
              <a16:creationId xmlns:a16="http://schemas.microsoft.com/office/drawing/2014/main" xmlns="" id="{00000000-0008-0000-0100-00005B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599" name="CustomShape 1">
          <a:extLst>
            <a:ext uri="{FF2B5EF4-FFF2-40B4-BE49-F238E27FC236}">
              <a16:creationId xmlns:a16="http://schemas.microsoft.com/office/drawing/2014/main" xmlns="" id="{00000000-0008-0000-0100-00005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600" name="CustomShape 1">
          <a:extLst>
            <a:ext uri="{FF2B5EF4-FFF2-40B4-BE49-F238E27FC236}">
              <a16:creationId xmlns:a16="http://schemas.microsoft.com/office/drawing/2014/main" xmlns="" id="{00000000-0008-0000-0100-00005D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01" name="CustomShape 1">
          <a:extLst>
            <a:ext uri="{FF2B5EF4-FFF2-40B4-BE49-F238E27FC236}">
              <a16:creationId xmlns:a16="http://schemas.microsoft.com/office/drawing/2014/main" xmlns="" id="{00000000-0008-0000-0100-00005E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602" name="CustomShape 1">
          <a:extLst>
            <a:ext uri="{FF2B5EF4-FFF2-40B4-BE49-F238E27FC236}">
              <a16:creationId xmlns:a16="http://schemas.microsoft.com/office/drawing/2014/main" xmlns="" id="{00000000-0008-0000-0100-00005F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603" name="CustomShape 1">
          <a:extLst>
            <a:ext uri="{FF2B5EF4-FFF2-40B4-BE49-F238E27FC236}">
              <a16:creationId xmlns:a16="http://schemas.microsoft.com/office/drawing/2014/main" xmlns="" id="{00000000-0008-0000-0100-000060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604" name="CustomShape 1">
          <a:extLst>
            <a:ext uri="{FF2B5EF4-FFF2-40B4-BE49-F238E27FC236}">
              <a16:creationId xmlns:a16="http://schemas.microsoft.com/office/drawing/2014/main" xmlns="" id="{00000000-0008-0000-0100-000061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05" name="CustomShape 1">
          <a:extLst>
            <a:ext uri="{FF2B5EF4-FFF2-40B4-BE49-F238E27FC236}">
              <a16:creationId xmlns:a16="http://schemas.microsoft.com/office/drawing/2014/main" xmlns="" id="{00000000-0008-0000-0100-000062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606" name="CustomShape 1">
          <a:extLst>
            <a:ext uri="{FF2B5EF4-FFF2-40B4-BE49-F238E27FC236}">
              <a16:creationId xmlns:a16="http://schemas.microsoft.com/office/drawing/2014/main" xmlns="" id="{00000000-0008-0000-0100-000063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07" name="CustomShape 1">
          <a:extLst>
            <a:ext uri="{FF2B5EF4-FFF2-40B4-BE49-F238E27FC236}">
              <a16:creationId xmlns:a16="http://schemas.microsoft.com/office/drawing/2014/main" xmlns="" id="{00000000-0008-0000-0100-00006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608" name="CustomShape 1">
          <a:extLst>
            <a:ext uri="{FF2B5EF4-FFF2-40B4-BE49-F238E27FC236}">
              <a16:creationId xmlns:a16="http://schemas.microsoft.com/office/drawing/2014/main" xmlns="" id="{00000000-0008-0000-0100-000065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609" name="CustomShape 1">
          <a:extLst>
            <a:ext uri="{FF2B5EF4-FFF2-40B4-BE49-F238E27FC236}">
              <a16:creationId xmlns:a16="http://schemas.microsoft.com/office/drawing/2014/main" xmlns="" id="{00000000-0008-0000-0100-000066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10" name="CustomShape 1">
          <a:extLst>
            <a:ext uri="{FF2B5EF4-FFF2-40B4-BE49-F238E27FC236}">
              <a16:creationId xmlns:a16="http://schemas.microsoft.com/office/drawing/2014/main" xmlns="" id="{00000000-0008-0000-0100-00006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611" name="CustomShape 1">
          <a:extLst>
            <a:ext uri="{FF2B5EF4-FFF2-40B4-BE49-F238E27FC236}">
              <a16:creationId xmlns:a16="http://schemas.microsoft.com/office/drawing/2014/main" xmlns="" id="{00000000-0008-0000-0100-000068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12" name="CustomShape 1">
          <a:extLst>
            <a:ext uri="{FF2B5EF4-FFF2-40B4-BE49-F238E27FC236}">
              <a16:creationId xmlns:a16="http://schemas.microsoft.com/office/drawing/2014/main" xmlns="" id="{00000000-0008-0000-0100-000069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613" name="CustomShape 1">
          <a:extLst>
            <a:ext uri="{FF2B5EF4-FFF2-40B4-BE49-F238E27FC236}">
              <a16:creationId xmlns:a16="http://schemas.microsoft.com/office/drawing/2014/main" xmlns="" id="{00000000-0008-0000-0100-00006A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614" name="CustomShape 1">
          <a:extLst>
            <a:ext uri="{FF2B5EF4-FFF2-40B4-BE49-F238E27FC236}">
              <a16:creationId xmlns:a16="http://schemas.microsoft.com/office/drawing/2014/main" xmlns="" id="{00000000-0008-0000-0100-00006B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615" name="CustomShape 1">
          <a:extLst>
            <a:ext uri="{FF2B5EF4-FFF2-40B4-BE49-F238E27FC236}">
              <a16:creationId xmlns:a16="http://schemas.microsoft.com/office/drawing/2014/main" xmlns="" id="{00000000-0008-0000-0100-00006C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16" name="CustomShape 1">
          <a:extLst>
            <a:ext uri="{FF2B5EF4-FFF2-40B4-BE49-F238E27FC236}">
              <a16:creationId xmlns:a16="http://schemas.microsoft.com/office/drawing/2014/main" xmlns="" id="{00000000-0008-0000-0100-00006D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617" name="CustomShape 1">
          <a:extLst>
            <a:ext uri="{FF2B5EF4-FFF2-40B4-BE49-F238E27FC236}">
              <a16:creationId xmlns:a16="http://schemas.microsoft.com/office/drawing/2014/main" xmlns="" id="{00000000-0008-0000-0100-00006E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18" name="CustomShape 1">
          <a:extLst>
            <a:ext uri="{FF2B5EF4-FFF2-40B4-BE49-F238E27FC236}">
              <a16:creationId xmlns:a16="http://schemas.microsoft.com/office/drawing/2014/main" xmlns="" id="{00000000-0008-0000-0100-00006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619" name="CustomShape 1">
          <a:extLst>
            <a:ext uri="{FF2B5EF4-FFF2-40B4-BE49-F238E27FC236}">
              <a16:creationId xmlns:a16="http://schemas.microsoft.com/office/drawing/2014/main" xmlns="" id="{00000000-0008-0000-0100-000070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620" name="CustomShape 1">
          <a:extLst>
            <a:ext uri="{FF2B5EF4-FFF2-40B4-BE49-F238E27FC236}">
              <a16:creationId xmlns:a16="http://schemas.microsoft.com/office/drawing/2014/main" xmlns="" id="{00000000-0008-0000-0100-000071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621" name="CustomShape 1">
          <a:extLst>
            <a:ext uri="{FF2B5EF4-FFF2-40B4-BE49-F238E27FC236}">
              <a16:creationId xmlns:a16="http://schemas.microsoft.com/office/drawing/2014/main" xmlns="" id="{00000000-0008-0000-0100-000072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622" name="CustomShape 1">
          <a:extLst>
            <a:ext uri="{FF2B5EF4-FFF2-40B4-BE49-F238E27FC236}">
              <a16:creationId xmlns:a16="http://schemas.microsoft.com/office/drawing/2014/main" xmlns="" id="{00000000-0008-0000-0100-000073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23" name="CustomShape 1">
          <a:extLst>
            <a:ext uri="{FF2B5EF4-FFF2-40B4-BE49-F238E27FC236}">
              <a16:creationId xmlns:a16="http://schemas.microsoft.com/office/drawing/2014/main" xmlns="" id="{00000000-0008-0000-0100-00007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624" name="CustomShape 1">
          <a:extLst>
            <a:ext uri="{FF2B5EF4-FFF2-40B4-BE49-F238E27FC236}">
              <a16:creationId xmlns:a16="http://schemas.microsoft.com/office/drawing/2014/main" xmlns="" id="{00000000-0008-0000-0100-000075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625" name="CustomShape 1">
          <a:extLst>
            <a:ext uri="{FF2B5EF4-FFF2-40B4-BE49-F238E27FC236}">
              <a16:creationId xmlns:a16="http://schemas.microsoft.com/office/drawing/2014/main" xmlns="" id="{00000000-0008-0000-0100-000076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26" name="CustomShape 1">
          <a:extLst>
            <a:ext uri="{FF2B5EF4-FFF2-40B4-BE49-F238E27FC236}">
              <a16:creationId xmlns:a16="http://schemas.microsoft.com/office/drawing/2014/main" xmlns="" id="{00000000-0008-0000-0100-00007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627" name="CustomShape 1">
          <a:extLst>
            <a:ext uri="{FF2B5EF4-FFF2-40B4-BE49-F238E27FC236}">
              <a16:creationId xmlns:a16="http://schemas.microsoft.com/office/drawing/2014/main" xmlns="" id="{00000000-0008-0000-0100-000078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28" name="CustomShape 1">
          <a:extLst>
            <a:ext uri="{FF2B5EF4-FFF2-40B4-BE49-F238E27FC236}">
              <a16:creationId xmlns:a16="http://schemas.microsoft.com/office/drawing/2014/main" xmlns="" id="{00000000-0008-0000-0100-000079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629" name="CustomShape 1">
          <a:extLst>
            <a:ext uri="{FF2B5EF4-FFF2-40B4-BE49-F238E27FC236}">
              <a16:creationId xmlns:a16="http://schemas.microsoft.com/office/drawing/2014/main" xmlns="" id="{00000000-0008-0000-0100-00007A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630" name="CustomShape 1">
          <a:extLst>
            <a:ext uri="{FF2B5EF4-FFF2-40B4-BE49-F238E27FC236}">
              <a16:creationId xmlns:a16="http://schemas.microsoft.com/office/drawing/2014/main" xmlns="" id="{00000000-0008-0000-0100-00007B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631" name="CustomShape 1">
          <a:extLst>
            <a:ext uri="{FF2B5EF4-FFF2-40B4-BE49-F238E27FC236}">
              <a16:creationId xmlns:a16="http://schemas.microsoft.com/office/drawing/2014/main" xmlns="" id="{00000000-0008-0000-0100-00007C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32" name="CustomShape 1">
          <a:extLst>
            <a:ext uri="{FF2B5EF4-FFF2-40B4-BE49-F238E27FC236}">
              <a16:creationId xmlns:a16="http://schemas.microsoft.com/office/drawing/2014/main" xmlns="" id="{00000000-0008-0000-0100-00007D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633" name="CustomShape 1">
          <a:extLst>
            <a:ext uri="{FF2B5EF4-FFF2-40B4-BE49-F238E27FC236}">
              <a16:creationId xmlns:a16="http://schemas.microsoft.com/office/drawing/2014/main" xmlns="" id="{00000000-0008-0000-0100-00007E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34" name="CustomShape 1">
          <a:extLst>
            <a:ext uri="{FF2B5EF4-FFF2-40B4-BE49-F238E27FC236}">
              <a16:creationId xmlns:a16="http://schemas.microsoft.com/office/drawing/2014/main" xmlns="" id="{00000000-0008-0000-0100-00007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635" name="CustomShape 1">
          <a:extLst>
            <a:ext uri="{FF2B5EF4-FFF2-40B4-BE49-F238E27FC236}">
              <a16:creationId xmlns:a16="http://schemas.microsoft.com/office/drawing/2014/main" xmlns="" id="{00000000-0008-0000-0100-000080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636" name="CustomShape 1">
          <a:extLst>
            <a:ext uri="{FF2B5EF4-FFF2-40B4-BE49-F238E27FC236}">
              <a16:creationId xmlns:a16="http://schemas.microsoft.com/office/drawing/2014/main" xmlns="" id="{00000000-0008-0000-0100-000081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37" name="CustomShape 1">
          <a:extLst>
            <a:ext uri="{FF2B5EF4-FFF2-40B4-BE49-F238E27FC236}">
              <a16:creationId xmlns:a16="http://schemas.microsoft.com/office/drawing/2014/main" xmlns="" id="{00000000-0008-0000-0100-000082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638" name="CustomShape 1">
          <a:extLst>
            <a:ext uri="{FF2B5EF4-FFF2-40B4-BE49-F238E27FC236}">
              <a16:creationId xmlns:a16="http://schemas.microsoft.com/office/drawing/2014/main" xmlns="" id="{00000000-0008-0000-0100-000083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39" name="CustomShape 1">
          <a:extLst>
            <a:ext uri="{FF2B5EF4-FFF2-40B4-BE49-F238E27FC236}">
              <a16:creationId xmlns:a16="http://schemas.microsoft.com/office/drawing/2014/main" xmlns="" id="{00000000-0008-0000-0100-00008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640" name="CustomShape 1">
          <a:extLst>
            <a:ext uri="{FF2B5EF4-FFF2-40B4-BE49-F238E27FC236}">
              <a16:creationId xmlns:a16="http://schemas.microsoft.com/office/drawing/2014/main" xmlns="" id="{00000000-0008-0000-0100-000085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641" name="CustomShape 1">
          <a:extLst>
            <a:ext uri="{FF2B5EF4-FFF2-40B4-BE49-F238E27FC236}">
              <a16:creationId xmlns:a16="http://schemas.microsoft.com/office/drawing/2014/main" xmlns="" id="{00000000-0008-0000-0100-000086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642" name="CustomShape 1">
          <a:extLst>
            <a:ext uri="{FF2B5EF4-FFF2-40B4-BE49-F238E27FC236}">
              <a16:creationId xmlns:a16="http://schemas.microsoft.com/office/drawing/2014/main" xmlns="" id="{00000000-0008-0000-0100-000087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43" name="CustomShape 1">
          <a:extLst>
            <a:ext uri="{FF2B5EF4-FFF2-40B4-BE49-F238E27FC236}">
              <a16:creationId xmlns:a16="http://schemas.microsoft.com/office/drawing/2014/main" xmlns="" id="{00000000-0008-0000-0100-000088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644" name="CustomShape 1">
          <a:extLst>
            <a:ext uri="{FF2B5EF4-FFF2-40B4-BE49-F238E27FC236}">
              <a16:creationId xmlns:a16="http://schemas.microsoft.com/office/drawing/2014/main" xmlns="" id="{00000000-0008-0000-0100-000089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45" name="CustomShape 1">
          <a:extLst>
            <a:ext uri="{FF2B5EF4-FFF2-40B4-BE49-F238E27FC236}">
              <a16:creationId xmlns:a16="http://schemas.microsoft.com/office/drawing/2014/main" xmlns="" id="{00000000-0008-0000-0100-00008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646" name="CustomShape 1">
          <a:extLst>
            <a:ext uri="{FF2B5EF4-FFF2-40B4-BE49-F238E27FC236}">
              <a16:creationId xmlns:a16="http://schemas.microsoft.com/office/drawing/2014/main" xmlns="" id="{00000000-0008-0000-0100-00008B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647" name="CustomShape 1">
          <a:extLst>
            <a:ext uri="{FF2B5EF4-FFF2-40B4-BE49-F238E27FC236}">
              <a16:creationId xmlns:a16="http://schemas.microsoft.com/office/drawing/2014/main" xmlns="" id="{00000000-0008-0000-0100-00008C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648" name="CustomShape 1">
          <a:extLst>
            <a:ext uri="{FF2B5EF4-FFF2-40B4-BE49-F238E27FC236}">
              <a16:creationId xmlns:a16="http://schemas.microsoft.com/office/drawing/2014/main" xmlns="" id="{00000000-0008-0000-0100-00008D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49" name="CustomShape 1">
          <a:extLst>
            <a:ext uri="{FF2B5EF4-FFF2-40B4-BE49-F238E27FC236}">
              <a16:creationId xmlns:a16="http://schemas.microsoft.com/office/drawing/2014/main" xmlns="" id="{00000000-0008-0000-0100-00008E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650" name="CustomShape 1">
          <a:extLst>
            <a:ext uri="{FF2B5EF4-FFF2-40B4-BE49-F238E27FC236}">
              <a16:creationId xmlns:a16="http://schemas.microsoft.com/office/drawing/2014/main" xmlns="" id="{00000000-0008-0000-0100-00008F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51" name="CustomShape 1">
          <a:extLst>
            <a:ext uri="{FF2B5EF4-FFF2-40B4-BE49-F238E27FC236}">
              <a16:creationId xmlns:a16="http://schemas.microsoft.com/office/drawing/2014/main" xmlns="" id="{00000000-0008-0000-0100-00009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652" name="CustomShape 1">
          <a:extLst>
            <a:ext uri="{FF2B5EF4-FFF2-40B4-BE49-F238E27FC236}">
              <a16:creationId xmlns:a16="http://schemas.microsoft.com/office/drawing/2014/main" xmlns="" id="{00000000-0008-0000-0100-000091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653" name="CustomShape 1">
          <a:extLst>
            <a:ext uri="{FF2B5EF4-FFF2-40B4-BE49-F238E27FC236}">
              <a16:creationId xmlns:a16="http://schemas.microsoft.com/office/drawing/2014/main" xmlns="" id="{00000000-0008-0000-0100-000092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54" name="CustomShape 1">
          <a:extLst>
            <a:ext uri="{FF2B5EF4-FFF2-40B4-BE49-F238E27FC236}">
              <a16:creationId xmlns:a16="http://schemas.microsoft.com/office/drawing/2014/main" xmlns="" id="{00000000-0008-0000-0100-000093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655" name="CustomShape 1">
          <a:extLst>
            <a:ext uri="{FF2B5EF4-FFF2-40B4-BE49-F238E27FC236}">
              <a16:creationId xmlns:a16="http://schemas.microsoft.com/office/drawing/2014/main" xmlns="" id="{00000000-0008-0000-0100-000094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56" name="CustomShape 1">
          <a:extLst>
            <a:ext uri="{FF2B5EF4-FFF2-40B4-BE49-F238E27FC236}">
              <a16:creationId xmlns:a16="http://schemas.microsoft.com/office/drawing/2014/main" xmlns="" id="{00000000-0008-0000-0100-00009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657" name="CustomShape 1">
          <a:extLst>
            <a:ext uri="{FF2B5EF4-FFF2-40B4-BE49-F238E27FC236}">
              <a16:creationId xmlns:a16="http://schemas.microsoft.com/office/drawing/2014/main" xmlns="" id="{00000000-0008-0000-0100-000096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658" name="CustomShape 1">
          <a:extLst>
            <a:ext uri="{FF2B5EF4-FFF2-40B4-BE49-F238E27FC236}">
              <a16:creationId xmlns:a16="http://schemas.microsoft.com/office/drawing/2014/main" xmlns="" id="{00000000-0008-0000-0100-000097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659" name="CustomShape 1">
          <a:extLst>
            <a:ext uri="{FF2B5EF4-FFF2-40B4-BE49-F238E27FC236}">
              <a16:creationId xmlns:a16="http://schemas.microsoft.com/office/drawing/2014/main" xmlns="" id="{00000000-0008-0000-0100-000098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60" name="CustomShape 1">
          <a:extLst>
            <a:ext uri="{FF2B5EF4-FFF2-40B4-BE49-F238E27FC236}">
              <a16:creationId xmlns:a16="http://schemas.microsoft.com/office/drawing/2014/main" xmlns="" id="{00000000-0008-0000-0100-000099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661" name="CustomShape 1">
          <a:extLst>
            <a:ext uri="{FF2B5EF4-FFF2-40B4-BE49-F238E27FC236}">
              <a16:creationId xmlns:a16="http://schemas.microsoft.com/office/drawing/2014/main" xmlns="" id="{00000000-0008-0000-0100-00009A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62" name="CustomShape 1">
          <a:extLst>
            <a:ext uri="{FF2B5EF4-FFF2-40B4-BE49-F238E27FC236}">
              <a16:creationId xmlns:a16="http://schemas.microsoft.com/office/drawing/2014/main" xmlns="" id="{00000000-0008-0000-0100-00009B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663" name="CustomShape 1">
          <a:extLst>
            <a:ext uri="{FF2B5EF4-FFF2-40B4-BE49-F238E27FC236}">
              <a16:creationId xmlns:a16="http://schemas.microsoft.com/office/drawing/2014/main" xmlns="" id="{00000000-0008-0000-0100-00009C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664" name="CustomShape 1">
          <a:extLst>
            <a:ext uri="{FF2B5EF4-FFF2-40B4-BE49-F238E27FC236}">
              <a16:creationId xmlns:a16="http://schemas.microsoft.com/office/drawing/2014/main" xmlns="" id="{00000000-0008-0000-0100-00009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665" name="CustomShape 1">
          <a:extLst>
            <a:ext uri="{FF2B5EF4-FFF2-40B4-BE49-F238E27FC236}">
              <a16:creationId xmlns:a16="http://schemas.microsoft.com/office/drawing/2014/main" xmlns="" id="{00000000-0008-0000-0100-00009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666" name="CustomShape 1">
          <a:extLst>
            <a:ext uri="{FF2B5EF4-FFF2-40B4-BE49-F238E27FC236}">
              <a16:creationId xmlns:a16="http://schemas.microsoft.com/office/drawing/2014/main" xmlns="" id="{00000000-0008-0000-0100-00009F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67" name="CustomShape 1">
          <a:extLst>
            <a:ext uri="{FF2B5EF4-FFF2-40B4-BE49-F238E27FC236}">
              <a16:creationId xmlns:a16="http://schemas.microsoft.com/office/drawing/2014/main" xmlns="" id="{00000000-0008-0000-0100-0000A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668" name="CustomShape 1">
          <a:extLst>
            <a:ext uri="{FF2B5EF4-FFF2-40B4-BE49-F238E27FC236}">
              <a16:creationId xmlns:a16="http://schemas.microsoft.com/office/drawing/2014/main" xmlns="" id="{00000000-0008-0000-0100-0000A1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669" name="CustomShape 1">
          <a:extLst>
            <a:ext uri="{FF2B5EF4-FFF2-40B4-BE49-F238E27FC236}">
              <a16:creationId xmlns:a16="http://schemas.microsoft.com/office/drawing/2014/main" xmlns="" id="{00000000-0008-0000-0100-0000A2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70" name="CustomShape 1">
          <a:extLst>
            <a:ext uri="{FF2B5EF4-FFF2-40B4-BE49-F238E27FC236}">
              <a16:creationId xmlns:a16="http://schemas.microsoft.com/office/drawing/2014/main" xmlns="" id="{00000000-0008-0000-0100-0000A3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671" name="CustomShape 1">
          <a:extLst>
            <a:ext uri="{FF2B5EF4-FFF2-40B4-BE49-F238E27FC236}">
              <a16:creationId xmlns:a16="http://schemas.microsoft.com/office/drawing/2014/main" xmlns="" id="{00000000-0008-0000-0100-0000A4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72" name="CustomShape 1">
          <a:extLst>
            <a:ext uri="{FF2B5EF4-FFF2-40B4-BE49-F238E27FC236}">
              <a16:creationId xmlns:a16="http://schemas.microsoft.com/office/drawing/2014/main" xmlns="" id="{00000000-0008-0000-0100-0000A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673" name="CustomShape 1">
          <a:extLst>
            <a:ext uri="{FF2B5EF4-FFF2-40B4-BE49-F238E27FC236}">
              <a16:creationId xmlns:a16="http://schemas.microsoft.com/office/drawing/2014/main" xmlns="" id="{00000000-0008-0000-0100-0000A6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674" name="CustomShape 1">
          <a:extLst>
            <a:ext uri="{FF2B5EF4-FFF2-40B4-BE49-F238E27FC236}">
              <a16:creationId xmlns:a16="http://schemas.microsoft.com/office/drawing/2014/main" xmlns="" id="{00000000-0008-0000-0100-0000A7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675" name="CustomShape 1">
          <a:extLst>
            <a:ext uri="{FF2B5EF4-FFF2-40B4-BE49-F238E27FC236}">
              <a16:creationId xmlns:a16="http://schemas.microsoft.com/office/drawing/2014/main" xmlns="" id="{00000000-0008-0000-0100-0000A8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76" name="CustomShape 1">
          <a:extLst>
            <a:ext uri="{FF2B5EF4-FFF2-40B4-BE49-F238E27FC236}">
              <a16:creationId xmlns:a16="http://schemas.microsoft.com/office/drawing/2014/main" xmlns="" id="{00000000-0008-0000-0100-0000A9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677" name="CustomShape 1">
          <a:extLst>
            <a:ext uri="{FF2B5EF4-FFF2-40B4-BE49-F238E27FC236}">
              <a16:creationId xmlns:a16="http://schemas.microsoft.com/office/drawing/2014/main" xmlns="" id="{00000000-0008-0000-0100-0000AA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78" name="CustomShape 1">
          <a:extLst>
            <a:ext uri="{FF2B5EF4-FFF2-40B4-BE49-F238E27FC236}">
              <a16:creationId xmlns:a16="http://schemas.microsoft.com/office/drawing/2014/main" xmlns="" id="{00000000-0008-0000-0100-0000AB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679" name="CustomShape 1">
          <a:extLst>
            <a:ext uri="{FF2B5EF4-FFF2-40B4-BE49-F238E27FC236}">
              <a16:creationId xmlns:a16="http://schemas.microsoft.com/office/drawing/2014/main" xmlns="" id="{00000000-0008-0000-0100-0000AC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680" name="CustomShape 1">
          <a:extLst>
            <a:ext uri="{FF2B5EF4-FFF2-40B4-BE49-F238E27FC236}">
              <a16:creationId xmlns:a16="http://schemas.microsoft.com/office/drawing/2014/main" xmlns="" id="{00000000-0008-0000-0100-0000AD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81" name="CustomShape 1">
          <a:extLst>
            <a:ext uri="{FF2B5EF4-FFF2-40B4-BE49-F238E27FC236}">
              <a16:creationId xmlns:a16="http://schemas.microsoft.com/office/drawing/2014/main" xmlns="" id="{00000000-0008-0000-0100-0000AE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682" name="CustomShape 1">
          <a:extLst>
            <a:ext uri="{FF2B5EF4-FFF2-40B4-BE49-F238E27FC236}">
              <a16:creationId xmlns:a16="http://schemas.microsoft.com/office/drawing/2014/main" xmlns="" id="{00000000-0008-0000-0100-0000AF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83" name="CustomShape 1">
          <a:extLst>
            <a:ext uri="{FF2B5EF4-FFF2-40B4-BE49-F238E27FC236}">
              <a16:creationId xmlns:a16="http://schemas.microsoft.com/office/drawing/2014/main" xmlns="" id="{00000000-0008-0000-0100-0000B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684" name="CustomShape 1">
          <a:extLst>
            <a:ext uri="{FF2B5EF4-FFF2-40B4-BE49-F238E27FC236}">
              <a16:creationId xmlns:a16="http://schemas.microsoft.com/office/drawing/2014/main" xmlns="" id="{00000000-0008-0000-0100-0000B1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685" name="CustomShape 1">
          <a:extLst>
            <a:ext uri="{FF2B5EF4-FFF2-40B4-BE49-F238E27FC236}">
              <a16:creationId xmlns:a16="http://schemas.microsoft.com/office/drawing/2014/main" xmlns="" id="{00000000-0008-0000-0100-0000B2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686" name="CustomShape 1">
          <a:extLst>
            <a:ext uri="{FF2B5EF4-FFF2-40B4-BE49-F238E27FC236}">
              <a16:creationId xmlns:a16="http://schemas.microsoft.com/office/drawing/2014/main" xmlns="" id="{00000000-0008-0000-0100-0000B3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87" name="CustomShape 1">
          <a:extLst>
            <a:ext uri="{FF2B5EF4-FFF2-40B4-BE49-F238E27FC236}">
              <a16:creationId xmlns:a16="http://schemas.microsoft.com/office/drawing/2014/main" xmlns="" id="{00000000-0008-0000-0100-0000B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688" name="CustomShape 1">
          <a:extLst>
            <a:ext uri="{FF2B5EF4-FFF2-40B4-BE49-F238E27FC236}">
              <a16:creationId xmlns:a16="http://schemas.microsoft.com/office/drawing/2014/main" xmlns="" id="{00000000-0008-0000-0100-0000B5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89" name="CustomShape 1">
          <a:extLst>
            <a:ext uri="{FF2B5EF4-FFF2-40B4-BE49-F238E27FC236}">
              <a16:creationId xmlns:a16="http://schemas.microsoft.com/office/drawing/2014/main" xmlns="" id="{00000000-0008-0000-0100-0000B6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690" name="CustomShape 1">
          <a:extLst>
            <a:ext uri="{FF2B5EF4-FFF2-40B4-BE49-F238E27FC236}">
              <a16:creationId xmlns:a16="http://schemas.microsoft.com/office/drawing/2014/main" xmlns="" id="{00000000-0008-0000-0100-0000B7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691" name="CustomShape 1">
          <a:extLst>
            <a:ext uri="{FF2B5EF4-FFF2-40B4-BE49-F238E27FC236}">
              <a16:creationId xmlns:a16="http://schemas.microsoft.com/office/drawing/2014/main" xmlns="" id="{00000000-0008-0000-0100-0000B8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692" name="CustomShape 1">
          <a:extLst>
            <a:ext uri="{FF2B5EF4-FFF2-40B4-BE49-F238E27FC236}">
              <a16:creationId xmlns:a16="http://schemas.microsoft.com/office/drawing/2014/main" xmlns="" id="{00000000-0008-0000-0100-0000B9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93" name="CustomShape 1">
          <a:extLst>
            <a:ext uri="{FF2B5EF4-FFF2-40B4-BE49-F238E27FC236}">
              <a16:creationId xmlns:a16="http://schemas.microsoft.com/office/drawing/2014/main" xmlns="" id="{00000000-0008-0000-0100-0000B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694" name="CustomShape 1">
          <a:extLst>
            <a:ext uri="{FF2B5EF4-FFF2-40B4-BE49-F238E27FC236}">
              <a16:creationId xmlns:a16="http://schemas.microsoft.com/office/drawing/2014/main" xmlns="" id="{00000000-0008-0000-0100-0000BB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95" name="CustomShape 1">
          <a:extLst>
            <a:ext uri="{FF2B5EF4-FFF2-40B4-BE49-F238E27FC236}">
              <a16:creationId xmlns:a16="http://schemas.microsoft.com/office/drawing/2014/main" xmlns="" id="{00000000-0008-0000-0100-0000B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696" name="CustomShape 1">
          <a:extLst>
            <a:ext uri="{FF2B5EF4-FFF2-40B4-BE49-F238E27FC236}">
              <a16:creationId xmlns:a16="http://schemas.microsoft.com/office/drawing/2014/main" xmlns="" id="{00000000-0008-0000-0100-0000B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697" name="CustomShape 1">
          <a:extLst>
            <a:ext uri="{FF2B5EF4-FFF2-40B4-BE49-F238E27FC236}">
              <a16:creationId xmlns:a16="http://schemas.microsoft.com/office/drawing/2014/main" xmlns="" id="{00000000-0008-0000-0100-0000B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698" name="CustomShape 1">
          <a:extLst>
            <a:ext uri="{FF2B5EF4-FFF2-40B4-BE49-F238E27FC236}">
              <a16:creationId xmlns:a16="http://schemas.microsoft.com/office/drawing/2014/main" xmlns="" id="{00000000-0008-0000-0100-0000B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699" name="CustomShape 1">
          <a:extLst>
            <a:ext uri="{FF2B5EF4-FFF2-40B4-BE49-F238E27FC236}">
              <a16:creationId xmlns:a16="http://schemas.microsoft.com/office/drawing/2014/main" xmlns="" id="{00000000-0008-0000-0100-0000C0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00" name="CustomShape 1">
          <a:extLst>
            <a:ext uri="{FF2B5EF4-FFF2-40B4-BE49-F238E27FC236}">
              <a16:creationId xmlns:a16="http://schemas.microsoft.com/office/drawing/2014/main" xmlns="" id="{00000000-0008-0000-0100-0000C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701" name="CustomShape 1">
          <a:extLst>
            <a:ext uri="{FF2B5EF4-FFF2-40B4-BE49-F238E27FC236}">
              <a16:creationId xmlns:a16="http://schemas.microsoft.com/office/drawing/2014/main" xmlns="" id="{00000000-0008-0000-0100-0000C2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702" name="CustomShape 1">
          <a:extLst>
            <a:ext uri="{FF2B5EF4-FFF2-40B4-BE49-F238E27FC236}">
              <a16:creationId xmlns:a16="http://schemas.microsoft.com/office/drawing/2014/main" xmlns="" id="{00000000-0008-0000-0100-0000C3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703" name="CustomShape 1">
          <a:extLst>
            <a:ext uri="{FF2B5EF4-FFF2-40B4-BE49-F238E27FC236}">
              <a16:creationId xmlns:a16="http://schemas.microsoft.com/office/drawing/2014/main" xmlns="" id="{00000000-0008-0000-0100-0000C4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04" name="CustomShape 1">
          <a:extLst>
            <a:ext uri="{FF2B5EF4-FFF2-40B4-BE49-F238E27FC236}">
              <a16:creationId xmlns:a16="http://schemas.microsoft.com/office/drawing/2014/main" xmlns="" id="{00000000-0008-0000-0100-0000C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705" name="CustomShape 1">
          <a:extLst>
            <a:ext uri="{FF2B5EF4-FFF2-40B4-BE49-F238E27FC236}">
              <a16:creationId xmlns:a16="http://schemas.microsoft.com/office/drawing/2014/main" xmlns="" id="{00000000-0008-0000-0100-0000C6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06" name="CustomShape 1">
          <a:extLst>
            <a:ext uri="{FF2B5EF4-FFF2-40B4-BE49-F238E27FC236}">
              <a16:creationId xmlns:a16="http://schemas.microsoft.com/office/drawing/2014/main" xmlns="" id="{00000000-0008-0000-0100-0000C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707" name="CustomShape 1">
          <a:extLst>
            <a:ext uri="{FF2B5EF4-FFF2-40B4-BE49-F238E27FC236}">
              <a16:creationId xmlns:a16="http://schemas.microsoft.com/office/drawing/2014/main" xmlns="" id="{00000000-0008-0000-0100-0000C8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708" name="CustomShape 1">
          <a:extLst>
            <a:ext uri="{FF2B5EF4-FFF2-40B4-BE49-F238E27FC236}">
              <a16:creationId xmlns:a16="http://schemas.microsoft.com/office/drawing/2014/main" xmlns="" id="{00000000-0008-0000-0100-0000C9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709" name="CustomShape 1">
          <a:extLst>
            <a:ext uri="{FF2B5EF4-FFF2-40B4-BE49-F238E27FC236}">
              <a16:creationId xmlns:a16="http://schemas.microsoft.com/office/drawing/2014/main" xmlns="" id="{00000000-0008-0000-0100-0000CA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710" name="CustomShape 1">
          <a:extLst>
            <a:ext uri="{FF2B5EF4-FFF2-40B4-BE49-F238E27FC236}">
              <a16:creationId xmlns:a16="http://schemas.microsoft.com/office/drawing/2014/main" xmlns="" id="{00000000-0008-0000-0100-0000CB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11" name="CustomShape 1">
          <a:extLst>
            <a:ext uri="{FF2B5EF4-FFF2-40B4-BE49-F238E27FC236}">
              <a16:creationId xmlns:a16="http://schemas.microsoft.com/office/drawing/2014/main" xmlns="" id="{00000000-0008-0000-0100-0000C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712" name="CustomShape 1">
          <a:extLst>
            <a:ext uri="{FF2B5EF4-FFF2-40B4-BE49-F238E27FC236}">
              <a16:creationId xmlns:a16="http://schemas.microsoft.com/office/drawing/2014/main" xmlns="" id="{00000000-0008-0000-0100-0000C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713" name="CustomShape 1">
          <a:extLst>
            <a:ext uri="{FF2B5EF4-FFF2-40B4-BE49-F238E27FC236}">
              <a16:creationId xmlns:a16="http://schemas.microsoft.com/office/drawing/2014/main" xmlns="" id="{00000000-0008-0000-0100-0000C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14" name="CustomShape 1">
          <a:extLst>
            <a:ext uri="{FF2B5EF4-FFF2-40B4-BE49-F238E27FC236}">
              <a16:creationId xmlns:a16="http://schemas.microsoft.com/office/drawing/2014/main" xmlns="" id="{00000000-0008-0000-0100-0000C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715" name="CustomShape 1">
          <a:extLst>
            <a:ext uri="{FF2B5EF4-FFF2-40B4-BE49-F238E27FC236}">
              <a16:creationId xmlns:a16="http://schemas.microsoft.com/office/drawing/2014/main" xmlns="" id="{00000000-0008-0000-0100-0000D0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16" name="CustomShape 1">
          <a:extLst>
            <a:ext uri="{FF2B5EF4-FFF2-40B4-BE49-F238E27FC236}">
              <a16:creationId xmlns:a16="http://schemas.microsoft.com/office/drawing/2014/main" xmlns="" id="{00000000-0008-0000-0100-0000D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717" name="CustomShape 1">
          <a:extLst>
            <a:ext uri="{FF2B5EF4-FFF2-40B4-BE49-F238E27FC236}">
              <a16:creationId xmlns:a16="http://schemas.microsoft.com/office/drawing/2014/main" xmlns="" id="{00000000-0008-0000-0100-0000D2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718" name="CustomShape 1">
          <a:extLst>
            <a:ext uri="{FF2B5EF4-FFF2-40B4-BE49-F238E27FC236}">
              <a16:creationId xmlns:a16="http://schemas.microsoft.com/office/drawing/2014/main" xmlns="" id="{00000000-0008-0000-0100-0000D3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19" name="CustomShape 1">
          <a:extLst>
            <a:ext uri="{FF2B5EF4-FFF2-40B4-BE49-F238E27FC236}">
              <a16:creationId xmlns:a16="http://schemas.microsoft.com/office/drawing/2014/main" xmlns="" id="{00000000-0008-0000-0100-0000D4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720" name="CustomShape 1">
          <a:extLst>
            <a:ext uri="{FF2B5EF4-FFF2-40B4-BE49-F238E27FC236}">
              <a16:creationId xmlns:a16="http://schemas.microsoft.com/office/drawing/2014/main" xmlns="" id="{00000000-0008-0000-0100-0000D5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21" name="CustomShape 1">
          <a:extLst>
            <a:ext uri="{FF2B5EF4-FFF2-40B4-BE49-F238E27FC236}">
              <a16:creationId xmlns:a16="http://schemas.microsoft.com/office/drawing/2014/main" xmlns="" id="{00000000-0008-0000-0100-0000D6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722" name="CustomShape 1">
          <a:extLst>
            <a:ext uri="{FF2B5EF4-FFF2-40B4-BE49-F238E27FC236}">
              <a16:creationId xmlns:a16="http://schemas.microsoft.com/office/drawing/2014/main" xmlns="" id="{00000000-0008-0000-0100-0000D7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723" name="CustomShape 1">
          <a:extLst>
            <a:ext uri="{FF2B5EF4-FFF2-40B4-BE49-F238E27FC236}">
              <a16:creationId xmlns:a16="http://schemas.microsoft.com/office/drawing/2014/main" xmlns="" id="{00000000-0008-0000-0100-0000D8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24" name="CustomShape 1">
          <a:extLst>
            <a:ext uri="{FF2B5EF4-FFF2-40B4-BE49-F238E27FC236}">
              <a16:creationId xmlns:a16="http://schemas.microsoft.com/office/drawing/2014/main" xmlns="" id="{00000000-0008-0000-0100-0000D9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725" name="CustomShape 1">
          <a:extLst>
            <a:ext uri="{FF2B5EF4-FFF2-40B4-BE49-F238E27FC236}">
              <a16:creationId xmlns:a16="http://schemas.microsoft.com/office/drawing/2014/main" xmlns="" id="{00000000-0008-0000-0100-0000DA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26" name="CustomShape 1">
          <a:extLst>
            <a:ext uri="{FF2B5EF4-FFF2-40B4-BE49-F238E27FC236}">
              <a16:creationId xmlns:a16="http://schemas.microsoft.com/office/drawing/2014/main" xmlns="" id="{00000000-0008-0000-0100-0000DB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727" name="CustomShape 1">
          <a:extLst>
            <a:ext uri="{FF2B5EF4-FFF2-40B4-BE49-F238E27FC236}">
              <a16:creationId xmlns:a16="http://schemas.microsoft.com/office/drawing/2014/main" xmlns="" id="{00000000-0008-0000-0100-0000DC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728" name="CustomShape 1">
          <a:extLst>
            <a:ext uri="{FF2B5EF4-FFF2-40B4-BE49-F238E27FC236}">
              <a16:creationId xmlns:a16="http://schemas.microsoft.com/office/drawing/2014/main" xmlns="" id="{00000000-0008-0000-0100-0000DD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729" name="CustomShape 1">
          <a:extLst>
            <a:ext uri="{FF2B5EF4-FFF2-40B4-BE49-F238E27FC236}">
              <a16:creationId xmlns:a16="http://schemas.microsoft.com/office/drawing/2014/main" xmlns="" id="{00000000-0008-0000-0100-0000DE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30" name="CustomShape 1">
          <a:extLst>
            <a:ext uri="{FF2B5EF4-FFF2-40B4-BE49-F238E27FC236}">
              <a16:creationId xmlns:a16="http://schemas.microsoft.com/office/drawing/2014/main" xmlns="" id="{00000000-0008-0000-0100-0000DF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731" name="CustomShape 1">
          <a:extLst>
            <a:ext uri="{FF2B5EF4-FFF2-40B4-BE49-F238E27FC236}">
              <a16:creationId xmlns:a16="http://schemas.microsoft.com/office/drawing/2014/main" xmlns="" id="{00000000-0008-0000-0100-0000E0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32" name="CustomShape 1">
          <a:extLst>
            <a:ext uri="{FF2B5EF4-FFF2-40B4-BE49-F238E27FC236}">
              <a16:creationId xmlns:a16="http://schemas.microsoft.com/office/drawing/2014/main" xmlns="" id="{00000000-0008-0000-0100-0000E1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733" name="CustomShape 1">
          <a:extLst>
            <a:ext uri="{FF2B5EF4-FFF2-40B4-BE49-F238E27FC236}">
              <a16:creationId xmlns:a16="http://schemas.microsoft.com/office/drawing/2014/main" xmlns="" id="{00000000-0008-0000-0100-0000E2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734" name="CustomShape 1">
          <a:extLst>
            <a:ext uri="{FF2B5EF4-FFF2-40B4-BE49-F238E27FC236}">
              <a16:creationId xmlns:a16="http://schemas.microsoft.com/office/drawing/2014/main" xmlns="" id="{00000000-0008-0000-0100-0000E3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735" name="CustomShape 1">
          <a:extLst>
            <a:ext uri="{FF2B5EF4-FFF2-40B4-BE49-F238E27FC236}">
              <a16:creationId xmlns:a16="http://schemas.microsoft.com/office/drawing/2014/main" xmlns="" id="{00000000-0008-0000-0100-0000E4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36" name="CustomShape 1">
          <a:extLst>
            <a:ext uri="{FF2B5EF4-FFF2-40B4-BE49-F238E27FC236}">
              <a16:creationId xmlns:a16="http://schemas.microsoft.com/office/drawing/2014/main" xmlns="" id="{00000000-0008-0000-0100-0000E5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737" name="CustomShape 1">
          <a:extLst>
            <a:ext uri="{FF2B5EF4-FFF2-40B4-BE49-F238E27FC236}">
              <a16:creationId xmlns:a16="http://schemas.microsoft.com/office/drawing/2014/main" xmlns="" id="{00000000-0008-0000-0100-0000E6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38" name="CustomShape 1">
          <a:extLst>
            <a:ext uri="{FF2B5EF4-FFF2-40B4-BE49-F238E27FC236}">
              <a16:creationId xmlns:a16="http://schemas.microsoft.com/office/drawing/2014/main" xmlns="" id="{00000000-0008-0000-0100-0000E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739" name="CustomShape 1">
          <a:extLst>
            <a:ext uri="{FF2B5EF4-FFF2-40B4-BE49-F238E27FC236}">
              <a16:creationId xmlns:a16="http://schemas.microsoft.com/office/drawing/2014/main" xmlns="" id="{00000000-0008-0000-0100-0000E8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740" name="CustomShape 1">
          <a:extLst>
            <a:ext uri="{FF2B5EF4-FFF2-40B4-BE49-F238E27FC236}">
              <a16:creationId xmlns:a16="http://schemas.microsoft.com/office/drawing/2014/main" xmlns="" id="{00000000-0008-0000-0100-0000E9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41" name="CustomShape 1">
          <a:extLst>
            <a:ext uri="{FF2B5EF4-FFF2-40B4-BE49-F238E27FC236}">
              <a16:creationId xmlns:a16="http://schemas.microsoft.com/office/drawing/2014/main" xmlns="" id="{00000000-0008-0000-0100-0000E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742" name="CustomShape 1">
          <a:extLst>
            <a:ext uri="{FF2B5EF4-FFF2-40B4-BE49-F238E27FC236}">
              <a16:creationId xmlns:a16="http://schemas.microsoft.com/office/drawing/2014/main" xmlns="" id="{00000000-0008-0000-0100-0000EB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43" name="CustomShape 1">
          <a:extLst>
            <a:ext uri="{FF2B5EF4-FFF2-40B4-BE49-F238E27FC236}">
              <a16:creationId xmlns:a16="http://schemas.microsoft.com/office/drawing/2014/main" xmlns="" id="{00000000-0008-0000-0100-0000E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744" name="CustomShape 1">
          <a:extLst>
            <a:ext uri="{FF2B5EF4-FFF2-40B4-BE49-F238E27FC236}">
              <a16:creationId xmlns:a16="http://schemas.microsoft.com/office/drawing/2014/main" xmlns="" id="{00000000-0008-0000-0100-0000ED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745" name="CustomShape 1">
          <a:extLst>
            <a:ext uri="{FF2B5EF4-FFF2-40B4-BE49-F238E27FC236}">
              <a16:creationId xmlns:a16="http://schemas.microsoft.com/office/drawing/2014/main" xmlns="" id="{00000000-0008-0000-0100-0000EE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746" name="CustomShape 1">
          <a:extLst>
            <a:ext uri="{FF2B5EF4-FFF2-40B4-BE49-F238E27FC236}">
              <a16:creationId xmlns:a16="http://schemas.microsoft.com/office/drawing/2014/main" xmlns="" id="{00000000-0008-0000-0100-0000EF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47" name="CustomShape 1">
          <a:extLst>
            <a:ext uri="{FF2B5EF4-FFF2-40B4-BE49-F238E27FC236}">
              <a16:creationId xmlns:a16="http://schemas.microsoft.com/office/drawing/2014/main" xmlns="" id="{00000000-0008-0000-0100-0000F0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748" name="CustomShape 1">
          <a:extLst>
            <a:ext uri="{FF2B5EF4-FFF2-40B4-BE49-F238E27FC236}">
              <a16:creationId xmlns:a16="http://schemas.microsoft.com/office/drawing/2014/main" xmlns="" id="{00000000-0008-0000-0100-0000F1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49" name="CustomShape 1">
          <a:extLst>
            <a:ext uri="{FF2B5EF4-FFF2-40B4-BE49-F238E27FC236}">
              <a16:creationId xmlns:a16="http://schemas.microsoft.com/office/drawing/2014/main" xmlns="" id="{00000000-0008-0000-0100-0000F2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750" name="CustomShape 1">
          <a:extLst>
            <a:ext uri="{FF2B5EF4-FFF2-40B4-BE49-F238E27FC236}">
              <a16:creationId xmlns:a16="http://schemas.microsoft.com/office/drawing/2014/main" xmlns="" id="{00000000-0008-0000-0100-0000F3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751" name="CustomShape 1">
          <a:extLst>
            <a:ext uri="{FF2B5EF4-FFF2-40B4-BE49-F238E27FC236}">
              <a16:creationId xmlns:a16="http://schemas.microsoft.com/office/drawing/2014/main" xmlns="" id="{00000000-0008-0000-0100-0000F4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752" name="CustomShape 1">
          <a:extLst>
            <a:ext uri="{FF2B5EF4-FFF2-40B4-BE49-F238E27FC236}">
              <a16:creationId xmlns:a16="http://schemas.microsoft.com/office/drawing/2014/main" xmlns="" id="{00000000-0008-0000-0100-0000F5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753" name="CustomShape 1">
          <a:extLst>
            <a:ext uri="{FF2B5EF4-FFF2-40B4-BE49-F238E27FC236}">
              <a16:creationId xmlns:a16="http://schemas.microsoft.com/office/drawing/2014/main" xmlns="" id="{00000000-0008-0000-0100-0000F601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54" name="CustomShape 1">
          <a:extLst>
            <a:ext uri="{FF2B5EF4-FFF2-40B4-BE49-F238E27FC236}">
              <a16:creationId xmlns:a16="http://schemas.microsoft.com/office/drawing/2014/main" xmlns="" id="{00000000-0008-0000-0100-0000F7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755" name="CustomShape 1">
          <a:extLst>
            <a:ext uri="{FF2B5EF4-FFF2-40B4-BE49-F238E27FC236}">
              <a16:creationId xmlns:a16="http://schemas.microsoft.com/office/drawing/2014/main" xmlns="" id="{00000000-0008-0000-0100-0000F8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756" name="CustomShape 1">
          <a:extLst>
            <a:ext uri="{FF2B5EF4-FFF2-40B4-BE49-F238E27FC236}">
              <a16:creationId xmlns:a16="http://schemas.microsoft.com/office/drawing/2014/main" xmlns="" id="{00000000-0008-0000-0100-0000F9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57" name="CustomShape 1">
          <a:extLst>
            <a:ext uri="{FF2B5EF4-FFF2-40B4-BE49-F238E27FC236}">
              <a16:creationId xmlns:a16="http://schemas.microsoft.com/office/drawing/2014/main" xmlns="" id="{00000000-0008-0000-0100-0000FA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758" name="CustomShape 1">
          <a:extLst>
            <a:ext uri="{FF2B5EF4-FFF2-40B4-BE49-F238E27FC236}">
              <a16:creationId xmlns:a16="http://schemas.microsoft.com/office/drawing/2014/main" xmlns="" id="{00000000-0008-0000-0100-0000FB01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59" name="CustomShape 1">
          <a:extLst>
            <a:ext uri="{FF2B5EF4-FFF2-40B4-BE49-F238E27FC236}">
              <a16:creationId xmlns:a16="http://schemas.microsoft.com/office/drawing/2014/main" xmlns="" id="{00000000-0008-0000-0100-0000FC01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760" name="CustomShape 1">
          <a:extLst>
            <a:ext uri="{FF2B5EF4-FFF2-40B4-BE49-F238E27FC236}">
              <a16:creationId xmlns:a16="http://schemas.microsoft.com/office/drawing/2014/main" xmlns="" id="{00000000-0008-0000-0100-0000FD01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761" name="CustomShape 1">
          <a:extLst>
            <a:ext uri="{FF2B5EF4-FFF2-40B4-BE49-F238E27FC236}">
              <a16:creationId xmlns:a16="http://schemas.microsoft.com/office/drawing/2014/main" xmlns="" id="{00000000-0008-0000-0100-0000FE01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762" name="CustomShape 1">
          <a:extLst>
            <a:ext uri="{FF2B5EF4-FFF2-40B4-BE49-F238E27FC236}">
              <a16:creationId xmlns:a16="http://schemas.microsoft.com/office/drawing/2014/main" xmlns="" id="{00000000-0008-0000-0100-0000FF01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63" name="CustomShape 1">
          <a:extLst>
            <a:ext uri="{FF2B5EF4-FFF2-40B4-BE49-F238E27FC236}">
              <a16:creationId xmlns:a16="http://schemas.microsoft.com/office/drawing/2014/main" xmlns="" id="{00000000-0008-0000-0100-000000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764" name="CustomShape 1">
          <a:extLst>
            <a:ext uri="{FF2B5EF4-FFF2-40B4-BE49-F238E27FC236}">
              <a16:creationId xmlns:a16="http://schemas.microsoft.com/office/drawing/2014/main" xmlns="" id="{00000000-0008-0000-0100-000001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65" name="CustomShape 1">
          <a:extLst>
            <a:ext uri="{FF2B5EF4-FFF2-40B4-BE49-F238E27FC236}">
              <a16:creationId xmlns:a16="http://schemas.microsoft.com/office/drawing/2014/main" xmlns="" id="{00000000-0008-0000-0100-00000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766" name="CustomShape 1">
          <a:extLst>
            <a:ext uri="{FF2B5EF4-FFF2-40B4-BE49-F238E27FC236}">
              <a16:creationId xmlns:a16="http://schemas.microsoft.com/office/drawing/2014/main" xmlns="" id="{00000000-0008-0000-0100-000003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767" name="CustomShape 1">
          <a:extLst>
            <a:ext uri="{FF2B5EF4-FFF2-40B4-BE49-F238E27FC236}">
              <a16:creationId xmlns:a16="http://schemas.microsoft.com/office/drawing/2014/main" xmlns="" id="{00000000-0008-0000-0100-000004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68" name="CustomShape 1">
          <a:extLst>
            <a:ext uri="{FF2B5EF4-FFF2-40B4-BE49-F238E27FC236}">
              <a16:creationId xmlns:a16="http://schemas.microsoft.com/office/drawing/2014/main" xmlns="" id="{00000000-0008-0000-0100-000005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769" name="CustomShape 1">
          <a:extLst>
            <a:ext uri="{FF2B5EF4-FFF2-40B4-BE49-F238E27FC236}">
              <a16:creationId xmlns:a16="http://schemas.microsoft.com/office/drawing/2014/main" xmlns="" id="{00000000-0008-0000-0100-000006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70" name="CustomShape 1">
          <a:extLst>
            <a:ext uri="{FF2B5EF4-FFF2-40B4-BE49-F238E27FC236}">
              <a16:creationId xmlns:a16="http://schemas.microsoft.com/office/drawing/2014/main" xmlns="" id="{00000000-0008-0000-0100-00000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771" name="CustomShape 1">
          <a:extLst>
            <a:ext uri="{FF2B5EF4-FFF2-40B4-BE49-F238E27FC236}">
              <a16:creationId xmlns:a16="http://schemas.microsoft.com/office/drawing/2014/main" xmlns="" id="{00000000-0008-0000-0100-000008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772" name="CustomShape 1">
          <a:extLst>
            <a:ext uri="{FF2B5EF4-FFF2-40B4-BE49-F238E27FC236}">
              <a16:creationId xmlns:a16="http://schemas.microsoft.com/office/drawing/2014/main" xmlns="" id="{00000000-0008-0000-0100-000009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773" name="CustomShape 1">
          <a:extLst>
            <a:ext uri="{FF2B5EF4-FFF2-40B4-BE49-F238E27FC236}">
              <a16:creationId xmlns:a16="http://schemas.microsoft.com/office/drawing/2014/main" xmlns="" id="{00000000-0008-0000-0100-00000A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74" name="CustomShape 1">
          <a:extLst>
            <a:ext uri="{FF2B5EF4-FFF2-40B4-BE49-F238E27FC236}">
              <a16:creationId xmlns:a16="http://schemas.microsoft.com/office/drawing/2014/main" xmlns="" id="{00000000-0008-0000-0100-00000B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775" name="CustomShape 1">
          <a:extLst>
            <a:ext uri="{FF2B5EF4-FFF2-40B4-BE49-F238E27FC236}">
              <a16:creationId xmlns:a16="http://schemas.microsoft.com/office/drawing/2014/main" xmlns="" id="{00000000-0008-0000-0100-00000C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76" name="CustomShape 1">
          <a:extLst>
            <a:ext uri="{FF2B5EF4-FFF2-40B4-BE49-F238E27FC236}">
              <a16:creationId xmlns:a16="http://schemas.microsoft.com/office/drawing/2014/main" xmlns="" id="{00000000-0008-0000-0100-00000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777" name="CustomShape 1">
          <a:extLst>
            <a:ext uri="{FF2B5EF4-FFF2-40B4-BE49-F238E27FC236}">
              <a16:creationId xmlns:a16="http://schemas.microsoft.com/office/drawing/2014/main" xmlns="" id="{00000000-0008-0000-0100-00000E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778" name="CustomShape 1">
          <a:extLst>
            <a:ext uri="{FF2B5EF4-FFF2-40B4-BE49-F238E27FC236}">
              <a16:creationId xmlns:a16="http://schemas.microsoft.com/office/drawing/2014/main" xmlns="" id="{00000000-0008-0000-0100-00000F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779" name="CustomShape 1">
          <a:extLst>
            <a:ext uri="{FF2B5EF4-FFF2-40B4-BE49-F238E27FC236}">
              <a16:creationId xmlns:a16="http://schemas.microsoft.com/office/drawing/2014/main" xmlns="" id="{00000000-0008-0000-0100-000010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80" name="CustomShape 1">
          <a:extLst>
            <a:ext uri="{FF2B5EF4-FFF2-40B4-BE49-F238E27FC236}">
              <a16:creationId xmlns:a16="http://schemas.microsoft.com/office/drawing/2014/main" xmlns="" id="{00000000-0008-0000-0100-000011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781" name="CustomShape 1">
          <a:extLst>
            <a:ext uri="{FF2B5EF4-FFF2-40B4-BE49-F238E27FC236}">
              <a16:creationId xmlns:a16="http://schemas.microsoft.com/office/drawing/2014/main" xmlns="" id="{00000000-0008-0000-0100-000012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82" name="CustomShape 1">
          <a:extLst>
            <a:ext uri="{FF2B5EF4-FFF2-40B4-BE49-F238E27FC236}">
              <a16:creationId xmlns:a16="http://schemas.microsoft.com/office/drawing/2014/main" xmlns="" id="{00000000-0008-0000-0100-00001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783" name="CustomShape 1">
          <a:extLst>
            <a:ext uri="{FF2B5EF4-FFF2-40B4-BE49-F238E27FC236}">
              <a16:creationId xmlns:a16="http://schemas.microsoft.com/office/drawing/2014/main" xmlns="" id="{00000000-0008-0000-0100-000014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784" name="CustomShape 1">
          <a:extLst>
            <a:ext uri="{FF2B5EF4-FFF2-40B4-BE49-F238E27FC236}">
              <a16:creationId xmlns:a16="http://schemas.microsoft.com/office/drawing/2014/main" xmlns="" id="{00000000-0008-0000-0100-000015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85" name="CustomShape 1">
          <a:extLst>
            <a:ext uri="{FF2B5EF4-FFF2-40B4-BE49-F238E27FC236}">
              <a16:creationId xmlns:a16="http://schemas.microsoft.com/office/drawing/2014/main" xmlns="" id="{00000000-0008-0000-0100-000016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786" name="CustomShape 1">
          <a:extLst>
            <a:ext uri="{FF2B5EF4-FFF2-40B4-BE49-F238E27FC236}">
              <a16:creationId xmlns:a16="http://schemas.microsoft.com/office/drawing/2014/main" xmlns="" id="{00000000-0008-0000-0100-000017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87" name="CustomShape 1">
          <a:extLst>
            <a:ext uri="{FF2B5EF4-FFF2-40B4-BE49-F238E27FC236}">
              <a16:creationId xmlns:a16="http://schemas.microsoft.com/office/drawing/2014/main" xmlns="" id="{00000000-0008-0000-0100-00001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788" name="CustomShape 1">
          <a:extLst>
            <a:ext uri="{FF2B5EF4-FFF2-40B4-BE49-F238E27FC236}">
              <a16:creationId xmlns:a16="http://schemas.microsoft.com/office/drawing/2014/main" xmlns="" id="{00000000-0008-0000-0100-000019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789" name="CustomShape 1">
          <a:extLst>
            <a:ext uri="{FF2B5EF4-FFF2-40B4-BE49-F238E27FC236}">
              <a16:creationId xmlns:a16="http://schemas.microsoft.com/office/drawing/2014/main" xmlns="" id="{00000000-0008-0000-0100-00001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790" name="CustomShape 1">
          <a:extLst>
            <a:ext uri="{FF2B5EF4-FFF2-40B4-BE49-F238E27FC236}">
              <a16:creationId xmlns:a16="http://schemas.microsoft.com/office/drawing/2014/main" xmlns="" id="{00000000-0008-0000-0100-00001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91" name="CustomShape 1">
          <a:extLst>
            <a:ext uri="{FF2B5EF4-FFF2-40B4-BE49-F238E27FC236}">
              <a16:creationId xmlns:a16="http://schemas.microsoft.com/office/drawing/2014/main" xmlns="" id="{00000000-0008-0000-0100-00001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792" name="CustomShape 1">
          <a:extLst>
            <a:ext uri="{FF2B5EF4-FFF2-40B4-BE49-F238E27FC236}">
              <a16:creationId xmlns:a16="http://schemas.microsoft.com/office/drawing/2014/main" xmlns="" id="{00000000-0008-0000-0100-00001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93" name="CustomShape 1">
          <a:extLst>
            <a:ext uri="{FF2B5EF4-FFF2-40B4-BE49-F238E27FC236}">
              <a16:creationId xmlns:a16="http://schemas.microsoft.com/office/drawing/2014/main" xmlns="" id="{00000000-0008-0000-0100-00001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794" name="CustomShape 1">
          <a:extLst>
            <a:ext uri="{FF2B5EF4-FFF2-40B4-BE49-F238E27FC236}">
              <a16:creationId xmlns:a16="http://schemas.microsoft.com/office/drawing/2014/main" xmlns="" id="{00000000-0008-0000-0100-00001F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795" name="CustomShape 1">
          <a:extLst>
            <a:ext uri="{FF2B5EF4-FFF2-40B4-BE49-F238E27FC236}">
              <a16:creationId xmlns:a16="http://schemas.microsoft.com/office/drawing/2014/main" xmlns="" id="{00000000-0008-0000-0100-00002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796" name="CustomShape 1">
          <a:extLst>
            <a:ext uri="{FF2B5EF4-FFF2-40B4-BE49-F238E27FC236}">
              <a16:creationId xmlns:a16="http://schemas.microsoft.com/office/drawing/2014/main" xmlns="" id="{00000000-0008-0000-0100-00002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797" name="CustomShape 1">
          <a:extLst>
            <a:ext uri="{FF2B5EF4-FFF2-40B4-BE49-F238E27FC236}">
              <a16:creationId xmlns:a16="http://schemas.microsoft.com/office/drawing/2014/main" xmlns="" id="{00000000-0008-0000-0100-000022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798" name="CustomShape 1">
          <a:extLst>
            <a:ext uri="{FF2B5EF4-FFF2-40B4-BE49-F238E27FC236}">
              <a16:creationId xmlns:a16="http://schemas.microsoft.com/office/drawing/2014/main" xmlns="" id="{00000000-0008-0000-0100-00002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799" name="CustomShape 1">
          <a:extLst>
            <a:ext uri="{FF2B5EF4-FFF2-40B4-BE49-F238E27FC236}">
              <a16:creationId xmlns:a16="http://schemas.microsoft.com/office/drawing/2014/main" xmlns="" id="{00000000-0008-0000-0100-000024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800" name="CustomShape 1">
          <a:extLst>
            <a:ext uri="{FF2B5EF4-FFF2-40B4-BE49-F238E27FC236}">
              <a16:creationId xmlns:a16="http://schemas.microsoft.com/office/drawing/2014/main" xmlns="" id="{00000000-0008-0000-0100-000025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01" name="CustomShape 1">
          <a:extLst>
            <a:ext uri="{FF2B5EF4-FFF2-40B4-BE49-F238E27FC236}">
              <a16:creationId xmlns:a16="http://schemas.microsoft.com/office/drawing/2014/main" xmlns="" id="{00000000-0008-0000-0100-000026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802" name="CustomShape 1">
          <a:extLst>
            <a:ext uri="{FF2B5EF4-FFF2-40B4-BE49-F238E27FC236}">
              <a16:creationId xmlns:a16="http://schemas.microsoft.com/office/drawing/2014/main" xmlns="" id="{00000000-0008-0000-0100-000027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03" name="CustomShape 1">
          <a:extLst>
            <a:ext uri="{FF2B5EF4-FFF2-40B4-BE49-F238E27FC236}">
              <a16:creationId xmlns:a16="http://schemas.microsoft.com/office/drawing/2014/main" xmlns="" id="{00000000-0008-0000-0100-00002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804" name="CustomShape 1">
          <a:extLst>
            <a:ext uri="{FF2B5EF4-FFF2-40B4-BE49-F238E27FC236}">
              <a16:creationId xmlns:a16="http://schemas.microsoft.com/office/drawing/2014/main" xmlns="" id="{00000000-0008-0000-0100-000029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805" name="CustomShape 1">
          <a:extLst>
            <a:ext uri="{FF2B5EF4-FFF2-40B4-BE49-F238E27FC236}">
              <a16:creationId xmlns:a16="http://schemas.microsoft.com/office/drawing/2014/main" xmlns="" id="{00000000-0008-0000-0100-00002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806" name="CustomShape 1">
          <a:extLst>
            <a:ext uri="{FF2B5EF4-FFF2-40B4-BE49-F238E27FC236}">
              <a16:creationId xmlns:a16="http://schemas.microsoft.com/office/drawing/2014/main" xmlns="" id="{00000000-0008-0000-0100-00002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07" name="CustomShape 1">
          <a:extLst>
            <a:ext uri="{FF2B5EF4-FFF2-40B4-BE49-F238E27FC236}">
              <a16:creationId xmlns:a16="http://schemas.microsoft.com/office/drawing/2014/main" xmlns="" id="{00000000-0008-0000-0100-00002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808" name="CustomShape 1">
          <a:extLst>
            <a:ext uri="{FF2B5EF4-FFF2-40B4-BE49-F238E27FC236}">
              <a16:creationId xmlns:a16="http://schemas.microsoft.com/office/drawing/2014/main" xmlns="" id="{00000000-0008-0000-0100-00002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09" name="CustomShape 1">
          <a:extLst>
            <a:ext uri="{FF2B5EF4-FFF2-40B4-BE49-F238E27FC236}">
              <a16:creationId xmlns:a16="http://schemas.microsoft.com/office/drawing/2014/main" xmlns="" id="{00000000-0008-0000-0100-00002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810" name="CustomShape 1">
          <a:extLst>
            <a:ext uri="{FF2B5EF4-FFF2-40B4-BE49-F238E27FC236}">
              <a16:creationId xmlns:a16="http://schemas.microsoft.com/office/drawing/2014/main" xmlns="" id="{00000000-0008-0000-0100-00002F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811" name="CustomShape 1">
          <a:extLst>
            <a:ext uri="{FF2B5EF4-FFF2-40B4-BE49-F238E27FC236}">
              <a16:creationId xmlns:a16="http://schemas.microsoft.com/office/drawing/2014/main" xmlns="" id="{00000000-0008-0000-0100-000030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12" name="CustomShape 1">
          <a:extLst>
            <a:ext uri="{FF2B5EF4-FFF2-40B4-BE49-F238E27FC236}">
              <a16:creationId xmlns:a16="http://schemas.microsoft.com/office/drawing/2014/main" xmlns="" id="{00000000-0008-0000-0100-000031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813" name="CustomShape 1">
          <a:extLst>
            <a:ext uri="{FF2B5EF4-FFF2-40B4-BE49-F238E27FC236}">
              <a16:creationId xmlns:a16="http://schemas.microsoft.com/office/drawing/2014/main" xmlns="" id="{00000000-0008-0000-0100-000032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14" name="CustomShape 1">
          <a:extLst>
            <a:ext uri="{FF2B5EF4-FFF2-40B4-BE49-F238E27FC236}">
              <a16:creationId xmlns:a16="http://schemas.microsoft.com/office/drawing/2014/main" xmlns="" id="{00000000-0008-0000-0100-00003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815" name="CustomShape 1">
          <a:extLst>
            <a:ext uri="{FF2B5EF4-FFF2-40B4-BE49-F238E27FC236}">
              <a16:creationId xmlns:a16="http://schemas.microsoft.com/office/drawing/2014/main" xmlns="" id="{00000000-0008-0000-0100-000034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816" name="CustomShape 1">
          <a:extLst>
            <a:ext uri="{FF2B5EF4-FFF2-40B4-BE49-F238E27FC236}">
              <a16:creationId xmlns:a16="http://schemas.microsoft.com/office/drawing/2014/main" xmlns="" id="{00000000-0008-0000-0100-000035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817" name="CustomShape 1">
          <a:extLst>
            <a:ext uri="{FF2B5EF4-FFF2-40B4-BE49-F238E27FC236}">
              <a16:creationId xmlns:a16="http://schemas.microsoft.com/office/drawing/2014/main" xmlns="" id="{00000000-0008-0000-0100-000036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18" name="CustomShape 1">
          <a:extLst>
            <a:ext uri="{FF2B5EF4-FFF2-40B4-BE49-F238E27FC236}">
              <a16:creationId xmlns:a16="http://schemas.microsoft.com/office/drawing/2014/main" xmlns="" id="{00000000-0008-0000-0100-00003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819" name="CustomShape 1">
          <a:extLst>
            <a:ext uri="{FF2B5EF4-FFF2-40B4-BE49-F238E27FC236}">
              <a16:creationId xmlns:a16="http://schemas.microsoft.com/office/drawing/2014/main" xmlns="" id="{00000000-0008-0000-0100-000038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20" name="CustomShape 1">
          <a:extLst>
            <a:ext uri="{FF2B5EF4-FFF2-40B4-BE49-F238E27FC236}">
              <a16:creationId xmlns:a16="http://schemas.microsoft.com/office/drawing/2014/main" xmlns="" id="{00000000-0008-0000-0100-000039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821" name="CustomShape 1">
          <a:extLst>
            <a:ext uri="{FF2B5EF4-FFF2-40B4-BE49-F238E27FC236}">
              <a16:creationId xmlns:a16="http://schemas.microsoft.com/office/drawing/2014/main" xmlns="" id="{00000000-0008-0000-0100-00003A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822" name="CustomShape 1">
          <a:extLst>
            <a:ext uri="{FF2B5EF4-FFF2-40B4-BE49-F238E27FC236}">
              <a16:creationId xmlns:a16="http://schemas.microsoft.com/office/drawing/2014/main" xmlns="" id="{00000000-0008-0000-0100-00003B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823" name="CustomShape 1">
          <a:extLst>
            <a:ext uri="{FF2B5EF4-FFF2-40B4-BE49-F238E27FC236}">
              <a16:creationId xmlns:a16="http://schemas.microsoft.com/office/drawing/2014/main" xmlns="" id="{00000000-0008-0000-0100-00003C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24" name="CustomShape 1">
          <a:extLst>
            <a:ext uri="{FF2B5EF4-FFF2-40B4-BE49-F238E27FC236}">
              <a16:creationId xmlns:a16="http://schemas.microsoft.com/office/drawing/2014/main" xmlns="" id="{00000000-0008-0000-0100-00003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825" name="CustomShape 1">
          <a:extLst>
            <a:ext uri="{FF2B5EF4-FFF2-40B4-BE49-F238E27FC236}">
              <a16:creationId xmlns:a16="http://schemas.microsoft.com/office/drawing/2014/main" xmlns="" id="{00000000-0008-0000-0100-00003E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26" name="CustomShape 1">
          <a:extLst>
            <a:ext uri="{FF2B5EF4-FFF2-40B4-BE49-F238E27FC236}">
              <a16:creationId xmlns:a16="http://schemas.microsoft.com/office/drawing/2014/main" xmlns="" id="{00000000-0008-0000-0100-00003F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827" name="CustomShape 1">
          <a:extLst>
            <a:ext uri="{FF2B5EF4-FFF2-40B4-BE49-F238E27FC236}">
              <a16:creationId xmlns:a16="http://schemas.microsoft.com/office/drawing/2014/main" xmlns="" id="{00000000-0008-0000-0100-00004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828" name="CustomShape 1">
          <a:extLst>
            <a:ext uri="{FF2B5EF4-FFF2-40B4-BE49-F238E27FC236}">
              <a16:creationId xmlns:a16="http://schemas.microsoft.com/office/drawing/2014/main" xmlns="" id="{00000000-0008-0000-0100-00004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29" name="CustomShape 1">
          <a:extLst>
            <a:ext uri="{FF2B5EF4-FFF2-40B4-BE49-F238E27FC236}">
              <a16:creationId xmlns:a16="http://schemas.microsoft.com/office/drawing/2014/main" xmlns="" id="{00000000-0008-0000-0100-00004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830" name="CustomShape 1">
          <a:extLst>
            <a:ext uri="{FF2B5EF4-FFF2-40B4-BE49-F238E27FC236}">
              <a16:creationId xmlns:a16="http://schemas.microsoft.com/office/drawing/2014/main" xmlns="" id="{00000000-0008-0000-0100-000043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31" name="CustomShape 1">
          <a:extLst>
            <a:ext uri="{FF2B5EF4-FFF2-40B4-BE49-F238E27FC236}">
              <a16:creationId xmlns:a16="http://schemas.microsoft.com/office/drawing/2014/main" xmlns="" id="{00000000-0008-0000-0100-000044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832" name="CustomShape 1">
          <a:extLst>
            <a:ext uri="{FF2B5EF4-FFF2-40B4-BE49-F238E27FC236}">
              <a16:creationId xmlns:a16="http://schemas.microsoft.com/office/drawing/2014/main" xmlns="" id="{00000000-0008-0000-0100-000045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833" name="CustomShape 1">
          <a:extLst>
            <a:ext uri="{FF2B5EF4-FFF2-40B4-BE49-F238E27FC236}">
              <a16:creationId xmlns:a16="http://schemas.microsoft.com/office/drawing/2014/main" xmlns="" id="{00000000-0008-0000-0100-000046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834" name="CustomShape 1">
          <a:extLst>
            <a:ext uri="{FF2B5EF4-FFF2-40B4-BE49-F238E27FC236}">
              <a16:creationId xmlns:a16="http://schemas.microsoft.com/office/drawing/2014/main" xmlns="" id="{00000000-0008-0000-0100-000047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35" name="CustomShape 1">
          <a:extLst>
            <a:ext uri="{FF2B5EF4-FFF2-40B4-BE49-F238E27FC236}">
              <a16:creationId xmlns:a16="http://schemas.microsoft.com/office/drawing/2014/main" xmlns="" id="{00000000-0008-0000-0100-00004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836" name="CustomShape 1">
          <a:extLst>
            <a:ext uri="{FF2B5EF4-FFF2-40B4-BE49-F238E27FC236}">
              <a16:creationId xmlns:a16="http://schemas.microsoft.com/office/drawing/2014/main" xmlns="" id="{00000000-0008-0000-0100-000049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37" name="CustomShape 1">
          <a:extLst>
            <a:ext uri="{FF2B5EF4-FFF2-40B4-BE49-F238E27FC236}">
              <a16:creationId xmlns:a16="http://schemas.microsoft.com/office/drawing/2014/main" xmlns="" id="{00000000-0008-0000-0100-00004A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838" name="CustomShape 1">
          <a:extLst>
            <a:ext uri="{FF2B5EF4-FFF2-40B4-BE49-F238E27FC236}">
              <a16:creationId xmlns:a16="http://schemas.microsoft.com/office/drawing/2014/main" xmlns="" id="{00000000-0008-0000-0100-00004B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839" name="CustomShape 1">
          <a:extLst>
            <a:ext uri="{FF2B5EF4-FFF2-40B4-BE49-F238E27FC236}">
              <a16:creationId xmlns:a16="http://schemas.microsoft.com/office/drawing/2014/main" xmlns="" id="{00000000-0008-0000-0100-00004C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840" name="CustomShape 1">
          <a:extLst>
            <a:ext uri="{FF2B5EF4-FFF2-40B4-BE49-F238E27FC236}">
              <a16:creationId xmlns:a16="http://schemas.microsoft.com/office/drawing/2014/main" xmlns="" id="{00000000-0008-0000-0100-00004D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841" name="CustomShape 1">
          <a:extLst>
            <a:ext uri="{FF2B5EF4-FFF2-40B4-BE49-F238E27FC236}">
              <a16:creationId xmlns:a16="http://schemas.microsoft.com/office/drawing/2014/main" xmlns="" id="{00000000-0008-0000-0100-00004E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42" name="CustomShape 1">
          <a:extLst>
            <a:ext uri="{FF2B5EF4-FFF2-40B4-BE49-F238E27FC236}">
              <a16:creationId xmlns:a16="http://schemas.microsoft.com/office/drawing/2014/main" xmlns="" id="{00000000-0008-0000-0100-00004F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843" name="CustomShape 1">
          <a:extLst>
            <a:ext uri="{FF2B5EF4-FFF2-40B4-BE49-F238E27FC236}">
              <a16:creationId xmlns:a16="http://schemas.microsoft.com/office/drawing/2014/main" xmlns="" id="{00000000-0008-0000-0100-00005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844" name="CustomShape 1">
          <a:extLst>
            <a:ext uri="{FF2B5EF4-FFF2-40B4-BE49-F238E27FC236}">
              <a16:creationId xmlns:a16="http://schemas.microsoft.com/office/drawing/2014/main" xmlns="" id="{00000000-0008-0000-0100-00005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45" name="CustomShape 1">
          <a:extLst>
            <a:ext uri="{FF2B5EF4-FFF2-40B4-BE49-F238E27FC236}">
              <a16:creationId xmlns:a16="http://schemas.microsoft.com/office/drawing/2014/main" xmlns="" id="{00000000-0008-0000-0100-00005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846" name="CustomShape 1">
          <a:extLst>
            <a:ext uri="{FF2B5EF4-FFF2-40B4-BE49-F238E27FC236}">
              <a16:creationId xmlns:a16="http://schemas.microsoft.com/office/drawing/2014/main" xmlns="" id="{00000000-0008-0000-0100-000053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47" name="CustomShape 1">
          <a:extLst>
            <a:ext uri="{FF2B5EF4-FFF2-40B4-BE49-F238E27FC236}">
              <a16:creationId xmlns:a16="http://schemas.microsoft.com/office/drawing/2014/main" xmlns="" id="{00000000-0008-0000-0100-000054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848" name="CustomShape 1">
          <a:extLst>
            <a:ext uri="{FF2B5EF4-FFF2-40B4-BE49-F238E27FC236}">
              <a16:creationId xmlns:a16="http://schemas.microsoft.com/office/drawing/2014/main" xmlns="" id="{00000000-0008-0000-0100-000055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849" name="CustomShape 1">
          <a:extLst>
            <a:ext uri="{FF2B5EF4-FFF2-40B4-BE49-F238E27FC236}">
              <a16:creationId xmlns:a16="http://schemas.microsoft.com/office/drawing/2014/main" xmlns="" id="{00000000-0008-0000-0100-000056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850" name="CustomShape 1">
          <a:extLst>
            <a:ext uri="{FF2B5EF4-FFF2-40B4-BE49-F238E27FC236}">
              <a16:creationId xmlns:a16="http://schemas.microsoft.com/office/drawing/2014/main" xmlns="" id="{00000000-0008-0000-0100-000057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851" name="CustomShape 1">
          <a:extLst>
            <a:ext uri="{FF2B5EF4-FFF2-40B4-BE49-F238E27FC236}">
              <a16:creationId xmlns:a16="http://schemas.microsoft.com/office/drawing/2014/main" xmlns="" id="{00000000-0008-0000-0100-000058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52" name="CustomShape 1">
          <a:extLst>
            <a:ext uri="{FF2B5EF4-FFF2-40B4-BE49-F238E27FC236}">
              <a16:creationId xmlns:a16="http://schemas.microsoft.com/office/drawing/2014/main" xmlns="" id="{00000000-0008-0000-0100-000059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853" name="CustomShape 1">
          <a:extLst>
            <a:ext uri="{FF2B5EF4-FFF2-40B4-BE49-F238E27FC236}">
              <a16:creationId xmlns:a16="http://schemas.microsoft.com/office/drawing/2014/main" xmlns="" id="{00000000-0008-0000-0100-00005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854" name="CustomShape 1">
          <a:extLst>
            <a:ext uri="{FF2B5EF4-FFF2-40B4-BE49-F238E27FC236}">
              <a16:creationId xmlns:a16="http://schemas.microsoft.com/office/drawing/2014/main" xmlns="" id="{00000000-0008-0000-0100-00005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55" name="CustomShape 1">
          <a:extLst>
            <a:ext uri="{FF2B5EF4-FFF2-40B4-BE49-F238E27FC236}">
              <a16:creationId xmlns:a16="http://schemas.microsoft.com/office/drawing/2014/main" xmlns="" id="{00000000-0008-0000-0100-00005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856" name="CustomShape 1">
          <a:extLst>
            <a:ext uri="{FF2B5EF4-FFF2-40B4-BE49-F238E27FC236}">
              <a16:creationId xmlns:a16="http://schemas.microsoft.com/office/drawing/2014/main" xmlns="" id="{00000000-0008-0000-0100-00005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57" name="CustomShape 1">
          <a:extLst>
            <a:ext uri="{FF2B5EF4-FFF2-40B4-BE49-F238E27FC236}">
              <a16:creationId xmlns:a16="http://schemas.microsoft.com/office/drawing/2014/main" xmlns="" id="{00000000-0008-0000-0100-00005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858" name="CustomShape 1">
          <a:extLst>
            <a:ext uri="{FF2B5EF4-FFF2-40B4-BE49-F238E27FC236}">
              <a16:creationId xmlns:a16="http://schemas.microsoft.com/office/drawing/2014/main" xmlns="" id="{00000000-0008-0000-0100-00005F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859" name="CustomShape 1">
          <a:extLst>
            <a:ext uri="{FF2B5EF4-FFF2-40B4-BE49-F238E27FC236}">
              <a16:creationId xmlns:a16="http://schemas.microsoft.com/office/drawing/2014/main" xmlns="" id="{00000000-0008-0000-0100-00006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860" name="CustomShape 1">
          <a:extLst>
            <a:ext uri="{FF2B5EF4-FFF2-40B4-BE49-F238E27FC236}">
              <a16:creationId xmlns:a16="http://schemas.microsoft.com/office/drawing/2014/main" xmlns="" id="{00000000-0008-0000-0100-00006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61" name="CustomShape 1">
          <a:extLst>
            <a:ext uri="{FF2B5EF4-FFF2-40B4-BE49-F238E27FC236}">
              <a16:creationId xmlns:a16="http://schemas.microsoft.com/office/drawing/2014/main" xmlns="" id="{00000000-0008-0000-0100-00006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862" name="CustomShape 1">
          <a:extLst>
            <a:ext uri="{FF2B5EF4-FFF2-40B4-BE49-F238E27FC236}">
              <a16:creationId xmlns:a16="http://schemas.microsoft.com/office/drawing/2014/main" xmlns="" id="{00000000-0008-0000-0100-000063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63" name="CustomShape 1">
          <a:extLst>
            <a:ext uri="{FF2B5EF4-FFF2-40B4-BE49-F238E27FC236}">
              <a16:creationId xmlns:a16="http://schemas.microsoft.com/office/drawing/2014/main" xmlns="" id="{00000000-0008-0000-0100-000064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864" name="CustomShape 1">
          <a:extLst>
            <a:ext uri="{FF2B5EF4-FFF2-40B4-BE49-F238E27FC236}">
              <a16:creationId xmlns:a16="http://schemas.microsoft.com/office/drawing/2014/main" xmlns="" id="{00000000-0008-0000-0100-000065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865" name="CustomShape 1">
          <a:extLst>
            <a:ext uri="{FF2B5EF4-FFF2-40B4-BE49-F238E27FC236}">
              <a16:creationId xmlns:a16="http://schemas.microsoft.com/office/drawing/2014/main" xmlns="" id="{00000000-0008-0000-0100-000066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66" name="CustomShape 1">
          <a:extLst>
            <a:ext uri="{FF2B5EF4-FFF2-40B4-BE49-F238E27FC236}">
              <a16:creationId xmlns:a16="http://schemas.microsoft.com/office/drawing/2014/main" xmlns="" id="{00000000-0008-0000-0100-00006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867" name="CustomShape 1">
          <a:extLst>
            <a:ext uri="{FF2B5EF4-FFF2-40B4-BE49-F238E27FC236}">
              <a16:creationId xmlns:a16="http://schemas.microsoft.com/office/drawing/2014/main" xmlns="" id="{00000000-0008-0000-0100-000068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68" name="CustomShape 1">
          <a:extLst>
            <a:ext uri="{FF2B5EF4-FFF2-40B4-BE49-F238E27FC236}">
              <a16:creationId xmlns:a16="http://schemas.microsoft.com/office/drawing/2014/main" xmlns="" id="{00000000-0008-0000-0100-000069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869" name="CustomShape 1">
          <a:extLst>
            <a:ext uri="{FF2B5EF4-FFF2-40B4-BE49-F238E27FC236}">
              <a16:creationId xmlns:a16="http://schemas.microsoft.com/office/drawing/2014/main" xmlns="" id="{00000000-0008-0000-0100-00006A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870" name="CustomShape 1">
          <a:extLst>
            <a:ext uri="{FF2B5EF4-FFF2-40B4-BE49-F238E27FC236}">
              <a16:creationId xmlns:a16="http://schemas.microsoft.com/office/drawing/2014/main" xmlns="" id="{00000000-0008-0000-0100-00006B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871" name="CustomShape 1">
          <a:extLst>
            <a:ext uri="{FF2B5EF4-FFF2-40B4-BE49-F238E27FC236}">
              <a16:creationId xmlns:a16="http://schemas.microsoft.com/office/drawing/2014/main" xmlns="" id="{00000000-0008-0000-0100-00006C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72" name="CustomShape 1">
          <a:extLst>
            <a:ext uri="{FF2B5EF4-FFF2-40B4-BE49-F238E27FC236}">
              <a16:creationId xmlns:a16="http://schemas.microsoft.com/office/drawing/2014/main" xmlns="" id="{00000000-0008-0000-0100-00006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873" name="CustomShape 1">
          <a:extLst>
            <a:ext uri="{FF2B5EF4-FFF2-40B4-BE49-F238E27FC236}">
              <a16:creationId xmlns:a16="http://schemas.microsoft.com/office/drawing/2014/main" xmlns="" id="{00000000-0008-0000-0100-00006E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74" name="CustomShape 1">
          <a:extLst>
            <a:ext uri="{FF2B5EF4-FFF2-40B4-BE49-F238E27FC236}">
              <a16:creationId xmlns:a16="http://schemas.microsoft.com/office/drawing/2014/main" xmlns="" id="{00000000-0008-0000-0100-00006F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875" name="CustomShape 1">
          <a:extLst>
            <a:ext uri="{FF2B5EF4-FFF2-40B4-BE49-F238E27FC236}">
              <a16:creationId xmlns:a16="http://schemas.microsoft.com/office/drawing/2014/main" xmlns="" id="{00000000-0008-0000-0100-000070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876" name="CustomShape 1">
          <a:extLst>
            <a:ext uri="{FF2B5EF4-FFF2-40B4-BE49-F238E27FC236}">
              <a16:creationId xmlns:a16="http://schemas.microsoft.com/office/drawing/2014/main" xmlns="" id="{00000000-0008-0000-0100-000071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877" name="CustomShape 1">
          <a:extLst>
            <a:ext uri="{FF2B5EF4-FFF2-40B4-BE49-F238E27FC236}">
              <a16:creationId xmlns:a16="http://schemas.microsoft.com/office/drawing/2014/main" xmlns="" id="{00000000-0008-0000-0100-000072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78" name="CustomShape 1">
          <a:extLst>
            <a:ext uri="{FF2B5EF4-FFF2-40B4-BE49-F238E27FC236}">
              <a16:creationId xmlns:a16="http://schemas.microsoft.com/office/drawing/2014/main" xmlns="" id="{00000000-0008-0000-0100-00007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879" name="CustomShape 1">
          <a:extLst>
            <a:ext uri="{FF2B5EF4-FFF2-40B4-BE49-F238E27FC236}">
              <a16:creationId xmlns:a16="http://schemas.microsoft.com/office/drawing/2014/main" xmlns="" id="{00000000-0008-0000-0100-000074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80" name="CustomShape 1">
          <a:extLst>
            <a:ext uri="{FF2B5EF4-FFF2-40B4-BE49-F238E27FC236}">
              <a16:creationId xmlns:a16="http://schemas.microsoft.com/office/drawing/2014/main" xmlns="" id="{00000000-0008-0000-0100-000075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881" name="CustomShape 1">
          <a:extLst>
            <a:ext uri="{FF2B5EF4-FFF2-40B4-BE49-F238E27FC236}">
              <a16:creationId xmlns:a16="http://schemas.microsoft.com/office/drawing/2014/main" xmlns="" id="{00000000-0008-0000-0100-000076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882" name="CustomShape 1">
          <a:extLst>
            <a:ext uri="{FF2B5EF4-FFF2-40B4-BE49-F238E27FC236}">
              <a16:creationId xmlns:a16="http://schemas.microsoft.com/office/drawing/2014/main" xmlns="" id="{00000000-0008-0000-0100-000077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83" name="CustomShape 1">
          <a:extLst>
            <a:ext uri="{FF2B5EF4-FFF2-40B4-BE49-F238E27FC236}">
              <a16:creationId xmlns:a16="http://schemas.microsoft.com/office/drawing/2014/main" xmlns="" id="{00000000-0008-0000-0100-00007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884" name="CustomShape 1">
          <a:extLst>
            <a:ext uri="{FF2B5EF4-FFF2-40B4-BE49-F238E27FC236}">
              <a16:creationId xmlns:a16="http://schemas.microsoft.com/office/drawing/2014/main" xmlns="" id="{00000000-0008-0000-0100-000079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85" name="CustomShape 1">
          <a:extLst>
            <a:ext uri="{FF2B5EF4-FFF2-40B4-BE49-F238E27FC236}">
              <a16:creationId xmlns:a16="http://schemas.microsoft.com/office/drawing/2014/main" xmlns="" id="{00000000-0008-0000-0100-00007A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886" name="CustomShape 1">
          <a:extLst>
            <a:ext uri="{FF2B5EF4-FFF2-40B4-BE49-F238E27FC236}">
              <a16:creationId xmlns:a16="http://schemas.microsoft.com/office/drawing/2014/main" xmlns="" id="{00000000-0008-0000-0100-00007B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887" name="CustomShape 1">
          <a:extLst>
            <a:ext uri="{FF2B5EF4-FFF2-40B4-BE49-F238E27FC236}">
              <a16:creationId xmlns:a16="http://schemas.microsoft.com/office/drawing/2014/main" xmlns="" id="{00000000-0008-0000-0100-00007C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888" name="CustomShape 1">
          <a:extLst>
            <a:ext uri="{FF2B5EF4-FFF2-40B4-BE49-F238E27FC236}">
              <a16:creationId xmlns:a16="http://schemas.microsoft.com/office/drawing/2014/main" xmlns="" id="{00000000-0008-0000-0100-00007D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89" name="CustomShape 1">
          <a:extLst>
            <a:ext uri="{FF2B5EF4-FFF2-40B4-BE49-F238E27FC236}">
              <a16:creationId xmlns:a16="http://schemas.microsoft.com/office/drawing/2014/main" xmlns="" id="{00000000-0008-0000-0100-00007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890" name="CustomShape 1">
          <a:extLst>
            <a:ext uri="{FF2B5EF4-FFF2-40B4-BE49-F238E27FC236}">
              <a16:creationId xmlns:a16="http://schemas.microsoft.com/office/drawing/2014/main" xmlns="" id="{00000000-0008-0000-0100-00007F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91" name="CustomShape 1">
          <a:extLst>
            <a:ext uri="{FF2B5EF4-FFF2-40B4-BE49-F238E27FC236}">
              <a16:creationId xmlns:a16="http://schemas.microsoft.com/office/drawing/2014/main" xmlns="" id="{00000000-0008-0000-0100-000080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892" name="CustomShape 1">
          <a:extLst>
            <a:ext uri="{FF2B5EF4-FFF2-40B4-BE49-F238E27FC236}">
              <a16:creationId xmlns:a16="http://schemas.microsoft.com/office/drawing/2014/main" xmlns="" id="{00000000-0008-0000-0100-000081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893" name="CustomShape 1">
          <a:extLst>
            <a:ext uri="{FF2B5EF4-FFF2-40B4-BE49-F238E27FC236}">
              <a16:creationId xmlns:a16="http://schemas.microsoft.com/office/drawing/2014/main" xmlns="" id="{00000000-0008-0000-0100-000082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894" name="CustomShape 1">
          <a:extLst>
            <a:ext uri="{FF2B5EF4-FFF2-40B4-BE49-F238E27FC236}">
              <a16:creationId xmlns:a16="http://schemas.microsoft.com/office/drawing/2014/main" xmlns="" id="{00000000-0008-0000-0100-000083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895" name="CustomShape 1">
          <a:extLst>
            <a:ext uri="{FF2B5EF4-FFF2-40B4-BE49-F238E27FC236}">
              <a16:creationId xmlns:a16="http://schemas.microsoft.com/office/drawing/2014/main" xmlns="" id="{00000000-0008-0000-0100-000084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896" name="CustomShape 1">
          <a:extLst>
            <a:ext uri="{FF2B5EF4-FFF2-40B4-BE49-F238E27FC236}">
              <a16:creationId xmlns:a16="http://schemas.microsoft.com/office/drawing/2014/main" xmlns="" id="{00000000-0008-0000-0100-000085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897" name="CustomShape 1">
          <a:extLst>
            <a:ext uri="{FF2B5EF4-FFF2-40B4-BE49-F238E27FC236}">
              <a16:creationId xmlns:a16="http://schemas.microsoft.com/office/drawing/2014/main" xmlns="" id="{00000000-0008-0000-0100-000086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898" name="CustomShape 1">
          <a:extLst>
            <a:ext uri="{FF2B5EF4-FFF2-40B4-BE49-F238E27FC236}">
              <a16:creationId xmlns:a16="http://schemas.microsoft.com/office/drawing/2014/main" xmlns="" id="{00000000-0008-0000-0100-00008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899" name="CustomShape 1">
          <a:extLst>
            <a:ext uri="{FF2B5EF4-FFF2-40B4-BE49-F238E27FC236}">
              <a16:creationId xmlns:a16="http://schemas.microsoft.com/office/drawing/2014/main" xmlns="" id="{00000000-0008-0000-0100-000088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00" name="CustomShape 1">
          <a:extLst>
            <a:ext uri="{FF2B5EF4-FFF2-40B4-BE49-F238E27FC236}">
              <a16:creationId xmlns:a16="http://schemas.microsoft.com/office/drawing/2014/main" xmlns="" id="{00000000-0008-0000-0100-000089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901" name="CustomShape 1">
          <a:extLst>
            <a:ext uri="{FF2B5EF4-FFF2-40B4-BE49-F238E27FC236}">
              <a16:creationId xmlns:a16="http://schemas.microsoft.com/office/drawing/2014/main" xmlns="" id="{00000000-0008-0000-0100-00008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902" name="CustomShape 1">
          <a:extLst>
            <a:ext uri="{FF2B5EF4-FFF2-40B4-BE49-F238E27FC236}">
              <a16:creationId xmlns:a16="http://schemas.microsoft.com/office/drawing/2014/main" xmlns="" id="{00000000-0008-0000-0100-00008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03" name="CustomShape 1">
          <a:extLst>
            <a:ext uri="{FF2B5EF4-FFF2-40B4-BE49-F238E27FC236}">
              <a16:creationId xmlns:a16="http://schemas.microsoft.com/office/drawing/2014/main" xmlns="" id="{00000000-0008-0000-0100-00008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904" name="CustomShape 1">
          <a:extLst>
            <a:ext uri="{FF2B5EF4-FFF2-40B4-BE49-F238E27FC236}">
              <a16:creationId xmlns:a16="http://schemas.microsoft.com/office/drawing/2014/main" xmlns="" id="{00000000-0008-0000-0100-00008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05" name="CustomShape 1">
          <a:extLst>
            <a:ext uri="{FF2B5EF4-FFF2-40B4-BE49-F238E27FC236}">
              <a16:creationId xmlns:a16="http://schemas.microsoft.com/office/drawing/2014/main" xmlns="" id="{00000000-0008-0000-0100-00008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906" name="CustomShape 1">
          <a:extLst>
            <a:ext uri="{FF2B5EF4-FFF2-40B4-BE49-F238E27FC236}">
              <a16:creationId xmlns:a16="http://schemas.microsoft.com/office/drawing/2014/main" xmlns="" id="{00000000-0008-0000-0100-00008F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907" name="CustomShape 1">
          <a:extLst>
            <a:ext uri="{FF2B5EF4-FFF2-40B4-BE49-F238E27FC236}">
              <a16:creationId xmlns:a16="http://schemas.microsoft.com/office/drawing/2014/main" xmlns="" id="{00000000-0008-0000-0100-00009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908" name="CustomShape 1">
          <a:extLst>
            <a:ext uri="{FF2B5EF4-FFF2-40B4-BE49-F238E27FC236}">
              <a16:creationId xmlns:a16="http://schemas.microsoft.com/office/drawing/2014/main" xmlns="" id="{00000000-0008-0000-0100-00009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09" name="CustomShape 1">
          <a:extLst>
            <a:ext uri="{FF2B5EF4-FFF2-40B4-BE49-F238E27FC236}">
              <a16:creationId xmlns:a16="http://schemas.microsoft.com/office/drawing/2014/main" xmlns="" id="{00000000-0008-0000-0100-00009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910" name="CustomShape 1">
          <a:extLst>
            <a:ext uri="{FF2B5EF4-FFF2-40B4-BE49-F238E27FC236}">
              <a16:creationId xmlns:a16="http://schemas.microsoft.com/office/drawing/2014/main" xmlns="" id="{00000000-0008-0000-0100-000093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11" name="CustomShape 1">
          <a:extLst>
            <a:ext uri="{FF2B5EF4-FFF2-40B4-BE49-F238E27FC236}">
              <a16:creationId xmlns:a16="http://schemas.microsoft.com/office/drawing/2014/main" xmlns="" id="{00000000-0008-0000-0100-000094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912" name="CustomShape 1">
          <a:extLst>
            <a:ext uri="{FF2B5EF4-FFF2-40B4-BE49-F238E27FC236}">
              <a16:creationId xmlns:a16="http://schemas.microsoft.com/office/drawing/2014/main" xmlns="" id="{00000000-0008-0000-0100-000095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913" name="CustomShape 1">
          <a:extLst>
            <a:ext uri="{FF2B5EF4-FFF2-40B4-BE49-F238E27FC236}">
              <a16:creationId xmlns:a16="http://schemas.microsoft.com/office/drawing/2014/main" xmlns="" id="{00000000-0008-0000-0100-000096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914" name="CustomShape 1">
          <a:extLst>
            <a:ext uri="{FF2B5EF4-FFF2-40B4-BE49-F238E27FC236}">
              <a16:creationId xmlns:a16="http://schemas.microsoft.com/office/drawing/2014/main" xmlns="" id="{00000000-0008-0000-0100-000097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15" name="CustomShape 1">
          <a:extLst>
            <a:ext uri="{FF2B5EF4-FFF2-40B4-BE49-F238E27FC236}">
              <a16:creationId xmlns:a16="http://schemas.microsoft.com/office/drawing/2014/main" xmlns="" id="{00000000-0008-0000-0100-00009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916" name="CustomShape 1">
          <a:extLst>
            <a:ext uri="{FF2B5EF4-FFF2-40B4-BE49-F238E27FC236}">
              <a16:creationId xmlns:a16="http://schemas.microsoft.com/office/drawing/2014/main" xmlns="" id="{00000000-0008-0000-0100-000099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17" name="CustomShape 1">
          <a:extLst>
            <a:ext uri="{FF2B5EF4-FFF2-40B4-BE49-F238E27FC236}">
              <a16:creationId xmlns:a16="http://schemas.microsoft.com/office/drawing/2014/main" xmlns="" id="{00000000-0008-0000-0100-00009A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918" name="CustomShape 1">
          <a:extLst>
            <a:ext uri="{FF2B5EF4-FFF2-40B4-BE49-F238E27FC236}">
              <a16:creationId xmlns:a16="http://schemas.microsoft.com/office/drawing/2014/main" xmlns="" id="{00000000-0008-0000-0100-00009B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919" name="CustomShape 1">
          <a:extLst>
            <a:ext uri="{FF2B5EF4-FFF2-40B4-BE49-F238E27FC236}">
              <a16:creationId xmlns:a16="http://schemas.microsoft.com/office/drawing/2014/main" xmlns="" id="{00000000-0008-0000-0100-00009C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20" name="CustomShape 1">
          <a:extLst>
            <a:ext uri="{FF2B5EF4-FFF2-40B4-BE49-F238E27FC236}">
              <a16:creationId xmlns:a16="http://schemas.microsoft.com/office/drawing/2014/main" xmlns="" id="{00000000-0008-0000-0100-00009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921" name="CustomShape 1">
          <a:extLst>
            <a:ext uri="{FF2B5EF4-FFF2-40B4-BE49-F238E27FC236}">
              <a16:creationId xmlns:a16="http://schemas.microsoft.com/office/drawing/2014/main" xmlns="" id="{00000000-0008-0000-0100-00009E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22" name="CustomShape 1">
          <a:extLst>
            <a:ext uri="{FF2B5EF4-FFF2-40B4-BE49-F238E27FC236}">
              <a16:creationId xmlns:a16="http://schemas.microsoft.com/office/drawing/2014/main" xmlns="" id="{00000000-0008-0000-0100-00009F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923" name="CustomShape 1">
          <a:extLst>
            <a:ext uri="{FF2B5EF4-FFF2-40B4-BE49-F238E27FC236}">
              <a16:creationId xmlns:a16="http://schemas.microsoft.com/office/drawing/2014/main" xmlns="" id="{00000000-0008-0000-0100-0000A0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924" name="CustomShape 1">
          <a:extLst>
            <a:ext uri="{FF2B5EF4-FFF2-40B4-BE49-F238E27FC236}">
              <a16:creationId xmlns:a16="http://schemas.microsoft.com/office/drawing/2014/main" xmlns="" id="{00000000-0008-0000-0100-0000A1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925" name="CustomShape 1">
          <a:extLst>
            <a:ext uri="{FF2B5EF4-FFF2-40B4-BE49-F238E27FC236}">
              <a16:creationId xmlns:a16="http://schemas.microsoft.com/office/drawing/2014/main" xmlns="" id="{00000000-0008-0000-0100-0000A2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26" name="CustomShape 1">
          <a:extLst>
            <a:ext uri="{FF2B5EF4-FFF2-40B4-BE49-F238E27FC236}">
              <a16:creationId xmlns:a16="http://schemas.microsoft.com/office/drawing/2014/main" xmlns="" id="{00000000-0008-0000-0100-0000A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927" name="CustomShape 1">
          <a:extLst>
            <a:ext uri="{FF2B5EF4-FFF2-40B4-BE49-F238E27FC236}">
              <a16:creationId xmlns:a16="http://schemas.microsoft.com/office/drawing/2014/main" xmlns="" id="{00000000-0008-0000-0100-0000A4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28" name="CustomShape 1">
          <a:extLst>
            <a:ext uri="{FF2B5EF4-FFF2-40B4-BE49-F238E27FC236}">
              <a16:creationId xmlns:a16="http://schemas.microsoft.com/office/drawing/2014/main" xmlns="" id="{00000000-0008-0000-0100-0000A5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929" name="CustomShape 1">
          <a:extLst>
            <a:ext uri="{FF2B5EF4-FFF2-40B4-BE49-F238E27FC236}">
              <a16:creationId xmlns:a16="http://schemas.microsoft.com/office/drawing/2014/main" xmlns="" id="{00000000-0008-0000-0100-0000A6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930" name="CustomShape 1">
          <a:extLst>
            <a:ext uri="{FF2B5EF4-FFF2-40B4-BE49-F238E27FC236}">
              <a16:creationId xmlns:a16="http://schemas.microsoft.com/office/drawing/2014/main" xmlns="" id="{00000000-0008-0000-0100-0000A7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931" name="CustomShape 1">
          <a:extLst>
            <a:ext uri="{FF2B5EF4-FFF2-40B4-BE49-F238E27FC236}">
              <a16:creationId xmlns:a16="http://schemas.microsoft.com/office/drawing/2014/main" xmlns="" id="{00000000-0008-0000-0100-0000A8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932" name="CustomShape 1">
          <a:extLst>
            <a:ext uri="{FF2B5EF4-FFF2-40B4-BE49-F238E27FC236}">
              <a16:creationId xmlns:a16="http://schemas.microsoft.com/office/drawing/2014/main" xmlns="" id="{00000000-0008-0000-0100-0000A9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33" name="CustomShape 1">
          <a:extLst>
            <a:ext uri="{FF2B5EF4-FFF2-40B4-BE49-F238E27FC236}">
              <a16:creationId xmlns:a16="http://schemas.microsoft.com/office/drawing/2014/main" xmlns="" id="{00000000-0008-0000-0100-0000AA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934" name="CustomShape 1">
          <a:extLst>
            <a:ext uri="{FF2B5EF4-FFF2-40B4-BE49-F238E27FC236}">
              <a16:creationId xmlns:a16="http://schemas.microsoft.com/office/drawing/2014/main" xmlns="" id="{00000000-0008-0000-0100-0000AB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935" name="CustomShape 1">
          <a:extLst>
            <a:ext uri="{FF2B5EF4-FFF2-40B4-BE49-F238E27FC236}">
              <a16:creationId xmlns:a16="http://schemas.microsoft.com/office/drawing/2014/main" xmlns="" id="{00000000-0008-0000-0100-0000AC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36" name="CustomShape 1">
          <a:extLst>
            <a:ext uri="{FF2B5EF4-FFF2-40B4-BE49-F238E27FC236}">
              <a16:creationId xmlns:a16="http://schemas.microsoft.com/office/drawing/2014/main" xmlns="" id="{00000000-0008-0000-0100-0000A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937" name="CustomShape 1">
          <a:extLst>
            <a:ext uri="{FF2B5EF4-FFF2-40B4-BE49-F238E27FC236}">
              <a16:creationId xmlns:a16="http://schemas.microsoft.com/office/drawing/2014/main" xmlns="" id="{00000000-0008-0000-0100-0000AE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38" name="CustomShape 1">
          <a:extLst>
            <a:ext uri="{FF2B5EF4-FFF2-40B4-BE49-F238E27FC236}">
              <a16:creationId xmlns:a16="http://schemas.microsoft.com/office/drawing/2014/main" xmlns="" id="{00000000-0008-0000-0100-0000AF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939" name="CustomShape 1">
          <a:extLst>
            <a:ext uri="{FF2B5EF4-FFF2-40B4-BE49-F238E27FC236}">
              <a16:creationId xmlns:a16="http://schemas.microsoft.com/office/drawing/2014/main" xmlns="" id="{00000000-0008-0000-0100-0000B0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940" name="CustomShape 1">
          <a:extLst>
            <a:ext uri="{FF2B5EF4-FFF2-40B4-BE49-F238E27FC236}">
              <a16:creationId xmlns:a16="http://schemas.microsoft.com/office/drawing/2014/main" xmlns="" id="{00000000-0008-0000-0100-0000B1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941" name="CustomShape 1">
          <a:extLst>
            <a:ext uri="{FF2B5EF4-FFF2-40B4-BE49-F238E27FC236}">
              <a16:creationId xmlns:a16="http://schemas.microsoft.com/office/drawing/2014/main" xmlns="" id="{00000000-0008-0000-0100-0000B2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42" name="CustomShape 1">
          <a:extLst>
            <a:ext uri="{FF2B5EF4-FFF2-40B4-BE49-F238E27FC236}">
              <a16:creationId xmlns:a16="http://schemas.microsoft.com/office/drawing/2014/main" xmlns="" id="{00000000-0008-0000-0100-0000B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943" name="CustomShape 1">
          <a:extLst>
            <a:ext uri="{FF2B5EF4-FFF2-40B4-BE49-F238E27FC236}">
              <a16:creationId xmlns:a16="http://schemas.microsoft.com/office/drawing/2014/main" xmlns="" id="{00000000-0008-0000-0100-0000B4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944" name="CustomShape 1">
          <a:extLst>
            <a:ext uri="{FF2B5EF4-FFF2-40B4-BE49-F238E27FC236}">
              <a16:creationId xmlns:a16="http://schemas.microsoft.com/office/drawing/2014/main" xmlns="" id="{00000000-0008-0000-0100-0000B5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45" name="CustomShape 1">
          <a:extLst>
            <a:ext uri="{FF2B5EF4-FFF2-40B4-BE49-F238E27FC236}">
              <a16:creationId xmlns:a16="http://schemas.microsoft.com/office/drawing/2014/main" xmlns="" id="{00000000-0008-0000-0100-0000B6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946" name="CustomShape 1">
          <a:extLst>
            <a:ext uri="{FF2B5EF4-FFF2-40B4-BE49-F238E27FC236}">
              <a16:creationId xmlns:a16="http://schemas.microsoft.com/office/drawing/2014/main" xmlns="" id="{00000000-0008-0000-0100-0000B7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47" name="CustomShape 1">
          <a:extLst>
            <a:ext uri="{FF2B5EF4-FFF2-40B4-BE49-F238E27FC236}">
              <a16:creationId xmlns:a16="http://schemas.microsoft.com/office/drawing/2014/main" xmlns="" id="{00000000-0008-0000-0100-0000B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948" name="CustomShape 1">
          <a:extLst>
            <a:ext uri="{FF2B5EF4-FFF2-40B4-BE49-F238E27FC236}">
              <a16:creationId xmlns:a16="http://schemas.microsoft.com/office/drawing/2014/main" xmlns="" id="{00000000-0008-0000-0100-0000B9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949" name="CustomShape 1">
          <a:extLst>
            <a:ext uri="{FF2B5EF4-FFF2-40B4-BE49-F238E27FC236}">
              <a16:creationId xmlns:a16="http://schemas.microsoft.com/office/drawing/2014/main" xmlns="" id="{00000000-0008-0000-0100-0000BA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50" name="CustomShape 1">
          <a:extLst>
            <a:ext uri="{FF2B5EF4-FFF2-40B4-BE49-F238E27FC236}">
              <a16:creationId xmlns:a16="http://schemas.microsoft.com/office/drawing/2014/main" xmlns="" id="{00000000-0008-0000-0100-0000BB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951" name="CustomShape 1">
          <a:extLst>
            <a:ext uri="{FF2B5EF4-FFF2-40B4-BE49-F238E27FC236}">
              <a16:creationId xmlns:a16="http://schemas.microsoft.com/office/drawing/2014/main" xmlns="" id="{00000000-0008-0000-0100-0000BC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52" name="CustomShape 1">
          <a:extLst>
            <a:ext uri="{FF2B5EF4-FFF2-40B4-BE49-F238E27FC236}">
              <a16:creationId xmlns:a16="http://schemas.microsoft.com/office/drawing/2014/main" xmlns="" id="{00000000-0008-0000-0100-0000B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953" name="CustomShape 1">
          <a:extLst>
            <a:ext uri="{FF2B5EF4-FFF2-40B4-BE49-F238E27FC236}">
              <a16:creationId xmlns:a16="http://schemas.microsoft.com/office/drawing/2014/main" xmlns="" id="{00000000-0008-0000-0100-0000BE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954" name="CustomShape 1">
          <a:extLst>
            <a:ext uri="{FF2B5EF4-FFF2-40B4-BE49-F238E27FC236}">
              <a16:creationId xmlns:a16="http://schemas.microsoft.com/office/drawing/2014/main" xmlns="" id="{00000000-0008-0000-0100-0000BF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55" name="CustomShape 1">
          <a:extLst>
            <a:ext uri="{FF2B5EF4-FFF2-40B4-BE49-F238E27FC236}">
              <a16:creationId xmlns:a16="http://schemas.microsoft.com/office/drawing/2014/main" xmlns="" id="{00000000-0008-0000-0100-0000C0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956" name="CustomShape 1">
          <a:extLst>
            <a:ext uri="{FF2B5EF4-FFF2-40B4-BE49-F238E27FC236}">
              <a16:creationId xmlns:a16="http://schemas.microsoft.com/office/drawing/2014/main" xmlns="" id="{00000000-0008-0000-0100-0000C1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57" name="CustomShape 1">
          <a:extLst>
            <a:ext uri="{FF2B5EF4-FFF2-40B4-BE49-F238E27FC236}">
              <a16:creationId xmlns:a16="http://schemas.microsoft.com/office/drawing/2014/main" xmlns="" id="{00000000-0008-0000-0100-0000C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958" name="CustomShape 1">
          <a:extLst>
            <a:ext uri="{FF2B5EF4-FFF2-40B4-BE49-F238E27FC236}">
              <a16:creationId xmlns:a16="http://schemas.microsoft.com/office/drawing/2014/main" xmlns="" id="{00000000-0008-0000-0100-0000C3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959" name="CustomShape 1">
          <a:extLst>
            <a:ext uri="{FF2B5EF4-FFF2-40B4-BE49-F238E27FC236}">
              <a16:creationId xmlns:a16="http://schemas.microsoft.com/office/drawing/2014/main" xmlns="" id="{00000000-0008-0000-0100-0000C4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960" name="CustomShape 1">
          <a:extLst>
            <a:ext uri="{FF2B5EF4-FFF2-40B4-BE49-F238E27FC236}">
              <a16:creationId xmlns:a16="http://schemas.microsoft.com/office/drawing/2014/main" xmlns="" id="{00000000-0008-0000-0100-0000C5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61" name="CustomShape 1">
          <a:extLst>
            <a:ext uri="{FF2B5EF4-FFF2-40B4-BE49-F238E27FC236}">
              <a16:creationId xmlns:a16="http://schemas.microsoft.com/office/drawing/2014/main" xmlns="" id="{00000000-0008-0000-0100-0000C6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962" name="CustomShape 1">
          <a:extLst>
            <a:ext uri="{FF2B5EF4-FFF2-40B4-BE49-F238E27FC236}">
              <a16:creationId xmlns:a16="http://schemas.microsoft.com/office/drawing/2014/main" xmlns="" id="{00000000-0008-0000-0100-0000C7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63" name="CustomShape 1">
          <a:extLst>
            <a:ext uri="{FF2B5EF4-FFF2-40B4-BE49-F238E27FC236}">
              <a16:creationId xmlns:a16="http://schemas.microsoft.com/office/drawing/2014/main" xmlns="" id="{00000000-0008-0000-0100-0000C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964" name="CustomShape 1">
          <a:extLst>
            <a:ext uri="{FF2B5EF4-FFF2-40B4-BE49-F238E27FC236}">
              <a16:creationId xmlns:a16="http://schemas.microsoft.com/office/drawing/2014/main" xmlns="" id="{00000000-0008-0000-0100-0000C9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965" name="CustomShape 1">
          <a:extLst>
            <a:ext uri="{FF2B5EF4-FFF2-40B4-BE49-F238E27FC236}">
              <a16:creationId xmlns:a16="http://schemas.microsoft.com/office/drawing/2014/main" xmlns="" id="{00000000-0008-0000-0100-0000C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966" name="CustomShape 1">
          <a:extLst>
            <a:ext uri="{FF2B5EF4-FFF2-40B4-BE49-F238E27FC236}">
              <a16:creationId xmlns:a16="http://schemas.microsoft.com/office/drawing/2014/main" xmlns="" id="{00000000-0008-0000-0100-0000C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67" name="CustomShape 1">
          <a:extLst>
            <a:ext uri="{FF2B5EF4-FFF2-40B4-BE49-F238E27FC236}">
              <a16:creationId xmlns:a16="http://schemas.microsoft.com/office/drawing/2014/main" xmlns="" id="{00000000-0008-0000-0100-0000C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968" name="CustomShape 1">
          <a:extLst>
            <a:ext uri="{FF2B5EF4-FFF2-40B4-BE49-F238E27FC236}">
              <a16:creationId xmlns:a16="http://schemas.microsoft.com/office/drawing/2014/main" xmlns="" id="{00000000-0008-0000-0100-0000C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69" name="CustomShape 1">
          <a:extLst>
            <a:ext uri="{FF2B5EF4-FFF2-40B4-BE49-F238E27FC236}">
              <a16:creationId xmlns:a16="http://schemas.microsoft.com/office/drawing/2014/main" xmlns="" id="{00000000-0008-0000-0100-0000C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970" name="CustomShape 1">
          <a:extLst>
            <a:ext uri="{FF2B5EF4-FFF2-40B4-BE49-F238E27FC236}">
              <a16:creationId xmlns:a16="http://schemas.microsoft.com/office/drawing/2014/main" xmlns="" id="{00000000-0008-0000-0100-0000CF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971" name="CustomShape 1">
          <a:extLst>
            <a:ext uri="{FF2B5EF4-FFF2-40B4-BE49-F238E27FC236}">
              <a16:creationId xmlns:a16="http://schemas.microsoft.com/office/drawing/2014/main" xmlns="" id="{00000000-0008-0000-0100-0000D0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72" name="CustomShape 1">
          <a:extLst>
            <a:ext uri="{FF2B5EF4-FFF2-40B4-BE49-F238E27FC236}">
              <a16:creationId xmlns:a16="http://schemas.microsoft.com/office/drawing/2014/main" xmlns="" id="{00000000-0008-0000-0100-0000D1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973" name="CustomShape 1">
          <a:extLst>
            <a:ext uri="{FF2B5EF4-FFF2-40B4-BE49-F238E27FC236}">
              <a16:creationId xmlns:a16="http://schemas.microsoft.com/office/drawing/2014/main" xmlns="" id="{00000000-0008-0000-0100-0000D2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74" name="CustomShape 1">
          <a:extLst>
            <a:ext uri="{FF2B5EF4-FFF2-40B4-BE49-F238E27FC236}">
              <a16:creationId xmlns:a16="http://schemas.microsoft.com/office/drawing/2014/main" xmlns="" id="{00000000-0008-0000-0100-0000D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975" name="CustomShape 1">
          <a:extLst>
            <a:ext uri="{FF2B5EF4-FFF2-40B4-BE49-F238E27FC236}">
              <a16:creationId xmlns:a16="http://schemas.microsoft.com/office/drawing/2014/main" xmlns="" id="{00000000-0008-0000-0100-0000D4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976" name="CustomShape 1">
          <a:extLst>
            <a:ext uri="{FF2B5EF4-FFF2-40B4-BE49-F238E27FC236}">
              <a16:creationId xmlns:a16="http://schemas.microsoft.com/office/drawing/2014/main" xmlns="" id="{00000000-0008-0000-0100-0000D5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977" name="CustomShape 1">
          <a:extLst>
            <a:ext uri="{FF2B5EF4-FFF2-40B4-BE49-F238E27FC236}">
              <a16:creationId xmlns:a16="http://schemas.microsoft.com/office/drawing/2014/main" xmlns="" id="{00000000-0008-0000-0100-0000D6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78" name="CustomShape 1">
          <a:extLst>
            <a:ext uri="{FF2B5EF4-FFF2-40B4-BE49-F238E27FC236}">
              <a16:creationId xmlns:a16="http://schemas.microsoft.com/office/drawing/2014/main" xmlns="" id="{00000000-0008-0000-0100-0000D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979" name="CustomShape 1">
          <a:extLst>
            <a:ext uri="{FF2B5EF4-FFF2-40B4-BE49-F238E27FC236}">
              <a16:creationId xmlns:a16="http://schemas.microsoft.com/office/drawing/2014/main" xmlns="" id="{00000000-0008-0000-0100-0000D8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80" name="CustomShape 1">
          <a:extLst>
            <a:ext uri="{FF2B5EF4-FFF2-40B4-BE49-F238E27FC236}">
              <a16:creationId xmlns:a16="http://schemas.microsoft.com/office/drawing/2014/main" xmlns="" id="{00000000-0008-0000-0100-0000D9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981" name="CustomShape 1">
          <a:extLst>
            <a:ext uri="{FF2B5EF4-FFF2-40B4-BE49-F238E27FC236}">
              <a16:creationId xmlns:a16="http://schemas.microsoft.com/office/drawing/2014/main" xmlns="" id="{00000000-0008-0000-0100-0000DA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982" name="CustomShape 1">
          <a:extLst>
            <a:ext uri="{FF2B5EF4-FFF2-40B4-BE49-F238E27FC236}">
              <a16:creationId xmlns:a16="http://schemas.microsoft.com/office/drawing/2014/main" xmlns="" id="{00000000-0008-0000-0100-0000DB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983" name="CustomShape 1">
          <a:extLst>
            <a:ext uri="{FF2B5EF4-FFF2-40B4-BE49-F238E27FC236}">
              <a16:creationId xmlns:a16="http://schemas.microsoft.com/office/drawing/2014/main" xmlns="" id="{00000000-0008-0000-0100-0000DC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6984" name="CustomShape 1">
          <a:extLst>
            <a:ext uri="{FF2B5EF4-FFF2-40B4-BE49-F238E27FC236}">
              <a16:creationId xmlns:a16="http://schemas.microsoft.com/office/drawing/2014/main" xmlns="" id="{00000000-0008-0000-0100-0000DD02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985" name="CustomShape 1">
          <a:extLst>
            <a:ext uri="{FF2B5EF4-FFF2-40B4-BE49-F238E27FC236}">
              <a16:creationId xmlns:a16="http://schemas.microsoft.com/office/drawing/2014/main" xmlns="" id="{00000000-0008-0000-0100-0000DE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986" name="CustomShape 1">
          <a:extLst>
            <a:ext uri="{FF2B5EF4-FFF2-40B4-BE49-F238E27FC236}">
              <a16:creationId xmlns:a16="http://schemas.microsoft.com/office/drawing/2014/main" xmlns="" id="{00000000-0008-0000-0100-0000DF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87" name="CustomShape 1">
          <a:extLst>
            <a:ext uri="{FF2B5EF4-FFF2-40B4-BE49-F238E27FC236}">
              <a16:creationId xmlns:a16="http://schemas.microsoft.com/office/drawing/2014/main" xmlns="" id="{00000000-0008-0000-0100-0000E0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988" name="CustomShape 1">
          <a:extLst>
            <a:ext uri="{FF2B5EF4-FFF2-40B4-BE49-F238E27FC236}">
              <a16:creationId xmlns:a16="http://schemas.microsoft.com/office/drawing/2014/main" xmlns="" id="{00000000-0008-0000-0100-0000E1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89" name="CustomShape 1">
          <a:extLst>
            <a:ext uri="{FF2B5EF4-FFF2-40B4-BE49-F238E27FC236}">
              <a16:creationId xmlns:a16="http://schemas.microsoft.com/office/drawing/2014/main" xmlns="" id="{00000000-0008-0000-0100-0000E2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990" name="CustomShape 1">
          <a:extLst>
            <a:ext uri="{FF2B5EF4-FFF2-40B4-BE49-F238E27FC236}">
              <a16:creationId xmlns:a16="http://schemas.microsoft.com/office/drawing/2014/main" xmlns="" id="{00000000-0008-0000-0100-0000E3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991" name="CustomShape 1">
          <a:extLst>
            <a:ext uri="{FF2B5EF4-FFF2-40B4-BE49-F238E27FC236}">
              <a16:creationId xmlns:a16="http://schemas.microsoft.com/office/drawing/2014/main" xmlns="" id="{00000000-0008-0000-0100-0000E4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92" name="CustomShape 1">
          <a:extLst>
            <a:ext uri="{FF2B5EF4-FFF2-40B4-BE49-F238E27FC236}">
              <a16:creationId xmlns:a16="http://schemas.microsoft.com/office/drawing/2014/main" xmlns="" id="{00000000-0008-0000-0100-0000E5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993" name="CustomShape 1">
          <a:extLst>
            <a:ext uri="{FF2B5EF4-FFF2-40B4-BE49-F238E27FC236}">
              <a16:creationId xmlns:a16="http://schemas.microsoft.com/office/drawing/2014/main" xmlns="" id="{00000000-0008-0000-0100-0000E6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94" name="CustomShape 1">
          <a:extLst>
            <a:ext uri="{FF2B5EF4-FFF2-40B4-BE49-F238E27FC236}">
              <a16:creationId xmlns:a16="http://schemas.microsoft.com/office/drawing/2014/main" xmlns="" id="{00000000-0008-0000-0100-0000E7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6995" name="CustomShape 1">
          <a:extLst>
            <a:ext uri="{FF2B5EF4-FFF2-40B4-BE49-F238E27FC236}">
              <a16:creationId xmlns:a16="http://schemas.microsoft.com/office/drawing/2014/main" xmlns="" id="{00000000-0008-0000-0100-0000E8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6996" name="CustomShape 1">
          <a:extLst>
            <a:ext uri="{FF2B5EF4-FFF2-40B4-BE49-F238E27FC236}">
              <a16:creationId xmlns:a16="http://schemas.microsoft.com/office/drawing/2014/main" xmlns="" id="{00000000-0008-0000-0100-0000E9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6997" name="CustomShape 1">
          <a:extLst>
            <a:ext uri="{FF2B5EF4-FFF2-40B4-BE49-F238E27FC236}">
              <a16:creationId xmlns:a16="http://schemas.microsoft.com/office/drawing/2014/main" xmlns="" id="{00000000-0008-0000-0100-0000EA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6998" name="CustomShape 1">
          <a:extLst>
            <a:ext uri="{FF2B5EF4-FFF2-40B4-BE49-F238E27FC236}">
              <a16:creationId xmlns:a16="http://schemas.microsoft.com/office/drawing/2014/main" xmlns="" id="{00000000-0008-0000-0100-0000EB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6999" name="CustomShape 1">
          <a:extLst>
            <a:ext uri="{FF2B5EF4-FFF2-40B4-BE49-F238E27FC236}">
              <a16:creationId xmlns:a16="http://schemas.microsoft.com/office/drawing/2014/main" xmlns="" id="{00000000-0008-0000-0100-0000EC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00" name="CustomShape 1">
          <a:extLst>
            <a:ext uri="{FF2B5EF4-FFF2-40B4-BE49-F238E27FC236}">
              <a16:creationId xmlns:a16="http://schemas.microsoft.com/office/drawing/2014/main" xmlns="" id="{00000000-0008-0000-0100-0000ED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001" name="CustomShape 1">
          <a:extLst>
            <a:ext uri="{FF2B5EF4-FFF2-40B4-BE49-F238E27FC236}">
              <a16:creationId xmlns:a16="http://schemas.microsoft.com/office/drawing/2014/main" xmlns="" id="{00000000-0008-0000-0100-0000EE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002" name="CustomShape 1">
          <a:extLst>
            <a:ext uri="{FF2B5EF4-FFF2-40B4-BE49-F238E27FC236}">
              <a16:creationId xmlns:a16="http://schemas.microsoft.com/office/drawing/2014/main" xmlns="" id="{00000000-0008-0000-0100-0000EF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003" name="CustomShape 1">
          <a:extLst>
            <a:ext uri="{FF2B5EF4-FFF2-40B4-BE49-F238E27FC236}">
              <a16:creationId xmlns:a16="http://schemas.microsoft.com/office/drawing/2014/main" xmlns="" id="{00000000-0008-0000-0100-0000F0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04" name="CustomShape 1">
          <a:extLst>
            <a:ext uri="{FF2B5EF4-FFF2-40B4-BE49-F238E27FC236}">
              <a16:creationId xmlns:a16="http://schemas.microsoft.com/office/drawing/2014/main" xmlns="" id="{00000000-0008-0000-0100-0000F1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005" name="CustomShape 1">
          <a:extLst>
            <a:ext uri="{FF2B5EF4-FFF2-40B4-BE49-F238E27FC236}">
              <a16:creationId xmlns:a16="http://schemas.microsoft.com/office/drawing/2014/main" xmlns="" id="{00000000-0008-0000-0100-0000F2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06" name="CustomShape 1">
          <a:extLst>
            <a:ext uri="{FF2B5EF4-FFF2-40B4-BE49-F238E27FC236}">
              <a16:creationId xmlns:a16="http://schemas.microsoft.com/office/drawing/2014/main" xmlns="" id="{00000000-0008-0000-0100-0000F3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007" name="CustomShape 1">
          <a:extLst>
            <a:ext uri="{FF2B5EF4-FFF2-40B4-BE49-F238E27FC236}">
              <a16:creationId xmlns:a16="http://schemas.microsoft.com/office/drawing/2014/main" xmlns="" id="{00000000-0008-0000-0100-0000F4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008" name="CustomShape 1">
          <a:extLst>
            <a:ext uri="{FF2B5EF4-FFF2-40B4-BE49-F238E27FC236}">
              <a16:creationId xmlns:a16="http://schemas.microsoft.com/office/drawing/2014/main" xmlns="" id="{00000000-0008-0000-0100-0000F5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09" name="CustomShape 1">
          <a:extLst>
            <a:ext uri="{FF2B5EF4-FFF2-40B4-BE49-F238E27FC236}">
              <a16:creationId xmlns:a16="http://schemas.microsoft.com/office/drawing/2014/main" xmlns="" id="{00000000-0008-0000-0100-0000F6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010" name="CustomShape 1">
          <a:extLst>
            <a:ext uri="{FF2B5EF4-FFF2-40B4-BE49-F238E27FC236}">
              <a16:creationId xmlns:a16="http://schemas.microsoft.com/office/drawing/2014/main" xmlns="" id="{00000000-0008-0000-0100-0000F7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11" name="CustomShape 1">
          <a:extLst>
            <a:ext uri="{FF2B5EF4-FFF2-40B4-BE49-F238E27FC236}">
              <a16:creationId xmlns:a16="http://schemas.microsoft.com/office/drawing/2014/main" xmlns="" id="{00000000-0008-0000-0100-0000F8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012" name="CustomShape 1">
          <a:extLst>
            <a:ext uri="{FF2B5EF4-FFF2-40B4-BE49-F238E27FC236}">
              <a16:creationId xmlns:a16="http://schemas.microsoft.com/office/drawing/2014/main" xmlns="" id="{00000000-0008-0000-0100-0000F9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013" name="CustomShape 1">
          <a:extLst>
            <a:ext uri="{FF2B5EF4-FFF2-40B4-BE49-F238E27FC236}">
              <a16:creationId xmlns:a16="http://schemas.microsoft.com/office/drawing/2014/main" xmlns="" id="{00000000-0008-0000-0100-0000FA02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014" name="CustomShape 1">
          <a:extLst>
            <a:ext uri="{FF2B5EF4-FFF2-40B4-BE49-F238E27FC236}">
              <a16:creationId xmlns:a16="http://schemas.microsoft.com/office/drawing/2014/main" xmlns="" id="{00000000-0008-0000-0100-0000FB02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15" name="CustomShape 1">
          <a:extLst>
            <a:ext uri="{FF2B5EF4-FFF2-40B4-BE49-F238E27FC236}">
              <a16:creationId xmlns:a16="http://schemas.microsoft.com/office/drawing/2014/main" xmlns="" id="{00000000-0008-0000-0100-0000FC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016" name="CustomShape 1">
          <a:extLst>
            <a:ext uri="{FF2B5EF4-FFF2-40B4-BE49-F238E27FC236}">
              <a16:creationId xmlns:a16="http://schemas.microsoft.com/office/drawing/2014/main" xmlns="" id="{00000000-0008-0000-0100-0000FD02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17" name="CustomShape 1">
          <a:extLst>
            <a:ext uri="{FF2B5EF4-FFF2-40B4-BE49-F238E27FC236}">
              <a16:creationId xmlns:a16="http://schemas.microsoft.com/office/drawing/2014/main" xmlns="" id="{00000000-0008-0000-0100-0000FE02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018" name="CustomShape 1">
          <a:extLst>
            <a:ext uri="{FF2B5EF4-FFF2-40B4-BE49-F238E27FC236}">
              <a16:creationId xmlns:a16="http://schemas.microsoft.com/office/drawing/2014/main" xmlns="" id="{00000000-0008-0000-0100-0000FF02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019" name="CustomShape 1">
          <a:extLst>
            <a:ext uri="{FF2B5EF4-FFF2-40B4-BE49-F238E27FC236}">
              <a16:creationId xmlns:a16="http://schemas.microsoft.com/office/drawing/2014/main" xmlns="" id="{00000000-0008-0000-0100-000000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020" name="CustomShape 1">
          <a:extLst>
            <a:ext uri="{FF2B5EF4-FFF2-40B4-BE49-F238E27FC236}">
              <a16:creationId xmlns:a16="http://schemas.microsoft.com/office/drawing/2014/main" xmlns="" id="{00000000-0008-0000-0100-000001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7021" name="CustomShape 1">
          <a:extLst>
            <a:ext uri="{FF2B5EF4-FFF2-40B4-BE49-F238E27FC236}">
              <a16:creationId xmlns:a16="http://schemas.microsoft.com/office/drawing/2014/main" xmlns="" id="{00000000-0008-0000-0100-000002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22" name="CustomShape 1">
          <a:extLst>
            <a:ext uri="{FF2B5EF4-FFF2-40B4-BE49-F238E27FC236}">
              <a16:creationId xmlns:a16="http://schemas.microsoft.com/office/drawing/2014/main" xmlns="" id="{00000000-0008-0000-0100-00000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023" name="CustomShape 1">
          <a:extLst>
            <a:ext uri="{FF2B5EF4-FFF2-40B4-BE49-F238E27FC236}">
              <a16:creationId xmlns:a16="http://schemas.microsoft.com/office/drawing/2014/main" xmlns="" id="{00000000-0008-0000-0100-000004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024" name="CustomShape 1">
          <a:extLst>
            <a:ext uri="{FF2B5EF4-FFF2-40B4-BE49-F238E27FC236}">
              <a16:creationId xmlns:a16="http://schemas.microsoft.com/office/drawing/2014/main" xmlns="" id="{00000000-0008-0000-0100-000005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25" name="CustomShape 1">
          <a:extLst>
            <a:ext uri="{FF2B5EF4-FFF2-40B4-BE49-F238E27FC236}">
              <a16:creationId xmlns:a16="http://schemas.microsoft.com/office/drawing/2014/main" xmlns="" id="{00000000-0008-0000-0100-000006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026" name="CustomShape 1">
          <a:extLst>
            <a:ext uri="{FF2B5EF4-FFF2-40B4-BE49-F238E27FC236}">
              <a16:creationId xmlns:a16="http://schemas.microsoft.com/office/drawing/2014/main" xmlns="" id="{00000000-0008-0000-0100-000007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27" name="CustomShape 1">
          <a:extLst>
            <a:ext uri="{FF2B5EF4-FFF2-40B4-BE49-F238E27FC236}">
              <a16:creationId xmlns:a16="http://schemas.microsoft.com/office/drawing/2014/main" xmlns="" id="{00000000-0008-0000-0100-00000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028" name="CustomShape 1">
          <a:extLst>
            <a:ext uri="{FF2B5EF4-FFF2-40B4-BE49-F238E27FC236}">
              <a16:creationId xmlns:a16="http://schemas.microsoft.com/office/drawing/2014/main" xmlns="" id="{00000000-0008-0000-0100-000009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029" name="CustomShape 1">
          <a:extLst>
            <a:ext uri="{FF2B5EF4-FFF2-40B4-BE49-F238E27FC236}">
              <a16:creationId xmlns:a16="http://schemas.microsoft.com/office/drawing/2014/main" xmlns="" id="{00000000-0008-0000-0100-00000A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7030" name="CustomShape 1">
          <a:extLst>
            <a:ext uri="{FF2B5EF4-FFF2-40B4-BE49-F238E27FC236}">
              <a16:creationId xmlns:a16="http://schemas.microsoft.com/office/drawing/2014/main" xmlns="" id="{00000000-0008-0000-0100-00000B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31" name="CustomShape 1">
          <a:extLst>
            <a:ext uri="{FF2B5EF4-FFF2-40B4-BE49-F238E27FC236}">
              <a16:creationId xmlns:a16="http://schemas.microsoft.com/office/drawing/2014/main" xmlns="" id="{00000000-0008-0000-0100-00000C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032" name="CustomShape 1">
          <a:extLst>
            <a:ext uri="{FF2B5EF4-FFF2-40B4-BE49-F238E27FC236}">
              <a16:creationId xmlns:a16="http://schemas.microsoft.com/office/drawing/2014/main" xmlns="" id="{00000000-0008-0000-0100-00000D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033" name="CustomShape 1">
          <a:extLst>
            <a:ext uri="{FF2B5EF4-FFF2-40B4-BE49-F238E27FC236}">
              <a16:creationId xmlns:a16="http://schemas.microsoft.com/office/drawing/2014/main" xmlns="" id="{00000000-0008-0000-0100-00000E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34" name="CustomShape 1">
          <a:extLst>
            <a:ext uri="{FF2B5EF4-FFF2-40B4-BE49-F238E27FC236}">
              <a16:creationId xmlns:a16="http://schemas.microsoft.com/office/drawing/2014/main" xmlns="" id="{00000000-0008-0000-0100-00000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035" name="CustomShape 1">
          <a:extLst>
            <a:ext uri="{FF2B5EF4-FFF2-40B4-BE49-F238E27FC236}">
              <a16:creationId xmlns:a16="http://schemas.microsoft.com/office/drawing/2014/main" xmlns="" id="{00000000-0008-0000-0100-000010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36" name="CustomShape 1">
          <a:extLst>
            <a:ext uri="{FF2B5EF4-FFF2-40B4-BE49-F238E27FC236}">
              <a16:creationId xmlns:a16="http://schemas.microsoft.com/office/drawing/2014/main" xmlns="" id="{00000000-0008-0000-0100-00001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037" name="CustomShape 1">
          <a:extLst>
            <a:ext uri="{FF2B5EF4-FFF2-40B4-BE49-F238E27FC236}">
              <a16:creationId xmlns:a16="http://schemas.microsoft.com/office/drawing/2014/main" xmlns="" id="{00000000-0008-0000-0100-000012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038" name="CustomShape 1">
          <a:extLst>
            <a:ext uri="{FF2B5EF4-FFF2-40B4-BE49-F238E27FC236}">
              <a16:creationId xmlns:a16="http://schemas.microsoft.com/office/drawing/2014/main" xmlns="" id="{00000000-0008-0000-0100-000013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39" name="CustomShape 1">
          <a:extLst>
            <a:ext uri="{FF2B5EF4-FFF2-40B4-BE49-F238E27FC236}">
              <a16:creationId xmlns:a16="http://schemas.microsoft.com/office/drawing/2014/main" xmlns="" id="{00000000-0008-0000-0100-000014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040" name="CustomShape 1">
          <a:extLst>
            <a:ext uri="{FF2B5EF4-FFF2-40B4-BE49-F238E27FC236}">
              <a16:creationId xmlns:a16="http://schemas.microsoft.com/office/drawing/2014/main" xmlns="" id="{00000000-0008-0000-0100-000015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41" name="CustomShape 1">
          <a:extLst>
            <a:ext uri="{FF2B5EF4-FFF2-40B4-BE49-F238E27FC236}">
              <a16:creationId xmlns:a16="http://schemas.microsoft.com/office/drawing/2014/main" xmlns="" id="{00000000-0008-0000-0100-000016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042" name="CustomShape 1">
          <a:extLst>
            <a:ext uri="{FF2B5EF4-FFF2-40B4-BE49-F238E27FC236}">
              <a16:creationId xmlns:a16="http://schemas.microsoft.com/office/drawing/2014/main" xmlns="" id="{00000000-0008-0000-0100-000017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043" name="CustomShape 1">
          <a:extLst>
            <a:ext uri="{FF2B5EF4-FFF2-40B4-BE49-F238E27FC236}">
              <a16:creationId xmlns:a16="http://schemas.microsoft.com/office/drawing/2014/main" xmlns="" id="{00000000-0008-0000-0100-000018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44" name="CustomShape 1">
          <a:extLst>
            <a:ext uri="{FF2B5EF4-FFF2-40B4-BE49-F238E27FC236}">
              <a16:creationId xmlns:a16="http://schemas.microsoft.com/office/drawing/2014/main" xmlns="" id="{00000000-0008-0000-0100-00001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045" name="CustomShape 1">
          <a:extLst>
            <a:ext uri="{FF2B5EF4-FFF2-40B4-BE49-F238E27FC236}">
              <a16:creationId xmlns:a16="http://schemas.microsoft.com/office/drawing/2014/main" xmlns="" id="{00000000-0008-0000-0100-00001A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46" name="CustomShape 1">
          <a:extLst>
            <a:ext uri="{FF2B5EF4-FFF2-40B4-BE49-F238E27FC236}">
              <a16:creationId xmlns:a16="http://schemas.microsoft.com/office/drawing/2014/main" xmlns="" id="{00000000-0008-0000-0100-00001B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047" name="CustomShape 1">
          <a:extLst>
            <a:ext uri="{FF2B5EF4-FFF2-40B4-BE49-F238E27FC236}">
              <a16:creationId xmlns:a16="http://schemas.microsoft.com/office/drawing/2014/main" xmlns="" id="{00000000-0008-0000-0100-00001C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048" name="CustomShape 1">
          <a:extLst>
            <a:ext uri="{FF2B5EF4-FFF2-40B4-BE49-F238E27FC236}">
              <a16:creationId xmlns:a16="http://schemas.microsoft.com/office/drawing/2014/main" xmlns="" id="{00000000-0008-0000-0100-00001D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049" name="CustomShape 1">
          <a:extLst>
            <a:ext uri="{FF2B5EF4-FFF2-40B4-BE49-F238E27FC236}">
              <a16:creationId xmlns:a16="http://schemas.microsoft.com/office/drawing/2014/main" xmlns="" id="{00000000-0008-0000-0100-00001E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50" name="CustomShape 1">
          <a:extLst>
            <a:ext uri="{FF2B5EF4-FFF2-40B4-BE49-F238E27FC236}">
              <a16:creationId xmlns:a16="http://schemas.microsoft.com/office/drawing/2014/main" xmlns="" id="{00000000-0008-0000-0100-00001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051" name="CustomShape 1">
          <a:extLst>
            <a:ext uri="{FF2B5EF4-FFF2-40B4-BE49-F238E27FC236}">
              <a16:creationId xmlns:a16="http://schemas.microsoft.com/office/drawing/2014/main" xmlns="" id="{00000000-0008-0000-0100-000020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52" name="CustomShape 1">
          <a:extLst>
            <a:ext uri="{FF2B5EF4-FFF2-40B4-BE49-F238E27FC236}">
              <a16:creationId xmlns:a16="http://schemas.microsoft.com/office/drawing/2014/main" xmlns="" id="{00000000-0008-0000-0100-00002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053" name="CustomShape 1">
          <a:extLst>
            <a:ext uri="{FF2B5EF4-FFF2-40B4-BE49-F238E27FC236}">
              <a16:creationId xmlns:a16="http://schemas.microsoft.com/office/drawing/2014/main" xmlns="" id="{00000000-0008-0000-0100-000022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054" name="CustomShape 1">
          <a:extLst>
            <a:ext uri="{FF2B5EF4-FFF2-40B4-BE49-F238E27FC236}">
              <a16:creationId xmlns:a16="http://schemas.microsoft.com/office/drawing/2014/main" xmlns="" id="{00000000-0008-0000-0100-000023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055" name="CustomShape 1">
          <a:extLst>
            <a:ext uri="{FF2B5EF4-FFF2-40B4-BE49-F238E27FC236}">
              <a16:creationId xmlns:a16="http://schemas.microsoft.com/office/drawing/2014/main" xmlns="" id="{00000000-0008-0000-0100-000024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56" name="CustomShape 1">
          <a:extLst>
            <a:ext uri="{FF2B5EF4-FFF2-40B4-BE49-F238E27FC236}">
              <a16:creationId xmlns:a16="http://schemas.microsoft.com/office/drawing/2014/main" xmlns="" id="{00000000-0008-0000-0100-00002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057" name="CustomShape 1">
          <a:extLst>
            <a:ext uri="{FF2B5EF4-FFF2-40B4-BE49-F238E27FC236}">
              <a16:creationId xmlns:a16="http://schemas.microsoft.com/office/drawing/2014/main" xmlns="" id="{00000000-0008-0000-0100-000026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58" name="CustomShape 1">
          <a:extLst>
            <a:ext uri="{FF2B5EF4-FFF2-40B4-BE49-F238E27FC236}">
              <a16:creationId xmlns:a16="http://schemas.microsoft.com/office/drawing/2014/main" xmlns="" id="{00000000-0008-0000-0100-000027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059" name="CustomShape 1">
          <a:extLst>
            <a:ext uri="{FF2B5EF4-FFF2-40B4-BE49-F238E27FC236}">
              <a16:creationId xmlns:a16="http://schemas.microsoft.com/office/drawing/2014/main" xmlns="" id="{00000000-0008-0000-0100-000028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060" name="CustomShape 1">
          <a:extLst>
            <a:ext uri="{FF2B5EF4-FFF2-40B4-BE49-F238E27FC236}">
              <a16:creationId xmlns:a16="http://schemas.microsoft.com/office/drawing/2014/main" xmlns="" id="{00000000-0008-0000-0100-000029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61" name="CustomShape 1">
          <a:extLst>
            <a:ext uri="{FF2B5EF4-FFF2-40B4-BE49-F238E27FC236}">
              <a16:creationId xmlns:a16="http://schemas.microsoft.com/office/drawing/2014/main" xmlns="" id="{00000000-0008-0000-0100-00002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062" name="CustomShape 1">
          <a:extLst>
            <a:ext uri="{FF2B5EF4-FFF2-40B4-BE49-F238E27FC236}">
              <a16:creationId xmlns:a16="http://schemas.microsoft.com/office/drawing/2014/main" xmlns="" id="{00000000-0008-0000-0100-00002B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63" name="CustomShape 1">
          <a:extLst>
            <a:ext uri="{FF2B5EF4-FFF2-40B4-BE49-F238E27FC236}">
              <a16:creationId xmlns:a16="http://schemas.microsoft.com/office/drawing/2014/main" xmlns="" id="{00000000-0008-0000-0100-00002C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064" name="CustomShape 1">
          <a:extLst>
            <a:ext uri="{FF2B5EF4-FFF2-40B4-BE49-F238E27FC236}">
              <a16:creationId xmlns:a16="http://schemas.microsoft.com/office/drawing/2014/main" xmlns="" id="{00000000-0008-0000-0100-00002D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065" name="CustomShape 1">
          <a:extLst>
            <a:ext uri="{FF2B5EF4-FFF2-40B4-BE49-F238E27FC236}">
              <a16:creationId xmlns:a16="http://schemas.microsoft.com/office/drawing/2014/main" xmlns="" id="{00000000-0008-0000-0100-00002E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066" name="CustomShape 1">
          <a:extLst>
            <a:ext uri="{FF2B5EF4-FFF2-40B4-BE49-F238E27FC236}">
              <a16:creationId xmlns:a16="http://schemas.microsoft.com/office/drawing/2014/main" xmlns="" id="{00000000-0008-0000-0100-00002F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67" name="CustomShape 1">
          <a:extLst>
            <a:ext uri="{FF2B5EF4-FFF2-40B4-BE49-F238E27FC236}">
              <a16:creationId xmlns:a16="http://schemas.microsoft.com/office/drawing/2014/main" xmlns="" id="{00000000-0008-0000-0100-000030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068" name="CustomShape 1">
          <a:extLst>
            <a:ext uri="{FF2B5EF4-FFF2-40B4-BE49-F238E27FC236}">
              <a16:creationId xmlns:a16="http://schemas.microsoft.com/office/drawing/2014/main" xmlns="" id="{00000000-0008-0000-0100-000031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69" name="CustomShape 1">
          <a:extLst>
            <a:ext uri="{FF2B5EF4-FFF2-40B4-BE49-F238E27FC236}">
              <a16:creationId xmlns:a16="http://schemas.microsoft.com/office/drawing/2014/main" xmlns="" id="{00000000-0008-0000-0100-000032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070" name="CustomShape 1">
          <a:extLst>
            <a:ext uri="{FF2B5EF4-FFF2-40B4-BE49-F238E27FC236}">
              <a16:creationId xmlns:a16="http://schemas.microsoft.com/office/drawing/2014/main" xmlns="" id="{00000000-0008-0000-0100-000033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071" name="CustomShape 1">
          <a:extLst>
            <a:ext uri="{FF2B5EF4-FFF2-40B4-BE49-F238E27FC236}">
              <a16:creationId xmlns:a16="http://schemas.microsoft.com/office/drawing/2014/main" xmlns="" id="{00000000-0008-0000-0100-000034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072" name="CustomShape 1">
          <a:extLst>
            <a:ext uri="{FF2B5EF4-FFF2-40B4-BE49-F238E27FC236}">
              <a16:creationId xmlns:a16="http://schemas.microsoft.com/office/drawing/2014/main" xmlns="" id="{00000000-0008-0000-0100-000035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7073" name="CustomShape 1">
          <a:extLst>
            <a:ext uri="{FF2B5EF4-FFF2-40B4-BE49-F238E27FC236}">
              <a16:creationId xmlns:a16="http://schemas.microsoft.com/office/drawing/2014/main" xmlns="" id="{00000000-0008-0000-0100-000036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074" name="CustomShape 1">
          <a:extLst>
            <a:ext uri="{FF2B5EF4-FFF2-40B4-BE49-F238E27FC236}">
              <a16:creationId xmlns:a16="http://schemas.microsoft.com/office/drawing/2014/main" xmlns="" id="{00000000-0008-0000-0100-000037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075" name="CustomShape 1">
          <a:extLst>
            <a:ext uri="{FF2B5EF4-FFF2-40B4-BE49-F238E27FC236}">
              <a16:creationId xmlns:a16="http://schemas.microsoft.com/office/drawing/2014/main" xmlns="" id="{00000000-0008-0000-0100-000038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76" name="CustomShape 1">
          <a:extLst>
            <a:ext uri="{FF2B5EF4-FFF2-40B4-BE49-F238E27FC236}">
              <a16:creationId xmlns:a16="http://schemas.microsoft.com/office/drawing/2014/main" xmlns="" id="{00000000-0008-0000-0100-00003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077" name="CustomShape 1">
          <a:extLst>
            <a:ext uri="{FF2B5EF4-FFF2-40B4-BE49-F238E27FC236}">
              <a16:creationId xmlns:a16="http://schemas.microsoft.com/office/drawing/2014/main" xmlns="" id="{00000000-0008-0000-0100-00003A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78" name="CustomShape 1">
          <a:extLst>
            <a:ext uri="{FF2B5EF4-FFF2-40B4-BE49-F238E27FC236}">
              <a16:creationId xmlns:a16="http://schemas.microsoft.com/office/drawing/2014/main" xmlns="" id="{00000000-0008-0000-0100-00003B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079" name="CustomShape 1">
          <a:extLst>
            <a:ext uri="{FF2B5EF4-FFF2-40B4-BE49-F238E27FC236}">
              <a16:creationId xmlns:a16="http://schemas.microsoft.com/office/drawing/2014/main" xmlns="" id="{00000000-0008-0000-0100-00003C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080" name="CustomShape 1">
          <a:extLst>
            <a:ext uri="{FF2B5EF4-FFF2-40B4-BE49-F238E27FC236}">
              <a16:creationId xmlns:a16="http://schemas.microsoft.com/office/drawing/2014/main" xmlns="" id="{00000000-0008-0000-0100-00003D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81" name="CustomShape 1">
          <a:extLst>
            <a:ext uri="{FF2B5EF4-FFF2-40B4-BE49-F238E27FC236}">
              <a16:creationId xmlns:a16="http://schemas.microsoft.com/office/drawing/2014/main" xmlns="" id="{00000000-0008-0000-0100-00003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082" name="CustomShape 1">
          <a:extLst>
            <a:ext uri="{FF2B5EF4-FFF2-40B4-BE49-F238E27FC236}">
              <a16:creationId xmlns:a16="http://schemas.microsoft.com/office/drawing/2014/main" xmlns="" id="{00000000-0008-0000-0100-00003F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83" name="CustomShape 1">
          <a:extLst>
            <a:ext uri="{FF2B5EF4-FFF2-40B4-BE49-F238E27FC236}">
              <a16:creationId xmlns:a16="http://schemas.microsoft.com/office/drawing/2014/main" xmlns="" id="{00000000-0008-0000-0100-000040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084" name="CustomShape 1">
          <a:extLst>
            <a:ext uri="{FF2B5EF4-FFF2-40B4-BE49-F238E27FC236}">
              <a16:creationId xmlns:a16="http://schemas.microsoft.com/office/drawing/2014/main" xmlns="" id="{00000000-0008-0000-0100-000041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085" name="CustomShape 1">
          <a:extLst>
            <a:ext uri="{FF2B5EF4-FFF2-40B4-BE49-F238E27FC236}">
              <a16:creationId xmlns:a16="http://schemas.microsoft.com/office/drawing/2014/main" xmlns="" id="{00000000-0008-0000-0100-000042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086" name="CustomShape 1">
          <a:extLst>
            <a:ext uri="{FF2B5EF4-FFF2-40B4-BE49-F238E27FC236}">
              <a16:creationId xmlns:a16="http://schemas.microsoft.com/office/drawing/2014/main" xmlns="" id="{00000000-0008-0000-0100-000043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87" name="CustomShape 1">
          <a:extLst>
            <a:ext uri="{FF2B5EF4-FFF2-40B4-BE49-F238E27FC236}">
              <a16:creationId xmlns:a16="http://schemas.microsoft.com/office/drawing/2014/main" xmlns="" id="{00000000-0008-0000-0100-000044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088" name="CustomShape 1">
          <a:extLst>
            <a:ext uri="{FF2B5EF4-FFF2-40B4-BE49-F238E27FC236}">
              <a16:creationId xmlns:a16="http://schemas.microsoft.com/office/drawing/2014/main" xmlns="" id="{00000000-0008-0000-0100-000045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89" name="CustomShape 1">
          <a:extLst>
            <a:ext uri="{FF2B5EF4-FFF2-40B4-BE49-F238E27FC236}">
              <a16:creationId xmlns:a16="http://schemas.microsoft.com/office/drawing/2014/main" xmlns="" id="{00000000-0008-0000-0100-000046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090" name="CustomShape 1">
          <a:extLst>
            <a:ext uri="{FF2B5EF4-FFF2-40B4-BE49-F238E27FC236}">
              <a16:creationId xmlns:a16="http://schemas.microsoft.com/office/drawing/2014/main" xmlns="" id="{00000000-0008-0000-0100-000047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091" name="CustomShape 1">
          <a:extLst>
            <a:ext uri="{FF2B5EF4-FFF2-40B4-BE49-F238E27FC236}">
              <a16:creationId xmlns:a16="http://schemas.microsoft.com/office/drawing/2014/main" xmlns="" id="{00000000-0008-0000-0100-000048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092" name="CustomShape 1">
          <a:extLst>
            <a:ext uri="{FF2B5EF4-FFF2-40B4-BE49-F238E27FC236}">
              <a16:creationId xmlns:a16="http://schemas.microsoft.com/office/drawing/2014/main" xmlns="" id="{00000000-0008-0000-0100-000049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93" name="CustomShape 1">
          <a:extLst>
            <a:ext uri="{FF2B5EF4-FFF2-40B4-BE49-F238E27FC236}">
              <a16:creationId xmlns:a16="http://schemas.microsoft.com/office/drawing/2014/main" xmlns="" id="{00000000-0008-0000-0100-00004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094" name="CustomShape 1">
          <a:extLst>
            <a:ext uri="{FF2B5EF4-FFF2-40B4-BE49-F238E27FC236}">
              <a16:creationId xmlns:a16="http://schemas.microsoft.com/office/drawing/2014/main" xmlns="" id="{00000000-0008-0000-0100-00004B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95" name="CustomShape 1">
          <a:extLst>
            <a:ext uri="{FF2B5EF4-FFF2-40B4-BE49-F238E27FC236}">
              <a16:creationId xmlns:a16="http://schemas.microsoft.com/office/drawing/2014/main" xmlns="" id="{00000000-0008-0000-0100-00004C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096" name="CustomShape 1">
          <a:extLst>
            <a:ext uri="{FF2B5EF4-FFF2-40B4-BE49-F238E27FC236}">
              <a16:creationId xmlns:a16="http://schemas.microsoft.com/office/drawing/2014/main" xmlns="" id="{00000000-0008-0000-0100-00004D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097" name="CustomShape 1">
          <a:extLst>
            <a:ext uri="{FF2B5EF4-FFF2-40B4-BE49-F238E27FC236}">
              <a16:creationId xmlns:a16="http://schemas.microsoft.com/office/drawing/2014/main" xmlns="" id="{00000000-0008-0000-0100-00004E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098" name="CustomShape 1">
          <a:extLst>
            <a:ext uri="{FF2B5EF4-FFF2-40B4-BE49-F238E27FC236}">
              <a16:creationId xmlns:a16="http://schemas.microsoft.com/office/drawing/2014/main" xmlns="" id="{00000000-0008-0000-0100-00004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099" name="CustomShape 1">
          <a:extLst>
            <a:ext uri="{FF2B5EF4-FFF2-40B4-BE49-F238E27FC236}">
              <a16:creationId xmlns:a16="http://schemas.microsoft.com/office/drawing/2014/main" xmlns="" id="{00000000-0008-0000-0100-000050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00" name="CustomShape 1">
          <a:extLst>
            <a:ext uri="{FF2B5EF4-FFF2-40B4-BE49-F238E27FC236}">
              <a16:creationId xmlns:a16="http://schemas.microsoft.com/office/drawing/2014/main" xmlns="" id="{00000000-0008-0000-0100-00005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101" name="CustomShape 1">
          <a:extLst>
            <a:ext uri="{FF2B5EF4-FFF2-40B4-BE49-F238E27FC236}">
              <a16:creationId xmlns:a16="http://schemas.microsoft.com/office/drawing/2014/main" xmlns="" id="{00000000-0008-0000-0100-000052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102" name="CustomShape 1">
          <a:extLst>
            <a:ext uri="{FF2B5EF4-FFF2-40B4-BE49-F238E27FC236}">
              <a16:creationId xmlns:a16="http://schemas.microsoft.com/office/drawing/2014/main" xmlns="" id="{00000000-0008-0000-0100-000053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103" name="CustomShape 1">
          <a:extLst>
            <a:ext uri="{FF2B5EF4-FFF2-40B4-BE49-F238E27FC236}">
              <a16:creationId xmlns:a16="http://schemas.microsoft.com/office/drawing/2014/main" xmlns="" id="{00000000-0008-0000-0100-000054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04" name="CustomShape 1">
          <a:extLst>
            <a:ext uri="{FF2B5EF4-FFF2-40B4-BE49-F238E27FC236}">
              <a16:creationId xmlns:a16="http://schemas.microsoft.com/office/drawing/2014/main" xmlns="" id="{00000000-0008-0000-0100-00005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105" name="CustomShape 1">
          <a:extLst>
            <a:ext uri="{FF2B5EF4-FFF2-40B4-BE49-F238E27FC236}">
              <a16:creationId xmlns:a16="http://schemas.microsoft.com/office/drawing/2014/main" xmlns="" id="{00000000-0008-0000-0100-000056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06" name="CustomShape 1">
          <a:extLst>
            <a:ext uri="{FF2B5EF4-FFF2-40B4-BE49-F238E27FC236}">
              <a16:creationId xmlns:a16="http://schemas.microsoft.com/office/drawing/2014/main" xmlns="" id="{00000000-0008-0000-0100-000057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107" name="CustomShape 1">
          <a:extLst>
            <a:ext uri="{FF2B5EF4-FFF2-40B4-BE49-F238E27FC236}">
              <a16:creationId xmlns:a16="http://schemas.microsoft.com/office/drawing/2014/main" xmlns="" id="{00000000-0008-0000-0100-000058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108" name="CustomShape 1">
          <a:extLst>
            <a:ext uri="{FF2B5EF4-FFF2-40B4-BE49-F238E27FC236}">
              <a16:creationId xmlns:a16="http://schemas.microsoft.com/office/drawing/2014/main" xmlns="" id="{00000000-0008-0000-0100-000059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109" name="CustomShape 1">
          <a:extLst>
            <a:ext uri="{FF2B5EF4-FFF2-40B4-BE49-F238E27FC236}">
              <a16:creationId xmlns:a16="http://schemas.microsoft.com/office/drawing/2014/main" xmlns="" id="{00000000-0008-0000-0100-00005A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7110" name="CustomShape 1">
          <a:extLst>
            <a:ext uri="{FF2B5EF4-FFF2-40B4-BE49-F238E27FC236}">
              <a16:creationId xmlns:a16="http://schemas.microsoft.com/office/drawing/2014/main" xmlns="" id="{00000000-0008-0000-0100-00005B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11" name="CustomShape 1">
          <a:extLst>
            <a:ext uri="{FF2B5EF4-FFF2-40B4-BE49-F238E27FC236}">
              <a16:creationId xmlns:a16="http://schemas.microsoft.com/office/drawing/2014/main" xmlns="" id="{00000000-0008-0000-0100-00005C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112" name="CustomShape 1">
          <a:extLst>
            <a:ext uri="{FF2B5EF4-FFF2-40B4-BE49-F238E27FC236}">
              <a16:creationId xmlns:a16="http://schemas.microsoft.com/office/drawing/2014/main" xmlns="" id="{00000000-0008-0000-0100-00005D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113" name="CustomShape 1">
          <a:extLst>
            <a:ext uri="{FF2B5EF4-FFF2-40B4-BE49-F238E27FC236}">
              <a16:creationId xmlns:a16="http://schemas.microsoft.com/office/drawing/2014/main" xmlns="" id="{00000000-0008-0000-0100-00005E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14" name="CustomShape 1">
          <a:extLst>
            <a:ext uri="{FF2B5EF4-FFF2-40B4-BE49-F238E27FC236}">
              <a16:creationId xmlns:a16="http://schemas.microsoft.com/office/drawing/2014/main" xmlns="" id="{00000000-0008-0000-0100-00005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115" name="CustomShape 1">
          <a:extLst>
            <a:ext uri="{FF2B5EF4-FFF2-40B4-BE49-F238E27FC236}">
              <a16:creationId xmlns:a16="http://schemas.microsoft.com/office/drawing/2014/main" xmlns="" id="{00000000-0008-0000-0100-000060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16" name="CustomShape 1">
          <a:extLst>
            <a:ext uri="{FF2B5EF4-FFF2-40B4-BE49-F238E27FC236}">
              <a16:creationId xmlns:a16="http://schemas.microsoft.com/office/drawing/2014/main" xmlns="" id="{00000000-0008-0000-0100-00006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117" name="CustomShape 1">
          <a:extLst>
            <a:ext uri="{FF2B5EF4-FFF2-40B4-BE49-F238E27FC236}">
              <a16:creationId xmlns:a16="http://schemas.microsoft.com/office/drawing/2014/main" xmlns="" id="{00000000-0008-0000-0100-000062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118" name="CustomShape 1">
          <a:extLst>
            <a:ext uri="{FF2B5EF4-FFF2-40B4-BE49-F238E27FC236}">
              <a16:creationId xmlns:a16="http://schemas.microsoft.com/office/drawing/2014/main" xmlns="" id="{00000000-0008-0000-0100-000063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7119" name="CustomShape 1">
          <a:extLst>
            <a:ext uri="{FF2B5EF4-FFF2-40B4-BE49-F238E27FC236}">
              <a16:creationId xmlns:a16="http://schemas.microsoft.com/office/drawing/2014/main" xmlns="" id="{00000000-0008-0000-0100-000064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20" name="CustomShape 1">
          <a:extLst>
            <a:ext uri="{FF2B5EF4-FFF2-40B4-BE49-F238E27FC236}">
              <a16:creationId xmlns:a16="http://schemas.microsoft.com/office/drawing/2014/main" xmlns="" id="{00000000-0008-0000-0100-00006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121" name="CustomShape 1">
          <a:extLst>
            <a:ext uri="{FF2B5EF4-FFF2-40B4-BE49-F238E27FC236}">
              <a16:creationId xmlns:a16="http://schemas.microsoft.com/office/drawing/2014/main" xmlns="" id="{00000000-0008-0000-0100-000066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122" name="CustomShape 1">
          <a:extLst>
            <a:ext uri="{FF2B5EF4-FFF2-40B4-BE49-F238E27FC236}">
              <a16:creationId xmlns:a16="http://schemas.microsoft.com/office/drawing/2014/main" xmlns="" id="{00000000-0008-0000-0100-000067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23" name="CustomShape 1">
          <a:extLst>
            <a:ext uri="{FF2B5EF4-FFF2-40B4-BE49-F238E27FC236}">
              <a16:creationId xmlns:a16="http://schemas.microsoft.com/office/drawing/2014/main" xmlns="" id="{00000000-0008-0000-0100-00006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124" name="CustomShape 1">
          <a:extLst>
            <a:ext uri="{FF2B5EF4-FFF2-40B4-BE49-F238E27FC236}">
              <a16:creationId xmlns:a16="http://schemas.microsoft.com/office/drawing/2014/main" xmlns="" id="{00000000-0008-0000-0100-000069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25" name="CustomShape 1">
          <a:extLst>
            <a:ext uri="{FF2B5EF4-FFF2-40B4-BE49-F238E27FC236}">
              <a16:creationId xmlns:a16="http://schemas.microsoft.com/office/drawing/2014/main" xmlns="" id="{00000000-0008-0000-0100-00006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126" name="CustomShape 1">
          <a:extLst>
            <a:ext uri="{FF2B5EF4-FFF2-40B4-BE49-F238E27FC236}">
              <a16:creationId xmlns:a16="http://schemas.microsoft.com/office/drawing/2014/main" xmlns="" id="{00000000-0008-0000-0100-00006B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127" name="CustomShape 1">
          <a:extLst>
            <a:ext uri="{FF2B5EF4-FFF2-40B4-BE49-F238E27FC236}">
              <a16:creationId xmlns:a16="http://schemas.microsoft.com/office/drawing/2014/main" xmlns="" id="{00000000-0008-0000-0100-00006C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28" name="CustomShape 1">
          <a:extLst>
            <a:ext uri="{FF2B5EF4-FFF2-40B4-BE49-F238E27FC236}">
              <a16:creationId xmlns:a16="http://schemas.microsoft.com/office/drawing/2014/main" xmlns="" id="{00000000-0008-0000-0100-00006D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129" name="CustomShape 1">
          <a:extLst>
            <a:ext uri="{FF2B5EF4-FFF2-40B4-BE49-F238E27FC236}">
              <a16:creationId xmlns:a16="http://schemas.microsoft.com/office/drawing/2014/main" xmlns="" id="{00000000-0008-0000-0100-00006E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30" name="CustomShape 1">
          <a:extLst>
            <a:ext uri="{FF2B5EF4-FFF2-40B4-BE49-F238E27FC236}">
              <a16:creationId xmlns:a16="http://schemas.microsoft.com/office/drawing/2014/main" xmlns="" id="{00000000-0008-0000-0100-00006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131" name="CustomShape 1">
          <a:extLst>
            <a:ext uri="{FF2B5EF4-FFF2-40B4-BE49-F238E27FC236}">
              <a16:creationId xmlns:a16="http://schemas.microsoft.com/office/drawing/2014/main" xmlns="" id="{00000000-0008-0000-0100-000070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132" name="CustomShape 1">
          <a:extLst>
            <a:ext uri="{FF2B5EF4-FFF2-40B4-BE49-F238E27FC236}">
              <a16:creationId xmlns:a16="http://schemas.microsoft.com/office/drawing/2014/main" xmlns="" id="{00000000-0008-0000-0100-000071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33" name="CustomShape 1">
          <a:extLst>
            <a:ext uri="{FF2B5EF4-FFF2-40B4-BE49-F238E27FC236}">
              <a16:creationId xmlns:a16="http://schemas.microsoft.com/office/drawing/2014/main" xmlns="" id="{00000000-0008-0000-0100-000072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134" name="CustomShape 1">
          <a:extLst>
            <a:ext uri="{FF2B5EF4-FFF2-40B4-BE49-F238E27FC236}">
              <a16:creationId xmlns:a16="http://schemas.microsoft.com/office/drawing/2014/main" xmlns="" id="{00000000-0008-0000-0100-000073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35" name="CustomShape 1">
          <a:extLst>
            <a:ext uri="{FF2B5EF4-FFF2-40B4-BE49-F238E27FC236}">
              <a16:creationId xmlns:a16="http://schemas.microsoft.com/office/drawing/2014/main" xmlns="" id="{00000000-0008-0000-0100-000074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136" name="CustomShape 1">
          <a:extLst>
            <a:ext uri="{FF2B5EF4-FFF2-40B4-BE49-F238E27FC236}">
              <a16:creationId xmlns:a16="http://schemas.microsoft.com/office/drawing/2014/main" xmlns="" id="{00000000-0008-0000-0100-000075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137" name="CustomShape 1">
          <a:extLst>
            <a:ext uri="{FF2B5EF4-FFF2-40B4-BE49-F238E27FC236}">
              <a16:creationId xmlns:a16="http://schemas.microsoft.com/office/drawing/2014/main" xmlns="" id="{00000000-0008-0000-0100-000076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138" name="CustomShape 1">
          <a:extLst>
            <a:ext uri="{FF2B5EF4-FFF2-40B4-BE49-F238E27FC236}">
              <a16:creationId xmlns:a16="http://schemas.microsoft.com/office/drawing/2014/main" xmlns="" id="{00000000-0008-0000-0100-000077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39" name="CustomShape 1">
          <a:extLst>
            <a:ext uri="{FF2B5EF4-FFF2-40B4-BE49-F238E27FC236}">
              <a16:creationId xmlns:a16="http://schemas.microsoft.com/office/drawing/2014/main" xmlns="" id="{00000000-0008-0000-0100-00007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140" name="CustomShape 1">
          <a:extLst>
            <a:ext uri="{FF2B5EF4-FFF2-40B4-BE49-F238E27FC236}">
              <a16:creationId xmlns:a16="http://schemas.microsoft.com/office/drawing/2014/main" xmlns="" id="{00000000-0008-0000-0100-000079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41" name="CustomShape 1">
          <a:extLst>
            <a:ext uri="{FF2B5EF4-FFF2-40B4-BE49-F238E27FC236}">
              <a16:creationId xmlns:a16="http://schemas.microsoft.com/office/drawing/2014/main" xmlns="" id="{00000000-0008-0000-0100-00007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142" name="CustomShape 1">
          <a:extLst>
            <a:ext uri="{FF2B5EF4-FFF2-40B4-BE49-F238E27FC236}">
              <a16:creationId xmlns:a16="http://schemas.microsoft.com/office/drawing/2014/main" xmlns="" id="{00000000-0008-0000-0100-00007B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143" name="CustomShape 1">
          <a:extLst>
            <a:ext uri="{FF2B5EF4-FFF2-40B4-BE49-F238E27FC236}">
              <a16:creationId xmlns:a16="http://schemas.microsoft.com/office/drawing/2014/main" xmlns="" id="{00000000-0008-0000-0100-00007C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144" name="CustomShape 1">
          <a:extLst>
            <a:ext uri="{FF2B5EF4-FFF2-40B4-BE49-F238E27FC236}">
              <a16:creationId xmlns:a16="http://schemas.microsoft.com/office/drawing/2014/main" xmlns="" id="{00000000-0008-0000-0100-00007D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45" name="CustomShape 1">
          <a:extLst>
            <a:ext uri="{FF2B5EF4-FFF2-40B4-BE49-F238E27FC236}">
              <a16:creationId xmlns:a16="http://schemas.microsoft.com/office/drawing/2014/main" xmlns="" id="{00000000-0008-0000-0100-00007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146" name="CustomShape 1">
          <a:extLst>
            <a:ext uri="{FF2B5EF4-FFF2-40B4-BE49-F238E27FC236}">
              <a16:creationId xmlns:a16="http://schemas.microsoft.com/office/drawing/2014/main" xmlns="" id="{00000000-0008-0000-0100-00007F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47" name="CustomShape 1">
          <a:extLst>
            <a:ext uri="{FF2B5EF4-FFF2-40B4-BE49-F238E27FC236}">
              <a16:creationId xmlns:a16="http://schemas.microsoft.com/office/drawing/2014/main" xmlns="" id="{00000000-0008-0000-0100-000080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148" name="CustomShape 1">
          <a:extLst>
            <a:ext uri="{FF2B5EF4-FFF2-40B4-BE49-F238E27FC236}">
              <a16:creationId xmlns:a16="http://schemas.microsoft.com/office/drawing/2014/main" xmlns="" id="{00000000-0008-0000-0100-000081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149" name="CustomShape 1">
          <a:extLst>
            <a:ext uri="{FF2B5EF4-FFF2-40B4-BE49-F238E27FC236}">
              <a16:creationId xmlns:a16="http://schemas.microsoft.com/office/drawing/2014/main" xmlns="" id="{00000000-0008-0000-0100-000082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50" name="CustomShape 1">
          <a:extLst>
            <a:ext uri="{FF2B5EF4-FFF2-40B4-BE49-F238E27FC236}">
              <a16:creationId xmlns:a16="http://schemas.microsoft.com/office/drawing/2014/main" xmlns="" id="{00000000-0008-0000-0100-00008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151" name="CustomShape 1">
          <a:extLst>
            <a:ext uri="{FF2B5EF4-FFF2-40B4-BE49-F238E27FC236}">
              <a16:creationId xmlns:a16="http://schemas.microsoft.com/office/drawing/2014/main" xmlns="" id="{00000000-0008-0000-0100-000084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52" name="CustomShape 1">
          <a:extLst>
            <a:ext uri="{FF2B5EF4-FFF2-40B4-BE49-F238E27FC236}">
              <a16:creationId xmlns:a16="http://schemas.microsoft.com/office/drawing/2014/main" xmlns="" id="{00000000-0008-0000-0100-00008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153" name="CustomShape 1">
          <a:extLst>
            <a:ext uri="{FF2B5EF4-FFF2-40B4-BE49-F238E27FC236}">
              <a16:creationId xmlns:a16="http://schemas.microsoft.com/office/drawing/2014/main" xmlns="" id="{00000000-0008-0000-0100-000086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154" name="CustomShape 1">
          <a:extLst>
            <a:ext uri="{FF2B5EF4-FFF2-40B4-BE49-F238E27FC236}">
              <a16:creationId xmlns:a16="http://schemas.microsoft.com/office/drawing/2014/main" xmlns="" id="{00000000-0008-0000-0100-000087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155" name="CustomShape 1">
          <a:extLst>
            <a:ext uri="{FF2B5EF4-FFF2-40B4-BE49-F238E27FC236}">
              <a16:creationId xmlns:a16="http://schemas.microsoft.com/office/drawing/2014/main" xmlns="" id="{00000000-0008-0000-0100-000088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56" name="CustomShape 1">
          <a:extLst>
            <a:ext uri="{FF2B5EF4-FFF2-40B4-BE49-F238E27FC236}">
              <a16:creationId xmlns:a16="http://schemas.microsoft.com/office/drawing/2014/main" xmlns="" id="{00000000-0008-0000-0100-00008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157" name="CustomShape 1">
          <a:extLst>
            <a:ext uri="{FF2B5EF4-FFF2-40B4-BE49-F238E27FC236}">
              <a16:creationId xmlns:a16="http://schemas.microsoft.com/office/drawing/2014/main" xmlns="" id="{00000000-0008-0000-0100-00008A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58" name="CustomShape 1">
          <a:extLst>
            <a:ext uri="{FF2B5EF4-FFF2-40B4-BE49-F238E27FC236}">
              <a16:creationId xmlns:a16="http://schemas.microsoft.com/office/drawing/2014/main" xmlns="" id="{00000000-0008-0000-0100-00008B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159" name="CustomShape 1">
          <a:extLst>
            <a:ext uri="{FF2B5EF4-FFF2-40B4-BE49-F238E27FC236}">
              <a16:creationId xmlns:a16="http://schemas.microsoft.com/office/drawing/2014/main" xmlns="" id="{00000000-0008-0000-0100-00008C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160" name="CustomShape 1">
          <a:extLst>
            <a:ext uri="{FF2B5EF4-FFF2-40B4-BE49-F238E27FC236}">
              <a16:creationId xmlns:a16="http://schemas.microsoft.com/office/drawing/2014/main" xmlns="" id="{00000000-0008-0000-0100-00008D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161" name="CustomShape 1">
          <a:extLst>
            <a:ext uri="{FF2B5EF4-FFF2-40B4-BE49-F238E27FC236}">
              <a16:creationId xmlns:a16="http://schemas.microsoft.com/office/drawing/2014/main" xmlns="" id="{00000000-0008-0000-0100-00008E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7162" name="CustomShape 1">
          <a:extLst>
            <a:ext uri="{FF2B5EF4-FFF2-40B4-BE49-F238E27FC236}">
              <a16:creationId xmlns:a16="http://schemas.microsoft.com/office/drawing/2014/main" xmlns="" id="{00000000-0008-0000-0100-00008F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163" name="CustomShape 1">
          <a:extLst>
            <a:ext uri="{FF2B5EF4-FFF2-40B4-BE49-F238E27FC236}">
              <a16:creationId xmlns:a16="http://schemas.microsoft.com/office/drawing/2014/main" xmlns="" id="{00000000-0008-0000-0100-000090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164" name="CustomShape 1">
          <a:extLst>
            <a:ext uri="{FF2B5EF4-FFF2-40B4-BE49-F238E27FC236}">
              <a16:creationId xmlns:a16="http://schemas.microsoft.com/office/drawing/2014/main" xmlns="" id="{00000000-0008-0000-0100-000091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65" name="CustomShape 1">
          <a:extLst>
            <a:ext uri="{FF2B5EF4-FFF2-40B4-BE49-F238E27FC236}">
              <a16:creationId xmlns:a16="http://schemas.microsoft.com/office/drawing/2014/main" xmlns="" id="{00000000-0008-0000-0100-000092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166" name="CustomShape 1">
          <a:extLst>
            <a:ext uri="{FF2B5EF4-FFF2-40B4-BE49-F238E27FC236}">
              <a16:creationId xmlns:a16="http://schemas.microsoft.com/office/drawing/2014/main" xmlns="" id="{00000000-0008-0000-0100-000093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67" name="CustomShape 1">
          <a:extLst>
            <a:ext uri="{FF2B5EF4-FFF2-40B4-BE49-F238E27FC236}">
              <a16:creationId xmlns:a16="http://schemas.microsoft.com/office/drawing/2014/main" xmlns="" id="{00000000-0008-0000-0100-000094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168" name="CustomShape 1">
          <a:extLst>
            <a:ext uri="{FF2B5EF4-FFF2-40B4-BE49-F238E27FC236}">
              <a16:creationId xmlns:a16="http://schemas.microsoft.com/office/drawing/2014/main" xmlns="" id="{00000000-0008-0000-0100-000095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169" name="CustomShape 1">
          <a:extLst>
            <a:ext uri="{FF2B5EF4-FFF2-40B4-BE49-F238E27FC236}">
              <a16:creationId xmlns:a16="http://schemas.microsoft.com/office/drawing/2014/main" xmlns="" id="{00000000-0008-0000-0100-000096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70" name="CustomShape 1">
          <a:extLst>
            <a:ext uri="{FF2B5EF4-FFF2-40B4-BE49-F238E27FC236}">
              <a16:creationId xmlns:a16="http://schemas.microsoft.com/office/drawing/2014/main" xmlns="" id="{00000000-0008-0000-0100-000097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171" name="CustomShape 1">
          <a:extLst>
            <a:ext uri="{FF2B5EF4-FFF2-40B4-BE49-F238E27FC236}">
              <a16:creationId xmlns:a16="http://schemas.microsoft.com/office/drawing/2014/main" xmlns="" id="{00000000-0008-0000-0100-000098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72" name="CustomShape 1">
          <a:extLst>
            <a:ext uri="{FF2B5EF4-FFF2-40B4-BE49-F238E27FC236}">
              <a16:creationId xmlns:a16="http://schemas.microsoft.com/office/drawing/2014/main" xmlns="" id="{00000000-0008-0000-0100-00009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173" name="CustomShape 1">
          <a:extLst>
            <a:ext uri="{FF2B5EF4-FFF2-40B4-BE49-F238E27FC236}">
              <a16:creationId xmlns:a16="http://schemas.microsoft.com/office/drawing/2014/main" xmlns="" id="{00000000-0008-0000-0100-00009A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174" name="CustomShape 1">
          <a:extLst>
            <a:ext uri="{FF2B5EF4-FFF2-40B4-BE49-F238E27FC236}">
              <a16:creationId xmlns:a16="http://schemas.microsoft.com/office/drawing/2014/main" xmlns="" id="{00000000-0008-0000-0100-00009B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175" name="CustomShape 1">
          <a:extLst>
            <a:ext uri="{FF2B5EF4-FFF2-40B4-BE49-F238E27FC236}">
              <a16:creationId xmlns:a16="http://schemas.microsoft.com/office/drawing/2014/main" xmlns="" id="{00000000-0008-0000-0100-00009C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76" name="CustomShape 1">
          <a:extLst>
            <a:ext uri="{FF2B5EF4-FFF2-40B4-BE49-F238E27FC236}">
              <a16:creationId xmlns:a16="http://schemas.microsoft.com/office/drawing/2014/main" xmlns="" id="{00000000-0008-0000-0100-00009D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177" name="CustomShape 1">
          <a:extLst>
            <a:ext uri="{FF2B5EF4-FFF2-40B4-BE49-F238E27FC236}">
              <a16:creationId xmlns:a16="http://schemas.microsoft.com/office/drawing/2014/main" xmlns="" id="{00000000-0008-0000-0100-00009E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78" name="CustomShape 1">
          <a:extLst>
            <a:ext uri="{FF2B5EF4-FFF2-40B4-BE49-F238E27FC236}">
              <a16:creationId xmlns:a16="http://schemas.microsoft.com/office/drawing/2014/main" xmlns="" id="{00000000-0008-0000-0100-00009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179" name="CustomShape 1">
          <a:extLst>
            <a:ext uri="{FF2B5EF4-FFF2-40B4-BE49-F238E27FC236}">
              <a16:creationId xmlns:a16="http://schemas.microsoft.com/office/drawing/2014/main" xmlns="" id="{00000000-0008-0000-0100-0000A0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180" name="CustomShape 1">
          <a:extLst>
            <a:ext uri="{FF2B5EF4-FFF2-40B4-BE49-F238E27FC236}">
              <a16:creationId xmlns:a16="http://schemas.microsoft.com/office/drawing/2014/main" xmlns="" id="{00000000-0008-0000-0100-0000A1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181" name="CustomShape 1">
          <a:extLst>
            <a:ext uri="{FF2B5EF4-FFF2-40B4-BE49-F238E27FC236}">
              <a16:creationId xmlns:a16="http://schemas.microsoft.com/office/drawing/2014/main" xmlns="" id="{00000000-0008-0000-0100-0000A2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82" name="CustomShape 1">
          <a:extLst>
            <a:ext uri="{FF2B5EF4-FFF2-40B4-BE49-F238E27FC236}">
              <a16:creationId xmlns:a16="http://schemas.microsoft.com/office/drawing/2014/main" xmlns="" id="{00000000-0008-0000-0100-0000A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183" name="CustomShape 1">
          <a:extLst>
            <a:ext uri="{FF2B5EF4-FFF2-40B4-BE49-F238E27FC236}">
              <a16:creationId xmlns:a16="http://schemas.microsoft.com/office/drawing/2014/main" xmlns="" id="{00000000-0008-0000-0100-0000A4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84" name="CustomShape 1">
          <a:extLst>
            <a:ext uri="{FF2B5EF4-FFF2-40B4-BE49-F238E27FC236}">
              <a16:creationId xmlns:a16="http://schemas.microsoft.com/office/drawing/2014/main" xmlns="" id="{00000000-0008-0000-0100-0000A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185" name="CustomShape 1">
          <a:extLst>
            <a:ext uri="{FF2B5EF4-FFF2-40B4-BE49-F238E27FC236}">
              <a16:creationId xmlns:a16="http://schemas.microsoft.com/office/drawing/2014/main" xmlns="" id="{00000000-0008-0000-0100-0000A6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186" name="CustomShape 1">
          <a:extLst>
            <a:ext uri="{FF2B5EF4-FFF2-40B4-BE49-F238E27FC236}">
              <a16:creationId xmlns:a16="http://schemas.microsoft.com/office/drawing/2014/main" xmlns="" id="{00000000-0008-0000-0100-0000A7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87" name="CustomShape 1">
          <a:extLst>
            <a:ext uri="{FF2B5EF4-FFF2-40B4-BE49-F238E27FC236}">
              <a16:creationId xmlns:a16="http://schemas.microsoft.com/office/drawing/2014/main" xmlns="" id="{00000000-0008-0000-0100-0000A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188" name="CustomShape 1">
          <a:extLst>
            <a:ext uri="{FF2B5EF4-FFF2-40B4-BE49-F238E27FC236}">
              <a16:creationId xmlns:a16="http://schemas.microsoft.com/office/drawing/2014/main" xmlns="" id="{00000000-0008-0000-0100-0000A9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89" name="CustomShape 1">
          <a:extLst>
            <a:ext uri="{FF2B5EF4-FFF2-40B4-BE49-F238E27FC236}">
              <a16:creationId xmlns:a16="http://schemas.microsoft.com/office/drawing/2014/main" xmlns="" id="{00000000-0008-0000-0100-0000A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190" name="CustomShape 1">
          <a:extLst>
            <a:ext uri="{FF2B5EF4-FFF2-40B4-BE49-F238E27FC236}">
              <a16:creationId xmlns:a16="http://schemas.microsoft.com/office/drawing/2014/main" xmlns="" id="{00000000-0008-0000-0100-0000AB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191" name="CustomShape 1">
          <a:extLst>
            <a:ext uri="{FF2B5EF4-FFF2-40B4-BE49-F238E27FC236}">
              <a16:creationId xmlns:a16="http://schemas.microsoft.com/office/drawing/2014/main" xmlns="" id="{00000000-0008-0000-0100-0000AC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192" name="CustomShape 1">
          <a:extLst>
            <a:ext uri="{FF2B5EF4-FFF2-40B4-BE49-F238E27FC236}">
              <a16:creationId xmlns:a16="http://schemas.microsoft.com/office/drawing/2014/main" xmlns="" id="{00000000-0008-0000-0100-0000AD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93" name="CustomShape 1">
          <a:extLst>
            <a:ext uri="{FF2B5EF4-FFF2-40B4-BE49-F238E27FC236}">
              <a16:creationId xmlns:a16="http://schemas.microsoft.com/office/drawing/2014/main" xmlns="" id="{00000000-0008-0000-0100-0000A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194" name="CustomShape 1">
          <a:extLst>
            <a:ext uri="{FF2B5EF4-FFF2-40B4-BE49-F238E27FC236}">
              <a16:creationId xmlns:a16="http://schemas.microsoft.com/office/drawing/2014/main" xmlns="" id="{00000000-0008-0000-0100-0000AF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195" name="CustomShape 1">
          <a:extLst>
            <a:ext uri="{FF2B5EF4-FFF2-40B4-BE49-F238E27FC236}">
              <a16:creationId xmlns:a16="http://schemas.microsoft.com/office/drawing/2014/main" xmlns="" id="{00000000-0008-0000-0100-0000B0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196" name="CustomShape 1">
          <a:extLst>
            <a:ext uri="{FF2B5EF4-FFF2-40B4-BE49-F238E27FC236}">
              <a16:creationId xmlns:a16="http://schemas.microsoft.com/office/drawing/2014/main" xmlns="" id="{00000000-0008-0000-0100-0000B1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197" name="CustomShape 1">
          <a:extLst>
            <a:ext uri="{FF2B5EF4-FFF2-40B4-BE49-F238E27FC236}">
              <a16:creationId xmlns:a16="http://schemas.microsoft.com/office/drawing/2014/main" xmlns="" id="{00000000-0008-0000-0100-0000B2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198" name="CustomShape 1">
          <a:extLst>
            <a:ext uri="{FF2B5EF4-FFF2-40B4-BE49-F238E27FC236}">
              <a16:creationId xmlns:a16="http://schemas.microsoft.com/office/drawing/2014/main" xmlns="" id="{00000000-0008-0000-0100-0000B3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7199" name="CustomShape 1">
          <a:extLst>
            <a:ext uri="{FF2B5EF4-FFF2-40B4-BE49-F238E27FC236}">
              <a16:creationId xmlns:a16="http://schemas.microsoft.com/office/drawing/2014/main" xmlns="" id="{00000000-0008-0000-0100-0000B4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00" name="CustomShape 1">
          <a:extLst>
            <a:ext uri="{FF2B5EF4-FFF2-40B4-BE49-F238E27FC236}">
              <a16:creationId xmlns:a16="http://schemas.microsoft.com/office/drawing/2014/main" xmlns="" id="{00000000-0008-0000-0100-0000B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201" name="CustomShape 1">
          <a:extLst>
            <a:ext uri="{FF2B5EF4-FFF2-40B4-BE49-F238E27FC236}">
              <a16:creationId xmlns:a16="http://schemas.microsoft.com/office/drawing/2014/main" xmlns="" id="{00000000-0008-0000-0100-0000B6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202" name="CustomShape 1">
          <a:extLst>
            <a:ext uri="{FF2B5EF4-FFF2-40B4-BE49-F238E27FC236}">
              <a16:creationId xmlns:a16="http://schemas.microsoft.com/office/drawing/2014/main" xmlns="" id="{00000000-0008-0000-0100-0000B7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03" name="CustomShape 1">
          <a:extLst>
            <a:ext uri="{FF2B5EF4-FFF2-40B4-BE49-F238E27FC236}">
              <a16:creationId xmlns:a16="http://schemas.microsoft.com/office/drawing/2014/main" xmlns="" id="{00000000-0008-0000-0100-0000B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204" name="CustomShape 1">
          <a:extLst>
            <a:ext uri="{FF2B5EF4-FFF2-40B4-BE49-F238E27FC236}">
              <a16:creationId xmlns:a16="http://schemas.microsoft.com/office/drawing/2014/main" xmlns="" id="{00000000-0008-0000-0100-0000B9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05" name="CustomShape 1">
          <a:extLst>
            <a:ext uri="{FF2B5EF4-FFF2-40B4-BE49-F238E27FC236}">
              <a16:creationId xmlns:a16="http://schemas.microsoft.com/office/drawing/2014/main" xmlns="" id="{00000000-0008-0000-0100-0000B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206" name="CustomShape 1">
          <a:extLst>
            <a:ext uri="{FF2B5EF4-FFF2-40B4-BE49-F238E27FC236}">
              <a16:creationId xmlns:a16="http://schemas.microsoft.com/office/drawing/2014/main" xmlns="" id="{00000000-0008-0000-0100-0000BB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207" name="CustomShape 1">
          <a:extLst>
            <a:ext uri="{FF2B5EF4-FFF2-40B4-BE49-F238E27FC236}">
              <a16:creationId xmlns:a16="http://schemas.microsoft.com/office/drawing/2014/main" xmlns="" id="{00000000-0008-0000-0100-0000BC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7208" name="CustomShape 1">
          <a:extLst>
            <a:ext uri="{FF2B5EF4-FFF2-40B4-BE49-F238E27FC236}">
              <a16:creationId xmlns:a16="http://schemas.microsoft.com/office/drawing/2014/main" xmlns="" id="{00000000-0008-0000-0100-0000BD03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09" name="CustomShape 1">
          <a:extLst>
            <a:ext uri="{FF2B5EF4-FFF2-40B4-BE49-F238E27FC236}">
              <a16:creationId xmlns:a16="http://schemas.microsoft.com/office/drawing/2014/main" xmlns="" id="{00000000-0008-0000-0100-0000B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210" name="CustomShape 1">
          <a:extLst>
            <a:ext uri="{FF2B5EF4-FFF2-40B4-BE49-F238E27FC236}">
              <a16:creationId xmlns:a16="http://schemas.microsoft.com/office/drawing/2014/main" xmlns="" id="{00000000-0008-0000-0100-0000BF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211" name="CustomShape 1">
          <a:extLst>
            <a:ext uri="{FF2B5EF4-FFF2-40B4-BE49-F238E27FC236}">
              <a16:creationId xmlns:a16="http://schemas.microsoft.com/office/drawing/2014/main" xmlns="" id="{00000000-0008-0000-0100-0000C0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12" name="CustomShape 1">
          <a:extLst>
            <a:ext uri="{FF2B5EF4-FFF2-40B4-BE49-F238E27FC236}">
              <a16:creationId xmlns:a16="http://schemas.microsoft.com/office/drawing/2014/main" xmlns="" id="{00000000-0008-0000-0100-0000C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213" name="CustomShape 1">
          <a:extLst>
            <a:ext uri="{FF2B5EF4-FFF2-40B4-BE49-F238E27FC236}">
              <a16:creationId xmlns:a16="http://schemas.microsoft.com/office/drawing/2014/main" xmlns="" id="{00000000-0008-0000-0100-0000C2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14" name="CustomShape 1">
          <a:extLst>
            <a:ext uri="{FF2B5EF4-FFF2-40B4-BE49-F238E27FC236}">
              <a16:creationId xmlns:a16="http://schemas.microsoft.com/office/drawing/2014/main" xmlns="" id="{00000000-0008-0000-0100-0000C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215" name="CustomShape 1">
          <a:extLst>
            <a:ext uri="{FF2B5EF4-FFF2-40B4-BE49-F238E27FC236}">
              <a16:creationId xmlns:a16="http://schemas.microsoft.com/office/drawing/2014/main" xmlns="" id="{00000000-0008-0000-0100-0000C4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216" name="CustomShape 1">
          <a:extLst>
            <a:ext uri="{FF2B5EF4-FFF2-40B4-BE49-F238E27FC236}">
              <a16:creationId xmlns:a16="http://schemas.microsoft.com/office/drawing/2014/main" xmlns="" id="{00000000-0008-0000-0100-0000C5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17" name="CustomShape 1">
          <a:extLst>
            <a:ext uri="{FF2B5EF4-FFF2-40B4-BE49-F238E27FC236}">
              <a16:creationId xmlns:a16="http://schemas.microsoft.com/office/drawing/2014/main" xmlns="" id="{00000000-0008-0000-0100-0000C6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218" name="CustomShape 1">
          <a:extLst>
            <a:ext uri="{FF2B5EF4-FFF2-40B4-BE49-F238E27FC236}">
              <a16:creationId xmlns:a16="http://schemas.microsoft.com/office/drawing/2014/main" xmlns="" id="{00000000-0008-0000-0100-0000C7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19" name="CustomShape 1">
          <a:extLst>
            <a:ext uri="{FF2B5EF4-FFF2-40B4-BE49-F238E27FC236}">
              <a16:creationId xmlns:a16="http://schemas.microsoft.com/office/drawing/2014/main" xmlns="" id="{00000000-0008-0000-0100-0000C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220" name="CustomShape 1">
          <a:extLst>
            <a:ext uri="{FF2B5EF4-FFF2-40B4-BE49-F238E27FC236}">
              <a16:creationId xmlns:a16="http://schemas.microsoft.com/office/drawing/2014/main" xmlns="" id="{00000000-0008-0000-0100-0000C9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221" name="CustomShape 1">
          <a:extLst>
            <a:ext uri="{FF2B5EF4-FFF2-40B4-BE49-F238E27FC236}">
              <a16:creationId xmlns:a16="http://schemas.microsoft.com/office/drawing/2014/main" xmlns="" id="{00000000-0008-0000-0100-0000CA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22" name="CustomShape 1">
          <a:extLst>
            <a:ext uri="{FF2B5EF4-FFF2-40B4-BE49-F238E27FC236}">
              <a16:creationId xmlns:a16="http://schemas.microsoft.com/office/drawing/2014/main" xmlns="" id="{00000000-0008-0000-0100-0000CB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223" name="CustomShape 1">
          <a:extLst>
            <a:ext uri="{FF2B5EF4-FFF2-40B4-BE49-F238E27FC236}">
              <a16:creationId xmlns:a16="http://schemas.microsoft.com/office/drawing/2014/main" xmlns="" id="{00000000-0008-0000-0100-0000CC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24" name="CustomShape 1">
          <a:extLst>
            <a:ext uri="{FF2B5EF4-FFF2-40B4-BE49-F238E27FC236}">
              <a16:creationId xmlns:a16="http://schemas.microsoft.com/office/drawing/2014/main" xmlns="" id="{00000000-0008-0000-0100-0000CD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225" name="CustomShape 1">
          <a:extLst>
            <a:ext uri="{FF2B5EF4-FFF2-40B4-BE49-F238E27FC236}">
              <a16:creationId xmlns:a16="http://schemas.microsoft.com/office/drawing/2014/main" xmlns="" id="{00000000-0008-0000-0100-0000CE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226" name="CustomShape 1">
          <a:extLst>
            <a:ext uri="{FF2B5EF4-FFF2-40B4-BE49-F238E27FC236}">
              <a16:creationId xmlns:a16="http://schemas.microsoft.com/office/drawing/2014/main" xmlns="" id="{00000000-0008-0000-0100-0000CF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227" name="CustomShape 1">
          <a:extLst>
            <a:ext uri="{FF2B5EF4-FFF2-40B4-BE49-F238E27FC236}">
              <a16:creationId xmlns:a16="http://schemas.microsoft.com/office/drawing/2014/main" xmlns="" id="{00000000-0008-0000-0100-0000D0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28" name="CustomShape 1">
          <a:extLst>
            <a:ext uri="{FF2B5EF4-FFF2-40B4-BE49-F238E27FC236}">
              <a16:creationId xmlns:a16="http://schemas.microsoft.com/office/drawing/2014/main" xmlns="" id="{00000000-0008-0000-0100-0000D1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229" name="CustomShape 1">
          <a:extLst>
            <a:ext uri="{FF2B5EF4-FFF2-40B4-BE49-F238E27FC236}">
              <a16:creationId xmlns:a16="http://schemas.microsoft.com/office/drawing/2014/main" xmlns="" id="{00000000-0008-0000-0100-0000D2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30" name="CustomShape 1">
          <a:extLst>
            <a:ext uri="{FF2B5EF4-FFF2-40B4-BE49-F238E27FC236}">
              <a16:creationId xmlns:a16="http://schemas.microsoft.com/office/drawing/2014/main" xmlns="" id="{00000000-0008-0000-0100-0000D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231" name="CustomShape 1">
          <a:extLst>
            <a:ext uri="{FF2B5EF4-FFF2-40B4-BE49-F238E27FC236}">
              <a16:creationId xmlns:a16="http://schemas.microsoft.com/office/drawing/2014/main" xmlns="" id="{00000000-0008-0000-0100-0000D4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232" name="CustomShape 1">
          <a:extLst>
            <a:ext uri="{FF2B5EF4-FFF2-40B4-BE49-F238E27FC236}">
              <a16:creationId xmlns:a16="http://schemas.microsoft.com/office/drawing/2014/main" xmlns="" id="{00000000-0008-0000-0100-0000D5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233" name="CustomShape 1">
          <a:extLst>
            <a:ext uri="{FF2B5EF4-FFF2-40B4-BE49-F238E27FC236}">
              <a16:creationId xmlns:a16="http://schemas.microsoft.com/office/drawing/2014/main" xmlns="" id="{00000000-0008-0000-0100-0000D6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34" name="CustomShape 1">
          <a:extLst>
            <a:ext uri="{FF2B5EF4-FFF2-40B4-BE49-F238E27FC236}">
              <a16:creationId xmlns:a16="http://schemas.microsoft.com/office/drawing/2014/main" xmlns="" id="{00000000-0008-0000-0100-0000D7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235" name="CustomShape 1">
          <a:extLst>
            <a:ext uri="{FF2B5EF4-FFF2-40B4-BE49-F238E27FC236}">
              <a16:creationId xmlns:a16="http://schemas.microsoft.com/office/drawing/2014/main" xmlns="" id="{00000000-0008-0000-0100-0000D8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36" name="CustomShape 1">
          <a:extLst>
            <a:ext uri="{FF2B5EF4-FFF2-40B4-BE49-F238E27FC236}">
              <a16:creationId xmlns:a16="http://schemas.microsoft.com/office/drawing/2014/main" xmlns="" id="{00000000-0008-0000-0100-0000D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237" name="CustomShape 1">
          <a:extLst>
            <a:ext uri="{FF2B5EF4-FFF2-40B4-BE49-F238E27FC236}">
              <a16:creationId xmlns:a16="http://schemas.microsoft.com/office/drawing/2014/main" xmlns="" id="{00000000-0008-0000-0100-0000DA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238" name="CustomShape 1">
          <a:extLst>
            <a:ext uri="{FF2B5EF4-FFF2-40B4-BE49-F238E27FC236}">
              <a16:creationId xmlns:a16="http://schemas.microsoft.com/office/drawing/2014/main" xmlns="" id="{00000000-0008-0000-0100-0000DB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39" name="CustomShape 1">
          <a:extLst>
            <a:ext uri="{FF2B5EF4-FFF2-40B4-BE49-F238E27FC236}">
              <a16:creationId xmlns:a16="http://schemas.microsoft.com/office/drawing/2014/main" xmlns="" id="{00000000-0008-0000-0100-0000DC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240" name="CustomShape 1">
          <a:extLst>
            <a:ext uri="{FF2B5EF4-FFF2-40B4-BE49-F238E27FC236}">
              <a16:creationId xmlns:a16="http://schemas.microsoft.com/office/drawing/2014/main" xmlns="" id="{00000000-0008-0000-0100-0000DD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41" name="CustomShape 1">
          <a:extLst>
            <a:ext uri="{FF2B5EF4-FFF2-40B4-BE49-F238E27FC236}">
              <a16:creationId xmlns:a16="http://schemas.microsoft.com/office/drawing/2014/main" xmlns="" id="{00000000-0008-0000-0100-0000D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242" name="CustomShape 1">
          <a:extLst>
            <a:ext uri="{FF2B5EF4-FFF2-40B4-BE49-F238E27FC236}">
              <a16:creationId xmlns:a16="http://schemas.microsoft.com/office/drawing/2014/main" xmlns="" id="{00000000-0008-0000-0100-0000DF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243" name="CustomShape 1">
          <a:extLst>
            <a:ext uri="{FF2B5EF4-FFF2-40B4-BE49-F238E27FC236}">
              <a16:creationId xmlns:a16="http://schemas.microsoft.com/office/drawing/2014/main" xmlns="" id="{00000000-0008-0000-0100-0000E0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244" name="CustomShape 1">
          <a:extLst>
            <a:ext uri="{FF2B5EF4-FFF2-40B4-BE49-F238E27FC236}">
              <a16:creationId xmlns:a16="http://schemas.microsoft.com/office/drawing/2014/main" xmlns="" id="{00000000-0008-0000-0100-0000E1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45" name="CustomShape 1">
          <a:extLst>
            <a:ext uri="{FF2B5EF4-FFF2-40B4-BE49-F238E27FC236}">
              <a16:creationId xmlns:a16="http://schemas.microsoft.com/office/drawing/2014/main" xmlns="" id="{00000000-0008-0000-0100-0000E2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246" name="CustomShape 1">
          <a:extLst>
            <a:ext uri="{FF2B5EF4-FFF2-40B4-BE49-F238E27FC236}">
              <a16:creationId xmlns:a16="http://schemas.microsoft.com/office/drawing/2014/main" xmlns="" id="{00000000-0008-0000-0100-0000E3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47" name="CustomShape 1">
          <a:extLst>
            <a:ext uri="{FF2B5EF4-FFF2-40B4-BE49-F238E27FC236}">
              <a16:creationId xmlns:a16="http://schemas.microsoft.com/office/drawing/2014/main" xmlns="" id="{00000000-0008-0000-0100-0000E4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248" name="CustomShape 1">
          <a:extLst>
            <a:ext uri="{FF2B5EF4-FFF2-40B4-BE49-F238E27FC236}">
              <a16:creationId xmlns:a16="http://schemas.microsoft.com/office/drawing/2014/main" xmlns="" id="{00000000-0008-0000-0100-0000E5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249" name="CustomShape 1">
          <a:extLst>
            <a:ext uri="{FF2B5EF4-FFF2-40B4-BE49-F238E27FC236}">
              <a16:creationId xmlns:a16="http://schemas.microsoft.com/office/drawing/2014/main" xmlns="" id="{00000000-0008-0000-0100-0000E6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250" name="CustomShape 1">
          <a:extLst>
            <a:ext uri="{FF2B5EF4-FFF2-40B4-BE49-F238E27FC236}">
              <a16:creationId xmlns:a16="http://schemas.microsoft.com/office/drawing/2014/main" xmlns="" id="{00000000-0008-0000-0100-0000E7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51" name="CustomShape 1">
          <a:extLst>
            <a:ext uri="{FF2B5EF4-FFF2-40B4-BE49-F238E27FC236}">
              <a16:creationId xmlns:a16="http://schemas.microsoft.com/office/drawing/2014/main" xmlns="" id="{00000000-0008-0000-0100-0000E8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252" name="CustomShape 1">
          <a:extLst>
            <a:ext uri="{FF2B5EF4-FFF2-40B4-BE49-F238E27FC236}">
              <a16:creationId xmlns:a16="http://schemas.microsoft.com/office/drawing/2014/main" xmlns="" id="{00000000-0008-0000-0100-0000E9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53" name="CustomShape 1">
          <a:extLst>
            <a:ext uri="{FF2B5EF4-FFF2-40B4-BE49-F238E27FC236}">
              <a16:creationId xmlns:a16="http://schemas.microsoft.com/office/drawing/2014/main" xmlns="" id="{00000000-0008-0000-0100-0000EA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254" name="CustomShape 1">
          <a:extLst>
            <a:ext uri="{FF2B5EF4-FFF2-40B4-BE49-F238E27FC236}">
              <a16:creationId xmlns:a16="http://schemas.microsoft.com/office/drawing/2014/main" xmlns="" id="{00000000-0008-0000-0100-0000EB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255" name="CustomShape 1">
          <a:extLst>
            <a:ext uri="{FF2B5EF4-FFF2-40B4-BE49-F238E27FC236}">
              <a16:creationId xmlns:a16="http://schemas.microsoft.com/office/drawing/2014/main" xmlns="" id="{00000000-0008-0000-0100-0000EC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56" name="CustomShape 1">
          <a:extLst>
            <a:ext uri="{FF2B5EF4-FFF2-40B4-BE49-F238E27FC236}">
              <a16:creationId xmlns:a16="http://schemas.microsoft.com/office/drawing/2014/main" xmlns="" id="{00000000-0008-0000-0100-0000ED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257" name="CustomShape 1">
          <a:extLst>
            <a:ext uri="{FF2B5EF4-FFF2-40B4-BE49-F238E27FC236}">
              <a16:creationId xmlns:a16="http://schemas.microsoft.com/office/drawing/2014/main" xmlns="" id="{00000000-0008-0000-0100-0000EE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58" name="CustomShape 1">
          <a:extLst>
            <a:ext uri="{FF2B5EF4-FFF2-40B4-BE49-F238E27FC236}">
              <a16:creationId xmlns:a16="http://schemas.microsoft.com/office/drawing/2014/main" xmlns="" id="{00000000-0008-0000-0100-0000EF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259" name="CustomShape 1">
          <a:extLst>
            <a:ext uri="{FF2B5EF4-FFF2-40B4-BE49-F238E27FC236}">
              <a16:creationId xmlns:a16="http://schemas.microsoft.com/office/drawing/2014/main" xmlns="" id="{00000000-0008-0000-0100-0000F0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260" name="CustomShape 1">
          <a:extLst>
            <a:ext uri="{FF2B5EF4-FFF2-40B4-BE49-F238E27FC236}">
              <a16:creationId xmlns:a16="http://schemas.microsoft.com/office/drawing/2014/main" xmlns="" id="{00000000-0008-0000-0100-0000F1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261" name="CustomShape 1">
          <a:extLst>
            <a:ext uri="{FF2B5EF4-FFF2-40B4-BE49-F238E27FC236}">
              <a16:creationId xmlns:a16="http://schemas.microsoft.com/office/drawing/2014/main" xmlns="" id="{00000000-0008-0000-0100-0000F2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62" name="CustomShape 1">
          <a:extLst>
            <a:ext uri="{FF2B5EF4-FFF2-40B4-BE49-F238E27FC236}">
              <a16:creationId xmlns:a16="http://schemas.microsoft.com/office/drawing/2014/main" xmlns="" id="{00000000-0008-0000-0100-0000F3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263" name="CustomShape 1">
          <a:extLst>
            <a:ext uri="{FF2B5EF4-FFF2-40B4-BE49-F238E27FC236}">
              <a16:creationId xmlns:a16="http://schemas.microsoft.com/office/drawing/2014/main" xmlns="" id="{00000000-0008-0000-0100-0000F4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64" name="CustomShape 1">
          <a:extLst>
            <a:ext uri="{FF2B5EF4-FFF2-40B4-BE49-F238E27FC236}">
              <a16:creationId xmlns:a16="http://schemas.microsoft.com/office/drawing/2014/main" xmlns="" id="{00000000-0008-0000-0100-0000F5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265" name="CustomShape 1">
          <a:extLst>
            <a:ext uri="{FF2B5EF4-FFF2-40B4-BE49-F238E27FC236}">
              <a16:creationId xmlns:a16="http://schemas.microsoft.com/office/drawing/2014/main" xmlns="" id="{00000000-0008-0000-0100-0000F603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266" name="CustomShape 1">
          <a:extLst>
            <a:ext uri="{FF2B5EF4-FFF2-40B4-BE49-F238E27FC236}">
              <a16:creationId xmlns:a16="http://schemas.microsoft.com/office/drawing/2014/main" xmlns="" id="{00000000-0008-0000-0100-0000F7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267" name="CustomShape 1">
          <a:extLst>
            <a:ext uri="{FF2B5EF4-FFF2-40B4-BE49-F238E27FC236}">
              <a16:creationId xmlns:a16="http://schemas.microsoft.com/office/drawing/2014/main" xmlns="" id="{00000000-0008-0000-0100-0000F8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68" name="CustomShape 1">
          <a:extLst>
            <a:ext uri="{FF2B5EF4-FFF2-40B4-BE49-F238E27FC236}">
              <a16:creationId xmlns:a16="http://schemas.microsoft.com/office/drawing/2014/main" xmlns="" id="{00000000-0008-0000-0100-0000F9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269" name="CustomShape 1">
          <a:extLst>
            <a:ext uri="{FF2B5EF4-FFF2-40B4-BE49-F238E27FC236}">
              <a16:creationId xmlns:a16="http://schemas.microsoft.com/office/drawing/2014/main" xmlns="" id="{00000000-0008-0000-0100-0000FA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70" name="CustomShape 1">
          <a:extLst>
            <a:ext uri="{FF2B5EF4-FFF2-40B4-BE49-F238E27FC236}">
              <a16:creationId xmlns:a16="http://schemas.microsoft.com/office/drawing/2014/main" xmlns="" id="{00000000-0008-0000-0100-0000FB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271" name="CustomShape 1">
          <a:extLst>
            <a:ext uri="{FF2B5EF4-FFF2-40B4-BE49-F238E27FC236}">
              <a16:creationId xmlns:a16="http://schemas.microsoft.com/office/drawing/2014/main" xmlns="" id="{00000000-0008-0000-0100-0000FC03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272" name="CustomShape 1">
          <a:extLst>
            <a:ext uri="{FF2B5EF4-FFF2-40B4-BE49-F238E27FC236}">
              <a16:creationId xmlns:a16="http://schemas.microsoft.com/office/drawing/2014/main" xmlns="" id="{00000000-0008-0000-0100-0000FD03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73" name="CustomShape 1">
          <a:extLst>
            <a:ext uri="{FF2B5EF4-FFF2-40B4-BE49-F238E27FC236}">
              <a16:creationId xmlns:a16="http://schemas.microsoft.com/office/drawing/2014/main" xmlns="" id="{00000000-0008-0000-0100-0000FE03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274" name="CustomShape 1">
          <a:extLst>
            <a:ext uri="{FF2B5EF4-FFF2-40B4-BE49-F238E27FC236}">
              <a16:creationId xmlns:a16="http://schemas.microsoft.com/office/drawing/2014/main" xmlns="" id="{00000000-0008-0000-0100-0000FF03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75" name="CustomShape 1">
          <a:extLst>
            <a:ext uri="{FF2B5EF4-FFF2-40B4-BE49-F238E27FC236}">
              <a16:creationId xmlns:a16="http://schemas.microsoft.com/office/drawing/2014/main" xmlns="" id="{00000000-0008-0000-0100-000000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276" name="CustomShape 1">
          <a:extLst>
            <a:ext uri="{FF2B5EF4-FFF2-40B4-BE49-F238E27FC236}">
              <a16:creationId xmlns:a16="http://schemas.microsoft.com/office/drawing/2014/main" xmlns="" id="{00000000-0008-0000-0100-000001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277" name="CustomShape 1">
          <a:extLst>
            <a:ext uri="{FF2B5EF4-FFF2-40B4-BE49-F238E27FC236}">
              <a16:creationId xmlns:a16="http://schemas.microsoft.com/office/drawing/2014/main" xmlns="" id="{00000000-0008-0000-0100-000002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278" name="CustomShape 1">
          <a:extLst>
            <a:ext uri="{FF2B5EF4-FFF2-40B4-BE49-F238E27FC236}">
              <a16:creationId xmlns:a16="http://schemas.microsoft.com/office/drawing/2014/main" xmlns="" id="{00000000-0008-0000-0100-000003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79" name="CustomShape 1">
          <a:extLst>
            <a:ext uri="{FF2B5EF4-FFF2-40B4-BE49-F238E27FC236}">
              <a16:creationId xmlns:a16="http://schemas.microsoft.com/office/drawing/2014/main" xmlns="" id="{00000000-0008-0000-0100-000004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280" name="CustomShape 1">
          <a:extLst>
            <a:ext uri="{FF2B5EF4-FFF2-40B4-BE49-F238E27FC236}">
              <a16:creationId xmlns:a16="http://schemas.microsoft.com/office/drawing/2014/main" xmlns="" id="{00000000-0008-0000-0100-000005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81" name="CustomShape 1">
          <a:extLst>
            <a:ext uri="{FF2B5EF4-FFF2-40B4-BE49-F238E27FC236}">
              <a16:creationId xmlns:a16="http://schemas.microsoft.com/office/drawing/2014/main" xmlns="" id="{00000000-0008-0000-0100-000006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282" name="CustomShape 1">
          <a:extLst>
            <a:ext uri="{FF2B5EF4-FFF2-40B4-BE49-F238E27FC236}">
              <a16:creationId xmlns:a16="http://schemas.microsoft.com/office/drawing/2014/main" xmlns="" id="{00000000-0008-0000-0100-000007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283" name="CustomShape 1">
          <a:extLst>
            <a:ext uri="{FF2B5EF4-FFF2-40B4-BE49-F238E27FC236}">
              <a16:creationId xmlns:a16="http://schemas.microsoft.com/office/drawing/2014/main" xmlns="" id="{00000000-0008-0000-0100-000008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284" name="CustomShape 1">
          <a:extLst>
            <a:ext uri="{FF2B5EF4-FFF2-40B4-BE49-F238E27FC236}">
              <a16:creationId xmlns:a16="http://schemas.microsoft.com/office/drawing/2014/main" xmlns="" id="{00000000-0008-0000-0100-000009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85" name="CustomShape 1">
          <a:extLst>
            <a:ext uri="{FF2B5EF4-FFF2-40B4-BE49-F238E27FC236}">
              <a16:creationId xmlns:a16="http://schemas.microsoft.com/office/drawing/2014/main" xmlns="" id="{00000000-0008-0000-0100-00000A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286" name="CustomShape 1">
          <a:extLst>
            <a:ext uri="{FF2B5EF4-FFF2-40B4-BE49-F238E27FC236}">
              <a16:creationId xmlns:a16="http://schemas.microsoft.com/office/drawing/2014/main" xmlns="" id="{00000000-0008-0000-0100-00000B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87" name="CustomShape 1">
          <a:extLst>
            <a:ext uri="{FF2B5EF4-FFF2-40B4-BE49-F238E27FC236}">
              <a16:creationId xmlns:a16="http://schemas.microsoft.com/office/drawing/2014/main" xmlns="" id="{00000000-0008-0000-0100-00000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288" name="CustomShape 1">
          <a:extLst>
            <a:ext uri="{FF2B5EF4-FFF2-40B4-BE49-F238E27FC236}">
              <a16:creationId xmlns:a16="http://schemas.microsoft.com/office/drawing/2014/main" xmlns="" id="{00000000-0008-0000-0100-00000D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289" name="CustomShape 1">
          <a:extLst>
            <a:ext uri="{FF2B5EF4-FFF2-40B4-BE49-F238E27FC236}">
              <a16:creationId xmlns:a16="http://schemas.microsoft.com/office/drawing/2014/main" xmlns="" id="{00000000-0008-0000-0100-00000E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90" name="CustomShape 1">
          <a:extLst>
            <a:ext uri="{FF2B5EF4-FFF2-40B4-BE49-F238E27FC236}">
              <a16:creationId xmlns:a16="http://schemas.microsoft.com/office/drawing/2014/main" xmlns="" id="{00000000-0008-0000-0100-00000F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291" name="CustomShape 1">
          <a:extLst>
            <a:ext uri="{FF2B5EF4-FFF2-40B4-BE49-F238E27FC236}">
              <a16:creationId xmlns:a16="http://schemas.microsoft.com/office/drawing/2014/main" xmlns="" id="{00000000-0008-0000-0100-000010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92" name="CustomShape 1">
          <a:extLst>
            <a:ext uri="{FF2B5EF4-FFF2-40B4-BE49-F238E27FC236}">
              <a16:creationId xmlns:a16="http://schemas.microsoft.com/office/drawing/2014/main" xmlns="" id="{00000000-0008-0000-0100-00001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293" name="CustomShape 1">
          <a:extLst>
            <a:ext uri="{FF2B5EF4-FFF2-40B4-BE49-F238E27FC236}">
              <a16:creationId xmlns:a16="http://schemas.microsoft.com/office/drawing/2014/main" xmlns="" id="{00000000-0008-0000-0100-000012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294" name="CustomShape 1">
          <a:extLst>
            <a:ext uri="{FF2B5EF4-FFF2-40B4-BE49-F238E27FC236}">
              <a16:creationId xmlns:a16="http://schemas.microsoft.com/office/drawing/2014/main" xmlns="" id="{00000000-0008-0000-0100-000013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295" name="CustomShape 1">
          <a:extLst>
            <a:ext uri="{FF2B5EF4-FFF2-40B4-BE49-F238E27FC236}">
              <a16:creationId xmlns:a16="http://schemas.microsoft.com/office/drawing/2014/main" xmlns="" id="{00000000-0008-0000-0100-000014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96" name="CustomShape 1">
          <a:extLst>
            <a:ext uri="{FF2B5EF4-FFF2-40B4-BE49-F238E27FC236}">
              <a16:creationId xmlns:a16="http://schemas.microsoft.com/office/drawing/2014/main" xmlns="" id="{00000000-0008-0000-0100-000015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297" name="CustomShape 1">
          <a:extLst>
            <a:ext uri="{FF2B5EF4-FFF2-40B4-BE49-F238E27FC236}">
              <a16:creationId xmlns:a16="http://schemas.microsoft.com/office/drawing/2014/main" xmlns="" id="{00000000-0008-0000-0100-000016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298" name="CustomShape 1">
          <a:extLst>
            <a:ext uri="{FF2B5EF4-FFF2-40B4-BE49-F238E27FC236}">
              <a16:creationId xmlns:a16="http://schemas.microsoft.com/office/drawing/2014/main" xmlns="" id="{00000000-0008-0000-0100-00001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299" name="CustomShape 1">
          <a:extLst>
            <a:ext uri="{FF2B5EF4-FFF2-40B4-BE49-F238E27FC236}">
              <a16:creationId xmlns:a16="http://schemas.microsoft.com/office/drawing/2014/main" xmlns="" id="{00000000-0008-0000-0100-000018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300" name="CustomShape 1">
          <a:extLst>
            <a:ext uri="{FF2B5EF4-FFF2-40B4-BE49-F238E27FC236}">
              <a16:creationId xmlns:a16="http://schemas.microsoft.com/office/drawing/2014/main" xmlns="" id="{00000000-0008-0000-0100-000019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301" name="CustomShape 1">
          <a:extLst>
            <a:ext uri="{FF2B5EF4-FFF2-40B4-BE49-F238E27FC236}">
              <a16:creationId xmlns:a16="http://schemas.microsoft.com/office/drawing/2014/main" xmlns="" id="{00000000-0008-0000-0100-00001A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02" name="CustomShape 1">
          <a:extLst>
            <a:ext uri="{FF2B5EF4-FFF2-40B4-BE49-F238E27FC236}">
              <a16:creationId xmlns:a16="http://schemas.microsoft.com/office/drawing/2014/main" xmlns="" id="{00000000-0008-0000-0100-00001B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303" name="CustomShape 1">
          <a:extLst>
            <a:ext uri="{FF2B5EF4-FFF2-40B4-BE49-F238E27FC236}">
              <a16:creationId xmlns:a16="http://schemas.microsoft.com/office/drawing/2014/main" xmlns="" id="{00000000-0008-0000-0100-00001C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04" name="CustomShape 1">
          <a:extLst>
            <a:ext uri="{FF2B5EF4-FFF2-40B4-BE49-F238E27FC236}">
              <a16:creationId xmlns:a16="http://schemas.microsoft.com/office/drawing/2014/main" xmlns="" id="{00000000-0008-0000-0100-00001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305" name="CustomShape 1">
          <a:extLst>
            <a:ext uri="{FF2B5EF4-FFF2-40B4-BE49-F238E27FC236}">
              <a16:creationId xmlns:a16="http://schemas.microsoft.com/office/drawing/2014/main" xmlns="" id="{00000000-0008-0000-0100-00001E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306" name="CustomShape 1">
          <a:extLst>
            <a:ext uri="{FF2B5EF4-FFF2-40B4-BE49-F238E27FC236}">
              <a16:creationId xmlns:a16="http://schemas.microsoft.com/office/drawing/2014/main" xmlns="" id="{00000000-0008-0000-0100-00001F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07" name="CustomShape 1">
          <a:extLst>
            <a:ext uri="{FF2B5EF4-FFF2-40B4-BE49-F238E27FC236}">
              <a16:creationId xmlns:a16="http://schemas.microsoft.com/office/drawing/2014/main" xmlns="" id="{00000000-0008-0000-0100-000020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308" name="CustomShape 1">
          <a:extLst>
            <a:ext uri="{FF2B5EF4-FFF2-40B4-BE49-F238E27FC236}">
              <a16:creationId xmlns:a16="http://schemas.microsoft.com/office/drawing/2014/main" xmlns="" id="{00000000-0008-0000-0100-000021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09" name="CustomShape 1">
          <a:extLst>
            <a:ext uri="{FF2B5EF4-FFF2-40B4-BE49-F238E27FC236}">
              <a16:creationId xmlns:a16="http://schemas.microsoft.com/office/drawing/2014/main" xmlns="" id="{00000000-0008-0000-0100-00002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310" name="CustomShape 1">
          <a:extLst>
            <a:ext uri="{FF2B5EF4-FFF2-40B4-BE49-F238E27FC236}">
              <a16:creationId xmlns:a16="http://schemas.microsoft.com/office/drawing/2014/main" xmlns="" id="{00000000-0008-0000-0100-000023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311" name="CustomShape 1">
          <a:extLst>
            <a:ext uri="{FF2B5EF4-FFF2-40B4-BE49-F238E27FC236}">
              <a16:creationId xmlns:a16="http://schemas.microsoft.com/office/drawing/2014/main" xmlns="" id="{00000000-0008-0000-0100-000024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312" name="CustomShape 1">
          <a:extLst>
            <a:ext uri="{FF2B5EF4-FFF2-40B4-BE49-F238E27FC236}">
              <a16:creationId xmlns:a16="http://schemas.microsoft.com/office/drawing/2014/main" xmlns="" id="{00000000-0008-0000-0100-000025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13" name="CustomShape 1">
          <a:extLst>
            <a:ext uri="{FF2B5EF4-FFF2-40B4-BE49-F238E27FC236}">
              <a16:creationId xmlns:a16="http://schemas.microsoft.com/office/drawing/2014/main" xmlns="" id="{00000000-0008-0000-0100-000026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314" name="CustomShape 1">
          <a:extLst>
            <a:ext uri="{FF2B5EF4-FFF2-40B4-BE49-F238E27FC236}">
              <a16:creationId xmlns:a16="http://schemas.microsoft.com/office/drawing/2014/main" xmlns="" id="{00000000-0008-0000-0100-000027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15" name="CustomShape 1">
          <a:extLst>
            <a:ext uri="{FF2B5EF4-FFF2-40B4-BE49-F238E27FC236}">
              <a16:creationId xmlns:a16="http://schemas.microsoft.com/office/drawing/2014/main" xmlns="" id="{00000000-0008-0000-0100-00002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316" name="CustomShape 1">
          <a:extLst>
            <a:ext uri="{FF2B5EF4-FFF2-40B4-BE49-F238E27FC236}">
              <a16:creationId xmlns:a16="http://schemas.microsoft.com/office/drawing/2014/main" xmlns="" id="{00000000-0008-0000-0100-000029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317" name="CustomShape 1">
          <a:extLst>
            <a:ext uri="{FF2B5EF4-FFF2-40B4-BE49-F238E27FC236}">
              <a16:creationId xmlns:a16="http://schemas.microsoft.com/office/drawing/2014/main" xmlns="" id="{00000000-0008-0000-0100-00002A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318" name="CustomShape 1">
          <a:extLst>
            <a:ext uri="{FF2B5EF4-FFF2-40B4-BE49-F238E27FC236}">
              <a16:creationId xmlns:a16="http://schemas.microsoft.com/office/drawing/2014/main" xmlns="" id="{00000000-0008-0000-0100-00002B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19" name="CustomShape 1">
          <a:extLst>
            <a:ext uri="{FF2B5EF4-FFF2-40B4-BE49-F238E27FC236}">
              <a16:creationId xmlns:a16="http://schemas.microsoft.com/office/drawing/2014/main" xmlns="" id="{00000000-0008-0000-0100-00002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320" name="CustomShape 1">
          <a:extLst>
            <a:ext uri="{FF2B5EF4-FFF2-40B4-BE49-F238E27FC236}">
              <a16:creationId xmlns:a16="http://schemas.microsoft.com/office/drawing/2014/main" xmlns="" id="{00000000-0008-0000-0100-00002D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321" name="CustomShape 1">
          <a:extLst>
            <a:ext uri="{FF2B5EF4-FFF2-40B4-BE49-F238E27FC236}">
              <a16:creationId xmlns:a16="http://schemas.microsoft.com/office/drawing/2014/main" xmlns="" id="{00000000-0008-0000-0100-00002E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22" name="CustomShape 1">
          <a:extLst>
            <a:ext uri="{FF2B5EF4-FFF2-40B4-BE49-F238E27FC236}">
              <a16:creationId xmlns:a16="http://schemas.microsoft.com/office/drawing/2014/main" xmlns="" id="{00000000-0008-0000-0100-00002F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323" name="CustomShape 1">
          <a:extLst>
            <a:ext uri="{FF2B5EF4-FFF2-40B4-BE49-F238E27FC236}">
              <a16:creationId xmlns:a16="http://schemas.microsoft.com/office/drawing/2014/main" xmlns="" id="{00000000-0008-0000-0100-000030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24" name="CustomShape 1">
          <a:extLst>
            <a:ext uri="{FF2B5EF4-FFF2-40B4-BE49-F238E27FC236}">
              <a16:creationId xmlns:a16="http://schemas.microsoft.com/office/drawing/2014/main" xmlns="" id="{00000000-0008-0000-0100-00003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325" name="CustomShape 1">
          <a:extLst>
            <a:ext uri="{FF2B5EF4-FFF2-40B4-BE49-F238E27FC236}">
              <a16:creationId xmlns:a16="http://schemas.microsoft.com/office/drawing/2014/main" xmlns="" id="{00000000-0008-0000-0100-000032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326" name="CustomShape 1">
          <a:extLst>
            <a:ext uri="{FF2B5EF4-FFF2-40B4-BE49-F238E27FC236}">
              <a16:creationId xmlns:a16="http://schemas.microsoft.com/office/drawing/2014/main" xmlns="" id="{00000000-0008-0000-0100-000033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327" name="CustomShape 1">
          <a:extLst>
            <a:ext uri="{FF2B5EF4-FFF2-40B4-BE49-F238E27FC236}">
              <a16:creationId xmlns:a16="http://schemas.microsoft.com/office/drawing/2014/main" xmlns="" id="{00000000-0008-0000-0100-000034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28" name="CustomShape 1">
          <a:extLst>
            <a:ext uri="{FF2B5EF4-FFF2-40B4-BE49-F238E27FC236}">
              <a16:creationId xmlns:a16="http://schemas.microsoft.com/office/drawing/2014/main" xmlns="" id="{00000000-0008-0000-0100-000035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329" name="CustomShape 1">
          <a:extLst>
            <a:ext uri="{FF2B5EF4-FFF2-40B4-BE49-F238E27FC236}">
              <a16:creationId xmlns:a16="http://schemas.microsoft.com/office/drawing/2014/main" xmlns="" id="{00000000-0008-0000-0100-000036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30" name="CustomShape 1">
          <a:extLst>
            <a:ext uri="{FF2B5EF4-FFF2-40B4-BE49-F238E27FC236}">
              <a16:creationId xmlns:a16="http://schemas.microsoft.com/office/drawing/2014/main" xmlns="" id="{00000000-0008-0000-0100-00003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331" name="CustomShape 1">
          <a:extLst>
            <a:ext uri="{FF2B5EF4-FFF2-40B4-BE49-F238E27FC236}">
              <a16:creationId xmlns:a16="http://schemas.microsoft.com/office/drawing/2014/main" xmlns="" id="{00000000-0008-0000-0100-000038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332" name="CustomShape 1">
          <a:extLst>
            <a:ext uri="{FF2B5EF4-FFF2-40B4-BE49-F238E27FC236}">
              <a16:creationId xmlns:a16="http://schemas.microsoft.com/office/drawing/2014/main" xmlns="" id="{00000000-0008-0000-0100-000039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33" name="CustomShape 1">
          <a:extLst>
            <a:ext uri="{FF2B5EF4-FFF2-40B4-BE49-F238E27FC236}">
              <a16:creationId xmlns:a16="http://schemas.microsoft.com/office/drawing/2014/main" xmlns="" id="{00000000-0008-0000-0100-00003A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334" name="CustomShape 1">
          <a:extLst>
            <a:ext uri="{FF2B5EF4-FFF2-40B4-BE49-F238E27FC236}">
              <a16:creationId xmlns:a16="http://schemas.microsoft.com/office/drawing/2014/main" xmlns="" id="{00000000-0008-0000-0100-00003B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35" name="CustomShape 1">
          <a:extLst>
            <a:ext uri="{FF2B5EF4-FFF2-40B4-BE49-F238E27FC236}">
              <a16:creationId xmlns:a16="http://schemas.microsoft.com/office/drawing/2014/main" xmlns="" id="{00000000-0008-0000-0100-00003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336" name="CustomShape 1">
          <a:extLst>
            <a:ext uri="{FF2B5EF4-FFF2-40B4-BE49-F238E27FC236}">
              <a16:creationId xmlns:a16="http://schemas.microsoft.com/office/drawing/2014/main" xmlns="" id="{00000000-0008-0000-0100-00003D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337" name="CustomShape 1">
          <a:extLst>
            <a:ext uri="{FF2B5EF4-FFF2-40B4-BE49-F238E27FC236}">
              <a16:creationId xmlns:a16="http://schemas.microsoft.com/office/drawing/2014/main" xmlns="" id="{00000000-0008-0000-0100-00003E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338" name="CustomShape 1">
          <a:extLst>
            <a:ext uri="{FF2B5EF4-FFF2-40B4-BE49-F238E27FC236}">
              <a16:creationId xmlns:a16="http://schemas.microsoft.com/office/drawing/2014/main" xmlns="" id="{00000000-0008-0000-0100-00003F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39" name="CustomShape 1">
          <a:extLst>
            <a:ext uri="{FF2B5EF4-FFF2-40B4-BE49-F238E27FC236}">
              <a16:creationId xmlns:a16="http://schemas.microsoft.com/office/drawing/2014/main" xmlns="" id="{00000000-0008-0000-0100-000040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340" name="CustomShape 1">
          <a:extLst>
            <a:ext uri="{FF2B5EF4-FFF2-40B4-BE49-F238E27FC236}">
              <a16:creationId xmlns:a16="http://schemas.microsoft.com/office/drawing/2014/main" xmlns="" id="{00000000-0008-0000-0100-000041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41" name="CustomShape 1">
          <a:extLst>
            <a:ext uri="{FF2B5EF4-FFF2-40B4-BE49-F238E27FC236}">
              <a16:creationId xmlns:a16="http://schemas.microsoft.com/office/drawing/2014/main" xmlns="" id="{00000000-0008-0000-0100-00004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342" name="CustomShape 1">
          <a:extLst>
            <a:ext uri="{FF2B5EF4-FFF2-40B4-BE49-F238E27FC236}">
              <a16:creationId xmlns:a16="http://schemas.microsoft.com/office/drawing/2014/main" xmlns="" id="{00000000-0008-0000-0100-000043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343" name="CustomShape 1">
          <a:extLst>
            <a:ext uri="{FF2B5EF4-FFF2-40B4-BE49-F238E27FC236}">
              <a16:creationId xmlns:a16="http://schemas.microsoft.com/office/drawing/2014/main" xmlns="" id="{00000000-0008-0000-0100-000044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344" name="CustomShape 1">
          <a:extLst>
            <a:ext uri="{FF2B5EF4-FFF2-40B4-BE49-F238E27FC236}">
              <a16:creationId xmlns:a16="http://schemas.microsoft.com/office/drawing/2014/main" xmlns="" id="{00000000-0008-0000-0100-000045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45" name="CustomShape 1">
          <a:extLst>
            <a:ext uri="{FF2B5EF4-FFF2-40B4-BE49-F238E27FC236}">
              <a16:creationId xmlns:a16="http://schemas.microsoft.com/office/drawing/2014/main" xmlns="" id="{00000000-0008-0000-0100-000046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346" name="CustomShape 1">
          <a:extLst>
            <a:ext uri="{FF2B5EF4-FFF2-40B4-BE49-F238E27FC236}">
              <a16:creationId xmlns:a16="http://schemas.microsoft.com/office/drawing/2014/main" xmlns="" id="{00000000-0008-0000-0100-000047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47" name="CustomShape 1">
          <a:extLst>
            <a:ext uri="{FF2B5EF4-FFF2-40B4-BE49-F238E27FC236}">
              <a16:creationId xmlns:a16="http://schemas.microsoft.com/office/drawing/2014/main" xmlns="" id="{00000000-0008-0000-0100-00004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348" name="CustomShape 1">
          <a:extLst>
            <a:ext uri="{FF2B5EF4-FFF2-40B4-BE49-F238E27FC236}">
              <a16:creationId xmlns:a16="http://schemas.microsoft.com/office/drawing/2014/main" xmlns="" id="{00000000-0008-0000-0100-000049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349" name="CustomShape 1">
          <a:extLst>
            <a:ext uri="{FF2B5EF4-FFF2-40B4-BE49-F238E27FC236}">
              <a16:creationId xmlns:a16="http://schemas.microsoft.com/office/drawing/2014/main" xmlns="" id="{00000000-0008-0000-0100-00004A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50" name="CustomShape 1">
          <a:extLst>
            <a:ext uri="{FF2B5EF4-FFF2-40B4-BE49-F238E27FC236}">
              <a16:creationId xmlns:a16="http://schemas.microsoft.com/office/drawing/2014/main" xmlns="" id="{00000000-0008-0000-0100-00004B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351" name="CustomShape 1">
          <a:extLst>
            <a:ext uri="{FF2B5EF4-FFF2-40B4-BE49-F238E27FC236}">
              <a16:creationId xmlns:a16="http://schemas.microsoft.com/office/drawing/2014/main" xmlns="" id="{00000000-0008-0000-0100-00004C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52" name="CustomShape 1">
          <a:extLst>
            <a:ext uri="{FF2B5EF4-FFF2-40B4-BE49-F238E27FC236}">
              <a16:creationId xmlns:a16="http://schemas.microsoft.com/office/drawing/2014/main" xmlns="" id="{00000000-0008-0000-0100-00004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353" name="CustomShape 1">
          <a:extLst>
            <a:ext uri="{FF2B5EF4-FFF2-40B4-BE49-F238E27FC236}">
              <a16:creationId xmlns:a16="http://schemas.microsoft.com/office/drawing/2014/main" xmlns="" id="{00000000-0008-0000-0100-00004E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354" name="CustomShape 1">
          <a:extLst>
            <a:ext uri="{FF2B5EF4-FFF2-40B4-BE49-F238E27FC236}">
              <a16:creationId xmlns:a16="http://schemas.microsoft.com/office/drawing/2014/main" xmlns="" id="{00000000-0008-0000-0100-00004F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355" name="CustomShape 1">
          <a:extLst>
            <a:ext uri="{FF2B5EF4-FFF2-40B4-BE49-F238E27FC236}">
              <a16:creationId xmlns:a16="http://schemas.microsoft.com/office/drawing/2014/main" xmlns="" id="{00000000-0008-0000-0100-000050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56" name="CustomShape 1">
          <a:extLst>
            <a:ext uri="{FF2B5EF4-FFF2-40B4-BE49-F238E27FC236}">
              <a16:creationId xmlns:a16="http://schemas.microsoft.com/office/drawing/2014/main" xmlns="" id="{00000000-0008-0000-0100-00005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357" name="CustomShape 1">
          <a:extLst>
            <a:ext uri="{FF2B5EF4-FFF2-40B4-BE49-F238E27FC236}">
              <a16:creationId xmlns:a16="http://schemas.microsoft.com/office/drawing/2014/main" xmlns="" id="{00000000-0008-0000-0100-000052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58" name="CustomShape 1">
          <a:extLst>
            <a:ext uri="{FF2B5EF4-FFF2-40B4-BE49-F238E27FC236}">
              <a16:creationId xmlns:a16="http://schemas.microsoft.com/office/drawing/2014/main" xmlns="" id="{00000000-0008-0000-0100-00005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359" name="CustomShape 1">
          <a:extLst>
            <a:ext uri="{FF2B5EF4-FFF2-40B4-BE49-F238E27FC236}">
              <a16:creationId xmlns:a16="http://schemas.microsoft.com/office/drawing/2014/main" xmlns="" id="{00000000-0008-0000-0100-000054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360" name="CustomShape 1">
          <a:extLst>
            <a:ext uri="{FF2B5EF4-FFF2-40B4-BE49-F238E27FC236}">
              <a16:creationId xmlns:a16="http://schemas.microsoft.com/office/drawing/2014/main" xmlns="" id="{00000000-0008-0000-0100-000055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361" name="CustomShape 1">
          <a:extLst>
            <a:ext uri="{FF2B5EF4-FFF2-40B4-BE49-F238E27FC236}">
              <a16:creationId xmlns:a16="http://schemas.microsoft.com/office/drawing/2014/main" xmlns="" id="{00000000-0008-0000-0100-000056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62" name="CustomShape 1">
          <a:extLst>
            <a:ext uri="{FF2B5EF4-FFF2-40B4-BE49-F238E27FC236}">
              <a16:creationId xmlns:a16="http://schemas.microsoft.com/office/drawing/2014/main" xmlns="" id="{00000000-0008-0000-0100-00005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363" name="CustomShape 1">
          <a:extLst>
            <a:ext uri="{FF2B5EF4-FFF2-40B4-BE49-F238E27FC236}">
              <a16:creationId xmlns:a16="http://schemas.microsoft.com/office/drawing/2014/main" xmlns="" id="{00000000-0008-0000-0100-000058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364" name="CustomShape 1">
          <a:extLst>
            <a:ext uri="{FF2B5EF4-FFF2-40B4-BE49-F238E27FC236}">
              <a16:creationId xmlns:a16="http://schemas.microsoft.com/office/drawing/2014/main" xmlns="" id="{00000000-0008-0000-0100-000059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65" name="CustomShape 1">
          <a:extLst>
            <a:ext uri="{FF2B5EF4-FFF2-40B4-BE49-F238E27FC236}">
              <a16:creationId xmlns:a16="http://schemas.microsoft.com/office/drawing/2014/main" xmlns="" id="{00000000-0008-0000-0100-00005A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366" name="CustomShape 1">
          <a:extLst>
            <a:ext uri="{FF2B5EF4-FFF2-40B4-BE49-F238E27FC236}">
              <a16:creationId xmlns:a16="http://schemas.microsoft.com/office/drawing/2014/main" xmlns="" id="{00000000-0008-0000-0100-00005B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67" name="CustomShape 1">
          <a:extLst>
            <a:ext uri="{FF2B5EF4-FFF2-40B4-BE49-F238E27FC236}">
              <a16:creationId xmlns:a16="http://schemas.microsoft.com/office/drawing/2014/main" xmlns="" id="{00000000-0008-0000-0100-00005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368" name="CustomShape 1">
          <a:extLst>
            <a:ext uri="{FF2B5EF4-FFF2-40B4-BE49-F238E27FC236}">
              <a16:creationId xmlns:a16="http://schemas.microsoft.com/office/drawing/2014/main" xmlns="" id="{00000000-0008-0000-0100-00005D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369" name="CustomShape 1">
          <a:extLst>
            <a:ext uri="{FF2B5EF4-FFF2-40B4-BE49-F238E27FC236}">
              <a16:creationId xmlns:a16="http://schemas.microsoft.com/office/drawing/2014/main" xmlns="" id="{00000000-0008-0000-0100-00005E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370" name="CustomShape 1">
          <a:extLst>
            <a:ext uri="{FF2B5EF4-FFF2-40B4-BE49-F238E27FC236}">
              <a16:creationId xmlns:a16="http://schemas.microsoft.com/office/drawing/2014/main" xmlns="" id="{00000000-0008-0000-0100-00005F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71" name="CustomShape 1">
          <a:extLst>
            <a:ext uri="{FF2B5EF4-FFF2-40B4-BE49-F238E27FC236}">
              <a16:creationId xmlns:a16="http://schemas.microsoft.com/office/drawing/2014/main" xmlns="" id="{00000000-0008-0000-0100-000060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372" name="CustomShape 1">
          <a:extLst>
            <a:ext uri="{FF2B5EF4-FFF2-40B4-BE49-F238E27FC236}">
              <a16:creationId xmlns:a16="http://schemas.microsoft.com/office/drawing/2014/main" xmlns="" id="{00000000-0008-0000-0100-000061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73" name="CustomShape 1">
          <a:extLst>
            <a:ext uri="{FF2B5EF4-FFF2-40B4-BE49-F238E27FC236}">
              <a16:creationId xmlns:a16="http://schemas.microsoft.com/office/drawing/2014/main" xmlns="" id="{00000000-0008-0000-0100-00006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374" name="CustomShape 1">
          <a:extLst>
            <a:ext uri="{FF2B5EF4-FFF2-40B4-BE49-F238E27FC236}">
              <a16:creationId xmlns:a16="http://schemas.microsoft.com/office/drawing/2014/main" xmlns="" id="{00000000-0008-0000-0100-000063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375" name="CustomShape 1">
          <a:extLst>
            <a:ext uri="{FF2B5EF4-FFF2-40B4-BE49-F238E27FC236}">
              <a16:creationId xmlns:a16="http://schemas.microsoft.com/office/drawing/2014/main" xmlns="" id="{00000000-0008-0000-0100-000064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76" name="CustomShape 1">
          <a:extLst>
            <a:ext uri="{FF2B5EF4-FFF2-40B4-BE49-F238E27FC236}">
              <a16:creationId xmlns:a16="http://schemas.microsoft.com/office/drawing/2014/main" xmlns="" id="{00000000-0008-0000-0100-000065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377" name="CustomShape 1">
          <a:extLst>
            <a:ext uri="{FF2B5EF4-FFF2-40B4-BE49-F238E27FC236}">
              <a16:creationId xmlns:a16="http://schemas.microsoft.com/office/drawing/2014/main" xmlns="" id="{00000000-0008-0000-0100-000066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78" name="CustomShape 1">
          <a:extLst>
            <a:ext uri="{FF2B5EF4-FFF2-40B4-BE49-F238E27FC236}">
              <a16:creationId xmlns:a16="http://schemas.microsoft.com/office/drawing/2014/main" xmlns="" id="{00000000-0008-0000-0100-00006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379" name="CustomShape 1">
          <a:extLst>
            <a:ext uri="{FF2B5EF4-FFF2-40B4-BE49-F238E27FC236}">
              <a16:creationId xmlns:a16="http://schemas.microsoft.com/office/drawing/2014/main" xmlns="" id="{00000000-0008-0000-0100-000068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380" name="CustomShape 1">
          <a:extLst>
            <a:ext uri="{FF2B5EF4-FFF2-40B4-BE49-F238E27FC236}">
              <a16:creationId xmlns:a16="http://schemas.microsoft.com/office/drawing/2014/main" xmlns="" id="{00000000-0008-0000-0100-000069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381" name="CustomShape 1">
          <a:extLst>
            <a:ext uri="{FF2B5EF4-FFF2-40B4-BE49-F238E27FC236}">
              <a16:creationId xmlns:a16="http://schemas.microsoft.com/office/drawing/2014/main" xmlns="" id="{00000000-0008-0000-0100-00006A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82" name="CustomShape 1">
          <a:extLst>
            <a:ext uri="{FF2B5EF4-FFF2-40B4-BE49-F238E27FC236}">
              <a16:creationId xmlns:a16="http://schemas.microsoft.com/office/drawing/2014/main" xmlns="" id="{00000000-0008-0000-0100-00006B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383" name="CustomShape 1">
          <a:extLst>
            <a:ext uri="{FF2B5EF4-FFF2-40B4-BE49-F238E27FC236}">
              <a16:creationId xmlns:a16="http://schemas.microsoft.com/office/drawing/2014/main" xmlns="" id="{00000000-0008-0000-0100-00006C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84" name="CustomShape 1">
          <a:extLst>
            <a:ext uri="{FF2B5EF4-FFF2-40B4-BE49-F238E27FC236}">
              <a16:creationId xmlns:a16="http://schemas.microsoft.com/office/drawing/2014/main" xmlns="" id="{00000000-0008-0000-0100-00006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385" name="CustomShape 1">
          <a:extLst>
            <a:ext uri="{FF2B5EF4-FFF2-40B4-BE49-F238E27FC236}">
              <a16:creationId xmlns:a16="http://schemas.microsoft.com/office/drawing/2014/main" xmlns="" id="{00000000-0008-0000-0100-00006E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386" name="CustomShape 1">
          <a:extLst>
            <a:ext uri="{FF2B5EF4-FFF2-40B4-BE49-F238E27FC236}">
              <a16:creationId xmlns:a16="http://schemas.microsoft.com/office/drawing/2014/main" xmlns="" id="{00000000-0008-0000-0100-00006F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387" name="CustomShape 1">
          <a:extLst>
            <a:ext uri="{FF2B5EF4-FFF2-40B4-BE49-F238E27FC236}">
              <a16:creationId xmlns:a16="http://schemas.microsoft.com/office/drawing/2014/main" xmlns="" id="{00000000-0008-0000-0100-000070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88" name="CustomShape 1">
          <a:extLst>
            <a:ext uri="{FF2B5EF4-FFF2-40B4-BE49-F238E27FC236}">
              <a16:creationId xmlns:a16="http://schemas.microsoft.com/office/drawing/2014/main" xmlns="" id="{00000000-0008-0000-0100-00007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389" name="CustomShape 1">
          <a:extLst>
            <a:ext uri="{FF2B5EF4-FFF2-40B4-BE49-F238E27FC236}">
              <a16:creationId xmlns:a16="http://schemas.microsoft.com/office/drawing/2014/main" xmlns="" id="{00000000-0008-0000-0100-000072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90" name="CustomShape 1">
          <a:extLst>
            <a:ext uri="{FF2B5EF4-FFF2-40B4-BE49-F238E27FC236}">
              <a16:creationId xmlns:a16="http://schemas.microsoft.com/office/drawing/2014/main" xmlns="" id="{00000000-0008-0000-0100-00007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391" name="CustomShape 1">
          <a:extLst>
            <a:ext uri="{FF2B5EF4-FFF2-40B4-BE49-F238E27FC236}">
              <a16:creationId xmlns:a16="http://schemas.microsoft.com/office/drawing/2014/main" xmlns="" id="{00000000-0008-0000-0100-000074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392" name="CustomShape 1">
          <a:extLst>
            <a:ext uri="{FF2B5EF4-FFF2-40B4-BE49-F238E27FC236}">
              <a16:creationId xmlns:a16="http://schemas.microsoft.com/office/drawing/2014/main" xmlns="" id="{00000000-0008-0000-0100-000075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93" name="CustomShape 1">
          <a:extLst>
            <a:ext uri="{FF2B5EF4-FFF2-40B4-BE49-F238E27FC236}">
              <a16:creationId xmlns:a16="http://schemas.microsoft.com/office/drawing/2014/main" xmlns="" id="{00000000-0008-0000-0100-000076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394" name="CustomShape 1">
          <a:extLst>
            <a:ext uri="{FF2B5EF4-FFF2-40B4-BE49-F238E27FC236}">
              <a16:creationId xmlns:a16="http://schemas.microsoft.com/office/drawing/2014/main" xmlns="" id="{00000000-0008-0000-0100-000077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95" name="CustomShape 1">
          <a:extLst>
            <a:ext uri="{FF2B5EF4-FFF2-40B4-BE49-F238E27FC236}">
              <a16:creationId xmlns:a16="http://schemas.microsoft.com/office/drawing/2014/main" xmlns="" id="{00000000-0008-0000-0100-00007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396" name="CustomShape 1">
          <a:extLst>
            <a:ext uri="{FF2B5EF4-FFF2-40B4-BE49-F238E27FC236}">
              <a16:creationId xmlns:a16="http://schemas.microsoft.com/office/drawing/2014/main" xmlns="" id="{00000000-0008-0000-0100-000079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397" name="CustomShape 1">
          <a:extLst>
            <a:ext uri="{FF2B5EF4-FFF2-40B4-BE49-F238E27FC236}">
              <a16:creationId xmlns:a16="http://schemas.microsoft.com/office/drawing/2014/main" xmlns="" id="{00000000-0008-0000-0100-00007A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398" name="CustomShape 1">
          <a:extLst>
            <a:ext uri="{FF2B5EF4-FFF2-40B4-BE49-F238E27FC236}">
              <a16:creationId xmlns:a16="http://schemas.microsoft.com/office/drawing/2014/main" xmlns="" id="{00000000-0008-0000-0100-00007B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399" name="CustomShape 1">
          <a:extLst>
            <a:ext uri="{FF2B5EF4-FFF2-40B4-BE49-F238E27FC236}">
              <a16:creationId xmlns:a16="http://schemas.microsoft.com/office/drawing/2014/main" xmlns="" id="{00000000-0008-0000-0100-00007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400" name="CustomShape 1">
          <a:extLst>
            <a:ext uri="{FF2B5EF4-FFF2-40B4-BE49-F238E27FC236}">
              <a16:creationId xmlns:a16="http://schemas.microsoft.com/office/drawing/2014/main" xmlns="" id="{00000000-0008-0000-0100-00007D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01" name="CustomShape 1">
          <a:extLst>
            <a:ext uri="{FF2B5EF4-FFF2-40B4-BE49-F238E27FC236}">
              <a16:creationId xmlns:a16="http://schemas.microsoft.com/office/drawing/2014/main" xmlns="" id="{00000000-0008-0000-0100-00007E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402" name="CustomShape 1">
          <a:extLst>
            <a:ext uri="{FF2B5EF4-FFF2-40B4-BE49-F238E27FC236}">
              <a16:creationId xmlns:a16="http://schemas.microsoft.com/office/drawing/2014/main" xmlns="" id="{00000000-0008-0000-0100-00007F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403" name="CustomShape 1">
          <a:extLst>
            <a:ext uri="{FF2B5EF4-FFF2-40B4-BE49-F238E27FC236}">
              <a16:creationId xmlns:a16="http://schemas.microsoft.com/office/drawing/2014/main" xmlns="" id="{00000000-0008-0000-0100-000080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404" name="CustomShape 1">
          <a:extLst>
            <a:ext uri="{FF2B5EF4-FFF2-40B4-BE49-F238E27FC236}">
              <a16:creationId xmlns:a16="http://schemas.microsoft.com/office/drawing/2014/main" xmlns="" id="{00000000-0008-0000-0100-000081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7405" name="CustomShape 1">
          <a:extLst>
            <a:ext uri="{FF2B5EF4-FFF2-40B4-BE49-F238E27FC236}">
              <a16:creationId xmlns:a16="http://schemas.microsoft.com/office/drawing/2014/main" xmlns="" id="{00000000-0008-0000-0100-00008204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06" name="CustomShape 1">
          <a:extLst>
            <a:ext uri="{FF2B5EF4-FFF2-40B4-BE49-F238E27FC236}">
              <a16:creationId xmlns:a16="http://schemas.microsoft.com/office/drawing/2014/main" xmlns="" id="{00000000-0008-0000-0100-00008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407" name="CustomShape 1">
          <a:extLst>
            <a:ext uri="{FF2B5EF4-FFF2-40B4-BE49-F238E27FC236}">
              <a16:creationId xmlns:a16="http://schemas.microsoft.com/office/drawing/2014/main" xmlns="" id="{00000000-0008-0000-0100-000084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408" name="CustomShape 1">
          <a:extLst>
            <a:ext uri="{FF2B5EF4-FFF2-40B4-BE49-F238E27FC236}">
              <a16:creationId xmlns:a16="http://schemas.microsoft.com/office/drawing/2014/main" xmlns="" id="{00000000-0008-0000-0100-000085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09" name="CustomShape 1">
          <a:extLst>
            <a:ext uri="{FF2B5EF4-FFF2-40B4-BE49-F238E27FC236}">
              <a16:creationId xmlns:a16="http://schemas.microsoft.com/office/drawing/2014/main" xmlns="" id="{00000000-0008-0000-0100-000086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410" name="CustomShape 1">
          <a:extLst>
            <a:ext uri="{FF2B5EF4-FFF2-40B4-BE49-F238E27FC236}">
              <a16:creationId xmlns:a16="http://schemas.microsoft.com/office/drawing/2014/main" xmlns="" id="{00000000-0008-0000-0100-000087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11" name="CustomShape 1">
          <a:extLst>
            <a:ext uri="{FF2B5EF4-FFF2-40B4-BE49-F238E27FC236}">
              <a16:creationId xmlns:a16="http://schemas.microsoft.com/office/drawing/2014/main" xmlns="" id="{00000000-0008-0000-0100-00008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412" name="CustomShape 1">
          <a:extLst>
            <a:ext uri="{FF2B5EF4-FFF2-40B4-BE49-F238E27FC236}">
              <a16:creationId xmlns:a16="http://schemas.microsoft.com/office/drawing/2014/main" xmlns="" id="{00000000-0008-0000-0100-000089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413" name="CustomShape 1">
          <a:extLst>
            <a:ext uri="{FF2B5EF4-FFF2-40B4-BE49-F238E27FC236}">
              <a16:creationId xmlns:a16="http://schemas.microsoft.com/office/drawing/2014/main" xmlns="" id="{00000000-0008-0000-0100-00008A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414" name="CustomShape 1">
          <a:extLst>
            <a:ext uri="{FF2B5EF4-FFF2-40B4-BE49-F238E27FC236}">
              <a16:creationId xmlns:a16="http://schemas.microsoft.com/office/drawing/2014/main" xmlns="" id="{00000000-0008-0000-0100-00008B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15" name="CustomShape 1">
          <a:extLst>
            <a:ext uri="{FF2B5EF4-FFF2-40B4-BE49-F238E27FC236}">
              <a16:creationId xmlns:a16="http://schemas.microsoft.com/office/drawing/2014/main" xmlns="" id="{00000000-0008-0000-0100-00008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416" name="CustomShape 1">
          <a:extLst>
            <a:ext uri="{FF2B5EF4-FFF2-40B4-BE49-F238E27FC236}">
              <a16:creationId xmlns:a16="http://schemas.microsoft.com/office/drawing/2014/main" xmlns="" id="{00000000-0008-0000-0100-00008D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17" name="CustomShape 1">
          <a:extLst>
            <a:ext uri="{FF2B5EF4-FFF2-40B4-BE49-F238E27FC236}">
              <a16:creationId xmlns:a16="http://schemas.microsoft.com/office/drawing/2014/main" xmlns="" id="{00000000-0008-0000-0100-00008E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418" name="CustomShape 1">
          <a:extLst>
            <a:ext uri="{FF2B5EF4-FFF2-40B4-BE49-F238E27FC236}">
              <a16:creationId xmlns:a16="http://schemas.microsoft.com/office/drawing/2014/main" xmlns="" id="{00000000-0008-0000-0100-00008F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419" name="CustomShape 1">
          <a:extLst>
            <a:ext uri="{FF2B5EF4-FFF2-40B4-BE49-F238E27FC236}">
              <a16:creationId xmlns:a16="http://schemas.microsoft.com/office/drawing/2014/main" xmlns="" id="{00000000-0008-0000-0100-000090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20" name="CustomShape 1">
          <a:extLst>
            <a:ext uri="{FF2B5EF4-FFF2-40B4-BE49-F238E27FC236}">
              <a16:creationId xmlns:a16="http://schemas.microsoft.com/office/drawing/2014/main" xmlns="" id="{00000000-0008-0000-0100-00009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421" name="CustomShape 1">
          <a:extLst>
            <a:ext uri="{FF2B5EF4-FFF2-40B4-BE49-F238E27FC236}">
              <a16:creationId xmlns:a16="http://schemas.microsoft.com/office/drawing/2014/main" xmlns="" id="{00000000-0008-0000-0100-000092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22" name="CustomShape 1">
          <a:extLst>
            <a:ext uri="{FF2B5EF4-FFF2-40B4-BE49-F238E27FC236}">
              <a16:creationId xmlns:a16="http://schemas.microsoft.com/office/drawing/2014/main" xmlns="" id="{00000000-0008-0000-0100-00009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423" name="CustomShape 1">
          <a:extLst>
            <a:ext uri="{FF2B5EF4-FFF2-40B4-BE49-F238E27FC236}">
              <a16:creationId xmlns:a16="http://schemas.microsoft.com/office/drawing/2014/main" xmlns="" id="{00000000-0008-0000-0100-000094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424" name="CustomShape 1">
          <a:extLst>
            <a:ext uri="{FF2B5EF4-FFF2-40B4-BE49-F238E27FC236}">
              <a16:creationId xmlns:a16="http://schemas.microsoft.com/office/drawing/2014/main" xmlns="" id="{00000000-0008-0000-0100-000095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425" name="CustomShape 1">
          <a:extLst>
            <a:ext uri="{FF2B5EF4-FFF2-40B4-BE49-F238E27FC236}">
              <a16:creationId xmlns:a16="http://schemas.microsoft.com/office/drawing/2014/main" xmlns="" id="{00000000-0008-0000-0100-000096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26" name="CustomShape 1">
          <a:extLst>
            <a:ext uri="{FF2B5EF4-FFF2-40B4-BE49-F238E27FC236}">
              <a16:creationId xmlns:a16="http://schemas.microsoft.com/office/drawing/2014/main" xmlns="" id="{00000000-0008-0000-0100-00009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427" name="CustomShape 1">
          <a:extLst>
            <a:ext uri="{FF2B5EF4-FFF2-40B4-BE49-F238E27FC236}">
              <a16:creationId xmlns:a16="http://schemas.microsoft.com/office/drawing/2014/main" xmlns="" id="{00000000-0008-0000-0100-000098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28" name="CustomShape 1">
          <a:extLst>
            <a:ext uri="{FF2B5EF4-FFF2-40B4-BE49-F238E27FC236}">
              <a16:creationId xmlns:a16="http://schemas.microsoft.com/office/drawing/2014/main" xmlns="" id="{00000000-0008-0000-0100-000099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429" name="CustomShape 1">
          <a:extLst>
            <a:ext uri="{FF2B5EF4-FFF2-40B4-BE49-F238E27FC236}">
              <a16:creationId xmlns:a16="http://schemas.microsoft.com/office/drawing/2014/main" xmlns="" id="{00000000-0008-0000-0100-00009A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430" name="CustomShape 1">
          <a:extLst>
            <a:ext uri="{FF2B5EF4-FFF2-40B4-BE49-F238E27FC236}">
              <a16:creationId xmlns:a16="http://schemas.microsoft.com/office/drawing/2014/main" xmlns="" id="{00000000-0008-0000-0100-00009B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431" name="CustomShape 1">
          <a:extLst>
            <a:ext uri="{FF2B5EF4-FFF2-40B4-BE49-F238E27FC236}">
              <a16:creationId xmlns:a16="http://schemas.microsoft.com/office/drawing/2014/main" xmlns="" id="{00000000-0008-0000-0100-00009C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32" name="CustomShape 1">
          <a:extLst>
            <a:ext uri="{FF2B5EF4-FFF2-40B4-BE49-F238E27FC236}">
              <a16:creationId xmlns:a16="http://schemas.microsoft.com/office/drawing/2014/main" xmlns="" id="{00000000-0008-0000-0100-00009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433" name="CustomShape 1">
          <a:extLst>
            <a:ext uri="{FF2B5EF4-FFF2-40B4-BE49-F238E27FC236}">
              <a16:creationId xmlns:a16="http://schemas.microsoft.com/office/drawing/2014/main" xmlns="" id="{00000000-0008-0000-0100-00009E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34" name="CustomShape 1">
          <a:extLst>
            <a:ext uri="{FF2B5EF4-FFF2-40B4-BE49-F238E27FC236}">
              <a16:creationId xmlns:a16="http://schemas.microsoft.com/office/drawing/2014/main" xmlns="" id="{00000000-0008-0000-0100-00009F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435" name="CustomShape 1">
          <a:extLst>
            <a:ext uri="{FF2B5EF4-FFF2-40B4-BE49-F238E27FC236}">
              <a16:creationId xmlns:a16="http://schemas.microsoft.com/office/drawing/2014/main" xmlns="" id="{00000000-0008-0000-0100-0000A0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436" name="CustomShape 1">
          <a:extLst>
            <a:ext uri="{FF2B5EF4-FFF2-40B4-BE49-F238E27FC236}">
              <a16:creationId xmlns:a16="http://schemas.microsoft.com/office/drawing/2014/main" xmlns="" id="{00000000-0008-0000-0100-0000A1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37" name="CustomShape 1">
          <a:extLst>
            <a:ext uri="{FF2B5EF4-FFF2-40B4-BE49-F238E27FC236}">
              <a16:creationId xmlns:a16="http://schemas.microsoft.com/office/drawing/2014/main" xmlns="" id="{00000000-0008-0000-0100-0000A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438" name="CustomShape 1">
          <a:extLst>
            <a:ext uri="{FF2B5EF4-FFF2-40B4-BE49-F238E27FC236}">
              <a16:creationId xmlns:a16="http://schemas.microsoft.com/office/drawing/2014/main" xmlns="" id="{00000000-0008-0000-0100-0000A3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39" name="CustomShape 1">
          <a:extLst>
            <a:ext uri="{FF2B5EF4-FFF2-40B4-BE49-F238E27FC236}">
              <a16:creationId xmlns:a16="http://schemas.microsoft.com/office/drawing/2014/main" xmlns="" id="{00000000-0008-0000-0100-0000A4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440" name="CustomShape 1">
          <a:extLst>
            <a:ext uri="{FF2B5EF4-FFF2-40B4-BE49-F238E27FC236}">
              <a16:creationId xmlns:a16="http://schemas.microsoft.com/office/drawing/2014/main" xmlns="" id="{00000000-0008-0000-0100-0000A5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441" name="CustomShape 1">
          <a:extLst>
            <a:ext uri="{FF2B5EF4-FFF2-40B4-BE49-F238E27FC236}">
              <a16:creationId xmlns:a16="http://schemas.microsoft.com/office/drawing/2014/main" xmlns="" id="{00000000-0008-0000-0100-0000A6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442" name="CustomShape 1">
          <a:extLst>
            <a:ext uri="{FF2B5EF4-FFF2-40B4-BE49-F238E27FC236}">
              <a16:creationId xmlns:a16="http://schemas.microsoft.com/office/drawing/2014/main" xmlns="" id="{00000000-0008-0000-0100-0000A7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43" name="CustomShape 1">
          <a:extLst>
            <a:ext uri="{FF2B5EF4-FFF2-40B4-BE49-F238E27FC236}">
              <a16:creationId xmlns:a16="http://schemas.microsoft.com/office/drawing/2014/main" xmlns="" id="{00000000-0008-0000-0100-0000A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444" name="CustomShape 1">
          <a:extLst>
            <a:ext uri="{FF2B5EF4-FFF2-40B4-BE49-F238E27FC236}">
              <a16:creationId xmlns:a16="http://schemas.microsoft.com/office/drawing/2014/main" xmlns="" id="{00000000-0008-0000-0100-0000A9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45" name="CustomShape 1">
          <a:extLst>
            <a:ext uri="{FF2B5EF4-FFF2-40B4-BE49-F238E27FC236}">
              <a16:creationId xmlns:a16="http://schemas.microsoft.com/office/drawing/2014/main" xmlns="" id="{00000000-0008-0000-0100-0000AA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446" name="CustomShape 1">
          <a:extLst>
            <a:ext uri="{FF2B5EF4-FFF2-40B4-BE49-F238E27FC236}">
              <a16:creationId xmlns:a16="http://schemas.microsoft.com/office/drawing/2014/main" xmlns="" id="{00000000-0008-0000-0100-0000AB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447" name="CustomShape 1">
          <a:extLst>
            <a:ext uri="{FF2B5EF4-FFF2-40B4-BE49-F238E27FC236}">
              <a16:creationId xmlns:a16="http://schemas.microsoft.com/office/drawing/2014/main" xmlns="" id="{00000000-0008-0000-0100-0000AC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448" name="CustomShape 1">
          <a:extLst>
            <a:ext uri="{FF2B5EF4-FFF2-40B4-BE49-F238E27FC236}">
              <a16:creationId xmlns:a16="http://schemas.microsoft.com/office/drawing/2014/main" xmlns="" id="{00000000-0008-0000-0100-0000AD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7449" name="CustomShape 1">
          <a:extLst>
            <a:ext uri="{FF2B5EF4-FFF2-40B4-BE49-F238E27FC236}">
              <a16:creationId xmlns:a16="http://schemas.microsoft.com/office/drawing/2014/main" xmlns="" id="{00000000-0008-0000-0100-0000AE04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50" name="CustomShape 1">
          <a:extLst>
            <a:ext uri="{FF2B5EF4-FFF2-40B4-BE49-F238E27FC236}">
              <a16:creationId xmlns:a16="http://schemas.microsoft.com/office/drawing/2014/main" xmlns="" id="{00000000-0008-0000-0100-0000AF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451" name="CustomShape 1">
          <a:extLst>
            <a:ext uri="{FF2B5EF4-FFF2-40B4-BE49-F238E27FC236}">
              <a16:creationId xmlns:a16="http://schemas.microsoft.com/office/drawing/2014/main" xmlns="" id="{00000000-0008-0000-0100-0000B0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452" name="CustomShape 1">
          <a:extLst>
            <a:ext uri="{FF2B5EF4-FFF2-40B4-BE49-F238E27FC236}">
              <a16:creationId xmlns:a16="http://schemas.microsoft.com/office/drawing/2014/main" xmlns="" id="{00000000-0008-0000-0100-0000B1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53" name="CustomShape 1">
          <a:extLst>
            <a:ext uri="{FF2B5EF4-FFF2-40B4-BE49-F238E27FC236}">
              <a16:creationId xmlns:a16="http://schemas.microsoft.com/office/drawing/2014/main" xmlns="" id="{00000000-0008-0000-0100-0000B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454" name="CustomShape 1">
          <a:extLst>
            <a:ext uri="{FF2B5EF4-FFF2-40B4-BE49-F238E27FC236}">
              <a16:creationId xmlns:a16="http://schemas.microsoft.com/office/drawing/2014/main" xmlns="" id="{00000000-0008-0000-0100-0000B3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55" name="CustomShape 1">
          <a:extLst>
            <a:ext uri="{FF2B5EF4-FFF2-40B4-BE49-F238E27FC236}">
              <a16:creationId xmlns:a16="http://schemas.microsoft.com/office/drawing/2014/main" xmlns="" id="{00000000-0008-0000-0100-0000B4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456" name="CustomShape 1">
          <a:extLst>
            <a:ext uri="{FF2B5EF4-FFF2-40B4-BE49-F238E27FC236}">
              <a16:creationId xmlns:a16="http://schemas.microsoft.com/office/drawing/2014/main" xmlns="" id="{00000000-0008-0000-0100-0000B5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457" name="CustomShape 1">
          <a:extLst>
            <a:ext uri="{FF2B5EF4-FFF2-40B4-BE49-F238E27FC236}">
              <a16:creationId xmlns:a16="http://schemas.microsoft.com/office/drawing/2014/main" xmlns="" id="{00000000-0008-0000-0100-0000B6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458" name="CustomShape 1">
          <a:extLst>
            <a:ext uri="{FF2B5EF4-FFF2-40B4-BE49-F238E27FC236}">
              <a16:creationId xmlns:a16="http://schemas.microsoft.com/office/drawing/2014/main" xmlns="" id="{00000000-0008-0000-0100-0000B7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59" name="CustomShape 1">
          <a:extLst>
            <a:ext uri="{FF2B5EF4-FFF2-40B4-BE49-F238E27FC236}">
              <a16:creationId xmlns:a16="http://schemas.microsoft.com/office/drawing/2014/main" xmlns="" id="{00000000-0008-0000-0100-0000B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460" name="CustomShape 1">
          <a:extLst>
            <a:ext uri="{FF2B5EF4-FFF2-40B4-BE49-F238E27FC236}">
              <a16:creationId xmlns:a16="http://schemas.microsoft.com/office/drawing/2014/main" xmlns="" id="{00000000-0008-0000-0100-0000B9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461" name="CustomShape 1">
          <a:extLst>
            <a:ext uri="{FF2B5EF4-FFF2-40B4-BE49-F238E27FC236}">
              <a16:creationId xmlns:a16="http://schemas.microsoft.com/office/drawing/2014/main" xmlns="" id="{00000000-0008-0000-0100-0000BA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62" name="CustomShape 1">
          <a:extLst>
            <a:ext uri="{FF2B5EF4-FFF2-40B4-BE49-F238E27FC236}">
              <a16:creationId xmlns:a16="http://schemas.microsoft.com/office/drawing/2014/main" xmlns="" id="{00000000-0008-0000-0100-0000BB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463" name="CustomShape 1">
          <a:extLst>
            <a:ext uri="{FF2B5EF4-FFF2-40B4-BE49-F238E27FC236}">
              <a16:creationId xmlns:a16="http://schemas.microsoft.com/office/drawing/2014/main" xmlns="" id="{00000000-0008-0000-0100-0000BC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64" name="CustomShape 1">
          <a:extLst>
            <a:ext uri="{FF2B5EF4-FFF2-40B4-BE49-F238E27FC236}">
              <a16:creationId xmlns:a16="http://schemas.microsoft.com/office/drawing/2014/main" xmlns="" id="{00000000-0008-0000-0100-0000B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465" name="CustomShape 1">
          <a:extLst>
            <a:ext uri="{FF2B5EF4-FFF2-40B4-BE49-F238E27FC236}">
              <a16:creationId xmlns:a16="http://schemas.microsoft.com/office/drawing/2014/main" xmlns="" id="{00000000-0008-0000-0100-0000BE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466" name="CustomShape 1">
          <a:extLst>
            <a:ext uri="{FF2B5EF4-FFF2-40B4-BE49-F238E27FC236}">
              <a16:creationId xmlns:a16="http://schemas.microsoft.com/office/drawing/2014/main" xmlns="" id="{00000000-0008-0000-0100-0000BF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467" name="CustomShape 1">
          <a:extLst>
            <a:ext uri="{FF2B5EF4-FFF2-40B4-BE49-F238E27FC236}">
              <a16:creationId xmlns:a16="http://schemas.microsoft.com/office/drawing/2014/main" xmlns="" id="{00000000-0008-0000-0100-0000C0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68" name="CustomShape 1">
          <a:extLst>
            <a:ext uri="{FF2B5EF4-FFF2-40B4-BE49-F238E27FC236}">
              <a16:creationId xmlns:a16="http://schemas.microsoft.com/office/drawing/2014/main" xmlns="" id="{00000000-0008-0000-0100-0000C1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469" name="CustomShape 1">
          <a:extLst>
            <a:ext uri="{FF2B5EF4-FFF2-40B4-BE49-F238E27FC236}">
              <a16:creationId xmlns:a16="http://schemas.microsoft.com/office/drawing/2014/main" xmlns="" id="{00000000-0008-0000-0100-0000C2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70" name="CustomShape 1">
          <a:extLst>
            <a:ext uri="{FF2B5EF4-FFF2-40B4-BE49-F238E27FC236}">
              <a16:creationId xmlns:a16="http://schemas.microsoft.com/office/drawing/2014/main" xmlns="" id="{00000000-0008-0000-0100-0000C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471" name="CustomShape 1">
          <a:extLst>
            <a:ext uri="{FF2B5EF4-FFF2-40B4-BE49-F238E27FC236}">
              <a16:creationId xmlns:a16="http://schemas.microsoft.com/office/drawing/2014/main" xmlns="" id="{00000000-0008-0000-0100-0000C4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472" name="CustomShape 1">
          <a:extLst>
            <a:ext uri="{FF2B5EF4-FFF2-40B4-BE49-F238E27FC236}">
              <a16:creationId xmlns:a16="http://schemas.microsoft.com/office/drawing/2014/main" xmlns="" id="{00000000-0008-0000-0100-0000C5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473" name="CustomShape 1">
          <a:extLst>
            <a:ext uri="{FF2B5EF4-FFF2-40B4-BE49-F238E27FC236}">
              <a16:creationId xmlns:a16="http://schemas.microsoft.com/office/drawing/2014/main" xmlns="" id="{00000000-0008-0000-0100-0000C6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74" name="CustomShape 1">
          <a:extLst>
            <a:ext uri="{FF2B5EF4-FFF2-40B4-BE49-F238E27FC236}">
              <a16:creationId xmlns:a16="http://schemas.microsoft.com/office/drawing/2014/main" xmlns="" id="{00000000-0008-0000-0100-0000C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475" name="CustomShape 1">
          <a:extLst>
            <a:ext uri="{FF2B5EF4-FFF2-40B4-BE49-F238E27FC236}">
              <a16:creationId xmlns:a16="http://schemas.microsoft.com/office/drawing/2014/main" xmlns="" id="{00000000-0008-0000-0100-0000C8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76" name="CustomShape 1">
          <a:extLst>
            <a:ext uri="{FF2B5EF4-FFF2-40B4-BE49-F238E27FC236}">
              <a16:creationId xmlns:a16="http://schemas.microsoft.com/office/drawing/2014/main" xmlns="" id="{00000000-0008-0000-0100-0000C9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477" name="CustomShape 1">
          <a:extLst>
            <a:ext uri="{FF2B5EF4-FFF2-40B4-BE49-F238E27FC236}">
              <a16:creationId xmlns:a16="http://schemas.microsoft.com/office/drawing/2014/main" xmlns="" id="{00000000-0008-0000-0100-0000CA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478" name="CustomShape 1">
          <a:extLst>
            <a:ext uri="{FF2B5EF4-FFF2-40B4-BE49-F238E27FC236}">
              <a16:creationId xmlns:a16="http://schemas.microsoft.com/office/drawing/2014/main" xmlns="" id="{00000000-0008-0000-0100-0000CB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79" name="CustomShape 1">
          <a:extLst>
            <a:ext uri="{FF2B5EF4-FFF2-40B4-BE49-F238E27FC236}">
              <a16:creationId xmlns:a16="http://schemas.microsoft.com/office/drawing/2014/main" xmlns="" id="{00000000-0008-0000-0100-0000C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480" name="CustomShape 1">
          <a:extLst>
            <a:ext uri="{FF2B5EF4-FFF2-40B4-BE49-F238E27FC236}">
              <a16:creationId xmlns:a16="http://schemas.microsoft.com/office/drawing/2014/main" xmlns="" id="{00000000-0008-0000-0100-0000CD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81" name="CustomShape 1">
          <a:extLst>
            <a:ext uri="{FF2B5EF4-FFF2-40B4-BE49-F238E27FC236}">
              <a16:creationId xmlns:a16="http://schemas.microsoft.com/office/drawing/2014/main" xmlns="" id="{00000000-0008-0000-0100-0000CE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482" name="CustomShape 1">
          <a:extLst>
            <a:ext uri="{FF2B5EF4-FFF2-40B4-BE49-F238E27FC236}">
              <a16:creationId xmlns:a16="http://schemas.microsoft.com/office/drawing/2014/main" xmlns="" id="{00000000-0008-0000-0100-0000CF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483" name="CustomShape 1">
          <a:extLst>
            <a:ext uri="{FF2B5EF4-FFF2-40B4-BE49-F238E27FC236}">
              <a16:creationId xmlns:a16="http://schemas.microsoft.com/office/drawing/2014/main" xmlns="" id="{00000000-0008-0000-0100-0000D0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484" name="CustomShape 1">
          <a:extLst>
            <a:ext uri="{FF2B5EF4-FFF2-40B4-BE49-F238E27FC236}">
              <a16:creationId xmlns:a16="http://schemas.microsoft.com/office/drawing/2014/main" xmlns="" id="{00000000-0008-0000-0100-0000D1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85" name="CustomShape 1">
          <a:extLst>
            <a:ext uri="{FF2B5EF4-FFF2-40B4-BE49-F238E27FC236}">
              <a16:creationId xmlns:a16="http://schemas.microsoft.com/office/drawing/2014/main" xmlns="" id="{00000000-0008-0000-0100-0000D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486" name="CustomShape 1">
          <a:extLst>
            <a:ext uri="{FF2B5EF4-FFF2-40B4-BE49-F238E27FC236}">
              <a16:creationId xmlns:a16="http://schemas.microsoft.com/office/drawing/2014/main" xmlns="" id="{00000000-0008-0000-0100-0000D3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87" name="CustomShape 1">
          <a:extLst>
            <a:ext uri="{FF2B5EF4-FFF2-40B4-BE49-F238E27FC236}">
              <a16:creationId xmlns:a16="http://schemas.microsoft.com/office/drawing/2014/main" xmlns="" id="{00000000-0008-0000-0100-0000D4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488" name="CustomShape 1">
          <a:extLst>
            <a:ext uri="{FF2B5EF4-FFF2-40B4-BE49-F238E27FC236}">
              <a16:creationId xmlns:a16="http://schemas.microsoft.com/office/drawing/2014/main" xmlns="" id="{00000000-0008-0000-0100-0000D5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489" name="CustomShape 1">
          <a:extLst>
            <a:ext uri="{FF2B5EF4-FFF2-40B4-BE49-F238E27FC236}">
              <a16:creationId xmlns:a16="http://schemas.microsoft.com/office/drawing/2014/main" xmlns="" id="{00000000-0008-0000-0100-0000D6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490" name="CustomShape 1">
          <a:extLst>
            <a:ext uri="{FF2B5EF4-FFF2-40B4-BE49-F238E27FC236}">
              <a16:creationId xmlns:a16="http://schemas.microsoft.com/office/drawing/2014/main" xmlns="" id="{00000000-0008-0000-0100-0000D7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7491" name="CustomShape 1">
          <a:extLst>
            <a:ext uri="{FF2B5EF4-FFF2-40B4-BE49-F238E27FC236}">
              <a16:creationId xmlns:a16="http://schemas.microsoft.com/office/drawing/2014/main" xmlns="" id="{00000000-0008-0000-0100-0000D804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92" name="CustomShape 1">
          <a:extLst>
            <a:ext uri="{FF2B5EF4-FFF2-40B4-BE49-F238E27FC236}">
              <a16:creationId xmlns:a16="http://schemas.microsoft.com/office/drawing/2014/main" xmlns="" id="{00000000-0008-0000-0100-0000D9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493" name="CustomShape 1">
          <a:extLst>
            <a:ext uri="{FF2B5EF4-FFF2-40B4-BE49-F238E27FC236}">
              <a16:creationId xmlns:a16="http://schemas.microsoft.com/office/drawing/2014/main" xmlns="" id="{00000000-0008-0000-0100-0000DA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494" name="CustomShape 1">
          <a:extLst>
            <a:ext uri="{FF2B5EF4-FFF2-40B4-BE49-F238E27FC236}">
              <a16:creationId xmlns:a16="http://schemas.microsoft.com/office/drawing/2014/main" xmlns="" id="{00000000-0008-0000-0100-0000DB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95" name="CustomShape 1">
          <a:extLst>
            <a:ext uri="{FF2B5EF4-FFF2-40B4-BE49-F238E27FC236}">
              <a16:creationId xmlns:a16="http://schemas.microsoft.com/office/drawing/2014/main" xmlns="" id="{00000000-0008-0000-0100-0000DC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496" name="CustomShape 1">
          <a:extLst>
            <a:ext uri="{FF2B5EF4-FFF2-40B4-BE49-F238E27FC236}">
              <a16:creationId xmlns:a16="http://schemas.microsoft.com/office/drawing/2014/main" xmlns="" id="{00000000-0008-0000-0100-0000DD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497" name="CustomShape 1">
          <a:extLst>
            <a:ext uri="{FF2B5EF4-FFF2-40B4-BE49-F238E27FC236}">
              <a16:creationId xmlns:a16="http://schemas.microsoft.com/office/drawing/2014/main" xmlns="" id="{00000000-0008-0000-0100-0000DE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498" name="CustomShape 1">
          <a:extLst>
            <a:ext uri="{FF2B5EF4-FFF2-40B4-BE49-F238E27FC236}">
              <a16:creationId xmlns:a16="http://schemas.microsoft.com/office/drawing/2014/main" xmlns="" id="{00000000-0008-0000-0100-0000DF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499" name="CustomShape 1">
          <a:extLst>
            <a:ext uri="{FF2B5EF4-FFF2-40B4-BE49-F238E27FC236}">
              <a16:creationId xmlns:a16="http://schemas.microsoft.com/office/drawing/2014/main" xmlns="" id="{00000000-0008-0000-0100-0000E0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500" name="CustomShape 1">
          <a:extLst>
            <a:ext uri="{FF2B5EF4-FFF2-40B4-BE49-F238E27FC236}">
              <a16:creationId xmlns:a16="http://schemas.microsoft.com/office/drawing/2014/main" xmlns="" id="{00000000-0008-0000-0100-0000E1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01" name="CustomShape 1">
          <a:extLst>
            <a:ext uri="{FF2B5EF4-FFF2-40B4-BE49-F238E27FC236}">
              <a16:creationId xmlns:a16="http://schemas.microsoft.com/office/drawing/2014/main" xmlns="" id="{00000000-0008-0000-0100-0000E2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502" name="CustomShape 1">
          <a:extLst>
            <a:ext uri="{FF2B5EF4-FFF2-40B4-BE49-F238E27FC236}">
              <a16:creationId xmlns:a16="http://schemas.microsoft.com/office/drawing/2014/main" xmlns="" id="{00000000-0008-0000-0100-0000E3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03" name="CustomShape 1">
          <a:extLst>
            <a:ext uri="{FF2B5EF4-FFF2-40B4-BE49-F238E27FC236}">
              <a16:creationId xmlns:a16="http://schemas.microsoft.com/office/drawing/2014/main" xmlns="" id="{00000000-0008-0000-0100-0000E4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504" name="CustomShape 1">
          <a:extLst>
            <a:ext uri="{FF2B5EF4-FFF2-40B4-BE49-F238E27FC236}">
              <a16:creationId xmlns:a16="http://schemas.microsoft.com/office/drawing/2014/main" xmlns="" id="{00000000-0008-0000-0100-0000E5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505" name="CustomShape 1">
          <a:extLst>
            <a:ext uri="{FF2B5EF4-FFF2-40B4-BE49-F238E27FC236}">
              <a16:creationId xmlns:a16="http://schemas.microsoft.com/office/drawing/2014/main" xmlns="" id="{00000000-0008-0000-0100-0000E6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06" name="CustomShape 1">
          <a:extLst>
            <a:ext uri="{FF2B5EF4-FFF2-40B4-BE49-F238E27FC236}">
              <a16:creationId xmlns:a16="http://schemas.microsoft.com/office/drawing/2014/main" xmlns="" id="{00000000-0008-0000-0100-0000E7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507" name="CustomShape 1">
          <a:extLst>
            <a:ext uri="{FF2B5EF4-FFF2-40B4-BE49-F238E27FC236}">
              <a16:creationId xmlns:a16="http://schemas.microsoft.com/office/drawing/2014/main" xmlns="" id="{00000000-0008-0000-0100-0000E8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08" name="CustomShape 1">
          <a:extLst>
            <a:ext uri="{FF2B5EF4-FFF2-40B4-BE49-F238E27FC236}">
              <a16:creationId xmlns:a16="http://schemas.microsoft.com/office/drawing/2014/main" xmlns="" id="{00000000-0008-0000-0100-0000E9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509" name="CustomShape 1">
          <a:extLst>
            <a:ext uri="{FF2B5EF4-FFF2-40B4-BE49-F238E27FC236}">
              <a16:creationId xmlns:a16="http://schemas.microsoft.com/office/drawing/2014/main" xmlns="" id="{00000000-0008-0000-0100-0000EA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510" name="CustomShape 1">
          <a:extLst>
            <a:ext uri="{FF2B5EF4-FFF2-40B4-BE49-F238E27FC236}">
              <a16:creationId xmlns:a16="http://schemas.microsoft.com/office/drawing/2014/main" xmlns="" id="{00000000-0008-0000-0100-0000EB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511" name="CustomShape 1">
          <a:extLst>
            <a:ext uri="{FF2B5EF4-FFF2-40B4-BE49-F238E27FC236}">
              <a16:creationId xmlns:a16="http://schemas.microsoft.com/office/drawing/2014/main" xmlns="" id="{00000000-0008-0000-0100-0000EC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12" name="CustomShape 1">
          <a:extLst>
            <a:ext uri="{FF2B5EF4-FFF2-40B4-BE49-F238E27FC236}">
              <a16:creationId xmlns:a16="http://schemas.microsoft.com/office/drawing/2014/main" xmlns="" id="{00000000-0008-0000-0100-0000ED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513" name="CustomShape 1">
          <a:extLst>
            <a:ext uri="{FF2B5EF4-FFF2-40B4-BE49-F238E27FC236}">
              <a16:creationId xmlns:a16="http://schemas.microsoft.com/office/drawing/2014/main" xmlns="" id="{00000000-0008-0000-0100-0000EE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14" name="CustomShape 1">
          <a:extLst>
            <a:ext uri="{FF2B5EF4-FFF2-40B4-BE49-F238E27FC236}">
              <a16:creationId xmlns:a16="http://schemas.microsoft.com/office/drawing/2014/main" xmlns="" id="{00000000-0008-0000-0100-0000EF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515" name="CustomShape 1">
          <a:extLst>
            <a:ext uri="{FF2B5EF4-FFF2-40B4-BE49-F238E27FC236}">
              <a16:creationId xmlns:a16="http://schemas.microsoft.com/office/drawing/2014/main" xmlns="" id="{00000000-0008-0000-0100-0000F0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516" name="CustomShape 1">
          <a:extLst>
            <a:ext uri="{FF2B5EF4-FFF2-40B4-BE49-F238E27FC236}">
              <a16:creationId xmlns:a16="http://schemas.microsoft.com/office/drawing/2014/main" xmlns="" id="{00000000-0008-0000-0100-0000F1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517" name="CustomShape 1">
          <a:extLst>
            <a:ext uri="{FF2B5EF4-FFF2-40B4-BE49-F238E27FC236}">
              <a16:creationId xmlns:a16="http://schemas.microsoft.com/office/drawing/2014/main" xmlns="" id="{00000000-0008-0000-0100-0000F2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18" name="CustomShape 1">
          <a:extLst>
            <a:ext uri="{FF2B5EF4-FFF2-40B4-BE49-F238E27FC236}">
              <a16:creationId xmlns:a16="http://schemas.microsoft.com/office/drawing/2014/main" xmlns="" id="{00000000-0008-0000-0100-0000F3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519" name="CustomShape 1">
          <a:extLst>
            <a:ext uri="{FF2B5EF4-FFF2-40B4-BE49-F238E27FC236}">
              <a16:creationId xmlns:a16="http://schemas.microsoft.com/office/drawing/2014/main" xmlns="" id="{00000000-0008-0000-0100-0000F4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20" name="CustomShape 1">
          <a:extLst>
            <a:ext uri="{FF2B5EF4-FFF2-40B4-BE49-F238E27FC236}">
              <a16:creationId xmlns:a16="http://schemas.microsoft.com/office/drawing/2014/main" xmlns="" id="{00000000-0008-0000-0100-0000F5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521" name="CustomShape 1">
          <a:extLst>
            <a:ext uri="{FF2B5EF4-FFF2-40B4-BE49-F238E27FC236}">
              <a16:creationId xmlns:a16="http://schemas.microsoft.com/office/drawing/2014/main" xmlns="" id="{00000000-0008-0000-0100-0000F6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522" name="CustomShape 1">
          <a:extLst>
            <a:ext uri="{FF2B5EF4-FFF2-40B4-BE49-F238E27FC236}">
              <a16:creationId xmlns:a16="http://schemas.microsoft.com/office/drawing/2014/main" xmlns="" id="{00000000-0008-0000-0100-0000F7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23" name="CustomShape 1">
          <a:extLst>
            <a:ext uri="{FF2B5EF4-FFF2-40B4-BE49-F238E27FC236}">
              <a16:creationId xmlns:a16="http://schemas.microsoft.com/office/drawing/2014/main" xmlns="" id="{00000000-0008-0000-0100-0000F8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524" name="CustomShape 1">
          <a:extLst>
            <a:ext uri="{FF2B5EF4-FFF2-40B4-BE49-F238E27FC236}">
              <a16:creationId xmlns:a16="http://schemas.microsoft.com/office/drawing/2014/main" xmlns="" id="{00000000-0008-0000-0100-0000F9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25" name="CustomShape 1">
          <a:extLst>
            <a:ext uri="{FF2B5EF4-FFF2-40B4-BE49-F238E27FC236}">
              <a16:creationId xmlns:a16="http://schemas.microsoft.com/office/drawing/2014/main" xmlns="" id="{00000000-0008-0000-0100-0000FA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526" name="CustomShape 1">
          <a:extLst>
            <a:ext uri="{FF2B5EF4-FFF2-40B4-BE49-F238E27FC236}">
              <a16:creationId xmlns:a16="http://schemas.microsoft.com/office/drawing/2014/main" xmlns="" id="{00000000-0008-0000-0100-0000FB04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527" name="CustomShape 1">
          <a:extLst>
            <a:ext uri="{FF2B5EF4-FFF2-40B4-BE49-F238E27FC236}">
              <a16:creationId xmlns:a16="http://schemas.microsoft.com/office/drawing/2014/main" xmlns="" id="{00000000-0008-0000-0100-0000FC04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528" name="CustomShape 1">
          <a:extLst>
            <a:ext uri="{FF2B5EF4-FFF2-40B4-BE49-F238E27FC236}">
              <a16:creationId xmlns:a16="http://schemas.microsoft.com/office/drawing/2014/main" xmlns="" id="{00000000-0008-0000-0100-0000FD04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29" name="CustomShape 1">
          <a:extLst>
            <a:ext uri="{FF2B5EF4-FFF2-40B4-BE49-F238E27FC236}">
              <a16:creationId xmlns:a16="http://schemas.microsoft.com/office/drawing/2014/main" xmlns="" id="{00000000-0008-0000-0100-0000FE04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530" name="CustomShape 1">
          <a:extLst>
            <a:ext uri="{FF2B5EF4-FFF2-40B4-BE49-F238E27FC236}">
              <a16:creationId xmlns:a16="http://schemas.microsoft.com/office/drawing/2014/main" xmlns="" id="{00000000-0008-0000-0100-0000FF04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31" name="CustomShape 1">
          <a:extLst>
            <a:ext uri="{FF2B5EF4-FFF2-40B4-BE49-F238E27FC236}">
              <a16:creationId xmlns:a16="http://schemas.microsoft.com/office/drawing/2014/main" xmlns="" id="{00000000-0008-0000-0100-000000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532" name="CustomShape 1">
          <a:extLst>
            <a:ext uri="{FF2B5EF4-FFF2-40B4-BE49-F238E27FC236}">
              <a16:creationId xmlns:a16="http://schemas.microsoft.com/office/drawing/2014/main" xmlns="" id="{00000000-0008-0000-0100-000001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533" name="CustomShape 1">
          <a:extLst>
            <a:ext uri="{FF2B5EF4-FFF2-40B4-BE49-F238E27FC236}">
              <a16:creationId xmlns:a16="http://schemas.microsoft.com/office/drawing/2014/main" xmlns="" id="{00000000-0008-0000-0100-000002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534" name="CustomShape 1">
          <a:extLst>
            <a:ext uri="{FF2B5EF4-FFF2-40B4-BE49-F238E27FC236}">
              <a16:creationId xmlns:a16="http://schemas.microsoft.com/office/drawing/2014/main" xmlns="" id="{00000000-0008-0000-0100-000003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7535" name="CustomShape 1">
          <a:extLst>
            <a:ext uri="{FF2B5EF4-FFF2-40B4-BE49-F238E27FC236}">
              <a16:creationId xmlns:a16="http://schemas.microsoft.com/office/drawing/2014/main" xmlns="" id="{00000000-0008-0000-0100-000004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36" name="CustomShape 1">
          <a:extLst>
            <a:ext uri="{FF2B5EF4-FFF2-40B4-BE49-F238E27FC236}">
              <a16:creationId xmlns:a16="http://schemas.microsoft.com/office/drawing/2014/main" xmlns="" id="{00000000-0008-0000-0100-000005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537" name="CustomShape 1">
          <a:extLst>
            <a:ext uri="{FF2B5EF4-FFF2-40B4-BE49-F238E27FC236}">
              <a16:creationId xmlns:a16="http://schemas.microsoft.com/office/drawing/2014/main" xmlns="" id="{00000000-0008-0000-0100-00000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538" name="CustomShape 1">
          <a:extLst>
            <a:ext uri="{FF2B5EF4-FFF2-40B4-BE49-F238E27FC236}">
              <a16:creationId xmlns:a16="http://schemas.microsoft.com/office/drawing/2014/main" xmlns="" id="{00000000-0008-0000-0100-00000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39" name="CustomShape 1">
          <a:extLst>
            <a:ext uri="{FF2B5EF4-FFF2-40B4-BE49-F238E27FC236}">
              <a16:creationId xmlns:a16="http://schemas.microsoft.com/office/drawing/2014/main" xmlns="" id="{00000000-0008-0000-0100-00000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540" name="CustomShape 1">
          <a:extLst>
            <a:ext uri="{FF2B5EF4-FFF2-40B4-BE49-F238E27FC236}">
              <a16:creationId xmlns:a16="http://schemas.microsoft.com/office/drawing/2014/main" xmlns="" id="{00000000-0008-0000-0100-000009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41" name="CustomShape 1">
          <a:extLst>
            <a:ext uri="{FF2B5EF4-FFF2-40B4-BE49-F238E27FC236}">
              <a16:creationId xmlns:a16="http://schemas.microsoft.com/office/drawing/2014/main" xmlns="" id="{00000000-0008-0000-0100-00000A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542" name="CustomShape 1">
          <a:extLst>
            <a:ext uri="{FF2B5EF4-FFF2-40B4-BE49-F238E27FC236}">
              <a16:creationId xmlns:a16="http://schemas.microsoft.com/office/drawing/2014/main" xmlns="" id="{00000000-0008-0000-0100-00000B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543" name="CustomShape 1">
          <a:extLst>
            <a:ext uri="{FF2B5EF4-FFF2-40B4-BE49-F238E27FC236}">
              <a16:creationId xmlns:a16="http://schemas.microsoft.com/office/drawing/2014/main" xmlns="" id="{00000000-0008-0000-0100-00000C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544" name="CustomShape 1">
          <a:extLst>
            <a:ext uri="{FF2B5EF4-FFF2-40B4-BE49-F238E27FC236}">
              <a16:creationId xmlns:a16="http://schemas.microsoft.com/office/drawing/2014/main" xmlns="" id="{00000000-0008-0000-0100-00000D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7545" name="CustomShape 1">
          <a:extLst>
            <a:ext uri="{FF2B5EF4-FFF2-40B4-BE49-F238E27FC236}">
              <a16:creationId xmlns:a16="http://schemas.microsoft.com/office/drawing/2014/main" xmlns="" id="{00000000-0008-0000-0100-00000E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46" name="CustomShape 1">
          <a:extLst>
            <a:ext uri="{FF2B5EF4-FFF2-40B4-BE49-F238E27FC236}">
              <a16:creationId xmlns:a16="http://schemas.microsoft.com/office/drawing/2014/main" xmlns="" id="{00000000-0008-0000-0100-00000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547" name="CustomShape 1">
          <a:extLst>
            <a:ext uri="{FF2B5EF4-FFF2-40B4-BE49-F238E27FC236}">
              <a16:creationId xmlns:a16="http://schemas.microsoft.com/office/drawing/2014/main" xmlns="" id="{00000000-0008-0000-0100-00001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548" name="CustomShape 1">
          <a:extLst>
            <a:ext uri="{FF2B5EF4-FFF2-40B4-BE49-F238E27FC236}">
              <a16:creationId xmlns:a16="http://schemas.microsoft.com/office/drawing/2014/main" xmlns="" id="{00000000-0008-0000-0100-00001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49" name="CustomShape 1">
          <a:extLst>
            <a:ext uri="{FF2B5EF4-FFF2-40B4-BE49-F238E27FC236}">
              <a16:creationId xmlns:a16="http://schemas.microsoft.com/office/drawing/2014/main" xmlns="" id="{00000000-0008-0000-0100-00001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550" name="CustomShape 1">
          <a:extLst>
            <a:ext uri="{FF2B5EF4-FFF2-40B4-BE49-F238E27FC236}">
              <a16:creationId xmlns:a16="http://schemas.microsoft.com/office/drawing/2014/main" xmlns="" id="{00000000-0008-0000-0100-00001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51" name="CustomShape 1">
          <a:extLst>
            <a:ext uri="{FF2B5EF4-FFF2-40B4-BE49-F238E27FC236}">
              <a16:creationId xmlns:a16="http://schemas.microsoft.com/office/drawing/2014/main" xmlns="" id="{00000000-0008-0000-0100-00001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552" name="CustomShape 1">
          <a:extLst>
            <a:ext uri="{FF2B5EF4-FFF2-40B4-BE49-F238E27FC236}">
              <a16:creationId xmlns:a16="http://schemas.microsoft.com/office/drawing/2014/main" xmlns="" id="{00000000-0008-0000-0100-000015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553" name="CustomShape 1">
          <a:extLst>
            <a:ext uri="{FF2B5EF4-FFF2-40B4-BE49-F238E27FC236}">
              <a16:creationId xmlns:a16="http://schemas.microsoft.com/office/drawing/2014/main" xmlns="" id="{00000000-0008-0000-0100-00001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554" name="CustomShape 1">
          <a:extLst>
            <a:ext uri="{FF2B5EF4-FFF2-40B4-BE49-F238E27FC236}">
              <a16:creationId xmlns:a16="http://schemas.microsoft.com/office/drawing/2014/main" xmlns="" id="{00000000-0008-0000-0100-00001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7555" name="CustomShape 1">
          <a:extLst>
            <a:ext uri="{FF2B5EF4-FFF2-40B4-BE49-F238E27FC236}">
              <a16:creationId xmlns:a16="http://schemas.microsoft.com/office/drawing/2014/main" xmlns="" id="{00000000-0008-0000-0100-000018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56" name="CustomShape 1">
          <a:extLst>
            <a:ext uri="{FF2B5EF4-FFF2-40B4-BE49-F238E27FC236}">
              <a16:creationId xmlns:a16="http://schemas.microsoft.com/office/drawing/2014/main" xmlns="" id="{00000000-0008-0000-0100-00001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557" name="CustomShape 1">
          <a:extLst>
            <a:ext uri="{FF2B5EF4-FFF2-40B4-BE49-F238E27FC236}">
              <a16:creationId xmlns:a16="http://schemas.microsoft.com/office/drawing/2014/main" xmlns="" id="{00000000-0008-0000-0100-00001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558" name="CustomShape 1">
          <a:extLst>
            <a:ext uri="{FF2B5EF4-FFF2-40B4-BE49-F238E27FC236}">
              <a16:creationId xmlns:a16="http://schemas.microsoft.com/office/drawing/2014/main" xmlns="" id="{00000000-0008-0000-0100-00001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59" name="CustomShape 1">
          <a:extLst>
            <a:ext uri="{FF2B5EF4-FFF2-40B4-BE49-F238E27FC236}">
              <a16:creationId xmlns:a16="http://schemas.microsoft.com/office/drawing/2014/main" xmlns="" id="{00000000-0008-0000-0100-00001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560" name="CustomShape 1">
          <a:extLst>
            <a:ext uri="{FF2B5EF4-FFF2-40B4-BE49-F238E27FC236}">
              <a16:creationId xmlns:a16="http://schemas.microsoft.com/office/drawing/2014/main" xmlns="" id="{00000000-0008-0000-0100-00001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61" name="CustomShape 1">
          <a:extLst>
            <a:ext uri="{FF2B5EF4-FFF2-40B4-BE49-F238E27FC236}">
              <a16:creationId xmlns:a16="http://schemas.microsoft.com/office/drawing/2014/main" xmlns="" id="{00000000-0008-0000-0100-00001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562" name="CustomShape 1">
          <a:extLst>
            <a:ext uri="{FF2B5EF4-FFF2-40B4-BE49-F238E27FC236}">
              <a16:creationId xmlns:a16="http://schemas.microsoft.com/office/drawing/2014/main" xmlns="" id="{00000000-0008-0000-0100-00001F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563" name="CustomShape 1">
          <a:extLst>
            <a:ext uri="{FF2B5EF4-FFF2-40B4-BE49-F238E27FC236}">
              <a16:creationId xmlns:a16="http://schemas.microsoft.com/office/drawing/2014/main" xmlns="" id="{00000000-0008-0000-0100-00002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564" name="CustomShape 1">
          <a:extLst>
            <a:ext uri="{FF2B5EF4-FFF2-40B4-BE49-F238E27FC236}">
              <a16:creationId xmlns:a16="http://schemas.microsoft.com/office/drawing/2014/main" xmlns="" id="{00000000-0008-0000-0100-00002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7565" name="CustomShape 1">
          <a:extLst>
            <a:ext uri="{FF2B5EF4-FFF2-40B4-BE49-F238E27FC236}">
              <a16:creationId xmlns:a16="http://schemas.microsoft.com/office/drawing/2014/main" xmlns="" id="{00000000-0008-0000-0100-000022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66" name="CustomShape 1">
          <a:extLst>
            <a:ext uri="{FF2B5EF4-FFF2-40B4-BE49-F238E27FC236}">
              <a16:creationId xmlns:a16="http://schemas.microsoft.com/office/drawing/2014/main" xmlns="" id="{00000000-0008-0000-0100-00002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567" name="CustomShape 1">
          <a:extLst>
            <a:ext uri="{FF2B5EF4-FFF2-40B4-BE49-F238E27FC236}">
              <a16:creationId xmlns:a16="http://schemas.microsoft.com/office/drawing/2014/main" xmlns="" id="{00000000-0008-0000-0100-000024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568" name="CustomShape 1">
          <a:extLst>
            <a:ext uri="{FF2B5EF4-FFF2-40B4-BE49-F238E27FC236}">
              <a16:creationId xmlns:a16="http://schemas.microsoft.com/office/drawing/2014/main" xmlns="" id="{00000000-0008-0000-0100-000025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69" name="CustomShape 1">
          <a:extLst>
            <a:ext uri="{FF2B5EF4-FFF2-40B4-BE49-F238E27FC236}">
              <a16:creationId xmlns:a16="http://schemas.microsoft.com/office/drawing/2014/main" xmlns="" id="{00000000-0008-0000-0100-000026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570" name="CustomShape 1">
          <a:extLst>
            <a:ext uri="{FF2B5EF4-FFF2-40B4-BE49-F238E27FC236}">
              <a16:creationId xmlns:a16="http://schemas.microsoft.com/office/drawing/2014/main" xmlns="" id="{00000000-0008-0000-0100-000027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71" name="CustomShape 1">
          <a:extLst>
            <a:ext uri="{FF2B5EF4-FFF2-40B4-BE49-F238E27FC236}">
              <a16:creationId xmlns:a16="http://schemas.microsoft.com/office/drawing/2014/main" xmlns="" id="{00000000-0008-0000-0100-00002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572" name="CustomShape 1">
          <a:extLst>
            <a:ext uri="{FF2B5EF4-FFF2-40B4-BE49-F238E27FC236}">
              <a16:creationId xmlns:a16="http://schemas.microsoft.com/office/drawing/2014/main" xmlns="" id="{00000000-0008-0000-0100-000029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573" name="CustomShape 1">
          <a:extLst>
            <a:ext uri="{FF2B5EF4-FFF2-40B4-BE49-F238E27FC236}">
              <a16:creationId xmlns:a16="http://schemas.microsoft.com/office/drawing/2014/main" xmlns="" id="{00000000-0008-0000-0100-00002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574" name="CustomShape 1">
          <a:extLst>
            <a:ext uri="{FF2B5EF4-FFF2-40B4-BE49-F238E27FC236}">
              <a16:creationId xmlns:a16="http://schemas.microsoft.com/office/drawing/2014/main" xmlns="" id="{00000000-0008-0000-0100-00002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19</xdr:row>
      <xdr:rowOff>0</xdr:rowOff>
    </xdr:from>
    <xdr:ext cx="184320" cy="270112"/>
    <xdr:sp macro="" textlink="">
      <xdr:nvSpPr>
        <xdr:cNvPr id="17575" name="CustomShape 1">
          <a:extLst>
            <a:ext uri="{FF2B5EF4-FFF2-40B4-BE49-F238E27FC236}">
              <a16:creationId xmlns:a16="http://schemas.microsoft.com/office/drawing/2014/main" xmlns="" id="{00000000-0008-0000-0100-00002C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76" name="CustomShape 1">
          <a:extLst>
            <a:ext uri="{FF2B5EF4-FFF2-40B4-BE49-F238E27FC236}">
              <a16:creationId xmlns:a16="http://schemas.microsoft.com/office/drawing/2014/main" xmlns="" id="{00000000-0008-0000-0100-00002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577" name="CustomShape 1">
          <a:extLst>
            <a:ext uri="{FF2B5EF4-FFF2-40B4-BE49-F238E27FC236}">
              <a16:creationId xmlns:a16="http://schemas.microsoft.com/office/drawing/2014/main" xmlns="" id="{00000000-0008-0000-0100-00002E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578" name="CustomShape 1">
          <a:extLst>
            <a:ext uri="{FF2B5EF4-FFF2-40B4-BE49-F238E27FC236}">
              <a16:creationId xmlns:a16="http://schemas.microsoft.com/office/drawing/2014/main" xmlns="" id="{00000000-0008-0000-0100-00002F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79" name="CustomShape 1">
          <a:extLst>
            <a:ext uri="{FF2B5EF4-FFF2-40B4-BE49-F238E27FC236}">
              <a16:creationId xmlns:a16="http://schemas.microsoft.com/office/drawing/2014/main" xmlns="" id="{00000000-0008-0000-0100-000030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580" name="CustomShape 1">
          <a:extLst>
            <a:ext uri="{FF2B5EF4-FFF2-40B4-BE49-F238E27FC236}">
              <a16:creationId xmlns:a16="http://schemas.microsoft.com/office/drawing/2014/main" xmlns="" id="{00000000-0008-0000-0100-000031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81" name="CustomShape 1">
          <a:extLst>
            <a:ext uri="{FF2B5EF4-FFF2-40B4-BE49-F238E27FC236}">
              <a16:creationId xmlns:a16="http://schemas.microsoft.com/office/drawing/2014/main" xmlns="" id="{00000000-0008-0000-0100-00003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582" name="CustomShape 1">
          <a:extLst>
            <a:ext uri="{FF2B5EF4-FFF2-40B4-BE49-F238E27FC236}">
              <a16:creationId xmlns:a16="http://schemas.microsoft.com/office/drawing/2014/main" xmlns="" id="{00000000-0008-0000-0100-000033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583" name="CustomShape 1">
          <a:extLst>
            <a:ext uri="{FF2B5EF4-FFF2-40B4-BE49-F238E27FC236}">
              <a16:creationId xmlns:a16="http://schemas.microsoft.com/office/drawing/2014/main" xmlns="" id="{00000000-0008-0000-0100-000034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584" name="CustomShape 1">
          <a:extLst>
            <a:ext uri="{FF2B5EF4-FFF2-40B4-BE49-F238E27FC236}">
              <a16:creationId xmlns:a16="http://schemas.microsoft.com/office/drawing/2014/main" xmlns="" id="{00000000-0008-0000-0100-000035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85" name="CustomShape 1">
          <a:extLst>
            <a:ext uri="{FF2B5EF4-FFF2-40B4-BE49-F238E27FC236}">
              <a16:creationId xmlns:a16="http://schemas.microsoft.com/office/drawing/2014/main" xmlns="" id="{00000000-0008-0000-0100-000036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586" name="CustomShape 1">
          <a:extLst>
            <a:ext uri="{FF2B5EF4-FFF2-40B4-BE49-F238E27FC236}">
              <a16:creationId xmlns:a16="http://schemas.microsoft.com/office/drawing/2014/main" xmlns="" id="{00000000-0008-0000-0100-000037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87" name="CustomShape 1">
          <a:extLst>
            <a:ext uri="{FF2B5EF4-FFF2-40B4-BE49-F238E27FC236}">
              <a16:creationId xmlns:a16="http://schemas.microsoft.com/office/drawing/2014/main" xmlns="" id="{00000000-0008-0000-0100-00003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588" name="CustomShape 1">
          <a:extLst>
            <a:ext uri="{FF2B5EF4-FFF2-40B4-BE49-F238E27FC236}">
              <a16:creationId xmlns:a16="http://schemas.microsoft.com/office/drawing/2014/main" xmlns="" id="{00000000-0008-0000-0100-000039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589" name="CustomShape 1">
          <a:extLst>
            <a:ext uri="{FF2B5EF4-FFF2-40B4-BE49-F238E27FC236}">
              <a16:creationId xmlns:a16="http://schemas.microsoft.com/office/drawing/2014/main" xmlns="" id="{00000000-0008-0000-0100-00003A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90" name="CustomShape 1">
          <a:extLst>
            <a:ext uri="{FF2B5EF4-FFF2-40B4-BE49-F238E27FC236}">
              <a16:creationId xmlns:a16="http://schemas.microsoft.com/office/drawing/2014/main" xmlns="" id="{00000000-0008-0000-0100-00003B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591" name="CustomShape 1">
          <a:extLst>
            <a:ext uri="{FF2B5EF4-FFF2-40B4-BE49-F238E27FC236}">
              <a16:creationId xmlns:a16="http://schemas.microsoft.com/office/drawing/2014/main" xmlns="" id="{00000000-0008-0000-0100-00003C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92" name="CustomShape 1">
          <a:extLst>
            <a:ext uri="{FF2B5EF4-FFF2-40B4-BE49-F238E27FC236}">
              <a16:creationId xmlns:a16="http://schemas.microsoft.com/office/drawing/2014/main" xmlns="" id="{00000000-0008-0000-0100-00003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593" name="CustomShape 1">
          <a:extLst>
            <a:ext uri="{FF2B5EF4-FFF2-40B4-BE49-F238E27FC236}">
              <a16:creationId xmlns:a16="http://schemas.microsoft.com/office/drawing/2014/main" xmlns="" id="{00000000-0008-0000-0100-00003E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594" name="CustomShape 1">
          <a:extLst>
            <a:ext uri="{FF2B5EF4-FFF2-40B4-BE49-F238E27FC236}">
              <a16:creationId xmlns:a16="http://schemas.microsoft.com/office/drawing/2014/main" xmlns="" id="{00000000-0008-0000-0100-00003F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595" name="CustomShape 1">
          <a:extLst>
            <a:ext uri="{FF2B5EF4-FFF2-40B4-BE49-F238E27FC236}">
              <a16:creationId xmlns:a16="http://schemas.microsoft.com/office/drawing/2014/main" xmlns="" id="{00000000-0008-0000-0100-000040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96" name="CustomShape 1">
          <a:extLst>
            <a:ext uri="{FF2B5EF4-FFF2-40B4-BE49-F238E27FC236}">
              <a16:creationId xmlns:a16="http://schemas.microsoft.com/office/drawing/2014/main" xmlns="" id="{00000000-0008-0000-0100-000041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597" name="CustomShape 1">
          <a:extLst>
            <a:ext uri="{FF2B5EF4-FFF2-40B4-BE49-F238E27FC236}">
              <a16:creationId xmlns:a16="http://schemas.microsoft.com/office/drawing/2014/main" xmlns="" id="{00000000-0008-0000-0100-000042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598" name="CustomShape 1">
          <a:extLst>
            <a:ext uri="{FF2B5EF4-FFF2-40B4-BE49-F238E27FC236}">
              <a16:creationId xmlns:a16="http://schemas.microsoft.com/office/drawing/2014/main" xmlns="" id="{00000000-0008-0000-0100-00004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599" name="CustomShape 1">
          <a:extLst>
            <a:ext uri="{FF2B5EF4-FFF2-40B4-BE49-F238E27FC236}">
              <a16:creationId xmlns:a16="http://schemas.microsoft.com/office/drawing/2014/main" xmlns="" id="{00000000-0008-0000-0100-000044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600" name="CustomShape 1">
          <a:extLst>
            <a:ext uri="{FF2B5EF4-FFF2-40B4-BE49-F238E27FC236}">
              <a16:creationId xmlns:a16="http://schemas.microsoft.com/office/drawing/2014/main" xmlns="" id="{00000000-0008-0000-0100-000045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601" name="CustomShape 1">
          <a:extLst>
            <a:ext uri="{FF2B5EF4-FFF2-40B4-BE49-F238E27FC236}">
              <a16:creationId xmlns:a16="http://schemas.microsoft.com/office/drawing/2014/main" xmlns="" id="{00000000-0008-0000-0100-000046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02" name="CustomShape 1">
          <a:extLst>
            <a:ext uri="{FF2B5EF4-FFF2-40B4-BE49-F238E27FC236}">
              <a16:creationId xmlns:a16="http://schemas.microsoft.com/office/drawing/2014/main" xmlns="" id="{00000000-0008-0000-0100-000047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603" name="CustomShape 1">
          <a:extLst>
            <a:ext uri="{FF2B5EF4-FFF2-40B4-BE49-F238E27FC236}">
              <a16:creationId xmlns:a16="http://schemas.microsoft.com/office/drawing/2014/main" xmlns="" id="{00000000-0008-0000-0100-000048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04" name="CustomShape 1">
          <a:extLst>
            <a:ext uri="{FF2B5EF4-FFF2-40B4-BE49-F238E27FC236}">
              <a16:creationId xmlns:a16="http://schemas.microsoft.com/office/drawing/2014/main" xmlns="" id="{00000000-0008-0000-0100-00004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605" name="CustomShape 1">
          <a:extLst>
            <a:ext uri="{FF2B5EF4-FFF2-40B4-BE49-F238E27FC236}">
              <a16:creationId xmlns:a16="http://schemas.microsoft.com/office/drawing/2014/main" xmlns="" id="{00000000-0008-0000-0100-00004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606" name="CustomShape 1">
          <a:extLst>
            <a:ext uri="{FF2B5EF4-FFF2-40B4-BE49-F238E27FC236}">
              <a16:creationId xmlns:a16="http://schemas.microsoft.com/office/drawing/2014/main" xmlns="" id="{00000000-0008-0000-0100-00004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07" name="CustomShape 1">
          <a:extLst>
            <a:ext uri="{FF2B5EF4-FFF2-40B4-BE49-F238E27FC236}">
              <a16:creationId xmlns:a16="http://schemas.microsoft.com/office/drawing/2014/main" xmlns="" id="{00000000-0008-0000-0100-00004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608" name="CustomShape 1">
          <a:extLst>
            <a:ext uri="{FF2B5EF4-FFF2-40B4-BE49-F238E27FC236}">
              <a16:creationId xmlns:a16="http://schemas.microsoft.com/office/drawing/2014/main" xmlns="" id="{00000000-0008-0000-0100-00004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09" name="CustomShape 1">
          <a:extLst>
            <a:ext uri="{FF2B5EF4-FFF2-40B4-BE49-F238E27FC236}">
              <a16:creationId xmlns:a16="http://schemas.microsoft.com/office/drawing/2014/main" xmlns="" id="{00000000-0008-0000-0100-00004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610" name="CustomShape 1">
          <a:extLst>
            <a:ext uri="{FF2B5EF4-FFF2-40B4-BE49-F238E27FC236}">
              <a16:creationId xmlns:a16="http://schemas.microsoft.com/office/drawing/2014/main" xmlns="" id="{00000000-0008-0000-0100-00004F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611" name="CustomShape 1">
          <a:extLst>
            <a:ext uri="{FF2B5EF4-FFF2-40B4-BE49-F238E27FC236}">
              <a16:creationId xmlns:a16="http://schemas.microsoft.com/office/drawing/2014/main" xmlns="" id="{00000000-0008-0000-0100-00005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612" name="CustomShape 1">
          <a:extLst>
            <a:ext uri="{FF2B5EF4-FFF2-40B4-BE49-F238E27FC236}">
              <a16:creationId xmlns:a16="http://schemas.microsoft.com/office/drawing/2014/main" xmlns="" id="{00000000-0008-0000-0100-00005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13" name="CustomShape 1">
          <a:extLst>
            <a:ext uri="{FF2B5EF4-FFF2-40B4-BE49-F238E27FC236}">
              <a16:creationId xmlns:a16="http://schemas.microsoft.com/office/drawing/2014/main" xmlns="" id="{00000000-0008-0000-0100-00005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614" name="CustomShape 1">
          <a:extLst>
            <a:ext uri="{FF2B5EF4-FFF2-40B4-BE49-F238E27FC236}">
              <a16:creationId xmlns:a16="http://schemas.microsoft.com/office/drawing/2014/main" xmlns="" id="{00000000-0008-0000-0100-00005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15" name="CustomShape 1">
          <a:extLst>
            <a:ext uri="{FF2B5EF4-FFF2-40B4-BE49-F238E27FC236}">
              <a16:creationId xmlns:a16="http://schemas.microsoft.com/office/drawing/2014/main" xmlns="" id="{00000000-0008-0000-0100-00005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616" name="CustomShape 1">
          <a:extLst>
            <a:ext uri="{FF2B5EF4-FFF2-40B4-BE49-F238E27FC236}">
              <a16:creationId xmlns:a16="http://schemas.microsoft.com/office/drawing/2014/main" xmlns="" id="{00000000-0008-0000-0100-000055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617" name="CustomShape 1">
          <a:extLst>
            <a:ext uri="{FF2B5EF4-FFF2-40B4-BE49-F238E27FC236}">
              <a16:creationId xmlns:a16="http://schemas.microsoft.com/office/drawing/2014/main" xmlns="" id="{00000000-0008-0000-0100-00005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618" name="CustomShape 1">
          <a:extLst>
            <a:ext uri="{FF2B5EF4-FFF2-40B4-BE49-F238E27FC236}">
              <a16:creationId xmlns:a16="http://schemas.microsoft.com/office/drawing/2014/main" xmlns="" id="{00000000-0008-0000-0100-00005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19" name="CustomShape 1">
          <a:extLst>
            <a:ext uri="{FF2B5EF4-FFF2-40B4-BE49-F238E27FC236}">
              <a16:creationId xmlns:a16="http://schemas.microsoft.com/office/drawing/2014/main" xmlns="" id="{00000000-0008-0000-0100-00005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620" name="CustomShape 1">
          <a:extLst>
            <a:ext uri="{FF2B5EF4-FFF2-40B4-BE49-F238E27FC236}">
              <a16:creationId xmlns:a16="http://schemas.microsoft.com/office/drawing/2014/main" xmlns="" id="{00000000-0008-0000-0100-000059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621" name="CustomShape 1">
          <a:extLst>
            <a:ext uri="{FF2B5EF4-FFF2-40B4-BE49-F238E27FC236}">
              <a16:creationId xmlns:a16="http://schemas.microsoft.com/office/drawing/2014/main" xmlns="" id="{00000000-0008-0000-0100-00005A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22" name="CustomShape 1">
          <a:extLst>
            <a:ext uri="{FF2B5EF4-FFF2-40B4-BE49-F238E27FC236}">
              <a16:creationId xmlns:a16="http://schemas.microsoft.com/office/drawing/2014/main" xmlns="" id="{00000000-0008-0000-0100-00005B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623" name="CustomShape 1">
          <a:extLst>
            <a:ext uri="{FF2B5EF4-FFF2-40B4-BE49-F238E27FC236}">
              <a16:creationId xmlns:a16="http://schemas.microsoft.com/office/drawing/2014/main" xmlns="" id="{00000000-0008-0000-0100-00005C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24" name="CustomShape 1">
          <a:extLst>
            <a:ext uri="{FF2B5EF4-FFF2-40B4-BE49-F238E27FC236}">
              <a16:creationId xmlns:a16="http://schemas.microsoft.com/office/drawing/2014/main" xmlns="" id="{00000000-0008-0000-0100-00005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625" name="CustomShape 1">
          <a:extLst>
            <a:ext uri="{FF2B5EF4-FFF2-40B4-BE49-F238E27FC236}">
              <a16:creationId xmlns:a16="http://schemas.microsoft.com/office/drawing/2014/main" xmlns="" id="{00000000-0008-0000-0100-00005E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626" name="CustomShape 1">
          <a:extLst>
            <a:ext uri="{FF2B5EF4-FFF2-40B4-BE49-F238E27FC236}">
              <a16:creationId xmlns:a16="http://schemas.microsoft.com/office/drawing/2014/main" xmlns="" id="{00000000-0008-0000-0100-00005F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627" name="CustomShape 1">
          <a:extLst>
            <a:ext uri="{FF2B5EF4-FFF2-40B4-BE49-F238E27FC236}">
              <a16:creationId xmlns:a16="http://schemas.microsoft.com/office/drawing/2014/main" xmlns="" id="{00000000-0008-0000-0100-000060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28" name="CustomShape 1">
          <a:extLst>
            <a:ext uri="{FF2B5EF4-FFF2-40B4-BE49-F238E27FC236}">
              <a16:creationId xmlns:a16="http://schemas.microsoft.com/office/drawing/2014/main" xmlns="" id="{00000000-0008-0000-0100-000061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629" name="CustomShape 1">
          <a:extLst>
            <a:ext uri="{FF2B5EF4-FFF2-40B4-BE49-F238E27FC236}">
              <a16:creationId xmlns:a16="http://schemas.microsoft.com/office/drawing/2014/main" xmlns="" id="{00000000-0008-0000-0100-000062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30" name="CustomShape 1">
          <a:extLst>
            <a:ext uri="{FF2B5EF4-FFF2-40B4-BE49-F238E27FC236}">
              <a16:creationId xmlns:a16="http://schemas.microsoft.com/office/drawing/2014/main" xmlns="" id="{00000000-0008-0000-0100-00006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631" name="CustomShape 1">
          <a:extLst>
            <a:ext uri="{FF2B5EF4-FFF2-40B4-BE49-F238E27FC236}">
              <a16:creationId xmlns:a16="http://schemas.microsoft.com/office/drawing/2014/main" xmlns="" id="{00000000-0008-0000-0100-000064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632" name="CustomShape 1">
          <a:extLst>
            <a:ext uri="{FF2B5EF4-FFF2-40B4-BE49-F238E27FC236}">
              <a16:creationId xmlns:a16="http://schemas.microsoft.com/office/drawing/2014/main" xmlns="" id="{00000000-0008-0000-0100-000065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33" name="CustomShape 1">
          <a:extLst>
            <a:ext uri="{FF2B5EF4-FFF2-40B4-BE49-F238E27FC236}">
              <a16:creationId xmlns:a16="http://schemas.microsoft.com/office/drawing/2014/main" xmlns="" id="{00000000-0008-0000-0100-000066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634" name="CustomShape 1">
          <a:extLst>
            <a:ext uri="{FF2B5EF4-FFF2-40B4-BE49-F238E27FC236}">
              <a16:creationId xmlns:a16="http://schemas.microsoft.com/office/drawing/2014/main" xmlns="" id="{00000000-0008-0000-0100-000067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35" name="CustomShape 1">
          <a:extLst>
            <a:ext uri="{FF2B5EF4-FFF2-40B4-BE49-F238E27FC236}">
              <a16:creationId xmlns:a16="http://schemas.microsoft.com/office/drawing/2014/main" xmlns="" id="{00000000-0008-0000-0100-00006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636" name="CustomShape 1">
          <a:extLst>
            <a:ext uri="{FF2B5EF4-FFF2-40B4-BE49-F238E27FC236}">
              <a16:creationId xmlns:a16="http://schemas.microsoft.com/office/drawing/2014/main" xmlns="" id="{00000000-0008-0000-0100-000069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637" name="CustomShape 1">
          <a:extLst>
            <a:ext uri="{FF2B5EF4-FFF2-40B4-BE49-F238E27FC236}">
              <a16:creationId xmlns:a16="http://schemas.microsoft.com/office/drawing/2014/main" xmlns="" id="{00000000-0008-0000-0100-00006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638" name="CustomShape 1">
          <a:extLst>
            <a:ext uri="{FF2B5EF4-FFF2-40B4-BE49-F238E27FC236}">
              <a16:creationId xmlns:a16="http://schemas.microsoft.com/office/drawing/2014/main" xmlns="" id="{00000000-0008-0000-0100-00006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39" name="CustomShape 1">
          <a:extLst>
            <a:ext uri="{FF2B5EF4-FFF2-40B4-BE49-F238E27FC236}">
              <a16:creationId xmlns:a16="http://schemas.microsoft.com/office/drawing/2014/main" xmlns="" id="{00000000-0008-0000-0100-00006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640" name="CustomShape 1">
          <a:extLst>
            <a:ext uri="{FF2B5EF4-FFF2-40B4-BE49-F238E27FC236}">
              <a16:creationId xmlns:a16="http://schemas.microsoft.com/office/drawing/2014/main" xmlns="" id="{00000000-0008-0000-0100-00006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41" name="CustomShape 1">
          <a:extLst>
            <a:ext uri="{FF2B5EF4-FFF2-40B4-BE49-F238E27FC236}">
              <a16:creationId xmlns:a16="http://schemas.microsoft.com/office/drawing/2014/main" xmlns="" id="{00000000-0008-0000-0100-00006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642" name="CustomShape 1">
          <a:extLst>
            <a:ext uri="{FF2B5EF4-FFF2-40B4-BE49-F238E27FC236}">
              <a16:creationId xmlns:a16="http://schemas.microsoft.com/office/drawing/2014/main" xmlns="" id="{00000000-0008-0000-0100-00006F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643" name="CustomShape 1">
          <a:extLst>
            <a:ext uri="{FF2B5EF4-FFF2-40B4-BE49-F238E27FC236}">
              <a16:creationId xmlns:a16="http://schemas.microsoft.com/office/drawing/2014/main" xmlns="" id="{00000000-0008-0000-0100-00007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644" name="CustomShape 1">
          <a:extLst>
            <a:ext uri="{FF2B5EF4-FFF2-40B4-BE49-F238E27FC236}">
              <a16:creationId xmlns:a16="http://schemas.microsoft.com/office/drawing/2014/main" xmlns="" id="{00000000-0008-0000-0100-00007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45" name="CustomShape 1">
          <a:extLst>
            <a:ext uri="{FF2B5EF4-FFF2-40B4-BE49-F238E27FC236}">
              <a16:creationId xmlns:a16="http://schemas.microsoft.com/office/drawing/2014/main" xmlns="" id="{00000000-0008-0000-0100-00007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646" name="CustomShape 1">
          <a:extLst>
            <a:ext uri="{FF2B5EF4-FFF2-40B4-BE49-F238E27FC236}">
              <a16:creationId xmlns:a16="http://schemas.microsoft.com/office/drawing/2014/main" xmlns="" id="{00000000-0008-0000-0100-00007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47" name="CustomShape 1">
          <a:extLst>
            <a:ext uri="{FF2B5EF4-FFF2-40B4-BE49-F238E27FC236}">
              <a16:creationId xmlns:a16="http://schemas.microsoft.com/office/drawing/2014/main" xmlns="" id="{00000000-0008-0000-0100-00007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648" name="CustomShape 1">
          <a:extLst>
            <a:ext uri="{FF2B5EF4-FFF2-40B4-BE49-F238E27FC236}">
              <a16:creationId xmlns:a16="http://schemas.microsoft.com/office/drawing/2014/main" xmlns="" id="{00000000-0008-0000-0100-000075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649" name="CustomShape 1">
          <a:extLst>
            <a:ext uri="{FF2B5EF4-FFF2-40B4-BE49-F238E27FC236}">
              <a16:creationId xmlns:a16="http://schemas.microsoft.com/office/drawing/2014/main" xmlns="" id="{00000000-0008-0000-0100-000076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50" name="CustomShape 1">
          <a:extLst>
            <a:ext uri="{FF2B5EF4-FFF2-40B4-BE49-F238E27FC236}">
              <a16:creationId xmlns:a16="http://schemas.microsoft.com/office/drawing/2014/main" xmlns="" id="{00000000-0008-0000-0100-000077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651" name="CustomShape 1">
          <a:extLst>
            <a:ext uri="{FF2B5EF4-FFF2-40B4-BE49-F238E27FC236}">
              <a16:creationId xmlns:a16="http://schemas.microsoft.com/office/drawing/2014/main" xmlns="" id="{00000000-0008-0000-0100-000078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52" name="CustomShape 1">
          <a:extLst>
            <a:ext uri="{FF2B5EF4-FFF2-40B4-BE49-F238E27FC236}">
              <a16:creationId xmlns:a16="http://schemas.microsoft.com/office/drawing/2014/main" xmlns="" id="{00000000-0008-0000-0100-00007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653" name="CustomShape 1">
          <a:extLst>
            <a:ext uri="{FF2B5EF4-FFF2-40B4-BE49-F238E27FC236}">
              <a16:creationId xmlns:a16="http://schemas.microsoft.com/office/drawing/2014/main" xmlns="" id="{00000000-0008-0000-0100-00007A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654" name="CustomShape 1">
          <a:extLst>
            <a:ext uri="{FF2B5EF4-FFF2-40B4-BE49-F238E27FC236}">
              <a16:creationId xmlns:a16="http://schemas.microsoft.com/office/drawing/2014/main" xmlns="" id="{00000000-0008-0000-0100-00007B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655" name="CustomShape 1">
          <a:extLst>
            <a:ext uri="{FF2B5EF4-FFF2-40B4-BE49-F238E27FC236}">
              <a16:creationId xmlns:a16="http://schemas.microsoft.com/office/drawing/2014/main" xmlns="" id="{00000000-0008-0000-0100-00007C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56" name="CustomShape 1">
          <a:extLst>
            <a:ext uri="{FF2B5EF4-FFF2-40B4-BE49-F238E27FC236}">
              <a16:creationId xmlns:a16="http://schemas.microsoft.com/office/drawing/2014/main" xmlns="" id="{00000000-0008-0000-0100-00007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657" name="CustomShape 1">
          <a:extLst>
            <a:ext uri="{FF2B5EF4-FFF2-40B4-BE49-F238E27FC236}">
              <a16:creationId xmlns:a16="http://schemas.microsoft.com/office/drawing/2014/main" xmlns="" id="{00000000-0008-0000-0100-00007E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58" name="CustomShape 1">
          <a:extLst>
            <a:ext uri="{FF2B5EF4-FFF2-40B4-BE49-F238E27FC236}">
              <a16:creationId xmlns:a16="http://schemas.microsoft.com/office/drawing/2014/main" xmlns="" id="{00000000-0008-0000-0100-00007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659" name="CustomShape 1">
          <a:extLst>
            <a:ext uri="{FF2B5EF4-FFF2-40B4-BE49-F238E27FC236}">
              <a16:creationId xmlns:a16="http://schemas.microsoft.com/office/drawing/2014/main" xmlns="" id="{00000000-0008-0000-0100-000080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660" name="CustomShape 1">
          <a:extLst>
            <a:ext uri="{FF2B5EF4-FFF2-40B4-BE49-F238E27FC236}">
              <a16:creationId xmlns:a16="http://schemas.microsoft.com/office/drawing/2014/main" xmlns="" id="{00000000-0008-0000-0100-000081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661" name="CustomShape 1">
          <a:extLst>
            <a:ext uri="{FF2B5EF4-FFF2-40B4-BE49-F238E27FC236}">
              <a16:creationId xmlns:a16="http://schemas.microsoft.com/office/drawing/2014/main" xmlns="" id="{00000000-0008-0000-0100-000082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62" name="CustomShape 1">
          <a:extLst>
            <a:ext uri="{FF2B5EF4-FFF2-40B4-BE49-F238E27FC236}">
              <a16:creationId xmlns:a16="http://schemas.microsoft.com/office/drawing/2014/main" xmlns="" id="{00000000-0008-0000-0100-00008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663" name="CustomShape 1">
          <a:extLst>
            <a:ext uri="{FF2B5EF4-FFF2-40B4-BE49-F238E27FC236}">
              <a16:creationId xmlns:a16="http://schemas.microsoft.com/office/drawing/2014/main" xmlns="" id="{00000000-0008-0000-0100-000084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664" name="CustomShape 1">
          <a:extLst>
            <a:ext uri="{FF2B5EF4-FFF2-40B4-BE49-F238E27FC236}">
              <a16:creationId xmlns:a16="http://schemas.microsoft.com/office/drawing/2014/main" xmlns="" id="{00000000-0008-0000-0100-000085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65" name="CustomShape 1">
          <a:extLst>
            <a:ext uri="{FF2B5EF4-FFF2-40B4-BE49-F238E27FC236}">
              <a16:creationId xmlns:a16="http://schemas.microsoft.com/office/drawing/2014/main" xmlns="" id="{00000000-0008-0000-0100-000086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666" name="CustomShape 1">
          <a:extLst>
            <a:ext uri="{FF2B5EF4-FFF2-40B4-BE49-F238E27FC236}">
              <a16:creationId xmlns:a16="http://schemas.microsoft.com/office/drawing/2014/main" xmlns="" id="{00000000-0008-0000-0100-000087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67" name="CustomShape 1">
          <a:extLst>
            <a:ext uri="{FF2B5EF4-FFF2-40B4-BE49-F238E27FC236}">
              <a16:creationId xmlns:a16="http://schemas.microsoft.com/office/drawing/2014/main" xmlns="" id="{00000000-0008-0000-0100-00008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668" name="CustomShape 1">
          <a:extLst>
            <a:ext uri="{FF2B5EF4-FFF2-40B4-BE49-F238E27FC236}">
              <a16:creationId xmlns:a16="http://schemas.microsoft.com/office/drawing/2014/main" xmlns="" id="{00000000-0008-0000-0100-000089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669" name="CustomShape 1">
          <a:extLst>
            <a:ext uri="{FF2B5EF4-FFF2-40B4-BE49-F238E27FC236}">
              <a16:creationId xmlns:a16="http://schemas.microsoft.com/office/drawing/2014/main" xmlns="" id="{00000000-0008-0000-0100-00008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670" name="CustomShape 1">
          <a:extLst>
            <a:ext uri="{FF2B5EF4-FFF2-40B4-BE49-F238E27FC236}">
              <a16:creationId xmlns:a16="http://schemas.microsoft.com/office/drawing/2014/main" xmlns="" id="{00000000-0008-0000-0100-00008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71" name="CustomShape 1">
          <a:extLst>
            <a:ext uri="{FF2B5EF4-FFF2-40B4-BE49-F238E27FC236}">
              <a16:creationId xmlns:a16="http://schemas.microsoft.com/office/drawing/2014/main" xmlns="" id="{00000000-0008-0000-0100-00008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672" name="CustomShape 1">
          <a:extLst>
            <a:ext uri="{FF2B5EF4-FFF2-40B4-BE49-F238E27FC236}">
              <a16:creationId xmlns:a16="http://schemas.microsoft.com/office/drawing/2014/main" xmlns="" id="{00000000-0008-0000-0100-00008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73" name="CustomShape 1">
          <a:extLst>
            <a:ext uri="{FF2B5EF4-FFF2-40B4-BE49-F238E27FC236}">
              <a16:creationId xmlns:a16="http://schemas.microsoft.com/office/drawing/2014/main" xmlns="" id="{00000000-0008-0000-0100-00008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674" name="CustomShape 1">
          <a:extLst>
            <a:ext uri="{FF2B5EF4-FFF2-40B4-BE49-F238E27FC236}">
              <a16:creationId xmlns:a16="http://schemas.microsoft.com/office/drawing/2014/main" xmlns="" id="{00000000-0008-0000-0100-00008F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675" name="CustomShape 1">
          <a:extLst>
            <a:ext uri="{FF2B5EF4-FFF2-40B4-BE49-F238E27FC236}">
              <a16:creationId xmlns:a16="http://schemas.microsoft.com/office/drawing/2014/main" xmlns="" id="{00000000-0008-0000-0100-000090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76" name="CustomShape 1">
          <a:extLst>
            <a:ext uri="{FF2B5EF4-FFF2-40B4-BE49-F238E27FC236}">
              <a16:creationId xmlns:a16="http://schemas.microsoft.com/office/drawing/2014/main" xmlns="" id="{00000000-0008-0000-0100-000091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677" name="CustomShape 1">
          <a:extLst>
            <a:ext uri="{FF2B5EF4-FFF2-40B4-BE49-F238E27FC236}">
              <a16:creationId xmlns:a16="http://schemas.microsoft.com/office/drawing/2014/main" xmlns="" id="{00000000-0008-0000-0100-000092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78" name="CustomShape 1">
          <a:extLst>
            <a:ext uri="{FF2B5EF4-FFF2-40B4-BE49-F238E27FC236}">
              <a16:creationId xmlns:a16="http://schemas.microsoft.com/office/drawing/2014/main" xmlns="" id="{00000000-0008-0000-0100-00009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679" name="CustomShape 1">
          <a:extLst>
            <a:ext uri="{FF2B5EF4-FFF2-40B4-BE49-F238E27FC236}">
              <a16:creationId xmlns:a16="http://schemas.microsoft.com/office/drawing/2014/main" xmlns="" id="{00000000-0008-0000-0100-000094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680" name="CustomShape 1">
          <a:extLst>
            <a:ext uri="{FF2B5EF4-FFF2-40B4-BE49-F238E27FC236}">
              <a16:creationId xmlns:a16="http://schemas.microsoft.com/office/drawing/2014/main" xmlns="" id="{00000000-0008-0000-0100-000095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681" name="CustomShape 1">
          <a:extLst>
            <a:ext uri="{FF2B5EF4-FFF2-40B4-BE49-F238E27FC236}">
              <a16:creationId xmlns:a16="http://schemas.microsoft.com/office/drawing/2014/main" xmlns="" id="{00000000-0008-0000-0100-000096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82" name="CustomShape 1">
          <a:extLst>
            <a:ext uri="{FF2B5EF4-FFF2-40B4-BE49-F238E27FC236}">
              <a16:creationId xmlns:a16="http://schemas.microsoft.com/office/drawing/2014/main" xmlns="" id="{00000000-0008-0000-0100-000097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683" name="CustomShape 1">
          <a:extLst>
            <a:ext uri="{FF2B5EF4-FFF2-40B4-BE49-F238E27FC236}">
              <a16:creationId xmlns:a16="http://schemas.microsoft.com/office/drawing/2014/main" xmlns="" id="{00000000-0008-0000-0100-000098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84" name="CustomShape 1">
          <a:extLst>
            <a:ext uri="{FF2B5EF4-FFF2-40B4-BE49-F238E27FC236}">
              <a16:creationId xmlns:a16="http://schemas.microsoft.com/office/drawing/2014/main" xmlns="" id="{00000000-0008-0000-0100-00009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685" name="CustomShape 1">
          <a:extLst>
            <a:ext uri="{FF2B5EF4-FFF2-40B4-BE49-F238E27FC236}">
              <a16:creationId xmlns:a16="http://schemas.microsoft.com/office/drawing/2014/main" xmlns="" id="{00000000-0008-0000-0100-00009A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686" name="CustomShape 1">
          <a:extLst>
            <a:ext uri="{FF2B5EF4-FFF2-40B4-BE49-F238E27FC236}">
              <a16:creationId xmlns:a16="http://schemas.microsoft.com/office/drawing/2014/main" xmlns="" id="{00000000-0008-0000-0100-00009B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687" name="CustomShape 1">
          <a:extLst>
            <a:ext uri="{FF2B5EF4-FFF2-40B4-BE49-F238E27FC236}">
              <a16:creationId xmlns:a16="http://schemas.microsoft.com/office/drawing/2014/main" xmlns="" id="{00000000-0008-0000-0100-00009C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88" name="CustomShape 1">
          <a:extLst>
            <a:ext uri="{FF2B5EF4-FFF2-40B4-BE49-F238E27FC236}">
              <a16:creationId xmlns:a16="http://schemas.microsoft.com/office/drawing/2014/main" xmlns="" id="{00000000-0008-0000-0100-00009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689" name="CustomShape 1">
          <a:extLst>
            <a:ext uri="{FF2B5EF4-FFF2-40B4-BE49-F238E27FC236}">
              <a16:creationId xmlns:a16="http://schemas.microsoft.com/office/drawing/2014/main" xmlns="" id="{00000000-0008-0000-0100-00009E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90" name="CustomShape 1">
          <a:extLst>
            <a:ext uri="{FF2B5EF4-FFF2-40B4-BE49-F238E27FC236}">
              <a16:creationId xmlns:a16="http://schemas.microsoft.com/office/drawing/2014/main" xmlns="" id="{00000000-0008-0000-0100-00009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691" name="CustomShape 1">
          <a:extLst>
            <a:ext uri="{FF2B5EF4-FFF2-40B4-BE49-F238E27FC236}">
              <a16:creationId xmlns:a16="http://schemas.microsoft.com/office/drawing/2014/main" xmlns="" id="{00000000-0008-0000-0100-0000A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692" name="CustomShape 1">
          <a:extLst>
            <a:ext uri="{FF2B5EF4-FFF2-40B4-BE49-F238E27FC236}">
              <a16:creationId xmlns:a16="http://schemas.microsoft.com/office/drawing/2014/main" xmlns="" id="{00000000-0008-0000-0100-0000A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93" name="CustomShape 1">
          <a:extLst>
            <a:ext uri="{FF2B5EF4-FFF2-40B4-BE49-F238E27FC236}">
              <a16:creationId xmlns:a16="http://schemas.microsoft.com/office/drawing/2014/main" xmlns="" id="{00000000-0008-0000-0100-0000A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694" name="CustomShape 1">
          <a:extLst>
            <a:ext uri="{FF2B5EF4-FFF2-40B4-BE49-F238E27FC236}">
              <a16:creationId xmlns:a16="http://schemas.microsoft.com/office/drawing/2014/main" xmlns="" id="{00000000-0008-0000-0100-0000A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95" name="CustomShape 1">
          <a:extLst>
            <a:ext uri="{FF2B5EF4-FFF2-40B4-BE49-F238E27FC236}">
              <a16:creationId xmlns:a16="http://schemas.microsoft.com/office/drawing/2014/main" xmlns="" id="{00000000-0008-0000-0100-0000A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696" name="CustomShape 1">
          <a:extLst>
            <a:ext uri="{FF2B5EF4-FFF2-40B4-BE49-F238E27FC236}">
              <a16:creationId xmlns:a16="http://schemas.microsoft.com/office/drawing/2014/main" xmlns="" id="{00000000-0008-0000-0100-0000A5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697" name="CustomShape 1">
          <a:extLst>
            <a:ext uri="{FF2B5EF4-FFF2-40B4-BE49-F238E27FC236}">
              <a16:creationId xmlns:a16="http://schemas.microsoft.com/office/drawing/2014/main" xmlns="" id="{00000000-0008-0000-0100-0000A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698" name="CustomShape 1">
          <a:extLst>
            <a:ext uri="{FF2B5EF4-FFF2-40B4-BE49-F238E27FC236}">
              <a16:creationId xmlns:a16="http://schemas.microsoft.com/office/drawing/2014/main" xmlns="" id="{00000000-0008-0000-0100-0000A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699" name="CustomShape 1">
          <a:extLst>
            <a:ext uri="{FF2B5EF4-FFF2-40B4-BE49-F238E27FC236}">
              <a16:creationId xmlns:a16="http://schemas.microsoft.com/office/drawing/2014/main" xmlns="" id="{00000000-0008-0000-0100-0000A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700" name="CustomShape 1">
          <a:extLst>
            <a:ext uri="{FF2B5EF4-FFF2-40B4-BE49-F238E27FC236}">
              <a16:creationId xmlns:a16="http://schemas.microsoft.com/office/drawing/2014/main" xmlns="" id="{00000000-0008-0000-0100-0000A9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701" name="CustomShape 1">
          <a:extLst>
            <a:ext uri="{FF2B5EF4-FFF2-40B4-BE49-F238E27FC236}">
              <a16:creationId xmlns:a16="http://schemas.microsoft.com/office/drawing/2014/main" xmlns="" id="{00000000-0008-0000-0100-0000AA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702" name="CustomShape 1">
          <a:extLst>
            <a:ext uri="{FF2B5EF4-FFF2-40B4-BE49-F238E27FC236}">
              <a16:creationId xmlns:a16="http://schemas.microsoft.com/office/drawing/2014/main" xmlns="" id="{00000000-0008-0000-0100-0000AB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703" name="CustomShape 1">
          <a:extLst>
            <a:ext uri="{FF2B5EF4-FFF2-40B4-BE49-F238E27FC236}">
              <a16:creationId xmlns:a16="http://schemas.microsoft.com/office/drawing/2014/main" xmlns="" id="{00000000-0008-0000-0100-0000AC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704" name="CustomShape 1">
          <a:extLst>
            <a:ext uri="{FF2B5EF4-FFF2-40B4-BE49-F238E27FC236}">
              <a16:creationId xmlns:a16="http://schemas.microsoft.com/office/drawing/2014/main" xmlns="" id="{00000000-0008-0000-0100-0000AD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705" name="CustomShape 1">
          <a:extLst>
            <a:ext uri="{FF2B5EF4-FFF2-40B4-BE49-F238E27FC236}">
              <a16:creationId xmlns:a16="http://schemas.microsoft.com/office/drawing/2014/main" xmlns="" id="{00000000-0008-0000-0100-0000A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706" name="CustomShape 1">
          <a:extLst>
            <a:ext uri="{FF2B5EF4-FFF2-40B4-BE49-F238E27FC236}">
              <a16:creationId xmlns:a16="http://schemas.microsoft.com/office/drawing/2014/main" xmlns="" id="{00000000-0008-0000-0100-0000AF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707" name="CustomShape 1">
          <a:extLst>
            <a:ext uri="{FF2B5EF4-FFF2-40B4-BE49-F238E27FC236}">
              <a16:creationId xmlns:a16="http://schemas.microsoft.com/office/drawing/2014/main" xmlns="" id="{00000000-0008-0000-0100-0000B0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708" name="CustomShape 1">
          <a:extLst>
            <a:ext uri="{FF2B5EF4-FFF2-40B4-BE49-F238E27FC236}">
              <a16:creationId xmlns:a16="http://schemas.microsoft.com/office/drawing/2014/main" xmlns="" id="{00000000-0008-0000-0100-0000B1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709" name="CustomShape 1">
          <a:extLst>
            <a:ext uri="{FF2B5EF4-FFF2-40B4-BE49-F238E27FC236}">
              <a16:creationId xmlns:a16="http://schemas.microsoft.com/office/drawing/2014/main" xmlns="" id="{00000000-0008-0000-0100-0000B2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710" name="CustomShape 1">
          <a:extLst>
            <a:ext uri="{FF2B5EF4-FFF2-40B4-BE49-F238E27FC236}">
              <a16:creationId xmlns:a16="http://schemas.microsoft.com/office/drawing/2014/main" xmlns="" id="{00000000-0008-0000-0100-0000B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711" name="CustomShape 1">
          <a:extLst>
            <a:ext uri="{FF2B5EF4-FFF2-40B4-BE49-F238E27FC236}">
              <a16:creationId xmlns:a16="http://schemas.microsoft.com/office/drawing/2014/main" xmlns="" id="{00000000-0008-0000-0100-0000B4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712" name="CustomShape 1">
          <a:extLst>
            <a:ext uri="{FF2B5EF4-FFF2-40B4-BE49-F238E27FC236}">
              <a16:creationId xmlns:a16="http://schemas.microsoft.com/office/drawing/2014/main" xmlns="" id="{00000000-0008-0000-0100-0000B5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713" name="CustomShape 1">
          <a:extLst>
            <a:ext uri="{FF2B5EF4-FFF2-40B4-BE49-F238E27FC236}">
              <a16:creationId xmlns:a16="http://schemas.microsoft.com/office/drawing/2014/main" xmlns="" id="{00000000-0008-0000-0100-0000B6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714" name="CustomShape 1">
          <a:extLst>
            <a:ext uri="{FF2B5EF4-FFF2-40B4-BE49-F238E27FC236}">
              <a16:creationId xmlns:a16="http://schemas.microsoft.com/office/drawing/2014/main" xmlns="" id="{00000000-0008-0000-0100-0000B7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715" name="CustomShape 1">
          <a:extLst>
            <a:ext uri="{FF2B5EF4-FFF2-40B4-BE49-F238E27FC236}">
              <a16:creationId xmlns:a16="http://schemas.microsoft.com/office/drawing/2014/main" xmlns="" id="{00000000-0008-0000-0100-0000B8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716" name="CustomShape 1">
          <a:extLst>
            <a:ext uri="{FF2B5EF4-FFF2-40B4-BE49-F238E27FC236}">
              <a16:creationId xmlns:a16="http://schemas.microsoft.com/office/drawing/2014/main" xmlns="" id="{00000000-0008-0000-0100-0000B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717" name="CustomShape 1">
          <a:extLst>
            <a:ext uri="{FF2B5EF4-FFF2-40B4-BE49-F238E27FC236}">
              <a16:creationId xmlns:a16="http://schemas.microsoft.com/office/drawing/2014/main" xmlns="" id="{00000000-0008-0000-0100-0000B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718" name="CustomShape 1">
          <a:extLst>
            <a:ext uri="{FF2B5EF4-FFF2-40B4-BE49-F238E27FC236}">
              <a16:creationId xmlns:a16="http://schemas.microsoft.com/office/drawing/2014/main" xmlns="" id="{00000000-0008-0000-0100-0000B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719" name="CustomShape 1">
          <a:extLst>
            <a:ext uri="{FF2B5EF4-FFF2-40B4-BE49-F238E27FC236}">
              <a16:creationId xmlns:a16="http://schemas.microsoft.com/office/drawing/2014/main" xmlns="" id="{00000000-0008-0000-0100-0000B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720" name="CustomShape 1">
          <a:extLst>
            <a:ext uri="{FF2B5EF4-FFF2-40B4-BE49-F238E27FC236}">
              <a16:creationId xmlns:a16="http://schemas.microsoft.com/office/drawing/2014/main" xmlns="" id="{00000000-0008-0000-0100-0000B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721" name="CustomShape 1">
          <a:extLst>
            <a:ext uri="{FF2B5EF4-FFF2-40B4-BE49-F238E27FC236}">
              <a16:creationId xmlns:a16="http://schemas.microsoft.com/office/drawing/2014/main" xmlns="" id="{00000000-0008-0000-0100-0000B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722" name="CustomShape 1">
          <a:extLst>
            <a:ext uri="{FF2B5EF4-FFF2-40B4-BE49-F238E27FC236}">
              <a16:creationId xmlns:a16="http://schemas.microsoft.com/office/drawing/2014/main" xmlns="" id="{00000000-0008-0000-0100-0000BF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723" name="CustomShape 1">
          <a:extLst>
            <a:ext uri="{FF2B5EF4-FFF2-40B4-BE49-F238E27FC236}">
              <a16:creationId xmlns:a16="http://schemas.microsoft.com/office/drawing/2014/main" xmlns="" id="{00000000-0008-0000-0100-0000C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724" name="CustomShape 1">
          <a:extLst>
            <a:ext uri="{FF2B5EF4-FFF2-40B4-BE49-F238E27FC236}">
              <a16:creationId xmlns:a16="http://schemas.microsoft.com/office/drawing/2014/main" xmlns="" id="{00000000-0008-0000-0100-0000C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725" name="CustomShape 1">
          <a:extLst>
            <a:ext uri="{FF2B5EF4-FFF2-40B4-BE49-F238E27FC236}">
              <a16:creationId xmlns:a16="http://schemas.microsoft.com/office/drawing/2014/main" xmlns="" id="{00000000-0008-0000-0100-0000C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726" name="CustomShape 1">
          <a:extLst>
            <a:ext uri="{FF2B5EF4-FFF2-40B4-BE49-F238E27FC236}">
              <a16:creationId xmlns:a16="http://schemas.microsoft.com/office/drawing/2014/main" xmlns="" id="{00000000-0008-0000-0100-0000C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727" name="CustomShape 1">
          <a:extLst>
            <a:ext uri="{FF2B5EF4-FFF2-40B4-BE49-F238E27FC236}">
              <a16:creationId xmlns:a16="http://schemas.microsoft.com/office/drawing/2014/main" xmlns="" id="{00000000-0008-0000-0100-0000C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728" name="CustomShape 1">
          <a:extLst>
            <a:ext uri="{FF2B5EF4-FFF2-40B4-BE49-F238E27FC236}">
              <a16:creationId xmlns:a16="http://schemas.microsoft.com/office/drawing/2014/main" xmlns="" id="{00000000-0008-0000-0100-0000C5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729" name="CustomShape 1">
          <a:extLst>
            <a:ext uri="{FF2B5EF4-FFF2-40B4-BE49-F238E27FC236}">
              <a16:creationId xmlns:a16="http://schemas.microsoft.com/office/drawing/2014/main" xmlns="" id="{00000000-0008-0000-0100-0000C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730" name="CustomShape 1">
          <a:extLst>
            <a:ext uri="{FF2B5EF4-FFF2-40B4-BE49-F238E27FC236}">
              <a16:creationId xmlns:a16="http://schemas.microsoft.com/office/drawing/2014/main" xmlns="" id="{00000000-0008-0000-0100-0000C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731" name="CustomShape 1">
          <a:extLst>
            <a:ext uri="{FF2B5EF4-FFF2-40B4-BE49-F238E27FC236}">
              <a16:creationId xmlns:a16="http://schemas.microsoft.com/office/drawing/2014/main" xmlns="" id="{00000000-0008-0000-0100-0000C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732" name="CustomShape 1">
          <a:extLst>
            <a:ext uri="{FF2B5EF4-FFF2-40B4-BE49-F238E27FC236}">
              <a16:creationId xmlns:a16="http://schemas.microsoft.com/office/drawing/2014/main" xmlns="" id="{00000000-0008-0000-0100-0000C9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733" name="CustomShape 1">
          <a:extLst>
            <a:ext uri="{FF2B5EF4-FFF2-40B4-BE49-F238E27FC236}">
              <a16:creationId xmlns:a16="http://schemas.microsoft.com/office/drawing/2014/main" xmlns="" id="{00000000-0008-0000-0100-0000CA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734" name="CustomShape 1">
          <a:extLst>
            <a:ext uri="{FF2B5EF4-FFF2-40B4-BE49-F238E27FC236}">
              <a16:creationId xmlns:a16="http://schemas.microsoft.com/office/drawing/2014/main" xmlns="" id="{00000000-0008-0000-0100-0000CB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735" name="CustomShape 1">
          <a:extLst>
            <a:ext uri="{FF2B5EF4-FFF2-40B4-BE49-F238E27FC236}">
              <a16:creationId xmlns:a16="http://schemas.microsoft.com/office/drawing/2014/main" xmlns="" id="{00000000-0008-0000-0100-0000CC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736" name="CustomShape 1">
          <a:extLst>
            <a:ext uri="{FF2B5EF4-FFF2-40B4-BE49-F238E27FC236}">
              <a16:creationId xmlns:a16="http://schemas.microsoft.com/office/drawing/2014/main" xmlns="" id="{00000000-0008-0000-0100-0000C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737" name="CustomShape 1">
          <a:extLst>
            <a:ext uri="{FF2B5EF4-FFF2-40B4-BE49-F238E27FC236}">
              <a16:creationId xmlns:a16="http://schemas.microsoft.com/office/drawing/2014/main" xmlns="" id="{00000000-0008-0000-0100-0000CE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738" name="CustomShape 1">
          <a:extLst>
            <a:ext uri="{FF2B5EF4-FFF2-40B4-BE49-F238E27FC236}">
              <a16:creationId xmlns:a16="http://schemas.microsoft.com/office/drawing/2014/main" xmlns="" id="{00000000-0008-0000-0100-0000C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739" name="CustomShape 1">
          <a:extLst>
            <a:ext uri="{FF2B5EF4-FFF2-40B4-BE49-F238E27FC236}">
              <a16:creationId xmlns:a16="http://schemas.microsoft.com/office/drawing/2014/main" xmlns="" id="{00000000-0008-0000-0100-0000D0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740" name="CustomShape 1">
          <a:extLst>
            <a:ext uri="{FF2B5EF4-FFF2-40B4-BE49-F238E27FC236}">
              <a16:creationId xmlns:a16="http://schemas.microsoft.com/office/drawing/2014/main" xmlns="" id="{00000000-0008-0000-0100-0000D1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741" name="CustomShape 1">
          <a:extLst>
            <a:ext uri="{FF2B5EF4-FFF2-40B4-BE49-F238E27FC236}">
              <a16:creationId xmlns:a16="http://schemas.microsoft.com/office/drawing/2014/main" xmlns="" id="{00000000-0008-0000-0100-0000D2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742" name="CustomShape 1">
          <a:extLst>
            <a:ext uri="{FF2B5EF4-FFF2-40B4-BE49-F238E27FC236}">
              <a16:creationId xmlns:a16="http://schemas.microsoft.com/office/drawing/2014/main" xmlns="" id="{00000000-0008-0000-0100-0000D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743" name="CustomShape 1">
          <a:extLst>
            <a:ext uri="{FF2B5EF4-FFF2-40B4-BE49-F238E27FC236}">
              <a16:creationId xmlns:a16="http://schemas.microsoft.com/office/drawing/2014/main" xmlns="" id="{00000000-0008-0000-0100-0000D4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744" name="CustomShape 1">
          <a:extLst>
            <a:ext uri="{FF2B5EF4-FFF2-40B4-BE49-F238E27FC236}">
              <a16:creationId xmlns:a16="http://schemas.microsoft.com/office/drawing/2014/main" xmlns="" id="{00000000-0008-0000-0100-0000D5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745" name="CustomShape 1">
          <a:extLst>
            <a:ext uri="{FF2B5EF4-FFF2-40B4-BE49-F238E27FC236}">
              <a16:creationId xmlns:a16="http://schemas.microsoft.com/office/drawing/2014/main" xmlns="" id="{00000000-0008-0000-0100-0000D6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746" name="CustomShape 1">
          <a:extLst>
            <a:ext uri="{FF2B5EF4-FFF2-40B4-BE49-F238E27FC236}">
              <a16:creationId xmlns:a16="http://schemas.microsoft.com/office/drawing/2014/main" xmlns="" id="{00000000-0008-0000-0100-0000D7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747" name="CustomShape 1">
          <a:extLst>
            <a:ext uri="{FF2B5EF4-FFF2-40B4-BE49-F238E27FC236}">
              <a16:creationId xmlns:a16="http://schemas.microsoft.com/office/drawing/2014/main" xmlns="" id="{00000000-0008-0000-0100-0000D8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23</xdr:row>
      <xdr:rowOff>207818</xdr:rowOff>
    </xdr:from>
    <xdr:ext cx="184320" cy="270112"/>
    <xdr:sp macro="" textlink="">
      <xdr:nvSpPr>
        <xdr:cNvPr id="17748" name="CustomShape 1">
          <a:extLst>
            <a:ext uri="{FF2B5EF4-FFF2-40B4-BE49-F238E27FC236}">
              <a16:creationId xmlns:a16="http://schemas.microsoft.com/office/drawing/2014/main" xmlns="" id="{00000000-0008-0000-0100-0000D9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24</xdr:row>
      <xdr:rowOff>0</xdr:rowOff>
    </xdr:from>
    <xdr:ext cx="184320" cy="270112"/>
    <xdr:sp macro="" textlink="">
      <xdr:nvSpPr>
        <xdr:cNvPr id="17749" name="CustomShape 1">
          <a:extLst>
            <a:ext uri="{FF2B5EF4-FFF2-40B4-BE49-F238E27FC236}">
              <a16:creationId xmlns:a16="http://schemas.microsoft.com/office/drawing/2014/main" xmlns="" id="{00000000-0008-0000-0100-0000DA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24</xdr:row>
      <xdr:rowOff>0</xdr:rowOff>
    </xdr:from>
    <xdr:ext cx="184320" cy="264239"/>
    <xdr:sp macro="" textlink="">
      <xdr:nvSpPr>
        <xdr:cNvPr id="17750" name="CustomShape 1">
          <a:extLst>
            <a:ext uri="{FF2B5EF4-FFF2-40B4-BE49-F238E27FC236}">
              <a16:creationId xmlns:a16="http://schemas.microsoft.com/office/drawing/2014/main" xmlns="" id="{00000000-0008-0000-0100-0000DB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751" name="CustomShape 1">
          <a:extLst>
            <a:ext uri="{FF2B5EF4-FFF2-40B4-BE49-F238E27FC236}">
              <a16:creationId xmlns:a16="http://schemas.microsoft.com/office/drawing/2014/main" xmlns="" id="{00000000-0008-0000-0100-0000DC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752" name="CustomShape 1">
          <a:extLst>
            <a:ext uri="{FF2B5EF4-FFF2-40B4-BE49-F238E27FC236}">
              <a16:creationId xmlns:a16="http://schemas.microsoft.com/office/drawing/2014/main" xmlns="" id="{00000000-0008-0000-0100-0000DD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753" name="CustomShape 1">
          <a:extLst>
            <a:ext uri="{FF2B5EF4-FFF2-40B4-BE49-F238E27FC236}">
              <a16:creationId xmlns:a16="http://schemas.microsoft.com/office/drawing/2014/main" xmlns="" id="{00000000-0008-0000-0100-0000DE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754" name="CustomShape 1">
          <a:extLst>
            <a:ext uri="{FF2B5EF4-FFF2-40B4-BE49-F238E27FC236}">
              <a16:creationId xmlns:a16="http://schemas.microsoft.com/office/drawing/2014/main" xmlns="" id="{00000000-0008-0000-0100-0000DF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755" name="CustomShape 1">
          <a:extLst>
            <a:ext uri="{FF2B5EF4-FFF2-40B4-BE49-F238E27FC236}">
              <a16:creationId xmlns:a16="http://schemas.microsoft.com/office/drawing/2014/main" xmlns="" id="{00000000-0008-0000-0100-0000E0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756" name="CustomShape 1">
          <a:extLst>
            <a:ext uri="{FF2B5EF4-FFF2-40B4-BE49-F238E27FC236}">
              <a16:creationId xmlns:a16="http://schemas.microsoft.com/office/drawing/2014/main" xmlns="" id="{00000000-0008-0000-0100-0000E1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757" name="CustomShape 1">
          <a:extLst>
            <a:ext uri="{FF2B5EF4-FFF2-40B4-BE49-F238E27FC236}">
              <a16:creationId xmlns:a16="http://schemas.microsoft.com/office/drawing/2014/main" xmlns="" id="{00000000-0008-0000-0100-0000E2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758" name="CustomShape 1">
          <a:extLst>
            <a:ext uri="{FF2B5EF4-FFF2-40B4-BE49-F238E27FC236}">
              <a16:creationId xmlns:a16="http://schemas.microsoft.com/office/drawing/2014/main" xmlns="" id="{00000000-0008-0000-0100-0000E3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759" name="CustomShape 1">
          <a:extLst>
            <a:ext uri="{FF2B5EF4-FFF2-40B4-BE49-F238E27FC236}">
              <a16:creationId xmlns:a16="http://schemas.microsoft.com/office/drawing/2014/main" xmlns="" id="{00000000-0008-0000-0100-0000E4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760" name="CustomShape 1">
          <a:extLst>
            <a:ext uri="{FF2B5EF4-FFF2-40B4-BE49-F238E27FC236}">
              <a16:creationId xmlns:a16="http://schemas.microsoft.com/office/drawing/2014/main" xmlns="" id="{00000000-0008-0000-0100-0000E5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761" name="CustomShape 1">
          <a:extLst>
            <a:ext uri="{FF2B5EF4-FFF2-40B4-BE49-F238E27FC236}">
              <a16:creationId xmlns:a16="http://schemas.microsoft.com/office/drawing/2014/main" xmlns="" id="{00000000-0008-0000-0100-0000E6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762" name="CustomShape 1">
          <a:extLst>
            <a:ext uri="{FF2B5EF4-FFF2-40B4-BE49-F238E27FC236}">
              <a16:creationId xmlns:a16="http://schemas.microsoft.com/office/drawing/2014/main" xmlns="" id="{00000000-0008-0000-0100-0000E7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763" name="CustomShape 1">
          <a:extLst>
            <a:ext uri="{FF2B5EF4-FFF2-40B4-BE49-F238E27FC236}">
              <a16:creationId xmlns:a16="http://schemas.microsoft.com/office/drawing/2014/main" xmlns="" id="{00000000-0008-0000-0100-0000E8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764" name="CustomShape 1">
          <a:extLst>
            <a:ext uri="{FF2B5EF4-FFF2-40B4-BE49-F238E27FC236}">
              <a16:creationId xmlns:a16="http://schemas.microsoft.com/office/drawing/2014/main" xmlns="" id="{00000000-0008-0000-0100-0000E9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765" name="CustomShape 1">
          <a:extLst>
            <a:ext uri="{FF2B5EF4-FFF2-40B4-BE49-F238E27FC236}">
              <a16:creationId xmlns:a16="http://schemas.microsoft.com/office/drawing/2014/main" xmlns="" id="{00000000-0008-0000-0100-0000EA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766" name="CustomShape 1">
          <a:extLst>
            <a:ext uri="{FF2B5EF4-FFF2-40B4-BE49-F238E27FC236}">
              <a16:creationId xmlns:a16="http://schemas.microsoft.com/office/drawing/2014/main" xmlns="" id="{00000000-0008-0000-0100-0000EB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767" name="CustomShape 1">
          <a:extLst>
            <a:ext uri="{FF2B5EF4-FFF2-40B4-BE49-F238E27FC236}">
              <a16:creationId xmlns:a16="http://schemas.microsoft.com/office/drawing/2014/main" xmlns="" id="{00000000-0008-0000-0100-0000EC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768" name="CustomShape 1">
          <a:extLst>
            <a:ext uri="{FF2B5EF4-FFF2-40B4-BE49-F238E27FC236}">
              <a16:creationId xmlns:a16="http://schemas.microsoft.com/office/drawing/2014/main" xmlns="" id="{00000000-0008-0000-0100-0000ED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769" name="CustomShape 1">
          <a:extLst>
            <a:ext uri="{FF2B5EF4-FFF2-40B4-BE49-F238E27FC236}">
              <a16:creationId xmlns:a16="http://schemas.microsoft.com/office/drawing/2014/main" xmlns="" id="{00000000-0008-0000-0100-0000EE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770" name="CustomShape 1">
          <a:extLst>
            <a:ext uri="{FF2B5EF4-FFF2-40B4-BE49-F238E27FC236}">
              <a16:creationId xmlns:a16="http://schemas.microsoft.com/office/drawing/2014/main" xmlns="" id="{00000000-0008-0000-0100-0000E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771" name="CustomShape 1">
          <a:extLst>
            <a:ext uri="{FF2B5EF4-FFF2-40B4-BE49-F238E27FC236}">
              <a16:creationId xmlns:a16="http://schemas.microsoft.com/office/drawing/2014/main" xmlns="" id="{00000000-0008-0000-0100-0000F0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772" name="CustomShape 1">
          <a:extLst>
            <a:ext uri="{FF2B5EF4-FFF2-40B4-BE49-F238E27FC236}">
              <a16:creationId xmlns:a16="http://schemas.microsoft.com/office/drawing/2014/main" xmlns="" id="{00000000-0008-0000-0100-0000F1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773" name="CustomShape 1">
          <a:extLst>
            <a:ext uri="{FF2B5EF4-FFF2-40B4-BE49-F238E27FC236}">
              <a16:creationId xmlns:a16="http://schemas.microsoft.com/office/drawing/2014/main" xmlns="" id="{00000000-0008-0000-0100-0000F2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774" name="CustomShape 1">
          <a:extLst>
            <a:ext uri="{FF2B5EF4-FFF2-40B4-BE49-F238E27FC236}">
              <a16:creationId xmlns:a16="http://schemas.microsoft.com/office/drawing/2014/main" xmlns="" id="{00000000-0008-0000-0100-0000F3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775" name="CustomShape 1">
          <a:extLst>
            <a:ext uri="{FF2B5EF4-FFF2-40B4-BE49-F238E27FC236}">
              <a16:creationId xmlns:a16="http://schemas.microsoft.com/office/drawing/2014/main" xmlns="" id="{00000000-0008-0000-0100-0000F4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776" name="CustomShape 1">
          <a:extLst>
            <a:ext uri="{FF2B5EF4-FFF2-40B4-BE49-F238E27FC236}">
              <a16:creationId xmlns:a16="http://schemas.microsoft.com/office/drawing/2014/main" xmlns="" id="{00000000-0008-0000-0100-0000F5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777" name="CustomShape 1">
          <a:extLst>
            <a:ext uri="{FF2B5EF4-FFF2-40B4-BE49-F238E27FC236}">
              <a16:creationId xmlns:a16="http://schemas.microsoft.com/office/drawing/2014/main" xmlns="" id="{00000000-0008-0000-0100-0000F6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778" name="CustomShape 1">
          <a:extLst>
            <a:ext uri="{FF2B5EF4-FFF2-40B4-BE49-F238E27FC236}">
              <a16:creationId xmlns:a16="http://schemas.microsoft.com/office/drawing/2014/main" xmlns="" id="{00000000-0008-0000-0100-0000F7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779" name="CustomShape 1">
          <a:extLst>
            <a:ext uri="{FF2B5EF4-FFF2-40B4-BE49-F238E27FC236}">
              <a16:creationId xmlns:a16="http://schemas.microsoft.com/office/drawing/2014/main" xmlns="" id="{00000000-0008-0000-0100-0000F8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19</xdr:row>
      <xdr:rowOff>0</xdr:rowOff>
    </xdr:from>
    <xdr:ext cx="184320" cy="270112"/>
    <xdr:sp macro="" textlink="">
      <xdr:nvSpPr>
        <xdr:cNvPr id="17780" name="CustomShape 1">
          <a:extLst>
            <a:ext uri="{FF2B5EF4-FFF2-40B4-BE49-F238E27FC236}">
              <a16:creationId xmlns:a16="http://schemas.microsoft.com/office/drawing/2014/main" xmlns="" id="{00000000-0008-0000-0100-0000F905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19</xdr:row>
      <xdr:rowOff>0</xdr:rowOff>
    </xdr:from>
    <xdr:ext cx="184320" cy="264239"/>
    <xdr:sp macro="" textlink="">
      <xdr:nvSpPr>
        <xdr:cNvPr id="17781" name="CustomShape 1">
          <a:extLst>
            <a:ext uri="{FF2B5EF4-FFF2-40B4-BE49-F238E27FC236}">
              <a16:creationId xmlns:a16="http://schemas.microsoft.com/office/drawing/2014/main" xmlns="" id="{00000000-0008-0000-0100-0000FA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4</xdr:col>
      <xdr:colOff>1131120</xdr:colOff>
      <xdr:row>19</xdr:row>
      <xdr:rowOff>0</xdr:rowOff>
    </xdr:from>
    <xdr:ext cx="184320" cy="270112"/>
    <xdr:sp macro="" textlink="">
      <xdr:nvSpPr>
        <xdr:cNvPr id="17782" name="CustomShape 1">
          <a:extLst>
            <a:ext uri="{FF2B5EF4-FFF2-40B4-BE49-F238E27FC236}">
              <a16:creationId xmlns:a16="http://schemas.microsoft.com/office/drawing/2014/main" xmlns="" id="{00000000-0008-0000-0100-0000FB050000}"/>
            </a:ext>
          </a:extLst>
        </xdr:cNvPr>
        <xdr:cNvSpPr/>
      </xdr:nvSpPr>
      <xdr:spPr>
        <a:xfrm>
          <a:off x="5687245"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19</xdr:row>
      <xdr:rowOff>0</xdr:rowOff>
    </xdr:from>
    <xdr:ext cx="184320" cy="270112"/>
    <xdr:sp macro="" textlink="">
      <xdr:nvSpPr>
        <xdr:cNvPr id="17783" name="CustomShape 1">
          <a:extLst>
            <a:ext uri="{FF2B5EF4-FFF2-40B4-BE49-F238E27FC236}">
              <a16:creationId xmlns:a16="http://schemas.microsoft.com/office/drawing/2014/main" xmlns="" id="{00000000-0008-0000-0100-0000FC05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19</xdr:row>
      <xdr:rowOff>0</xdr:rowOff>
    </xdr:from>
    <xdr:ext cx="184320" cy="264239"/>
    <xdr:sp macro="" textlink="">
      <xdr:nvSpPr>
        <xdr:cNvPr id="17784" name="CustomShape 1">
          <a:extLst>
            <a:ext uri="{FF2B5EF4-FFF2-40B4-BE49-F238E27FC236}">
              <a16:creationId xmlns:a16="http://schemas.microsoft.com/office/drawing/2014/main" xmlns="" id="{00000000-0008-0000-0100-0000FD05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23</xdr:row>
      <xdr:rowOff>207818</xdr:rowOff>
    </xdr:from>
    <xdr:ext cx="184320" cy="270112"/>
    <xdr:sp macro="" textlink="">
      <xdr:nvSpPr>
        <xdr:cNvPr id="17785" name="CustomShape 1">
          <a:extLst>
            <a:ext uri="{FF2B5EF4-FFF2-40B4-BE49-F238E27FC236}">
              <a16:creationId xmlns:a16="http://schemas.microsoft.com/office/drawing/2014/main" xmlns="" id="{00000000-0008-0000-0100-0000FE05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24</xdr:row>
      <xdr:rowOff>0</xdr:rowOff>
    </xdr:from>
    <xdr:ext cx="184320" cy="264239"/>
    <xdr:sp macro="" textlink="">
      <xdr:nvSpPr>
        <xdr:cNvPr id="17786" name="CustomShape 1">
          <a:extLst>
            <a:ext uri="{FF2B5EF4-FFF2-40B4-BE49-F238E27FC236}">
              <a16:creationId xmlns:a16="http://schemas.microsoft.com/office/drawing/2014/main" xmlns="" id="{00000000-0008-0000-0100-0000FF05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24</xdr:row>
      <xdr:rowOff>0</xdr:rowOff>
    </xdr:from>
    <xdr:ext cx="184320" cy="270112"/>
    <xdr:sp macro="" textlink="">
      <xdr:nvSpPr>
        <xdr:cNvPr id="17787" name="CustomShape 1">
          <a:extLst>
            <a:ext uri="{FF2B5EF4-FFF2-40B4-BE49-F238E27FC236}">
              <a16:creationId xmlns:a16="http://schemas.microsoft.com/office/drawing/2014/main" xmlns="" id="{00000000-0008-0000-0100-000000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24</xdr:row>
      <xdr:rowOff>0</xdr:rowOff>
    </xdr:from>
    <xdr:ext cx="184320" cy="264239"/>
    <xdr:sp macro="" textlink="">
      <xdr:nvSpPr>
        <xdr:cNvPr id="17788" name="CustomShape 1">
          <a:extLst>
            <a:ext uri="{FF2B5EF4-FFF2-40B4-BE49-F238E27FC236}">
              <a16:creationId xmlns:a16="http://schemas.microsoft.com/office/drawing/2014/main" xmlns="" id="{00000000-0008-0000-0100-000001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24</xdr:row>
      <xdr:rowOff>0</xdr:rowOff>
    </xdr:from>
    <xdr:ext cx="184320" cy="264239"/>
    <xdr:sp macro="" textlink="">
      <xdr:nvSpPr>
        <xdr:cNvPr id="17789" name="CustomShape 1">
          <a:extLst>
            <a:ext uri="{FF2B5EF4-FFF2-40B4-BE49-F238E27FC236}">
              <a16:creationId xmlns:a16="http://schemas.microsoft.com/office/drawing/2014/main" xmlns="" id="{00000000-0008-0000-0100-000002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24</xdr:row>
      <xdr:rowOff>0</xdr:rowOff>
    </xdr:from>
    <xdr:ext cx="184320" cy="270112"/>
    <xdr:sp macro="" textlink="">
      <xdr:nvSpPr>
        <xdr:cNvPr id="17790" name="CustomShape 1">
          <a:extLst>
            <a:ext uri="{FF2B5EF4-FFF2-40B4-BE49-F238E27FC236}">
              <a16:creationId xmlns:a16="http://schemas.microsoft.com/office/drawing/2014/main" xmlns="" id="{00000000-0008-0000-0100-000003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24</xdr:row>
      <xdr:rowOff>0</xdr:rowOff>
    </xdr:from>
    <xdr:ext cx="184320" cy="264239"/>
    <xdr:sp macro="" textlink="">
      <xdr:nvSpPr>
        <xdr:cNvPr id="17791" name="CustomShape 1">
          <a:extLst>
            <a:ext uri="{FF2B5EF4-FFF2-40B4-BE49-F238E27FC236}">
              <a16:creationId xmlns:a16="http://schemas.microsoft.com/office/drawing/2014/main" xmlns="" id="{00000000-0008-0000-0100-000004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24</xdr:row>
      <xdr:rowOff>0</xdr:rowOff>
    </xdr:from>
    <xdr:ext cx="184320" cy="270112"/>
    <xdr:sp macro="" textlink="">
      <xdr:nvSpPr>
        <xdr:cNvPr id="17792" name="CustomShape 1">
          <a:extLst>
            <a:ext uri="{FF2B5EF4-FFF2-40B4-BE49-F238E27FC236}">
              <a16:creationId xmlns:a16="http://schemas.microsoft.com/office/drawing/2014/main" xmlns="" id="{00000000-0008-0000-0100-000005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24</xdr:row>
      <xdr:rowOff>0</xdr:rowOff>
    </xdr:from>
    <xdr:ext cx="184320" cy="264239"/>
    <xdr:sp macro="" textlink="">
      <xdr:nvSpPr>
        <xdr:cNvPr id="17793" name="CustomShape 1">
          <a:extLst>
            <a:ext uri="{FF2B5EF4-FFF2-40B4-BE49-F238E27FC236}">
              <a16:creationId xmlns:a16="http://schemas.microsoft.com/office/drawing/2014/main" xmlns="" id="{00000000-0008-0000-0100-000006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7</xdr:col>
      <xdr:colOff>471845</xdr:colOff>
      <xdr:row>23</xdr:row>
      <xdr:rowOff>207818</xdr:rowOff>
    </xdr:from>
    <xdr:ext cx="184320" cy="270112"/>
    <xdr:sp macro="" textlink="">
      <xdr:nvSpPr>
        <xdr:cNvPr id="17794" name="CustomShape 1">
          <a:extLst>
            <a:ext uri="{FF2B5EF4-FFF2-40B4-BE49-F238E27FC236}">
              <a16:creationId xmlns:a16="http://schemas.microsoft.com/office/drawing/2014/main" xmlns="" id="{00000000-0008-0000-0100-000007060000}"/>
            </a:ext>
          </a:extLst>
        </xdr:cNvPr>
        <xdr:cNvSpPr/>
      </xdr:nvSpPr>
      <xdr:spPr>
        <a:xfrm>
          <a:off x="1026672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24</xdr:row>
      <xdr:rowOff>0</xdr:rowOff>
    </xdr:from>
    <xdr:ext cx="184320" cy="264239"/>
    <xdr:sp macro="" textlink="">
      <xdr:nvSpPr>
        <xdr:cNvPr id="17795" name="CustomShape 1">
          <a:extLst>
            <a:ext uri="{FF2B5EF4-FFF2-40B4-BE49-F238E27FC236}">
              <a16:creationId xmlns:a16="http://schemas.microsoft.com/office/drawing/2014/main" xmlns="" id="{00000000-0008-0000-0100-000008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24</xdr:row>
      <xdr:rowOff>0</xdr:rowOff>
    </xdr:from>
    <xdr:ext cx="184320" cy="270112"/>
    <xdr:sp macro="" textlink="">
      <xdr:nvSpPr>
        <xdr:cNvPr id="17796" name="CustomShape 1">
          <a:extLst>
            <a:ext uri="{FF2B5EF4-FFF2-40B4-BE49-F238E27FC236}">
              <a16:creationId xmlns:a16="http://schemas.microsoft.com/office/drawing/2014/main" xmlns="" id="{00000000-0008-0000-0100-000009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24</xdr:row>
      <xdr:rowOff>0</xdr:rowOff>
    </xdr:from>
    <xdr:ext cx="184320" cy="264239"/>
    <xdr:sp macro="" textlink="">
      <xdr:nvSpPr>
        <xdr:cNvPr id="17797" name="CustomShape 1">
          <a:extLst>
            <a:ext uri="{FF2B5EF4-FFF2-40B4-BE49-F238E27FC236}">
              <a16:creationId xmlns:a16="http://schemas.microsoft.com/office/drawing/2014/main" xmlns="" id="{00000000-0008-0000-0100-00000A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24</xdr:row>
      <xdr:rowOff>0</xdr:rowOff>
    </xdr:from>
    <xdr:ext cx="184320" cy="264239"/>
    <xdr:sp macro="" textlink="">
      <xdr:nvSpPr>
        <xdr:cNvPr id="17798" name="CustomShape 1">
          <a:extLst>
            <a:ext uri="{FF2B5EF4-FFF2-40B4-BE49-F238E27FC236}">
              <a16:creationId xmlns:a16="http://schemas.microsoft.com/office/drawing/2014/main" xmlns="" id="{00000000-0008-0000-0100-00000B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523800</xdr:colOff>
      <xdr:row>24</xdr:row>
      <xdr:rowOff>0</xdr:rowOff>
    </xdr:from>
    <xdr:ext cx="184320" cy="270112"/>
    <xdr:sp macro="" textlink="">
      <xdr:nvSpPr>
        <xdr:cNvPr id="17799" name="CustomShape 1">
          <a:extLst>
            <a:ext uri="{FF2B5EF4-FFF2-40B4-BE49-F238E27FC236}">
              <a16:creationId xmlns:a16="http://schemas.microsoft.com/office/drawing/2014/main" xmlns="" id="{00000000-0008-0000-0100-00000C060000}"/>
            </a:ext>
          </a:extLst>
        </xdr:cNvPr>
        <xdr:cNvSpPr/>
      </xdr:nvSpPr>
      <xdr:spPr>
        <a:xfrm>
          <a:off x="65245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680400</xdr:colOff>
      <xdr:row>24</xdr:row>
      <xdr:rowOff>0</xdr:rowOff>
    </xdr:from>
    <xdr:ext cx="184320" cy="264239"/>
    <xdr:sp macro="" textlink="">
      <xdr:nvSpPr>
        <xdr:cNvPr id="17800" name="CustomShape 1">
          <a:extLst>
            <a:ext uri="{FF2B5EF4-FFF2-40B4-BE49-F238E27FC236}">
              <a16:creationId xmlns:a16="http://schemas.microsoft.com/office/drawing/2014/main" xmlns="" id="{00000000-0008-0000-0100-00000D060000}"/>
            </a:ext>
          </a:extLst>
        </xdr:cNvPr>
        <xdr:cNvSpPr/>
      </xdr:nvSpPr>
      <xdr:spPr>
        <a:xfrm>
          <a:off x="668115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619200</xdr:colOff>
      <xdr:row>24</xdr:row>
      <xdr:rowOff>0</xdr:rowOff>
    </xdr:from>
    <xdr:ext cx="184320" cy="270112"/>
    <xdr:sp macro="" textlink="">
      <xdr:nvSpPr>
        <xdr:cNvPr id="17801" name="CustomShape 1">
          <a:extLst>
            <a:ext uri="{FF2B5EF4-FFF2-40B4-BE49-F238E27FC236}">
              <a16:creationId xmlns:a16="http://schemas.microsoft.com/office/drawing/2014/main" xmlns="" id="{00000000-0008-0000-0100-00000E060000}"/>
            </a:ext>
          </a:extLst>
        </xdr:cNvPr>
        <xdr:cNvSpPr/>
      </xdr:nvSpPr>
      <xdr:spPr>
        <a:xfrm>
          <a:off x="6619950" y="492125"/>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oneCellAnchor>
    <xdr:from>
      <xdr:col>5</xdr:col>
      <xdr:colOff>535680</xdr:colOff>
      <xdr:row>24</xdr:row>
      <xdr:rowOff>0</xdr:rowOff>
    </xdr:from>
    <xdr:ext cx="184320" cy="264239"/>
    <xdr:sp macro="" textlink="">
      <xdr:nvSpPr>
        <xdr:cNvPr id="17802" name="CustomShape 1">
          <a:extLst>
            <a:ext uri="{FF2B5EF4-FFF2-40B4-BE49-F238E27FC236}">
              <a16:creationId xmlns:a16="http://schemas.microsoft.com/office/drawing/2014/main" xmlns="" id="{00000000-0008-0000-0100-00000F060000}"/>
            </a:ext>
          </a:extLst>
        </xdr:cNvPr>
        <xdr:cNvSpPr/>
      </xdr:nvSpPr>
      <xdr:spPr>
        <a:xfrm>
          <a:off x="6536430" y="492125"/>
          <a:ext cx="184320" cy="264239"/>
        </a:xfrm>
        <a:prstGeom prst="rect">
          <a:avLst/>
        </a:prstGeom>
        <a:noFill/>
        <a:ln>
          <a:noFill/>
        </a:ln>
      </xdr:spPr>
      <xdr:style>
        <a:lnRef idx="0">
          <a:scrgbClr r="0" g="0" b="0"/>
        </a:lnRef>
        <a:fillRef idx="0">
          <a:scrgbClr r="0" g="0" b="0"/>
        </a:fillRef>
        <a:effectRef idx="0">
          <a:scrgbClr r="0" g="0" b="0"/>
        </a:effectRef>
        <a:fontRef idx="minor"/>
      </xdr:style>
    </xdr:sp>
    <xdr:clientData/>
  </xdr:oneCellAnchor>
</xdr:wsDr>
</file>

<file path=xl/drawings/drawing3.xml><?xml version="1.0" encoding="utf-8"?>
<xdr:wsDr xmlns:xdr="http://schemas.openxmlformats.org/drawingml/2006/spreadsheetDrawing" xmlns:a="http://schemas.openxmlformats.org/drawingml/2006/main">
  <xdr:oneCellAnchor>
    <xdr:from>
      <xdr:col>7</xdr:col>
      <xdr:colOff>471845</xdr:colOff>
      <xdr:row>73</xdr:row>
      <xdr:rowOff>0</xdr:rowOff>
    </xdr:from>
    <xdr:ext cx="184320" cy="270112"/>
    <xdr:sp macro="" textlink="">
      <xdr:nvSpPr>
        <xdr:cNvPr id="3" name="CustomShape 1">
          <a:extLst>
            <a:ext uri="{FF2B5EF4-FFF2-40B4-BE49-F238E27FC236}">
              <a16:creationId xmlns="" xmlns:a16="http://schemas.microsoft.com/office/drawing/2014/main" id="{00000000-0008-0000-0200-000009000000}"/>
            </a:ext>
          </a:extLst>
        </xdr:cNvPr>
        <xdr:cNvSpPr/>
      </xdr:nvSpPr>
      <xdr:spPr>
        <a:xfrm>
          <a:off x="11854220" y="916569968"/>
          <a:ext cx="184320" cy="270112"/>
        </a:xfrm>
        <a:prstGeom prst="rect">
          <a:avLst/>
        </a:prstGeom>
        <a:noFill/>
        <a:ln>
          <a:noFill/>
        </a:ln>
      </xdr:spPr>
      <xdr:style>
        <a:lnRef idx="0">
          <a:scrgbClr r="0" g="0" b="0"/>
        </a:lnRef>
        <a:fillRef idx="0">
          <a:scrgbClr r="0" g="0" b="0"/>
        </a:fillRef>
        <a:effectRef idx="0">
          <a:scrgbClr r="0" g="0" b="0"/>
        </a:effectRef>
        <a:fontRef idx="minor"/>
      </xdr:style>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loud.mail.ru/public/d6Uz/WzNeRBrGH" TargetMode="External"/><Relationship Id="rId3" Type="http://schemas.openxmlformats.org/officeDocument/2006/relationships/printerSettings" Target="../printerSettings/printerSettings3.bin"/><Relationship Id="rId7" Type="http://schemas.openxmlformats.org/officeDocument/2006/relationships/hyperlink" Target="https://obstanovka.page.link/aqua" TargetMode="External"/><Relationship Id="rId12"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hyperlink" Target="https://www.lpcentr.ru/index.php?option=com_content&amp;view=article&amp;id=100&amp;Itemid=84" TargetMode="External"/><Relationship Id="rId11" Type="http://schemas.openxmlformats.org/officeDocument/2006/relationships/printerSettings" Target="../printerSettings/printerSettings4.bin"/><Relationship Id="rId5" Type="http://schemas.openxmlformats.org/officeDocument/2006/relationships/hyperlink" Target="https://cloud.mail.ru/public/3WQu/N56iNBBtB" TargetMode="External"/><Relationship Id="rId10" Type="http://schemas.openxmlformats.org/officeDocument/2006/relationships/hyperlink" Target="https://cloud.mail.ru/public/o6bt/aAkRBdEz2" TargetMode="External"/><Relationship Id="rId4" Type="http://schemas.openxmlformats.org/officeDocument/2006/relationships/hyperlink" Target="https://krudor.ru/actual/ferry" TargetMode="External"/><Relationship Id="rId9" Type="http://schemas.openxmlformats.org/officeDocument/2006/relationships/hyperlink" Target="https://obstanovka.page.link/fire"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4" Type="http://schemas.openxmlformats.org/officeDocument/2006/relationships/printerSettings" Target="../printerSettings/printerSettings40.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4" Type="http://schemas.openxmlformats.org/officeDocument/2006/relationships/printerSettings" Target="../printerSettings/printerSettings44.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47.bin"/><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 Id="rId4" Type="http://schemas.openxmlformats.org/officeDocument/2006/relationships/printerSettings" Target="../printerSettings/printerSettings48.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4" Type="http://schemas.openxmlformats.org/officeDocument/2006/relationships/printerSettings" Target="../printerSettings/printerSettings52.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5" Type="http://schemas.openxmlformats.org/officeDocument/2006/relationships/drawing" Target="../drawings/drawing2.xml"/><Relationship Id="rId4" Type="http://schemas.openxmlformats.org/officeDocument/2006/relationships/printerSettings" Target="../printerSettings/printerSettings8.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5" Type="http://schemas.openxmlformats.org/officeDocument/2006/relationships/drawing" Target="../drawings/drawing3.xml"/><Relationship Id="rId4" Type="http://schemas.openxmlformats.org/officeDocument/2006/relationships/printerSettings" Target="../printerSettings/printerSettings12.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9.bin"/><Relationship Id="rId7" Type="http://schemas.openxmlformats.org/officeDocument/2006/relationships/printerSettings" Target="../printerSettings/printerSettings20.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hyperlink" Target="https://forms.yandex.ru/cloud/admin/62bab19739e99e63da9d6dac/answers" TargetMode="External"/><Relationship Id="rId5" Type="http://schemas.openxmlformats.org/officeDocument/2006/relationships/hyperlink" Target="https://forms.yandex.ru/cloud/admin/62bab19739e99e63da9d6dac/answers" TargetMode="External"/><Relationship Id="rId4" Type="http://schemas.openxmlformats.org/officeDocument/2006/relationships/hyperlink" Target="https://obstanovka.page.link/ps"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4" Type="http://schemas.openxmlformats.org/officeDocument/2006/relationships/printerSettings" Target="../printerSettings/printerSettings24.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printerSettings" Target="../printerSettings/printerSettings28.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4" Type="http://schemas.openxmlformats.org/officeDocument/2006/relationships/printerSettings" Target="../printerSettings/printerSettings32.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4" Type="http://schemas.openxmlformats.org/officeDocument/2006/relationships/printerSettings" Target="../printerSettings/printerSettings3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outlinePr summaryBelow="0" summaryRight="0"/>
    <pageSetUpPr fitToPage="1"/>
  </sheetPr>
  <dimension ref="A1:IS413"/>
  <sheetViews>
    <sheetView showGridLines="0" tabSelected="1" topLeftCell="A266" zoomScale="50" zoomScaleNormal="50" zoomScaleSheetLayoutView="50" zoomScalePageLayoutView="10" workbookViewId="0">
      <selection activeCell="A289" sqref="A289:L289"/>
    </sheetView>
  </sheetViews>
  <sheetFormatPr defaultColWidth="9.7109375" defaultRowHeight="33.75" outlineLevelRow="2"/>
  <cols>
    <col min="1" max="1" width="8.85546875" style="132" customWidth="1"/>
    <col min="2" max="2" width="54.85546875" style="32" customWidth="1"/>
    <col min="3" max="3" width="26.42578125" style="32" customWidth="1"/>
    <col min="4" max="5" width="27.5703125" style="32" customWidth="1"/>
    <col min="6" max="6" width="45.85546875" style="32" customWidth="1"/>
    <col min="7" max="7" width="58.42578125" style="32" customWidth="1"/>
    <col min="8" max="8" width="62.85546875" style="32" customWidth="1"/>
    <col min="9" max="9" width="36.42578125" style="32" customWidth="1"/>
    <col min="10" max="10" width="36.140625" style="32" customWidth="1"/>
    <col min="11" max="11" width="33.85546875" style="32" customWidth="1"/>
    <col min="12" max="12" width="63.140625" style="32" customWidth="1"/>
    <col min="13" max="13" width="7.7109375" style="91" customWidth="1"/>
    <col min="14" max="14" width="6.5703125" style="218" customWidth="1"/>
    <col min="15" max="15" width="7.85546875" style="32" customWidth="1"/>
    <col min="16" max="16" width="8.42578125" style="32" customWidth="1"/>
    <col min="17" max="25" width="9.7109375" style="32"/>
    <col min="26" max="26" width="9.7109375" style="32" customWidth="1"/>
    <col min="27" max="28" width="1.7109375" style="32" customWidth="1"/>
    <col min="29" max="29" width="1.28515625" style="32" customWidth="1"/>
    <col min="30" max="37" width="9.7109375" style="32" customWidth="1"/>
    <col min="38" max="38" width="8" style="32" customWidth="1"/>
    <col min="39" max="305" width="9.7109375" style="32" customWidth="1"/>
    <col min="306" max="306" width="0.85546875" style="32" customWidth="1"/>
    <col min="307" max="328" width="9.7109375" style="32" customWidth="1"/>
    <col min="329" max="16384" width="9.7109375" style="32"/>
  </cols>
  <sheetData>
    <row r="1" spans="1:58" s="41" customFormat="1" ht="63.75" customHeight="1">
      <c r="A1" s="1012" t="s">
        <v>129</v>
      </c>
      <c r="B1" s="1013"/>
      <c r="C1" s="1013"/>
      <c r="D1" s="1013"/>
      <c r="E1" s="1013"/>
      <c r="F1" s="1013"/>
      <c r="G1" s="1013"/>
      <c r="H1" s="1013"/>
      <c r="I1" s="1013"/>
      <c r="J1" s="1013"/>
      <c r="K1" s="1013"/>
      <c r="L1" s="1014"/>
      <c r="M1" s="1011"/>
      <c r="N1" s="216"/>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c r="BB1" s="88"/>
      <c r="BC1" s="88"/>
      <c r="BD1" s="88"/>
      <c r="BE1" s="88"/>
      <c r="BF1" s="88"/>
    </row>
    <row r="2" spans="1:58" ht="31.5" customHeight="1" thickBot="1">
      <c r="A2" s="1015" t="s">
        <v>3054</v>
      </c>
      <c r="B2" s="1016"/>
      <c r="C2" s="1016"/>
      <c r="D2" s="1016"/>
      <c r="E2" s="1016"/>
      <c r="F2" s="1016"/>
      <c r="G2" s="1016"/>
      <c r="H2" s="1016"/>
      <c r="I2" s="1016"/>
      <c r="J2" s="1016"/>
      <c r="K2" s="1016"/>
      <c r="L2" s="1017"/>
      <c r="M2" s="1011"/>
      <c r="N2" s="158"/>
      <c r="O2" s="57"/>
      <c r="P2" s="57"/>
      <c r="Q2" s="57"/>
      <c r="R2" s="57"/>
      <c r="S2" s="57"/>
      <c r="T2" s="57"/>
      <c r="U2" s="57"/>
      <c r="V2" s="57"/>
      <c r="W2" s="57"/>
      <c r="X2" s="57"/>
      <c r="Y2" s="57"/>
      <c r="Z2" s="57"/>
      <c r="AA2" s="57"/>
      <c r="AB2" s="57"/>
      <c r="AC2" s="57"/>
      <c r="AD2" s="57"/>
      <c r="AE2" s="57"/>
      <c r="AF2" s="57"/>
      <c r="AG2" s="57"/>
      <c r="AH2" s="57"/>
      <c r="AI2" s="57"/>
      <c r="AJ2" s="57"/>
      <c r="AK2" s="57"/>
      <c r="AL2" s="57"/>
      <c r="AM2" s="57"/>
      <c r="AN2" s="57"/>
      <c r="AO2" s="57"/>
      <c r="AP2" s="57"/>
      <c r="AQ2" s="57"/>
      <c r="AR2" s="57"/>
      <c r="AS2" s="57"/>
      <c r="AT2" s="57"/>
      <c r="AU2" s="57"/>
      <c r="AV2" s="57"/>
      <c r="AW2" s="57"/>
      <c r="AX2" s="57"/>
      <c r="AY2" s="57"/>
      <c r="AZ2" s="57"/>
      <c r="BA2" s="57"/>
      <c r="BB2" s="57"/>
      <c r="BC2" s="57"/>
      <c r="BD2" s="57"/>
      <c r="BE2" s="57"/>
      <c r="BF2" s="57"/>
    </row>
    <row r="3" spans="1:58" s="42" customFormat="1" ht="34.5" thickBot="1">
      <c r="A3" s="1018" t="s">
        <v>254</v>
      </c>
      <c r="B3" s="1019"/>
      <c r="C3" s="1019"/>
      <c r="D3" s="1019"/>
      <c r="E3" s="1019"/>
      <c r="F3" s="1019"/>
      <c r="G3" s="1019"/>
      <c r="H3" s="1019"/>
      <c r="I3" s="1019"/>
      <c r="J3" s="1019"/>
      <c r="K3" s="1019"/>
      <c r="L3" s="1020"/>
      <c r="M3" s="353"/>
      <c r="N3" s="1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row>
    <row r="4" spans="1:58" s="122" customFormat="1" ht="269.25" customHeight="1" outlineLevel="2">
      <c r="A4" s="1021" t="s">
        <v>2890</v>
      </c>
      <c r="B4" s="1022"/>
      <c r="C4" s="1022"/>
      <c r="D4" s="1022"/>
      <c r="E4" s="1022"/>
      <c r="F4" s="1022"/>
      <c r="G4" s="1022"/>
      <c r="H4" s="1022"/>
      <c r="I4" s="1022"/>
      <c r="J4" s="1022"/>
      <c r="K4" s="1022"/>
      <c r="L4" s="1023"/>
      <c r="M4" s="353"/>
      <c r="N4" s="217"/>
      <c r="O4" s="120"/>
      <c r="P4" s="121"/>
      <c r="Q4" s="121"/>
      <c r="R4" s="121"/>
      <c r="S4" s="121"/>
      <c r="T4" s="121"/>
      <c r="U4" s="121"/>
      <c r="V4" s="121"/>
      <c r="W4" s="121"/>
      <c r="X4" s="121"/>
      <c r="Y4" s="121"/>
      <c r="Z4" s="121"/>
      <c r="AA4" s="121"/>
      <c r="AB4" s="121"/>
      <c r="AC4" s="121"/>
      <c r="AD4" s="121"/>
      <c r="AE4" s="121"/>
      <c r="AF4" s="121"/>
      <c r="AG4" s="121"/>
      <c r="AH4" s="121"/>
      <c r="AI4" s="121"/>
      <c r="AJ4" s="121"/>
      <c r="AK4" s="121"/>
      <c r="AL4" s="121"/>
      <c r="AM4" s="121"/>
      <c r="AN4" s="121"/>
      <c r="AO4" s="121"/>
      <c r="AP4" s="121"/>
      <c r="AQ4" s="121"/>
      <c r="AR4" s="121"/>
      <c r="AS4" s="121"/>
      <c r="AT4" s="121"/>
      <c r="AU4" s="121"/>
      <c r="AV4" s="121"/>
      <c r="AW4" s="121"/>
      <c r="AX4" s="121"/>
      <c r="AY4" s="121"/>
      <c r="AZ4" s="121"/>
      <c r="BA4" s="121"/>
      <c r="BB4" s="121"/>
      <c r="BC4" s="121"/>
      <c r="BD4" s="121"/>
      <c r="BE4" s="121"/>
      <c r="BF4" s="121"/>
    </row>
    <row r="5" spans="1:58" s="122" customFormat="1" ht="397.5" customHeight="1" outlineLevel="2">
      <c r="A5" s="866" t="s">
        <v>3075</v>
      </c>
      <c r="B5" s="1034"/>
      <c r="C5" s="1034"/>
      <c r="D5" s="1034"/>
      <c r="E5" s="1034"/>
      <c r="F5" s="1034"/>
      <c r="G5" s="1034"/>
      <c r="H5" s="1034"/>
      <c r="I5" s="1034"/>
      <c r="J5" s="1034"/>
      <c r="K5" s="1034"/>
      <c r="L5" s="1035"/>
      <c r="M5" s="353"/>
      <c r="N5" s="217"/>
      <c r="O5" s="120"/>
      <c r="P5" s="121"/>
      <c r="Q5" s="121"/>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1"/>
      <c r="AT5" s="121"/>
      <c r="AU5" s="121"/>
      <c r="AV5" s="121"/>
      <c r="AW5" s="121"/>
      <c r="AX5" s="121"/>
      <c r="AY5" s="121"/>
      <c r="AZ5" s="121"/>
      <c r="BA5" s="121"/>
      <c r="BB5" s="121"/>
      <c r="BC5" s="121"/>
      <c r="BD5" s="121"/>
      <c r="BE5" s="121"/>
      <c r="BF5" s="121"/>
    </row>
    <row r="6" spans="1:58" s="122" customFormat="1" ht="102" customHeight="1" outlineLevel="2">
      <c r="A6" s="866" t="s">
        <v>2983</v>
      </c>
      <c r="B6" s="867"/>
      <c r="C6" s="867"/>
      <c r="D6" s="867"/>
      <c r="E6" s="867"/>
      <c r="F6" s="867"/>
      <c r="G6" s="867"/>
      <c r="H6" s="867"/>
      <c r="I6" s="867"/>
      <c r="J6" s="867"/>
      <c r="K6" s="867"/>
      <c r="L6" s="868"/>
      <c r="M6" s="353"/>
      <c r="N6" s="217"/>
      <c r="O6" s="120"/>
      <c r="P6" s="121"/>
      <c r="Q6" s="121"/>
      <c r="R6" s="121"/>
      <c r="S6" s="121"/>
      <c r="T6" s="121"/>
      <c r="U6" s="121"/>
      <c r="V6" s="121"/>
      <c r="W6" s="121"/>
      <c r="X6" s="121"/>
      <c r="Y6" s="121"/>
      <c r="Z6" s="121"/>
      <c r="AA6" s="121"/>
      <c r="AB6" s="121"/>
      <c r="AC6" s="121"/>
      <c r="AD6" s="121"/>
      <c r="AE6" s="121"/>
      <c r="AF6" s="121"/>
      <c r="AG6" s="121"/>
      <c r="AH6" s="121"/>
      <c r="AI6" s="121"/>
      <c r="AJ6" s="121"/>
      <c r="AK6" s="121"/>
      <c r="AL6" s="121"/>
      <c r="AM6" s="121"/>
      <c r="AN6" s="121"/>
      <c r="AO6" s="121"/>
      <c r="AP6" s="121"/>
      <c r="AQ6" s="121"/>
      <c r="AR6" s="121"/>
      <c r="AS6" s="121"/>
      <c r="AT6" s="121"/>
      <c r="AU6" s="121"/>
      <c r="AV6" s="121"/>
      <c r="AW6" s="121"/>
      <c r="AX6" s="121"/>
      <c r="AY6" s="121"/>
      <c r="AZ6" s="121"/>
      <c r="BA6" s="121"/>
      <c r="BB6" s="121"/>
      <c r="BC6" s="121"/>
      <c r="BD6" s="121"/>
      <c r="BE6" s="121"/>
      <c r="BF6" s="121"/>
    </row>
    <row r="7" spans="1:58" s="122" customFormat="1" ht="68.25" customHeight="1" outlineLevel="2" thickBot="1">
      <c r="A7" s="1029" t="s">
        <v>2596</v>
      </c>
      <c r="B7" s="1030"/>
      <c r="C7" s="1030"/>
      <c r="D7" s="1030"/>
      <c r="E7" s="1030"/>
      <c r="F7" s="1030"/>
      <c r="G7" s="1030"/>
      <c r="H7" s="1030"/>
      <c r="I7" s="1030"/>
      <c r="J7" s="1030"/>
      <c r="K7" s="1030"/>
      <c r="L7" s="1031"/>
      <c r="M7" s="353"/>
      <c r="N7" s="217"/>
      <c r="O7" s="120"/>
      <c r="P7" s="121"/>
      <c r="Q7" s="121"/>
      <c r="R7" s="121"/>
      <c r="S7" s="121"/>
      <c r="T7" s="121"/>
      <c r="U7" s="121"/>
      <c r="V7" s="121"/>
      <c r="W7" s="121"/>
      <c r="X7" s="121"/>
      <c r="Y7" s="121"/>
      <c r="Z7" s="121"/>
      <c r="AA7" s="121"/>
      <c r="AB7" s="121"/>
      <c r="AC7" s="121"/>
      <c r="AD7" s="121"/>
      <c r="AE7" s="121"/>
      <c r="AF7" s="121"/>
      <c r="AG7" s="121"/>
      <c r="AH7" s="121"/>
      <c r="AI7" s="121"/>
      <c r="AJ7" s="121"/>
      <c r="AK7" s="121"/>
      <c r="AL7" s="121"/>
      <c r="AM7" s="121"/>
      <c r="AN7" s="121"/>
      <c r="AO7" s="121"/>
      <c r="AP7" s="121"/>
      <c r="AQ7" s="121"/>
      <c r="AR7" s="121"/>
      <c r="AS7" s="121"/>
      <c r="AT7" s="121"/>
      <c r="AU7" s="121"/>
      <c r="AV7" s="121"/>
      <c r="AW7" s="121"/>
      <c r="AX7" s="121"/>
      <c r="AY7" s="121"/>
      <c r="AZ7" s="121"/>
      <c r="BA7" s="121"/>
      <c r="BB7" s="121"/>
      <c r="BC7" s="121"/>
      <c r="BD7" s="121"/>
      <c r="BE7" s="121"/>
      <c r="BF7" s="121"/>
    </row>
    <row r="8" spans="1:58" s="42" customFormat="1" ht="34.5" thickBot="1">
      <c r="A8" s="1024" t="s">
        <v>0</v>
      </c>
      <c r="B8" s="1024"/>
      <c r="C8" s="1024"/>
      <c r="D8" s="1024"/>
      <c r="E8" s="1024"/>
      <c r="F8" s="1024"/>
      <c r="G8" s="1024"/>
      <c r="H8" s="1024"/>
      <c r="I8" s="1024"/>
      <c r="J8" s="1024"/>
      <c r="K8" s="1024"/>
      <c r="L8" s="1024"/>
      <c r="M8" s="353"/>
      <c r="N8" s="1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row>
    <row r="9" spans="1:58" s="42" customFormat="1" ht="28.5" customHeight="1" outlineLevel="1">
      <c r="A9" s="1012">
        <v>1</v>
      </c>
      <c r="B9" s="1025" t="s">
        <v>1</v>
      </c>
      <c r="C9" s="1025" t="s">
        <v>227</v>
      </c>
      <c r="D9" s="1025"/>
      <c r="E9" s="1025" t="s">
        <v>237</v>
      </c>
      <c r="F9" s="1025"/>
      <c r="G9" s="758" t="s">
        <v>233</v>
      </c>
      <c r="H9" s="1025" t="s">
        <v>2</v>
      </c>
      <c r="I9" s="1025" t="s">
        <v>228</v>
      </c>
      <c r="J9" s="1025"/>
      <c r="K9" s="755"/>
      <c r="L9" s="1027" t="s">
        <v>229</v>
      </c>
      <c r="M9" s="353"/>
      <c r="N9" s="1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c r="AZ9" s="58"/>
      <c r="BA9" s="58"/>
      <c r="BB9" s="58"/>
      <c r="BC9" s="58"/>
      <c r="BD9" s="58"/>
      <c r="BE9" s="58"/>
      <c r="BF9" s="58"/>
    </row>
    <row r="10" spans="1:58" s="42" customFormat="1" ht="120" customHeight="1" outlineLevel="1">
      <c r="A10" s="1032"/>
      <c r="B10" s="1026"/>
      <c r="C10" s="399" t="s">
        <v>3</v>
      </c>
      <c r="D10" s="399" t="s">
        <v>4</v>
      </c>
      <c r="E10" s="399" t="s">
        <v>5</v>
      </c>
      <c r="F10" s="399" t="s">
        <v>6</v>
      </c>
      <c r="G10" s="759"/>
      <c r="H10" s="1026"/>
      <c r="I10" s="399" t="s">
        <v>7</v>
      </c>
      <c r="J10" s="399" t="s">
        <v>230</v>
      </c>
      <c r="K10" s="400" t="s">
        <v>8</v>
      </c>
      <c r="L10" s="1028"/>
      <c r="M10" s="353"/>
      <c r="N10" s="1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58"/>
      <c r="AZ10" s="58"/>
      <c r="BA10" s="58"/>
      <c r="BB10" s="58"/>
      <c r="BC10" s="58"/>
      <c r="BD10" s="58"/>
      <c r="BE10" s="58"/>
      <c r="BF10" s="58"/>
    </row>
    <row r="11" spans="1:58" s="42" customFormat="1" ht="57" customHeight="1" outlineLevel="1">
      <c r="A11" s="1032"/>
      <c r="B11" s="262" t="s">
        <v>226</v>
      </c>
      <c r="C11" s="271" t="s">
        <v>2428</v>
      </c>
      <c r="D11" s="263">
        <v>46145</v>
      </c>
      <c r="E11" s="332" t="s">
        <v>637</v>
      </c>
      <c r="F11" s="328" t="s">
        <v>637</v>
      </c>
      <c r="G11" s="328" t="s">
        <v>2430</v>
      </c>
      <c r="H11" s="404" t="s">
        <v>2435</v>
      </c>
      <c r="I11" s="332" t="s">
        <v>2429</v>
      </c>
      <c r="J11" s="332" t="s">
        <v>597</v>
      </c>
      <c r="K11" s="332" t="s">
        <v>597</v>
      </c>
      <c r="L11" s="397" t="s">
        <v>2976</v>
      </c>
      <c r="M11" s="353"/>
      <c r="N11" s="1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8"/>
      <c r="BB11" s="58"/>
      <c r="BC11" s="58"/>
      <c r="BD11" s="58"/>
      <c r="BE11" s="58"/>
      <c r="BF11" s="58"/>
    </row>
    <row r="12" spans="1:58" s="42" customFormat="1" ht="35.25" customHeight="1" outlineLevel="1">
      <c r="A12" s="1032"/>
      <c r="B12" s="1036" t="s">
        <v>2434</v>
      </c>
      <c r="C12" s="1037"/>
      <c r="D12" s="1037"/>
      <c r="E12" s="1037"/>
      <c r="F12" s="1037"/>
      <c r="G12" s="1037"/>
      <c r="H12" s="1037"/>
      <c r="I12" s="1037"/>
      <c r="J12" s="1037"/>
      <c r="K12" s="1037"/>
      <c r="L12" s="1038"/>
      <c r="M12" s="353"/>
      <c r="N12" s="1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c r="BB12" s="58"/>
      <c r="BC12" s="58"/>
      <c r="BD12" s="58"/>
      <c r="BE12" s="58"/>
      <c r="BF12" s="58"/>
    </row>
    <row r="13" spans="1:58" s="42" customFormat="1" ht="34.5" customHeight="1" outlineLevel="1">
      <c r="A13" s="1032"/>
      <c r="B13" s="773" t="s">
        <v>231</v>
      </c>
      <c r="C13" s="771"/>
      <c r="D13" s="771"/>
      <c r="E13" s="771"/>
      <c r="F13" s="771"/>
      <c r="G13" s="772"/>
      <c r="H13" s="773" t="s">
        <v>232</v>
      </c>
      <c r="I13" s="771"/>
      <c r="J13" s="771"/>
      <c r="K13" s="771"/>
      <c r="L13" s="774"/>
      <c r="M13" s="353"/>
      <c r="N13" s="1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c r="BA13" s="58"/>
      <c r="BB13" s="58"/>
      <c r="BC13" s="58"/>
      <c r="BD13" s="58"/>
      <c r="BE13" s="58"/>
      <c r="BF13" s="58"/>
    </row>
    <row r="14" spans="1:58" s="42" customFormat="1" ht="31.5" customHeight="1" outlineLevel="1">
      <c r="A14" s="1032"/>
      <c r="B14" s="764" t="s">
        <v>154</v>
      </c>
      <c r="C14" s="765"/>
      <c r="D14" s="765"/>
      <c r="E14" s="765"/>
      <c r="F14" s="765"/>
      <c r="G14" s="996"/>
      <c r="H14" s="764" t="s">
        <v>2322</v>
      </c>
      <c r="I14" s="765"/>
      <c r="J14" s="765"/>
      <c r="K14" s="765"/>
      <c r="L14" s="766"/>
      <c r="M14" s="353"/>
      <c r="N14" s="1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row>
    <row r="15" spans="1:58" s="42" customFormat="1" ht="31.5" customHeight="1" outlineLevel="1">
      <c r="A15" s="1032"/>
      <c r="B15" s="1040" t="s">
        <v>2276</v>
      </c>
      <c r="C15" s="1040"/>
      <c r="D15" s="1040"/>
      <c r="E15" s="1040"/>
      <c r="F15" s="1040"/>
      <c r="G15" s="1040"/>
      <c r="H15" s="764" t="s">
        <v>256</v>
      </c>
      <c r="I15" s="765"/>
      <c r="J15" s="765"/>
      <c r="K15" s="765"/>
      <c r="L15" s="766"/>
      <c r="M15" s="353"/>
      <c r="N15" s="1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row>
    <row r="16" spans="1:58" s="42" customFormat="1" ht="33" customHeight="1" outlineLevel="1">
      <c r="A16" s="1032"/>
      <c r="B16" s="1039" t="s">
        <v>2375</v>
      </c>
      <c r="C16" s="760"/>
      <c r="D16" s="760"/>
      <c r="E16" s="760"/>
      <c r="F16" s="760"/>
      <c r="G16" s="761"/>
      <c r="H16" s="791" t="s">
        <v>295</v>
      </c>
      <c r="I16" s="792"/>
      <c r="J16" s="792"/>
      <c r="K16" s="792"/>
      <c r="L16" s="793"/>
      <c r="M16" s="353"/>
      <c r="N16" s="1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8"/>
      <c r="BB16" s="58"/>
      <c r="BC16" s="58"/>
      <c r="BD16" s="58"/>
      <c r="BE16" s="58"/>
      <c r="BF16" s="58"/>
    </row>
    <row r="17" spans="1:58" s="42" customFormat="1" ht="33.75" customHeight="1" outlineLevel="1">
      <c r="A17" s="1032"/>
      <c r="B17" s="1039" t="s">
        <v>470</v>
      </c>
      <c r="C17" s="760"/>
      <c r="D17" s="760"/>
      <c r="E17" s="760"/>
      <c r="F17" s="760"/>
      <c r="G17" s="761"/>
      <c r="H17" s="791" t="s">
        <v>299</v>
      </c>
      <c r="I17" s="792"/>
      <c r="J17" s="792"/>
      <c r="K17" s="792"/>
      <c r="L17" s="793"/>
      <c r="M17" s="353"/>
      <c r="N17" s="1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c r="BE17" s="58"/>
      <c r="BF17" s="58"/>
    </row>
    <row r="18" spans="1:58" s="42" customFormat="1" ht="34.5" customHeight="1" outlineLevel="1">
      <c r="A18" s="1032"/>
      <c r="B18" s="764" t="s">
        <v>294</v>
      </c>
      <c r="C18" s="765"/>
      <c r="D18" s="765"/>
      <c r="E18" s="765"/>
      <c r="F18" s="765"/>
      <c r="G18" s="996"/>
      <c r="H18" s="791" t="s">
        <v>295</v>
      </c>
      <c r="I18" s="792"/>
      <c r="J18" s="792"/>
      <c r="K18" s="792"/>
      <c r="L18" s="793"/>
      <c r="M18" s="353"/>
      <c r="N18" s="1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8"/>
      <c r="BB18" s="58"/>
      <c r="BC18" s="58"/>
      <c r="BD18" s="58"/>
      <c r="BE18" s="58"/>
      <c r="BF18" s="58"/>
    </row>
    <row r="19" spans="1:58" s="42" customFormat="1" ht="64.5" customHeight="1" outlineLevel="1" thickBot="1">
      <c r="A19" s="1033"/>
      <c r="B19" s="1009" t="s">
        <v>2668</v>
      </c>
      <c r="C19" s="808"/>
      <c r="D19" s="808"/>
      <c r="E19" s="808"/>
      <c r="F19" s="808"/>
      <c r="G19" s="808"/>
      <c r="H19" s="808"/>
      <c r="I19" s="808"/>
      <c r="J19" s="808"/>
      <c r="K19" s="808"/>
      <c r="L19" s="809"/>
      <c r="M19" s="353"/>
      <c r="N19" s="1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c r="BB19" s="58"/>
      <c r="BC19" s="58"/>
      <c r="BD19" s="58"/>
      <c r="BE19" s="58"/>
      <c r="BF19" s="58"/>
    </row>
    <row r="20" spans="1:58" s="42" customFormat="1" ht="29.25" hidden="1" customHeight="1" outlineLevel="1">
      <c r="A20" s="1001">
        <v>2</v>
      </c>
      <c r="B20" s="753" t="s">
        <v>1</v>
      </c>
      <c r="C20" s="755" t="s">
        <v>227</v>
      </c>
      <c r="D20" s="756"/>
      <c r="E20" s="755" t="s">
        <v>237</v>
      </c>
      <c r="F20" s="756"/>
      <c r="G20" s="758" t="s">
        <v>2864</v>
      </c>
      <c r="H20" s="758" t="s">
        <v>2</v>
      </c>
      <c r="I20" s="755" t="s">
        <v>228</v>
      </c>
      <c r="J20" s="757"/>
      <c r="K20" s="756"/>
      <c r="L20" s="775" t="s">
        <v>229</v>
      </c>
      <c r="M20" s="353"/>
      <c r="N20" s="1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8"/>
      <c r="BE20" s="58"/>
      <c r="BF20" s="58"/>
    </row>
    <row r="21" spans="1:58" s="42" customFormat="1" ht="115.5" hidden="1" customHeight="1" outlineLevel="1">
      <c r="A21" s="1002"/>
      <c r="B21" s="754"/>
      <c r="C21" s="429" t="s">
        <v>3</v>
      </c>
      <c r="D21" s="429" t="s">
        <v>4</v>
      </c>
      <c r="E21" s="429" t="s">
        <v>5</v>
      </c>
      <c r="F21" s="429" t="s">
        <v>6</v>
      </c>
      <c r="G21" s="759"/>
      <c r="H21" s="759"/>
      <c r="I21" s="429" t="s">
        <v>7</v>
      </c>
      <c r="J21" s="429" t="s">
        <v>230</v>
      </c>
      <c r="K21" s="428" t="s">
        <v>8</v>
      </c>
      <c r="L21" s="776"/>
      <c r="M21" s="353"/>
      <c r="N21" s="1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row>
    <row r="22" spans="1:58" s="42" customFormat="1" ht="93" hidden="1" customHeight="1" outlineLevel="1">
      <c r="A22" s="1002"/>
      <c r="B22" s="347"/>
      <c r="C22" s="271"/>
      <c r="D22" s="263"/>
      <c r="E22" s="332"/>
      <c r="F22" s="328"/>
      <c r="G22" s="328"/>
      <c r="H22" s="271"/>
      <c r="I22" s="332"/>
      <c r="J22" s="332"/>
      <c r="K22" s="332"/>
      <c r="L22" s="397"/>
      <c r="M22" s="353"/>
      <c r="N22" s="1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c r="BA22" s="58"/>
      <c r="BB22" s="58"/>
      <c r="BC22" s="58"/>
      <c r="BD22" s="58"/>
      <c r="BE22" s="58"/>
      <c r="BF22" s="58"/>
    </row>
    <row r="23" spans="1:58" s="42" customFormat="1" ht="63" hidden="1" customHeight="1" outlineLevel="1">
      <c r="A23" s="1002"/>
      <c r="B23" s="1037" t="s">
        <v>3060</v>
      </c>
      <c r="C23" s="1037"/>
      <c r="D23" s="1037"/>
      <c r="E23" s="1037"/>
      <c r="F23" s="1037"/>
      <c r="G23" s="1037"/>
      <c r="H23" s="1037"/>
      <c r="I23" s="1037"/>
      <c r="J23" s="1037"/>
      <c r="K23" s="1037"/>
      <c r="L23" s="1038"/>
      <c r="M23" s="353"/>
      <c r="N23" s="1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row>
    <row r="24" spans="1:58" s="42" customFormat="1" ht="33.75" hidden="1" customHeight="1" outlineLevel="1">
      <c r="A24" s="1002"/>
      <c r="B24" s="771" t="s">
        <v>231</v>
      </c>
      <c r="C24" s="771"/>
      <c r="D24" s="771"/>
      <c r="E24" s="771"/>
      <c r="F24" s="771"/>
      <c r="G24" s="772"/>
      <c r="H24" s="773" t="s">
        <v>232</v>
      </c>
      <c r="I24" s="771"/>
      <c r="J24" s="771"/>
      <c r="K24" s="771"/>
      <c r="L24" s="774"/>
      <c r="M24" s="353"/>
      <c r="N24" s="1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c r="BA24" s="58"/>
      <c r="BB24" s="58"/>
      <c r="BC24" s="58"/>
      <c r="BD24" s="58"/>
      <c r="BE24" s="58"/>
      <c r="BF24" s="58"/>
    </row>
    <row r="25" spans="1:58" s="42" customFormat="1" ht="33.75" hidden="1" customHeight="1" outlineLevel="1">
      <c r="A25" s="1002"/>
      <c r="B25" s="765" t="s">
        <v>154</v>
      </c>
      <c r="C25" s="765"/>
      <c r="D25" s="765"/>
      <c r="E25" s="765"/>
      <c r="F25" s="765"/>
      <c r="G25" s="996"/>
      <c r="H25" s="764" t="s">
        <v>2844</v>
      </c>
      <c r="I25" s="765"/>
      <c r="J25" s="765"/>
      <c r="K25" s="765"/>
      <c r="L25" s="766"/>
      <c r="M25" s="353"/>
      <c r="N25" s="1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c r="AY25" s="58"/>
      <c r="AZ25" s="58"/>
      <c r="BA25" s="58"/>
      <c r="BB25" s="58"/>
      <c r="BC25" s="58"/>
      <c r="BD25" s="58"/>
      <c r="BE25" s="58"/>
      <c r="BF25" s="58"/>
    </row>
    <row r="26" spans="1:58" s="42" customFormat="1" ht="33.75" hidden="1" customHeight="1" outlineLevel="1">
      <c r="A26" s="1002"/>
      <c r="B26" s="765" t="s">
        <v>2842</v>
      </c>
      <c r="C26" s="765"/>
      <c r="D26" s="765"/>
      <c r="E26" s="765"/>
      <c r="F26" s="765"/>
      <c r="G26" s="996"/>
      <c r="H26" s="716" t="s">
        <v>256</v>
      </c>
      <c r="I26" s="716"/>
      <c r="J26" s="716"/>
      <c r="K26" s="716"/>
      <c r="L26" s="717"/>
      <c r="M26" s="353"/>
      <c r="N26" s="1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c r="AY26" s="58"/>
      <c r="AZ26" s="58"/>
      <c r="BA26" s="58"/>
      <c r="BB26" s="58"/>
      <c r="BC26" s="58"/>
      <c r="BD26" s="58"/>
      <c r="BE26" s="58"/>
      <c r="BF26" s="58"/>
    </row>
    <row r="27" spans="1:58" s="42" customFormat="1" ht="33.75" hidden="1" customHeight="1" outlineLevel="1">
      <c r="A27" s="1002"/>
      <c r="B27" s="760" t="s">
        <v>294</v>
      </c>
      <c r="C27" s="760"/>
      <c r="D27" s="760"/>
      <c r="E27" s="760"/>
      <c r="F27" s="760"/>
      <c r="G27" s="761"/>
      <c r="H27" s="792" t="s">
        <v>295</v>
      </c>
      <c r="I27" s="792"/>
      <c r="J27" s="792"/>
      <c r="K27" s="792"/>
      <c r="L27" s="793"/>
      <c r="M27" s="353"/>
      <c r="N27" s="1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c r="AY27" s="58"/>
      <c r="AZ27" s="58"/>
      <c r="BA27" s="58"/>
      <c r="BB27" s="58"/>
      <c r="BC27" s="58"/>
      <c r="BD27" s="58"/>
      <c r="BE27" s="58"/>
      <c r="BF27" s="58"/>
    </row>
    <row r="28" spans="1:58" s="42" customFormat="1" ht="33" hidden="1" customHeight="1" outlineLevel="1" thickBot="1">
      <c r="A28" s="1003"/>
      <c r="B28" s="808" t="s">
        <v>3061</v>
      </c>
      <c r="C28" s="808"/>
      <c r="D28" s="808"/>
      <c r="E28" s="808"/>
      <c r="F28" s="808"/>
      <c r="G28" s="808"/>
      <c r="H28" s="808"/>
      <c r="I28" s="808"/>
      <c r="J28" s="808"/>
      <c r="K28" s="808"/>
      <c r="L28" s="809"/>
      <c r="M28" s="353"/>
      <c r="N28" s="1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row>
    <row r="29" spans="1:58" s="42" customFormat="1" ht="33.75" hidden="1" customHeight="1" outlineLevel="1">
      <c r="A29" s="1001">
        <v>3</v>
      </c>
      <c r="B29" s="758" t="s">
        <v>1</v>
      </c>
      <c r="C29" s="755" t="s">
        <v>227</v>
      </c>
      <c r="D29" s="756"/>
      <c r="E29" s="755" t="s">
        <v>237</v>
      </c>
      <c r="F29" s="756"/>
      <c r="G29" s="758" t="s">
        <v>2865</v>
      </c>
      <c r="H29" s="758" t="s">
        <v>2</v>
      </c>
      <c r="I29" s="755" t="s">
        <v>228</v>
      </c>
      <c r="J29" s="757"/>
      <c r="K29" s="756"/>
      <c r="L29" s="775" t="s">
        <v>229</v>
      </c>
      <c r="M29" s="353"/>
      <c r="N29" s="158"/>
      <c r="O29" s="58"/>
      <c r="P29" s="58"/>
      <c r="Q29" s="58"/>
      <c r="R29" s="58"/>
      <c r="S29" s="58"/>
      <c r="T29" s="58"/>
      <c r="U29" s="58"/>
      <c r="V29" s="58"/>
      <c r="W29" s="58"/>
      <c r="X29" s="58"/>
      <c r="Y29" s="58"/>
      <c r="Z29" s="58"/>
      <c r="AA29" s="58"/>
      <c r="AB29" s="58"/>
      <c r="AC29" s="58"/>
      <c r="AD29" s="58"/>
      <c r="AE29" s="58"/>
      <c r="AF29" s="58"/>
      <c r="AG29" s="58"/>
      <c r="AH29" s="58"/>
      <c r="AI29" s="58"/>
      <c r="AJ29" s="58"/>
      <c r="AK29" s="58"/>
      <c r="AL29" s="58"/>
      <c r="AM29" s="58"/>
      <c r="AN29" s="58"/>
      <c r="AO29" s="58"/>
      <c r="AP29" s="58"/>
      <c r="AQ29" s="58"/>
      <c r="AR29" s="58"/>
      <c r="AS29" s="58"/>
      <c r="AT29" s="58"/>
      <c r="AU29" s="58"/>
      <c r="AV29" s="58"/>
      <c r="AW29" s="58"/>
      <c r="AX29" s="58"/>
      <c r="AY29" s="58"/>
      <c r="AZ29" s="58"/>
      <c r="BA29" s="58"/>
      <c r="BB29" s="58"/>
      <c r="BC29" s="58"/>
      <c r="BD29" s="58"/>
      <c r="BE29" s="58"/>
      <c r="BF29" s="58"/>
    </row>
    <row r="30" spans="1:58" s="42" customFormat="1" ht="118.5" hidden="1" customHeight="1" outlineLevel="1">
      <c r="A30" s="1002"/>
      <c r="B30" s="759"/>
      <c r="C30" s="349" t="s">
        <v>3</v>
      </c>
      <c r="D30" s="349" t="s">
        <v>4</v>
      </c>
      <c r="E30" s="349" t="s">
        <v>5</v>
      </c>
      <c r="F30" s="349" t="s">
        <v>6</v>
      </c>
      <c r="G30" s="759"/>
      <c r="H30" s="759"/>
      <c r="I30" s="349" t="s">
        <v>7</v>
      </c>
      <c r="J30" s="349" t="s">
        <v>230</v>
      </c>
      <c r="K30" s="350" t="s">
        <v>8</v>
      </c>
      <c r="L30" s="776"/>
      <c r="M30" s="353"/>
      <c r="N30" s="1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c r="AY30" s="58"/>
      <c r="AZ30" s="58"/>
      <c r="BA30" s="58"/>
      <c r="BB30" s="58"/>
      <c r="BC30" s="58"/>
      <c r="BD30" s="58"/>
      <c r="BE30" s="58"/>
      <c r="BF30" s="58"/>
    </row>
    <row r="31" spans="1:58" s="42" customFormat="1" ht="96" hidden="1" customHeight="1" outlineLevel="1">
      <c r="A31" s="1002"/>
      <c r="B31" s="347"/>
      <c r="C31" s="271"/>
      <c r="D31" s="263"/>
      <c r="E31" s="332"/>
      <c r="F31" s="328"/>
      <c r="G31" s="328"/>
      <c r="H31" s="401"/>
      <c r="I31" s="483"/>
      <c r="J31" s="332"/>
      <c r="K31" s="483"/>
      <c r="L31" s="397"/>
      <c r="M31" s="353"/>
      <c r="N31" s="1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row>
    <row r="32" spans="1:58" s="42" customFormat="1" ht="32.25" hidden="1" customHeight="1" outlineLevel="1">
      <c r="A32" s="1002"/>
      <c r="B32" s="1010" t="s">
        <v>3064</v>
      </c>
      <c r="C32" s="769"/>
      <c r="D32" s="769"/>
      <c r="E32" s="769"/>
      <c r="F32" s="769"/>
      <c r="G32" s="769"/>
      <c r="H32" s="769"/>
      <c r="I32" s="769"/>
      <c r="J32" s="769"/>
      <c r="K32" s="769"/>
      <c r="L32" s="770"/>
      <c r="M32" s="353"/>
      <c r="N32" s="1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c r="AY32" s="58"/>
      <c r="AZ32" s="58"/>
      <c r="BA32" s="58"/>
      <c r="BB32" s="58"/>
      <c r="BC32" s="58"/>
      <c r="BD32" s="58"/>
      <c r="BE32" s="58"/>
      <c r="BF32" s="58"/>
    </row>
    <row r="33" spans="1:58" s="42" customFormat="1" ht="33.75" hidden="1" customHeight="1" outlineLevel="1">
      <c r="A33" s="1002"/>
      <c r="B33" s="773" t="s">
        <v>231</v>
      </c>
      <c r="C33" s="771"/>
      <c r="D33" s="771"/>
      <c r="E33" s="771"/>
      <c r="F33" s="771"/>
      <c r="G33" s="772"/>
      <c r="H33" s="773" t="s">
        <v>232</v>
      </c>
      <c r="I33" s="771"/>
      <c r="J33" s="771"/>
      <c r="K33" s="771"/>
      <c r="L33" s="774"/>
      <c r="M33" s="353"/>
      <c r="N33" s="158"/>
      <c r="O33" s="58"/>
      <c r="P33" s="58"/>
      <c r="Q33" s="58"/>
      <c r="R33" s="58"/>
      <c r="S33" s="58"/>
      <c r="T33" s="58"/>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c r="AV33" s="58"/>
      <c r="AW33" s="58"/>
      <c r="AX33" s="58"/>
      <c r="AY33" s="58"/>
      <c r="AZ33" s="58"/>
      <c r="BA33" s="58"/>
      <c r="BB33" s="58"/>
      <c r="BC33" s="58"/>
      <c r="BD33" s="58"/>
      <c r="BE33" s="58"/>
      <c r="BF33" s="58"/>
    </row>
    <row r="34" spans="1:58" s="42" customFormat="1" ht="30.75" hidden="1" customHeight="1" outlineLevel="1">
      <c r="A34" s="1002"/>
      <c r="B34" s="764" t="s">
        <v>154</v>
      </c>
      <c r="C34" s="765"/>
      <c r="D34" s="765"/>
      <c r="E34" s="765"/>
      <c r="F34" s="765"/>
      <c r="G34" s="996"/>
      <c r="H34" s="764" t="s">
        <v>2845</v>
      </c>
      <c r="I34" s="765"/>
      <c r="J34" s="765"/>
      <c r="K34" s="765"/>
      <c r="L34" s="766"/>
      <c r="M34" s="353"/>
      <c r="N34" s="1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c r="AY34" s="58"/>
      <c r="AZ34" s="58"/>
      <c r="BA34" s="58"/>
      <c r="BB34" s="58"/>
      <c r="BC34" s="58"/>
      <c r="BD34" s="58"/>
      <c r="BE34" s="58"/>
      <c r="BF34" s="58"/>
    </row>
    <row r="35" spans="1:58" s="42" customFormat="1" ht="32.25" hidden="1" customHeight="1" outlineLevel="1">
      <c r="A35" s="1002"/>
      <c r="B35" s="764" t="s">
        <v>294</v>
      </c>
      <c r="C35" s="765"/>
      <c r="D35" s="765"/>
      <c r="E35" s="765"/>
      <c r="F35" s="765"/>
      <c r="G35" s="996"/>
      <c r="H35" s="791" t="s">
        <v>295</v>
      </c>
      <c r="I35" s="792"/>
      <c r="J35" s="792"/>
      <c r="K35" s="792"/>
      <c r="L35" s="793"/>
      <c r="M35" s="353"/>
      <c r="N35" s="1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row>
    <row r="36" spans="1:58" s="42" customFormat="1" ht="33" hidden="1" customHeight="1" outlineLevel="1" thickBot="1">
      <c r="A36" s="1002"/>
      <c r="B36" s="997" t="s">
        <v>3065</v>
      </c>
      <c r="C36" s="808"/>
      <c r="D36" s="808"/>
      <c r="E36" s="808"/>
      <c r="F36" s="808"/>
      <c r="G36" s="808"/>
      <c r="H36" s="808"/>
      <c r="I36" s="808"/>
      <c r="J36" s="808"/>
      <c r="K36" s="808"/>
      <c r="L36" s="809"/>
      <c r="M36" s="353"/>
      <c r="N36" s="1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row>
    <row r="37" spans="1:58" s="42" customFormat="1" ht="91.5" customHeight="1" outlineLevel="1">
      <c r="A37" s="1001">
        <v>2</v>
      </c>
      <c r="B37" s="758" t="s">
        <v>1</v>
      </c>
      <c r="C37" s="755" t="s">
        <v>227</v>
      </c>
      <c r="D37" s="756"/>
      <c r="E37" s="755" t="s">
        <v>237</v>
      </c>
      <c r="F37" s="756"/>
      <c r="G37" s="758" t="s">
        <v>233</v>
      </c>
      <c r="H37" s="758" t="s">
        <v>2</v>
      </c>
      <c r="I37" s="755" t="s">
        <v>228</v>
      </c>
      <c r="J37" s="757"/>
      <c r="K37" s="756"/>
      <c r="L37" s="775" t="s">
        <v>229</v>
      </c>
      <c r="M37" s="353"/>
      <c r="N37" s="1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row>
    <row r="38" spans="1:58" s="42" customFormat="1" ht="91.5" customHeight="1" outlineLevel="1">
      <c r="A38" s="1002"/>
      <c r="B38" s="759"/>
      <c r="C38" s="457" t="s">
        <v>3</v>
      </c>
      <c r="D38" s="457" t="s">
        <v>4</v>
      </c>
      <c r="E38" s="457" t="s">
        <v>5</v>
      </c>
      <c r="F38" s="457" t="s">
        <v>6</v>
      </c>
      <c r="G38" s="759"/>
      <c r="H38" s="759"/>
      <c r="I38" s="457" t="s">
        <v>7</v>
      </c>
      <c r="J38" s="457" t="s">
        <v>230</v>
      </c>
      <c r="K38" s="456" t="s">
        <v>8</v>
      </c>
      <c r="L38" s="776"/>
      <c r="M38" s="353"/>
      <c r="N38" s="1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c r="BA38" s="58"/>
      <c r="BB38" s="58"/>
      <c r="BC38" s="58"/>
      <c r="BD38" s="58"/>
      <c r="BE38" s="58"/>
      <c r="BF38" s="58"/>
    </row>
    <row r="39" spans="1:58" s="42" customFormat="1" ht="93" customHeight="1" outlineLevel="1">
      <c r="A39" s="1002"/>
      <c r="B39" s="262" t="s">
        <v>226</v>
      </c>
      <c r="C39" s="332" t="s">
        <v>2858</v>
      </c>
      <c r="D39" s="458">
        <v>46182</v>
      </c>
      <c r="E39" s="332" t="s">
        <v>2356</v>
      </c>
      <c r="F39" s="328" t="s">
        <v>2357</v>
      </c>
      <c r="G39" s="328" t="s">
        <v>2430</v>
      </c>
      <c r="H39" s="401" t="s">
        <v>226</v>
      </c>
      <c r="I39" s="483">
        <v>0</v>
      </c>
      <c r="J39" s="332" t="s">
        <v>597</v>
      </c>
      <c r="K39" s="483">
        <v>0</v>
      </c>
      <c r="L39" s="397" t="s">
        <v>257</v>
      </c>
      <c r="M39" s="353"/>
      <c r="N39" s="158"/>
      <c r="O39" s="58"/>
      <c r="P39" s="58"/>
      <c r="Q39" s="58"/>
      <c r="R39" s="58"/>
      <c r="S39" s="58"/>
      <c r="T39" s="58"/>
      <c r="U39" s="58"/>
      <c r="V39" s="58"/>
      <c r="W39" s="58"/>
      <c r="X39" s="58"/>
      <c r="Y39" s="58"/>
      <c r="Z39" s="58"/>
      <c r="AA39" s="58"/>
      <c r="AB39" s="58"/>
      <c r="AC39" s="58"/>
      <c r="AD39" s="58"/>
      <c r="AE39" s="58"/>
      <c r="AF39" s="58"/>
      <c r="AG39" s="58"/>
      <c r="AH39" s="58"/>
      <c r="AI39" s="58"/>
      <c r="AJ39" s="58"/>
      <c r="AK39" s="58"/>
      <c r="AL39" s="58"/>
      <c r="AM39" s="58"/>
      <c r="AN39" s="58"/>
      <c r="AO39" s="58"/>
      <c r="AP39" s="58"/>
      <c r="AQ39" s="58"/>
      <c r="AR39" s="58"/>
      <c r="AS39" s="58"/>
      <c r="AT39" s="58"/>
      <c r="AU39" s="58"/>
      <c r="AV39" s="58"/>
      <c r="AW39" s="58"/>
      <c r="AX39" s="58"/>
      <c r="AY39" s="58"/>
      <c r="AZ39" s="58"/>
      <c r="BA39" s="58"/>
      <c r="BB39" s="58"/>
      <c r="BC39" s="58"/>
      <c r="BD39" s="58"/>
      <c r="BE39" s="58"/>
      <c r="BF39" s="58"/>
    </row>
    <row r="40" spans="1:58" s="42" customFormat="1" ht="65.25" customHeight="1" outlineLevel="1">
      <c r="A40" s="1002"/>
      <c r="B40" s="1010" t="s">
        <v>2861</v>
      </c>
      <c r="C40" s="769"/>
      <c r="D40" s="769"/>
      <c r="E40" s="769"/>
      <c r="F40" s="769"/>
      <c r="G40" s="769"/>
      <c r="H40" s="769"/>
      <c r="I40" s="769"/>
      <c r="J40" s="769"/>
      <c r="K40" s="769"/>
      <c r="L40" s="770"/>
      <c r="M40" s="353"/>
      <c r="N40" s="158"/>
      <c r="O40" s="58"/>
      <c r="P40" s="58"/>
      <c r="Q40" s="58"/>
      <c r="R40" s="58"/>
      <c r="S40" s="58"/>
      <c r="T40" s="58"/>
      <c r="U40" s="58"/>
      <c r="V40" s="58"/>
      <c r="W40" s="58"/>
      <c r="X40" s="58"/>
      <c r="Y40" s="58"/>
      <c r="Z40" s="58"/>
      <c r="AA40" s="58"/>
      <c r="AB40" s="58"/>
      <c r="AC40" s="58"/>
      <c r="AD40" s="58"/>
      <c r="AE40" s="58"/>
      <c r="AF40" s="58"/>
      <c r="AG40" s="58"/>
      <c r="AH40" s="58"/>
      <c r="AI40" s="58"/>
      <c r="AJ40" s="58"/>
      <c r="AK40" s="58"/>
      <c r="AL40" s="58"/>
      <c r="AM40" s="58"/>
      <c r="AN40" s="58"/>
      <c r="AO40" s="58"/>
      <c r="AP40" s="58"/>
      <c r="AQ40" s="58"/>
      <c r="AR40" s="58"/>
      <c r="AS40" s="58"/>
      <c r="AT40" s="58"/>
      <c r="AU40" s="58"/>
      <c r="AV40" s="58"/>
      <c r="AW40" s="58"/>
      <c r="AX40" s="58"/>
      <c r="AY40" s="58"/>
      <c r="AZ40" s="58"/>
      <c r="BA40" s="58"/>
      <c r="BB40" s="58"/>
      <c r="BC40" s="58"/>
      <c r="BD40" s="58"/>
      <c r="BE40" s="58"/>
      <c r="BF40" s="58"/>
    </row>
    <row r="41" spans="1:58" s="42" customFormat="1" ht="33.75" customHeight="1" outlineLevel="1">
      <c r="A41" s="1002"/>
      <c r="B41" s="773" t="s">
        <v>231</v>
      </c>
      <c r="C41" s="771"/>
      <c r="D41" s="771"/>
      <c r="E41" s="771"/>
      <c r="F41" s="771"/>
      <c r="G41" s="772"/>
      <c r="H41" s="773" t="s">
        <v>232</v>
      </c>
      <c r="I41" s="771"/>
      <c r="J41" s="771"/>
      <c r="K41" s="771"/>
      <c r="L41" s="774"/>
      <c r="M41" s="353"/>
      <c r="N41" s="158"/>
      <c r="O41" s="58"/>
      <c r="P41" s="58"/>
      <c r="Q41" s="58"/>
      <c r="R41" s="58"/>
      <c r="S41" s="58"/>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c r="AY41" s="58"/>
      <c r="AZ41" s="58"/>
      <c r="BA41" s="58"/>
      <c r="BB41" s="58"/>
      <c r="BC41" s="58"/>
      <c r="BD41" s="58"/>
      <c r="BE41" s="58"/>
      <c r="BF41" s="58"/>
    </row>
    <row r="42" spans="1:58" s="42" customFormat="1" ht="33.75" customHeight="1" outlineLevel="1">
      <c r="A42" s="1002"/>
      <c r="B42" s="764" t="s">
        <v>154</v>
      </c>
      <c r="C42" s="765"/>
      <c r="D42" s="765"/>
      <c r="E42" s="765"/>
      <c r="F42" s="765"/>
      <c r="G42" s="996"/>
      <c r="H42" s="764" t="s">
        <v>2859</v>
      </c>
      <c r="I42" s="765"/>
      <c r="J42" s="765"/>
      <c r="K42" s="765"/>
      <c r="L42" s="766"/>
      <c r="M42" s="353"/>
      <c r="N42" s="158"/>
      <c r="O42" s="58"/>
      <c r="P42" s="58"/>
      <c r="Q42" s="58"/>
      <c r="R42" s="58"/>
      <c r="S42" s="58"/>
      <c r="T42" s="58"/>
      <c r="U42" s="58"/>
      <c r="V42" s="58"/>
      <c r="W42" s="58"/>
      <c r="X42" s="58"/>
      <c r="Y42" s="58"/>
      <c r="Z42" s="58"/>
      <c r="AA42" s="58"/>
      <c r="AB42" s="58"/>
      <c r="AC42" s="58"/>
      <c r="AD42" s="58"/>
      <c r="AE42" s="58"/>
      <c r="AF42" s="58"/>
      <c r="AG42" s="58"/>
      <c r="AH42" s="58"/>
      <c r="AI42" s="58"/>
      <c r="AJ42" s="58"/>
      <c r="AK42" s="58"/>
      <c r="AL42" s="58"/>
      <c r="AM42" s="58"/>
      <c r="AN42" s="58"/>
      <c r="AO42" s="58"/>
      <c r="AP42" s="58"/>
      <c r="AQ42" s="58"/>
      <c r="AR42" s="58"/>
      <c r="AS42" s="58"/>
      <c r="AT42" s="58"/>
      <c r="AU42" s="58"/>
      <c r="AV42" s="58"/>
      <c r="AW42" s="58"/>
      <c r="AX42" s="58"/>
      <c r="AY42" s="58"/>
      <c r="AZ42" s="58"/>
      <c r="BA42" s="58"/>
      <c r="BB42" s="58"/>
      <c r="BC42" s="58"/>
      <c r="BD42" s="58"/>
      <c r="BE42" s="58"/>
      <c r="BF42" s="58"/>
    </row>
    <row r="43" spans="1:58" s="42" customFormat="1" ht="33.75" customHeight="1" outlineLevel="1">
      <c r="A43" s="1002"/>
      <c r="B43" s="764" t="s">
        <v>296</v>
      </c>
      <c r="C43" s="765"/>
      <c r="D43" s="765"/>
      <c r="E43" s="765"/>
      <c r="F43" s="765"/>
      <c r="G43" s="996"/>
      <c r="H43" s="791" t="s">
        <v>295</v>
      </c>
      <c r="I43" s="792"/>
      <c r="J43" s="792"/>
      <c r="K43" s="792"/>
      <c r="L43" s="793"/>
      <c r="M43" s="353"/>
      <c r="N43" s="158"/>
      <c r="O43" s="58"/>
      <c r="P43" s="58"/>
      <c r="Q43" s="58"/>
      <c r="R43" s="58"/>
      <c r="S43" s="58"/>
      <c r="T43" s="58"/>
      <c r="U43" s="58"/>
      <c r="V43" s="58"/>
      <c r="W43" s="58"/>
      <c r="X43" s="58"/>
      <c r="Y43" s="58"/>
      <c r="Z43" s="58"/>
      <c r="AA43" s="58"/>
      <c r="AB43" s="58"/>
      <c r="AC43" s="58"/>
      <c r="AD43" s="58"/>
      <c r="AE43" s="58"/>
      <c r="AF43" s="58"/>
      <c r="AG43" s="58"/>
      <c r="AH43" s="58"/>
      <c r="AI43" s="58"/>
      <c r="AJ43" s="58"/>
      <c r="AK43" s="58"/>
      <c r="AL43" s="58"/>
      <c r="AM43" s="58"/>
      <c r="AN43" s="58"/>
      <c r="AO43" s="58"/>
      <c r="AP43" s="58"/>
      <c r="AQ43" s="58"/>
      <c r="AR43" s="58"/>
      <c r="AS43" s="58"/>
      <c r="AT43" s="58"/>
      <c r="AU43" s="58"/>
      <c r="AV43" s="58"/>
      <c r="AW43" s="58"/>
      <c r="AX43" s="58"/>
      <c r="AY43" s="58"/>
      <c r="AZ43" s="58"/>
      <c r="BA43" s="58"/>
      <c r="BB43" s="58"/>
      <c r="BC43" s="58"/>
      <c r="BD43" s="58"/>
      <c r="BE43" s="58"/>
      <c r="BF43" s="58"/>
    </row>
    <row r="44" spans="1:58" s="42" customFormat="1" ht="33.75" customHeight="1" outlineLevel="1">
      <c r="A44" s="1002"/>
      <c r="B44" s="764" t="s">
        <v>2975</v>
      </c>
      <c r="C44" s="765"/>
      <c r="D44" s="765"/>
      <c r="E44" s="765"/>
      <c r="F44" s="765"/>
      <c r="G44" s="996"/>
      <c r="H44" s="791" t="s">
        <v>295</v>
      </c>
      <c r="I44" s="792"/>
      <c r="J44" s="792"/>
      <c r="K44" s="792"/>
      <c r="L44" s="793"/>
      <c r="M44" s="353"/>
      <c r="N44" s="158"/>
      <c r="O44" s="58"/>
      <c r="P44" s="58"/>
      <c r="Q44" s="58"/>
      <c r="R44" s="58"/>
      <c r="S44" s="58"/>
      <c r="T44" s="58"/>
      <c r="U44" s="58"/>
      <c r="V44" s="58"/>
      <c r="W44" s="58"/>
      <c r="X44" s="58"/>
      <c r="Y44" s="58"/>
      <c r="Z44" s="58"/>
      <c r="AA44" s="58"/>
      <c r="AB44" s="58"/>
      <c r="AC44" s="58"/>
      <c r="AD44" s="58"/>
      <c r="AE44" s="58"/>
      <c r="AF44" s="58"/>
      <c r="AG44" s="58"/>
      <c r="AH44" s="58"/>
      <c r="AI44" s="58"/>
      <c r="AJ44" s="58"/>
      <c r="AK44" s="58"/>
      <c r="AL44" s="58"/>
      <c r="AM44" s="58"/>
      <c r="AN44" s="58"/>
      <c r="AO44" s="58"/>
      <c r="AP44" s="58"/>
      <c r="AQ44" s="58"/>
      <c r="AR44" s="58"/>
      <c r="AS44" s="58"/>
      <c r="AT44" s="58"/>
      <c r="AU44" s="58"/>
      <c r="AV44" s="58"/>
      <c r="AW44" s="58"/>
      <c r="AX44" s="58"/>
      <c r="AY44" s="58"/>
      <c r="AZ44" s="58"/>
      <c r="BA44" s="58"/>
      <c r="BB44" s="58"/>
      <c r="BC44" s="58"/>
      <c r="BD44" s="58"/>
      <c r="BE44" s="58"/>
      <c r="BF44" s="58"/>
    </row>
    <row r="45" spans="1:58" s="42" customFormat="1" ht="33.75" customHeight="1" outlineLevel="1">
      <c r="A45" s="1002"/>
      <c r="B45" s="764" t="s">
        <v>2860</v>
      </c>
      <c r="C45" s="765"/>
      <c r="D45" s="765"/>
      <c r="E45" s="765"/>
      <c r="F45" s="765"/>
      <c r="G45" s="996"/>
      <c r="H45" s="791" t="s">
        <v>256</v>
      </c>
      <c r="I45" s="792"/>
      <c r="J45" s="792"/>
      <c r="K45" s="792"/>
      <c r="L45" s="793"/>
      <c r="M45" s="353"/>
      <c r="N45" s="158"/>
      <c r="O45" s="58"/>
      <c r="P45" s="58"/>
      <c r="Q45" s="58"/>
      <c r="R45" s="58"/>
      <c r="S45" s="58"/>
      <c r="T45" s="58"/>
      <c r="U45" s="58"/>
      <c r="V45" s="58"/>
      <c r="W45" s="58"/>
      <c r="X45" s="58"/>
      <c r="Y45" s="58"/>
      <c r="Z45" s="58"/>
      <c r="AA45" s="58"/>
      <c r="AB45" s="58"/>
      <c r="AC45" s="58"/>
      <c r="AD45" s="58"/>
      <c r="AE45" s="58"/>
      <c r="AF45" s="58"/>
      <c r="AG45" s="58"/>
      <c r="AH45" s="58"/>
      <c r="AI45" s="58"/>
      <c r="AJ45" s="58"/>
      <c r="AK45" s="58"/>
      <c r="AL45" s="58"/>
      <c r="AM45" s="58"/>
      <c r="AN45" s="58"/>
      <c r="AO45" s="58"/>
      <c r="AP45" s="58"/>
      <c r="AQ45" s="58"/>
      <c r="AR45" s="58"/>
      <c r="AS45" s="58"/>
      <c r="AT45" s="58"/>
      <c r="AU45" s="58"/>
      <c r="AV45" s="58"/>
      <c r="AW45" s="58"/>
      <c r="AX45" s="58"/>
      <c r="AY45" s="58"/>
      <c r="AZ45" s="58"/>
      <c r="BA45" s="58"/>
      <c r="BB45" s="58"/>
      <c r="BC45" s="58"/>
      <c r="BD45" s="58"/>
      <c r="BE45" s="58"/>
      <c r="BF45" s="58"/>
    </row>
    <row r="46" spans="1:58" s="42" customFormat="1" ht="36" customHeight="1" outlineLevel="1" thickBot="1">
      <c r="A46" s="1002"/>
      <c r="B46" s="808" t="s">
        <v>3037</v>
      </c>
      <c r="C46" s="808"/>
      <c r="D46" s="808"/>
      <c r="E46" s="808"/>
      <c r="F46" s="808"/>
      <c r="G46" s="808"/>
      <c r="H46" s="808"/>
      <c r="I46" s="808"/>
      <c r="J46" s="808"/>
      <c r="K46" s="808"/>
      <c r="L46" s="809"/>
      <c r="M46" s="353"/>
      <c r="N46" s="158"/>
      <c r="O46" s="58"/>
      <c r="P46" s="58"/>
      <c r="Q46" s="58"/>
      <c r="R46" s="58"/>
      <c r="S46" s="58"/>
      <c r="T46" s="58"/>
      <c r="U46" s="58"/>
      <c r="V46" s="58"/>
      <c r="W46" s="58"/>
      <c r="X46" s="58"/>
      <c r="Y46" s="58"/>
      <c r="Z46" s="58"/>
      <c r="AA46" s="58"/>
      <c r="AB46" s="58"/>
      <c r="AC46" s="58"/>
      <c r="AD46" s="58"/>
      <c r="AE46" s="58"/>
      <c r="AF46" s="58"/>
      <c r="AG46" s="58"/>
      <c r="AH46" s="58"/>
      <c r="AI46" s="58"/>
      <c r="AJ46" s="58"/>
      <c r="AK46" s="58"/>
      <c r="AL46" s="58"/>
      <c r="AM46" s="58"/>
      <c r="AN46" s="58"/>
      <c r="AO46" s="58"/>
      <c r="AP46" s="58"/>
      <c r="AQ46" s="58"/>
      <c r="AR46" s="58"/>
      <c r="AS46" s="58"/>
      <c r="AT46" s="58"/>
      <c r="AU46" s="58"/>
      <c r="AV46" s="58"/>
      <c r="AW46" s="58"/>
      <c r="AX46" s="58"/>
      <c r="AY46" s="58"/>
      <c r="AZ46" s="58"/>
      <c r="BA46" s="58"/>
      <c r="BB46" s="58"/>
      <c r="BC46" s="58"/>
      <c r="BD46" s="58"/>
      <c r="BE46" s="58"/>
      <c r="BF46" s="58"/>
    </row>
    <row r="47" spans="1:58" s="42" customFormat="1" ht="34.5" hidden="1" customHeight="1" outlineLevel="1">
      <c r="A47" s="1001">
        <v>5</v>
      </c>
      <c r="B47" s="758" t="s">
        <v>1</v>
      </c>
      <c r="C47" s="755" t="s">
        <v>227</v>
      </c>
      <c r="D47" s="756"/>
      <c r="E47" s="755" t="s">
        <v>237</v>
      </c>
      <c r="F47" s="756"/>
      <c r="G47" s="758" t="s">
        <v>233</v>
      </c>
      <c r="H47" s="758" t="s">
        <v>2</v>
      </c>
      <c r="I47" s="755" t="s">
        <v>228</v>
      </c>
      <c r="J47" s="757"/>
      <c r="K47" s="756"/>
      <c r="L47" s="775" t="s">
        <v>229</v>
      </c>
      <c r="M47" s="353"/>
      <c r="N47" s="158"/>
      <c r="O47" s="58"/>
      <c r="P47" s="58"/>
      <c r="Q47" s="58"/>
      <c r="R47" s="58"/>
      <c r="S47" s="58"/>
      <c r="T47" s="58"/>
      <c r="U47" s="58"/>
      <c r="V47" s="58"/>
      <c r="W47" s="58"/>
      <c r="X47" s="58"/>
      <c r="Y47" s="58"/>
      <c r="Z47" s="58"/>
      <c r="AA47" s="58"/>
      <c r="AB47" s="58"/>
      <c r="AC47" s="58"/>
      <c r="AD47" s="58"/>
      <c r="AE47" s="58"/>
      <c r="AF47" s="58"/>
      <c r="AG47" s="58"/>
      <c r="AH47" s="58"/>
      <c r="AI47" s="58"/>
      <c r="AJ47" s="58"/>
      <c r="AK47" s="58"/>
      <c r="AL47" s="58"/>
      <c r="AM47" s="58"/>
      <c r="AN47" s="58"/>
      <c r="AO47" s="58"/>
      <c r="AP47" s="58"/>
      <c r="AQ47" s="58"/>
      <c r="AR47" s="58"/>
      <c r="AS47" s="58"/>
      <c r="AT47" s="58"/>
      <c r="AU47" s="58"/>
      <c r="AV47" s="58"/>
      <c r="AW47" s="58"/>
      <c r="AX47" s="58"/>
      <c r="AY47" s="58"/>
      <c r="AZ47" s="58"/>
      <c r="BA47" s="58"/>
      <c r="BB47" s="58"/>
      <c r="BC47" s="58"/>
      <c r="BD47" s="58"/>
      <c r="BE47" s="58"/>
      <c r="BF47" s="58"/>
    </row>
    <row r="48" spans="1:58" s="42" customFormat="1" ht="129" hidden="1" customHeight="1" outlineLevel="1">
      <c r="A48" s="1002"/>
      <c r="B48" s="759"/>
      <c r="C48" s="510" t="s">
        <v>3</v>
      </c>
      <c r="D48" s="510" t="s">
        <v>4</v>
      </c>
      <c r="E48" s="510" t="s">
        <v>5</v>
      </c>
      <c r="F48" s="510" t="s">
        <v>6</v>
      </c>
      <c r="G48" s="759"/>
      <c r="H48" s="759"/>
      <c r="I48" s="510" t="s">
        <v>7</v>
      </c>
      <c r="J48" s="510" t="s">
        <v>230</v>
      </c>
      <c r="K48" s="509" t="s">
        <v>8</v>
      </c>
      <c r="L48" s="776"/>
      <c r="M48" s="353"/>
      <c r="N48" s="158"/>
      <c r="O48" s="58"/>
      <c r="P48" s="58"/>
      <c r="Q48" s="58"/>
      <c r="R48" s="58"/>
      <c r="S48" s="58"/>
      <c r="T48" s="58"/>
      <c r="U48" s="58"/>
      <c r="V48" s="58"/>
      <c r="W48" s="58"/>
      <c r="X48" s="58"/>
      <c r="Y48" s="58"/>
      <c r="Z48" s="58"/>
      <c r="AA48" s="58"/>
      <c r="AB48" s="58"/>
      <c r="AC48" s="58"/>
      <c r="AD48" s="58"/>
      <c r="AE48" s="58"/>
      <c r="AF48" s="58"/>
      <c r="AG48" s="58"/>
      <c r="AH48" s="58"/>
      <c r="AI48" s="58"/>
      <c r="AJ48" s="58"/>
      <c r="AK48" s="58"/>
      <c r="AL48" s="58"/>
      <c r="AM48" s="58"/>
      <c r="AN48" s="58"/>
      <c r="AO48" s="58"/>
      <c r="AP48" s="58"/>
      <c r="AQ48" s="58"/>
      <c r="AR48" s="58"/>
      <c r="AS48" s="58"/>
      <c r="AT48" s="58"/>
      <c r="AU48" s="58"/>
      <c r="AV48" s="58"/>
      <c r="AW48" s="58"/>
      <c r="AX48" s="58"/>
      <c r="AY48" s="58"/>
      <c r="AZ48" s="58"/>
      <c r="BA48" s="58"/>
      <c r="BB48" s="58"/>
      <c r="BC48" s="58"/>
      <c r="BD48" s="58"/>
      <c r="BE48" s="58"/>
      <c r="BF48" s="58"/>
    </row>
    <row r="49" spans="1:58" s="42" customFormat="1" ht="96" hidden="1" customHeight="1" outlineLevel="1">
      <c r="A49" s="1002"/>
      <c r="B49" s="347"/>
      <c r="C49" s="271"/>
      <c r="D49" s="263"/>
      <c r="E49" s="332"/>
      <c r="F49" s="328"/>
      <c r="G49" s="328"/>
      <c r="H49" s="401"/>
      <c r="I49" s="483"/>
      <c r="J49" s="332"/>
      <c r="K49" s="483"/>
      <c r="L49" s="397"/>
      <c r="M49" s="353"/>
      <c r="N49" s="158"/>
      <c r="O49" s="58"/>
      <c r="P49" s="58"/>
      <c r="Q49" s="58"/>
      <c r="R49" s="58"/>
      <c r="S49" s="58"/>
      <c r="T49" s="58"/>
      <c r="U49" s="58"/>
      <c r="V49" s="58"/>
      <c r="W49" s="58"/>
      <c r="X49" s="58"/>
      <c r="Y49" s="58"/>
      <c r="Z49" s="58"/>
      <c r="AA49" s="58"/>
      <c r="AB49" s="58"/>
      <c r="AC49" s="58"/>
      <c r="AD49" s="58"/>
      <c r="AE49" s="58"/>
      <c r="AF49" s="58"/>
      <c r="AG49" s="58"/>
      <c r="AH49" s="58"/>
      <c r="AI49" s="58"/>
      <c r="AJ49" s="58"/>
      <c r="AK49" s="58"/>
      <c r="AL49" s="58"/>
      <c r="AM49" s="58"/>
      <c r="AN49" s="58"/>
      <c r="AO49" s="58"/>
      <c r="AP49" s="58"/>
      <c r="AQ49" s="58"/>
      <c r="AR49" s="58"/>
      <c r="AS49" s="58"/>
      <c r="AT49" s="58"/>
      <c r="AU49" s="58"/>
      <c r="AV49" s="58"/>
      <c r="AW49" s="58"/>
      <c r="AX49" s="58"/>
      <c r="AY49" s="58"/>
      <c r="AZ49" s="58"/>
      <c r="BA49" s="58"/>
      <c r="BB49" s="58"/>
      <c r="BC49" s="58"/>
      <c r="BD49" s="58"/>
      <c r="BE49" s="58"/>
      <c r="BF49" s="58"/>
    </row>
    <row r="50" spans="1:58" s="42" customFormat="1" ht="67.5" hidden="1" customHeight="1" outlineLevel="1">
      <c r="A50" s="1002"/>
      <c r="B50" s="1010" t="s">
        <v>3067</v>
      </c>
      <c r="C50" s="769"/>
      <c r="D50" s="769"/>
      <c r="E50" s="769"/>
      <c r="F50" s="769"/>
      <c r="G50" s="769"/>
      <c r="H50" s="769"/>
      <c r="I50" s="769"/>
      <c r="J50" s="769"/>
      <c r="K50" s="769"/>
      <c r="L50" s="770"/>
      <c r="M50" s="353"/>
      <c r="N50" s="158"/>
      <c r="O50" s="58"/>
      <c r="P50" s="58"/>
      <c r="Q50" s="58"/>
      <c r="R50" s="58"/>
      <c r="S50" s="58"/>
      <c r="T50" s="58"/>
      <c r="U50" s="58"/>
      <c r="V50" s="58"/>
      <c r="W50" s="58"/>
      <c r="X50" s="58"/>
      <c r="Y50" s="58"/>
      <c r="Z50" s="58"/>
      <c r="AA50" s="58"/>
      <c r="AB50" s="58"/>
      <c r="AC50" s="58"/>
      <c r="AD50" s="58"/>
      <c r="AE50" s="58"/>
      <c r="AF50" s="58"/>
      <c r="AG50" s="58"/>
      <c r="AH50" s="58"/>
      <c r="AI50" s="58"/>
      <c r="AJ50" s="58"/>
      <c r="AK50" s="58"/>
      <c r="AL50" s="58"/>
      <c r="AM50" s="58"/>
      <c r="AN50" s="58"/>
      <c r="AO50" s="58"/>
      <c r="AP50" s="58"/>
      <c r="AQ50" s="58"/>
      <c r="AR50" s="58"/>
      <c r="AS50" s="58"/>
      <c r="AT50" s="58"/>
      <c r="AU50" s="58"/>
      <c r="AV50" s="58"/>
      <c r="AW50" s="58"/>
      <c r="AX50" s="58"/>
      <c r="AY50" s="58"/>
      <c r="AZ50" s="58"/>
      <c r="BA50" s="58"/>
      <c r="BB50" s="58"/>
      <c r="BC50" s="58"/>
      <c r="BD50" s="58"/>
      <c r="BE50" s="58"/>
      <c r="BF50" s="58"/>
    </row>
    <row r="51" spans="1:58" s="42" customFormat="1" ht="34.5" hidden="1" customHeight="1" outlineLevel="1">
      <c r="A51" s="1002"/>
      <c r="B51" s="773" t="s">
        <v>231</v>
      </c>
      <c r="C51" s="771"/>
      <c r="D51" s="771"/>
      <c r="E51" s="771"/>
      <c r="F51" s="771"/>
      <c r="G51" s="772"/>
      <c r="H51" s="773" t="s">
        <v>232</v>
      </c>
      <c r="I51" s="771"/>
      <c r="J51" s="771"/>
      <c r="K51" s="771"/>
      <c r="L51" s="774"/>
      <c r="M51" s="353"/>
      <c r="N51" s="158"/>
      <c r="O51" s="58"/>
      <c r="P51" s="58"/>
      <c r="Q51" s="58"/>
      <c r="R51" s="58"/>
      <c r="S51" s="58"/>
      <c r="T51" s="58"/>
      <c r="U51" s="58"/>
      <c r="V51" s="58"/>
      <c r="W51" s="58"/>
      <c r="X51" s="58"/>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8"/>
      <c r="AW51" s="58"/>
      <c r="AX51" s="58"/>
      <c r="AY51" s="58"/>
      <c r="AZ51" s="58"/>
      <c r="BA51" s="58"/>
      <c r="BB51" s="58"/>
      <c r="BC51" s="58"/>
      <c r="BD51" s="58"/>
      <c r="BE51" s="58"/>
      <c r="BF51" s="58"/>
    </row>
    <row r="52" spans="1:58" s="42" customFormat="1" ht="34.5" hidden="1" customHeight="1" outlineLevel="1">
      <c r="A52" s="1002"/>
      <c r="B52" s="764" t="s">
        <v>154</v>
      </c>
      <c r="C52" s="765"/>
      <c r="D52" s="765"/>
      <c r="E52" s="765"/>
      <c r="F52" s="765"/>
      <c r="G52" s="996"/>
      <c r="H52" s="764" t="s">
        <v>2892</v>
      </c>
      <c r="I52" s="765"/>
      <c r="J52" s="765"/>
      <c r="K52" s="765"/>
      <c r="L52" s="766"/>
      <c r="M52" s="353"/>
      <c r="N52" s="158"/>
      <c r="O52" s="58"/>
      <c r="P52" s="58"/>
      <c r="Q52" s="58"/>
      <c r="R52" s="58"/>
      <c r="S52" s="58"/>
      <c r="T52" s="58"/>
      <c r="U52" s="58"/>
      <c r="V52" s="58"/>
      <c r="W52" s="58"/>
      <c r="X52" s="58"/>
      <c r="Y52" s="58"/>
      <c r="Z52" s="58"/>
      <c r="AA52" s="58"/>
      <c r="AB52" s="58"/>
      <c r="AC52" s="58"/>
      <c r="AD52" s="58"/>
      <c r="AE52" s="58"/>
      <c r="AF52" s="58"/>
      <c r="AG52" s="58"/>
      <c r="AH52" s="58"/>
      <c r="AI52" s="58"/>
      <c r="AJ52" s="58"/>
      <c r="AK52" s="58"/>
      <c r="AL52" s="58"/>
      <c r="AM52" s="58"/>
      <c r="AN52" s="58"/>
      <c r="AO52" s="58"/>
      <c r="AP52" s="58"/>
      <c r="AQ52" s="58"/>
      <c r="AR52" s="58"/>
      <c r="AS52" s="58"/>
      <c r="AT52" s="58"/>
      <c r="AU52" s="58"/>
      <c r="AV52" s="58"/>
      <c r="AW52" s="58"/>
      <c r="AX52" s="58"/>
      <c r="AY52" s="58"/>
      <c r="AZ52" s="58"/>
      <c r="BA52" s="58"/>
      <c r="BB52" s="58"/>
      <c r="BC52" s="58"/>
      <c r="BD52" s="58"/>
      <c r="BE52" s="58"/>
      <c r="BF52" s="58"/>
    </row>
    <row r="53" spans="1:58" s="42" customFormat="1" ht="34.5" hidden="1" customHeight="1" outlineLevel="1">
      <c r="A53" s="1002"/>
      <c r="B53" s="764" t="s">
        <v>294</v>
      </c>
      <c r="C53" s="765"/>
      <c r="D53" s="765"/>
      <c r="E53" s="765"/>
      <c r="F53" s="765"/>
      <c r="G53" s="996"/>
      <c r="H53" s="791" t="s">
        <v>295</v>
      </c>
      <c r="I53" s="792"/>
      <c r="J53" s="792"/>
      <c r="K53" s="792"/>
      <c r="L53" s="793"/>
      <c r="M53" s="353"/>
      <c r="N53" s="158"/>
      <c r="O53" s="58"/>
      <c r="P53" s="58"/>
      <c r="Q53" s="58"/>
      <c r="R53" s="58"/>
      <c r="S53" s="58"/>
      <c r="T53" s="58"/>
      <c r="U53" s="58"/>
      <c r="V53" s="58"/>
      <c r="W53" s="58"/>
      <c r="X53" s="58"/>
      <c r="Y53" s="58"/>
      <c r="Z53" s="58"/>
      <c r="AA53" s="58"/>
      <c r="AB53" s="58"/>
      <c r="AC53" s="58"/>
      <c r="AD53" s="58"/>
      <c r="AE53" s="58"/>
      <c r="AF53" s="58"/>
      <c r="AG53" s="58"/>
      <c r="AH53" s="58"/>
      <c r="AI53" s="58"/>
      <c r="AJ53" s="58"/>
      <c r="AK53" s="58"/>
      <c r="AL53" s="58"/>
      <c r="AM53" s="58"/>
      <c r="AN53" s="58"/>
      <c r="AO53" s="58"/>
      <c r="AP53" s="58"/>
      <c r="AQ53" s="58"/>
      <c r="AR53" s="58"/>
      <c r="AS53" s="58"/>
      <c r="AT53" s="58"/>
      <c r="AU53" s="58"/>
      <c r="AV53" s="58"/>
      <c r="AW53" s="58"/>
      <c r="AX53" s="58"/>
      <c r="AY53" s="58"/>
      <c r="AZ53" s="58"/>
      <c r="BA53" s="58"/>
      <c r="BB53" s="58"/>
      <c r="BC53" s="58"/>
      <c r="BD53" s="58"/>
      <c r="BE53" s="58"/>
      <c r="BF53" s="58"/>
    </row>
    <row r="54" spans="1:58" s="42" customFormat="1" ht="36" hidden="1" customHeight="1" outlineLevel="1" thickBot="1">
      <c r="A54" s="1003"/>
      <c r="B54" s="997" t="s">
        <v>3036</v>
      </c>
      <c r="C54" s="808"/>
      <c r="D54" s="808"/>
      <c r="E54" s="808"/>
      <c r="F54" s="808"/>
      <c r="G54" s="808"/>
      <c r="H54" s="808"/>
      <c r="I54" s="808"/>
      <c r="J54" s="808"/>
      <c r="K54" s="808"/>
      <c r="L54" s="809"/>
      <c r="M54" s="353"/>
      <c r="N54" s="158"/>
      <c r="O54" s="58"/>
      <c r="P54" s="58"/>
      <c r="Q54" s="58"/>
      <c r="R54" s="58"/>
      <c r="S54" s="58"/>
      <c r="T54" s="58"/>
      <c r="U54" s="58"/>
      <c r="V54" s="58"/>
      <c r="W54" s="58"/>
      <c r="X54" s="58"/>
      <c r="Y54" s="58"/>
      <c r="Z54" s="58"/>
      <c r="AA54" s="58"/>
      <c r="AB54" s="58"/>
      <c r="AC54" s="58"/>
      <c r="AD54" s="58"/>
      <c r="AE54" s="58"/>
      <c r="AF54" s="58"/>
      <c r="AG54" s="58"/>
      <c r="AH54" s="58"/>
      <c r="AI54" s="58"/>
      <c r="AJ54" s="58"/>
      <c r="AK54" s="58"/>
      <c r="AL54" s="58"/>
      <c r="AM54" s="58"/>
      <c r="AN54" s="58"/>
      <c r="AO54" s="58"/>
      <c r="AP54" s="58"/>
      <c r="AQ54" s="58"/>
      <c r="AR54" s="58"/>
      <c r="AS54" s="58"/>
      <c r="AT54" s="58"/>
      <c r="AU54" s="58"/>
      <c r="AV54" s="58"/>
      <c r="AW54" s="58"/>
      <c r="AX54" s="58"/>
      <c r="AY54" s="58"/>
      <c r="AZ54" s="58"/>
      <c r="BA54" s="58"/>
      <c r="BB54" s="58"/>
      <c r="BC54" s="58"/>
      <c r="BD54" s="58"/>
      <c r="BE54" s="58"/>
      <c r="BF54" s="58"/>
    </row>
    <row r="55" spans="1:58" ht="30.75" customHeight="1" collapsed="1" thickBot="1">
      <c r="A55" s="998" t="s">
        <v>12</v>
      </c>
      <c r="B55" s="999"/>
      <c r="C55" s="999"/>
      <c r="D55" s="999"/>
      <c r="E55" s="999"/>
      <c r="F55" s="999"/>
      <c r="G55" s="999"/>
      <c r="H55" s="999"/>
      <c r="I55" s="999"/>
      <c r="J55" s="999"/>
      <c r="K55" s="999"/>
      <c r="L55" s="1000"/>
      <c r="M55" s="353"/>
      <c r="N55" s="158"/>
      <c r="O55" s="58"/>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row>
    <row r="56" spans="1:58" s="90" customFormat="1" ht="33.75" hidden="1" customHeight="1" outlineLevel="1">
      <c r="A56" s="1004">
        <v>1</v>
      </c>
      <c r="B56" s="810" t="s">
        <v>1</v>
      </c>
      <c r="C56" s="755" t="s">
        <v>13</v>
      </c>
      <c r="D56" s="756"/>
      <c r="E56" s="755" t="s">
        <v>223</v>
      </c>
      <c r="F56" s="757"/>
      <c r="G56" s="756"/>
      <c r="H56" s="758" t="s">
        <v>14</v>
      </c>
      <c r="I56" s="755" t="s">
        <v>15</v>
      </c>
      <c r="J56" s="757"/>
      <c r="K56" s="756"/>
      <c r="L56" s="775" t="s">
        <v>16</v>
      </c>
      <c r="M56" s="587"/>
      <c r="N56" s="158"/>
      <c r="O56" s="89"/>
      <c r="P56" s="89"/>
      <c r="Q56" s="89"/>
      <c r="R56" s="89"/>
      <c r="T56" s="89"/>
      <c r="U56" s="89"/>
      <c r="V56" s="89"/>
      <c r="W56" s="89"/>
      <c r="X56" s="89"/>
      <c r="Y56" s="89"/>
      <c r="Z56" s="89"/>
      <c r="AA56" s="89"/>
      <c r="AB56" s="89"/>
      <c r="AC56" s="89"/>
      <c r="AD56" s="89"/>
      <c r="AE56" s="89"/>
      <c r="AF56" s="89"/>
      <c r="AG56" s="89"/>
      <c r="AH56" s="89"/>
      <c r="AI56" s="89"/>
      <c r="AJ56" s="89"/>
      <c r="AK56" s="89"/>
      <c r="AL56" s="89"/>
      <c r="AM56" s="89"/>
      <c r="AN56" s="89"/>
      <c r="AO56" s="89"/>
      <c r="AP56" s="89"/>
      <c r="AQ56" s="89"/>
      <c r="AR56" s="89"/>
      <c r="AS56" s="89"/>
      <c r="AT56" s="89"/>
      <c r="AU56" s="89"/>
      <c r="AV56" s="89"/>
      <c r="AW56" s="89"/>
      <c r="AX56" s="89"/>
      <c r="AY56" s="89"/>
      <c r="AZ56" s="89"/>
      <c r="BA56" s="89"/>
      <c r="BB56" s="89"/>
      <c r="BC56" s="89"/>
      <c r="BD56" s="89"/>
      <c r="BE56" s="89"/>
      <c r="BF56" s="89"/>
    </row>
    <row r="57" spans="1:58" s="90" customFormat="1" ht="60" hidden="1" customHeight="1" outlineLevel="1">
      <c r="A57" s="1007"/>
      <c r="B57" s="811"/>
      <c r="C57" s="662" t="s">
        <v>3</v>
      </c>
      <c r="D57" s="662" t="s">
        <v>4</v>
      </c>
      <c r="E57" s="662" t="s">
        <v>5</v>
      </c>
      <c r="F57" s="777" t="s">
        <v>6</v>
      </c>
      <c r="G57" s="778"/>
      <c r="H57" s="759"/>
      <c r="I57" s="662" t="s">
        <v>17</v>
      </c>
      <c r="J57" s="662" t="s">
        <v>18</v>
      </c>
      <c r="K57" s="228" t="s">
        <v>19</v>
      </c>
      <c r="L57" s="776"/>
      <c r="M57" s="587"/>
      <c r="N57" s="158"/>
      <c r="O57" s="89"/>
      <c r="P57" s="89"/>
      <c r="Q57" s="89"/>
      <c r="R57" s="89"/>
      <c r="T57" s="89"/>
      <c r="U57" s="89"/>
      <c r="V57" s="89"/>
      <c r="W57" s="89"/>
      <c r="X57" s="89"/>
      <c r="Y57" s="89"/>
      <c r="Z57" s="89"/>
      <c r="AA57" s="89"/>
      <c r="AB57" s="89"/>
      <c r="AC57" s="89"/>
      <c r="AD57" s="89"/>
      <c r="AE57" s="89"/>
      <c r="AF57" s="89"/>
      <c r="AG57" s="89"/>
      <c r="AH57" s="89"/>
      <c r="AI57" s="89"/>
      <c r="AJ57" s="89"/>
      <c r="AK57" s="89"/>
      <c r="AL57" s="89"/>
      <c r="AM57" s="89"/>
      <c r="AN57" s="89"/>
      <c r="AO57" s="89"/>
      <c r="AP57" s="89"/>
      <c r="AQ57" s="89"/>
      <c r="AR57" s="89"/>
      <c r="AS57" s="89"/>
      <c r="AT57" s="89"/>
      <c r="AU57" s="89"/>
      <c r="AV57" s="89"/>
      <c r="AW57" s="89"/>
      <c r="AX57" s="89"/>
      <c r="AY57" s="89"/>
      <c r="AZ57" s="89"/>
      <c r="BA57" s="89"/>
      <c r="BB57" s="89"/>
      <c r="BC57" s="89"/>
      <c r="BD57" s="89"/>
      <c r="BE57" s="89"/>
      <c r="BF57" s="89"/>
    </row>
    <row r="58" spans="1:58" s="90" customFormat="1" ht="61.5" hidden="1" customHeight="1" outlineLevel="1">
      <c r="A58" s="1007"/>
      <c r="B58" s="262"/>
      <c r="C58" s="351"/>
      <c r="D58" s="351"/>
      <c r="E58" s="261"/>
      <c r="F58" s="815"/>
      <c r="G58" s="816"/>
      <c r="H58" s="478"/>
      <c r="I58" s="332"/>
      <c r="J58" s="332"/>
      <c r="K58" s="332"/>
      <c r="L58" s="479"/>
      <c r="M58" s="587"/>
      <c r="N58" s="158"/>
      <c r="O58" s="89"/>
      <c r="P58" s="89"/>
      <c r="Q58" s="89"/>
      <c r="R58" s="89"/>
      <c r="T58" s="89"/>
      <c r="U58" s="89"/>
      <c r="V58" s="89"/>
      <c r="W58" s="89"/>
      <c r="X58" s="89"/>
      <c r="Y58" s="89"/>
      <c r="Z58" s="89"/>
      <c r="AA58" s="89"/>
      <c r="AB58" s="89"/>
      <c r="AC58" s="89"/>
      <c r="AD58" s="89"/>
      <c r="AE58" s="89"/>
      <c r="AF58" s="89"/>
      <c r="AG58" s="89"/>
      <c r="AH58" s="89"/>
      <c r="AI58" s="89"/>
      <c r="AJ58" s="89"/>
      <c r="AK58" s="89"/>
      <c r="AL58" s="89"/>
      <c r="AM58" s="89"/>
      <c r="AN58" s="89"/>
      <c r="AO58" s="89"/>
      <c r="AP58" s="89"/>
      <c r="AQ58" s="89"/>
      <c r="AR58" s="89"/>
      <c r="AS58" s="89"/>
      <c r="AT58" s="89"/>
      <c r="AU58" s="89"/>
      <c r="AV58" s="89"/>
      <c r="AW58" s="89"/>
      <c r="AX58" s="89"/>
      <c r="AY58" s="89"/>
      <c r="AZ58" s="89"/>
      <c r="BA58" s="89"/>
      <c r="BB58" s="89"/>
      <c r="BC58" s="89"/>
      <c r="BD58" s="89"/>
      <c r="BE58" s="89"/>
      <c r="BF58" s="89"/>
    </row>
    <row r="59" spans="1:58" s="90" customFormat="1" ht="33.75" hidden="1" customHeight="1" outlineLevel="1">
      <c r="A59" s="1007"/>
      <c r="B59" s="1010" t="s">
        <v>3071</v>
      </c>
      <c r="C59" s="769"/>
      <c r="D59" s="769"/>
      <c r="E59" s="769"/>
      <c r="F59" s="769"/>
      <c r="G59" s="769"/>
      <c r="H59" s="769"/>
      <c r="I59" s="769"/>
      <c r="J59" s="769"/>
      <c r="K59" s="769"/>
      <c r="L59" s="770"/>
      <c r="M59" s="587"/>
      <c r="N59" s="158"/>
      <c r="O59" s="89"/>
      <c r="P59" s="89"/>
      <c r="Q59" s="89"/>
      <c r="R59" s="89"/>
      <c r="T59" s="89"/>
      <c r="U59" s="89"/>
      <c r="V59" s="89"/>
      <c r="W59" s="89"/>
      <c r="X59" s="89"/>
      <c r="Y59" s="89"/>
      <c r="Z59" s="89"/>
      <c r="AA59" s="89"/>
      <c r="AB59" s="89"/>
      <c r="AC59" s="89"/>
      <c r="AD59" s="89"/>
      <c r="AE59" s="89"/>
      <c r="AF59" s="89"/>
      <c r="AG59" s="89"/>
      <c r="AH59" s="89"/>
      <c r="AI59" s="89"/>
      <c r="AJ59" s="89"/>
      <c r="AK59" s="89"/>
      <c r="AL59" s="89"/>
      <c r="AM59" s="89"/>
      <c r="AN59" s="89"/>
      <c r="AO59" s="89"/>
      <c r="AP59" s="89"/>
      <c r="AQ59" s="89"/>
      <c r="AR59" s="89"/>
      <c r="AS59" s="89"/>
      <c r="AT59" s="89"/>
      <c r="AU59" s="89"/>
      <c r="AV59" s="89"/>
      <c r="AW59" s="89"/>
      <c r="AX59" s="89"/>
      <c r="AY59" s="89"/>
      <c r="AZ59" s="89"/>
      <c r="BA59" s="89"/>
      <c r="BB59" s="89"/>
      <c r="BC59" s="89"/>
      <c r="BD59" s="89"/>
      <c r="BE59" s="89"/>
      <c r="BF59" s="89"/>
    </row>
    <row r="60" spans="1:58" s="90" customFormat="1" ht="33.75" hidden="1" customHeight="1" outlineLevel="1">
      <c r="A60" s="1007"/>
      <c r="B60" s="818" t="s">
        <v>150</v>
      </c>
      <c r="C60" s="771"/>
      <c r="D60" s="771"/>
      <c r="E60" s="771"/>
      <c r="F60" s="771"/>
      <c r="G60" s="772"/>
      <c r="H60" s="773" t="s">
        <v>151</v>
      </c>
      <c r="I60" s="771"/>
      <c r="J60" s="771"/>
      <c r="K60" s="771"/>
      <c r="L60" s="774"/>
      <c r="M60" s="587"/>
      <c r="N60" s="158"/>
      <c r="O60" s="89"/>
      <c r="P60" s="89" t="s">
        <v>125</v>
      </c>
      <c r="Q60" s="89"/>
      <c r="R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89"/>
      <c r="AX60" s="89"/>
      <c r="AY60" s="89"/>
      <c r="AZ60" s="89"/>
      <c r="BA60" s="89"/>
      <c r="BB60" s="89"/>
      <c r="BC60" s="89"/>
      <c r="BD60" s="89"/>
      <c r="BE60" s="89"/>
      <c r="BF60" s="89"/>
    </row>
    <row r="61" spans="1:58" s="90" customFormat="1" ht="33.75" hidden="1" customHeight="1" outlineLevel="1">
      <c r="A61" s="1007"/>
      <c r="B61" s="813" t="s">
        <v>154</v>
      </c>
      <c r="C61" s="792"/>
      <c r="D61" s="792"/>
      <c r="E61" s="792"/>
      <c r="F61" s="792"/>
      <c r="G61" s="814"/>
      <c r="H61" s="764" t="s">
        <v>2566</v>
      </c>
      <c r="I61" s="765"/>
      <c r="J61" s="765"/>
      <c r="K61" s="765"/>
      <c r="L61" s="766"/>
      <c r="M61" s="587"/>
      <c r="N61" s="158"/>
      <c r="O61" s="89"/>
      <c r="P61" s="89"/>
      <c r="Q61" s="89"/>
      <c r="R61" s="89"/>
      <c r="T61" s="89"/>
      <c r="U61" s="89"/>
      <c r="V61" s="89"/>
      <c r="W61" s="89"/>
      <c r="X61" s="89"/>
      <c r="Y61" s="89"/>
      <c r="Z61" s="89"/>
      <c r="AA61" s="89"/>
      <c r="AB61" s="89"/>
      <c r="AC61" s="89"/>
      <c r="AD61" s="89"/>
      <c r="AE61" s="89"/>
      <c r="AF61" s="89"/>
      <c r="AG61" s="89"/>
      <c r="AH61" s="89"/>
      <c r="AI61" s="89"/>
      <c r="AJ61" s="89"/>
      <c r="AK61" s="89"/>
      <c r="AL61" s="89"/>
      <c r="AM61" s="89"/>
      <c r="AN61" s="89"/>
      <c r="AO61" s="89"/>
      <c r="AP61" s="89"/>
      <c r="AQ61" s="89"/>
      <c r="AR61" s="89"/>
      <c r="AS61" s="89"/>
      <c r="AT61" s="89"/>
      <c r="AU61" s="89"/>
      <c r="AV61" s="89"/>
      <c r="AW61" s="89"/>
      <c r="AX61" s="89"/>
      <c r="AY61" s="89"/>
      <c r="AZ61" s="89"/>
      <c r="BA61" s="89"/>
      <c r="BB61" s="89"/>
      <c r="BC61" s="89"/>
      <c r="BD61" s="89"/>
      <c r="BE61" s="89"/>
      <c r="BF61" s="89"/>
    </row>
    <row r="62" spans="1:58" s="90" customFormat="1" ht="27.75" hidden="1" customHeight="1" outlineLevel="1">
      <c r="A62" s="1007"/>
      <c r="B62" s="1039"/>
      <c r="C62" s="760"/>
      <c r="D62" s="760"/>
      <c r="E62" s="760"/>
      <c r="F62" s="760"/>
      <c r="G62" s="761"/>
      <c r="H62" s="791" t="s">
        <v>299</v>
      </c>
      <c r="I62" s="792"/>
      <c r="J62" s="792"/>
      <c r="K62" s="792"/>
      <c r="L62" s="793"/>
      <c r="M62" s="587"/>
      <c r="N62" s="158"/>
      <c r="O62" s="89"/>
      <c r="P62" s="89"/>
      <c r="Q62" s="89"/>
      <c r="R62" s="89"/>
      <c r="T62" s="89"/>
      <c r="U62" s="89"/>
      <c r="V62" s="89"/>
      <c r="W62" s="89"/>
      <c r="X62" s="89"/>
      <c r="Y62" s="89"/>
      <c r="Z62" s="89"/>
      <c r="AA62" s="89"/>
      <c r="AB62" s="89"/>
      <c r="AC62" s="89"/>
      <c r="AD62" s="89"/>
      <c r="AE62" s="89"/>
      <c r="AF62" s="89"/>
      <c r="AG62" s="89"/>
      <c r="AH62" s="89"/>
      <c r="AI62" s="89"/>
      <c r="AJ62" s="89"/>
      <c r="AK62" s="89"/>
      <c r="AL62" s="89"/>
      <c r="AM62" s="89"/>
      <c r="AN62" s="89"/>
      <c r="AO62" s="89"/>
      <c r="AP62" s="89"/>
      <c r="AQ62" s="89"/>
      <c r="AR62" s="89"/>
      <c r="AS62" s="89"/>
      <c r="AT62" s="89"/>
      <c r="AU62" s="89"/>
      <c r="AV62" s="89"/>
      <c r="AW62" s="89"/>
      <c r="AX62" s="89"/>
      <c r="AY62" s="89"/>
      <c r="AZ62" s="89"/>
      <c r="BA62" s="89"/>
      <c r="BB62" s="89"/>
      <c r="BC62" s="89"/>
      <c r="BD62" s="89"/>
      <c r="BE62" s="89"/>
      <c r="BF62" s="89"/>
    </row>
    <row r="63" spans="1:58" s="90" customFormat="1" ht="27.75" hidden="1" customHeight="1" outlineLevel="1">
      <c r="A63" s="1007"/>
      <c r="B63" s="819"/>
      <c r="C63" s="760"/>
      <c r="D63" s="760"/>
      <c r="E63" s="760"/>
      <c r="F63" s="760"/>
      <c r="G63" s="761"/>
      <c r="H63" s="791" t="s">
        <v>299</v>
      </c>
      <c r="I63" s="792"/>
      <c r="J63" s="792"/>
      <c r="K63" s="792"/>
      <c r="L63" s="793"/>
      <c r="M63" s="587"/>
      <c r="N63" s="158"/>
      <c r="O63" s="89"/>
      <c r="P63" s="89"/>
      <c r="Q63" s="89"/>
      <c r="R63" s="89"/>
      <c r="T63" s="89"/>
      <c r="U63" s="89"/>
      <c r="V63" s="89"/>
      <c r="W63" s="89"/>
      <c r="X63" s="89"/>
      <c r="Y63" s="89"/>
      <c r="Z63" s="89"/>
      <c r="AA63" s="89"/>
      <c r="AB63" s="89"/>
      <c r="AC63" s="89"/>
      <c r="AD63" s="89"/>
      <c r="AE63" s="89"/>
      <c r="AF63" s="89"/>
      <c r="AG63" s="89"/>
      <c r="AH63" s="89"/>
      <c r="AI63" s="89"/>
      <c r="AJ63" s="89"/>
      <c r="AK63" s="89"/>
      <c r="AL63" s="89"/>
      <c r="AM63" s="89"/>
      <c r="AN63" s="89"/>
      <c r="AO63" s="89"/>
      <c r="AP63" s="89"/>
      <c r="AQ63" s="89"/>
      <c r="AR63" s="89"/>
      <c r="AS63" s="89"/>
      <c r="AT63" s="89"/>
      <c r="AU63" s="89"/>
      <c r="AV63" s="89"/>
      <c r="AW63" s="89"/>
      <c r="AX63" s="89"/>
      <c r="AY63" s="89"/>
      <c r="AZ63" s="89"/>
      <c r="BA63" s="89"/>
      <c r="BB63" s="89"/>
      <c r="BC63" s="89"/>
      <c r="BD63" s="89"/>
      <c r="BE63" s="89"/>
      <c r="BF63" s="89"/>
    </row>
    <row r="64" spans="1:58" s="90" customFormat="1" ht="33.75" hidden="1" customHeight="1" outlineLevel="1">
      <c r="A64" s="1007"/>
      <c r="B64" s="819" t="s">
        <v>294</v>
      </c>
      <c r="C64" s="760"/>
      <c r="D64" s="760"/>
      <c r="E64" s="760"/>
      <c r="F64" s="760"/>
      <c r="G64" s="761"/>
      <c r="H64" s="791" t="s">
        <v>295</v>
      </c>
      <c r="I64" s="792"/>
      <c r="J64" s="792"/>
      <c r="K64" s="792"/>
      <c r="L64" s="793"/>
      <c r="M64" s="587"/>
      <c r="N64" s="158"/>
      <c r="O64" s="89"/>
      <c r="P64" s="89"/>
      <c r="Q64" s="89"/>
      <c r="R64" s="89"/>
      <c r="T64" s="89"/>
      <c r="U64" s="89"/>
      <c r="V64" s="89"/>
      <c r="W64" s="89"/>
      <c r="X64" s="89"/>
      <c r="Y64" s="89"/>
      <c r="Z64" s="89"/>
      <c r="AA64" s="89"/>
      <c r="AB64" s="89"/>
      <c r="AC64" s="89"/>
      <c r="AD64" s="89"/>
      <c r="AE64" s="89"/>
      <c r="AF64" s="89"/>
      <c r="AG64" s="89"/>
      <c r="AH64" s="89"/>
      <c r="AI64" s="89"/>
      <c r="AJ64" s="89"/>
      <c r="AK64" s="89"/>
      <c r="AL64" s="89"/>
      <c r="AM64" s="89"/>
      <c r="AN64" s="89"/>
      <c r="AO64" s="89"/>
      <c r="AP64" s="89"/>
      <c r="AQ64" s="89"/>
      <c r="AR64" s="89"/>
      <c r="AS64" s="89"/>
      <c r="AT64" s="89"/>
      <c r="AU64" s="89"/>
      <c r="AV64" s="89"/>
      <c r="AW64" s="89"/>
      <c r="AX64" s="89"/>
      <c r="AY64" s="89"/>
      <c r="AZ64" s="89"/>
      <c r="BA64" s="89"/>
      <c r="BB64" s="89"/>
      <c r="BC64" s="89"/>
      <c r="BD64" s="89"/>
      <c r="BE64" s="89"/>
      <c r="BF64" s="89"/>
    </row>
    <row r="65" spans="1:58" s="90" customFormat="1" ht="39" hidden="1" customHeight="1" outlineLevel="1" thickBot="1">
      <c r="A65" s="1008"/>
      <c r="B65" s="1009" t="s">
        <v>3072</v>
      </c>
      <c r="C65" s="808"/>
      <c r="D65" s="808"/>
      <c r="E65" s="808"/>
      <c r="F65" s="808"/>
      <c r="G65" s="808"/>
      <c r="H65" s="808"/>
      <c r="I65" s="808"/>
      <c r="J65" s="808"/>
      <c r="K65" s="808"/>
      <c r="L65" s="809"/>
      <c r="M65" s="587"/>
      <c r="N65" s="158"/>
      <c r="O65" s="89"/>
      <c r="P65" s="89"/>
      <c r="Q65" s="89"/>
      <c r="R65" s="89"/>
      <c r="T65" s="89"/>
      <c r="U65" s="89"/>
      <c r="V65" s="89"/>
      <c r="W65" s="89"/>
      <c r="X65" s="89"/>
      <c r="Y65" s="89"/>
      <c r="Z65" s="89"/>
      <c r="AA65" s="89"/>
      <c r="AB65" s="89"/>
      <c r="AC65" s="89"/>
      <c r="AD65" s="89"/>
      <c r="AE65" s="89"/>
      <c r="AF65" s="89"/>
      <c r="AG65" s="89"/>
      <c r="AH65" s="89"/>
      <c r="AI65" s="89"/>
      <c r="AJ65" s="89"/>
      <c r="AK65" s="89"/>
      <c r="AL65" s="89"/>
      <c r="AM65" s="89"/>
      <c r="AN65" s="89"/>
      <c r="AO65" s="89"/>
      <c r="AP65" s="89"/>
      <c r="AQ65" s="89"/>
      <c r="AR65" s="89"/>
      <c r="AS65" s="89"/>
      <c r="AT65" s="89"/>
      <c r="AU65" s="89"/>
      <c r="AV65" s="89"/>
      <c r="AW65" s="89"/>
      <c r="AX65" s="89"/>
      <c r="AY65" s="89"/>
      <c r="AZ65" s="89"/>
      <c r="BA65" s="89"/>
      <c r="BB65" s="89"/>
      <c r="BC65" s="89"/>
      <c r="BD65" s="89"/>
      <c r="BE65" s="89"/>
      <c r="BF65" s="89"/>
    </row>
    <row r="66" spans="1:58" s="90" customFormat="1" ht="33.75" hidden="1" customHeight="1" outlineLevel="1">
      <c r="A66" s="1004">
        <v>2</v>
      </c>
      <c r="B66" s="810" t="s">
        <v>1</v>
      </c>
      <c r="C66" s="755" t="s">
        <v>13</v>
      </c>
      <c r="D66" s="756"/>
      <c r="E66" s="755" t="s">
        <v>223</v>
      </c>
      <c r="F66" s="757"/>
      <c r="G66" s="756"/>
      <c r="H66" s="758" t="s">
        <v>14</v>
      </c>
      <c r="I66" s="755" t="s">
        <v>15</v>
      </c>
      <c r="J66" s="757"/>
      <c r="K66" s="756"/>
      <c r="L66" s="775" t="s">
        <v>16</v>
      </c>
      <c r="M66" s="587"/>
      <c r="N66" s="158"/>
      <c r="O66" s="89"/>
      <c r="P66" s="89"/>
      <c r="Q66" s="89"/>
      <c r="R66" s="89"/>
      <c r="T66" s="89"/>
      <c r="U66" s="89"/>
      <c r="V66" s="89"/>
      <c r="W66" s="89"/>
      <c r="X66" s="89"/>
      <c r="Y66" s="89"/>
      <c r="Z66" s="89"/>
      <c r="AA66" s="89"/>
      <c r="AB66" s="89"/>
      <c r="AC66" s="89"/>
      <c r="AD66" s="89"/>
      <c r="AE66" s="89"/>
      <c r="AF66" s="89"/>
      <c r="AG66" s="89"/>
      <c r="AH66" s="89"/>
      <c r="AI66" s="89"/>
      <c r="AJ66" s="89"/>
      <c r="AK66" s="89"/>
      <c r="AL66" s="89"/>
      <c r="AM66" s="89"/>
      <c r="AN66" s="89"/>
      <c r="AO66" s="89"/>
      <c r="AP66" s="89"/>
      <c r="AQ66" s="89"/>
      <c r="AR66" s="89"/>
      <c r="AS66" s="89"/>
      <c r="AT66" s="89"/>
      <c r="AU66" s="89"/>
      <c r="AV66" s="89"/>
      <c r="AW66" s="89"/>
      <c r="AX66" s="89"/>
      <c r="AY66" s="89"/>
      <c r="AZ66" s="89"/>
      <c r="BA66" s="89"/>
      <c r="BB66" s="89"/>
      <c r="BC66" s="89"/>
      <c r="BD66" s="89"/>
      <c r="BE66" s="89"/>
      <c r="BF66" s="89"/>
    </row>
    <row r="67" spans="1:58" s="90" customFormat="1" ht="60" hidden="1" customHeight="1" outlineLevel="1">
      <c r="A67" s="1007"/>
      <c r="B67" s="811"/>
      <c r="C67" s="703" t="s">
        <v>3</v>
      </c>
      <c r="D67" s="703" t="s">
        <v>4</v>
      </c>
      <c r="E67" s="703" t="s">
        <v>5</v>
      </c>
      <c r="F67" s="777" t="s">
        <v>6</v>
      </c>
      <c r="G67" s="778"/>
      <c r="H67" s="759"/>
      <c r="I67" s="703" t="s">
        <v>17</v>
      </c>
      <c r="J67" s="703" t="s">
        <v>18</v>
      </c>
      <c r="K67" s="228" t="s">
        <v>19</v>
      </c>
      <c r="L67" s="776"/>
      <c r="M67" s="587"/>
      <c r="N67" s="158"/>
      <c r="O67" s="89"/>
      <c r="P67" s="89"/>
      <c r="Q67" s="89"/>
      <c r="R67" s="89"/>
      <c r="T67" s="89"/>
      <c r="U67" s="89"/>
      <c r="V67" s="89"/>
      <c r="W67" s="89"/>
      <c r="X67" s="89"/>
      <c r="Y67" s="89"/>
      <c r="Z67" s="89"/>
      <c r="AA67" s="89"/>
      <c r="AB67" s="89"/>
      <c r="AC67" s="89"/>
      <c r="AD67" s="89"/>
      <c r="AE67" s="89"/>
      <c r="AF67" s="89"/>
      <c r="AG67" s="89"/>
      <c r="AH67" s="89"/>
      <c r="AI67" s="89"/>
      <c r="AJ67" s="89"/>
      <c r="AK67" s="89"/>
      <c r="AL67" s="89"/>
      <c r="AM67" s="89"/>
      <c r="AN67" s="89"/>
      <c r="AO67" s="89"/>
      <c r="AP67" s="89"/>
      <c r="AQ67" s="89"/>
      <c r="AR67" s="89"/>
      <c r="AS67" s="89"/>
      <c r="AT67" s="89"/>
      <c r="AU67" s="89"/>
      <c r="AV67" s="89"/>
      <c r="AW67" s="89"/>
      <c r="AX67" s="89"/>
      <c r="AY67" s="89"/>
      <c r="AZ67" s="89"/>
      <c r="BA67" s="89"/>
      <c r="BB67" s="89"/>
      <c r="BC67" s="89"/>
      <c r="BD67" s="89"/>
      <c r="BE67" s="89"/>
      <c r="BF67" s="89"/>
    </row>
    <row r="68" spans="1:58" s="90" customFormat="1" ht="91.5" hidden="1" customHeight="1" outlineLevel="1">
      <c r="A68" s="1007"/>
      <c r="B68" s="262"/>
      <c r="C68" s="351"/>
      <c r="D68" s="351"/>
      <c r="E68" s="332"/>
      <c r="F68" s="1041"/>
      <c r="G68" s="1042"/>
      <c r="H68" s="478"/>
      <c r="I68" s="332"/>
      <c r="J68" s="332"/>
      <c r="K68" s="332"/>
      <c r="L68" s="479"/>
      <c r="M68" s="587"/>
      <c r="N68" s="158"/>
      <c r="O68" s="89"/>
      <c r="P68" s="89"/>
      <c r="Q68" s="89"/>
      <c r="R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89"/>
      <c r="AX68" s="89"/>
      <c r="AY68" s="89"/>
      <c r="AZ68" s="89"/>
      <c r="BA68" s="89"/>
      <c r="BB68" s="89"/>
      <c r="BC68" s="89"/>
      <c r="BD68" s="89"/>
      <c r="BE68" s="89"/>
      <c r="BF68" s="89"/>
    </row>
    <row r="69" spans="1:58" s="90" customFormat="1" ht="33.75" hidden="1" customHeight="1" outlineLevel="1">
      <c r="A69" s="1007"/>
      <c r="B69" s="817" t="s">
        <v>3073</v>
      </c>
      <c r="C69" s="769"/>
      <c r="D69" s="769"/>
      <c r="E69" s="769"/>
      <c r="F69" s="769"/>
      <c r="G69" s="769"/>
      <c r="H69" s="769"/>
      <c r="I69" s="769"/>
      <c r="J69" s="769"/>
      <c r="K69" s="769"/>
      <c r="L69" s="770"/>
      <c r="M69" s="587"/>
      <c r="N69" s="158"/>
      <c r="O69" s="89"/>
      <c r="P69" s="89"/>
      <c r="Q69" s="89"/>
      <c r="R69" s="89"/>
      <c r="T69" s="89"/>
      <c r="U69" s="89"/>
      <c r="V69" s="89"/>
      <c r="W69" s="89"/>
      <c r="X69" s="89"/>
      <c r="Y69" s="89"/>
      <c r="Z69" s="89"/>
      <c r="AA69" s="89"/>
      <c r="AB69" s="89"/>
      <c r="AC69" s="89"/>
      <c r="AD69" s="89"/>
      <c r="AE69" s="89"/>
      <c r="AF69" s="89"/>
      <c r="AG69" s="89"/>
      <c r="AH69" s="89"/>
      <c r="AI69" s="89"/>
      <c r="AJ69" s="89"/>
      <c r="AK69" s="89"/>
      <c r="AL69" s="89"/>
      <c r="AM69" s="89"/>
      <c r="AN69" s="89"/>
      <c r="AO69" s="89"/>
      <c r="AP69" s="89"/>
      <c r="AQ69" s="89"/>
      <c r="AR69" s="89"/>
      <c r="AS69" s="89"/>
      <c r="AT69" s="89"/>
      <c r="AU69" s="89"/>
      <c r="AV69" s="89"/>
      <c r="AW69" s="89"/>
      <c r="AX69" s="89"/>
      <c r="AY69" s="89"/>
      <c r="AZ69" s="89"/>
      <c r="BA69" s="89"/>
      <c r="BB69" s="89"/>
      <c r="BC69" s="89"/>
      <c r="BD69" s="89"/>
      <c r="BE69" s="89"/>
      <c r="BF69" s="89"/>
    </row>
    <row r="70" spans="1:58" s="90" customFormat="1" ht="33.75" hidden="1" customHeight="1" outlineLevel="1">
      <c r="A70" s="1007"/>
      <c r="B70" s="818" t="s">
        <v>150</v>
      </c>
      <c r="C70" s="771"/>
      <c r="D70" s="771"/>
      <c r="E70" s="771"/>
      <c r="F70" s="771"/>
      <c r="G70" s="772"/>
      <c r="H70" s="773" t="s">
        <v>151</v>
      </c>
      <c r="I70" s="771"/>
      <c r="J70" s="771"/>
      <c r="K70" s="771"/>
      <c r="L70" s="774"/>
      <c r="M70" s="587"/>
      <c r="N70" s="158"/>
      <c r="O70" s="89"/>
      <c r="P70" s="89" t="s">
        <v>125</v>
      </c>
      <c r="Q70" s="89"/>
      <c r="R70" s="89"/>
      <c r="T70" s="89"/>
      <c r="U70" s="89"/>
      <c r="V70" s="89"/>
      <c r="W70" s="89"/>
      <c r="X70" s="89"/>
      <c r="Y70" s="89"/>
      <c r="Z70" s="89"/>
      <c r="AA70" s="89"/>
      <c r="AB70" s="89"/>
      <c r="AC70" s="89"/>
      <c r="AD70" s="89"/>
      <c r="AE70" s="89"/>
      <c r="AF70" s="89"/>
      <c r="AG70" s="89"/>
      <c r="AH70" s="89"/>
      <c r="AI70" s="89"/>
      <c r="AJ70" s="89"/>
      <c r="AK70" s="89"/>
      <c r="AL70" s="89"/>
      <c r="AM70" s="89"/>
      <c r="AN70" s="89"/>
      <c r="AO70" s="89"/>
      <c r="AP70" s="89"/>
      <c r="AQ70" s="89"/>
      <c r="AR70" s="89"/>
      <c r="AS70" s="89"/>
      <c r="AT70" s="89"/>
      <c r="AU70" s="89"/>
      <c r="AV70" s="89"/>
      <c r="AW70" s="89"/>
      <c r="AX70" s="89"/>
      <c r="AY70" s="89"/>
      <c r="AZ70" s="89"/>
      <c r="BA70" s="89"/>
      <c r="BB70" s="89"/>
      <c r="BC70" s="89"/>
      <c r="BD70" s="89"/>
      <c r="BE70" s="89"/>
      <c r="BF70" s="89"/>
    </row>
    <row r="71" spans="1:58" s="90" customFormat="1" ht="33.75" hidden="1" customHeight="1" outlineLevel="1">
      <c r="A71" s="1007"/>
      <c r="B71" s="813" t="s">
        <v>154</v>
      </c>
      <c r="C71" s="792"/>
      <c r="D71" s="792"/>
      <c r="E71" s="792"/>
      <c r="F71" s="792"/>
      <c r="G71" s="814"/>
      <c r="H71" s="764" t="s">
        <v>2837</v>
      </c>
      <c r="I71" s="765"/>
      <c r="J71" s="765"/>
      <c r="K71" s="765"/>
      <c r="L71" s="766"/>
      <c r="M71" s="587"/>
      <c r="N71" s="158"/>
      <c r="O71" s="89"/>
      <c r="P71" s="89"/>
      <c r="Q71" s="89"/>
      <c r="R71" s="89"/>
      <c r="T71" s="89"/>
      <c r="U71" s="89"/>
      <c r="V71" s="89"/>
      <c r="W71" s="89"/>
      <c r="X71" s="89"/>
      <c r="Y71" s="89"/>
      <c r="Z71" s="89"/>
      <c r="AA71" s="89"/>
      <c r="AB71" s="89"/>
      <c r="AC71" s="89"/>
      <c r="AD71" s="89"/>
      <c r="AE71" s="89"/>
      <c r="AF71" s="89"/>
      <c r="AG71" s="89"/>
      <c r="AH71" s="89"/>
      <c r="AI71" s="89"/>
      <c r="AJ71" s="89"/>
      <c r="AK71" s="89"/>
      <c r="AL71" s="89"/>
      <c r="AM71" s="89"/>
      <c r="AN71" s="89"/>
      <c r="AO71" s="89"/>
      <c r="AP71" s="89"/>
      <c r="AQ71" s="89"/>
      <c r="AR71" s="89"/>
      <c r="AS71" s="89"/>
      <c r="AT71" s="89"/>
      <c r="AU71" s="89"/>
      <c r="AV71" s="89"/>
      <c r="AW71" s="89"/>
      <c r="AX71" s="89"/>
      <c r="AY71" s="89"/>
      <c r="AZ71" s="89"/>
      <c r="BA71" s="89"/>
      <c r="BB71" s="89"/>
      <c r="BC71" s="89"/>
      <c r="BD71" s="89"/>
      <c r="BE71" s="89"/>
      <c r="BF71" s="89"/>
    </row>
    <row r="72" spans="1:58" s="90" customFormat="1" ht="33.75" hidden="1" customHeight="1" outlineLevel="1">
      <c r="A72" s="1007"/>
      <c r="B72" s="819" t="s">
        <v>294</v>
      </c>
      <c r="C72" s="760"/>
      <c r="D72" s="760"/>
      <c r="E72" s="760"/>
      <c r="F72" s="760"/>
      <c r="G72" s="761"/>
      <c r="H72" s="791" t="s">
        <v>295</v>
      </c>
      <c r="I72" s="792"/>
      <c r="J72" s="792"/>
      <c r="K72" s="792"/>
      <c r="L72" s="793"/>
      <c r="M72" s="587"/>
      <c r="N72" s="158"/>
      <c r="O72" s="89"/>
      <c r="P72" s="89"/>
      <c r="Q72" s="89"/>
      <c r="R72" s="89"/>
      <c r="T72" s="89"/>
      <c r="U72" s="89"/>
      <c r="V72" s="89"/>
      <c r="W72" s="89"/>
      <c r="X72" s="89"/>
      <c r="Y72" s="89"/>
      <c r="Z72" s="89"/>
      <c r="AA72" s="89"/>
      <c r="AB72" s="89"/>
      <c r="AC72" s="89"/>
      <c r="AD72" s="89"/>
      <c r="AE72" s="89"/>
      <c r="AF72" s="89"/>
      <c r="AG72" s="89"/>
      <c r="AH72" s="89"/>
      <c r="AI72" s="89"/>
      <c r="AJ72" s="89"/>
      <c r="AK72" s="89"/>
      <c r="AL72" s="89"/>
      <c r="AM72" s="89"/>
      <c r="AN72" s="89"/>
      <c r="AO72" s="89"/>
      <c r="AP72" s="89"/>
      <c r="AQ72" s="89"/>
      <c r="AR72" s="89"/>
      <c r="AS72" s="89"/>
      <c r="AT72" s="89"/>
      <c r="AU72" s="89"/>
      <c r="AV72" s="89"/>
      <c r="AW72" s="89"/>
      <c r="AX72" s="89"/>
      <c r="AY72" s="89"/>
      <c r="AZ72" s="89"/>
      <c r="BA72" s="89"/>
      <c r="BB72" s="89"/>
      <c r="BC72" s="89"/>
      <c r="BD72" s="89"/>
      <c r="BE72" s="89"/>
      <c r="BF72" s="89"/>
    </row>
    <row r="73" spans="1:58" s="90" customFormat="1" ht="36" hidden="1" customHeight="1" outlineLevel="1" thickBot="1">
      <c r="A73" s="1008"/>
      <c r="B73" s="812" t="s">
        <v>2838</v>
      </c>
      <c r="C73" s="808"/>
      <c r="D73" s="808"/>
      <c r="E73" s="808"/>
      <c r="F73" s="808"/>
      <c r="G73" s="808"/>
      <c r="H73" s="808"/>
      <c r="I73" s="808"/>
      <c r="J73" s="808"/>
      <c r="K73" s="808"/>
      <c r="L73" s="809"/>
      <c r="M73" s="587"/>
      <c r="N73" s="158"/>
      <c r="O73" s="89"/>
      <c r="P73" s="89"/>
      <c r="Q73" s="89"/>
      <c r="R73" s="89"/>
      <c r="T73" s="89"/>
      <c r="U73" s="89"/>
      <c r="V73" s="89"/>
      <c r="W73" s="89"/>
      <c r="X73" s="89"/>
      <c r="Y73" s="89"/>
      <c r="Z73" s="89"/>
      <c r="AA73" s="89"/>
      <c r="AB73" s="89"/>
      <c r="AC73" s="89"/>
      <c r="AD73" s="89"/>
      <c r="AE73" s="89"/>
      <c r="AF73" s="89"/>
      <c r="AG73" s="89"/>
      <c r="AH73" s="89"/>
      <c r="AI73" s="89"/>
      <c r="AJ73" s="89"/>
      <c r="AK73" s="89"/>
      <c r="AL73" s="89"/>
      <c r="AM73" s="89"/>
      <c r="AN73" s="89"/>
      <c r="AO73" s="89"/>
      <c r="AP73" s="89"/>
      <c r="AQ73" s="89"/>
      <c r="AR73" s="89"/>
      <c r="AS73" s="89"/>
      <c r="AT73" s="89"/>
      <c r="AU73" s="89"/>
      <c r="AV73" s="89"/>
      <c r="AW73" s="89"/>
      <c r="AX73" s="89"/>
      <c r="AY73" s="89"/>
      <c r="AZ73" s="89"/>
      <c r="BA73" s="89"/>
      <c r="BB73" s="89"/>
      <c r="BC73" s="89"/>
      <c r="BD73" s="89"/>
      <c r="BE73" s="89"/>
      <c r="BF73" s="89"/>
    </row>
    <row r="74" spans="1:58" s="90" customFormat="1" ht="33.75" hidden="1" customHeight="1" outlineLevel="1">
      <c r="A74" s="1004">
        <v>3</v>
      </c>
      <c r="B74" s="810" t="s">
        <v>1</v>
      </c>
      <c r="C74" s="755" t="s">
        <v>13</v>
      </c>
      <c r="D74" s="756"/>
      <c r="E74" s="755" t="s">
        <v>223</v>
      </c>
      <c r="F74" s="757"/>
      <c r="G74" s="756"/>
      <c r="H74" s="758" t="s">
        <v>14</v>
      </c>
      <c r="I74" s="755" t="s">
        <v>15</v>
      </c>
      <c r="J74" s="757"/>
      <c r="K74" s="756"/>
      <c r="L74" s="775" t="s">
        <v>16</v>
      </c>
      <c r="M74" s="587"/>
      <c r="N74" s="158"/>
      <c r="O74" s="89"/>
      <c r="P74" s="89"/>
      <c r="Q74" s="89"/>
      <c r="R74" s="89"/>
      <c r="T74" s="89"/>
      <c r="U74" s="89"/>
      <c r="V74" s="89"/>
      <c r="W74" s="89"/>
      <c r="X74" s="89"/>
      <c r="Y74" s="89"/>
      <c r="Z74" s="89"/>
      <c r="AA74" s="89"/>
      <c r="AB74" s="89"/>
      <c r="AC74" s="89"/>
      <c r="AD74" s="89"/>
      <c r="AE74" s="89"/>
      <c r="AF74" s="89"/>
      <c r="AG74" s="89"/>
      <c r="AH74" s="89"/>
      <c r="AI74" s="89"/>
      <c r="AJ74" s="89"/>
      <c r="AK74" s="89"/>
      <c r="AL74" s="89"/>
      <c r="AM74" s="89"/>
      <c r="AN74" s="89"/>
      <c r="AO74" s="89"/>
      <c r="AP74" s="89"/>
      <c r="AQ74" s="89"/>
      <c r="AR74" s="89"/>
      <c r="AS74" s="89"/>
      <c r="AT74" s="89"/>
      <c r="AU74" s="89"/>
      <c r="AV74" s="89"/>
      <c r="AW74" s="89"/>
      <c r="AX74" s="89"/>
      <c r="AY74" s="89"/>
      <c r="AZ74" s="89"/>
      <c r="BA74" s="89"/>
      <c r="BB74" s="89"/>
      <c r="BC74" s="89"/>
      <c r="BD74" s="89"/>
      <c r="BE74" s="89"/>
      <c r="BF74" s="89"/>
    </row>
    <row r="75" spans="1:58" s="90" customFormat="1" ht="60" hidden="1" customHeight="1" outlineLevel="1">
      <c r="A75" s="1007"/>
      <c r="B75" s="811"/>
      <c r="C75" s="703" t="s">
        <v>3</v>
      </c>
      <c r="D75" s="703" t="s">
        <v>4</v>
      </c>
      <c r="E75" s="703" t="s">
        <v>5</v>
      </c>
      <c r="F75" s="777" t="s">
        <v>6</v>
      </c>
      <c r="G75" s="778"/>
      <c r="H75" s="759"/>
      <c r="I75" s="703" t="s">
        <v>17</v>
      </c>
      <c r="J75" s="703" t="s">
        <v>18</v>
      </c>
      <c r="K75" s="228" t="s">
        <v>19</v>
      </c>
      <c r="L75" s="776"/>
      <c r="M75" s="587"/>
      <c r="N75" s="158"/>
      <c r="O75" s="89"/>
      <c r="P75" s="89"/>
      <c r="Q75" s="89"/>
      <c r="R75" s="89"/>
      <c r="T75" s="89"/>
      <c r="U75" s="89"/>
      <c r="V75" s="89"/>
      <c r="W75" s="89"/>
      <c r="X75" s="89"/>
      <c r="Y75" s="89"/>
      <c r="Z75" s="89"/>
      <c r="AA75" s="89"/>
      <c r="AB75" s="89"/>
      <c r="AC75" s="89"/>
      <c r="AD75" s="89"/>
      <c r="AE75" s="89"/>
      <c r="AF75" s="89"/>
      <c r="AG75" s="89"/>
      <c r="AH75" s="89"/>
      <c r="AI75" s="89"/>
      <c r="AJ75" s="89"/>
      <c r="AK75" s="89"/>
      <c r="AL75" s="89"/>
      <c r="AM75" s="89"/>
      <c r="AN75" s="89"/>
      <c r="AO75" s="89"/>
      <c r="AP75" s="89"/>
      <c r="AQ75" s="89"/>
      <c r="AR75" s="89"/>
      <c r="AS75" s="89"/>
      <c r="AT75" s="89"/>
      <c r="AU75" s="89"/>
      <c r="AV75" s="89"/>
      <c r="AW75" s="89"/>
      <c r="AX75" s="89"/>
      <c r="AY75" s="89"/>
      <c r="AZ75" s="89"/>
      <c r="BA75" s="89"/>
      <c r="BB75" s="89"/>
      <c r="BC75" s="89"/>
      <c r="BD75" s="89"/>
      <c r="BE75" s="89"/>
      <c r="BF75" s="89"/>
    </row>
    <row r="76" spans="1:58" s="90" customFormat="1" ht="96" hidden="1" customHeight="1" outlineLevel="1">
      <c r="A76" s="1007"/>
      <c r="B76" s="347"/>
      <c r="C76" s="271"/>
      <c r="D76" s="458"/>
      <c r="E76" s="261"/>
      <c r="F76" s="815"/>
      <c r="G76" s="816"/>
      <c r="H76" s="401"/>
      <c r="I76" s="332"/>
      <c r="J76" s="702"/>
      <c r="K76" s="702"/>
      <c r="L76" s="397"/>
      <c r="M76" s="587"/>
      <c r="N76" s="158"/>
      <c r="O76" s="89"/>
      <c r="P76" s="89"/>
      <c r="Q76" s="89"/>
      <c r="R76" s="89"/>
      <c r="T76" s="89"/>
      <c r="U76" s="89"/>
      <c r="V76" s="89"/>
      <c r="W76" s="89"/>
      <c r="X76" s="89"/>
      <c r="Y76" s="89"/>
      <c r="Z76" s="89"/>
      <c r="AA76" s="89"/>
      <c r="AB76" s="89"/>
      <c r="AC76" s="89"/>
      <c r="AD76" s="89"/>
      <c r="AE76" s="89"/>
      <c r="AF76" s="89"/>
      <c r="AG76" s="89"/>
      <c r="AH76" s="89"/>
      <c r="AI76" s="89"/>
      <c r="AJ76" s="89"/>
      <c r="AK76" s="89"/>
      <c r="AL76" s="89"/>
      <c r="AM76" s="89"/>
      <c r="AN76" s="89"/>
      <c r="AO76" s="89"/>
      <c r="AP76" s="89"/>
      <c r="AQ76" s="89"/>
      <c r="AR76" s="89"/>
      <c r="AS76" s="89"/>
      <c r="AT76" s="89"/>
      <c r="AU76" s="89"/>
      <c r="AV76" s="89"/>
      <c r="AW76" s="89"/>
      <c r="AX76" s="89"/>
      <c r="AY76" s="89"/>
      <c r="AZ76" s="89"/>
      <c r="BA76" s="89"/>
      <c r="BB76" s="89"/>
      <c r="BC76" s="89"/>
      <c r="BD76" s="89"/>
      <c r="BE76" s="89"/>
      <c r="BF76" s="89"/>
    </row>
    <row r="77" spans="1:58" s="90" customFormat="1" ht="33.75" hidden="1" customHeight="1" outlineLevel="1">
      <c r="A77" s="1007"/>
      <c r="B77" s="817" t="s">
        <v>3064</v>
      </c>
      <c r="C77" s="769"/>
      <c r="D77" s="769"/>
      <c r="E77" s="769"/>
      <c r="F77" s="769"/>
      <c r="G77" s="769"/>
      <c r="H77" s="769"/>
      <c r="I77" s="769"/>
      <c r="J77" s="769"/>
      <c r="K77" s="769"/>
      <c r="L77" s="770"/>
      <c r="M77" s="587"/>
      <c r="N77" s="158"/>
      <c r="O77" s="89"/>
      <c r="P77" s="89"/>
      <c r="Q77" s="89"/>
      <c r="R77" s="89"/>
      <c r="T77" s="89"/>
      <c r="U77" s="89"/>
      <c r="V77" s="89"/>
      <c r="W77" s="89"/>
      <c r="X77" s="89"/>
      <c r="Y77" s="89"/>
      <c r="Z77" s="89"/>
      <c r="AA77" s="89"/>
      <c r="AB77" s="89"/>
      <c r="AC77" s="89"/>
      <c r="AD77" s="89"/>
      <c r="AE77" s="89"/>
      <c r="AF77" s="89"/>
      <c r="AG77" s="89"/>
      <c r="AH77" s="89"/>
      <c r="AI77" s="89"/>
      <c r="AJ77" s="89"/>
      <c r="AK77" s="89"/>
      <c r="AL77" s="89"/>
      <c r="AM77" s="89"/>
      <c r="AN77" s="89"/>
      <c r="AO77" s="89"/>
      <c r="AP77" s="89"/>
      <c r="AQ77" s="89"/>
      <c r="AR77" s="89"/>
      <c r="AS77" s="89"/>
      <c r="AT77" s="89"/>
      <c r="AU77" s="89"/>
      <c r="AV77" s="89"/>
      <c r="AW77" s="89"/>
      <c r="AX77" s="89"/>
      <c r="AY77" s="89"/>
      <c r="AZ77" s="89"/>
      <c r="BA77" s="89"/>
      <c r="BB77" s="89"/>
      <c r="BC77" s="89"/>
      <c r="BD77" s="89"/>
      <c r="BE77" s="89"/>
      <c r="BF77" s="89"/>
    </row>
    <row r="78" spans="1:58" s="90" customFormat="1" ht="33.75" hidden="1" customHeight="1" outlineLevel="1">
      <c r="A78" s="1007"/>
      <c r="B78" s="818" t="s">
        <v>150</v>
      </c>
      <c r="C78" s="771"/>
      <c r="D78" s="771"/>
      <c r="E78" s="771"/>
      <c r="F78" s="771"/>
      <c r="G78" s="772"/>
      <c r="H78" s="773" t="s">
        <v>151</v>
      </c>
      <c r="I78" s="771"/>
      <c r="J78" s="771"/>
      <c r="K78" s="771"/>
      <c r="L78" s="774"/>
      <c r="M78" s="587"/>
      <c r="N78" s="158"/>
      <c r="O78" s="89"/>
      <c r="P78" s="89" t="s">
        <v>125</v>
      </c>
      <c r="Q78" s="89"/>
      <c r="R78" s="89"/>
      <c r="T78" s="89"/>
      <c r="U78" s="89"/>
      <c r="V78" s="89"/>
      <c r="W78" s="89"/>
      <c r="X78" s="89"/>
      <c r="Y78" s="89"/>
      <c r="Z78" s="89"/>
      <c r="AA78" s="89"/>
      <c r="AB78" s="89"/>
      <c r="AC78" s="89"/>
      <c r="AD78" s="89"/>
      <c r="AE78" s="89"/>
      <c r="AF78" s="89"/>
      <c r="AG78" s="89"/>
      <c r="AH78" s="89"/>
      <c r="AI78" s="89"/>
      <c r="AJ78" s="89"/>
      <c r="AK78" s="89"/>
      <c r="AL78" s="89"/>
      <c r="AM78" s="89"/>
      <c r="AN78" s="89"/>
      <c r="AO78" s="89"/>
      <c r="AP78" s="89"/>
      <c r="AQ78" s="89"/>
      <c r="AR78" s="89"/>
      <c r="AS78" s="89"/>
      <c r="AT78" s="89"/>
      <c r="AU78" s="89"/>
      <c r="AV78" s="89"/>
      <c r="AW78" s="89"/>
      <c r="AX78" s="89"/>
      <c r="AY78" s="89"/>
      <c r="AZ78" s="89"/>
      <c r="BA78" s="89"/>
      <c r="BB78" s="89"/>
      <c r="BC78" s="89"/>
      <c r="BD78" s="89"/>
      <c r="BE78" s="89"/>
      <c r="BF78" s="89"/>
    </row>
    <row r="79" spans="1:58" s="90" customFormat="1" ht="33.75" hidden="1" customHeight="1" outlineLevel="1">
      <c r="A79" s="1007"/>
      <c r="B79" s="813" t="s">
        <v>154</v>
      </c>
      <c r="C79" s="792"/>
      <c r="D79" s="792"/>
      <c r="E79" s="792"/>
      <c r="F79" s="792"/>
      <c r="G79" s="814"/>
      <c r="H79" s="764" t="s">
        <v>2981</v>
      </c>
      <c r="I79" s="765"/>
      <c r="J79" s="765"/>
      <c r="K79" s="765"/>
      <c r="L79" s="766"/>
      <c r="M79" s="587"/>
      <c r="N79" s="158"/>
      <c r="O79" s="89"/>
      <c r="P79" s="89"/>
      <c r="Q79" s="89"/>
      <c r="R79" s="89"/>
      <c r="T79" s="89"/>
      <c r="U79" s="89"/>
      <c r="V79" s="89"/>
      <c r="W79" s="89"/>
      <c r="X79" s="89"/>
      <c r="Y79" s="89"/>
      <c r="Z79" s="89"/>
      <c r="AA79" s="89"/>
      <c r="AB79" s="89"/>
      <c r="AC79" s="89"/>
      <c r="AD79" s="89"/>
      <c r="AE79" s="89"/>
      <c r="AF79" s="89"/>
      <c r="AG79" s="89"/>
      <c r="AH79" s="89"/>
      <c r="AI79" s="89"/>
      <c r="AJ79" s="89"/>
      <c r="AK79" s="89"/>
      <c r="AL79" s="89"/>
      <c r="AM79" s="89"/>
      <c r="AN79" s="89"/>
      <c r="AO79" s="89"/>
      <c r="AP79" s="89"/>
      <c r="AQ79" s="89"/>
      <c r="AR79" s="89"/>
      <c r="AS79" s="89"/>
      <c r="AT79" s="89"/>
      <c r="AU79" s="89"/>
      <c r="AV79" s="89"/>
      <c r="AW79" s="89"/>
      <c r="AX79" s="89"/>
      <c r="AY79" s="89"/>
      <c r="AZ79" s="89"/>
      <c r="BA79" s="89"/>
      <c r="BB79" s="89"/>
      <c r="BC79" s="89"/>
      <c r="BD79" s="89"/>
      <c r="BE79" s="89"/>
      <c r="BF79" s="89"/>
    </row>
    <row r="80" spans="1:58" s="90" customFormat="1" ht="33.75" hidden="1" customHeight="1" outlineLevel="1">
      <c r="A80" s="1007"/>
      <c r="B80" s="819"/>
      <c r="C80" s="760"/>
      <c r="D80" s="760"/>
      <c r="E80" s="760"/>
      <c r="F80" s="760"/>
      <c r="G80" s="761"/>
      <c r="H80" s="791" t="s">
        <v>299</v>
      </c>
      <c r="I80" s="792"/>
      <c r="J80" s="792"/>
      <c r="K80" s="792"/>
      <c r="L80" s="793"/>
      <c r="M80" s="587"/>
      <c r="N80" s="158"/>
      <c r="O80" s="89"/>
      <c r="P80" s="89"/>
      <c r="Q80" s="89"/>
      <c r="R80" s="89"/>
      <c r="T80" s="89"/>
      <c r="U80" s="89"/>
      <c r="V80" s="89"/>
      <c r="W80" s="89"/>
      <c r="X80" s="89"/>
      <c r="Y80" s="89"/>
      <c r="Z80" s="89"/>
      <c r="AA80" s="89"/>
      <c r="AB80" s="89"/>
      <c r="AC80" s="89"/>
      <c r="AD80" s="89"/>
      <c r="AE80" s="89"/>
      <c r="AF80" s="89"/>
      <c r="AG80" s="89"/>
      <c r="AH80" s="89"/>
      <c r="AI80" s="89"/>
      <c r="AJ80" s="89"/>
      <c r="AK80" s="89"/>
      <c r="AL80" s="89"/>
      <c r="AM80" s="89"/>
      <c r="AN80" s="89"/>
      <c r="AO80" s="89"/>
      <c r="AP80" s="89"/>
      <c r="AQ80" s="89"/>
      <c r="AR80" s="89"/>
      <c r="AS80" s="89"/>
      <c r="AT80" s="89"/>
      <c r="AU80" s="89"/>
      <c r="AV80" s="89"/>
      <c r="AW80" s="89"/>
      <c r="AX80" s="89"/>
      <c r="AY80" s="89"/>
      <c r="AZ80" s="89"/>
      <c r="BA80" s="89"/>
      <c r="BB80" s="89"/>
      <c r="BC80" s="89"/>
      <c r="BD80" s="89"/>
      <c r="BE80" s="89"/>
      <c r="BF80" s="89"/>
    </row>
    <row r="81" spans="1:58" s="90" customFormat="1" ht="36" hidden="1" customHeight="1" outlineLevel="1" thickBot="1">
      <c r="A81" s="1008"/>
      <c r="B81" s="812" t="s">
        <v>3038</v>
      </c>
      <c r="C81" s="808"/>
      <c r="D81" s="808"/>
      <c r="E81" s="808"/>
      <c r="F81" s="808"/>
      <c r="G81" s="808"/>
      <c r="H81" s="808"/>
      <c r="I81" s="808"/>
      <c r="J81" s="808"/>
      <c r="K81" s="808"/>
      <c r="L81" s="809"/>
      <c r="M81" s="587"/>
      <c r="N81" s="158"/>
      <c r="O81" s="89"/>
      <c r="P81" s="89"/>
      <c r="Q81" s="89"/>
      <c r="R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89"/>
      <c r="AX81" s="89"/>
      <c r="AY81" s="89"/>
      <c r="AZ81" s="89"/>
      <c r="BA81" s="89"/>
      <c r="BB81" s="89"/>
      <c r="BC81" s="89"/>
      <c r="BD81" s="89"/>
      <c r="BE81" s="89"/>
      <c r="BF81" s="89"/>
    </row>
    <row r="82" spans="1:58" s="89" customFormat="1" ht="33.75" hidden="1" customHeight="1" outlineLevel="1">
      <c r="A82" s="1004">
        <v>4</v>
      </c>
      <c r="B82" s="810" t="s">
        <v>1</v>
      </c>
      <c r="C82" s="755" t="s">
        <v>13</v>
      </c>
      <c r="D82" s="756"/>
      <c r="E82" s="755" t="s">
        <v>223</v>
      </c>
      <c r="F82" s="757"/>
      <c r="G82" s="756"/>
      <c r="H82" s="758" t="s">
        <v>14</v>
      </c>
      <c r="I82" s="755" t="s">
        <v>15</v>
      </c>
      <c r="J82" s="757"/>
      <c r="K82" s="756"/>
      <c r="L82" s="775" t="s">
        <v>16</v>
      </c>
      <c r="M82" s="587"/>
      <c r="N82" s="158"/>
    </row>
    <row r="83" spans="1:58" s="89" customFormat="1" ht="60" hidden="1" outlineLevel="1">
      <c r="A83" s="1005"/>
      <c r="B83" s="811"/>
      <c r="C83" s="662" t="s">
        <v>3</v>
      </c>
      <c r="D83" s="662" t="s">
        <v>4</v>
      </c>
      <c r="E83" s="662" t="s">
        <v>5</v>
      </c>
      <c r="F83" s="777" t="s">
        <v>6</v>
      </c>
      <c r="G83" s="778"/>
      <c r="H83" s="759"/>
      <c r="I83" s="662" t="s">
        <v>17</v>
      </c>
      <c r="J83" s="662" t="s">
        <v>18</v>
      </c>
      <c r="K83" s="228" t="s">
        <v>19</v>
      </c>
      <c r="L83" s="776"/>
      <c r="M83" s="587"/>
      <c r="N83" s="158"/>
    </row>
    <row r="84" spans="1:58" s="89" customFormat="1" ht="75.75" hidden="1" customHeight="1" outlineLevel="1">
      <c r="A84" s="1005"/>
      <c r="B84" s="262"/>
      <c r="C84" s="271"/>
      <c r="D84" s="351"/>
      <c r="E84" s="332"/>
      <c r="F84" s="767"/>
      <c r="G84" s="768"/>
      <c r="H84" s="478"/>
      <c r="I84" s="332"/>
      <c r="J84" s="332"/>
      <c r="K84" s="332"/>
      <c r="L84" s="397"/>
      <c r="M84" s="587"/>
      <c r="N84" s="158"/>
    </row>
    <row r="85" spans="1:58" s="89" customFormat="1" ht="33.75" hidden="1" customHeight="1" outlineLevel="1">
      <c r="A85" s="1005"/>
      <c r="B85" s="769" t="s">
        <v>2828</v>
      </c>
      <c r="C85" s="769"/>
      <c r="D85" s="769"/>
      <c r="E85" s="769"/>
      <c r="F85" s="769"/>
      <c r="G85" s="769"/>
      <c r="H85" s="769"/>
      <c r="I85" s="769"/>
      <c r="J85" s="769"/>
      <c r="K85" s="769"/>
      <c r="L85" s="770"/>
      <c r="M85" s="587"/>
      <c r="N85" s="158"/>
    </row>
    <row r="86" spans="1:58" s="89" customFormat="1" ht="33.75" hidden="1" customHeight="1" outlineLevel="1">
      <c r="A86" s="1005"/>
      <c r="B86" s="818" t="s">
        <v>150</v>
      </c>
      <c r="C86" s="771"/>
      <c r="D86" s="771"/>
      <c r="E86" s="771"/>
      <c r="F86" s="771"/>
      <c r="G86" s="772"/>
      <c r="H86" s="773" t="s">
        <v>151</v>
      </c>
      <c r="I86" s="771"/>
      <c r="J86" s="771"/>
      <c r="K86" s="771"/>
      <c r="L86" s="774"/>
      <c r="M86" s="587"/>
      <c r="N86" s="158"/>
    </row>
    <row r="87" spans="1:58" s="89" customFormat="1" ht="33.75" hidden="1" customHeight="1" outlineLevel="1">
      <c r="A87" s="1005"/>
      <c r="B87" s="983" t="s">
        <v>154</v>
      </c>
      <c r="C87" s="762"/>
      <c r="D87" s="762"/>
      <c r="E87" s="762"/>
      <c r="F87" s="762"/>
      <c r="G87" s="763"/>
      <c r="H87" s="764" t="s">
        <v>2770</v>
      </c>
      <c r="I87" s="765"/>
      <c r="J87" s="765"/>
      <c r="K87" s="765"/>
      <c r="L87" s="766"/>
      <c r="M87" s="587"/>
      <c r="N87" s="158"/>
    </row>
    <row r="88" spans="1:58" s="89" customFormat="1" ht="33.75" hidden="1" customHeight="1" outlineLevel="1">
      <c r="A88" s="1005"/>
      <c r="B88" s="819" t="s">
        <v>294</v>
      </c>
      <c r="C88" s="760"/>
      <c r="D88" s="760"/>
      <c r="E88" s="760"/>
      <c r="F88" s="760"/>
      <c r="G88" s="761"/>
      <c r="H88" s="791" t="s">
        <v>295</v>
      </c>
      <c r="I88" s="792"/>
      <c r="J88" s="792"/>
      <c r="K88" s="792"/>
      <c r="L88" s="793"/>
      <c r="M88" s="587"/>
      <c r="N88" s="158"/>
    </row>
    <row r="89" spans="1:58" s="89" customFormat="1" ht="38.25" hidden="1" customHeight="1" outlineLevel="1" thickBot="1">
      <c r="A89" s="1006"/>
      <c r="B89" s="812" t="s">
        <v>2327</v>
      </c>
      <c r="C89" s="808"/>
      <c r="D89" s="808"/>
      <c r="E89" s="808"/>
      <c r="F89" s="808"/>
      <c r="G89" s="808"/>
      <c r="H89" s="808"/>
      <c r="I89" s="808"/>
      <c r="J89" s="808"/>
      <c r="K89" s="808"/>
      <c r="L89" s="809"/>
      <c r="M89" s="587"/>
      <c r="N89" s="158"/>
    </row>
    <row r="90" spans="1:58" s="89" customFormat="1" ht="33.75" hidden="1" customHeight="1" outlineLevel="1">
      <c r="A90" s="750">
        <v>5</v>
      </c>
      <c r="B90" s="753" t="s">
        <v>1</v>
      </c>
      <c r="C90" s="755" t="s">
        <v>13</v>
      </c>
      <c r="D90" s="756"/>
      <c r="E90" s="755" t="s">
        <v>223</v>
      </c>
      <c r="F90" s="757"/>
      <c r="G90" s="756"/>
      <c r="H90" s="758" t="s">
        <v>14</v>
      </c>
      <c r="I90" s="755" t="s">
        <v>15</v>
      </c>
      <c r="J90" s="757"/>
      <c r="K90" s="756"/>
      <c r="L90" s="775" t="s">
        <v>16</v>
      </c>
      <c r="M90" s="587"/>
      <c r="N90" s="158"/>
    </row>
    <row r="91" spans="1:58" s="89" customFormat="1" ht="60" hidden="1" outlineLevel="1">
      <c r="A91" s="751"/>
      <c r="B91" s="754"/>
      <c r="C91" s="662" t="s">
        <v>3</v>
      </c>
      <c r="D91" s="662" t="s">
        <v>4</v>
      </c>
      <c r="E91" s="662" t="s">
        <v>5</v>
      </c>
      <c r="F91" s="777" t="s">
        <v>6</v>
      </c>
      <c r="G91" s="778"/>
      <c r="H91" s="759"/>
      <c r="I91" s="662" t="s">
        <v>17</v>
      </c>
      <c r="J91" s="662" t="s">
        <v>18</v>
      </c>
      <c r="K91" s="228" t="s">
        <v>19</v>
      </c>
      <c r="L91" s="776"/>
      <c r="M91" s="587"/>
      <c r="N91" s="158"/>
    </row>
    <row r="92" spans="1:58" s="89" customFormat="1" ht="68.25" hidden="1" customHeight="1" outlineLevel="1">
      <c r="A92" s="751"/>
      <c r="B92" s="347"/>
      <c r="C92" s="271"/>
      <c r="D92" s="351"/>
      <c r="E92" s="332"/>
      <c r="F92" s="767"/>
      <c r="G92" s="768"/>
      <c r="H92" s="478"/>
      <c r="I92" s="332"/>
      <c r="J92" s="332"/>
      <c r="K92" s="332"/>
      <c r="L92" s="705"/>
      <c r="M92" s="587"/>
      <c r="N92" s="158"/>
    </row>
    <row r="93" spans="1:58" s="89" customFormat="1" ht="33.75" hidden="1" customHeight="1" outlineLevel="1">
      <c r="A93" s="751"/>
      <c r="B93" s="769" t="s">
        <v>2809</v>
      </c>
      <c r="C93" s="769"/>
      <c r="D93" s="769"/>
      <c r="E93" s="769"/>
      <c r="F93" s="769"/>
      <c r="G93" s="769"/>
      <c r="H93" s="769"/>
      <c r="I93" s="769"/>
      <c r="J93" s="769"/>
      <c r="K93" s="769"/>
      <c r="L93" s="770"/>
      <c r="M93" s="587"/>
      <c r="N93" s="158"/>
    </row>
    <row r="94" spans="1:58" s="89" customFormat="1" ht="33.75" hidden="1" customHeight="1" outlineLevel="1">
      <c r="A94" s="751"/>
      <c r="B94" s="771" t="s">
        <v>150</v>
      </c>
      <c r="C94" s="771"/>
      <c r="D94" s="771"/>
      <c r="E94" s="771"/>
      <c r="F94" s="771"/>
      <c r="G94" s="772"/>
      <c r="H94" s="773" t="s">
        <v>151</v>
      </c>
      <c r="I94" s="771"/>
      <c r="J94" s="771"/>
      <c r="K94" s="771"/>
      <c r="L94" s="774"/>
      <c r="M94" s="587"/>
      <c r="N94" s="158"/>
    </row>
    <row r="95" spans="1:58" s="89" customFormat="1" ht="33.75" hidden="1" customHeight="1" outlineLevel="1">
      <c r="A95" s="751"/>
      <c r="B95" s="762" t="s">
        <v>154</v>
      </c>
      <c r="C95" s="762"/>
      <c r="D95" s="762"/>
      <c r="E95" s="762"/>
      <c r="F95" s="762"/>
      <c r="G95" s="763"/>
      <c r="H95" s="764" t="s">
        <v>2808</v>
      </c>
      <c r="I95" s="765"/>
      <c r="J95" s="765"/>
      <c r="K95" s="765"/>
      <c r="L95" s="766"/>
      <c r="M95" s="587"/>
      <c r="N95" s="158"/>
    </row>
    <row r="96" spans="1:58" s="89" customFormat="1" ht="33.75" hidden="1" customHeight="1" outlineLevel="1">
      <c r="A96" s="751"/>
      <c r="B96" s="760" t="s">
        <v>294</v>
      </c>
      <c r="C96" s="760"/>
      <c r="D96" s="760"/>
      <c r="E96" s="760"/>
      <c r="F96" s="760"/>
      <c r="G96" s="761"/>
      <c r="H96" s="791" t="s">
        <v>295</v>
      </c>
      <c r="I96" s="792"/>
      <c r="J96" s="792"/>
      <c r="K96" s="792"/>
      <c r="L96" s="793"/>
      <c r="M96" s="587"/>
      <c r="N96" s="158"/>
    </row>
    <row r="97" spans="1:14" s="89" customFormat="1" ht="68.25" hidden="1" customHeight="1" outlineLevel="1" thickBot="1">
      <c r="A97" s="752"/>
      <c r="B97" s="812" t="s">
        <v>2813</v>
      </c>
      <c r="C97" s="808"/>
      <c r="D97" s="808"/>
      <c r="E97" s="808"/>
      <c r="F97" s="808"/>
      <c r="G97" s="808"/>
      <c r="H97" s="808"/>
      <c r="I97" s="808"/>
      <c r="J97" s="808"/>
      <c r="K97" s="808"/>
      <c r="L97" s="809"/>
      <c r="M97" s="587"/>
      <c r="N97" s="158"/>
    </row>
    <row r="98" spans="1:14" s="89" customFormat="1" ht="33.75" hidden="1" customHeight="1" outlineLevel="1">
      <c r="A98" s="750">
        <v>6</v>
      </c>
      <c r="B98" s="753" t="s">
        <v>1</v>
      </c>
      <c r="C98" s="755" t="s">
        <v>13</v>
      </c>
      <c r="D98" s="756"/>
      <c r="E98" s="755" t="s">
        <v>223</v>
      </c>
      <c r="F98" s="757"/>
      <c r="G98" s="756"/>
      <c r="H98" s="758" t="s">
        <v>14</v>
      </c>
      <c r="I98" s="755" t="s">
        <v>15</v>
      </c>
      <c r="J98" s="757"/>
      <c r="K98" s="756"/>
      <c r="L98" s="775" t="s">
        <v>16</v>
      </c>
      <c r="M98" s="587"/>
      <c r="N98" s="158"/>
    </row>
    <row r="99" spans="1:14" s="89" customFormat="1" ht="60" hidden="1" outlineLevel="1">
      <c r="A99" s="751"/>
      <c r="B99" s="754"/>
      <c r="C99" s="662" t="s">
        <v>3</v>
      </c>
      <c r="D99" s="662" t="s">
        <v>4</v>
      </c>
      <c r="E99" s="662" t="s">
        <v>5</v>
      </c>
      <c r="F99" s="777" t="s">
        <v>6</v>
      </c>
      <c r="G99" s="778"/>
      <c r="H99" s="759"/>
      <c r="I99" s="662" t="s">
        <v>17</v>
      </c>
      <c r="J99" s="662" t="s">
        <v>18</v>
      </c>
      <c r="K99" s="228" t="s">
        <v>19</v>
      </c>
      <c r="L99" s="776"/>
      <c r="M99" s="587"/>
      <c r="N99" s="158"/>
    </row>
    <row r="100" spans="1:14" s="89" customFormat="1" ht="57.75" hidden="1" customHeight="1" outlineLevel="1">
      <c r="A100" s="751"/>
      <c r="B100" s="347"/>
      <c r="C100" s="271"/>
      <c r="D100" s="351"/>
      <c r="E100" s="332"/>
      <c r="F100" s="767"/>
      <c r="G100" s="768"/>
      <c r="H100" s="478"/>
      <c r="I100" s="332"/>
      <c r="J100" s="332"/>
      <c r="K100" s="332"/>
      <c r="L100" s="479"/>
      <c r="M100" s="587"/>
      <c r="N100" s="158"/>
    </row>
    <row r="101" spans="1:14" s="89" customFormat="1" ht="33.75" hidden="1" customHeight="1" outlineLevel="1">
      <c r="A101" s="751"/>
      <c r="B101" s="769" t="s">
        <v>2641</v>
      </c>
      <c r="C101" s="769"/>
      <c r="D101" s="769"/>
      <c r="E101" s="769"/>
      <c r="F101" s="769"/>
      <c r="G101" s="769"/>
      <c r="H101" s="769"/>
      <c r="I101" s="769"/>
      <c r="J101" s="769"/>
      <c r="K101" s="769"/>
      <c r="L101" s="770"/>
      <c r="M101" s="587"/>
      <c r="N101" s="158"/>
    </row>
    <row r="102" spans="1:14" s="89" customFormat="1" ht="33.75" hidden="1" customHeight="1" outlineLevel="1">
      <c r="A102" s="751"/>
      <c r="B102" s="771" t="s">
        <v>150</v>
      </c>
      <c r="C102" s="771"/>
      <c r="D102" s="771"/>
      <c r="E102" s="771"/>
      <c r="F102" s="771"/>
      <c r="G102" s="772"/>
      <c r="H102" s="773" t="s">
        <v>151</v>
      </c>
      <c r="I102" s="771"/>
      <c r="J102" s="771"/>
      <c r="K102" s="771"/>
      <c r="L102" s="774"/>
      <c r="M102" s="587"/>
      <c r="N102" s="158"/>
    </row>
    <row r="103" spans="1:14" s="89" customFormat="1" ht="33.75" hidden="1" customHeight="1" outlineLevel="1">
      <c r="A103" s="751"/>
      <c r="B103" s="762" t="s">
        <v>154</v>
      </c>
      <c r="C103" s="762"/>
      <c r="D103" s="762"/>
      <c r="E103" s="762"/>
      <c r="F103" s="762"/>
      <c r="G103" s="763"/>
      <c r="H103" s="764" t="s">
        <v>2645</v>
      </c>
      <c r="I103" s="765"/>
      <c r="J103" s="765"/>
      <c r="K103" s="765"/>
      <c r="L103" s="766"/>
      <c r="M103" s="587"/>
      <c r="N103" s="158"/>
    </row>
    <row r="104" spans="1:14" s="89" customFormat="1" ht="33.75" hidden="1" customHeight="1" outlineLevel="1">
      <c r="A104" s="751"/>
      <c r="B104" s="760" t="s">
        <v>294</v>
      </c>
      <c r="C104" s="760"/>
      <c r="D104" s="760"/>
      <c r="E104" s="760"/>
      <c r="F104" s="760"/>
      <c r="G104" s="761"/>
      <c r="H104" s="791" t="s">
        <v>295</v>
      </c>
      <c r="I104" s="792"/>
      <c r="J104" s="792"/>
      <c r="K104" s="792"/>
      <c r="L104" s="793"/>
      <c r="M104" s="587"/>
      <c r="N104" s="158"/>
    </row>
    <row r="105" spans="1:14" s="89" customFormat="1" ht="33.75" hidden="1" customHeight="1" outlineLevel="1" thickBot="1">
      <c r="A105" s="752"/>
      <c r="B105" s="808" t="s">
        <v>2327</v>
      </c>
      <c r="C105" s="808"/>
      <c r="D105" s="808"/>
      <c r="E105" s="808"/>
      <c r="F105" s="808"/>
      <c r="G105" s="808"/>
      <c r="H105" s="808"/>
      <c r="I105" s="808"/>
      <c r="J105" s="808"/>
      <c r="K105" s="808"/>
      <c r="L105" s="809"/>
      <c r="M105" s="587"/>
      <c r="N105" s="158"/>
    </row>
    <row r="106" spans="1:14" s="89" customFormat="1" ht="33.75" hidden="1" customHeight="1" outlineLevel="1">
      <c r="A106" s="750">
        <v>7</v>
      </c>
      <c r="B106" s="753" t="s">
        <v>1</v>
      </c>
      <c r="C106" s="755" t="s">
        <v>13</v>
      </c>
      <c r="D106" s="756"/>
      <c r="E106" s="755" t="s">
        <v>223</v>
      </c>
      <c r="F106" s="757"/>
      <c r="G106" s="756"/>
      <c r="H106" s="758" t="s">
        <v>14</v>
      </c>
      <c r="I106" s="755" t="s">
        <v>15</v>
      </c>
      <c r="J106" s="757"/>
      <c r="K106" s="756"/>
      <c r="L106" s="775" t="s">
        <v>16</v>
      </c>
      <c r="M106" s="587"/>
      <c r="N106" s="158"/>
    </row>
    <row r="107" spans="1:14" s="89" customFormat="1" ht="57.75" hidden="1" customHeight="1" outlineLevel="1">
      <c r="A107" s="751"/>
      <c r="B107" s="754"/>
      <c r="C107" s="667" t="s">
        <v>3</v>
      </c>
      <c r="D107" s="667" t="s">
        <v>4</v>
      </c>
      <c r="E107" s="667" t="s">
        <v>5</v>
      </c>
      <c r="F107" s="777" t="s">
        <v>6</v>
      </c>
      <c r="G107" s="778"/>
      <c r="H107" s="759"/>
      <c r="I107" s="667" t="s">
        <v>17</v>
      </c>
      <c r="J107" s="667" t="s">
        <v>18</v>
      </c>
      <c r="K107" s="228" t="s">
        <v>19</v>
      </c>
      <c r="L107" s="776"/>
      <c r="M107" s="587"/>
      <c r="N107" s="158"/>
    </row>
    <row r="108" spans="1:14" s="89" customFormat="1" ht="87.75" hidden="1" customHeight="1" outlineLevel="1">
      <c r="A108" s="751"/>
      <c r="B108" s="347"/>
      <c r="C108" s="271"/>
      <c r="D108" s="351"/>
      <c r="E108" s="332"/>
      <c r="F108" s="767"/>
      <c r="G108" s="768"/>
      <c r="H108" s="478"/>
      <c r="I108" s="332"/>
      <c r="J108" s="332"/>
      <c r="K108" s="332"/>
      <c r="L108" s="705"/>
      <c r="M108" s="587"/>
      <c r="N108" s="158"/>
    </row>
    <row r="109" spans="1:14" s="89" customFormat="1" ht="33.75" hidden="1" customHeight="1" outlineLevel="1">
      <c r="A109" s="751"/>
      <c r="B109" s="769" t="s">
        <v>2641</v>
      </c>
      <c r="C109" s="769"/>
      <c r="D109" s="769"/>
      <c r="E109" s="769"/>
      <c r="F109" s="769"/>
      <c r="G109" s="769"/>
      <c r="H109" s="769"/>
      <c r="I109" s="769"/>
      <c r="J109" s="769"/>
      <c r="K109" s="769"/>
      <c r="L109" s="770"/>
      <c r="M109" s="587"/>
      <c r="N109" s="158"/>
    </row>
    <row r="110" spans="1:14" s="89" customFormat="1" ht="33.75" hidden="1" customHeight="1" outlineLevel="1">
      <c r="A110" s="751"/>
      <c r="B110" s="771" t="s">
        <v>150</v>
      </c>
      <c r="C110" s="771"/>
      <c r="D110" s="771"/>
      <c r="E110" s="771"/>
      <c r="F110" s="771"/>
      <c r="G110" s="772"/>
      <c r="H110" s="773" t="s">
        <v>151</v>
      </c>
      <c r="I110" s="771"/>
      <c r="J110" s="771"/>
      <c r="K110" s="771"/>
      <c r="L110" s="774"/>
      <c r="M110" s="587"/>
      <c r="N110" s="158"/>
    </row>
    <row r="111" spans="1:14" s="89" customFormat="1" ht="33.75" hidden="1" customHeight="1" outlineLevel="1">
      <c r="A111" s="751"/>
      <c r="B111" s="762" t="s">
        <v>154</v>
      </c>
      <c r="C111" s="762"/>
      <c r="D111" s="762"/>
      <c r="E111" s="762"/>
      <c r="F111" s="762"/>
      <c r="G111" s="763"/>
      <c r="H111" s="764" t="s">
        <v>2645</v>
      </c>
      <c r="I111" s="765"/>
      <c r="J111" s="765"/>
      <c r="K111" s="765"/>
      <c r="L111" s="766"/>
      <c r="M111" s="587"/>
      <c r="N111" s="158"/>
    </row>
    <row r="112" spans="1:14" s="89" customFormat="1" ht="33.75" hidden="1" customHeight="1" outlineLevel="1">
      <c r="A112" s="751"/>
      <c r="B112" s="760" t="s">
        <v>294</v>
      </c>
      <c r="C112" s="760"/>
      <c r="D112" s="760"/>
      <c r="E112" s="760"/>
      <c r="F112" s="760"/>
      <c r="G112" s="761"/>
      <c r="H112" s="791" t="s">
        <v>295</v>
      </c>
      <c r="I112" s="792"/>
      <c r="J112" s="792"/>
      <c r="K112" s="792"/>
      <c r="L112" s="793"/>
      <c r="M112" s="587"/>
      <c r="N112" s="158"/>
    </row>
    <row r="113" spans="1:14" s="89" customFormat="1" ht="33.75" hidden="1" customHeight="1" outlineLevel="1" thickBot="1">
      <c r="A113" s="751"/>
      <c r="B113" s="808" t="s">
        <v>2327</v>
      </c>
      <c r="C113" s="808"/>
      <c r="D113" s="808"/>
      <c r="E113" s="808"/>
      <c r="F113" s="808"/>
      <c r="G113" s="808"/>
      <c r="H113" s="808"/>
      <c r="I113" s="808"/>
      <c r="J113" s="808"/>
      <c r="K113" s="808"/>
      <c r="L113" s="809"/>
      <c r="M113" s="587"/>
      <c r="N113" s="158"/>
    </row>
    <row r="114" spans="1:14" s="89" customFormat="1" ht="33.75" hidden="1" customHeight="1" outlineLevel="1">
      <c r="A114" s="750">
        <v>8</v>
      </c>
      <c r="B114" s="753" t="s">
        <v>1</v>
      </c>
      <c r="C114" s="755" t="s">
        <v>13</v>
      </c>
      <c r="D114" s="756"/>
      <c r="E114" s="755" t="s">
        <v>223</v>
      </c>
      <c r="F114" s="757"/>
      <c r="G114" s="756"/>
      <c r="H114" s="758" t="s">
        <v>14</v>
      </c>
      <c r="I114" s="755" t="s">
        <v>15</v>
      </c>
      <c r="J114" s="757"/>
      <c r="K114" s="756"/>
      <c r="L114" s="775" t="s">
        <v>16</v>
      </c>
      <c r="M114" s="587"/>
      <c r="N114" s="158"/>
    </row>
    <row r="115" spans="1:14" s="89" customFormat="1" ht="57.75" hidden="1" customHeight="1" outlineLevel="1">
      <c r="A115" s="751"/>
      <c r="B115" s="754"/>
      <c r="C115" s="671" t="s">
        <v>3</v>
      </c>
      <c r="D115" s="671" t="s">
        <v>4</v>
      </c>
      <c r="E115" s="671" t="s">
        <v>5</v>
      </c>
      <c r="F115" s="777" t="s">
        <v>6</v>
      </c>
      <c r="G115" s="778"/>
      <c r="H115" s="759"/>
      <c r="I115" s="671" t="s">
        <v>17</v>
      </c>
      <c r="J115" s="671" t="s">
        <v>18</v>
      </c>
      <c r="K115" s="228" t="s">
        <v>19</v>
      </c>
      <c r="L115" s="776"/>
      <c r="M115" s="587"/>
      <c r="N115" s="158"/>
    </row>
    <row r="116" spans="1:14" s="89" customFormat="1" ht="68.25" hidden="1" customHeight="1" outlineLevel="1">
      <c r="A116" s="751"/>
      <c r="B116" s="347"/>
      <c r="C116" s="271"/>
      <c r="D116" s="351"/>
      <c r="E116" s="332"/>
      <c r="F116" s="767"/>
      <c r="G116" s="768"/>
      <c r="H116" s="478"/>
      <c r="I116" s="332"/>
      <c r="J116" s="332"/>
      <c r="K116" s="332"/>
      <c r="L116" s="705"/>
      <c r="M116" s="587"/>
      <c r="N116" s="158"/>
    </row>
    <row r="117" spans="1:14" s="89" customFormat="1" ht="33.75" hidden="1" customHeight="1" outlineLevel="1">
      <c r="A117" s="751"/>
      <c r="B117" s="769" t="s">
        <v>2641</v>
      </c>
      <c r="C117" s="769"/>
      <c r="D117" s="769"/>
      <c r="E117" s="769"/>
      <c r="F117" s="769"/>
      <c r="G117" s="769"/>
      <c r="H117" s="769"/>
      <c r="I117" s="769"/>
      <c r="J117" s="769"/>
      <c r="K117" s="769"/>
      <c r="L117" s="770"/>
      <c r="M117" s="587"/>
      <c r="N117" s="158"/>
    </row>
    <row r="118" spans="1:14" s="89" customFormat="1" ht="33.75" hidden="1" customHeight="1" outlineLevel="1">
      <c r="A118" s="751"/>
      <c r="B118" s="771" t="s">
        <v>150</v>
      </c>
      <c r="C118" s="771"/>
      <c r="D118" s="771"/>
      <c r="E118" s="771"/>
      <c r="F118" s="771"/>
      <c r="G118" s="772"/>
      <c r="H118" s="773" t="s">
        <v>151</v>
      </c>
      <c r="I118" s="771"/>
      <c r="J118" s="771"/>
      <c r="K118" s="771"/>
      <c r="L118" s="774"/>
      <c r="M118" s="587"/>
      <c r="N118" s="158"/>
    </row>
    <row r="119" spans="1:14" s="89" customFormat="1" ht="33.75" hidden="1" customHeight="1" outlineLevel="1">
      <c r="A119" s="751"/>
      <c r="B119" s="762" t="s">
        <v>154</v>
      </c>
      <c r="C119" s="762"/>
      <c r="D119" s="762"/>
      <c r="E119" s="762"/>
      <c r="F119" s="762"/>
      <c r="G119" s="763"/>
      <c r="H119" s="764" t="s">
        <v>2645</v>
      </c>
      <c r="I119" s="765"/>
      <c r="J119" s="765"/>
      <c r="K119" s="765"/>
      <c r="L119" s="766"/>
      <c r="M119" s="587"/>
      <c r="N119" s="158"/>
    </row>
    <row r="120" spans="1:14" s="89" customFormat="1" ht="33.75" hidden="1" customHeight="1" outlineLevel="1">
      <c r="A120" s="751"/>
      <c r="B120" s="760" t="s">
        <v>294</v>
      </c>
      <c r="C120" s="760"/>
      <c r="D120" s="760"/>
      <c r="E120" s="760"/>
      <c r="F120" s="760"/>
      <c r="G120" s="761"/>
      <c r="H120" s="791" t="s">
        <v>295</v>
      </c>
      <c r="I120" s="792"/>
      <c r="J120" s="792"/>
      <c r="K120" s="792"/>
      <c r="L120" s="793"/>
      <c r="M120" s="587"/>
      <c r="N120" s="158"/>
    </row>
    <row r="121" spans="1:14" s="89" customFormat="1" ht="33.75" hidden="1" customHeight="1" outlineLevel="1" thickBot="1">
      <c r="A121" s="752"/>
      <c r="B121" s="808" t="s">
        <v>2327</v>
      </c>
      <c r="C121" s="808"/>
      <c r="D121" s="808"/>
      <c r="E121" s="808"/>
      <c r="F121" s="808"/>
      <c r="G121" s="808"/>
      <c r="H121" s="808"/>
      <c r="I121" s="808"/>
      <c r="J121" s="808"/>
      <c r="K121" s="808"/>
      <c r="L121" s="809"/>
      <c r="M121" s="587"/>
      <c r="N121" s="158"/>
    </row>
    <row r="122" spans="1:14" s="89" customFormat="1" ht="33.75" hidden="1" customHeight="1" outlineLevel="1">
      <c r="A122" s="750">
        <v>9</v>
      </c>
      <c r="B122" s="753" t="s">
        <v>1</v>
      </c>
      <c r="C122" s="755" t="s">
        <v>13</v>
      </c>
      <c r="D122" s="756"/>
      <c r="E122" s="755" t="s">
        <v>223</v>
      </c>
      <c r="F122" s="757"/>
      <c r="G122" s="756"/>
      <c r="H122" s="758" t="s">
        <v>14</v>
      </c>
      <c r="I122" s="755" t="s">
        <v>15</v>
      </c>
      <c r="J122" s="757"/>
      <c r="K122" s="756"/>
      <c r="L122" s="775" t="s">
        <v>16</v>
      </c>
      <c r="M122" s="587"/>
      <c r="N122" s="158"/>
    </row>
    <row r="123" spans="1:14" s="89" customFormat="1" ht="62.25" hidden="1" customHeight="1" outlineLevel="1">
      <c r="A123" s="751"/>
      <c r="B123" s="754"/>
      <c r="C123" s="678" t="s">
        <v>3</v>
      </c>
      <c r="D123" s="678" t="s">
        <v>4</v>
      </c>
      <c r="E123" s="678" t="s">
        <v>5</v>
      </c>
      <c r="F123" s="777" t="s">
        <v>6</v>
      </c>
      <c r="G123" s="778"/>
      <c r="H123" s="759"/>
      <c r="I123" s="678" t="s">
        <v>17</v>
      </c>
      <c r="J123" s="678" t="s">
        <v>18</v>
      </c>
      <c r="K123" s="228" t="s">
        <v>19</v>
      </c>
      <c r="L123" s="776"/>
      <c r="M123" s="587"/>
      <c r="N123" s="158"/>
    </row>
    <row r="124" spans="1:14" s="89" customFormat="1" ht="72.75" hidden="1" customHeight="1" outlineLevel="1">
      <c r="A124" s="751"/>
      <c r="B124" s="262"/>
      <c r="C124" s="271"/>
      <c r="D124" s="351"/>
      <c r="E124" s="332"/>
      <c r="F124" s="767"/>
      <c r="G124" s="768"/>
      <c r="H124" s="478"/>
      <c r="I124" s="332"/>
      <c r="J124" s="332"/>
      <c r="K124" s="332"/>
      <c r="L124" s="705"/>
      <c r="M124" s="587"/>
      <c r="N124" s="158"/>
    </row>
    <row r="125" spans="1:14" s="89" customFormat="1" ht="33.75" hidden="1" customHeight="1" outlineLevel="1">
      <c r="A125" s="751"/>
      <c r="B125" s="769" t="s">
        <v>2641</v>
      </c>
      <c r="C125" s="769"/>
      <c r="D125" s="769"/>
      <c r="E125" s="769"/>
      <c r="F125" s="769"/>
      <c r="G125" s="769"/>
      <c r="H125" s="769"/>
      <c r="I125" s="769"/>
      <c r="J125" s="769"/>
      <c r="K125" s="769"/>
      <c r="L125" s="770"/>
      <c r="M125" s="587"/>
      <c r="N125" s="158"/>
    </row>
    <row r="126" spans="1:14" s="89" customFormat="1" ht="33.75" hidden="1" customHeight="1" outlineLevel="1">
      <c r="A126" s="751"/>
      <c r="B126" s="771" t="s">
        <v>150</v>
      </c>
      <c r="C126" s="771"/>
      <c r="D126" s="771"/>
      <c r="E126" s="771"/>
      <c r="F126" s="771"/>
      <c r="G126" s="772"/>
      <c r="H126" s="773" t="s">
        <v>151</v>
      </c>
      <c r="I126" s="771"/>
      <c r="J126" s="771"/>
      <c r="K126" s="771"/>
      <c r="L126" s="774"/>
      <c r="M126" s="587"/>
      <c r="N126" s="158"/>
    </row>
    <row r="127" spans="1:14" s="89" customFormat="1" ht="33.75" hidden="1" customHeight="1" outlineLevel="1">
      <c r="A127" s="751"/>
      <c r="B127" s="762" t="s">
        <v>154</v>
      </c>
      <c r="C127" s="762"/>
      <c r="D127" s="762"/>
      <c r="E127" s="762"/>
      <c r="F127" s="762"/>
      <c r="G127" s="763"/>
      <c r="H127" s="764" t="s">
        <v>2645</v>
      </c>
      <c r="I127" s="765"/>
      <c r="J127" s="765"/>
      <c r="K127" s="765"/>
      <c r="L127" s="766"/>
      <c r="M127" s="587"/>
      <c r="N127" s="158"/>
    </row>
    <row r="128" spans="1:14" s="89" customFormat="1" ht="33.75" hidden="1" customHeight="1" outlineLevel="1">
      <c r="A128" s="751"/>
      <c r="B128" s="760" t="s">
        <v>294</v>
      </c>
      <c r="C128" s="760"/>
      <c r="D128" s="760"/>
      <c r="E128" s="760"/>
      <c r="F128" s="760"/>
      <c r="G128" s="761"/>
      <c r="H128" s="791" t="s">
        <v>295</v>
      </c>
      <c r="I128" s="792"/>
      <c r="J128" s="792"/>
      <c r="K128" s="792"/>
      <c r="L128" s="793"/>
      <c r="M128" s="587"/>
      <c r="N128" s="158"/>
    </row>
    <row r="129" spans="1:14" s="89" customFormat="1" ht="33.75" hidden="1" customHeight="1" outlineLevel="1" thickBot="1">
      <c r="A129" s="752"/>
      <c r="B129" s="808" t="s">
        <v>2327</v>
      </c>
      <c r="C129" s="808"/>
      <c r="D129" s="808"/>
      <c r="E129" s="808"/>
      <c r="F129" s="808"/>
      <c r="G129" s="808"/>
      <c r="H129" s="808"/>
      <c r="I129" s="808"/>
      <c r="J129" s="808"/>
      <c r="K129" s="808"/>
      <c r="L129" s="809"/>
      <c r="M129" s="587"/>
      <c r="N129" s="158"/>
    </row>
    <row r="130" spans="1:14" s="89" customFormat="1" ht="33.75" hidden="1" customHeight="1" outlineLevel="1">
      <c r="A130" s="750">
        <v>10</v>
      </c>
      <c r="B130" s="753" t="s">
        <v>1</v>
      </c>
      <c r="C130" s="755" t="s">
        <v>13</v>
      </c>
      <c r="D130" s="756"/>
      <c r="E130" s="755" t="s">
        <v>223</v>
      </c>
      <c r="F130" s="757"/>
      <c r="G130" s="756"/>
      <c r="H130" s="758" t="s">
        <v>14</v>
      </c>
      <c r="I130" s="755" t="s">
        <v>15</v>
      </c>
      <c r="J130" s="757"/>
      <c r="K130" s="756"/>
      <c r="L130" s="775" t="s">
        <v>16</v>
      </c>
      <c r="M130" s="587"/>
      <c r="N130" s="158"/>
    </row>
    <row r="131" spans="1:14" s="89" customFormat="1" ht="60.75" hidden="1" customHeight="1" outlineLevel="1">
      <c r="A131" s="751"/>
      <c r="B131" s="754"/>
      <c r="C131" s="678" t="s">
        <v>3</v>
      </c>
      <c r="D131" s="678" t="s">
        <v>4</v>
      </c>
      <c r="E131" s="678" t="s">
        <v>5</v>
      </c>
      <c r="F131" s="777" t="s">
        <v>6</v>
      </c>
      <c r="G131" s="778"/>
      <c r="H131" s="759"/>
      <c r="I131" s="678" t="s">
        <v>17</v>
      </c>
      <c r="J131" s="678" t="s">
        <v>18</v>
      </c>
      <c r="K131" s="228" t="s">
        <v>19</v>
      </c>
      <c r="L131" s="776"/>
      <c r="M131" s="587"/>
      <c r="N131" s="158"/>
    </row>
    <row r="132" spans="1:14" s="89" customFormat="1" ht="86.25" hidden="1" customHeight="1" outlineLevel="1">
      <c r="A132" s="751"/>
      <c r="B132" s="262"/>
      <c r="C132" s="271"/>
      <c r="D132" s="351"/>
      <c r="E132" s="332"/>
      <c r="F132" s="767"/>
      <c r="G132" s="768"/>
      <c r="H132" s="478"/>
      <c r="I132" s="332"/>
      <c r="J132" s="332"/>
      <c r="K132" s="332"/>
      <c r="L132" s="705"/>
      <c r="M132" s="587"/>
      <c r="N132" s="158"/>
    </row>
    <row r="133" spans="1:14" s="89" customFormat="1" ht="33.75" hidden="1" customHeight="1" outlineLevel="1">
      <c r="A133" s="751"/>
      <c r="B133" s="769" t="s">
        <v>2641</v>
      </c>
      <c r="C133" s="769"/>
      <c r="D133" s="769"/>
      <c r="E133" s="769"/>
      <c r="F133" s="769"/>
      <c r="G133" s="769"/>
      <c r="H133" s="769"/>
      <c r="I133" s="769"/>
      <c r="J133" s="769"/>
      <c r="K133" s="769"/>
      <c r="L133" s="770"/>
      <c r="M133" s="587"/>
      <c r="N133" s="158"/>
    </row>
    <row r="134" spans="1:14" s="89" customFormat="1" ht="33.75" hidden="1" customHeight="1" outlineLevel="1">
      <c r="A134" s="751"/>
      <c r="B134" s="771" t="s">
        <v>150</v>
      </c>
      <c r="C134" s="771"/>
      <c r="D134" s="771"/>
      <c r="E134" s="771"/>
      <c r="F134" s="771"/>
      <c r="G134" s="772"/>
      <c r="H134" s="773" t="s">
        <v>151</v>
      </c>
      <c r="I134" s="771"/>
      <c r="J134" s="771"/>
      <c r="K134" s="771"/>
      <c r="L134" s="774"/>
      <c r="M134" s="587"/>
      <c r="N134" s="158"/>
    </row>
    <row r="135" spans="1:14" s="89" customFormat="1" ht="33.75" hidden="1" customHeight="1" outlineLevel="1">
      <c r="A135" s="751"/>
      <c r="B135" s="762" t="s">
        <v>154</v>
      </c>
      <c r="C135" s="762"/>
      <c r="D135" s="762"/>
      <c r="E135" s="762"/>
      <c r="F135" s="762"/>
      <c r="G135" s="763"/>
      <c r="H135" s="764" t="s">
        <v>2645</v>
      </c>
      <c r="I135" s="765"/>
      <c r="J135" s="765"/>
      <c r="K135" s="765"/>
      <c r="L135" s="766"/>
      <c r="M135" s="587"/>
      <c r="N135" s="158"/>
    </row>
    <row r="136" spans="1:14" s="89" customFormat="1" ht="33.75" hidden="1" customHeight="1" outlineLevel="1">
      <c r="A136" s="751"/>
      <c r="B136" s="760" t="s">
        <v>294</v>
      </c>
      <c r="C136" s="760"/>
      <c r="D136" s="760"/>
      <c r="E136" s="760"/>
      <c r="F136" s="760"/>
      <c r="G136" s="761"/>
      <c r="H136" s="791" t="s">
        <v>295</v>
      </c>
      <c r="I136" s="792"/>
      <c r="J136" s="792"/>
      <c r="K136" s="792"/>
      <c r="L136" s="793"/>
      <c r="M136" s="587"/>
      <c r="N136" s="158"/>
    </row>
    <row r="137" spans="1:14" s="89" customFormat="1" ht="33.75" hidden="1" customHeight="1" outlineLevel="1" thickBot="1">
      <c r="A137" s="752"/>
      <c r="B137" s="808" t="s">
        <v>2327</v>
      </c>
      <c r="C137" s="808"/>
      <c r="D137" s="808"/>
      <c r="E137" s="808"/>
      <c r="F137" s="808"/>
      <c r="G137" s="808"/>
      <c r="H137" s="808"/>
      <c r="I137" s="808"/>
      <c r="J137" s="808"/>
      <c r="K137" s="808"/>
      <c r="L137" s="809"/>
      <c r="M137" s="587"/>
      <c r="N137" s="158"/>
    </row>
    <row r="138" spans="1:14" s="89" customFormat="1" ht="33.75" hidden="1" customHeight="1" outlineLevel="1">
      <c r="A138" s="750">
        <v>11</v>
      </c>
      <c r="B138" s="753" t="s">
        <v>1</v>
      </c>
      <c r="C138" s="755" t="s">
        <v>13</v>
      </c>
      <c r="D138" s="756"/>
      <c r="E138" s="755" t="s">
        <v>223</v>
      </c>
      <c r="F138" s="757"/>
      <c r="G138" s="756"/>
      <c r="H138" s="758" t="s">
        <v>14</v>
      </c>
      <c r="I138" s="755" t="s">
        <v>15</v>
      </c>
      <c r="J138" s="757"/>
      <c r="K138" s="756"/>
      <c r="L138" s="775" t="s">
        <v>16</v>
      </c>
      <c r="M138" s="587"/>
      <c r="N138" s="158"/>
    </row>
    <row r="139" spans="1:14" s="89" customFormat="1" ht="62.25" hidden="1" customHeight="1" outlineLevel="1">
      <c r="A139" s="751"/>
      <c r="B139" s="754"/>
      <c r="C139" s="671" t="s">
        <v>3</v>
      </c>
      <c r="D139" s="671" t="s">
        <v>4</v>
      </c>
      <c r="E139" s="671" t="s">
        <v>5</v>
      </c>
      <c r="F139" s="777" t="s">
        <v>6</v>
      </c>
      <c r="G139" s="778"/>
      <c r="H139" s="759"/>
      <c r="I139" s="671" t="s">
        <v>17</v>
      </c>
      <c r="J139" s="671" t="s">
        <v>18</v>
      </c>
      <c r="K139" s="228" t="s">
        <v>19</v>
      </c>
      <c r="L139" s="776"/>
      <c r="M139" s="587"/>
      <c r="N139" s="158"/>
    </row>
    <row r="140" spans="1:14" s="89" customFormat="1" ht="96.75" hidden="1" customHeight="1" outlineLevel="1">
      <c r="A140" s="751"/>
      <c r="B140" s="262"/>
      <c r="C140" s="271"/>
      <c r="D140" s="351"/>
      <c r="E140" s="332"/>
      <c r="F140" s="767"/>
      <c r="G140" s="768"/>
      <c r="H140" s="478"/>
      <c r="I140" s="332"/>
      <c r="J140" s="332"/>
      <c r="K140" s="332"/>
      <c r="L140" s="705"/>
      <c r="M140" s="587"/>
      <c r="N140" s="158"/>
    </row>
    <row r="141" spans="1:14" s="89" customFormat="1" ht="57.75" hidden="1" customHeight="1" outlineLevel="1">
      <c r="A141" s="751"/>
      <c r="B141" s="769" t="s">
        <v>2664</v>
      </c>
      <c r="C141" s="769"/>
      <c r="D141" s="769"/>
      <c r="E141" s="769"/>
      <c r="F141" s="769"/>
      <c r="G141" s="769"/>
      <c r="H141" s="769"/>
      <c r="I141" s="769"/>
      <c r="J141" s="769"/>
      <c r="K141" s="769"/>
      <c r="L141" s="770"/>
      <c r="M141" s="587"/>
      <c r="N141" s="158"/>
    </row>
    <row r="142" spans="1:14" s="89" customFormat="1" ht="33.75" hidden="1" customHeight="1" outlineLevel="1">
      <c r="A142" s="751"/>
      <c r="B142" s="771" t="s">
        <v>150</v>
      </c>
      <c r="C142" s="771"/>
      <c r="D142" s="771"/>
      <c r="E142" s="771"/>
      <c r="F142" s="771"/>
      <c r="G142" s="772"/>
      <c r="H142" s="773" t="s">
        <v>151</v>
      </c>
      <c r="I142" s="771"/>
      <c r="J142" s="771"/>
      <c r="K142" s="771"/>
      <c r="L142" s="774"/>
      <c r="M142" s="587"/>
      <c r="N142" s="158"/>
    </row>
    <row r="143" spans="1:14" s="89" customFormat="1" ht="33.75" hidden="1" customHeight="1" outlineLevel="1">
      <c r="A143" s="751"/>
      <c r="B143" s="762" t="s">
        <v>154</v>
      </c>
      <c r="C143" s="762"/>
      <c r="D143" s="762"/>
      <c r="E143" s="762"/>
      <c r="F143" s="762"/>
      <c r="G143" s="763"/>
      <c r="H143" s="764" t="s">
        <v>2645</v>
      </c>
      <c r="I143" s="765"/>
      <c r="J143" s="765"/>
      <c r="K143" s="765"/>
      <c r="L143" s="766"/>
      <c r="M143" s="587"/>
      <c r="N143" s="158"/>
    </row>
    <row r="144" spans="1:14" s="89" customFormat="1" ht="33.75" hidden="1" customHeight="1" outlineLevel="1">
      <c r="A144" s="751"/>
      <c r="B144" s="760" t="s">
        <v>294</v>
      </c>
      <c r="C144" s="760"/>
      <c r="D144" s="760"/>
      <c r="E144" s="760"/>
      <c r="F144" s="760"/>
      <c r="G144" s="761"/>
      <c r="H144" s="791" t="s">
        <v>295</v>
      </c>
      <c r="I144" s="792"/>
      <c r="J144" s="792"/>
      <c r="K144" s="792"/>
      <c r="L144" s="793"/>
      <c r="M144" s="587"/>
      <c r="N144" s="158"/>
    </row>
    <row r="145" spans="1:14" s="89" customFormat="1" ht="33.75" hidden="1" customHeight="1" outlineLevel="1" thickBot="1">
      <c r="A145" s="752"/>
      <c r="B145" s="808" t="s">
        <v>2327</v>
      </c>
      <c r="C145" s="808"/>
      <c r="D145" s="808"/>
      <c r="E145" s="808"/>
      <c r="F145" s="808"/>
      <c r="G145" s="808"/>
      <c r="H145" s="808"/>
      <c r="I145" s="808"/>
      <c r="J145" s="808"/>
      <c r="K145" s="808"/>
      <c r="L145" s="809"/>
      <c r="M145" s="587"/>
      <c r="N145" s="158"/>
    </row>
    <row r="146" spans="1:14" s="89" customFormat="1" ht="33.75" hidden="1" customHeight="1" outlineLevel="1">
      <c r="A146" s="750">
        <v>12</v>
      </c>
      <c r="B146" s="753" t="s">
        <v>1</v>
      </c>
      <c r="C146" s="755" t="s">
        <v>13</v>
      </c>
      <c r="D146" s="756"/>
      <c r="E146" s="755" t="s">
        <v>223</v>
      </c>
      <c r="F146" s="757"/>
      <c r="G146" s="756"/>
      <c r="H146" s="758" t="s">
        <v>14</v>
      </c>
      <c r="I146" s="755" t="s">
        <v>15</v>
      </c>
      <c r="J146" s="757"/>
      <c r="K146" s="756"/>
      <c r="L146" s="775" t="s">
        <v>16</v>
      </c>
      <c r="M146" s="587"/>
      <c r="N146" s="158"/>
    </row>
    <row r="147" spans="1:14" s="89" customFormat="1" ht="63.75" hidden="1" customHeight="1" outlineLevel="1">
      <c r="A147" s="751"/>
      <c r="B147" s="754"/>
      <c r="C147" s="678" t="s">
        <v>3</v>
      </c>
      <c r="D147" s="678" t="s">
        <v>4</v>
      </c>
      <c r="E147" s="678" t="s">
        <v>5</v>
      </c>
      <c r="F147" s="777" t="s">
        <v>6</v>
      </c>
      <c r="G147" s="778"/>
      <c r="H147" s="759"/>
      <c r="I147" s="678" t="s">
        <v>17</v>
      </c>
      <c r="J147" s="678" t="s">
        <v>18</v>
      </c>
      <c r="K147" s="228" t="s">
        <v>19</v>
      </c>
      <c r="L147" s="776"/>
      <c r="M147" s="587"/>
      <c r="N147" s="158"/>
    </row>
    <row r="148" spans="1:14" s="89" customFormat="1" ht="65.25" hidden="1" customHeight="1" outlineLevel="1">
      <c r="A148" s="751"/>
      <c r="B148" s="262"/>
      <c r="C148" s="271"/>
      <c r="D148" s="351"/>
      <c r="E148" s="332"/>
      <c r="F148" s="767"/>
      <c r="G148" s="768"/>
      <c r="H148" s="478"/>
      <c r="I148" s="332"/>
      <c r="J148" s="332"/>
      <c r="K148" s="332"/>
      <c r="L148" s="705"/>
      <c r="M148" s="587"/>
      <c r="N148" s="158"/>
    </row>
    <row r="149" spans="1:14" s="89" customFormat="1" ht="35.25" hidden="1" customHeight="1" outlineLevel="1">
      <c r="A149" s="751"/>
      <c r="B149" s="769" t="s">
        <v>2641</v>
      </c>
      <c r="C149" s="769"/>
      <c r="D149" s="769"/>
      <c r="E149" s="769"/>
      <c r="F149" s="769"/>
      <c r="G149" s="769"/>
      <c r="H149" s="769"/>
      <c r="I149" s="769"/>
      <c r="J149" s="769"/>
      <c r="K149" s="769"/>
      <c r="L149" s="770"/>
      <c r="M149" s="587"/>
      <c r="N149" s="158"/>
    </row>
    <row r="150" spans="1:14" s="89" customFormat="1" ht="33.75" hidden="1" customHeight="1" outlineLevel="1">
      <c r="A150" s="751"/>
      <c r="B150" s="771" t="s">
        <v>150</v>
      </c>
      <c r="C150" s="771"/>
      <c r="D150" s="771"/>
      <c r="E150" s="771"/>
      <c r="F150" s="771"/>
      <c r="G150" s="772"/>
      <c r="H150" s="773" t="s">
        <v>151</v>
      </c>
      <c r="I150" s="771"/>
      <c r="J150" s="771"/>
      <c r="K150" s="771"/>
      <c r="L150" s="774"/>
      <c r="M150" s="587"/>
      <c r="N150" s="158"/>
    </row>
    <row r="151" spans="1:14" s="89" customFormat="1" ht="33.75" hidden="1" customHeight="1" outlineLevel="1">
      <c r="A151" s="751"/>
      <c r="B151" s="762" t="s">
        <v>154</v>
      </c>
      <c r="C151" s="762"/>
      <c r="D151" s="762"/>
      <c r="E151" s="762"/>
      <c r="F151" s="762"/>
      <c r="G151" s="763"/>
      <c r="H151" s="764" t="s">
        <v>2645</v>
      </c>
      <c r="I151" s="765"/>
      <c r="J151" s="765"/>
      <c r="K151" s="765"/>
      <c r="L151" s="766"/>
      <c r="M151" s="587"/>
      <c r="N151" s="158"/>
    </row>
    <row r="152" spans="1:14" s="89" customFormat="1" ht="33.75" hidden="1" customHeight="1" outlineLevel="1">
      <c r="A152" s="751"/>
      <c r="B152" s="760" t="s">
        <v>294</v>
      </c>
      <c r="C152" s="760"/>
      <c r="D152" s="760"/>
      <c r="E152" s="760"/>
      <c r="F152" s="760"/>
      <c r="G152" s="761"/>
      <c r="H152" s="791" t="s">
        <v>295</v>
      </c>
      <c r="I152" s="792"/>
      <c r="J152" s="792"/>
      <c r="K152" s="792"/>
      <c r="L152" s="793"/>
      <c r="M152" s="587"/>
      <c r="N152" s="158"/>
    </row>
    <row r="153" spans="1:14" s="89" customFormat="1" ht="33.75" hidden="1" customHeight="1" outlineLevel="1" thickBot="1">
      <c r="A153" s="752"/>
      <c r="B153" s="808" t="s">
        <v>2327</v>
      </c>
      <c r="C153" s="808"/>
      <c r="D153" s="808"/>
      <c r="E153" s="808"/>
      <c r="F153" s="808"/>
      <c r="G153" s="808"/>
      <c r="H153" s="808"/>
      <c r="I153" s="808"/>
      <c r="J153" s="808"/>
      <c r="K153" s="808"/>
      <c r="L153" s="809"/>
      <c r="M153" s="587"/>
      <c r="N153" s="158"/>
    </row>
    <row r="154" spans="1:14" s="89" customFormat="1" ht="33.75" hidden="1" customHeight="1" outlineLevel="1">
      <c r="A154" s="750">
        <v>13</v>
      </c>
      <c r="B154" s="753" t="s">
        <v>1</v>
      </c>
      <c r="C154" s="755" t="s">
        <v>13</v>
      </c>
      <c r="D154" s="756"/>
      <c r="E154" s="755" t="s">
        <v>223</v>
      </c>
      <c r="F154" s="757"/>
      <c r="G154" s="756"/>
      <c r="H154" s="758" t="s">
        <v>14</v>
      </c>
      <c r="I154" s="755" t="s">
        <v>15</v>
      </c>
      <c r="J154" s="757"/>
      <c r="K154" s="756"/>
      <c r="L154" s="775" t="s">
        <v>16</v>
      </c>
      <c r="M154" s="587"/>
      <c r="N154" s="158"/>
    </row>
    <row r="155" spans="1:14" s="89" customFormat="1" ht="53.25" hidden="1" customHeight="1" outlineLevel="1">
      <c r="A155" s="751"/>
      <c r="B155" s="754"/>
      <c r="C155" s="678" t="s">
        <v>3</v>
      </c>
      <c r="D155" s="678" t="s">
        <v>4</v>
      </c>
      <c r="E155" s="678" t="s">
        <v>5</v>
      </c>
      <c r="F155" s="777" t="s">
        <v>6</v>
      </c>
      <c r="G155" s="778"/>
      <c r="H155" s="759"/>
      <c r="I155" s="678" t="s">
        <v>17</v>
      </c>
      <c r="J155" s="678" t="s">
        <v>18</v>
      </c>
      <c r="K155" s="228" t="s">
        <v>19</v>
      </c>
      <c r="L155" s="776"/>
      <c r="M155" s="587"/>
      <c r="N155" s="158"/>
    </row>
    <row r="156" spans="1:14" s="89" customFormat="1" ht="65.25" hidden="1" customHeight="1" outlineLevel="1">
      <c r="A156" s="751"/>
      <c r="B156" s="262"/>
      <c r="C156" s="271"/>
      <c r="D156" s="351"/>
      <c r="E156" s="332"/>
      <c r="F156" s="767"/>
      <c r="G156" s="768"/>
      <c r="H156" s="478"/>
      <c r="I156" s="332"/>
      <c r="J156" s="332"/>
      <c r="K156" s="332"/>
      <c r="L156" s="397"/>
      <c r="M156" s="587"/>
      <c r="N156" s="158"/>
    </row>
    <row r="157" spans="1:14" s="89" customFormat="1" ht="33.75" hidden="1" customHeight="1" outlineLevel="1">
      <c r="A157" s="751"/>
      <c r="B157" s="769" t="s">
        <v>2641</v>
      </c>
      <c r="C157" s="769"/>
      <c r="D157" s="769"/>
      <c r="E157" s="769"/>
      <c r="F157" s="769"/>
      <c r="G157" s="769"/>
      <c r="H157" s="769"/>
      <c r="I157" s="769"/>
      <c r="J157" s="769"/>
      <c r="K157" s="769"/>
      <c r="L157" s="770"/>
      <c r="M157" s="587"/>
      <c r="N157" s="158"/>
    </row>
    <row r="158" spans="1:14" s="89" customFormat="1" ht="33.75" hidden="1" customHeight="1" outlineLevel="1">
      <c r="A158" s="751"/>
      <c r="B158" s="771" t="s">
        <v>150</v>
      </c>
      <c r="C158" s="771"/>
      <c r="D158" s="771"/>
      <c r="E158" s="771"/>
      <c r="F158" s="771"/>
      <c r="G158" s="772"/>
      <c r="H158" s="773" t="s">
        <v>151</v>
      </c>
      <c r="I158" s="771"/>
      <c r="J158" s="771"/>
      <c r="K158" s="771"/>
      <c r="L158" s="774"/>
      <c r="M158" s="587"/>
      <c r="N158" s="158"/>
    </row>
    <row r="159" spans="1:14" s="89" customFormat="1" ht="33.75" hidden="1" customHeight="1" outlineLevel="1">
      <c r="A159" s="751"/>
      <c r="B159" s="762" t="s">
        <v>154</v>
      </c>
      <c r="C159" s="762"/>
      <c r="D159" s="762"/>
      <c r="E159" s="762"/>
      <c r="F159" s="762"/>
      <c r="G159" s="763"/>
      <c r="H159" s="764" t="s">
        <v>2645</v>
      </c>
      <c r="I159" s="765"/>
      <c r="J159" s="765"/>
      <c r="K159" s="765"/>
      <c r="L159" s="766"/>
      <c r="M159" s="587"/>
      <c r="N159" s="158"/>
    </row>
    <row r="160" spans="1:14" s="89" customFormat="1" ht="33.75" hidden="1" customHeight="1" outlineLevel="1">
      <c r="A160" s="751"/>
      <c r="B160" s="760" t="s">
        <v>294</v>
      </c>
      <c r="C160" s="760"/>
      <c r="D160" s="760"/>
      <c r="E160" s="760"/>
      <c r="F160" s="760"/>
      <c r="G160" s="761"/>
      <c r="H160" s="791" t="s">
        <v>295</v>
      </c>
      <c r="I160" s="792"/>
      <c r="J160" s="792"/>
      <c r="K160" s="792"/>
      <c r="L160" s="793"/>
      <c r="M160" s="587"/>
      <c r="N160" s="158"/>
    </row>
    <row r="161" spans="1:14" s="89" customFormat="1" ht="33.75" hidden="1" customHeight="1" outlineLevel="1" thickBot="1">
      <c r="A161" s="752"/>
      <c r="B161" s="808" t="s">
        <v>2327</v>
      </c>
      <c r="C161" s="808"/>
      <c r="D161" s="808"/>
      <c r="E161" s="808"/>
      <c r="F161" s="808"/>
      <c r="G161" s="808"/>
      <c r="H161" s="808"/>
      <c r="I161" s="808"/>
      <c r="J161" s="808"/>
      <c r="K161" s="808"/>
      <c r="L161" s="809"/>
      <c r="M161" s="587"/>
      <c r="N161" s="158"/>
    </row>
    <row r="162" spans="1:14" s="89" customFormat="1" ht="33.75" hidden="1" customHeight="1" outlineLevel="1">
      <c r="A162" s="750">
        <v>4</v>
      </c>
      <c r="B162" s="753" t="s">
        <v>1</v>
      </c>
      <c r="C162" s="755" t="s">
        <v>13</v>
      </c>
      <c r="D162" s="756"/>
      <c r="E162" s="755" t="s">
        <v>223</v>
      </c>
      <c r="F162" s="757"/>
      <c r="G162" s="756"/>
      <c r="H162" s="758" t="s">
        <v>14</v>
      </c>
      <c r="I162" s="755" t="s">
        <v>15</v>
      </c>
      <c r="J162" s="757"/>
      <c r="K162" s="756"/>
      <c r="L162" s="775" t="s">
        <v>16</v>
      </c>
      <c r="M162" s="587"/>
      <c r="N162" s="158"/>
    </row>
    <row r="163" spans="1:14" s="89" customFormat="1" ht="54.75" hidden="1" customHeight="1" outlineLevel="1">
      <c r="A163" s="751"/>
      <c r="B163" s="754"/>
      <c r="C163" s="678" t="s">
        <v>3</v>
      </c>
      <c r="D163" s="678" t="s">
        <v>4</v>
      </c>
      <c r="E163" s="678" t="s">
        <v>5</v>
      </c>
      <c r="F163" s="777" t="s">
        <v>6</v>
      </c>
      <c r="G163" s="778"/>
      <c r="H163" s="759"/>
      <c r="I163" s="678" t="s">
        <v>17</v>
      </c>
      <c r="J163" s="678" t="s">
        <v>18</v>
      </c>
      <c r="K163" s="228" t="s">
        <v>19</v>
      </c>
      <c r="L163" s="776"/>
      <c r="M163" s="587"/>
      <c r="N163" s="158"/>
    </row>
    <row r="164" spans="1:14" s="89" customFormat="1" ht="128.25" hidden="1" customHeight="1" outlineLevel="1">
      <c r="A164" s="751"/>
      <c r="B164" s="262"/>
      <c r="C164" s="271"/>
      <c r="D164" s="351"/>
      <c r="E164" s="332"/>
      <c r="F164" s="969"/>
      <c r="G164" s="970"/>
      <c r="H164" s="478"/>
      <c r="I164" s="332"/>
      <c r="J164" s="332"/>
      <c r="K164" s="332"/>
      <c r="L164" s="479"/>
      <c r="M164" s="587"/>
      <c r="N164" s="158"/>
    </row>
    <row r="165" spans="1:14" s="89" customFormat="1" ht="33.75" hidden="1" customHeight="1" outlineLevel="1">
      <c r="A165" s="751"/>
      <c r="B165" s="769" t="s">
        <v>2443</v>
      </c>
      <c r="C165" s="769"/>
      <c r="D165" s="769"/>
      <c r="E165" s="769"/>
      <c r="F165" s="769"/>
      <c r="G165" s="769"/>
      <c r="H165" s="769"/>
      <c r="I165" s="769"/>
      <c r="J165" s="769"/>
      <c r="K165" s="769"/>
      <c r="L165" s="770"/>
      <c r="M165" s="587"/>
      <c r="N165" s="158"/>
    </row>
    <row r="166" spans="1:14" s="89" customFormat="1" ht="33.75" hidden="1" customHeight="1" outlineLevel="1">
      <c r="A166" s="751"/>
      <c r="B166" s="771" t="s">
        <v>150</v>
      </c>
      <c r="C166" s="771"/>
      <c r="D166" s="771"/>
      <c r="E166" s="771"/>
      <c r="F166" s="771"/>
      <c r="G166" s="772"/>
      <c r="H166" s="773" t="s">
        <v>151</v>
      </c>
      <c r="I166" s="771"/>
      <c r="J166" s="771"/>
      <c r="K166" s="771"/>
      <c r="L166" s="774"/>
      <c r="M166" s="587"/>
      <c r="N166" s="158"/>
    </row>
    <row r="167" spans="1:14" s="89" customFormat="1" ht="33.75" hidden="1" customHeight="1" outlineLevel="1">
      <c r="A167" s="751"/>
      <c r="B167" s="762" t="s">
        <v>154</v>
      </c>
      <c r="C167" s="762"/>
      <c r="D167" s="762"/>
      <c r="E167" s="762"/>
      <c r="F167" s="762"/>
      <c r="G167" s="763"/>
      <c r="H167" s="764" t="s">
        <v>2411</v>
      </c>
      <c r="I167" s="765"/>
      <c r="J167" s="765"/>
      <c r="K167" s="765"/>
      <c r="L167" s="766"/>
      <c r="M167" s="587"/>
      <c r="N167" s="158"/>
    </row>
    <row r="168" spans="1:14" s="89" customFormat="1" ht="33.75" hidden="1" customHeight="1" outlineLevel="1">
      <c r="A168" s="751"/>
      <c r="B168" s="760" t="s">
        <v>294</v>
      </c>
      <c r="C168" s="760"/>
      <c r="D168" s="760"/>
      <c r="E168" s="760"/>
      <c r="F168" s="760"/>
      <c r="G168" s="761"/>
      <c r="H168" s="791" t="s">
        <v>295</v>
      </c>
      <c r="I168" s="792"/>
      <c r="J168" s="792"/>
      <c r="K168" s="792"/>
      <c r="L168" s="793"/>
      <c r="M168" s="587"/>
      <c r="N168" s="158"/>
    </row>
    <row r="169" spans="1:14" s="89" customFormat="1" ht="33.75" hidden="1" customHeight="1" outlineLevel="1" thickBot="1">
      <c r="A169" s="752"/>
      <c r="B169" s="808" t="s">
        <v>2262</v>
      </c>
      <c r="C169" s="808"/>
      <c r="D169" s="808"/>
      <c r="E169" s="808"/>
      <c r="F169" s="808"/>
      <c r="G169" s="808"/>
      <c r="H169" s="808"/>
      <c r="I169" s="808"/>
      <c r="J169" s="808"/>
      <c r="K169" s="808"/>
      <c r="L169" s="809"/>
      <c r="M169" s="587"/>
      <c r="N169" s="158"/>
    </row>
    <row r="170" spans="1:14" s="89" customFormat="1" ht="33.75" hidden="1" customHeight="1" outlineLevel="1">
      <c r="A170" s="750">
        <v>5</v>
      </c>
      <c r="B170" s="753" t="s">
        <v>1</v>
      </c>
      <c r="C170" s="755" t="s">
        <v>13</v>
      </c>
      <c r="D170" s="756"/>
      <c r="E170" s="755" t="s">
        <v>223</v>
      </c>
      <c r="F170" s="757"/>
      <c r="G170" s="756"/>
      <c r="H170" s="758" t="s">
        <v>14</v>
      </c>
      <c r="I170" s="755" t="s">
        <v>15</v>
      </c>
      <c r="J170" s="757"/>
      <c r="K170" s="756"/>
      <c r="L170" s="775" t="s">
        <v>16</v>
      </c>
      <c r="M170" s="587"/>
      <c r="N170" s="158"/>
    </row>
    <row r="171" spans="1:14" s="89" customFormat="1" ht="54.75" hidden="1" customHeight="1" outlineLevel="1">
      <c r="A171" s="751"/>
      <c r="B171" s="754"/>
      <c r="C171" s="678" t="s">
        <v>3</v>
      </c>
      <c r="D171" s="678" t="s">
        <v>4</v>
      </c>
      <c r="E171" s="678" t="s">
        <v>5</v>
      </c>
      <c r="F171" s="777" t="s">
        <v>6</v>
      </c>
      <c r="G171" s="778"/>
      <c r="H171" s="759"/>
      <c r="I171" s="678" t="s">
        <v>17</v>
      </c>
      <c r="J171" s="678" t="s">
        <v>18</v>
      </c>
      <c r="K171" s="228" t="s">
        <v>19</v>
      </c>
      <c r="L171" s="776"/>
      <c r="M171" s="587"/>
      <c r="N171" s="158"/>
    </row>
    <row r="172" spans="1:14" s="89" customFormat="1" ht="59.25" hidden="1" customHeight="1" outlineLevel="1">
      <c r="A172" s="751"/>
      <c r="B172" s="262"/>
      <c r="C172" s="271"/>
      <c r="D172" s="351"/>
      <c r="E172" s="332"/>
      <c r="F172" s="767"/>
      <c r="G172" s="768"/>
      <c r="H172" s="478"/>
      <c r="I172" s="332"/>
      <c r="J172" s="332"/>
      <c r="K172" s="332"/>
      <c r="L172" s="479"/>
      <c r="M172" s="587"/>
      <c r="N172" s="158"/>
    </row>
    <row r="173" spans="1:14" s="89" customFormat="1" ht="33.75" hidden="1" customHeight="1" outlineLevel="1">
      <c r="A173" s="751"/>
      <c r="B173" s="769" t="s">
        <v>2443</v>
      </c>
      <c r="C173" s="769"/>
      <c r="D173" s="769"/>
      <c r="E173" s="769"/>
      <c r="F173" s="769"/>
      <c r="G173" s="769"/>
      <c r="H173" s="769"/>
      <c r="I173" s="769"/>
      <c r="J173" s="769"/>
      <c r="K173" s="769"/>
      <c r="L173" s="770"/>
      <c r="M173" s="587"/>
      <c r="N173" s="158"/>
    </row>
    <row r="174" spans="1:14" s="89" customFormat="1" ht="33.75" hidden="1" customHeight="1" outlineLevel="1">
      <c r="A174" s="751"/>
      <c r="B174" s="771" t="s">
        <v>150</v>
      </c>
      <c r="C174" s="771"/>
      <c r="D174" s="771"/>
      <c r="E174" s="771"/>
      <c r="F174" s="771"/>
      <c r="G174" s="772"/>
      <c r="H174" s="773" t="s">
        <v>151</v>
      </c>
      <c r="I174" s="771"/>
      <c r="J174" s="771"/>
      <c r="K174" s="771"/>
      <c r="L174" s="774"/>
      <c r="M174" s="587"/>
      <c r="N174" s="158"/>
    </row>
    <row r="175" spans="1:14" s="89" customFormat="1" ht="33.75" hidden="1" customHeight="1" outlineLevel="1">
      <c r="A175" s="751"/>
      <c r="B175" s="762" t="s">
        <v>154</v>
      </c>
      <c r="C175" s="762"/>
      <c r="D175" s="762"/>
      <c r="E175" s="762"/>
      <c r="F175" s="762"/>
      <c r="G175" s="763"/>
      <c r="H175" s="764" t="s">
        <v>2411</v>
      </c>
      <c r="I175" s="765"/>
      <c r="J175" s="765"/>
      <c r="K175" s="765"/>
      <c r="L175" s="766"/>
      <c r="M175" s="587"/>
      <c r="N175" s="158"/>
    </row>
    <row r="176" spans="1:14" s="89" customFormat="1" ht="33.75" hidden="1" customHeight="1" outlineLevel="1">
      <c r="A176" s="751"/>
      <c r="B176" s="760" t="s">
        <v>294</v>
      </c>
      <c r="C176" s="760"/>
      <c r="D176" s="760"/>
      <c r="E176" s="760"/>
      <c r="F176" s="760"/>
      <c r="G176" s="761"/>
      <c r="H176" s="791" t="s">
        <v>295</v>
      </c>
      <c r="I176" s="792"/>
      <c r="J176" s="792"/>
      <c r="K176" s="792"/>
      <c r="L176" s="793"/>
      <c r="M176" s="587"/>
      <c r="N176" s="158"/>
    </row>
    <row r="177" spans="1:14" s="89" customFormat="1" ht="33.75" hidden="1" customHeight="1" outlineLevel="1" thickBot="1">
      <c r="A177" s="752"/>
      <c r="B177" s="808" t="s">
        <v>2262</v>
      </c>
      <c r="C177" s="808"/>
      <c r="D177" s="808"/>
      <c r="E177" s="808"/>
      <c r="F177" s="808"/>
      <c r="G177" s="808"/>
      <c r="H177" s="808"/>
      <c r="I177" s="808"/>
      <c r="J177" s="808"/>
      <c r="K177" s="808"/>
      <c r="L177" s="809"/>
      <c r="M177" s="587"/>
      <c r="N177" s="158"/>
    </row>
    <row r="178" spans="1:14" s="89" customFormat="1" ht="33.75" hidden="1" customHeight="1" outlineLevel="1">
      <c r="A178" s="788"/>
      <c r="B178" s="753" t="s">
        <v>1</v>
      </c>
      <c r="C178" s="755" t="s">
        <v>13</v>
      </c>
      <c r="D178" s="756"/>
      <c r="E178" s="755" t="s">
        <v>223</v>
      </c>
      <c r="F178" s="757"/>
      <c r="G178" s="756"/>
      <c r="H178" s="758" t="s">
        <v>14</v>
      </c>
      <c r="I178" s="755" t="s">
        <v>15</v>
      </c>
      <c r="J178" s="757"/>
      <c r="K178" s="756"/>
      <c r="L178" s="775" t="s">
        <v>16</v>
      </c>
      <c r="M178" s="587"/>
      <c r="N178" s="158"/>
    </row>
    <row r="179" spans="1:14" s="89" customFormat="1" ht="68.25" hidden="1" customHeight="1" outlineLevel="1">
      <c r="A179" s="789"/>
      <c r="B179" s="754"/>
      <c r="C179" s="678" t="s">
        <v>3</v>
      </c>
      <c r="D179" s="678" t="s">
        <v>4</v>
      </c>
      <c r="E179" s="678" t="s">
        <v>5</v>
      </c>
      <c r="F179" s="777" t="s">
        <v>6</v>
      </c>
      <c r="G179" s="778"/>
      <c r="H179" s="759"/>
      <c r="I179" s="678" t="s">
        <v>17</v>
      </c>
      <c r="J179" s="678" t="s">
        <v>18</v>
      </c>
      <c r="K179" s="228" t="s">
        <v>19</v>
      </c>
      <c r="L179" s="776"/>
      <c r="M179" s="587"/>
      <c r="N179" s="158"/>
    </row>
    <row r="180" spans="1:14" s="89" customFormat="1" ht="84.75" hidden="1" customHeight="1" outlineLevel="1">
      <c r="A180" s="789"/>
      <c r="B180" s="262"/>
      <c r="C180" s="271"/>
      <c r="D180" s="351"/>
      <c r="E180" s="332"/>
      <c r="F180" s="767"/>
      <c r="G180" s="768"/>
      <c r="H180" s="478"/>
      <c r="I180" s="332"/>
      <c r="J180" s="332"/>
      <c r="K180" s="332"/>
      <c r="L180" s="479"/>
      <c r="M180" s="587"/>
      <c r="N180" s="158"/>
    </row>
    <row r="181" spans="1:14" s="89" customFormat="1" ht="63.75" hidden="1" customHeight="1" outlineLevel="1">
      <c r="A181" s="789"/>
      <c r="B181" s="769" t="s">
        <v>2443</v>
      </c>
      <c r="C181" s="769"/>
      <c r="D181" s="769"/>
      <c r="E181" s="769"/>
      <c r="F181" s="769"/>
      <c r="G181" s="769"/>
      <c r="H181" s="769"/>
      <c r="I181" s="769"/>
      <c r="J181" s="769"/>
      <c r="K181" s="769"/>
      <c r="L181" s="770"/>
      <c r="M181" s="587"/>
      <c r="N181" s="158"/>
    </row>
    <row r="182" spans="1:14" s="89" customFormat="1" ht="33.75" hidden="1" customHeight="1" outlineLevel="1">
      <c r="A182" s="789"/>
      <c r="B182" s="771" t="s">
        <v>150</v>
      </c>
      <c r="C182" s="771"/>
      <c r="D182" s="771"/>
      <c r="E182" s="771"/>
      <c r="F182" s="771"/>
      <c r="G182" s="772"/>
      <c r="H182" s="773" t="s">
        <v>151</v>
      </c>
      <c r="I182" s="771"/>
      <c r="J182" s="771"/>
      <c r="K182" s="771"/>
      <c r="L182" s="774"/>
      <c r="M182" s="587"/>
      <c r="N182" s="158"/>
    </row>
    <row r="183" spans="1:14" s="89" customFormat="1" ht="33.75" hidden="1" customHeight="1" outlineLevel="1">
      <c r="A183" s="789"/>
      <c r="B183" s="762" t="s">
        <v>154</v>
      </c>
      <c r="C183" s="762"/>
      <c r="D183" s="762"/>
      <c r="E183" s="762"/>
      <c r="F183" s="762"/>
      <c r="G183" s="763"/>
      <c r="H183" s="764" t="s">
        <v>2411</v>
      </c>
      <c r="I183" s="765"/>
      <c r="J183" s="765"/>
      <c r="K183" s="765"/>
      <c r="L183" s="766"/>
      <c r="M183" s="587"/>
      <c r="N183" s="158"/>
    </row>
    <row r="184" spans="1:14" s="89" customFormat="1" ht="33.75" hidden="1" customHeight="1" outlineLevel="1">
      <c r="A184" s="789"/>
      <c r="B184" s="760" t="s">
        <v>294</v>
      </c>
      <c r="C184" s="760"/>
      <c r="D184" s="760"/>
      <c r="E184" s="760"/>
      <c r="F184" s="760"/>
      <c r="G184" s="761"/>
      <c r="H184" s="791" t="s">
        <v>295</v>
      </c>
      <c r="I184" s="792"/>
      <c r="J184" s="792"/>
      <c r="K184" s="792"/>
      <c r="L184" s="793"/>
      <c r="M184" s="587"/>
      <c r="N184" s="158"/>
    </row>
    <row r="185" spans="1:14" s="89" customFormat="1" ht="33.75" hidden="1" customHeight="1" outlineLevel="1" thickBot="1">
      <c r="A185" s="790"/>
      <c r="B185" s="808" t="s">
        <v>2449</v>
      </c>
      <c r="C185" s="808"/>
      <c r="D185" s="808"/>
      <c r="E185" s="808"/>
      <c r="F185" s="808"/>
      <c r="G185" s="808"/>
      <c r="H185" s="808"/>
      <c r="I185" s="808"/>
      <c r="J185" s="808"/>
      <c r="K185" s="808"/>
      <c r="L185" s="809"/>
      <c r="M185" s="587"/>
      <c r="N185" s="158"/>
    </row>
    <row r="186" spans="1:14" s="89" customFormat="1" ht="33.75" hidden="1" customHeight="1" outlineLevel="1">
      <c r="A186" s="750">
        <v>3</v>
      </c>
      <c r="B186" s="753" t="s">
        <v>1</v>
      </c>
      <c r="C186" s="755" t="s">
        <v>13</v>
      </c>
      <c r="D186" s="756"/>
      <c r="E186" s="755" t="s">
        <v>223</v>
      </c>
      <c r="F186" s="757"/>
      <c r="G186" s="756"/>
      <c r="H186" s="758" t="s">
        <v>14</v>
      </c>
      <c r="I186" s="755" t="s">
        <v>15</v>
      </c>
      <c r="J186" s="757"/>
      <c r="K186" s="756"/>
      <c r="L186" s="775" t="s">
        <v>16</v>
      </c>
      <c r="M186" s="587"/>
      <c r="N186" s="158"/>
    </row>
    <row r="187" spans="1:14" s="89" customFormat="1" ht="66.75" hidden="1" customHeight="1" outlineLevel="1">
      <c r="A187" s="751"/>
      <c r="B187" s="754"/>
      <c r="C187" s="681" t="s">
        <v>3</v>
      </c>
      <c r="D187" s="681" t="s">
        <v>4</v>
      </c>
      <c r="E187" s="681" t="s">
        <v>5</v>
      </c>
      <c r="F187" s="777" t="s">
        <v>6</v>
      </c>
      <c r="G187" s="778"/>
      <c r="H187" s="759"/>
      <c r="I187" s="681" t="s">
        <v>17</v>
      </c>
      <c r="J187" s="681" t="s">
        <v>18</v>
      </c>
      <c r="K187" s="228" t="s">
        <v>19</v>
      </c>
      <c r="L187" s="776"/>
      <c r="M187" s="587"/>
      <c r="N187" s="158"/>
    </row>
    <row r="188" spans="1:14" s="89" customFormat="1" ht="72.75" hidden="1" customHeight="1" outlineLevel="1">
      <c r="A188" s="751"/>
      <c r="B188" s="262"/>
      <c r="C188" s="271"/>
      <c r="D188" s="351"/>
      <c r="E188" s="332"/>
      <c r="F188" s="767"/>
      <c r="G188" s="768"/>
      <c r="H188" s="478"/>
      <c r="I188" s="332"/>
      <c r="J188" s="332"/>
      <c r="K188" s="332"/>
      <c r="L188" s="479"/>
      <c r="M188" s="587"/>
      <c r="N188" s="158"/>
    </row>
    <row r="189" spans="1:14" s="89" customFormat="1" ht="42.75" hidden="1" customHeight="1" outlineLevel="1">
      <c r="A189" s="751"/>
      <c r="B189" s="769" t="s">
        <v>2868</v>
      </c>
      <c r="C189" s="769"/>
      <c r="D189" s="769"/>
      <c r="E189" s="769"/>
      <c r="F189" s="769"/>
      <c r="G189" s="769"/>
      <c r="H189" s="769"/>
      <c r="I189" s="769"/>
      <c r="J189" s="769"/>
      <c r="K189" s="769"/>
      <c r="L189" s="770"/>
      <c r="M189" s="587"/>
      <c r="N189" s="158"/>
    </row>
    <row r="190" spans="1:14" s="89" customFormat="1" ht="33.75" hidden="1" customHeight="1" outlineLevel="1">
      <c r="A190" s="751"/>
      <c r="B190" s="771" t="s">
        <v>150</v>
      </c>
      <c r="C190" s="771"/>
      <c r="D190" s="771"/>
      <c r="E190" s="771"/>
      <c r="F190" s="771"/>
      <c r="G190" s="772"/>
      <c r="H190" s="773" t="s">
        <v>151</v>
      </c>
      <c r="I190" s="771"/>
      <c r="J190" s="771"/>
      <c r="K190" s="771"/>
      <c r="L190" s="774"/>
      <c r="M190" s="587"/>
      <c r="N190" s="158"/>
    </row>
    <row r="191" spans="1:14" s="89" customFormat="1" ht="33.75" hidden="1" customHeight="1" outlineLevel="1">
      <c r="A191" s="751"/>
      <c r="B191" s="762" t="s">
        <v>154</v>
      </c>
      <c r="C191" s="762"/>
      <c r="D191" s="762"/>
      <c r="E191" s="762"/>
      <c r="F191" s="762"/>
      <c r="G191" s="763"/>
      <c r="H191" s="764" t="s">
        <v>2869</v>
      </c>
      <c r="I191" s="765"/>
      <c r="J191" s="765"/>
      <c r="K191" s="765"/>
      <c r="L191" s="766"/>
      <c r="M191" s="587"/>
      <c r="N191" s="158"/>
    </row>
    <row r="192" spans="1:14" s="89" customFormat="1" ht="33.75" hidden="1" customHeight="1" outlineLevel="1">
      <c r="A192" s="751"/>
      <c r="B192" s="760" t="s">
        <v>294</v>
      </c>
      <c r="C192" s="760"/>
      <c r="D192" s="760"/>
      <c r="E192" s="760"/>
      <c r="F192" s="760"/>
      <c r="G192" s="761"/>
      <c r="H192" s="791" t="s">
        <v>295</v>
      </c>
      <c r="I192" s="792"/>
      <c r="J192" s="792"/>
      <c r="K192" s="792"/>
      <c r="L192" s="793"/>
      <c r="M192" s="587"/>
      <c r="N192" s="158"/>
    </row>
    <row r="193" spans="1:14" s="89" customFormat="1" ht="33.75" hidden="1" customHeight="1" outlineLevel="1" thickBot="1">
      <c r="A193" s="751"/>
      <c r="B193" s="808" t="s">
        <v>2327</v>
      </c>
      <c r="C193" s="808"/>
      <c r="D193" s="808"/>
      <c r="E193" s="808"/>
      <c r="F193" s="808"/>
      <c r="G193" s="808"/>
      <c r="H193" s="808"/>
      <c r="I193" s="808"/>
      <c r="J193" s="808"/>
      <c r="K193" s="808"/>
      <c r="L193" s="809"/>
      <c r="M193" s="587"/>
      <c r="N193" s="158"/>
    </row>
    <row r="194" spans="1:14" s="89" customFormat="1" ht="33.75" hidden="1" customHeight="1" outlineLevel="1">
      <c r="A194" s="750">
        <v>4</v>
      </c>
      <c r="B194" s="753" t="s">
        <v>1</v>
      </c>
      <c r="C194" s="755" t="s">
        <v>13</v>
      </c>
      <c r="D194" s="756"/>
      <c r="E194" s="755" t="s">
        <v>223</v>
      </c>
      <c r="F194" s="757"/>
      <c r="G194" s="756"/>
      <c r="H194" s="758" t="s">
        <v>14</v>
      </c>
      <c r="I194" s="755" t="s">
        <v>15</v>
      </c>
      <c r="J194" s="757"/>
      <c r="K194" s="756"/>
      <c r="L194" s="775" t="s">
        <v>16</v>
      </c>
      <c r="M194" s="587"/>
      <c r="N194" s="158"/>
    </row>
    <row r="195" spans="1:14" s="89" customFormat="1" ht="66.75" hidden="1" customHeight="1" outlineLevel="1">
      <c r="A195" s="751"/>
      <c r="B195" s="754"/>
      <c r="C195" s="684" t="s">
        <v>3</v>
      </c>
      <c r="D195" s="684" t="s">
        <v>4</v>
      </c>
      <c r="E195" s="684" t="s">
        <v>5</v>
      </c>
      <c r="F195" s="777" t="s">
        <v>6</v>
      </c>
      <c r="G195" s="778"/>
      <c r="H195" s="759"/>
      <c r="I195" s="684" t="s">
        <v>17</v>
      </c>
      <c r="J195" s="684" t="s">
        <v>18</v>
      </c>
      <c r="K195" s="228" t="s">
        <v>19</v>
      </c>
      <c r="L195" s="776"/>
      <c r="M195" s="587"/>
      <c r="N195" s="158"/>
    </row>
    <row r="196" spans="1:14" s="89" customFormat="1" ht="74.25" hidden="1" customHeight="1" outlineLevel="1">
      <c r="A196" s="751"/>
      <c r="B196" s="262"/>
      <c r="C196" s="271"/>
      <c r="D196" s="351"/>
      <c r="E196" s="332"/>
      <c r="F196" s="767"/>
      <c r="G196" s="768"/>
      <c r="H196" s="478"/>
      <c r="I196" s="332"/>
      <c r="J196" s="332"/>
      <c r="K196" s="332"/>
      <c r="L196" s="479"/>
      <c r="M196" s="587"/>
      <c r="N196" s="158"/>
    </row>
    <row r="197" spans="1:14" s="89" customFormat="1" ht="35.25" hidden="1" customHeight="1" outlineLevel="1">
      <c r="A197" s="751"/>
      <c r="B197" s="769" t="s">
        <v>2871</v>
      </c>
      <c r="C197" s="769"/>
      <c r="D197" s="769"/>
      <c r="E197" s="769"/>
      <c r="F197" s="769"/>
      <c r="G197" s="769"/>
      <c r="H197" s="769"/>
      <c r="I197" s="769"/>
      <c r="J197" s="769"/>
      <c r="K197" s="769"/>
      <c r="L197" s="770"/>
      <c r="M197" s="587"/>
      <c r="N197" s="158"/>
    </row>
    <row r="198" spans="1:14" s="89" customFormat="1" ht="33.75" hidden="1" customHeight="1" outlineLevel="1">
      <c r="A198" s="751"/>
      <c r="B198" s="771" t="s">
        <v>150</v>
      </c>
      <c r="C198" s="771"/>
      <c r="D198" s="771"/>
      <c r="E198" s="771"/>
      <c r="F198" s="771"/>
      <c r="G198" s="772"/>
      <c r="H198" s="773" t="s">
        <v>151</v>
      </c>
      <c r="I198" s="771"/>
      <c r="J198" s="771"/>
      <c r="K198" s="771"/>
      <c r="L198" s="774"/>
      <c r="M198" s="587"/>
      <c r="N198" s="158"/>
    </row>
    <row r="199" spans="1:14" s="89" customFormat="1" ht="33.75" hidden="1" customHeight="1" outlineLevel="1">
      <c r="A199" s="751"/>
      <c r="B199" s="762" t="s">
        <v>154</v>
      </c>
      <c r="C199" s="762"/>
      <c r="D199" s="762"/>
      <c r="E199" s="762"/>
      <c r="F199" s="762"/>
      <c r="G199" s="763"/>
      <c r="H199" s="764" t="s">
        <v>2869</v>
      </c>
      <c r="I199" s="765"/>
      <c r="J199" s="765"/>
      <c r="K199" s="765"/>
      <c r="L199" s="766"/>
      <c r="M199" s="587"/>
      <c r="N199" s="158"/>
    </row>
    <row r="200" spans="1:14" s="89" customFormat="1" ht="33.75" hidden="1" customHeight="1" outlineLevel="1">
      <c r="A200" s="751"/>
      <c r="B200" s="760" t="s">
        <v>294</v>
      </c>
      <c r="C200" s="760"/>
      <c r="D200" s="760"/>
      <c r="E200" s="760"/>
      <c r="F200" s="760"/>
      <c r="G200" s="761"/>
      <c r="H200" s="791" t="s">
        <v>295</v>
      </c>
      <c r="I200" s="792"/>
      <c r="J200" s="792"/>
      <c r="K200" s="792"/>
      <c r="L200" s="793"/>
      <c r="M200" s="587"/>
      <c r="N200" s="158"/>
    </row>
    <row r="201" spans="1:14" s="89" customFormat="1" ht="35.25" hidden="1" customHeight="1" outlineLevel="1" thickBot="1">
      <c r="A201" s="752"/>
      <c r="B201" s="808" t="s">
        <v>2327</v>
      </c>
      <c r="C201" s="808"/>
      <c r="D201" s="808"/>
      <c r="E201" s="808"/>
      <c r="F201" s="808"/>
      <c r="G201" s="808"/>
      <c r="H201" s="808"/>
      <c r="I201" s="808"/>
      <c r="J201" s="808"/>
      <c r="K201" s="808"/>
      <c r="L201" s="809"/>
      <c r="M201" s="587"/>
      <c r="N201" s="158"/>
    </row>
    <row r="202" spans="1:14" s="89" customFormat="1" ht="33.75" hidden="1" customHeight="1" outlineLevel="1">
      <c r="A202" s="750">
        <v>5</v>
      </c>
      <c r="B202" s="753" t="s">
        <v>1</v>
      </c>
      <c r="C202" s="755" t="s">
        <v>13</v>
      </c>
      <c r="D202" s="756"/>
      <c r="E202" s="755" t="s">
        <v>223</v>
      </c>
      <c r="F202" s="757"/>
      <c r="G202" s="756"/>
      <c r="H202" s="758" t="s">
        <v>14</v>
      </c>
      <c r="I202" s="755" t="s">
        <v>15</v>
      </c>
      <c r="J202" s="757"/>
      <c r="K202" s="756"/>
      <c r="L202" s="775" t="s">
        <v>16</v>
      </c>
      <c r="M202" s="587"/>
      <c r="N202" s="158"/>
    </row>
    <row r="203" spans="1:14" s="89" customFormat="1" ht="57.75" hidden="1" customHeight="1" outlineLevel="1">
      <c r="A203" s="751"/>
      <c r="B203" s="754"/>
      <c r="C203" s="687" t="s">
        <v>3</v>
      </c>
      <c r="D203" s="687" t="s">
        <v>4</v>
      </c>
      <c r="E203" s="687" t="s">
        <v>5</v>
      </c>
      <c r="F203" s="777" t="s">
        <v>6</v>
      </c>
      <c r="G203" s="778"/>
      <c r="H203" s="759"/>
      <c r="I203" s="687" t="s">
        <v>17</v>
      </c>
      <c r="J203" s="687" t="s">
        <v>18</v>
      </c>
      <c r="K203" s="228" t="s">
        <v>19</v>
      </c>
      <c r="L203" s="776"/>
      <c r="M203" s="587"/>
      <c r="N203" s="158"/>
    </row>
    <row r="204" spans="1:14" s="89" customFormat="1" ht="69.75" hidden="1" customHeight="1" outlineLevel="1">
      <c r="A204" s="751"/>
      <c r="B204" s="262"/>
      <c r="C204" s="271"/>
      <c r="D204" s="351"/>
      <c r="E204" s="398"/>
      <c r="F204" s="767"/>
      <c r="G204" s="768"/>
      <c r="H204" s="478"/>
      <c r="I204" s="332"/>
      <c r="J204" s="332"/>
      <c r="K204" s="332"/>
      <c r="L204" s="479"/>
      <c r="M204" s="587"/>
      <c r="N204" s="158"/>
    </row>
    <row r="205" spans="1:14" s="89" customFormat="1" ht="33.75" hidden="1" customHeight="1" outlineLevel="1">
      <c r="A205" s="751"/>
      <c r="B205" s="769" t="s">
        <v>2871</v>
      </c>
      <c r="C205" s="769"/>
      <c r="D205" s="769"/>
      <c r="E205" s="769"/>
      <c r="F205" s="769"/>
      <c r="G205" s="769"/>
      <c r="H205" s="769"/>
      <c r="I205" s="769"/>
      <c r="J205" s="769"/>
      <c r="K205" s="769"/>
      <c r="L205" s="770"/>
      <c r="M205" s="587"/>
      <c r="N205" s="158"/>
    </row>
    <row r="206" spans="1:14" s="89" customFormat="1" ht="33.75" hidden="1" customHeight="1" outlineLevel="1">
      <c r="A206" s="751"/>
      <c r="B206" s="771" t="s">
        <v>150</v>
      </c>
      <c r="C206" s="771"/>
      <c r="D206" s="771"/>
      <c r="E206" s="771"/>
      <c r="F206" s="771"/>
      <c r="G206" s="772"/>
      <c r="H206" s="773" t="s">
        <v>151</v>
      </c>
      <c r="I206" s="771"/>
      <c r="J206" s="771"/>
      <c r="K206" s="771"/>
      <c r="L206" s="774"/>
      <c r="M206" s="587"/>
      <c r="N206" s="158"/>
    </row>
    <row r="207" spans="1:14" s="89" customFormat="1" ht="33.75" hidden="1" customHeight="1" outlineLevel="1">
      <c r="A207" s="751"/>
      <c r="B207" s="762" t="s">
        <v>154</v>
      </c>
      <c r="C207" s="762"/>
      <c r="D207" s="762"/>
      <c r="E207" s="762"/>
      <c r="F207" s="762"/>
      <c r="G207" s="763"/>
      <c r="H207" s="764" t="s">
        <v>2869</v>
      </c>
      <c r="I207" s="765"/>
      <c r="J207" s="765"/>
      <c r="K207" s="765"/>
      <c r="L207" s="766"/>
      <c r="M207" s="587"/>
      <c r="N207" s="158"/>
    </row>
    <row r="208" spans="1:14" s="89" customFormat="1" ht="33.75" hidden="1" customHeight="1" outlineLevel="1">
      <c r="A208" s="751"/>
      <c r="B208" s="760" t="s">
        <v>294</v>
      </c>
      <c r="C208" s="760"/>
      <c r="D208" s="760"/>
      <c r="E208" s="760"/>
      <c r="F208" s="760"/>
      <c r="G208" s="761"/>
      <c r="H208" s="791" t="s">
        <v>295</v>
      </c>
      <c r="I208" s="792"/>
      <c r="J208" s="792"/>
      <c r="K208" s="792"/>
      <c r="L208" s="793"/>
      <c r="M208" s="587"/>
      <c r="N208" s="158"/>
    </row>
    <row r="209" spans="1:14" s="89" customFormat="1" ht="33.75" hidden="1" customHeight="1" outlineLevel="1" thickBot="1">
      <c r="A209" s="751"/>
      <c r="B209" s="985" t="s">
        <v>2327</v>
      </c>
      <c r="C209" s="986"/>
      <c r="D209" s="986"/>
      <c r="E209" s="986"/>
      <c r="F209" s="986"/>
      <c r="G209" s="986"/>
      <c r="H209" s="986"/>
      <c r="I209" s="986"/>
      <c r="J209" s="986"/>
      <c r="K209" s="986"/>
      <c r="L209" s="987"/>
      <c r="M209" s="587"/>
      <c r="N209" s="158"/>
    </row>
    <row r="210" spans="1:14" s="89" customFormat="1" ht="33.75" customHeight="1" outlineLevel="1" thickBot="1">
      <c r="A210" s="993" t="s">
        <v>1909</v>
      </c>
      <c r="B210" s="994"/>
      <c r="C210" s="994"/>
      <c r="D210" s="994"/>
      <c r="E210" s="994"/>
      <c r="F210" s="994"/>
      <c r="G210" s="994"/>
      <c r="H210" s="994"/>
      <c r="I210" s="994"/>
      <c r="J210" s="994"/>
      <c r="K210" s="994"/>
      <c r="L210" s="995"/>
      <c r="M210" s="300"/>
      <c r="N210" s="158"/>
    </row>
    <row r="211" spans="1:14" s="89" customFormat="1" ht="63" customHeight="1" outlineLevel="1">
      <c r="A211" s="635" t="s">
        <v>389</v>
      </c>
      <c r="B211" s="636" t="s">
        <v>1</v>
      </c>
      <c r="C211" s="489" t="s">
        <v>21</v>
      </c>
      <c r="D211" s="988" t="s">
        <v>390</v>
      </c>
      <c r="E211" s="989"/>
      <c r="F211" s="990" t="s">
        <v>22</v>
      </c>
      <c r="G211" s="991"/>
      <c r="H211" s="991"/>
      <c r="I211" s="991"/>
      <c r="J211" s="991"/>
      <c r="K211" s="991"/>
      <c r="L211" s="992"/>
      <c r="M211" s="300"/>
      <c r="N211" s="158"/>
    </row>
    <row r="212" spans="1:14" s="89" customFormat="1" ht="70.5" customHeight="1" outlineLevel="1">
      <c r="A212" s="365">
        <v>1</v>
      </c>
      <c r="B212" s="666" t="s">
        <v>1265</v>
      </c>
      <c r="C212" s="292" t="s">
        <v>3121</v>
      </c>
      <c r="D212" s="955" t="s">
        <v>3122</v>
      </c>
      <c r="E212" s="984"/>
      <c r="F212" s="779" t="s">
        <v>3123</v>
      </c>
      <c r="G212" s="780"/>
      <c r="H212" s="780"/>
      <c r="I212" s="780"/>
      <c r="J212" s="780"/>
      <c r="K212" s="780"/>
      <c r="L212" s="781"/>
      <c r="M212" s="300"/>
      <c r="N212" s="158"/>
    </row>
    <row r="213" spans="1:14" s="89" customFormat="1" ht="76.5" customHeight="1" outlineLevel="1" thickBot="1">
      <c r="A213" s="659">
        <v>2</v>
      </c>
      <c r="B213" s="666" t="s">
        <v>2562</v>
      </c>
      <c r="C213" s="292" t="s">
        <v>3084</v>
      </c>
      <c r="D213" s="955" t="s">
        <v>3085</v>
      </c>
      <c r="E213" s="984"/>
      <c r="F213" s="779" t="s">
        <v>3119</v>
      </c>
      <c r="G213" s="780"/>
      <c r="H213" s="780"/>
      <c r="I213" s="780"/>
      <c r="J213" s="780"/>
      <c r="K213" s="780"/>
      <c r="L213" s="781"/>
      <c r="M213" s="300"/>
      <c r="N213" s="158"/>
    </row>
    <row r="214" spans="1:14" s="89" customFormat="1" ht="65.25" hidden="1" customHeight="1" outlineLevel="1">
      <c r="A214" s="659">
        <v>3</v>
      </c>
      <c r="B214" s="666"/>
      <c r="C214" s="292"/>
      <c r="D214" s="955"/>
      <c r="E214" s="984"/>
      <c r="F214" s="779"/>
      <c r="G214" s="780"/>
      <c r="H214" s="780"/>
      <c r="I214" s="780"/>
      <c r="J214" s="780"/>
      <c r="K214" s="780"/>
      <c r="L214" s="781"/>
      <c r="M214" s="300"/>
      <c r="N214" s="158"/>
    </row>
    <row r="215" spans="1:14" s="89" customFormat="1" ht="72.75" hidden="1" customHeight="1" outlineLevel="1" thickBot="1">
      <c r="A215" s="365">
        <v>4</v>
      </c>
      <c r="B215" s="666"/>
      <c r="C215" s="292"/>
      <c r="D215" s="955"/>
      <c r="E215" s="984"/>
      <c r="F215" s="779"/>
      <c r="G215" s="780"/>
      <c r="H215" s="780"/>
      <c r="I215" s="780"/>
      <c r="J215" s="780"/>
      <c r="K215" s="780"/>
      <c r="L215" s="781"/>
      <c r="M215" s="300"/>
      <c r="N215" s="158"/>
    </row>
    <row r="216" spans="1:14" s="89" customFormat="1" ht="69" hidden="1" customHeight="1" outlineLevel="1">
      <c r="A216" s="365">
        <v>5</v>
      </c>
      <c r="B216" s="291"/>
      <c r="C216" s="292"/>
      <c r="D216" s="955"/>
      <c r="E216" s="956"/>
      <c r="F216" s="965"/>
      <c r="G216" s="966"/>
      <c r="H216" s="966"/>
      <c r="I216" s="966"/>
      <c r="J216" s="966"/>
      <c r="K216" s="966"/>
      <c r="L216" s="967"/>
      <c r="M216" s="300"/>
      <c r="N216" s="158"/>
    </row>
    <row r="217" spans="1:14" s="89" customFormat="1" hidden="1" outlineLevel="1">
      <c r="A217" s="365">
        <v>6</v>
      </c>
      <c r="B217" s="291"/>
      <c r="C217" s="292"/>
      <c r="D217" s="955"/>
      <c r="E217" s="956"/>
      <c r="F217" s="965"/>
      <c r="G217" s="966"/>
      <c r="H217" s="966"/>
      <c r="I217" s="966"/>
      <c r="J217" s="966"/>
      <c r="K217" s="966"/>
      <c r="L217" s="967"/>
      <c r="M217" s="300"/>
      <c r="N217" s="158"/>
    </row>
    <row r="218" spans="1:14" s="89" customFormat="1" hidden="1" outlineLevel="1">
      <c r="A218" s="365">
        <v>7</v>
      </c>
      <c r="B218" s="291"/>
      <c r="C218" s="292"/>
      <c r="D218" s="955"/>
      <c r="E218" s="956"/>
      <c r="F218" s="965"/>
      <c r="G218" s="966"/>
      <c r="H218" s="966"/>
      <c r="I218" s="966"/>
      <c r="J218" s="966"/>
      <c r="K218" s="966"/>
      <c r="L218" s="967"/>
      <c r="M218" s="300"/>
      <c r="N218" s="158"/>
    </row>
    <row r="219" spans="1:14" s="89" customFormat="1" hidden="1" outlineLevel="1">
      <c r="A219" s="365">
        <v>8</v>
      </c>
      <c r="B219" s="291"/>
      <c r="C219" s="292"/>
      <c r="D219" s="955"/>
      <c r="E219" s="956"/>
      <c r="F219" s="965"/>
      <c r="G219" s="966"/>
      <c r="H219" s="966"/>
      <c r="I219" s="966"/>
      <c r="J219" s="966"/>
      <c r="K219" s="966"/>
      <c r="L219" s="967"/>
      <c r="M219" s="300"/>
      <c r="N219" s="158"/>
    </row>
    <row r="220" spans="1:14" s="89" customFormat="1" hidden="1" outlineLevel="1">
      <c r="A220" s="365">
        <v>9</v>
      </c>
      <c r="B220" s="291"/>
      <c r="C220" s="292"/>
      <c r="D220" s="955"/>
      <c r="E220" s="956"/>
      <c r="F220" s="965"/>
      <c r="G220" s="966"/>
      <c r="H220" s="966"/>
      <c r="I220" s="966"/>
      <c r="J220" s="966"/>
      <c r="K220" s="966"/>
      <c r="L220" s="967"/>
      <c r="M220" s="300"/>
      <c r="N220" s="158"/>
    </row>
    <row r="221" spans="1:14" s="89" customFormat="1" hidden="1" outlineLevel="1">
      <c r="A221" s="365">
        <v>10</v>
      </c>
      <c r="B221" s="291"/>
      <c r="C221" s="292"/>
      <c r="D221" s="955"/>
      <c r="E221" s="956"/>
      <c r="F221" s="965"/>
      <c r="G221" s="966"/>
      <c r="H221" s="966"/>
      <c r="I221" s="966"/>
      <c r="J221" s="966"/>
      <c r="K221" s="966"/>
      <c r="L221" s="967"/>
      <c r="M221" s="300"/>
      <c r="N221" s="158"/>
    </row>
    <row r="222" spans="1:14" s="89" customFormat="1" hidden="1" outlineLevel="1">
      <c r="A222" s="365">
        <v>11</v>
      </c>
      <c r="B222" s="291"/>
      <c r="C222" s="292"/>
      <c r="D222" s="955"/>
      <c r="E222" s="956"/>
      <c r="F222" s="965"/>
      <c r="G222" s="966"/>
      <c r="H222" s="966"/>
      <c r="I222" s="966"/>
      <c r="J222" s="966"/>
      <c r="K222" s="966"/>
      <c r="L222" s="967"/>
      <c r="M222" s="300"/>
      <c r="N222" s="158"/>
    </row>
    <row r="223" spans="1:14" s="89" customFormat="1" hidden="1" outlineLevel="1">
      <c r="A223" s="365">
        <v>12</v>
      </c>
      <c r="B223" s="291"/>
      <c r="C223" s="292"/>
      <c r="D223" s="955"/>
      <c r="E223" s="968"/>
      <c r="F223" s="965"/>
      <c r="G223" s="966"/>
      <c r="H223" s="966"/>
      <c r="I223" s="966"/>
      <c r="J223" s="966"/>
      <c r="K223" s="966"/>
      <c r="L223" s="967"/>
      <c r="M223" s="300"/>
      <c r="N223" s="158"/>
    </row>
    <row r="224" spans="1:14" s="89" customFormat="1" hidden="1" outlineLevel="1">
      <c r="A224" s="365">
        <v>13</v>
      </c>
      <c r="B224" s="291"/>
      <c r="C224" s="292"/>
      <c r="D224" s="955"/>
      <c r="E224" s="968"/>
      <c r="F224" s="957"/>
      <c r="G224" s="958"/>
      <c r="H224" s="958"/>
      <c r="I224" s="958"/>
      <c r="J224" s="958"/>
      <c r="K224" s="958"/>
      <c r="L224" s="959"/>
      <c r="M224" s="300"/>
      <c r="N224" s="158"/>
    </row>
    <row r="225" spans="1:253" s="89" customFormat="1" hidden="1" outlineLevel="1">
      <c r="A225" s="365">
        <v>14</v>
      </c>
      <c r="B225" s="291"/>
      <c r="C225" s="292"/>
      <c r="D225" s="955"/>
      <c r="E225" s="968"/>
      <c r="F225" s="957"/>
      <c r="G225" s="958"/>
      <c r="H225" s="958"/>
      <c r="I225" s="958"/>
      <c r="J225" s="958"/>
      <c r="K225" s="958"/>
      <c r="L225" s="959"/>
      <c r="M225" s="300"/>
      <c r="N225" s="158"/>
    </row>
    <row r="226" spans="1:253" s="89" customFormat="1" ht="34.5" hidden="1" outlineLevel="1" thickBot="1">
      <c r="A226" s="365">
        <v>15</v>
      </c>
      <c r="B226" s="291"/>
      <c r="C226" s="292"/>
      <c r="D226" s="955"/>
      <c r="E226" s="968"/>
      <c r="F226" s="957"/>
      <c r="G226" s="958"/>
      <c r="H226" s="958"/>
      <c r="I226" s="958"/>
      <c r="J226" s="958"/>
      <c r="K226" s="958"/>
      <c r="L226" s="959"/>
      <c r="M226" s="300"/>
      <c r="N226" s="158"/>
    </row>
    <row r="227" spans="1:253" s="90" customFormat="1" ht="34.5" customHeight="1" outlineLevel="1" thickBot="1">
      <c r="A227" s="971" t="s">
        <v>380</v>
      </c>
      <c r="B227" s="972"/>
      <c r="C227" s="972"/>
      <c r="D227" s="972"/>
      <c r="E227" s="972"/>
      <c r="F227" s="972"/>
      <c r="G227" s="972"/>
      <c r="H227" s="972"/>
      <c r="I227" s="972"/>
      <c r="J227" s="972"/>
      <c r="K227" s="972"/>
      <c r="L227" s="973"/>
      <c r="M227" s="353"/>
      <c r="N227" s="158"/>
      <c r="O227" s="446"/>
      <c r="P227" s="446"/>
      <c r="Q227" s="446"/>
      <c r="R227" s="89"/>
      <c r="S227" s="89"/>
      <c r="T227" s="89"/>
      <c r="U227" s="89"/>
      <c r="V227" s="89"/>
      <c r="W227" s="89"/>
      <c r="X227" s="89"/>
      <c r="Y227" s="89"/>
      <c r="Z227" s="89"/>
      <c r="AA227" s="89"/>
      <c r="AB227" s="89"/>
      <c r="AC227" s="89"/>
      <c r="AD227" s="89"/>
      <c r="AE227" s="89"/>
      <c r="AF227" s="89"/>
      <c r="AG227" s="89"/>
      <c r="AH227" s="89"/>
      <c r="AI227" s="89"/>
      <c r="AJ227" s="89"/>
      <c r="AK227" s="89"/>
      <c r="AL227" s="89"/>
      <c r="AM227" s="89"/>
      <c r="AN227" s="89"/>
      <c r="AO227" s="89"/>
      <c r="AP227" s="89"/>
      <c r="AQ227" s="89"/>
      <c r="AR227" s="89"/>
      <c r="AS227" s="89"/>
      <c r="AT227" s="89"/>
      <c r="AU227" s="89"/>
      <c r="AV227" s="89"/>
      <c r="AW227" s="89"/>
      <c r="AX227" s="89"/>
      <c r="AY227" s="89"/>
      <c r="AZ227" s="89"/>
      <c r="BA227" s="89"/>
      <c r="BB227" s="89"/>
      <c r="BC227" s="89"/>
      <c r="BD227" s="89"/>
      <c r="BE227" s="89"/>
      <c r="BF227" s="89"/>
    </row>
    <row r="228" spans="1:253" s="90" customFormat="1" ht="51.75" customHeight="1" outlineLevel="1">
      <c r="A228" s="963" t="s">
        <v>23</v>
      </c>
      <c r="B228" s="964"/>
      <c r="C228" s="964"/>
      <c r="D228" s="964"/>
      <c r="E228" s="964"/>
      <c r="F228" s="925"/>
      <c r="G228" s="145" t="s">
        <v>24</v>
      </c>
      <c r="H228" s="283" t="s">
        <v>975</v>
      </c>
      <c r="I228" s="283" t="s">
        <v>976</v>
      </c>
      <c r="J228" s="145" t="s">
        <v>271</v>
      </c>
      <c r="K228" s="145" t="s">
        <v>25</v>
      </c>
      <c r="L228" s="147" t="s">
        <v>272</v>
      </c>
      <c r="M228" s="353"/>
      <c r="N228" s="158"/>
      <c r="O228" s="446"/>
      <c r="P228" s="446"/>
      <c r="Q228" s="446"/>
      <c r="R228" s="89"/>
      <c r="S228" s="89"/>
      <c r="T228" s="89"/>
      <c r="U228" s="89"/>
      <c r="V228" s="89"/>
      <c r="W228" s="89"/>
      <c r="X228" s="89"/>
      <c r="Y228" s="89"/>
      <c r="Z228" s="89"/>
      <c r="AA228" s="89"/>
      <c r="AB228" s="89"/>
      <c r="AC228" s="89"/>
      <c r="AD228" s="89"/>
      <c r="AE228" s="89"/>
      <c r="AF228" s="89"/>
      <c r="AG228" s="89"/>
      <c r="AH228" s="89"/>
      <c r="AI228" s="89"/>
      <c r="AJ228" s="89"/>
      <c r="AK228" s="89"/>
      <c r="AL228" s="89"/>
      <c r="AM228" s="89"/>
      <c r="AN228" s="89"/>
      <c r="AO228" s="89"/>
      <c r="AP228" s="89"/>
      <c r="AQ228" s="89"/>
      <c r="AR228" s="89"/>
      <c r="AS228" s="89"/>
      <c r="AT228" s="89"/>
      <c r="AU228" s="89"/>
      <c r="AV228" s="89"/>
      <c r="AW228" s="89"/>
      <c r="AX228" s="89"/>
      <c r="AY228" s="89"/>
      <c r="AZ228" s="89"/>
      <c r="BA228" s="89"/>
      <c r="BB228" s="89"/>
      <c r="BC228" s="89"/>
      <c r="BD228" s="89"/>
      <c r="BE228" s="89"/>
      <c r="BF228" s="89"/>
    </row>
    <row r="229" spans="1:253" s="153" customFormat="1" ht="33.75" customHeight="1" outlineLevel="1">
      <c r="A229" s="977" t="s">
        <v>26</v>
      </c>
      <c r="B229" s="978"/>
      <c r="C229" s="978"/>
      <c r="D229" s="978"/>
      <c r="E229" s="978"/>
      <c r="F229" s="979"/>
      <c r="G229" s="154">
        <v>14</v>
      </c>
      <c r="H229" s="155">
        <v>2973</v>
      </c>
      <c r="I229" s="155">
        <v>3434</v>
      </c>
      <c r="J229" s="155">
        <v>8186</v>
      </c>
      <c r="K229" s="257">
        <f t="shared" ref="K229:K235" si="0">H229*100/J229-100</f>
        <v>-63.68189591986318</v>
      </c>
      <c r="L229" s="285" t="s">
        <v>916</v>
      </c>
      <c r="M229" s="353"/>
      <c r="N229" s="158"/>
      <c r="O229" s="152"/>
      <c r="P229" s="152"/>
      <c r="Q229" s="152"/>
      <c r="R229" s="152"/>
      <c r="S229" s="152"/>
      <c r="T229" s="152"/>
      <c r="U229" s="152"/>
      <c r="V229" s="152"/>
      <c r="W229" s="152"/>
      <c r="X229" s="152"/>
      <c r="Y229" s="152"/>
      <c r="Z229" s="152"/>
      <c r="AA229" s="152"/>
      <c r="AB229" s="152"/>
      <c r="AC229" s="152"/>
      <c r="AD229" s="152"/>
      <c r="AE229" s="152"/>
      <c r="AF229" s="152"/>
      <c r="AG229" s="152"/>
      <c r="AH229" s="152"/>
      <c r="AI229" s="152"/>
      <c r="AJ229" s="152"/>
      <c r="AK229" s="152"/>
      <c r="AL229" s="152"/>
      <c r="AM229" s="152"/>
      <c r="AN229" s="152"/>
      <c r="AO229" s="152"/>
      <c r="AP229" s="152"/>
      <c r="AQ229" s="152"/>
      <c r="AR229" s="152"/>
      <c r="AS229" s="152"/>
      <c r="AT229" s="152"/>
      <c r="AU229" s="152"/>
      <c r="AV229" s="152"/>
      <c r="AW229" s="152"/>
      <c r="AX229" s="152"/>
      <c r="AY229" s="152"/>
      <c r="AZ229" s="152"/>
      <c r="BA229" s="152"/>
      <c r="BB229" s="152"/>
      <c r="BC229" s="152"/>
      <c r="BD229" s="152"/>
      <c r="BE229" s="152"/>
      <c r="BF229" s="152"/>
    </row>
    <row r="230" spans="1:253" s="153" customFormat="1" ht="35.25" customHeight="1" outlineLevel="1">
      <c r="A230" s="960" t="s">
        <v>381</v>
      </c>
      <c r="B230" s="961"/>
      <c r="C230" s="961"/>
      <c r="D230" s="961"/>
      <c r="E230" s="961"/>
      <c r="F230" s="962"/>
      <c r="G230" s="150">
        <v>4</v>
      </c>
      <c r="H230" s="258">
        <v>1438</v>
      </c>
      <c r="I230" s="258">
        <v>1300</v>
      </c>
      <c r="J230" s="482">
        <v>1996</v>
      </c>
      <c r="K230" s="156">
        <f>H230*100/J230-100</f>
        <v>-27.955911823647298</v>
      </c>
      <c r="L230" s="259" t="s">
        <v>132</v>
      </c>
      <c r="M230" s="353"/>
      <c r="N230" s="158"/>
      <c r="O230" s="152"/>
      <c r="P230" s="152"/>
      <c r="Q230" s="152"/>
      <c r="R230" s="152"/>
      <c r="S230" s="152"/>
      <c r="T230" s="152"/>
      <c r="U230" s="152"/>
      <c r="V230" s="152"/>
      <c r="W230" s="152"/>
      <c r="X230" s="152"/>
      <c r="Y230" s="152"/>
      <c r="Z230" s="152"/>
      <c r="AA230" s="152"/>
      <c r="AB230" s="152"/>
      <c r="AC230" s="152"/>
      <c r="AD230" s="152"/>
      <c r="AE230" s="152"/>
      <c r="AF230" s="152"/>
      <c r="AG230" s="152"/>
      <c r="AH230" s="152"/>
      <c r="AI230" s="152"/>
      <c r="AJ230" s="152"/>
      <c r="AK230" s="152"/>
      <c r="AL230" s="152"/>
      <c r="AM230" s="152"/>
      <c r="AN230" s="152"/>
      <c r="AO230" s="152"/>
      <c r="AP230" s="152"/>
      <c r="AQ230" s="152"/>
      <c r="AR230" s="152"/>
      <c r="AS230" s="152"/>
      <c r="AT230" s="152"/>
      <c r="AU230" s="152"/>
      <c r="AV230" s="152"/>
      <c r="AW230" s="152"/>
      <c r="AX230" s="152"/>
      <c r="AY230" s="152"/>
      <c r="AZ230" s="152"/>
      <c r="BA230" s="152"/>
      <c r="BB230" s="152"/>
      <c r="BC230" s="152"/>
      <c r="BD230" s="152"/>
      <c r="BE230" s="152"/>
      <c r="BF230" s="152"/>
    </row>
    <row r="231" spans="1:253" s="153" customFormat="1" ht="33.75" customHeight="1" outlineLevel="1">
      <c r="A231" s="974" t="s">
        <v>135</v>
      </c>
      <c r="B231" s="975"/>
      <c r="C231" s="975"/>
      <c r="D231" s="975"/>
      <c r="E231" s="975"/>
      <c r="F231" s="976"/>
      <c r="G231" s="150">
        <v>1</v>
      </c>
      <c r="H231" s="258">
        <v>42</v>
      </c>
      <c r="I231" s="258">
        <v>60</v>
      </c>
      <c r="J231" s="482">
        <v>270</v>
      </c>
      <c r="K231" s="260">
        <f t="shared" si="0"/>
        <v>-84.444444444444443</v>
      </c>
      <c r="L231" s="259" t="s">
        <v>132</v>
      </c>
      <c r="M231" s="353"/>
      <c r="N231" s="158"/>
      <c r="O231" s="152"/>
      <c r="P231" s="152"/>
      <c r="Q231" s="152"/>
      <c r="R231" s="152"/>
      <c r="S231" s="152"/>
      <c r="T231" s="152"/>
      <c r="U231" s="152"/>
      <c r="V231" s="152"/>
      <c r="W231" s="152"/>
      <c r="X231" s="152"/>
      <c r="Y231" s="152"/>
      <c r="Z231" s="152"/>
      <c r="AA231" s="152"/>
      <c r="AB231" s="152"/>
      <c r="AC231" s="152"/>
      <c r="AD231" s="152"/>
      <c r="AE231" s="152"/>
      <c r="AF231" s="152"/>
      <c r="AG231" s="152"/>
      <c r="AH231" s="152"/>
      <c r="AI231" s="152"/>
      <c r="AJ231" s="152"/>
      <c r="AK231" s="152"/>
      <c r="AL231" s="152"/>
      <c r="AM231" s="152"/>
      <c r="AN231" s="152"/>
      <c r="AO231" s="152"/>
      <c r="AP231" s="152"/>
      <c r="AQ231" s="152"/>
      <c r="AR231" s="152"/>
      <c r="AS231" s="152"/>
      <c r="AT231" s="152"/>
      <c r="AU231" s="152"/>
      <c r="AV231" s="152"/>
      <c r="AW231" s="152"/>
      <c r="AX231" s="152"/>
      <c r="AY231" s="152"/>
      <c r="AZ231" s="152"/>
      <c r="BA231" s="152"/>
      <c r="BB231" s="152"/>
      <c r="BC231" s="152"/>
      <c r="BD231" s="152"/>
      <c r="BE231" s="152"/>
      <c r="BF231" s="152"/>
    </row>
    <row r="232" spans="1:253" s="153" customFormat="1" ht="33.75" customHeight="1" outlineLevel="1">
      <c r="A232" s="960" t="s">
        <v>27</v>
      </c>
      <c r="B232" s="961"/>
      <c r="C232" s="961"/>
      <c r="D232" s="961"/>
      <c r="E232" s="961"/>
      <c r="F232" s="962"/>
      <c r="G232" s="150">
        <f>G229-G230-G231</f>
        <v>9</v>
      </c>
      <c r="H232" s="150">
        <f>H229-H230-H231</f>
        <v>1493</v>
      </c>
      <c r="I232" s="150">
        <f>I229-I230-I231</f>
        <v>2074</v>
      </c>
      <c r="J232" s="150">
        <f>J229-J230-J231</f>
        <v>5920</v>
      </c>
      <c r="K232" s="260">
        <f t="shared" si="0"/>
        <v>-74.780405405405403</v>
      </c>
      <c r="L232" s="259" t="s">
        <v>132</v>
      </c>
      <c r="M232" s="353"/>
      <c r="N232" s="158"/>
      <c r="O232" s="152"/>
      <c r="P232" s="152"/>
      <c r="Q232" s="152"/>
      <c r="R232" s="152"/>
      <c r="S232" s="152"/>
      <c r="T232" s="152"/>
      <c r="U232" s="152"/>
      <c r="V232" s="152"/>
      <c r="W232" s="152"/>
      <c r="X232" s="152"/>
      <c r="Y232" s="152"/>
      <c r="Z232" s="152"/>
      <c r="AA232" s="152"/>
      <c r="AB232" s="152"/>
      <c r="AC232" s="152"/>
      <c r="AD232" s="152"/>
      <c r="AE232" s="152"/>
      <c r="AF232" s="152"/>
      <c r="AG232" s="152"/>
      <c r="AH232" s="152"/>
      <c r="AI232" s="152"/>
      <c r="AJ232" s="152"/>
      <c r="AK232" s="152"/>
      <c r="AL232" s="152"/>
      <c r="AM232" s="152"/>
      <c r="AN232" s="152"/>
      <c r="AO232" s="152"/>
      <c r="AP232" s="152"/>
      <c r="AQ232" s="152"/>
      <c r="AR232" s="152"/>
      <c r="AS232" s="152"/>
      <c r="AT232" s="152"/>
      <c r="AU232" s="152"/>
      <c r="AV232" s="152"/>
      <c r="AW232" s="152"/>
      <c r="AX232" s="152"/>
      <c r="AY232" s="152"/>
      <c r="AZ232" s="152"/>
      <c r="BA232" s="152"/>
      <c r="BB232" s="152"/>
      <c r="BC232" s="152"/>
      <c r="BD232" s="152"/>
      <c r="BE232" s="152"/>
      <c r="BF232" s="152"/>
    </row>
    <row r="233" spans="1:253" s="153" customFormat="1" ht="33.75" customHeight="1" outlineLevel="1">
      <c r="A233" s="977" t="s">
        <v>28</v>
      </c>
      <c r="B233" s="978"/>
      <c r="C233" s="978"/>
      <c r="D233" s="978"/>
      <c r="E233" s="978"/>
      <c r="F233" s="979"/>
      <c r="G233" s="154">
        <v>1</v>
      </c>
      <c r="H233" s="155">
        <v>85</v>
      </c>
      <c r="I233" s="155">
        <v>66</v>
      </c>
      <c r="J233" s="155">
        <v>118</v>
      </c>
      <c r="K233" s="257">
        <f>H233*100/J233-100</f>
        <v>-27.966101694915253</v>
      </c>
      <c r="L233" s="285" t="s">
        <v>915</v>
      </c>
      <c r="M233" s="353"/>
      <c r="N233" s="158"/>
      <c r="O233" s="152"/>
      <c r="P233" s="152"/>
      <c r="Q233" s="152"/>
      <c r="R233" s="152"/>
      <c r="S233" s="152"/>
      <c r="T233" s="152"/>
      <c r="U233" s="152"/>
      <c r="V233" s="152"/>
      <c r="W233" s="152"/>
      <c r="X233" s="152"/>
      <c r="Y233" s="152"/>
      <c r="Z233" s="152"/>
      <c r="AA233" s="152"/>
      <c r="AB233" s="152"/>
      <c r="AC233" s="152"/>
      <c r="AD233" s="152"/>
      <c r="AE233" s="152"/>
      <c r="AF233" s="152"/>
      <c r="AG233" s="152"/>
      <c r="AH233" s="152"/>
      <c r="AI233" s="152"/>
      <c r="AJ233" s="152"/>
      <c r="AK233" s="152"/>
      <c r="AL233" s="152"/>
      <c r="AM233" s="152"/>
      <c r="AN233" s="152"/>
      <c r="AO233" s="152"/>
      <c r="AP233" s="152"/>
      <c r="AQ233" s="152"/>
      <c r="AR233" s="152"/>
      <c r="AS233" s="152"/>
      <c r="AT233" s="152"/>
      <c r="AU233" s="152"/>
      <c r="AV233" s="152"/>
      <c r="AW233" s="152"/>
      <c r="AX233" s="152"/>
      <c r="AY233" s="152"/>
      <c r="AZ233" s="152"/>
      <c r="BA233" s="152"/>
      <c r="BB233" s="152"/>
      <c r="BC233" s="152"/>
      <c r="BD233" s="152"/>
      <c r="BE233" s="152"/>
      <c r="BF233" s="152"/>
    </row>
    <row r="234" spans="1:253" s="153" customFormat="1" ht="33.75" customHeight="1" outlineLevel="1">
      <c r="A234" s="960" t="s">
        <v>29</v>
      </c>
      <c r="B234" s="961"/>
      <c r="C234" s="961"/>
      <c r="D234" s="961"/>
      <c r="E234" s="961"/>
      <c r="F234" s="962"/>
      <c r="G234" s="150">
        <v>0</v>
      </c>
      <c r="H234" s="258">
        <v>111</v>
      </c>
      <c r="I234" s="258">
        <v>74</v>
      </c>
      <c r="J234" s="482">
        <v>102</v>
      </c>
      <c r="K234" s="260">
        <f t="shared" si="0"/>
        <v>8.8235294117647101</v>
      </c>
      <c r="L234" s="259" t="s">
        <v>132</v>
      </c>
      <c r="M234" s="353"/>
      <c r="N234" s="158"/>
      <c r="O234" s="152"/>
      <c r="P234" s="152"/>
      <c r="Q234" s="152"/>
      <c r="R234" s="152"/>
      <c r="S234" s="152"/>
      <c r="T234" s="152"/>
      <c r="U234" s="152"/>
      <c r="V234" s="152"/>
      <c r="W234" s="152"/>
      <c r="X234" s="152"/>
      <c r="Y234" s="152"/>
      <c r="Z234" s="152"/>
      <c r="AA234" s="152"/>
      <c r="AB234" s="152"/>
      <c r="AC234" s="152"/>
      <c r="AD234" s="152"/>
      <c r="AE234" s="152"/>
      <c r="AF234" s="152"/>
      <c r="AG234" s="152"/>
      <c r="AH234" s="152"/>
      <c r="AI234" s="152"/>
      <c r="AJ234" s="152"/>
      <c r="AK234" s="152"/>
      <c r="AL234" s="152"/>
      <c r="AM234" s="152"/>
      <c r="AN234" s="152"/>
      <c r="AO234" s="152"/>
      <c r="AP234" s="152"/>
      <c r="AQ234" s="152"/>
      <c r="AR234" s="152"/>
      <c r="AS234" s="152"/>
      <c r="AT234" s="152"/>
      <c r="AU234" s="152"/>
      <c r="AV234" s="152"/>
      <c r="AW234" s="152"/>
      <c r="AX234" s="152"/>
      <c r="AY234" s="152"/>
      <c r="AZ234" s="152"/>
      <c r="BA234" s="152"/>
      <c r="BB234" s="152"/>
      <c r="BC234" s="152"/>
      <c r="BD234" s="152"/>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c r="EO234"/>
      <c r="EP234"/>
      <c r="EQ234"/>
      <c r="ER234"/>
      <c r="ES234"/>
      <c r="ET234"/>
      <c r="EU234"/>
      <c r="EV234"/>
      <c r="EW234"/>
      <c r="EX234"/>
      <c r="EY234"/>
      <c r="EZ234"/>
      <c r="FA234"/>
      <c r="FB234"/>
      <c r="FC234"/>
      <c r="FD234"/>
      <c r="FE234"/>
      <c r="FF234"/>
      <c r="FG234"/>
      <c r="FH234"/>
      <c r="FI234"/>
      <c r="FJ234"/>
      <c r="FK234"/>
      <c r="FL234"/>
      <c r="FM234"/>
      <c r="FN234"/>
      <c r="FO234"/>
      <c r="FP234"/>
      <c r="FQ234"/>
      <c r="FR234"/>
      <c r="FS234"/>
      <c r="FT234"/>
      <c r="FU234"/>
      <c r="FV234"/>
      <c r="FW234"/>
      <c r="FX234"/>
      <c r="FY234"/>
      <c r="FZ234"/>
      <c r="GA234"/>
      <c r="GB234"/>
      <c r="GC234"/>
      <c r="GD234"/>
      <c r="GE234"/>
      <c r="GF234"/>
      <c r="GG234"/>
      <c r="GH234"/>
      <c r="GI234"/>
      <c r="GJ234"/>
      <c r="GK234"/>
      <c r="GL234"/>
      <c r="GM234"/>
      <c r="GN234"/>
      <c r="GO234"/>
      <c r="GP234"/>
      <c r="GQ234"/>
      <c r="GR234"/>
      <c r="GS234"/>
      <c r="GT234"/>
      <c r="GU234"/>
      <c r="GV234"/>
      <c r="GW234"/>
      <c r="GX234"/>
      <c r="GY234"/>
      <c r="GZ234"/>
      <c r="HA234"/>
      <c r="HB234"/>
      <c r="HC234"/>
      <c r="HD234"/>
      <c r="HE234"/>
      <c r="HF234"/>
      <c r="HG234"/>
      <c r="HH234"/>
      <c r="HI234"/>
      <c r="HJ234"/>
      <c r="HK234"/>
      <c r="HL234"/>
      <c r="HM234"/>
      <c r="HN234"/>
      <c r="HO234"/>
      <c r="HP234"/>
      <c r="HQ234"/>
      <c r="HR234"/>
      <c r="HS234"/>
      <c r="HT234"/>
      <c r="HU234"/>
      <c r="HV234"/>
      <c r="HW234"/>
      <c r="HX234"/>
      <c r="HY234"/>
      <c r="HZ234"/>
      <c r="IA234"/>
      <c r="IB234"/>
      <c r="IC234"/>
      <c r="ID234"/>
      <c r="IE234"/>
      <c r="IF234"/>
      <c r="IG234"/>
      <c r="IH234"/>
      <c r="II234"/>
      <c r="IJ234"/>
      <c r="IK234"/>
      <c r="IL234"/>
      <c r="IM234"/>
      <c r="IN234"/>
      <c r="IO234"/>
      <c r="IP234"/>
      <c r="IQ234"/>
      <c r="IR234"/>
      <c r="IS234"/>
    </row>
    <row r="235" spans="1:253" s="153" customFormat="1" ht="33.75" customHeight="1" outlineLevel="1">
      <c r="A235" s="960" t="s">
        <v>30</v>
      </c>
      <c r="B235" s="961"/>
      <c r="C235" s="961"/>
      <c r="D235" s="961"/>
      <c r="E235" s="961"/>
      <c r="F235" s="962"/>
      <c r="G235" s="150">
        <v>0</v>
      </c>
      <c r="H235" s="258">
        <v>507</v>
      </c>
      <c r="I235" s="258">
        <v>305</v>
      </c>
      <c r="J235" s="482">
        <v>872</v>
      </c>
      <c r="K235" s="260">
        <f t="shared" si="0"/>
        <v>-41.857798165137616</v>
      </c>
      <c r="L235" s="259" t="s">
        <v>132</v>
      </c>
      <c r="M235" s="353"/>
      <c r="N235" s="158"/>
      <c r="O235" s="152"/>
      <c r="P235" s="152"/>
      <c r="Q235" s="152"/>
      <c r="R235" s="152"/>
      <c r="S235" s="152"/>
      <c r="T235" s="152"/>
      <c r="U235" s="152"/>
      <c r="V235" s="152"/>
      <c r="W235" s="152"/>
      <c r="X235" s="152"/>
      <c r="Y235" s="152"/>
      <c r="Z235" s="152"/>
      <c r="AA235" s="152"/>
      <c r="AB235" s="152"/>
      <c r="AC235" s="152"/>
      <c r="AD235" s="152"/>
      <c r="AE235" s="152"/>
      <c r="AF235" s="152"/>
      <c r="AG235" s="152"/>
      <c r="AH235" s="152"/>
      <c r="AI235" s="152"/>
      <c r="AJ235" s="152"/>
      <c r="AK235" s="152"/>
      <c r="AL235" s="152"/>
      <c r="AM235" s="152"/>
      <c r="AN235" s="152"/>
      <c r="AO235" s="152"/>
      <c r="AP235" s="152"/>
      <c r="AQ235" s="152"/>
      <c r="AR235" s="152"/>
      <c r="AS235" s="152"/>
      <c r="AT235" s="152"/>
      <c r="AU235" s="152"/>
      <c r="AV235" s="152"/>
      <c r="AW235" s="152"/>
      <c r="AX235" s="152"/>
      <c r="AY235" s="152"/>
      <c r="AZ235" s="152"/>
      <c r="BA235" s="152"/>
      <c r="BB235" s="152"/>
      <c r="BC235" s="152"/>
      <c r="BD235" s="152"/>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c r="EO235"/>
      <c r="EP235"/>
      <c r="EQ235"/>
      <c r="ER235"/>
      <c r="ES235"/>
      <c r="ET235"/>
      <c r="EU235"/>
      <c r="EV235"/>
      <c r="EW235"/>
      <c r="EX235"/>
      <c r="EY235"/>
      <c r="EZ235"/>
      <c r="FA235"/>
      <c r="FB235"/>
      <c r="FC235"/>
      <c r="FD235"/>
      <c r="FE235"/>
      <c r="FF235"/>
      <c r="FG235"/>
      <c r="FH235"/>
      <c r="FI235"/>
      <c r="FJ235"/>
      <c r="FK235"/>
      <c r="FL235"/>
      <c r="FM235"/>
      <c r="FN235"/>
      <c r="FO235"/>
      <c r="FP235"/>
      <c r="FQ235"/>
      <c r="FR235"/>
      <c r="FS235"/>
      <c r="FT235"/>
      <c r="FU235"/>
      <c r="FV235"/>
      <c r="FW235"/>
      <c r="FX235"/>
      <c r="FY235"/>
      <c r="FZ235"/>
      <c r="GA235"/>
      <c r="GB235"/>
      <c r="GC235"/>
      <c r="GD235"/>
      <c r="GE235"/>
      <c r="GF235"/>
      <c r="GG235"/>
      <c r="GH235"/>
      <c r="GI235"/>
      <c r="GJ235"/>
      <c r="GK235"/>
      <c r="GL235"/>
      <c r="GM235"/>
      <c r="GN235"/>
      <c r="GO235"/>
      <c r="GP235"/>
      <c r="GQ235"/>
      <c r="GR235"/>
      <c r="GS235"/>
      <c r="GT235"/>
      <c r="GU235"/>
      <c r="GV235"/>
      <c r="GW235"/>
      <c r="GX235"/>
      <c r="GY235"/>
      <c r="GZ235"/>
      <c r="HA235"/>
      <c r="HB235"/>
      <c r="HC235"/>
      <c r="HD235"/>
      <c r="HE235"/>
      <c r="HF235"/>
      <c r="HG235"/>
      <c r="HH235"/>
      <c r="HI235"/>
      <c r="HJ235"/>
      <c r="HK235"/>
      <c r="HL235"/>
      <c r="HM235"/>
      <c r="HN235"/>
      <c r="HO235"/>
      <c r="HP235"/>
      <c r="HQ235"/>
      <c r="HR235"/>
      <c r="HS235"/>
      <c r="HT235"/>
      <c r="HU235"/>
      <c r="HV235"/>
      <c r="HW235"/>
      <c r="HX235"/>
      <c r="HY235"/>
      <c r="HZ235"/>
      <c r="IA235"/>
      <c r="IB235"/>
      <c r="IC235"/>
      <c r="ID235"/>
      <c r="IE235"/>
      <c r="IF235"/>
      <c r="IG235"/>
      <c r="IH235"/>
      <c r="II235"/>
      <c r="IJ235"/>
      <c r="IK235"/>
      <c r="IL235"/>
      <c r="IM235"/>
      <c r="IN235"/>
      <c r="IO235"/>
      <c r="IP235"/>
      <c r="IQ235"/>
      <c r="IR235"/>
      <c r="IS235"/>
    </row>
    <row r="236" spans="1:253" s="153" customFormat="1" ht="67.5" customHeight="1" outlineLevel="1">
      <c r="A236" s="980" t="s">
        <v>2821</v>
      </c>
      <c r="B236" s="981"/>
      <c r="C236" s="981"/>
      <c r="D236" s="981"/>
      <c r="E236" s="981"/>
      <c r="F236" s="981"/>
      <c r="G236" s="981"/>
      <c r="H236" s="981"/>
      <c r="I236" s="981"/>
      <c r="J236" s="981"/>
      <c r="K236" s="981"/>
      <c r="L236" s="982"/>
      <c r="M236" s="353"/>
      <c r="N236" s="158"/>
      <c r="O236" s="152"/>
      <c r="P236" s="152"/>
      <c r="Q236" s="152"/>
      <c r="R236" s="152"/>
      <c r="S236" s="152"/>
      <c r="T236" s="152"/>
      <c r="U236" s="152"/>
      <c r="V236" s="152"/>
      <c r="W236" s="152"/>
      <c r="X236" s="152"/>
      <c r="Y236" s="152"/>
      <c r="Z236" s="152"/>
      <c r="AA236" s="152"/>
      <c r="AB236" s="152"/>
      <c r="AC236" s="152"/>
      <c r="AD236" s="152"/>
      <c r="AE236" s="152"/>
      <c r="AF236" s="152"/>
      <c r="AG236" s="152"/>
      <c r="AH236" s="152"/>
      <c r="AI236" s="152"/>
      <c r="AJ236" s="152"/>
      <c r="AK236" s="152"/>
      <c r="AL236" s="152"/>
      <c r="AM236" s="152"/>
      <c r="AN236" s="152"/>
      <c r="AO236" s="152"/>
      <c r="AP236" s="152"/>
      <c r="AQ236" s="152"/>
      <c r="AR236" s="152"/>
      <c r="AS236" s="152"/>
      <c r="AT236" s="152"/>
      <c r="AU236" s="152"/>
      <c r="AV236" s="152"/>
      <c r="AW236" s="152"/>
      <c r="AX236" s="152"/>
      <c r="AY236" s="152"/>
      <c r="AZ236" s="152"/>
      <c r="BA236" s="152"/>
      <c r="BB236" s="152"/>
      <c r="BC236" s="152"/>
      <c r="BD236" s="152"/>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c r="EO236"/>
      <c r="EP236"/>
      <c r="EQ236"/>
      <c r="ER236"/>
      <c r="ES236"/>
      <c r="ET236"/>
      <c r="EU236"/>
      <c r="EV236"/>
      <c r="EW236"/>
      <c r="EX236"/>
      <c r="EY236"/>
      <c r="EZ236"/>
      <c r="FA236"/>
      <c r="FB236"/>
      <c r="FC236"/>
      <c r="FD236"/>
      <c r="FE236"/>
      <c r="FF236"/>
      <c r="FG236"/>
      <c r="FH236"/>
      <c r="FI236"/>
      <c r="FJ236"/>
      <c r="FK236"/>
      <c r="FL236"/>
      <c r="FM236"/>
      <c r="FN236"/>
      <c r="FO236"/>
      <c r="FP236"/>
      <c r="FQ236"/>
      <c r="FR236"/>
      <c r="FS236"/>
      <c r="FT236"/>
      <c r="FU236"/>
      <c r="FV236"/>
      <c r="FW236"/>
      <c r="FX236"/>
      <c r="FY236"/>
      <c r="FZ236"/>
      <c r="GA236"/>
      <c r="GB236"/>
      <c r="GC236"/>
      <c r="GD236"/>
      <c r="GE236"/>
      <c r="GF236"/>
      <c r="GG236"/>
      <c r="GH236"/>
      <c r="GI236"/>
      <c r="GJ236"/>
      <c r="GK236"/>
      <c r="GL236"/>
      <c r="GM236"/>
      <c r="GN236"/>
      <c r="GO236"/>
      <c r="GP236"/>
      <c r="GQ236"/>
      <c r="GR236"/>
      <c r="GS236"/>
      <c r="GT236"/>
      <c r="GU236"/>
      <c r="GV236"/>
      <c r="GW236"/>
      <c r="GX236"/>
      <c r="GY236"/>
      <c r="GZ236"/>
      <c r="HA236"/>
      <c r="HB236"/>
      <c r="HC236"/>
      <c r="HD236"/>
      <c r="HE236"/>
      <c r="HF236"/>
      <c r="HG236"/>
      <c r="HH236"/>
      <c r="HI236"/>
      <c r="HJ236"/>
      <c r="HK236"/>
      <c r="HL236"/>
      <c r="HM236"/>
      <c r="HN236"/>
      <c r="HO236"/>
      <c r="HP236"/>
      <c r="HQ236"/>
      <c r="HR236"/>
      <c r="HS236"/>
      <c r="HT236"/>
      <c r="HU236"/>
      <c r="HV236"/>
      <c r="HW236"/>
      <c r="HX236"/>
      <c r="HY236"/>
      <c r="HZ236"/>
      <c r="IA236"/>
      <c r="IB236"/>
      <c r="IC236"/>
      <c r="ID236"/>
      <c r="IE236"/>
      <c r="IF236"/>
      <c r="IG236"/>
      <c r="IH236"/>
      <c r="II236"/>
      <c r="IJ236"/>
      <c r="IK236"/>
      <c r="IL236"/>
      <c r="IM236"/>
      <c r="IN236"/>
      <c r="IO236"/>
      <c r="IP236"/>
      <c r="IQ236"/>
      <c r="IR236"/>
      <c r="IS236"/>
    </row>
    <row r="237" spans="1:253" s="153" customFormat="1" ht="36" customHeight="1" collapsed="1" thickBot="1">
      <c r="A237" s="941" t="s">
        <v>1286</v>
      </c>
      <c r="B237" s="942"/>
      <c r="C237" s="942"/>
      <c r="D237" s="942"/>
      <c r="E237" s="942"/>
      <c r="F237" s="942"/>
      <c r="G237" s="942"/>
      <c r="H237" s="942"/>
      <c r="I237" s="942"/>
      <c r="J237" s="942"/>
      <c r="K237" s="942"/>
      <c r="L237" s="943"/>
      <c r="M237" s="353"/>
      <c r="N237" s="158"/>
      <c r="O237" s="152"/>
      <c r="P237" s="152"/>
      <c r="Q237" s="152"/>
      <c r="R237" s="152"/>
      <c r="S237" s="152"/>
      <c r="T237" s="152"/>
      <c r="U237" s="152"/>
      <c r="V237" s="152"/>
      <c r="W237" s="152"/>
      <c r="X237" s="152"/>
      <c r="Y237" s="152"/>
      <c r="Z237" s="152"/>
      <c r="AA237" s="152"/>
      <c r="AB237" s="152"/>
      <c r="AC237" s="152"/>
      <c r="AD237" s="152"/>
      <c r="AE237" s="152"/>
      <c r="AF237" s="152"/>
      <c r="AG237" s="152"/>
      <c r="AH237" s="152"/>
      <c r="AI237" s="152"/>
      <c r="AJ237" s="152"/>
      <c r="AK237" s="152"/>
      <c r="AL237" s="152"/>
      <c r="AM237" s="152"/>
      <c r="AN237" s="152"/>
      <c r="AO237" s="152"/>
      <c r="AP237" s="152"/>
      <c r="AQ237" s="152"/>
      <c r="AR237" s="152"/>
      <c r="AS237" s="152"/>
      <c r="AT237" s="152"/>
      <c r="AU237" s="152"/>
      <c r="AV237" s="152"/>
      <c r="AW237" s="152"/>
      <c r="AX237" s="152"/>
      <c r="AY237" s="152"/>
      <c r="AZ237" s="152"/>
      <c r="BA237" s="152"/>
      <c r="BB237" s="152"/>
      <c r="BC237" s="152"/>
      <c r="BD237" s="152"/>
      <c r="BE237" s="152"/>
      <c r="BF237" s="152"/>
    </row>
    <row r="238" spans="1:253" s="153" customFormat="1" ht="35.25" hidden="1" customHeight="1" outlineLevel="1" thickBot="1">
      <c r="A238" s="952"/>
      <c r="B238" s="953"/>
      <c r="C238" s="953"/>
      <c r="D238" s="953"/>
      <c r="E238" s="953"/>
      <c r="F238" s="953"/>
      <c r="G238" s="953"/>
      <c r="H238" s="953"/>
      <c r="I238" s="953"/>
      <c r="J238" s="953"/>
      <c r="K238" s="953"/>
      <c r="L238" s="954"/>
      <c r="M238" s="353"/>
      <c r="N238" s="158"/>
      <c r="O238" s="152"/>
      <c r="P238" s="152"/>
      <c r="Q238" s="152"/>
      <c r="R238" s="152"/>
      <c r="S238" s="152"/>
      <c r="T238" s="152"/>
      <c r="U238" s="152"/>
      <c r="V238" s="152"/>
      <c r="W238" s="152"/>
      <c r="X238" s="152"/>
      <c r="Y238" s="152"/>
      <c r="Z238" s="152"/>
      <c r="AA238" s="152"/>
      <c r="AB238" s="152"/>
      <c r="AC238" s="152"/>
      <c r="AD238" s="152"/>
      <c r="AE238" s="152"/>
      <c r="AF238" s="152"/>
      <c r="AG238" s="152"/>
      <c r="AH238" s="152"/>
      <c r="AI238" s="152"/>
      <c r="AJ238" s="152"/>
      <c r="AK238" s="152"/>
      <c r="AL238" s="152"/>
      <c r="AM238" s="152"/>
      <c r="AN238" s="152"/>
      <c r="AO238" s="152"/>
      <c r="AP238" s="152"/>
      <c r="AQ238" s="152"/>
      <c r="AR238" s="152"/>
      <c r="AS238" s="152"/>
      <c r="AT238" s="152"/>
      <c r="AU238" s="152"/>
      <c r="AV238" s="152"/>
      <c r="AW238" s="152"/>
      <c r="AX238" s="152"/>
      <c r="AY238" s="152"/>
      <c r="AZ238" s="152"/>
      <c r="BA238" s="152"/>
      <c r="BB238" s="152"/>
      <c r="BC238" s="152"/>
      <c r="BD238" s="152"/>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c r="EO238"/>
      <c r="EP238"/>
      <c r="EQ238"/>
      <c r="ER238"/>
      <c r="ES238"/>
      <c r="ET238"/>
      <c r="EU238"/>
      <c r="EV238"/>
      <c r="EW238"/>
      <c r="EX238"/>
      <c r="EY238"/>
      <c r="EZ238"/>
      <c r="FA238"/>
      <c r="FB238"/>
      <c r="FC238"/>
      <c r="FD238"/>
      <c r="FE238"/>
      <c r="FF238"/>
      <c r="FG238"/>
      <c r="FH238"/>
      <c r="FI238"/>
      <c r="FJ238"/>
      <c r="FK238"/>
      <c r="FL238"/>
      <c r="FM238"/>
      <c r="FN238"/>
      <c r="FO238"/>
      <c r="FP238"/>
      <c r="FQ238"/>
      <c r="FR238"/>
      <c r="FS238"/>
      <c r="FT238"/>
      <c r="FU238"/>
      <c r="FV238"/>
      <c r="FW238"/>
      <c r="FX238"/>
      <c r="FY238"/>
      <c r="FZ238"/>
      <c r="GA238"/>
      <c r="GB238"/>
      <c r="GC238"/>
      <c r="GD238"/>
      <c r="GE238"/>
      <c r="GF238"/>
      <c r="GG238"/>
      <c r="GH238"/>
      <c r="GI238"/>
      <c r="GJ238"/>
      <c r="GK238"/>
      <c r="GL238"/>
      <c r="GM238"/>
      <c r="GN238"/>
      <c r="GO238"/>
      <c r="GP238"/>
      <c r="GQ238"/>
      <c r="GR238"/>
      <c r="GS238"/>
      <c r="GT238"/>
      <c r="GU238"/>
      <c r="GV238"/>
      <c r="GW238"/>
      <c r="GX238"/>
      <c r="GY238"/>
      <c r="GZ238"/>
      <c r="HA238"/>
      <c r="HB238"/>
      <c r="HC238"/>
      <c r="HD238"/>
      <c r="HE238"/>
      <c r="HF238"/>
      <c r="HG238"/>
      <c r="HH238"/>
      <c r="HI238"/>
      <c r="HJ238"/>
      <c r="HK238"/>
      <c r="HL238"/>
      <c r="HM238"/>
      <c r="HN238"/>
      <c r="HO238"/>
      <c r="HP238"/>
      <c r="HQ238"/>
      <c r="HR238"/>
      <c r="HS238"/>
      <c r="HT238"/>
      <c r="HU238"/>
      <c r="HV238"/>
      <c r="HW238"/>
      <c r="HX238"/>
      <c r="HY238"/>
      <c r="HZ238"/>
      <c r="IA238"/>
      <c r="IB238"/>
      <c r="IC238"/>
      <c r="ID238"/>
      <c r="IE238"/>
      <c r="IF238"/>
      <c r="IG238"/>
      <c r="IH238"/>
      <c r="II238"/>
      <c r="IJ238"/>
      <c r="IK238"/>
      <c r="IL238"/>
      <c r="IM238"/>
      <c r="IN238"/>
      <c r="IO238"/>
      <c r="IP238"/>
      <c r="IQ238"/>
      <c r="IR238"/>
      <c r="IS238"/>
    </row>
    <row r="239" spans="1:253" s="153" customFormat="1" ht="30" customHeight="1" outlineLevel="1" thickBot="1">
      <c r="A239" s="832" t="s">
        <v>382</v>
      </c>
      <c r="B239" s="833"/>
      <c r="C239" s="833"/>
      <c r="D239" s="833"/>
      <c r="E239" s="833"/>
      <c r="F239" s="833"/>
      <c r="G239" s="833"/>
      <c r="H239" s="833"/>
      <c r="I239" s="833"/>
      <c r="J239" s="833"/>
      <c r="K239" s="833"/>
      <c r="L239" s="834"/>
      <c r="M239" s="353"/>
      <c r="N239" s="158"/>
      <c r="O239" s="152"/>
      <c r="P239" s="152"/>
      <c r="Q239" s="152"/>
      <c r="R239" s="152"/>
      <c r="S239" s="152"/>
      <c r="T239" s="152"/>
      <c r="U239" s="152"/>
      <c r="V239" s="152"/>
      <c r="W239" s="152"/>
      <c r="X239" s="152"/>
      <c r="Y239" s="152"/>
      <c r="Z239" s="152"/>
      <c r="AA239" s="152"/>
      <c r="AB239" s="152"/>
      <c r="AC239" s="152"/>
      <c r="AD239" s="152"/>
      <c r="AE239" s="152"/>
      <c r="AF239" s="152"/>
      <c r="AG239" s="152"/>
      <c r="AH239" s="152"/>
      <c r="AI239" s="152"/>
      <c r="AJ239" s="152"/>
      <c r="AK239" s="152"/>
      <c r="AL239" s="152"/>
      <c r="AM239" s="152"/>
      <c r="AN239" s="152"/>
      <c r="AO239" s="152"/>
      <c r="AP239" s="152"/>
      <c r="AQ239" s="152"/>
      <c r="AR239" s="152"/>
      <c r="AS239" s="152"/>
      <c r="AT239" s="152"/>
      <c r="AU239" s="152"/>
      <c r="AV239" s="152"/>
      <c r="AW239" s="152"/>
      <c r="AX239" s="152"/>
      <c r="AY239" s="152"/>
      <c r="AZ239" s="152"/>
      <c r="BA239" s="152"/>
      <c r="BB239" s="152"/>
      <c r="BC239" s="152"/>
      <c r="BD239" s="152"/>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c r="EO239"/>
      <c r="EP239"/>
      <c r="EQ239"/>
      <c r="ER239"/>
      <c r="ES239"/>
      <c r="ET239"/>
      <c r="EU239"/>
      <c r="EV239"/>
      <c r="EW239"/>
      <c r="EX239"/>
      <c r="EY239"/>
      <c r="EZ239"/>
      <c r="FA239"/>
      <c r="FB239"/>
      <c r="FC239"/>
      <c r="FD239"/>
      <c r="FE239"/>
      <c r="FF239"/>
      <c r="FG239"/>
      <c r="FH239"/>
      <c r="FI239"/>
      <c r="FJ239"/>
      <c r="FK239"/>
      <c r="FL239"/>
      <c r="FM239"/>
      <c r="FN239"/>
      <c r="FO239"/>
      <c r="FP239"/>
      <c r="FQ239"/>
      <c r="FR239"/>
      <c r="FS239"/>
      <c r="FT239"/>
      <c r="FU239"/>
      <c r="FV239"/>
      <c r="FW239"/>
      <c r="FX239"/>
      <c r="FY239"/>
      <c r="FZ239"/>
      <c r="GA239"/>
      <c r="GB239"/>
      <c r="GC239"/>
      <c r="GD239"/>
      <c r="GE239"/>
      <c r="GF239"/>
      <c r="GG239"/>
      <c r="GH239"/>
      <c r="GI239"/>
      <c r="GJ239"/>
      <c r="GK239"/>
      <c r="GL239"/>
      <c r="GM239"/>
      <c r="GN239"/>
      <c r="GO239"/>
      <c r="GP239"/>
      <c r="GQ239"/>
      <c r="GR239"/>
      <c r="GS239"/>
      <c r="GT239"/>
      <c r="GU239"/>
      <c r="GV239"/>
      <c r="GW239"/>
      <c r="GX239"/>
      <c r="GY239"/>
      <c r="GZ239"/>
      <c r="HA239"/>
      <c r="HB239"/>
      <c r="HC239"/>
      <c r="HD239"/>
      <c r="HE239"/>
      <c r="HF239"/>
      <c r="HG239"/>
      <c r="HH239"/>
      <c r="HI239"/>
      <c r="HJ239"/>
      <c r="HK239"/>
      <c r="HL239"/>
      <c r="HM239"/>
      <c r="HN239"/>
      <c r="HO239"/>
      <c r="HP239"/>
      <c r="HQ239"/>
      <c r="HR239"/>
      <c r="HS239"/>
      <c r="HT239"/>
      <c r="HU239"/>
      <c r="HV239"/>
      <c r="HW239"/>
      <c r="HX239"/>
      <c r="HY239"/>
      <c r="HZ239"/>
      <c r="IA239"/>
      <c r="IB239"/>
      <c r="IC239"/>
      <c r="ID239"/>
      <c r="IE239"/>
      <c r="IF239"/>
      <c r="IG239"/>
      <c r="IH239"/>
      <c r="II239"/>
      <c r="IJ239"/>
      <c r="IK239"/>
      <c r="IL239"/>
      <c r="IM239"/>
      <c r="IN239"/>
      <c r="IO239"/>
      <c r="IP239"/>
      <c r="IQ239"/>
      <c r="IR239"/>
      <c r="IS239"/>
    </row>
    <row r="240" spans="1:253" s="153" customFormat="1" ht="69" hidden="1" customHeight="1" outlineLevel="1" thickBot="1">
      <c r="A240" s="947" t="s">
        <v>765</v>
      </c>
      <c r="B240" s="948"/>
      <c r="C240" s="948"/>
      <c r="D240" s="948"/>
      <c r="E240" s="948"/>
      <c r="F240" s="948"/>
      <c r="G240" s="948"/>
      <c r="H240" s="948"/>
      <c r="I240" s="948"/>
      <c r="J240" s="948"/>
      <c r="K240" s="948"/>
      <c r="L240" s="949"/>
      <c r="M240" s="353"/>
      <c r="N240" s="158"/>
      <c r="O240" s="152"/>
      <c r="P240" s="152"/>
      <c r="Q240" s="152"/>
      <c r="R240" s="152"/>
      <c r="S240" s="152"/>
      <c r="T240" s="152"/>
      <c r="U240" s="152"/>
      <c r="V240" s="152"/>
      <c r="W240" s="152"/>
      <c r="X240" s="152"/>
      <c r="Y240" s="152"/>
      <c r="Z240" s="152"/>
      <c r="AA240" s="152"/>
      <c r="AB240" s="152"/>
      <c r="AC240" s="152"/>
      <c r="AD240" s="152"/>
      <c r="AE240" s="152"/>
      <c r="AF240" s="152"/>
      <c r="AG240" s="152"/>
      <c r="AH240" s="152"/>
      <c r="AI240" s="152"/>
      <c r="AJ240" s="152"/>
      <c r="AK240" s="152"/>
      <c r="AL240" s="152"/>
      <c r="AM240" s="152"/>
      <c r="AN240" s="152"/>
      <c r="AO240" s="152"/>
      <c r="AP240" s="152"/>
      <c r="AQ240" s="152"/>
      <c r="AR240" s="152"/>
      <c r="AS240" s="152"/>
      <c r="AT240" s="152"/>
      <c r="AU240" s="152"/>
      <c r="AV240" s="152"/>
      <c r="AW240" s="152"/>
      <c r="AX240" s="152"/>
      <c r="AY240" s="152"/>
      <c r="AZ240" s="152"/>
      <c r="BA240" s="152"/>
      <c r="BB240" s="152"/>
      <c r="BC240" s="152"/>
      <c r="BD240" s="152"/>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c r="EO240"/>
      <c r="EP240"/>
      <c r="EQ240"/>
      <c r="ER240"/>
      <c r="ES240"/>
      <c r="ET240"/>
      <c r="EU240"/>
      <c r="EV240"/>
      <c r="EW240"/>
      <c r="EX240"/>
      <c r="EY240"/>
      <c r="EZ240"/>
      <c r="FA240"/>
      <c r="FB240"/>
      <c r="FC240"/>
      <c r="FD240"/>
      <c r="FE240"/>
      <c r="FF240"/>
      <c r="FG240"/>
      <c r="FH240"/>
      <c r="FI240"/>
      <c r="FJ240"/>
      <c r="FK240"/>
      <c r="FL240"/>
      <c r="FM240"/>
      <c r="FN240"/>
      <c r="FO240"/>
      <c r="FP240"/>
      <c r="FQ240"/>
      <c r="FR240"/>
      <c r="FS240"/>
      <c r="FT240"/>
      <c r="FU240"/>
      <c r="FV240"/>
      <c r="FW240"/>
      <c r="FX240"/>
      <c r="FY240"/>
      <c r="FZ240"/>
      <c r="GA240"/>
      <c r="GB240"/>
      <c r="GC240"/>
      <c r="GD240"/>
      <c r="GE240"/>
      <c r="GF240"/>
      <c r="GG240"/>
      <c r="GH240"/>
      <c r="GI240"/>
      <c r="GJ240"/>
      <c r="GK240"/>
      <c r="GL240"/>
      <c r="GM240"/>
      <c r="GN240"/>
      <c r="GO240"/>
      <c r="GP240"/>
      <c r="GQ240"/>
      <c r="GR240"/>
      <c r="GS240"/>
      <c r="GT240"/>
      <c r="GU240"/>
      <c r="GV240"/>
      <c r="GW240"/>
      <c r="GX240"/>
      <c r="GY240"/>
      <c r="GZ240"/>
      <c r="HA240"/>
      <c r="HB240"/>
      <c r="HC240"/>
      <c r="HD240"/>
      <c r="HE240"/>
      <c r="HF240"/>
      <c r="HG240"/>
      <c r="HH240"/>
      <c r="HI240"/>
      <c r="HJ240"/>
      <c r="HK240"/>
      <c r="HL240"/>
      <c r="HM240"/>
      <c r="HN240"/>
      <c r="HO240"/>
      <c r="HP240"/>
      <c r="HQ240"/>
      <c r="HR240"/>
      <c r="HS240"/>
      <c r="HT240"/>
      <c r="HU240"/>
      <c r="HV240"/>
      <c r="HW240"/>
      <c r="HX240"/>
      <c r="HY240"/>
      <c r="HZ240"/>
      <c r="IA240"/>
      <c r="IB240"/>
      <c r="IC240"/>
      <c r="ID240"/>
      <c r="IE240"/>
      <c r="IF240"/>
      <c r="IG240"/>
      <c r="IH240"/>
      <c r="II240"/>
      <c r="IJ240"/>
      <c r="IK240"/>
      <c r="IL240"/>
      <c r="IM240"/>
      <c r="IN240"/>
      <c r="IO240"/>
      <c r="IP240"/>
      <c r="IQ240"/>
      <c r="IR240"/>
      <c r="IS240"/>
    </row>
    <row r="241" spans="1:253" s="159" customFormat="1" ht="363.75" customHeight="1" outlineLevel="1" thickBot="1">
      <c r="A241" s="947" t="s">
        <v>2680</v>
      </c>
      <c r="B241" s="948"/>
      <c r="C241" s="948"/>
      <c r="D241" s="948"/>
      <c r="E241" s="948"/>
      <c r="F241" s="948"/>
      <c r="G241" s="948"/>
      <c r="H241" s="948"/>
      <c r="I241" s="948"/>
      <c r="J241" s="948"/>
      <c r="K241" s="948"/>
      <c r="L241" s="949"/>
      <c r="M241" s="353"/>
      <c r="N241" s="158"/>
      <c r="O241" s="152"/>
      <c r="P241" s="152"/>
      <c r="Q241" s="152"/>
      <c r="R241" s="152"/>
      <c r="S241" s="152"/>
      <c r="T241" s="152"/>
      <c r="U241" s="152"/>
      <c r="V241" s="152"/>
      <c r="W241" s="152"/>
      <c r="X241" s="152"/>
      <c r="Y241" s="152"/>
      <c r="Z241" s="152"/>
      <c r="AA241" s="152"/>
      <c r="AB241" s="152"/>
      <c r="AC241" s="152"/>
      <c r="AD241" s="152"/>
      <c r="AE241" s="152"/>
      <c r="AF241" s="152"/>
      <c r="AG241" s="152"/>
      <c r="AH241" s="152"/>
      <c r="AI241" s="152"/>
      <c r="AJ241" s="152"/>
      <c r="AK241" s="152"/>
      <c r="AL241" s="152"/>
      <c r="AM241" s="152"/>
      <c r="AN241" s="152"/>
      <c r="AO241" s="152"/>
      <c r="AP241" s="152"/>
      <c r="AQ241" s="152"/>
      <c r="AR241" s="152"/>
      <c r="AS241" s="152"/>
      <c r="AT241" s="152"/>
      <c r="AU241" s="152"/>
      <c r="AV241" s="152"/>
      <c r="AW241" s="152"/>
      <c r="AX241" s="152"/>
      <c r="AY241" s="152"/>
      <c r="AZ241" s="152"/>
      <c r="BA241" s="152"/>
      <c r="BB241" s="152"/>
      <c r="BC241" s="152"/>
      <c r="BD241" s="152"/>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c r="DX241"/>
      <c r="DY241"/>
      <c r="DZ241"/>
      <c r="EA241"/>
      <c r="EB241"/>
      <c r="EC241"/>
      <c r="ED241"/>
      <c r="EE241"/>
      <c r="EF241"/>
      <c r="EG241"/>
      <c r="EH241"/>
      <c r="EI241"/>
      <c r="EJ241"/>
      <c r="EK241"/>
      <c r="EL241"/>
      <c r="EM241"/>
      <c r="EN241"/>
      <c r="EO241"/>
      <c r="EP241"/>
      <c r="EQ241"/>
      <c r="ER241"/>
      <c r="ES241"/>
      <c r="ET241"/>
      <c r="EU241"/>
      <c r="EV241"/>
      <c r="EW241"/>
      <c r="EX241"/>
      <c r="EY241"/>
      <c r="EZ241"/>
      <c r="FA241"/>
      <c r="FB241"/>
      <c r="FC241"/>
      <c r="FD241"/>
      <c r="FE241"/>
      <c r="FF241"/>
      <c r="FG241"/>
      <c r="FH241"/>
      <c r="FI241"/>
      <c r="FJ241"/>
      <c r="FK241"/>
      <c r="FL241"/>
      <c r="FM241"/>
      <c r="FN241"/>
      <c r="FO241"/>
      <c r="FP241"/>
      <c r="FQ241"/>
      <c r="FR241"/>
      <c r="FS241"/>
      <c r="FT241"/>
      <c r="FU241"/>
      <c r="FV241"/>
      <c r="FW241"/>
      <c r="FX241"/>
      <c r="FY241"/>
      <c r="FZ241"/>
      <c r="GA241"/>
      <c r="GB241"/>
      <c r="GC241"/>
      <c r="GD241"/>
      <c r="GE241"/>
      <c r="GF241"/>
      <c r="GG241"/>
      <c r="GH241"/>
      <c r="GI241"/>
      <c r="GJ241"/>
      <c r="GK241"/>
      <c r="GL241"/>
      <c r="GM241"/>
      <c r="GN241"/>
      <c r="GO241"/>
      <c r="GP241"/>
      <c r="GQ241"/>
      <c r="GR241"/>
      <c r="GS241"/>
      <c r="GT241"/>
      <c r="GU241"/>
      <c r="GV241"/>
      <c r="GW241"/>
      <c r="GX241"/>
      <c r="GY241"/>
      <c r="GZ241"/>
      <c r="HA241"/>
      <c r="HB241"/>
      <c r="HC241"/>
      <c r="HD241"/>
      <c r="HE241"/>
      <c r="HF241"/>
      <c r="HG241"/>
      <c r="HH241"/>
      <c r="HI241"/>
      <c r="HJ241"/>
      <c r="HK241"/>
      <c r="HL241"/>
      <c r="HM241"/>
      <c r="HN241"/>
      <c r="HO241"/>
      <c r="HP241"/>
      <c r="HQ241"/>
      <c r="HR241"/>
      <c r="HS241"/>
      <c r="HT241"/>
      <c r="HU241"/>
      <c r="HV241"/>
      <c r="HW241"/>
      <c r="HX241"/>
      <c r="HY241"/>
      <c r="HZ241"/>
      <c r="IA241"/>
      <c r="IB241"/>
      <c r="IC241"/>
      <c r="ID241"/>
      <c r="IE241"/>
      <c r="IF241"/>
      <c r="IG241"/>
      <c r="IH241"/>
      <c r="II241"/>
      <c r="IJ241"/>
      <c r="IK241"/>
      <c r="IL241"/>
      <c r="IM241"/>
      <c r="IN241"/>
      <c r="IO241"/>
      <c r="IP241"/>
      <c r="IQ241"/>
      <c r="IR241"/>
      <c r="IS241"/>
    </row>
    <row r="242" spans="1:253" s="159" customFormat="1" ht="368.25" customHeight="1" outlineLevel="1" thickBot="1">
      <c r="A242" s="947" t="s">
        <v>2978</v>
      </c>
      <c r="B242" s="948"/>
      <c r="C242" s="948"/>
      <c r="D242" s="948"/>
      <c r="E242" s="948"/>
      <c r="F242" s="948"/>
      <c r="G242" s="948"/>
      <c r="H242" s="948"/>
      <c r="I242" s="948"/>
      <c r="J242" s="948"/>
      <c r="K242" s="948"/>
      <c r="L242" s="949"/>
      <c r="M242" s="353"/>
      <c r="N242" s="158"/>
      <c r="O242" s="152"/>
      <c r="P242" s="152"/>
      <c r="Q242" s="152"/>
      <c r="R242" s="152"/>
      <c r="S242" s="152"/>
      <c r="T242" s="152"/>
      <c r="U242" s="152"/>
      <c r="V242" s="152"/>
      <c r="W242" s="152"/>
      <c r="X242" s="152"/>
      <c r="Y242" s="152"/>
      <c r="Z242" s="152"/>
      <c r="AA242" s="152"/>
      <c r="AB242" s="152"/>
      <c r="AC242" s="152"/>
      <c r="AD242" s="152"/>
      <c r="AE242" s="152"/>
      <c r="AF242" s="152"/>
      <c r="AG242" s="152"/>
      <c r="AH242" s="152"/>
      <c r="AI242" s="152"/>
      <c r="AJ242" s="152"/>
      <c r="AK242" s="152"/>
      <c r="AL242" s="152"/>
      <c r="AM242" s="152"/>
      <c r="AN242" s="152"/>
      <c r="AO242" s="152"/>
      <c r="AP242" s="152"/>
      <c r="AQ242" s="152"/>
      <c r="AR242" s="152"/>
      <c r="AS242" s="152"/>
      <c r="AT242" s="152"/>
      <c r="AU242" s="152"/>
      <c r="AV242" s="152"/>
      <c r="AW242" s="152"/>
      <c r="AX242" s="152"/>
      <c r="AY242" s="152"/>
      <c r="AZ242" s="152"/>
      <c r="BA242" s="152"/>
      <c r="BB242" s="152"/>
      <c r="BC242" s="152"/>
      <c r="BD242" s="152"/>
      <c r="BE242" s="430"/>
      <c r="BF242" s="430"/>
      <c r="BG242" s="430"/>
      <c r="BH242" s="430"/>
      <c r="BI242" s="430"/>
      <c r="BJ242" s="430"/>
      <c r="BK242" s="430"/>
      <c r="BL242" s="430"/>
      <c r="BM242" s="430"/>
      <c r="BN242" s="430"/>
      <c r="BO242" s="430"/>
      <c r="BP242" s="430"/>
      <c r="BQ242" s="430"/>
      <c r="BR242" s="430"/>
      <c r="BS242" s="430"/>
      <c r="BT242" s="430"/>
      <c r="BU242" s="430"/>
      <c r="BV242" s="430"/>
      <c r="BW242" s="430"/>
      <c r="BX242" s="430"/>
      <c r="BY242" s="430"/>
      <c r="BZ242" s="430"/>
      <c r="CA242" s="430"/>
      <c r="CB242" s="430"/>
      <c r="CC242" s="430"/>
      <c r="CD242" s="430"/>
      <c r="CE242" s="430"/>
      <c r="CF242" s="430"/>
      <c r="CG242" s="430"/>
      <c r="CH242" s="430"/>
      <c r="CI242" s="430"/>
      <c r="CJ242" s="430"/>
      <c r="CK242" s="430"/>
      <c r="CL242" s="430"/>
      <c r="CM242" s="430"/>
      <c r="CN242" s="430"/>
      <c r="CO242" s="430"/>
      <c r="CP242" s="430"/>
      <c r="CQ242" s="430"/>
      <c r="CR242" s="430"/>
      <c r="CS242" s="430"/>
      <c r="CT242" s="430"/>
      <c r="CU242" s="430"/>
      <c r="CV242" s="430"/>
      <c r="CW242" s="430"/>
      <c r="CX242" s="430"/>
      <c r="CY242" s="430"/>
      <c r="CZ242" s="430"/>
      <c r="DA242" s="430"/>
      <c r="DB242" s="430"/>
      <c r="DC242" s="430"/>
      <c r="DD242" s="430"/>
      <c r="DE242" s="430"/>
      <c r="DF242" s="430"/>
      <c r="DG242" s="430"/>
      <c r="DH242" s="430"/>
      <c r="DI242" s="430"/>
      <c r="DJ242" s="430"/>
      <c r="DK242" s="430"/>
      <c r="DL242" s="430"/>
      <c r="DM242" s="430"/>
      <c r="DN242" s="430"/>
      <c r="DO242" s="430"/>
      <c r="DP242" s="430"/>
      <c r="DQ242" s="430"/>
      <c r="DR242" s="430"/>
      <c r="DS242" s="430"/>
      <c r="DT242" s="430"/>
      <c r="DU242" s="430"/>
      <c r="DV242" s="430"/>
      <c r="DW242" s="430"/>
      <c r="DX242" s="430"/>
      <c r="DY242" s="430"/>
      <c r="DZ242" s="430"/>
      <c r="EA242" s="430"/>
      <c r="EB242" s="430"/>
      <c r="EC242" s="430"/>
      <c r="ED242" s="430"/>
      <c r="EE242" s="430"/>
      <c r="EF242" s="430"/>
      <c r="EG242" s="430"/>
      <c r="EH242" s="430"/>
      <c r="EI242" s="430"/>
      <c r="EJ242" s="430"/>
      <c r="EK242" s="430"/>
      <c r="EL242" s="430"/>
      <c r="EM242" s="430"/>
      <c r="EN242" s="430"/>
      <c r="EO242" s="430"/>
      <c r="EP242" s="430"/>
      <c r="EQ242" s="430"/>
      <c r="ER242" s="430"/>
      <c r="ES242" s="430"/>
      <c r="ET242" s="430"/>
      <c r="EU242" s="430"/>
      <c r="EV242" s="430"/>
      <c r="EW242" s="430"/>
      <c r="EX242" s="430"/>
      <c r="EY242" s="430"/>
      <c r="EZ242" s="430"/>
      <c r="FA242" s="430"/>
      <c r="FB242" s="430"/>
      <c r="FC242" s="430"/>
      <c r="FD242" s="430"/>
      <c r="FE242" s="430"/>
      <c r="FF242" s="430"/>
      <c r="FG242" s="430"/>
      <c r="FH242" s="430"/>
      <c r="FI242" s="430"/>
      <c r="FJ242" s="430"/>
      <c r="FK242" s="430"/>
      <c r="FL242" s="430"/>
      <c r="FM242" s="430"/>
      <c r="FN242" s="430"/>
      <c r="FO242" s="430"/>
      <c r="FP242" s="430"/>
      <c r="FQ242" s="430"/>
      <c r="FR242" s="430"/>
      <c r="FS242" s="430"/>
      <c r="FT242" s="430"/>
      <c r="FU242" s="430"/>
      <c r="FV242" s="430"/>
      <c r="FW242" s="430"/>
      <c r="FX242" s="430"/>
      <c r="FY242" s="430"/>
      <c r="FZ242" s="430"/>
      <c r="GA242" s="430"/>
      <c r="GB242" s="430"/>
      <c r="GC242" s="430"/>
      <c r="GD242" s="430"/>
      <c r="GE242" s="430"/>
      <c r="GF242" s="430"/>
      <c r="GG242" s="430"/>
      <c r="GH242" s="430"/>
      <c r="GI242" s="430"/>
      <c r="GJ242" s="430"/>
      <c r="GK242" s="430"/>
      <c r="GL242" s="430"/>
      <c r="GM242" s="430"/>
      <c r="GN242" s="430"/>
      <c r="GO242" s="430"/>
      <c r="GP242" s="430"/>
      <c r="GQ242" s="430"/>
      <c r="GR242" s="430"/>
      <c r="GS242" s="430"/>
      <c r="GT242" s="430"/>
      <c r="GU242" s="430"/>
      <c r="GV242" s="430"/>
      <c r="GW242" s="430"/>
      <c r="GX242" s="430"/>
      <c r="GY242" s="430"/>
      <c r="GZ242" s="430"/>
      <c r="HA242" s="430"/>
      <c r="HB242" s="430"/>
      <c r="HC242" s="430"/>
      <c r="HD242" s="430"/>
      <c r="HE242" s="430"/>
      <c r="HF242" s="430"/>
      <c r="HG242" s="430"/>
      <c r="HH242" s="430"/>
      <c r="HI242" s="430"/>
      <c r="HJ242" s="430"/>
      <c r="HK242" s="430"/>
      <c r="HL242" s="430"/>
      <c r="HM242" s="430"/>
      <c r="HN242" s="430"/>
      <c r="HO242" s="430"/>
      <c r="HP242" s="430"/>
      <c r="HQ242" s="430"/>
      <c r="HR242" s="430"/>
      <c r="HS242" s="430"/>
      <c r="HT242" s="430"/>
      <c r="HU242" s="430"/>
      <c r="HV242" s="430"/>
      <c r="HW242" s="430"/>
      <c r="HX242" s="430"/>
      <c r="HY242" s="430"/>
      <c r="HZ242" s="430"/>
      <c r="IA242" s="430"/>
      <c r="IB242" s="430"/>
      <c r="IC242" s="430"/>
      <c r="ID242" s="430"/>
      <c r="IE242" s="430"/>
      <c r="IF242" s="430"/>
      <c r="IG242" s="430"/>
      <c r="IH242" s="430"/>
      <c r="II242" s="430"/>
      <c r="IJ242" s="430"/>
      <c r="IK242" s="430"/>
      <c r="IL242" s="430"/>
      <c r="IM242" s="430"/>
      <c r="IN242" s="430"/>
      <c r="IO242" s="430"/>
      <c r="IP242" s="430"/>
      <c r="IQ242" s="430"/>
      <c r="IR242" s="430"/>
      <c r="IS242" s="430"/>
    </row>
    <row r="243" spans="1:253" s="159" customFormat="1" ht="205.5" customHeight="1" outlineLevel="1" thickBot="1">
      <c r="A243" s="947" t="s">
        <v>2977</v>
      </c>
      <c r="B243" s="948"/>
      <c r="C243" s="948"/>
      <c r="D243" s="948"/>
      <c r="E243" s="948"/>
      <c r="F243" s="948"/>
      <c r="G243" s="948"/>
      <c r="H243" s="948"/>
      <c r="I243" s="948"/>
      <c r="J243" s="948"/>
      <c r="K243" s="948"/>
      <c r="L243" s="949"/>
      <c r="M243" s="353"/>
      <c r="N243" s="158"/>
      <c r="O243" s="152"/>
      <c r="P243" s="152"/>
      <c r="Q243" s="152"/>
      <c r="R243" s="152"/>
      <c r="S243" s="152"/>
      <c r="T243" s="152"/>
      <c r="U243" s="152"/>
      <c r="V243" s="152"/>
      <c r="W243" s="152"/>
      <c r="X243" s="152"/>
      <c r="Y243" s="152"/>
      <c r="Z243" s="152"/>
      <c r="AA243" s="152"/>
      <c r="AB243" s="152"/>
      <c r="AC243" s="152"/>
      <c r="AD243" s="152"/>
      <c r="AE243" s="152"/>
      <c r="AF243" s="152"/>
      <c r="AG243" s="152"/>
      <c r="AH243" s="152"/>
      <c r="AI243" s="152"/>
      <c r="AJ243" s="152"/>
      <c r="AK243" s="152"/>
      <c r="AL243" s="152"/>
      <c r="AM243" s="152"/>
      <c r="AN243" s="152"/>
      <c r="AO243" s="152"/>
      <c r="AP243" s="152"/>
      <c r="AQ243" s="152"/>
      <c r="AR243" s="152"/>
      <c r="AS243" s="152"/>
      <c r="AT243" s="152"/>
      <c r="AU243" s="152"/>
      <c r="AV243" s="152"/>
      <c r="AW243" s="152"/>
      <c r="AX243" s="152"/>
      <c r="AY243" s="152"/>
      <c r="AZ243" s="152"/>
      <c r="BA243" s="152"/>
      <c r="BB243" s="152"/>
      <c r="BC243" s="152"/>
      <c r="BD243" s="152"/>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c r="DX243"/>
      <c r="DY243"/>
      <c r="DZ243"/>
      <c r="EA243"/>
      <c r="EB243"/>
      <c r="EC243"/>
      <c r="ED243"/>
      <c r="EE243"/>
      <c r="EF243"/>
      <c r="EG243"/>
      <c r="EH243"/>
      <c r="EI243"/>
      <c r="EJ243"/>
      <c r="EK243"/>
      <c r="EL243"/>
      <c r="EM243"/>
      <c r="EN243"/>
      <c r="EO243"/>
      <c r="EP243"/>
      <c r="EQ243"/>
      <c r="ER243"/>
      <c r="ES243"/>
      <c r="ET243"/>
      <c r="EU243"/>
      <c r="EV243"/>
      <c r="EW243"/>
      <c r="EX243"/>
      <c r="EY243"/>
      <c r="EZ243"/>
      <c r="FA243"/>
      <c r="FB243"/>
      <c r="FC243"/>
      <c r="FD243"/>
      <c r="FE243"/>
      <c r="FF243"/>
      <c r="FG243"/>
      <c r="FH243"/>
      <c r="FI243"/>
      <c r="FJ243"/>
      <c r="FK243"/>
      <c r="FL243"/>
      <c r="FM243"/>
      <c r="FN243"/>
      <c r="FO243"/>
      <c r="FP243"/>
      <c r="FQ243"/>
      <c r="FR243"/>
      <c r="FS243"/>
      <c r="FT243"/>
      <c r="FU243"/>
      <c r="FV243"/>
      <c r="FW243"/>
      <c r="FX243"/>
      <c r="FY243"/>
      <c r="FZ243"/>
      <c r="GA243"/>
      <c r="GB243"/>
      <c r="GC243"/>
      <c r="GD243"/>
      <c r="GE243"/>
      <c r="GF243"/>
      <c r="GG243"/>
      <c r="GH243"/>
      <c r="GI243"/>
      <c r="GJ243"/>
      <c r="GK243"/>
      <c r="GL243"/>
      <c r="GM243"/>
      <c r="GN243"/>
      <c r="GO243"/>
      <c r="GP243"/>
      <c r="GQ243"/>
      <c r="GR243"/>
      <c r="GS243"/>
      <c r="GT243"/>
      <c r="GU243"/>
      <c r="GV243"/>
      <c r="GW243"/>
      <c r="GX243"/>
      <c r="GY243"/>
      <c r="GZ243"/>
      <c r="HA243"/>
      <c r="HB243"/>
      <c r="HC243"/>
      <c r="HD243"/>
      <c r="HE243"/>
      <c r="HF243"/>
      <c r="HG243"/>
      <c r="HH243"/>
      <c r="HI243"/>
      <c r="HJ243"/>
      <c r="HK243"/>
      <c r="HL243"/>
      <c r="HM243"/>
      <c r="HN243"/>
      <c r="HO243"/>
      <c r="HP243"/>
      <c r="HQ243"/>
      <c r="HR243"/>
      <c r="HS243"/>
      <c r="HT243"/>
      <c r="HU243"/>
      <c r="HV243"/>
      <c r="HW243"/>
      <c r="HX243"/>
      <c r="HY243"/>
      <c r="HZ243"/>
      <c r="IA243"/>
      <c r="IB243"/>
      <c r="IC243"/>
      <c r="ID243"/>
      <c r="IE243"/>
      <c r="IF243"/>
      <c r="IG243"/>
      <c r="IH243"/>
      <c r="II243"/>
      <c r="IJ243"/>
      <c r="IK243"/>
      <c r="IL243"/>
      <c r="IM243"/>
      <c r="IN243"/>
      <c r="IO243"/>
      <c r="IP243"/>
      <c r="IQ243"/>
      <c r="IR243"/>
      <c r="IS243"/>
    </row>
    <row r="244" spans="1:253" s="159" customFormat="1" ht="37.5" hidden="1" customHeight="1" outlineLevel="1" thickBot="1">
      <c r="A244" s="947"/>
      <c r="B244" s="948"/>
      <c r="C244" s="948"/>
      <c r="D244" s="948"/>
      <c r="E244" s="948"/>
      <c r="F244" s="948"/>
      <c r="G244" s="948"/>
      <c r="H244" s="948"/>
      <c r="I244" s="948"/>
      <c r="J244" s="948"/>
      <c r="K244" s="948"/>
      <c r="L244" s="949"/>
      <c r="M244" s="353"/>
      <c r="N244" s="158"/>
      <c r="O244" s="152"/>
      <c r="P244" s="152"/>
      <c r="Q244" s="152"/>
      <c r="R244" s="152"/>
      <c r="S244" s="152"/>
      <c r="T244" s="152"/>
      <c r="U244" s="152"/>
      <c r="V244" s="152"/>
      <c r="W244" s="152"/>
      <c r="X244" s="152"/>
      <c r="Y244" s="152"/>
      <c r="Z244" s="152"/>
      <c r="AA244" s="152"/>
      <c r="AB244" s="152"/>
      <c r="AC244" s="152"/>
      <c r="AD244" s="152"/>
      <c r="AE244" s="152"/>
      <c r="AF244" s="152"/>
      <c r="AG244" s="152"/>
      <c r="AH244" s="152"/>
      <c r="AI244" s="152"/>
      <c r="AJ244" s="152"/>
      <c r="AK244" s="152"/>
      <c r="AL244" s="152"/>
      <c r="AM244" s="152"/>
      <c r="AN244" s="152"/>
      <c r="AO244" s="152"/>
      <c r="AP244" s="152"/>
      <c r="AQ244" s="152"/>
      <c r="AR244" s="152"/>
      <c r="AS244" s="152"/>
      <c r="AT244" s="152"/>
      <c r="AU244" s="152"/>
      <c r="AV244" s="152"/>
      <c r="AW244" s="152"/>
      <c r="AX244" s="152"/>
      <c r="AY244" s="152"/>
      <c r="AZ244" s="152"/>
      <c r="BA244" s="152"/>
      <c r="BB244" s="152"/>
      <c r="BC244" s="152"/>
      <c r="BD244" s="152"/>
      <c r="BE244" s="430"/>
      <c r="BF244" s="430"/>
      <c r="BG244" s="430"/>
      <c r="BH244" s="430"/>
      <c r="BI244" s="430"/>
      <c r="BJ244" s="430"/>
      <c r="BK244" s="430"/>
      <c r="BL244" s="430"/>
      <c r="BM244" s="430"/>
      <c r="BN244" s="430"/>
      <c r="BO244" s="430"/>
      <c r="BP244" s="430"/>
      <c r="BQ244" s="430"/>
      <c r="BR244" s="430"/>
      <c r="BS244" s="430"/>
      <c r="BT244" s="430"/>
      <c r="BU244" s="430"/>
      <c r="BV244" s="430"/>
      <c r="BW244" s="430"/>
      <c r="BX244" s="430"/>
      <c r="BY244" s="430"/>
      <c r="BZ244" s="430"/>
      <c r="CA244" s="430"/>
      <c r="CB244" s="430"/>
      <c r="CC244" s="430"/>
      <c r="CD244" s="430"/>
      <c r="CE244" s="430"/>
      <c r="CF244" s="430"/>
      <c r="CG244" s="430"/>
      <c r="CH244" s="430"/>
      <c r="CI244" s="430"/>
      <c r="CJ244" s="430"/>
      <c r="CK244" s="430"/>
      <c r="CL244" s="430"/>
      <c r="CM244" s="430"/>
      <c r="CN244" s="430"/>
      <c r="CO244" s="430"/>
      <c r="CP244" s="430"/>
      <c r="CQ244" s="430"/>
      <c r="CR244" s="430"/>
      <c r="CS244" s="430"/>
      <c r="CT244" s="430"/>
      <c r="CU244" s="430"/>
      <c r="CV244" s="430"/>
      <c r="CW244" s="430"/>
      <c r="CX244" s="430"/>
      <c r="CY244" s="430"/>
      <c r="CZ244" s="430"/>
      <c r="DA244" s="430"/>
      <c r="DB244" s="430"/>
      <c r="DC244" s="430"/>
      <c r="DD244" s="430"/>
      <c r="DE244" s="430"/>
      <c r="DF244" s="430"/>
      <c r="DG244" s="430"/>
      <c r="DH244" s="430"/>
      <c r="DI244" s="430"/>
      <c r="DJ244" s="430"/>
      <c r="DK244" s="430"/>
      <c r="DL244" s="430"/>
      <c r="DM244" s="430"/>
      <c r="DN244" s="430"/>
      <c r="DO244" s="430"/>
      <c r="DP244" s="430"/>
      <c r="DQ244" s="430"/>
      <c r="DR244" s="430"/>
      <c r="DS244" s="430"/>
      <c r="DT244" s="430"/>
      <c r="DU244" s="430"/>
      <c r="DV244" s="430"/>
      <c r="DW244" s="430"/>
      <c r="DX244" s="430"/>
      <c r="DY244" s="430"/>
      <c r="DZ244" s="430"/>
      <c r="EA244" s="430"/>
      <c r="EB244" s="430"/>
      <c r="EC244" s="430"/>
      <c r="ED244" s="430"/>
      <c r="EE244" s="430"/>
      <c r="EF244" s="430"/>
      <c r="EG244" s="430"/>
      <c r="EH244" s="430"/>
      <c r="EI244" s="430"/>
      <c r="EJ244" s="430"/>
      <c r="EK244" s="430"/>
      <c r="EL244" s="430"/>
      <c r="EM244" s="430"/>
      <c r="EN244" s="430"/>
      <c r="EO244" s="430"/>
      <c r="EP244" s="430"/>
      <c r="EQ244" s="430"/>
      <c r="ER244" s="430"/>
      <c r="ES244" s="430"/>
      <c r="ET244" s="430"/>
      <c r="EU244" s="430"/>
      <c r="EV244" s="430"/>
      <c r="EW244" s="430"/>
      <c r="EX244" s="430"/>
      <c r="EY244" s="430"/>
      <c r="EZ244" s="430"/>
      <c r="FA244" s="430"/>
      <c r="FB244" s="430"/>
      <c r="FC244" s="430"/>
      <c r="FD244" s="430"/>
      <c r="FE244" s="430"/>
      <c r="FF244" s="430"/>
      <c r="FG244" s="430"/>
      <c r="FH244" s="430"/>
      <c r="FI244" s="430"/>
      <c r="FJ244" s="430"/>
      <c r="FK244" s="430"/>
      <c r="FL244" s="430"/>
      <c r="FM244" s="430"/>
      <c r="FN244" s="430"/>
      <c r="FO244" s="430"/>
      <c r="FP244" s="430"/>
      <c r="FQ244" s="430"/>
      <c r="FR244" s="430"/>
      <c r="FS244" s="430"/>
      <c r="FT244" s="430"/>
      <c r="FU244" s="430"/>
      <c r="FV244" s="430"/>
      <c r="FW244" s="430"/>
      <c r="FX244" s="430"/>
      <c r="FY244" s="430"/>
      <c r="FZ244" s="430"/>
      <c r="GA244" s="430"/>
      <c r="GB244" s="430"/>
      <c r="GC244" s="430"/>
      <c r="GD244" s="430"/>
      <c r="GE244" s="430"/>
      <c r="GF244" s="430"/>
      <c r="GG244" s="430"/>
      <c r="GH244" s="430"/>
      <c r="GI244" s="430"/>
      <c r="GJ244" s="430"/>
      <c r="GK244" s="430"/>
      <c r="GL244" s="430"/>
      <c r="GM244" s="430"/>
      <c r="GN244" s="430"/>
      <c r="GO244" s="430"/>
      <c r="GP244" s="430"/>
      <c r="GQ244" s="430"/>
      <c r="GR244" s="430"/>
      <c r="GS244" s="430"/>
      <c r="GT244" s="430"/>
      <c r="GU244" s="430"/>
      <c r="GV244" s="430"/>
      <c r="GW244" s="430"/>
      <c r="GX244" s="430"/>
      <c r="GY244" s="430"/>
      <c r="GZ244" s="430"/>
      <c r="HA244" s="430"/>
      <c r="HB244" s="430"/>
      <c r="HC244" s="430"/>
      <c r="HD244" s="430"/>
      <c r="HE244" s="430"/>
      <c r="HF244" s="430"/>
      <c r="HG244" s="430"/>
      <c r="HH244" s="430"/>
      <c r="HI244" s="430"/>
      <c r="HJ244" s="430"/>
      <c r="HK244" s="430"/>
      <c r="HL244" s="430"/>
      <c r="HM244" s="430"/>
      <c r="HN244" s="430"/>
      <c r="HO244" s="430"/>
      <c r="HP244" s="430"/>
      <c r="HQ244" s="430"/>
      <c r="HR244" s="430"/>
      <c r="HS244" s="430"/>
      <c r="HT244" s="430"/>
      <c r="HU244" s="430"/>
      <c r="HV244" s="430"/>
      <c r="HW244" s="430"/>
      <c r="HX244" s="430"/>
      <c r="HY244" s="430"/>
      <c r="HZ244" s="430"/>
      <c r="IA244" s="430"/>
      <c r="IB244" s="430"/>
      <c r="IC244" s="430"/>
      <c r="ID244" s="430"/>
      <c r="IE244" s="430"/>
      <c r="IF244" s="430"/>
      <c r="IG244" s="430"/>
      <c r="IH244" s="430"/>
      <c r="II244" s="430"/>
      <c r="IJ244" s="430"/>
      <c r="IK244" s="430"/>
      <c r="IL244" s="430"/>
      <c r="IM244" s="430"/>
      <c r="IN244" s="430"/>
      <c r="IO244" s="430"/>
      <c r="IP244" s="430"/>
      <c r="IQ244" s="430"/>
      <c r="IR244" s="430"/>
      <c r="IS244" s="430"/>
    </row>
    <row r="245" spans="1:253" s="159" customFormat="1" ht="134.25" customHeight="1" outlineLevel="1" thickBot="1">
      <c r="A245" s="1063" t="s">
        <v>3125</v>
      </c>
      <c r="B245" s="1064"/>
      <c r="C245" s="1064"/>
      <c r="D245" s="1064"/>
      <c r="E245" s="1064"/>
      <c r="F245" s="1064"/>
      <c r="G245" s="1064"/>
      <c r="H245" s="1064"/>
      <c r="I245" s="1064"/>
      <c r="J245" s="1064"/>
      <c r="K245" s="1064"/>
      <c r="L245" s="1065"/>
      <c r="M245" s="353"/>
      <c r="N245" s="158"/>
      <c r="O245" s="152"/>
      <c r="P245" s="152"/>
      <c r="Q245" s="152"/>
      <c r="R245" s="152"/>
      <c r="S245" s="152"/>
      <c r="T245" s="152"/>
      <c r="U245" s="152"/>
      <c r="V245" s="152"/>
      <c r="W245" s="152"/>
      <c r="X245" s="152"/>
      <c r="Y245" s="152"/>
      <c r="Z245" s="152"/>
      <c r="AA245" s="152"/>
      <c r="AB245" s="152"/>
      <c r="AC245" s="152"/>
      <c r="AD245" s="152"/>
      <c r="AE245" s="152"/>
      <c r="AF245" s="152"/>
      <c r="AG245" s="152"/>
      <c r="AH245" s="152"/>
      <c r="AI245" s="152"/>
      <c r="AJ245" s="152"/>
      <c r="AK245" s="152"/>
      <c r="AL245" s="152"/>
      <c r="AM245" s="152"/>
      <c r="AN245" s="152"/>
      <c r="AO245" s="152"/>
      <c r="AP245" s="152"/>
      <c r="AQ245" s="152"/>
      <c r="AR245" s="152"/>
      <c r="AS245" s="152"/>
      <c r="AT245" s="152"/>
      <c r="AU245" s="152"/>
      <c r="AV245" s="152"/>
      <c r="AW245" s="152"/>
      <c r="AX245" s="152"/>
      <c r="AY245" s="152"/>
      <c r="AZ245" s="152"/>
      <c r="BA245" s="152"/>
      <c r="BB245" s="152"/>
      <c r="BC245" s="152"/>
      <c r="BD245" s="152"/>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c r="DX245"/>
      <c r="DY245"/>
      <c r="DZ245"/>
      <c r="EA245"/>
      <c r="EB245"/>
      <c r="EC245"/>
      <c r="ED245"/>
      <c r="EE245"/>
      <c r="EF245"/>
      <c r="EG245"/>
      <c r="EH245"/>
      <c r="EI245"/>
      <c r="EJ245"/>
      <c r="EK245"/>
      <c r="EL245"/>
      <c r="EM245"/>
      <c r="EN245"/>
      <c r="EO245"/>
      <c r="EP245"/>
      <c r="EQ245"/>
      <c r="ER245"/>
      <c r="ES245"/>
      <c r="ET245"/>
      <c r="EU245"/>
      <c r="EV245"/>
      <c r="EW245"/>
      <c r="EX245"/>
      <c r="EY245"/>
      <c r="EZ245"/>
      <c r="FA245"/>
      <c r="FB245"/>
      <c r="FC245"/>
      <c r="FD245"/>
      <c r="FE245"/>
      <c r="FF245"/>
      <c r="FG245"/>
      <c r="FH245"/>
      <c r="FI245"/>
      <c r="FJ245"/>
      <c r="FK245"/>
      <c r="FL245"/>
      <c r="FM245"/>
      <c r="FN245"/>
      <c r="FO245"/>
      <c r="FP245"/>
      <c r="FQ245"/>
      <c r="FR245"/>
      <c r="FS245"/>
      <c r="FT245"/>
      <c r="FU245"/>
      <c r="FV245"/>
      <c r="FW245"/>
      <c r="FX245"/>
      <c r="FY245"/>
      <c r="FZ245"/>
      <c r="GA245"/>
      <c r="GB245"/>
      <c r="GC245"/>
      <c r="GD245"/>
      <c r="GE245"/>
      <c r="GF245"/>
      <c r="GG245"/>
      <c r="GH245"/>
      <c r="GI245"/>
      <c r="GJ245"/>
      <c r="GK245"/>
      <c r="GL245"/>
      <c r="GM245"/>
      <c r="GN245"/>
      <c r="GO245"/>
      <c r="GP245"/>
      <c r="GQ245"/>
      <c r="GR245"/>
      <c r="GS245"/>
      <c r="GT245"/>
      <c r="GU245"/>
      <c r="GV245"/>
      <c r="GW245"/>
      <c r="GX245"/>
      <c r="GY245"/>
      <c r="GZ245"/>
      <c r="HA245"/>
      <c r="HB245"/>
      <c r="HC245"/>
      <c r="HD245"/>
      <c r="HE245"/>
      <c r="HF245"/>
      <c r="HG245"/>
      <c r="HH245"/>
      <c r="HI245"/>
      <c r="HJ245"/>
      <c r="HK245"/>
      <c r="HL245"/>
      <c r="HM245"/>
      <c r="HN245"/>
      <c r="HO245"/>
      <c r="HP245"/>
      <c r="HQ245"/>
      <c r="HR245"/>
      <c r="HS245"/>
      <c r="HT245"/>
      <c r="HU245"/>
      <c r="HV245"/>
      <c r="HW245"/>
      <c r="HX245"/>
      <c r="HY245"/>
      <c r="HZ245"/>
      <c r="IA245"/>
      <c r="IB245"/>
      <c r="IC245"/>
      <c r="ID245"/>
      <c r="IE245"/>
      <c r="IF245"/>
      <c r="IG245"/>
      <c r="IH245"/>
      <c r="II245"/>
      <c r="IJ245"/>
      <c r="IK245"/>
      <c r="IL245"/>
      <c r="IM245"/>
      <c r="IN245"/>
      <c r="IO245"/>
      <c r="IP245"/>
      <c r="IQ245"/>
      <c r="IR245"/>
      <c r="IS245"/>
    </row>
    <row r="246" spans="1:253" s="159" customFormat="1" ht="34.5" customHeight="1" outlineLevel="1" thickBot="1">
      <c r="A246" s="1060" t="s">
        <v>383</v>
      </c>
      <c r="B246" s="1061"/>
      <c r="C246" s="1061"/>
      <c r="D246" s="1061"/>
      <c r="E246" s="1061"/>
      <c r="F246" s="1061"/>
      <c r="G246" s="1061"/>
      <c r="H246" s="1061"/>
      <c r="I246" s="1061"/>
      <c r="J246" s="1061"/>
      <c r="K246" s="1061"/>
      <c r="L246" s="1062"/>
      <c r="M246" s="353"/>
      <c r="N246" s="158"/>
      <c r="O246" s="152"/>
      <c r="P246" s="152"/>
      <c r="Q246" s="152"/>
      <c r="R246" s="152"/>
      <c r="S246" s="152"/>
      <c r="T246" s="152"/>
      <c r="U246" s="152"/>
      <c r="V246" s="152"/>
      <c r="W246" s="152"/>
      <c r="X246" s="152"/>
      <c r="Y246" s="152"/>
      <c r="Z246" s="152"/>
      <c r="AA246" s="152"/>
      <c r="AB246" s="152"/>
      <c r="AC246" s="152"/>
      <c r="AD246" s="152"/>
      <c r="AE246" s="152"/>
      <c r="AF246" s="152"/>
      <c r="AG246" s="152"/>
      <c r="AH246" s="152"/>
      <c r="AI246" s="152"/>
      <c r="AJ246" s="152"/>
      <c r="AK246" s="152"/>
      <c r="AL246" s="152"/>
      <c r="AM246" s="152"/>
      <c r="AN246" s="152"/>
      <c r="AO246" s="152"/>
      <c r="AP246" s="152"/>
      <c r="AQ246" s="152"/>
      <c r="AR246" s="152"/>
      <c r="AS246" s="152"/>
      <c r="AT246" s="152"/>
      <c r="AU246" s="152"/>
      <c r="AV246" s="152"/>
      <c r="AW246" s="152"/>
      <c r="AX246" s="152"/>
      <c r="AY246" s="152"/>
      <c r="AZ246" s="152"/>
      <c r="BA246" s="152"/>
      <c r="BB246" s="152"/>
      <c r="BC246" s="152"/>
      <c r="BD246" s="152"/>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c r="DV246"/>
      <c r="DW246"/>
      <c r="DX246"/>
      <c r="DY246"/>
      <c r="DZ246"/>
      <c r="EA246"/>
      <c r="EB246"/>
      <c r="EC246"/>
      <c r="ED246"/>
      <c r="EE246"/>
      <c r="EF246"/>
      <c r="EG246"/>
      <c r="EH246"/>
      <c r="EI246"/>
      <c r="EJ246"/>
      <c r="EK246"/>
      <c r="EL246"/>
      <c r="EM246"/>
      <c r="EN246"/>
      <c r="EO246"/>
      <c r="EP246"/>
      <c r="EQ246"/>
      <c r="ER246"/>
      <c r="ES246"/>
      <c r="ET246"/>
      <c r="EU246"/>
      <c r="EV246"/>
      <c r="EW246"/>
      <c r="EX246"/>
      <c r="EY246"/>
      <c r="EZ246"/>
      <c r="FA246"/>
      <c r="FB246"/>
      <c r="FC246"/>
      <c r="FD246"/>
      <c r="FE246"/>
      <c r="FF246"/>
      <c r="FG246"/>
      <c r="FH246"/>
      <c r="FI246"/>
      <c r="FJ246"/>
      <c r="FK246"/>
      <c r="FL246"/>
      <c r="FM246"/>
      <c r="FN246"/>
      <c r="FO246"/>
      <c r="FP246"/>
      <c r="FQ246"/>
      <c r="FR246"/>
      <c r="FS246"/>
      <c r="FT246"/>
      <c r="FU246"/>
      <c r="FV246"/>
      <c r="FW246"/>
      <c r="FX246"/>
      <c r="FY246"/>
      <c r="FZ246"/>
      <c r="GA246"/>
      <c r="GB246"/>
      <c r="GC246"/>
      <c r="GD246"/>
      <c r="GE246"/>
      <c r="GF246"/>
      <c r="GG246"/>
      <c r="GH246"/>
      <c r="GI246"/>
      <c r="GJ246"/>
      <c r="GK246"/>
      <c r="GL246"/>
      <c r="GM246"/>
      <c r="GN246"/>
      <c r="GO246"/>
      <c r="GP246"/>
      <c r="GQ246"/>
      <c r="GR246"/>
      <c r="GS246"/>
      <c r="GT246"/>
      <c r="GU246"/>
      <c r="GV246"/>
      <c r="GW246"/>
      <c r="GX246"/>
      <c r="GY246"/>
      <c r="GZ246"/>
      <c r="HA246"/>
      <c r="HB246"/>
      <c r="HC246"/>
      <c r="HD246"/>
      <c r="HE246"/>
      <c r="HF246"/>
      <c r="HG246"/>
      <c r="HH246"/>
      <c r="HI246"/>
      <c r="HJ246"/>
      <c r="HK246"/>
      <c r="HL246"/>
      <c r="HM246"/>
      <c r="HN246"/>
      <c r="HO246"/>
      <c r="HP246"/>
      <c r="HQ246"/>
      <c r="HR246"/>
      <c r="HS246"/>
      <c r="HT246"/>
      <c r="HU246"/>
      <c r="HV246"/>
      <c r="HW246"/>
      <c r="HX246"/>
      <c r="HY246"/>
      <c r="HZ246"/>
      <c r="IA246"/>
      <c r="IB246"/>
      <c r="IC246"/>
      <c r="ID246"/>
      <c r="IE246"/>
      <c r="IF246"/>
      <c r="IG246"/>
      <c r="IH246"/>
      <c r="II246"/>
      <c r="IJ246"/>
      <c r="IK246"/>
      <c r="IL246"/>
      <c r="IM246"/>
      <c r="IN246"/>
      <c r="IO246"/>
      <c r="IP246"/>
      <c r="IQ246"/>
      <c r="IR246"/>
      <c r="IS246"/>
    </row>
    <row r="247" spans="1:253" s="159" customFormat="1" ht="132" customHeight="1" outlineLevel="1" thickBot="1">
      <c r="A247" s="947" t="s">
        <v>3118</v>
      </c>
      <c r="B247" s="948"/>
      <c r="C247" s="948"/>
      <c r="D247" s="948"/>
      <c r="E247" s="948"/>
      <c r="F247" s="948"/>
      <c r="G247" s="948"/>
      <c r="H247" s="948"/>
      <c r="I247" s="948"/>
      <c r="J247" s="948"/>
      <c r="K247" s="948"/>
      <c r="L247" s="949"/>
      <c r="M247" s="296"/>
      <c r="N247" s="158"/>
      <c r="O247" s="152"/>
      <c r="P247" s="152"/>
      <c r="Q247" s="152"/>
      <c r="R247" s="152"/>
      <c r="S247" s="152"/>
      <c r="T247" s="152"/>
      <c r="U247" s="152"/>
      <c r="V247" s="152"/>
      <c r="W247" s="152"/>
      <c r="X247" s="152"/>
      <c r="Y247" s="152"/>
      <c r="Z247" s="152"/>
      <c r="AA247" s="152"/>
      <c r="AB247" s="152"/>
      <c r="AC247" s="152"/>
      <c r="AD247" s="152"/>
      <c r="AE247" s="152"/>
      <c r="AF247" s="152"/>
      <c r="AG247" s="152"/>
      <c r="AH247" s="152"/>
      <c r="AI247" s="152"/>
      <c r="AJ247" s="152"/>
      <c r="AK247" s="152"/>
      <c r="AL247" s="152"/>
      <c r="AM247" s="152"/>
      <c r="AN247" s="152"/>
      <c r="AO247" s="152"/>
      <c r="AP247" s="152"/>
      <c r="AQ247" s="152"/>
      <c r="AR247" s="152"/>
      <c r="AS247" s="152"/>
      <c r="AT247" s="152"/>
      <c r="AU247" s="152"/>
      <c r="AV247" s="152"/>
      <c r="AW247" s="152"/>
      <c r="AX247" s="152"/>
      <c r="AY247" s="152"/>
      <c r="AZ247" s="152"/>
      <c r="BA247" s="152"/>
      <c r="BB247" s="152"/>
      <c r="BC247" s="152"/>
      <c r="BD247" s="152"/>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c r="DV247"/>
      <c r="DW247"/>
      <c r="DX247"/>
      <c r="DY247"/>
      <c r="DZ247"/>
      <c r="EA247"/>
      <c r="EB247"/>
      <c r="EC247"/>
      <c r="ED247"/>
      <c r="EE247"/>
      <c r="EF247"/>
      <c r="EG247"/>
      <c r="EH247"/>
      <c r="EI247"/>
      <c r="EJ247"/>
      <c r="EK247"/>
      <c r="EL247"/>
      <c r="EM247"/>
      <c r="EN247"/>
      <c r="EO247"/>
      <c r="EP247"/>
      <c r="EQ247"/>
      <c r="ER247"/>
      <c r="ES247"/>
      <c r="ET247"/>
      <c r="EU247"/>
      <c r="EV247"/>
      <c r="EW247"/>
      <c r="EX247"/>
      <c r="EY247"/>
      <c r="EZ247"/>
      <c r="FA247"/>
      <c r="FB247"/>
      <c r="FC247"/>
      <c r="FD247"/>
      <c r="FE247"/>
      <c r="FF247"/>
      <c r="FG247"/>
      <c r="FH247"/>
      <c r="FI247"/>
      <c r="FJ247"/>
      <c r="FK247"/>
      <c r="FL247"/>
      <c r="FM247"/>
      <c r="FN247"/>
      <c r="FO247"/>
      <c r="FP247"/>
      <c r="FQ247"/>
      <c r="FR247"/>
      <c r="FS247"/>
      <c r="FT247"/>
      <c r="FU247"/>
      <c r="FV247"/>
      <c r="FW247"/>
      <c r="FX247"/>
      <c r="FY247"/>
      <c r="FZ247"/>
      <c r="GA247"/>
      <c r="GB247"/>
      <c r="GC247"/>
      <c r="GD247"/>
      <c r="GE247"/>
      <c r="GF247"/>
      <c r="GG247"/>
      <c r="GH247"/>
      <c r="GI247"/>
      <c r="GJ247"/>
      <c r="GK247"/>
      <c r="GL247"/>
      <c r="GM247"/>
      <c r="GN247"/>
      <c r="GO247"/>
      <c r="GP247"/>
      <c r="GQ247"/>
      <c r="GR247"/>
      <c r="GS247"/>
      <c r="GT247"/>
      <c r="GU247"/>
      <c r="GV247"/>
      <c r="GW247"/>
      <c r="GX247"/>
      <c r="GY247"/>
      <c r="GZ247"/>
      <c r="HA247"/>
      <c r="HB247"/>
      <c r="HC247"/>
      <c r="HD247"/>
      <c r="HE247"/>
      <c r="HF247"/>
      <c r="HG247"/>
      <c r="HH247"/>
      <c r="HI247"/>
      <c r="HJ247"/>
      <c r="HK247"/>
      <c r="HL247"/>
      <c r="HM247"/>
      <c r="HN247"/>
      <c r="HO247"/>
      <c r="HP247"/>
      <c r="HQ247"/>
      <c r="HR247"/>
      <c r="HS247"/>
      <c r="HT247"/>
      <c r="HU247"/>
      <c r="HV247"/>
      <c r="HW247"/>
      <c r="HX247"/>
      <c r="HY247"/>
      <c r="HZ247"/>
      <c r="IA247"/>
      <c r="IB247"/>
      <c r="IC247"/>
      <c r="ID247"/>
      <c r="IE247"/>
      <c r="IF247"/>
      <c r="IG247"/>
      <c r="IH247"/>
      <c r="II247"/>
      <c r="IJ247"/>
      <c r="IK247"/>
      <c r="IL247"/>
      <c r="IM247"/>
      <c r="IN247"/>
      <c r="IO247"/>
      <c r="IP247"/>
      <c r="IQ247"/>
      <c r="IR247"/>
      <c r="IS247"/>
    </row>
    <row r="248" spans="1:253" s="90" customFormat="1" ht="33" customHeight="1" outlineLevel="1">
      <c r="A248" s="915" t="s">
        <v>23</v>
      </c>
      <c r="B248" s="916"/>
      <c r="C248" s="916"/>
      <c r="D248" s="917"/>
      <c r="E248" s="924" t="s">
        <v>24</v>
      </c>
      <c r="F248" s="925"/>
      <c r="G248" s="924" t="s">
        <v>1773</v>
      </c>
      <c r="H248" s="925"/>
      <c r="I248" s="924" t="s">
        <v>922</v>
      </c>
      <c r="J248" s="925"/>
      <c r="K248" s="909" t="s">
        <v>1774</v>
      </c>
      <c r="L248" s="950" t="s">
        <v>283</v>
      </c>
      <c r="M248" s="296"/>
      <c r="N248" s="151"/>
      <c r="O248" s="89"/>
      <c r="P248" s="89"/>
      <c r="Q248" s="89"/>
      <c r="R248" s="89"/>
      <c r="S248" s="89"/>
      <c r="T248" s="89"/>
      <c r="U248" s="89"/>
      <c r="V248" s="89"/>
      <c r="W248" s="89"/>
      <c r="X248" s="89"/>
      <c r="Y248" s="89"/>
      <c r="Z248" s="89"/>
      <c r="AA248" s="89"/>
      <c r="AB248" s="89"/>
      <c r="AC248" s="89"/>
      <c r="AD248" s="89"/>
      <c r="AE248" s="89"/>
      <c r="AF248" s="89"/>
      <c r="AG248" s="89"/>
      <c r="AH248" s="89"/>
      <c r="AI248" s="89"/>
      <c r="AJ248" s="89"/>
      <c r="AK248" s="89"/>
      <c r="AL248" s="89"/>
      <c r="AM248" s="89"/>
      <c r="AN248" s="89"/>
      <c r="AO248" s="89"/>
      <c r="AP248" s="89"/>
      <c r="AQ248" s="89"/>
      <c r="AR248" s="89"/>
      <c r="AS248" s="89"/>
      <c r="AT248" s="89"/>
      <c r="AU248" s="89"/>
      <c r="AV248" s="89"/>
      <c r="AW248" s="89"/>
      <c r="AX248" s="89"/>
      <c r="AY248" s="89"/>
      <c r="AZ248" s="89"/>
      <c r="BA248" s="89"/>
      <c r="BB248" s="89"/>
      <c r="BC248" s="89"/>
      <c r="BD248" s="89"/>
      <c r="BE248" s="89"/>
      <c r="BF248" s="89"/>
    </row>
    <row r="249" spans="1:253" s="90" customFormat="1" ht="33" customHeight="1" outlineLevel="1">
      <c r="A249" s="918"/>
      <c r="B249" s="919"/>
      <c r="C249" s="919"/>
      <c r="D249" s="920"/>
      <c r="E249" s="182" t="s">
        <v>280</v>
      </c>
      <c r="F249" s="182" t="s">
        <v>273</v>
      </c>
      <c r="G249" s="183" t="s">
        <v>280</v>
      </c>
      <c r="H249" s="182" t="s">
        <v>273</v>
      </c>
      <c r="I249" s="183" t="s">
        <v>280</v>
      </c>
      <c r="J249" s="182" t="s">
        <v>273</v>
      </c>
      <c r="K249" s="910"/>
      <c r="L249" s="951"/>
      <c r="M249" s="296"/>
      <c r="N249" s="151"/>
      <c r="O249" s="89"/>
      <c r="P249" s="89"/>
      <c r="Q249" s="89"/>
      <c r="R249" s="89"/>
      <c r="S249" s="89"/>
      <c r="T249" s="89"/>
      <c r="U249" s="89"/>
      <c r="V249" s="89"/>
      <c r="W249" s="89"/>
      <c r="X249" s="89"/>
      <c r="Y249" s="89"/>
      <c r="Z249" s="89"/>
      <c r="AA249" s="89"/>
      <c r="AB249" s="89"/>
      <c r="AC249" s="89"/>
      <c r="AD249" s="89"/>
      <c r="AE249" s="89"/>
      <c r="AF249" s="89"/>
      <c r="AG249" s="89"/>
      <c r="AH249" s="89"/>
      <c r="AI249" s="89"/>
      <c r="AJ249" s="89"/>
      <c r="AK249" s="89"/>
      <c r="AL249" s="89"/>
      <c r="AM249" s="89"/>
      <c r="AN249" s="89"/>
      <c r="AO249" s="89"/>
      <c r="AP249" s="89"/>
      <c r="AQ249" s="89"/>
      <c r="AR249" s="89"/>
      <c r="AS249" s="89"/>
      <c r="AT249" s="89"/>
      <c r="AU249" s="89"/>
      <c r="AV249" s="89"/>
      <c r="AW249" s="89"/>
      <c r="AX249" s="89"/>
      <c r="AY249" s="89"/>
      <c r="AZ249" s="89"/>
      <c r="BA249" s="89"/>
      <c r="BB249" s="89"/>
      <c r="BC249" s="89"/>
      <c r="BD249" s="89"/>
      <c r="BE249" s="89"/>
      <c r="BF249" s="89"/>
    </row>
    <row r="250" spans="1:253" s="90" customFormat="1" ht="33" customHeight="1" outlineLevel="1">
      <c r="A250" s="932" t="s">
        <v>279</v>
      </c>
      <c r="B250" s="933"/>
      <c r="C250" s="933"/>
      <c r="D250" s="934"/>
      <c r="E250" s="154">
        <v>821</v>
      </c>
      <c r="F250" s="156" t="s">
        <v>132</v>
      </c>
      <c r="G250" s="160">
        <v>7229</v>
      </c>
      <c r="H250" s="156" t="s">
        <v>132</v>
      </c>
      <c r="I250" s="161">
        <v>2296</v>
      </c>
      <c r="J250" s="161" t="s">
        <v>132</v>
      </c>
      <c r="K250" s="910"/>
      <c r="L250" s="184"/>
      <c r="M250" s="296"/>
      <c r="N250" s="151"/>
      <c r="O250" s="89"/>
      <c r="P250" s="89"/>
      <c r="Q250" s="89"/>
      <c r="R250" s="89"/>
      <c r="S250" s="89"/>
      <c r="T250" s="89"/>
      <c r="U250" s="89"/>
      <c r="V250" s="89"/>
      <c r="W250" s="89"/>
      <c r="X250" s="89"/>
      <c r="Y250" s="89"/>
      <c r="Z250" s="89"/>
      <c r="AA250" s="89"/>
      <c r="AB250" s="89"/>
      <c r="AC250" s="89"/>
      <c r="AD250" s="89"/>
      <c r="AE250" s="89"/>
      <c r="AF250" s="89"/>
      <c r="AG250" s="89"/>
      <c r="AH250" s="89"/>
      <c r="AI250" s="89"/>
      <c r="AJ250" s="89"/>
      <c r="AK250" s="89"/>
      <c r="AL250" s="89"/>
      <c r="AM250" s="89"/>
      <c r="AN250" s="89"/>
      <c r="AO250" s="89"/>
      <c r="AP250" s="89"/>
      <c r="AQ250" s="89"/>
      <c r="AR250" s="89"/>
      <c r="AS250" s="89"/>
      <c r="AT250" s="89"/>
      <c r="AU250" s="89"/>
      <c r="AV250" s="89"/>
      <c r="AW250" s="89"/>
      <c r="AX250" s="89"/>
      <c r="AY250" s="89"/>
      <c r="AZ250" s="89"/>
      <c r="BA250" s="89"/>
      <c r="BB250" s="89"/>
      <c r="BC250" s="89"/>
      <c r="BD250" s="89"/>
      <c r="BE250" s="89"/>
      <c r="BF250" s="89"/>
    </row>
    <row r="251" spans="1:253" s="89" customFormat="1" ht="36.75" customHeight="1" outlineLevel="1">
      <c r="A251" s="921" t="s">
        <v>259</v>
      </c>
      <c r="B251" s="922"/>
      <c r="C251" s="922"/>
      <c r="D251" s="923"/>
      <c r="E251" s="154">
        <v>16</v>
      </c>
      <c r="F251" s="162" t="s">
        <v>132</v>
      </c>
      <c r="G251" s="165">
        <v>628</v>
      </c>
      <c r="H251" s="164" t="s">
        <v>132</v>
      </c>
      <c r="I251" s="161">
        <v>706</v>
      </c>
      <c r="J251" s="157" t="s">
        <v>132</v>
      </c>
      <c r="K251" s="910"/>
      <c r="L251" s="184" t="s">
        <v>132</v>
      </c>
      <c r="M251" s="296"/>
      <c r="N251" s="151"/>
    </row>
    <row r="252" spans="1:253" s="90" customFormat="1" ht="32.25" customHeight="1" outlineLevel="1">
      <c r="A252" s="885" t="s">
        <v>258</v>
      </c>
      <c r="B252" s="886"/>
      <c r="C252" s="944" t="s">
        <v>260</v>
      </c>
      <c r="D252" s="945"/>
      <c r="E252" s="169">
        <f>E253+E254</f>
        <v>11</v>
      </c>
      <c r="F252" s="453">
        <f>F253+F254</f>
        <v>36.75</v>
      </c>
      <c r="G252" s="169">
        <f>SUM(G254,G253)</f>
        <v>745</v>
      </c>
      <c r="H252" s="181">
        <f>H253+H254</f>
        <v>236815.44959999999</v>
      </c>
      <c r="I252" s="303">
        <f>SUM(I254,I253)</f>
        <v>1020</v>
      </c>
      <c r="J252" s="181">
        <f>SUM(J253,J254)</f>
        <v>221016.11539999998</v>
      </c>
      <c r="K252" s="911"/>
      <c r="L252" s="184" t="s">
        <v>132</v>
      </c>
      <c r="M252" s="296"/>
      <c r="N252" s="158"/>
      <c r="O252" s="89"/>
      <c r="P252" s="89"/>
      <c r="Q252" s="89"/>
      <c r="R252" s="89"/>
      <c r="S252" s="89"/>
      <c r="T252" s="89"/>
      <c r="U252" s="89"/>
      <c r="V252" s="89"/>
      <c r="W252" s="89"/>
      <c r="X252" s="89"/>
      <c r="Y252" s="89"/>
      <c r="Z252" s="89"/>
      <c r="AA252" s="89"/>
      <c r="AB252" s="89"/>
      <c r="AC252" s="89"/>
      <c r="AD252" s="89"/>
      <c r="AE252" s="89"/>
      <c r="AF252" s="89"/>
      <c r="AG252" s="89"/>
      <c r="AH252" s="89"/>
      <c r="AI252" s="89"/>
      <c r="AJ252" s="89"/>
      <c r="AK252" s="89"/>
      <c r="AL252" s="89"/>
      <c r="AM252" s="89"/>
      <c r="AN252" s="89"/>
      <c r="AO252" s="89"/>
      <c r="AP252" s="89"/>
      <c r="AQ252" s="89"/>
      <c r="AR252" s="89"/>
      <c r="AS252" s="89"/>
      <c r="AT252" s="89"/>
      <c r="AU252" s="89"/>
      <c r="AV252" s="89"/>
      <c r="AW252" s="89"/>
      <c r="AX252" s="89"/>
      <c r="AY252" s="89"/>
      <c r="AZ252" s="89"/>
      <c r="BA252" s="89"/>
      <c r="BB252" s="89"/>
      <c r="BC252" s="89"/>
      <c r="BD252" s="89"/>
      <c r="BE252" s="89"/>
      <c r="BF252" s="89"/>
    </row>
    <row r="253" spans="1:253" s="90" customFormat="1" ht="34.5" customHeight="1" outlineLevel="1">
      <c r="A253" s="887"/>
      <c r="B253" s="888"/>
      <c r="C253" s="946" t="s">
        <v>261</v>
      </c>
      <c r="D253" s="293" t="s">
        <v>262</v>
      </c>
      <c r="E253" s="154">
        <v>8</v>
      </c>
      <c r="F253" s="237">
        <v>27.1</v>
      </c>
      <c r="G253" s="166">
        <v>398</v>
      </c>
      <c r="H253" s="179">
        <v>234630.68</v>
      </c>
      <c r="I253" s="166">
        <v>358</v>
      </c>
      <c r="J253" s="179">
        <v>215336.68</v>
      </c>
      <c r="K253" s="179">
        <v>500061.01</v>
      </c>
      <c r="L253" s="185">
        <f>H253*100/600073.21-100</f>
        <v>-60.899657560116701</v>
      </c>
      <c r="M253" s="296"/>
      <c r="N253" s="158"/>
      <c r="O253" s="89"/>
      <c r="P253" s="89"/>
      <c r="Q253" s="89"/>
      <c r="R253" s="89"/>
      <c r="S253" s="89"/>
      <c r="T253" s="89"/>
      <c r="U253" s="89"/>
      <c r="V253" s="89"/>
      <c r="W253" s="89"/>
      <c r="X253" s="89"/>
      <c r="Y253" s="89"/>
      <c r="Z253" s="89"/>
      <c r="AA253" s="89"/>
      <c r="AB253" s="89"/>
      <c r="AC253" s="89"/>
      <c r="AD253" s="89"/>
      <c r="AE253" s="89"/>
      <c r="AF253" s="89"/>
      <c r="AG253" s="89"/>
      <c r="AH253" s="89"/>
      <c r="AI253" s="89"/>
      <c r="AJ253" s="89"/>
      <c r="AK253" s="89"/>
      <c r="AL253" s="89"/>
      <c r="AM253" s="89"/>
      <c r="AN253" s="89"/>
      <c r="AO253" s="89"/>
      <c r="AP253" s="89"/>
      <c r="AQ253" s="89"/>
      <c r="AR253" s="89"/>
      <c r="AS253" s="89"/>
      <c r="AT253" s="89"/>
      <c r="AU253" s="89"/>
      <c r="AV253" s="89"/>
      <c r="AW253" s="89"/>
      <c r="AX253" s="89"/>
      <c r="AY253" s="89"/>
      <c r="AZ253" s="89"/>
      <c r="BA253" s="89"/>
      <c r="BB253" s="89"/>
      <c r="BC253" s="89"/>
      <c r="BD253" s="89"/>
      <c r="BE253" s="89"/>
      <c r="BF253" s="89"/>
    </row>
    <row r="254" spans="1:253" s="90" customFormat="1" ht="42" customHeight="1" outlineLevel="1">
      <c r="A254" s="889"/>
      <c r="B254" s="890"/>
      <c r="C254" s="946"/>
      <c r="D254" s="352" t="s">
        <v>263</v>
      </c>
      <c r="E254" s="154">
        <v>3</v>
      </c>
      <c r="F254" s="237">
        <v>9.65</v>
      </c>
      <c r="G254" s="169">
        <v>347</v>
      </c>
      <c r="H254" s="299">
        <v>2184.7696000000001</v>
      </c>
      <c r="I254" s="169">
        <v>662</v>
      </c>
      <c r="J254" s="299">
        <v>5679.4354000000003</v>
      </c>
      <c r="K254" s="180" t="s">
        <v>132</v>
      </c>
      <c r="L254" s="186" t="s">
        <v>132</v>
      </c>
      <c r="M254" s="296"/>
      <c r="N254" s="158"/>
      <c r="O254" s="89"/>
      <c r="P254" s="89"/>
      <c r="Q254" s="89"/>
      <c r="R254" s="89"/>
      <c r="S254" s="89"/>
      <c r="T254" s="89"/>
      <c r="U254" s="89"/>
      <c r="V254" s="89"/>
      <c r="W254" s="89"/>
      <c r="X254" s="89"/>
      <c r="Y254" s="89"/>
      <c r="Z254" s="89"/>
      <c r="AA254" s="89"/>
      <c r="AB254" s="89"/>
      <c r="AC254" s="89"/>
      <c r="AD254" s="89"/>
      <c r="AE254" s="89"/>
      <c r="AF254" s="89"/>
      <c r="AG254" s="89"/>
      <c r="AH254" s="89"/>
      <c r="AI254" s="89"/>
      <c r="AJ254" s="89"/>
      <c r="AK254" s="89"/>
      <c r="AL254" s="89"/>
      <c r="AM254" s="89"/>
      <c r="AN254" s="89"/>
      <c r="AO254" s="89"/>
      <c r="AP254" s="89"/>
      <c r="AQ254" s="89"/>
      <c r="AR254" s="89"/>
      <c r="AS254" s="89"/>
      <c r="AT254" s="89"/>
      <c r="AU254" s="89"/>
      <c r="AV254" s="89"/>
      <c r="AW254" s="89"/>
      <c r="AX254" s="89"/>
      <c r="AY254" s="89"/>
      <c r="AZ254" s="89"/>
      <c r="BA254" s="89"/>
      <c r="BB254" s="89"/>
      <c r="BC254" s="89"/>
      <c r="BD254" s="89"/>
      <c r="BE254" s="89"/>
      <c r="BF254" s="89"/>
    </row>
    <row r="255" spans="1:253" s="90" customFormat="1" ht="67.5" customHeight="1" outlineLevel="1" thickBot="1">
      <c r="A255" s="882" t="s">
        <v>1775</v>
      </c>
      <c r="B255" s="883"/>
      <c r="C255" s="883"/>
      <c r="D255" s="883"/>
      <c r="E255" s="883"/>
      <c r="F255" s="883"/>
      <c r="G255" s="883"/>
      <c r="H255" s="883"/>
      <c r="I255" s="883"/>
      <c r="J255" s="883"/>
      <c r="K255" s="883"/>
      <c r="L255" s="884"/>
      <c r="M255" s="296"/>
      <c r="N255" s="158"/>
      <c r="O255" s="89"/>
      <c r="P255" s="89"/>
      <c r="Q255" s="89"/>
      <c r="R255" s="89"/>
      <c r="S255" s="89"/>
      <c r="T255" s="89"/>
      <c r="U255" s="89"/>
      <c r="V255" s="89"/>
      <c r="W255" s="89"/>
      <c r="X255" s="89"/>
      <c r="Y255" s="89"/>
      <c r="Z255" s="89"/>
      <c r="AA255" s="89"/>
      <c r="AB255" s="89"/>
      <c r="AC255" s="89"/>
      <c r="AD255" s="89"/>
      <c r="AE255" s="89"/>
      <c r="AF255" s="89"/>
      <c r="AG255" s="89"/>
      <c r="AH255" s="89"/>
      <c r="AI255" s="89"/>
      <c r="AJ255" s="89"/>
      <c r="AK255" s="89"/>
      <c r="AL255" s="89"/>
      <c r="AM255" s="89"/>
      <c r="AN255" s="89"/>
      <c r="AO255" s="89"/>
      <c r="AP255" s="89"/>
      <c r="AQ255" s="89"/>
      <c r="AR255" s="89"/>
      <c r="AS255" s="89"/>
      <c r="AT255" s="89"/>
      <c r="AU255" s="89"/>
      <c r="AV255" s="89"/>
      <c r="AW255" s="89"/>
      <c r="AX255" s="89"/>
      <c r="AY255" s="89"/>
      <c r="AZ255" s="89"/>
      <c r="BA255" s="89"/>
      <c r="BB255" s="89"/>
      <c r="BC255" s="89"/>
      <c r="BD255" s="89"/>
      <c r="BE255" s="89"/>
      <c r="BF255" s="89"/>
    </row>
    <row r="256" spans="1:253" s="90" customFormat="1" ht="33" customHeight="1" outlineLevel="1" thickBot="1">
      <c r="A256" s="832" t="s">
        <v>130</v>
      </c>
      <c r="B256" s="833"/>
      <c r="C256" s="833"/>
      <c r="D256" s="833"/>
      <c r="E256" s="833"/>
      <c r="F256" s="833"/>
      <c r="G256" s="833"/>
      <c r="H256" s="833"/>
      <c r="I256" s="833"/>
      <c r="J256" s="833"/>
      <c r="K256" s="833"/>
      <c r="L256" s="834"/>
      <c r="M256" s="296"/>
      <c r="N256" s="158"/>
      <c r="O256" s="89"/>
      <c r="P256" s="89"/>
      <c r="Q256" s="89"/>
      <c r="R256" s="89"/>
      <c r="S256" s="89"/>
      <c r="T256" s="89"/>
      <c r="U256" s="89"/>
      <c r="V256" s="89"/>
      <c r="W256" s="89"/>
      <c r="X256" s="89"/>
      <c r="Y256" s="89"/>
      <c r="Z256" s="89"/>
      <c r="AA256" s="89"/>
      <c r="AB256" s="89"/>
      <c r="AC256" s="89"/>
      <c r="AD256" s="89"/>
      <c r="AE256" s="89"/>
      <c r="AF256" s="89"/>
      <c r="AG256" s="89"/>
      <c r="AH256" s="89"/>
      <c r="AI256" s="89"/>
      <c r="AJ256" s="89"/>
      <c r="AK256" s="89"/>
      <c r="AL256" s="89"/>
      <c r="AM256" s="89"/>
      <c r="AN256" s="89"/>
      <c r="AO256" s="89"/>
      <c r="AP256" s="89"/>
      <c r="AQ256" s="89"/>
      <c r="AR256" s="89"/>
      <c r="AS256" s="89"/>
      <c r="AT256" s="89"/>
      <c r="AU256" s="89"/>
      <c r="AV256" s="89"/>
      <c r="AW256" s="89"/>
      <c r="AX256" s="89"/>
      <c r="AY256" s="89"/>
      <c r="AZ256" s="89"/>
      <c r="BA256" s="89"/>
      <c r="BB256" s="89"/>
      <c r="BC256" s="89"/>
      <c r="BD256" s="89"/>
      <c r="BE256" s="89"/>
      <c r="BF256" s="89"/>
    </row>
    <row r="257" spans="1:58" s="90" customFormat="1" ht="51" customHeight="1" outlineLevel="1">
      <c r="A257" s="938" t="s">
        <v>23</v>
      </c>
      <c r="B257" s="939"/>
      <c r="C257" s="939"/>
      <c r="D257" s="939"/>
      <c r="E257" s="939"/>
      <c r="F257" s="940"/>
      <c r="G257" s="190" t="s">
        <v>24</v>
      </c>
      <c r="H257" s="146" t="s">
        <v>975</v>
      </c>
      <c r="I257" s="146" t="s">
        <v>976</v>
      </c>
      <c r="J257" s="145" t="s">
        <v>271</v>
      </c>
      <c r="K257" s="145" t="s">
        <v>25</v>
      </c>
      <c r="L257" s="147" t="s">
        <v>272</v>
      </c>
      <c r="M257" s="296"/>
      <c r="N257" s="158"/>
      <c r="O257" s="89"/>
      <c r="P257" s="89"/>
      <c r="Q257" s="89"/>
      <c r="R257" s="89"/>
      <c r="S257" s="89"/>
      <c r="T257" s="89"/>
      <c r="U257" s="89"/>
      <c r="V257" s="89"/>
      <c r="W257" s="89"/>
      <c r="X257" s="89"/>
      <c r="Y257" s="89"/>
      <c r="Z257" s="89"/>
      <c r="AA257" s="89"/>
      <c r="AB257" s="89"/>
      <c r="AC257" s="89"/>
      <c r="AD257" s="89"/>
      <c r="AE257" s="89"/>
      <c r="AF257" s="89"/>
      <c r="AG257" s="89"/>
      <c r="AH257" s="89"/>
      <c r="AI257" s="89"/>
      <c r="AJ257" s="89"/>
      <c r="AK257" s="89"/>
      <c r="AL257" s="89"/>
      <c r="AM257" s="89"/>
      <c r="AN257" s="89"/>
      <c r="AO257" s="89"/>
      <c r="AP257" s="89"/>
      <c r="AQ257" s="89"/>
      <c r="AR257" s="89"/>
      <c r="AS257" s="89"/>
      <c r="AT257" s="89"/>
      <c r="AU257" s="89"/>
      <c r="AV257" s="89"/>
      <c r="AW257" s="89"/>
      <c r="AX257" s="89"/>
      <c r="AY257" s="89"/>
      <c r="AZ257" s="89"/>
      <c r="BA257" s="89"/>
      <c r="BB257" s="89"/>
      <c r="BC257" s="89"/>
      <c r="BD257" s="89"/>
      <c r="BE257" s="89"/>
      <c r="BF257" s="89"/>
    </row>
    <row r="258" spans="1:58" s="90" customFormat="1" outlineLevel="1">
      <c r="A258" s="935" t="s">
        <v>1005</v>
      </c>
      <c r="B258" s="936"/>
      <c r="C258" s="936"/>
      <c r="D258" s="936"/>
      <c r="E258" s="936"/>
      <c r="F258" s="936"/>
      <c r="G258" s="936"/>
      <c r="H258" s="936"/>
      <c r="I258" s="936"/>
      <c r="J258" s="936"/>
      <c r="K258" s="936"/>
      <c r="L258" s="937"/>
      <c r="M258" s="296"/>
      <c r="N258" s="158"/>
      <c r="O258" s="89"/>
      <c r="P258" s="89"/>
      <c r="Q258" s="89"/>
      <c r="R258" s="89"/>
      <c r="S258" s="89"/>
      <c r="T258" s="89"/>
      <c r="U258" s="89"/>
      <c r="V258" s="89"/>
      <c r="W258" s="89"/>
      <c r="X258" s="89"/>
      <c r="Y258" s="89"/>
      <c r="Z258" s="89"/>
      <c r="AA258" s="89"/>
      <c r="AB258" s="89"/>
      <c r="AC258" s="89"/>
      <c r="AD258" s="89"/>
      <c r="AE258" s="89"/>
      <c r="AF258" s="89"/>
      <c r="AG258" s="89"/>
      <c r="AH258" s="89"/>
      <c r="AI258" s="89"/>
      <c r="AJ258" s="89"/>
      <c r="AK258" s="89"/>
      <c r="AL258" s="89"/>
      <c r="AM258" s="89"/>
      <c r="AN258" s="89"/>
      <c r="AO258" s="89"/>
      <c r="AP258" s="89"/>
      <c r="AQ258" s="89"/>
      <c r="AR258" s="89"/>
      <c r="AS258" s="89"/>
      <c r="AT258" s="89"/>
      <c r="AU258" s="89"/>
      <c r="AV258" s="89"/>
      <c r="AW258" s="89"/>
      <c r="AX258" s="89"/>
      <c r="AY258" s="89"/>
      <c r="AZ258" s="89"/>
      <c r="BA258" s="89"/>
      <c r="BB258" s="89"/>
      <c r="BC258" s="89"/>
      <c r="BD258" s="89"/>
      <c r="BE258" s="89"/>
      <c r="BF258" s="89"/>
    </row>
    <row r="259" spans="1:58" s="90" customFormat="1" outlineLevel="1">
      <c r="A259" s="912" t="s">
        <v>31</v>
      </c>
      <c r="B259" s="913"/>
      <c r="C259" s="913"/>
      <c r="D259" s="913"/>
      <c r="E259" s="913"/>
      <c r="F259" s="914"/>
      <c r="G259" s="165">
        <v>1</v>
      </c>
      <c r="H259" s="166">
        <v>34</v>
      </c>
      <c r="I259" s="166">
        <v>37</v>
      </c>
      <c r="J259" s="155">
        <v>14</v>
      </c>
      <c r="K259" s="227">
        <f>IFERROR(H259*100/J259-100,100)</f>
        <v>142.85714285714286</v>
      </c>
      <c r="L259" s="178" t="s">
        <v>344</v>
      </c>
      <c r="M259" s="296"/>
      <c r="N259" s="158"/>
      <c r="O259" s="89"/>
      <c r="P259" s="89"/>
      <c r="Q259" s="89"/>
      <c r="R259" s="89"/>
      <c r="S259" s="89"/>
      <c r="T259" s="89"/>
      <c r="U259" s="89"/>
      <c r="V259" s="89"/>
      <c r="W259" s="89"/>
      <c r="X259" s="89"/>
      <c r="Y259" s="89"/>
      <c r="Z259" s="89"/>
      <c r="AA259" s="89"/>
      <c r="AB259" s="89"/>
      <c r="AC259" s="89"/>
      <c r="AD259" s="89"/>
      <c r="AE259" s="89"/>
      <c r="AF259" s="89"/>
      <c r="AG259" s="89"/>
      <c r="AH259" s="89"/>
      <c r="AI259" s="89"/>
      <c r="AJ259" s="89"/>
      <c r="AK259" s="89"/>
      <c r="AL259" s="89"/>
      <c r="AM259" s="89"/>
      <c r="AN259" s="89"/>
      <c r="AO259" s="89"/>
      <c r="AP259" s="89"/>
      <c r="AQ259" s="89"/>
      <c r="AR259" s="89"/>
      <c r="AS259" s="89"/>
      <c r="AT259" s="89"/>
      <c r="AU259" s="89"/>
      <c r="AV259" s="89"/>
      <c r="AW259" s="89"/>
      <c r="AX259" s="89"/>
      <c r="AY259" s="89"/>
      <c r="AZ259" s="89"/>
      <c r="BA259" s="89"/>
      <c r="BB259" s="89"/>
      <c r="BC259" s="89"/>
      <c r="BD259" s="89"/>
      <c r="BE259" s="89"/>
      <c r="BF259" s="89"/>
    </row>
    <row r="260" spans="1:58" s="99" customFormat="1">
      <c r="A260" s="912" t="s">
        <v>32</v>
      </c>
      <c r="B260" s="913"/>
      <c r="C260" s="913"/>
      <c r="D260" s="913"/>
      <c r="E260" s="913"/>
      <c r="F260" s="914"/>
      <c r="G260" s="163">
        <f>G261+G262+G263</f>
        <v>1</v>
      </c>
      <c r="H260" s="163">
        <f>H261+H262+H263</f>
        <v>41</v>
      </c>
      <c r="I260" s="163">
        <f>I261+I262+I263</f>
        <v>50</v>
      </c>
      <c r="J260" s="163">
        <f>J261+J262+J263</f>
        <v>25</v>
      </c>
      <c r="K260" s="157">
        <f>IFERROR(H260*100/J260-100,100)</f>
        <v>64</v>
      </c>
      <c r="L260" s="167"/>
      <c r="M260" s="296"/>
      <c r="N260" s="158"/>
      <c r="O260" s="135"/>
      <c r="P260" s="135"/>
      <c r="Q260" s="135"/>
      <c r="R260" s="135"/>
      <c r="S260" s="135"/>
      <c r="T260" s="135"/>
      <c r="U260" s="135"/>
      <c r="V260" s="135"/>
      <c r="W260" s="135"/>
      <c r="X260" s="135"/>
      <c r="Y260" s="135"/>
      <c r="Z260" s="135"/>
      <c r="AA260" s="135"/>
      <c r="AB260" s="135"/>
      <c r="AC260" s="135"/>
      <c r="AD260" s="135"/>
      <c r="AE260" s="135"/>
      <c r="AF260" s="135"/>
      <c r="AG260" s="135"/>
      <c r="AH260" s="135"/>
      <c r="AI260" s="135"/>
      <c r="AJ260" s="135"/>
      <c r="AK260" s="135"/>
      <c r="AL260" s="135"/>
      <c r="AM260" s="135"/>
      <c r="AN260" s="135"/>
      <c r="AO260" s="135"/>
      <c r="AP260" s="135"/>
      <c r="AQ260" s="135"/>
      <c r="AR260" s="135"/>
      <c r="AS260" s="135"/>
      <c r="AT260" s="135"/>
      <c r="AU260" s="135"/>
      <c r="AV260" s="135"/>
      <c r="AW260" s="135"/>
      <c r="AX260" s="135"/>
      <c r="AY260" s="135"/>
      <c r="AZ260" s="135"/>
      <c r="BA260" s="135"/>
      <c r="BB260" s="135"/>
      <c r="BC260" s="135"/>
      <c r="BD260" s="135"/>
      <c r="BE260" s="135"/>
      <c r="BF260" s="135"/>
    </row>
    <row r="261" spans="1:58" s="90" customFormat="1" ht="33.75" customHeight="1" outlineLevel="1">
      <c r="A261" s="899" t="s">
        <v>33</v>
      </c>
      <c r="B261" s="900"/>
      <c r="C261" s="908" t="s">
        <v>34</v>
      </c>
      <c r="D261" s="908"/>
      <c r="E261" s="908"/>
      <c r="F261" s="908"/>
      <c r="G261" s="165">
        <v>1</v>
      </c>
      <c r="H261" s="166">
        <v>24</v>
      </c>
      <c r="I261" s="166">
        <v>27</v>
      </c>
      <c r="J261" s="155">
        <v>13</v>
      </c>
      <c r="K261" s="227">
        <f>IFERROR(H261*100/J261-100,100)</f>
        <v>84.615384615384613</v>
      </c>
      <c r="L261" s="178" t="s">
        <v>293</v>
      </c>
      <c r="M261" s="296"/>
      <c r="N261" s="158"/>
      <c r="O261" s="89"/>
      <c r="P261" s="89"/>
      <c r="Q261" s="89"/>
      <c r="R261" s="89"/>
      <c r="S261" s="89"/>
      <c r="T261" s="89"/>
      <c r="U261" s="89"/>
      <c r="V261" s="89"/>
      <c r="W261" s="89"/>
      <c r="X261" s="89"/>
      <c r="Y261" s="89"/>
      <c r="Z261" s="89"/>
      <c r="AA261" s="89"/>
      <c r="AB261" s="89"/>
      <c r="AC261" s="89"/>
      <c r="AD261" s="89"/>
      <c r="AE261" s="89"/>
      <c r="AF261" s="89"/>
      <c r="AG261" s="89"/>
      <c r="AH261" s="89"/>
      <c r="AI261" s="89"/>
      <c r="AJ261" s="89"/>
      <c r="AK261" s="89"/>
      <c r="AL261" s="89"/>
      <c r="AM261" s="89"/>
      <c r="AN261" s="89"/>
      <c r="AO261" s="89"/>
      <c r="AP261" s="89"/>
      <c r="AQ261" s="89"/>
      <c r="AR261" s="89"/>
      <c r="AS261" s="89"/>
      <c r="AT261" s="89"/>
      <c r="AU261" s="89"/>
      <c r="AV261" s="89"/>
      <c r="AW261" s="89"/>
      <c r="AX261" s="89"/>
      <c r="AY261" s="89"/>
      <c r="AZ261" s="89"/>
      <c r="BA261" s="89"/>
      <c r="BB261" s="89"/>
      <c r="BC261" s="89"/>
      <c r="BD261" s="89"/>
      <c r="BE261" s="89"/>
      <c r="BF261" s="89"/>
    </row>
    <row r="262" spans="1:58" s="89" customFormat="1" outlineLevel="1">
      <c r="A262" s="901"/>
      <c r="B262" s="902"/>
      <c r="C262" s="908" t="s">
        <v>35</v>
      </c>
      <c r="D262" s="908"/>
      <c r="E262" s="908"/>
      <c r="F262" s="908"/>
      <c r="G262" s="163">
        <v>0</v>
      </c>
      <c r="H262" s="163">
        <v>14</v>
      </c>
      <c r="I262" s="163">
        <v>19</v>
      </c>
      <c r="J262" s="689">
        <v>12</v>
      </c>
      <c r="K262" s="391">
        <f>IFERROR(H262*100/J262-100,100)</f>
        <v>16.666666666666671</v>
      </c>
      <c r="L262" s="168"/>
      <c r="M262" s="296"/>
      <c r="N262" s="158"/>
    </row>
    <row r="263" spans="1:58" s="90" customFormat="1">
      <c r="A263" s="903"/>
      <c r="B263" s="904"/>
      <c r="C263" s="908" t="s">
        <v>339</v>
      </c>
      <c r="D263" s="908"/>
      <c r="E263" s="908"/>
      <c r="F263" s="908"/>
      <c r="G263" s="163">
        <v>0</v>
      </c>
      <c r="H263" s="163">
        <v>3</v>
      </c>
      <c r="I263" s="163">
        <v>4</v>
      </c>
      <c r="J263" s="689">
        <v>0</v>
      </c>
      <c r="K263" s="391">
        <f>IFERROR(H263*100/J263-100,100)</f>
        <v>100</v>
      </c>
      <c r="L263" s="168"/>
      <c r="M263" s="296"/>
      <c r="N263" s="158"/>
      <c r="O263" s="89"/>
      <c r="P263" s="89"/>
      <c r="Q263" s="89"/>
      <c r="R263" s="89"/>
      <c r="S263" s="89"/>
      <c r="T263" s="89"/>
      <c r="U263" s="89"/>
      <c r="V263" s="89"/>
      <c r="W263" s="89"/>
      <c r="X263" s="89"/>
      <c r="Y263" s="89"/>
      <c r="Z263" s="89"/>
      <c r="AA263" s="89"/>
      <c r="AB263" s="89"/>
      <c r="AC263" s="89"/>
      <c r="AD263" s="89"/>
      <c r="AE263" s="89"/>
      <c r="AF263" s="89"/>
      <c r="AG263" s="89"/>
      <c r="AH263" s="89"/>
      <c r="AI263" s="89"/>
      <c r="AJ263" s="89"/>
      <c r="AK263" s="89"/>
      <c r="AL263" s="89"/>
      <c r="AM263" s="89"/>
      <c r="AN263" s="89"/>
      <c r="AO263" s="89"/>
      <c r="AP263" s="89"/>
      <c r="AQ263" s="89"/>
      <c r="AR263" s="89"/>
      <c r="AS263" s="89"/>
      <c r="AT263" s="89"/>
      <c r="AU263" s="89"/>
      <c r="AV263" s="89"/>
      <c r="AW263" s="89"/>
      <c r="AX263" s="89"/>
      <c r="AY263" s="89"/>
      <c r="AZ263" s="89"/>
      <c r="BA263" s="89"/>
      <c r="BB263" s="89"/>
      <c r="BC263" s="89"/>
      <c r="BD263" s="89"/>
      <c r="BE263" s="89"/>
      <c r="BF263" s="89"/>
    </row>
    <row r="264" spans="1:58" s="153" customFormat="1" ht="106.5" customHeight="1">
      <c r="A264" s="905" t="s">
        <v>3124</v>
      </c>
      <c r="B264" s="906"/>
      <c r="C264" s="906"/>
      <c r="D264" s="906"/>
      <c r="E264" s="906"/>
      <c r="F264" s="906"/>
      <c r="G264" s="906"/>
      <c r="H264" s="906"/>
      <c r="I264" s="906"/>
      <c r="J264" s="906"/>
      <c r="K264" s="906"/>
      <c r="L264" s="907"/>
      <c r="M264" s="296"/>
      <c r="N264" s="158"/>
      <c r="O264" s="152"/>
      <c r="P264" s="152"/>
      <c r="Q264" s="152"/>
      <c r="R264" s="152"/>
      <c r="S264" s="152"/>
      <c r="T264" s="152"/>
      <c r="U264" s="152"/>
      <c r="V264" s="152"/>
      <c r="W264" s="152"/>
      <c r="X264" s="152"/>
      <c r="Y264" s="152"/>
      <c r="Z264" s="152"/>
      <c r="AA264" s="152"/>
      <c r="AB264" s="152"/>
      <c r="AC264" s="152"/>
      <c r="AD264" s="152"/>
      <c r="AE264" s="152"/>
      <c r="AF264" s="152"/>
      <c r="AG264" s="152"/>
      <c r="AH264" s="152"/>
      <c r="AI264" s="152"/>
      <c r="AJ264" s="152"/>
      <c r="AK264" s="152"/>
      <c r="AL264" s="152"/>
      <c r="AM264" s="152"/>
      <c r="AN264" s="152"/>
      <c r="AO264" s="152"/>
      <c r="AP264" s="152"/>
      <c r="AQ264" s="152"/>
      <c r="AR264" s="152"/>
      <c r="AS264" s="152"/>
      <c r="AT264" s="152"/>
      <c r="AU264" s="152"/>
      <c r="AV264" s="152"/>
      <c r="AW264" s="152"/>
      <c r="AX264" s="152"/>
      <c r="AY264" s="152"/>
      <c r="AZ264" s="152"/>
      <c r="BA264" s="152"/>
      <c r="BB264" s="152"/>
      <c r="BC264" s="152"/>
      <c r="BD264" s="152"/>
      <c r="BE264" s="152"/>
      <c r="BF264" s="152"/>
    </row>
    <row r="265" spans="1:58" s="153" customFormat="1" ht="36" customHeight="1" collapsed="1" thickBot="1">
      <c r="A265" s="941" t="s">
        <v>655</v>
      </c>
      <c r="B265" s="942"/>
      <c r="C265" s="942"/>
      <c r="D265" s="942"/>
      <c r="E265" s="942"/>
      <c r="F265" s="942"/>
      <c r="G265" s="942"/>
      <c r="H265" s="942"/>
      <c r="I265" s="942"/>
      <c r="J265" s="942"/>
      <c r="K265" s="942"/>
      <c r="L265" s="943"/>
      <c r="M265" s="296"/>
      <c r="N265" s="158"/>
      <c r="O265" s="152"/>
      <c r="P265" s="152"/>
      <c r="Q265" s="152"/>
      <c r="R265" s="152"/>
      <c r="S265" s="152"/>
      <c r="T265" s="152"/>
      <c r="U265" s="152"/>
      <c r="V265" s="152"/>
      <c r="W265" s="152"/>
      <c r="X265" s="152"/>
      <c r="Y265" s="152"/>
      <c r="Z265" s="152"/>
      <c r="AA265" s="152"/>
      <c r="AB265" s="152"/>
      <c r="AC265" s="152"/>
      <c r="AD265" s="152"/>
      <c r="AE265" s="152"/>
      <c r="AF265" s="152"/>
      <c r="AG265" s="152"/>
      <c r="AH265" s="152"/>
      <c r="AI265" s="152"/>
      <c r="AJ265" s="152"/>
      <c r="AK265" s="152"/>
      <c r="AL265" s="152"/>
      <c r="AM265" s="152"/>
      <c r="AN265" s="152"/>
      <c r="AO265" s="152"/>
      <c r="AP265" s="152"/>
      <c r="AQ265" s="152"/>
      <c r="AR265" s="152"/>
      <c r="AS265" s="152"/>
      <c r="AT265" s="152"/>
      <c r="AU265" s="152"/>
      <c r="AV265" s="152"/>
      <c r="AW265" s="152"/>
      <c r="AX265" s="152"/>
      <c r="AY265" s="152"/>
      <c r="AZ265" s="152"/>
      <c r="BA265" s="152"/>
      <c r="BB265" s="152"/>
      <c r="BC265" s="152"/>
      <c r="BD265" s="152"/>
      <c r="BE265" s="152"/>
      <c r="BF265" s="152"/>
    </row>
    <row r="266" spans="1:58" s="153" customFormat="1" ht="37.5" customHeight="1" thickBot="1">
      <c r="A266" s="832" t="s">
        <v>36</v>
      </c>
      <c r="B266" s="833"/>
      <c r="C266" s="833"/>
      <c r="D266" s="833"/>
      <c r="E266" s="833"/>
      <c r="F266" s="833"/>
      <c r="G266" s="833"/>
      <c r="H266" s="833"/>
      <c r="I266" s="833"/>
      <c r="J266" s="833"/>
      <c r="K266" s="833"/>
      <c r="L266" s="834"/>
      <c r="M266" s="296"/>
      <c r="N266" s="158"/>
      <c r="O266" s="152"/>
      <c r="P266" s="152"/>
      <c r="Q266" s="152"/>
      <c r="R266" s="152"/>
      <c r="S266" s="152"/>
      <c r="T266" s="152"/>
      <c r="U266" s="152"/>
      <c r="V266" s="152"/>
      <c r="W266" s="152"/>
      <c r="X266" s="152"/>
      <c r="Y266" s="152"/>
      <c r="Z266" s="152"/>
      <c r="AA266" s="152"/>
      <c r="AB266" s="152"/>
      <c r="AC266" s="152"/>
      <c r="AD266" s="152"/>
      <c r="AE266" s="152"/>
      <c r="AF266" s="152"/>
      <c r="AG266" s="152"/>
      <c r="AH266" s="152"/>
      <c r="AI266" s="152"/>
      <c r="AJ266" s="152"/>
      <c r="AK266" s="152"/>
      <c r="AL266" s="152"/>
      <c r="AM266" s="152"/>
      <c r="AN266" s="152"/>
      <c r="AO266" s="152"/>
      <c r="AP266" s="152"/>
      <c r="AQ266" s="152"/>
      <c r="AR266" s="152"/>
      <c r="AS266" s="152"/>
      <c r="AT266" s="152"/>
      <c r="AU266" s="152"/>
      <c r="AV266" s="152"/>
      <c r="AW266" s="152"/>
      <c r="AX266" s="152"/>
      <c r="AY266" s="152"/>
      <c r="AZ266" s="152"/>
      <c r="BA266" s="152"/>
      <c r="BB266" s="152"/>
      <c r="BC266" s="152"/>
      <c r="BD266" s="152"/>
      <c r="BE266" s="152"/>
      <c r="BF266" s="152"/>
    </row>
    <row r="267" spans="1:58" s="153" customFormat="1" ht="33.75" customHeight="1">
      <c r="A267" s="929" t="s">
        <v>37</v>
      </c>
      <c r="B267" s="930"/>
      <c r="C267" s="930"/>
      <c r="D267" s="930"/>
      <c r="E267" s="930"/>
      <c r="F267" s="930"/>
      <c r="G267" s="930"/>
      <c r="H267" s="930"/>
      <c r="I267" s="930"/>
      <c r="J267" s="930"/>
      <c r="K267" s="930"/>
      <c r="L267" s="931"/>
      <c r="M267" s="296"/>
      <c r="N267" s="158"/>
      <c r="O267" s="152"/>
      <c r="P267" s="152"/>
      <c r="Q267" s="152"/>
      <c r="R267" s="152"/>
      <c r="S267" s="152"/>
      <c r="T267" s="152"/>
      <c r="U267" s="152"/>
      <c r="V267" s="152"/>
      <c r="W267" s="152"/>
      <c r="X267" s="152"/>
      <c r="Y267" s="152"/>
      <c r="Z267" s="152"/>
      <c r="AA267" s="152"/>
      <c r="AB267" s="152"/>
      <c r="AC267" s="152"/>
      <c r="AD267" s="152"/>
      <c r="AE267" s="152"/>
      <c r="AF267" s="152"/>
      <c r="AG267" s="152"/>
      <c r="AH267" s="152"/>
      <c r="AI267" s="152"/>
      <c r="AJ267" s="152"/>
      <c r="AK267" s="152"/>
      <c r="AL267" s="152"/>
      <c r="AM267" s="152"/>
      <c r="AN267" s="152"/>
      <c r="AO267" s="152"/>
      <c r="AP267" s="152"/>
      <c r="AQ267" s="152"/>
      <c r="AR267" s="152"/>
      <c r="AS267" s="152"/>
      <c r="AT267" s="152"/>
      <c r="AU267" s="152"/>
      <c r="AV267" s="152"/>
      <c r="AW267" s="152"/>
      <c r="AX267" s="152"/>
      <c r="AY267" s="152"/>
      <c r="AZ267" s="152"/>
      <c r="BA267" s="152"/>
      <c r="BB267" s="152"/>
      <c r="BC267" s="152"/>
      <c r="BD267" s="152"/>
      <c r="BE267" s="152"/>
      <c r="BF267" s="152"/>
    </row>
    <row r="268" spans="1:58" s="153" customFormat="1" ht="54.75" customHeight="1">
      <c r="A268" s="926" t="s">
        <v>38</v>
      </c>
      <c r="B268" s="927"/>
      <c r="C268" s="927"/>
      <c r="D268" s="927"/>
      <c r="E268" s="927"/>
      <c r="F268" s="928"/>
      <c r="G268" s="191" t="s">
        <v>39</v>
      </c>
      <c r="H268" s="192" t="s">
        <v>40</v>
      </c>
      <c r="I268" s="193" t="s">
        <v>42</v>
      </c>
      <c r="J268" s="192" t="s">
        <v>41</v>
      </c>
      <c r="K268" s="194" t="s">
        <v>275</v>
      </c>
      <c r="L268" s="195" t="s">
        <v>276</v>
      </c>
      <c r="M268" s="296"/>
      <c r="N268" s="158"/>
      <c r="O268" s="152"/>
      <c r="P268" s="152"/>
      <c r="Q268" s="152"/>
      <c r="R268" s="152"/>
      <c r="S268" s="152"/>
      <c r="T268" s="152"/>
      <c r="U268" s="152"/>
      <c r="V268" s="152"/>
      <c r="W268" s="152"/>
      <c r="X268" s="152"/>
      <c r="Y268" s="152"/>
      <c r="Z268" s="152"/>
      <c r="AA268" s="152"/>
      <c r="AB268" s="152"/>
      <c r="AC268" s="152"/>
      <c r="AD268" s="152"/>
      <c r="AE268" s="152"/>
      <c r="AF268" s="152"/>
      <c r="AG268" s="152"/>
      <c r="AH268" s="152"/>
      <c r="AI268" s="152"/>
      <c r="AJ268" s="152"/>
      <c r="AK268" s="152"/>
      <c r="AL268" s="152"/>
      <c r="AM268" s="152"/>
      <c r="AN268" s="152"/>
      <c r="AO268" s="152"/>
      <c r="AP268" s="152"/>
      <c r="AQ268" s="152"/>
      <c r="AR268" s="152"/>
      <c r="AS268" s="152"/>
      <c r="AT268" s="152"/>
      <c r="AU268" s="152"/>
      <c r="AV268" s="152"/>
      <c r="AW268" s="152"/>
      <c r="AX268" s="152"/>
      <c r="AY268" s="152"/>
      <c r="AZ268" s="152"/>
      <c r="BA268" s="152"/>
      <c r="BB268" s="152"/>
      <c r="BC268" s="152"/>
      <c r="BD268" s="152"/>
      <c r="BE268" s="152"/>
      <c r="BF268" s="152"/>
    </row>
    <row r="269" spans="1:58" s="153" customFormat="1" ht="32.25" customHeight="1">
      <c r="A269" s="896" t="s">
        <v>43</v>
      </c>
      <c r="B269" s="897"/>
      <c r="C269" s="897"/>
      <c r="D269" s="897"/>
      <c r="E269" s="897"/>
      <c r="F269" s="898"/>
      <c r="G269" s="170">
        <v>540</v>
      </c>
      <c r="H269" s="171">
        <v>530.94000000000005</v>
      </c>
      <c r="I269" s="172">
        <v>31</v>
      </c>
      <c r="J269" s="171">
        <f t="shared" ref="J269:J274" si="1">G269-H269</f>
        <v>9.0599999999999454</v>
      </c>
      <c r="K269" s="173">
        <v>3150</v>
      </c>
      <c r="L269" s="174">
        <v>17</v>
      </c>
      <c r="M269" s="296"/>
      <c r="N269" s="158"/>
      <c r="O269" s="152"/>
      <c r="P269" s="152"/>
      <c r="Q269" s="152"/>
      <c r="R269" s="152"/>
      <c r="S269" s="152"/>
      <c r="T269" s="152"/>
      <c r="U269" s="152"/>
      <c r="V269" s="152"/>
      <c r="W269" s="152"/>
      <c r="X269" s="152"/>
      <c r="Y269" s="152"/>
      <c r="Z269" s="152"/>
      <c r="AA269" s="152"/>
      <c r="AB269" s="152"/>
      <c r="AC269" s="152"/>
      <c r="AD269" s="152"/>
      <c r="AE269" s="152"/>
      <c r="AF269" s="152"/>
      <c r="AG269" s="152"/>
      <c r="AH269" s="152"/>
      <c r="AI269" s="152"/>
      <c r="AJ269" s="152"/>
      <c r="AK269" s="152"/>
      <c r="AL269" s="152"/>
      <c r="AM269" s="152"/>
      <c r="AN269" s="152"/>
      <c r="AO269" s="152"/>
      <c r="AP269" s="152"/>
      <c r="AQ269" s="152"/>
      <c r="AR269" s="152"/>
      <c r="AS269" s="152"/>
      <c r="AT269" s="152"/>
      <c r="AU269" s="152"/>
      <c r="AV269" s="152"/>
      <c r="AW269" s="152"/>
      <c r="AX269" s="152"/>
      <c r="AY269" s="152"/>
      <c r="AZ269" s="152"/>
      <c r="BA269" s="152"/>
      <c r="BB269" s="152"/>
      <c r="BC269" s="152"/>
      <c r="BD269" s="152"/>
      <c r="BE269" s="152"/>
      <c r="BF269" s="152"/>
    </row>
    <row r="270" spans="1:58" s="153" customFormat="1" ht="30.75" customHeight="1">
      <c r="A270" s="896" t="s">
        <v>44</v>
      </c>
      <c r="B270" s="897"/>
      <c r="C270" s="897"/>
      <c r="D270" s="897"/>
      <c r="E270" s="897"/>
      <c r="F270" s="898"/>
      <c r="G270" s="170">
        <v>324</v>
      </c>
      <c r="H270" s="171">
        <v>323.01</v>
      </c>
      <c r="I270" s="172">
        <v>-2</v>
      </c>
      <c r="J270" s="171">
        <f t="shared" si="1"/>
        <v>0.99000000000000909</v>
      </c>
      <c r="K270" s="173">
        <v>3140</v>
      </c>
      <c r="L270" s="174">
        <v>-37</v>
      </c>
      <c r="M270" s="296"/>
      <c r="N270" s="158"/>
      <c r="O270" s="152"/>
      <c r="P270" s="152"/>
      <c r="Q270" s="152"/>
      <c r="R270" s="152"/>
      <c r="S270" s="152"/>
      <c r="T270" s="152"/>
      <c r="U270" s="152"/>
      <c r="V270" s="152"/>
      <c r="W270" s="152"/>
      <c r="X270" s="152"/>
      <c r="Y270" s="152"/>
      <c r="Z270" s="152"/>
      <c r="AA270" s="152"/>
      <c r="AB270" s="152"/>
      <c r="AC270" s="152"/>
      <c r="AD270" s="152"/>
      <c r="AE270" s="152"/>
      <c r="AF270" s="152"/>
      <c r="AG270" s="152"/>
      <c r="AH270" s="152"/>
      <c r="AI270" s="152"/>
      <c r="AJ270" s="152"/>
      <c r="AK270" s="152"/>
      <c r="AL270" s="152"/>
      <c r="AM270" s="152"/>
      <c r="AN270" s="152"/>
      <c r="AO270" s="152"/>
      <c r="AP270" s="152"/>
      <c r="AQ270" s="152"/>
      <c r="AR270" s="152"/>
      <c r="AS270" s="152"/>
      <c r="AT270" s="152"/>
      <c r="AU270" s="152"/>
      <c r="AV270" s="152"/>
      <c r="AW270" s="152"/>
      <c r="AX270" s="152"/>
      <c r="AY270" s="152"/>
      <c r="AZ270" s="152"/>
      <c r="BA270" s="152"/>
      <c r="BB270" s="152"/>
      <c r="BC270" s="152"/>
      <c r="BD270" s="152"/>
      <c r="BE270" s="152"/>
      <c r="BF270" s="152"/>
    </row>
    <row r="271" spans="1:58" s="153" customFormat="1" ht="33" customHeight="1">
      <c r="A271" s="896" t="s">
        <v>45</v>
      </c>
      <c r="B271" s="897"/>
      <c r="C271" s="897"/>
      <c r="D271" s="897"/>
      <c r="E271" s="897"/>
      <c r="F271" s="898"/>
      <c r="G271" s="170">
        <v>243</v>
      </c>
      <c r="H271" s="171">
        <v>238.92</v>
      </c>
      <c r="I271" s="172">
        <v>11</v>
      </c>
      <c r="J271" s="171">
        <f t="shared" si="1"/>
        <v>4.0800000000000125</v>
      </c>
      <c r="K271" s="173">
        <v>3800</v>
      </c>
      <c r="L271" s="174">
        <v>0</v>
      </c>
      <c r="M271" s="296"/>
      <c r="N271" s="158"/>
      <c r="O271" s="152"/>
      <c r="P271" s="152"/>
      <c r="Q271" s="152"/>
      <c r="R271" s="152"/>
      <c r="S271" s="152"/>
      <c r="T271" s="152"/>
      <c r="U271" s="152"/>
      <c r="V271" s="152"/>
      <c r="W271" s="152"/>
      <c r="X271" s="152"/>
      <c r="Y271" s="152"/>
      <c r="Z271" s="152"/>
      <c r="AA271" s="152"/>
      <c r="AB271" s="152"/>
      <c r="AC271" s="152"/>
      <c r="AD271" s="152"/>
      <c r="AE271" s="152"/>
      <c r="AF271" s="152"/>
      <c r="AG271" s="152"/>
      <c r="AH271" s="152"/>
      <c r="AI271" s="152"/>
      <c r="AJ271" s="152"/>
      <c r="AK271" s="152"/>
      <c r="AL271" s="152"/>
      <c r="AM271" s="152"/>
      <c r="AN271" s="152"/>
      <c r="AO271" s="152"/>
      <c r="AP271" s="152"/>
      <c r="AQ271" s="152"/>
      <c r="AR271" s="152"/>
      <c r="AS271" s="152"/>
      <c r="AT271" s="152"/>
      <c r="AU271" s="152"/>
      <c r="AV271" s="152"/>
      <c r="AW271" s="152"/>
      <c r="AX271" s="152"/>
      <c r="AY271" s="152"/>
      <c r="AZ271" s="152"/>
      <c r="BA271" s="152"/>
      <c r="BB271" s="152"/>
      <c r="BC271" s="152"/>
      <c r="BD271" s="152"/>
      <c r="BE271" s="152"/>
      <c r="BF271" s="152"/>
    </row>
    <row r="272" spans="1:58" s="153" customFormat="1" ht="32.25" customHeight="1">
      <c r="A272" s="896" t="s">
        <v>209</v>
      </c>
      <c r="B272" s="897"/>
      <c r="C272" s="897"/>
      <c r="D272" s="897"/>
      <c r="E272" s="897"/>
      <c r="F272" s="898"/>
      <c r="G272" s="175">
        <v>208</v>
      </c>
      <c r="H272" s="171">
        <v>207.62</v>
      </c>
      <c r="I272" s="172">
        <v>2</v>
      </c>
      <c r="J272" s="171">
        <f t="shared" si="1"/>
        <v>0.37999999999999545</v>
      </c>
      <c r="K272" s="173">
        <v>3470</v>
      </c>
      <c r="L272" s="174">
        <v>26</v>
      </c>
      <c r="M272" s="296"/>
      <c r="N272" s="158"/>
      <c r="O272" s="152"/>
      <c r="P272" s="152"/>
      <c r="Q272" s="152"/>
      <c r="R272" s="152"/>
      <c r="S272" s="152"/>
      <c r="T272" s="152"/>
      <c r="U272" s="152"/>
      <c r="V272" s="152"/>
      <c r="W272" s="152"/>
      <c r="X272" s="152"/>
      <c r="Y272" s="152"/>
      <c r="Z272" s="152"/>
      <c r="AA272" s="152"/>
      <c r="AB272" s="152"/>
      <c r="AC272" s="152"/>
      <c r="AD272" s="152"/>
      <c r="AE272" s="152"/>
      <c r="AF272" s="152"/>
      <c r="AG272" s="152"/>
      <c r="AH272" s="152"/>
      <c r="AI272" s="152"/>
      <c r="AJ272" s="152"/>
      <c r="AK272" s="152"/>
      <c r="AL272" s="152"/>
      <c r="AM272" s="152"/>
      <c r="AN272" s="152"/>
      <c r="AO272" s="152"/>
      <c r="AP272" s="152"/>
      <c r="AQ272" s="152"/>
      <c r="AR272" s="152"/>
      <c r="AS272" s="152"/>
      <c r="AT272" s="152"/>
      <c r="AU272" s="152"/>
      <c r="AV272" s="152"/>
      <c r="AW272" s="152"/>
      <c r="AX272" s="152"/>
      <c r="AY272" s="152"/>
      <c r="AZ272" s="152"/>
      <c r="BA272" s="152"/>
      <c r="BB272" s="152"/>
      <c r="BC272" s="152"/>
      <c r="BD272" s="152"/>
      <c r="BE272" s="152"/>
      <c r="BF272" s="152"/>
    </row>
    <row r="273" spans="1:58" s="153" customFormat="1" ht="28.5" customHeight="1">
      <c r="A273" s="896" t="s">
        <v>46</v>
      </c>
      <c r="B273" s="897"/>
      <c r="C273" s="897"/>
      <c r="D273" s="897"/>
      <c r="E273" s="897"/>
      <c r="F273" s="898"/>
      <c r="G273" s="150">
        <v>95</v>
      </c>
      <c r="H273" s="171">
        <v>89.64</v>
      </c>
      <c r="I273" s="172">
        <v>40</v>
      </c>
      <c r="J273" s="171">
        <f t="shared" si="1"/>
        <v>5.3599999999999994</v>
      </c>
      <c r="K273" s="176">
        <v>876</v>
      </c>
      <c r="L273" s="174">
        <v>-33</v>
      </c>
      <c r="M273" s="296"/>
      <c r="N273" s="158"/>
      <c r="O273" s="152"/>
      <c r="P273" s="152"/>
      <c r="Q273" s="152"/>
      <c r="R273" s="152"/>
      <c r="S273" s="152"/>
      <c r="T273" s="152"/>
      <c r="U273" s="152"/>
      <c r="V273" s="152"/>
      <c r="W273" s="152"/>
      <c r="X273" s="152"/>
      <c r="Y273" s="152"/>
      <c r="Z273" s="152"/>
      <c r="AA273" s="152"/>
      <c r="AB273" s="152"/>
      <c r="AC273" s="152"/>
      <c r="AD273" s="152"/>
      <c r="AE273" s="152"/>
      <c r="AF273" s="152"/>
      <c r="AG273" s="152"/>
      <c r="AH273" s="152"/>
      <c r="AI273" s="152"/>
      <c r="AJ273" s="152"/>
      <c r="AK273" s="152"/>
      <c r="AL273" s="152"/>
      <c r="AM273" s="152"/>
      <c r="AN273" s="152"/>
      <c r="AO273" s="152"/>
      <c r="AP273" s="152"/>
      <c r="AQ273" s="152"/>
      <c r="AR273" s="152"/>
      <c r="AS273" s="152"/>
      <c r="AT273" s="152"/>
      <c r="AU273" s="152"/>
      <c r="AV273" s="152"/>
      <c r="AW273" s="152"/>
      <c r="AX273" s="152"/>
      <c r="AY273" s="152"/>
      <c r="AZ273" s="152"/>
      <c r="BA273" s="152"/>
      <c r="BB273" s="152"/>
      <c r="BC273" s="152"/>
      <c r="BD273" s="152"/>
      <c r="BE273" s="152"/>
      <c r="BF273" s="152"/>
    </row>
    <row r="274" spans="1:58" ht="33.75" customHeight="1">
      <c r="A274" s="896" t="s">
        <v>47</v>
      </c>
      <c r="B274" s="897"/>
      <c r="C274" s="897"/>
      <c r="D274" s="897"/>
      <c r="E274" s="897"/>
      <c r="F274" s="898"/>
      <c r="G274" s="150">
        <v>60</v>
      </c>
      <c r="H274" s="171">
        <v>57.41</v>
      </c>
      <c r="I274" s="172">
        <v>6</v>
      </c>
      <c r="J274" s="171">
        <f t="shared" si="1"/>
        <v>2.5900000000000034</v>
      </c>
      <c r="K274" s="176">
        <v>306</v>
      </c>
      <c r="L274" s="174">
        <v>16</v>
      </c>
      <c r="M274" s="296"/>
    </row>
    <row r="275" spans="1:58" ht="33.75" hidden="1" customHeight="1">
      <c r="A275" s="891" t="s">
        <v>332</v>
      </c>
      <c r="B275" s="892"/>
      <c r="C275" s="892"/>
      <c r="D275" s="892"/>
      <c r="E275" s="892"/>
      <c r="F275" s="892"/>
      <c r="G275" s="892"/>
      <c r="H275" s="892"/>
      <c r="I275" s="892"/>
      <c r="J275" s="892"/>
      <c r="K275" s="892"/>
      <c r="L275" s="893"/>
      <c r="M275" s="296"/>
    </row>
    <row r="276" spans="1:58" ht="233.25" customHeight="1" thickBot="1">
      <c r="A276" s="891" t="s">
        <v>2933</v>
      </c>
      <c r="B276" s="892"/>
      <c r="C276" s="892"/>
      <c r="D276" s="892"/>
      <c r="E276" s="892"/>
      <c r="F276" s="892"/>
      <c r="G276" s="892"/>
      <c r="H276" s="892"/>
      <c r="I276" s="892"/>
      <c r="J276" s="892"/>
      <c r="K276" s="892"/>
      <c r="L276" s="893"/>
      <c r="M276" s="296"/>
      <c r="P276"/>
      <c r="Q276"/>
      <c r="R276"/>
    </row>
    <row r="277" spans="1:58" ht="33.75" hidden="1" customHeight="1">
      <c r="A277" s="1049" t="s">
        <v>377</v>
      </c>
      <c r="B277" s="1050"/>
      <c r="C277" s="1050"/>
      <c r="D277" s="1050"/>
      <c r="E277" s="1050"/>
      <c r="F277" s="1050"/>
      <c r="G277" s="1050"/>
      <c r="H277" s="1050"/>
      <c r="I277" s="1050"/>
      <c r="J277" s="1050"/>
      <c r="K277" s="1050"/>
      <c r="L277" s="1051"/>
      <c r="M277" s="296"/>
      <c r="P277"/>
      <c r="Q277"/>
      <c r="R277"/>
    </row>
    <row r="278" spans="1:58" ht="33.75" hidden="1" customHeight="1">
      <c r="A278" s="1045" t="s">
        <v>267</v>
      </c>
      <c r="B278" s="1046"/>
      <c r="C278" s="879" t="s">
        <v>281</v>
      </c>
      <c r="D278" s="880"/>
      <c r="E278" s="880"/>
      <c r="F278" s="880"/>
      <c r="G278" s="880"/>
      <c r="H278" s="881"/>
      <c r="I278" s="879" t="s">
        <v>270</v>
      </c>
      <c r="J278" s="880"/>
      <c r="K278" s="881"/>
      <c r="L278" s="1058" t="s">
        <v>277</v>
      </c>
      <c r="M278" s="296"/>
      <c r="P278"/>
      <c r="Q278"/>
      <c r="R278"/>
    </row>
    <row r="279" spans="1:58" ht="32.25" hidden="1" customHeight="1">
      <c r="A279" s="1047"/>
      <c r="B279" s="1048"/>
      <c r="C279" s="894" t="s">
        <v>269</v>
      </c>
      <c r="D279" s="895"/>
      <c r="E279" s="1056" t="s">
        <v>278</v>
      </c>
      <c r="F279" s="1057"/>
      <c r="G279" s="894" t="s">
        <v>51</v>
      </c>
      <c r="H279" s="895"/>
      <c r="I279" s="149" t="s">
        <v>268</v>
      </c>
      <c r="J279" s="148" t="s">
        <v>278</v>
      </c>
      <c r="K279" s="149" t="s">
        <v>51</v>
      </c>
      <c r="L279" s="1059"/>
      <c r="M279" s="296"/>
      <c r="P279"/>
      <c r="Q279"/>
      <c r="R279"/>
    </row>
    <row r="280" spans="1:58" ht="33.75" hidden="1" customHeight="1">
      <c r="A280" s="1043" t="s">
        <v>114</v>
      </c>
      <c r="B280" s="1044"/>
      <c r="C280" s="1054">
        <v>3.78769</v>
      </c>
      <c r="D280" s="1055"/>
      <c r="E280" s="1054">
        <v>2.7670499999999998</v>
      </c>
      <c r="F280" s="1055"/>
      <c r="G280" s="1052">
        <f t="shared" ref="G280:G286" si="2">E280/C280</f>
        <v>0.73053760999448203</v>
      </c>
      <c r="H280" s="1053"/>
      <c r="I280" s="137">
        <v>5.585</v>
      </c>
      <c r="J280" s="137">
        <v>5.5924100000000001</v>
      </c>
      <c r="K280" s="188">
        <f>J280/I280</f>
        <v>1.0013267681289169</v>
      </c>
      <c r="L280" s="139" t="s">
        <v>349</v>
      </c>
      <c r="M280" s="296"/>
      <c r="P280"/>
      <c r="Q280"/>
      <c r="R280"/>
    </row>
    <row r="281" spans="1:58" ht="39.75" hidden="1" customHeight="1">
      <c r="A281" s="1043" t="s">
        <v>121</v>
      </c>
      <c r="B281" s="1044"/>
      <c r="C281" s="1054">
        <v>12.883430000000001</v>
      </c>
      <c r="D281" s="1055"/>
      <c r="E281" s="1054">
        <v>12.828430000000001</v>
      </c>
      <c r="F281" s="1055"/>
      <c r="G281" s="1052">
        <f t="shared" si="2"/>
        <v>0.995730950531031</v>
      </c>
      <c r="H281" s="1053"/>
      <c r="I281" s="137">
        <v>54.624000000000002</v>
      </c>
      <c r="J281" s="137">
        <v>55.268000000000001</v>
      </c>
      <c r="K281" s="188">
        <f>J281/I281</f>
        <v>1.0117896895137668</v>
      </c>
      <c r="L281" s="139" t="s">
        <v>350</v>
      </c>
      <c r="M281" s="296"/>
      <c r="P281"/>
      <c r="Q281"/>
      <c r="R281"/>
    </row>
    <row r="282" spans="1:58" ht="65.25" hidden="1" customHeight="1">
      <c r="A282" s="877" t="s">
        <v>368</v>
      </c>
      <c r="B282" s="878"/>
      <c r="C282" s="861">
        <v>9.5065299999999997</v>
      </c>
      <c r="D282" s="862"/>
      <c r="E282" s="861">
        <v>9.4102099999999993</v>
      </c>
      <c r="F282" s="862"/>
      <c r="G282" s="873">
        <f t="shared" si="2"/>
        <v>0.98986801703671057</v>
      </c>
      <c r="H282" s="874"/>
      <c r="I282" s="140">
        <v>36.960320000000003</v>
      </c>
      <c r="J282" s="140">
        <v>36.960320000000003</v>
      </c>
      <c r="K282" s="188">
        <f>J282/I282</f>
        <v>1</v>
      </c>
      <c r="L282" s="142" t="s">
        <v>349</v>
      </c>
      <c r="M282" s="296"/>
      <c r="P282"/>
      <c r="Q282"/>
      <c r="R282"/>
    </row>
    <row r="283" spans="1:58" ht="33.75" hidden="1" customHeight="1">
      <c r="A283" s="877" t="s">
        <v>99</v>
      </c>
      <c r="B283" s="878"/>
      <c r="C283" s="859">
        <v>43.2</v>
      </c>
      <c r="D283" s="860"/>
      <c r="E283" s="859">
        <v>43.209420000000001</v>
      </c>
      <c r="F283" s="860"/>
      <c r="G283" s="806">
        <f t="shared" si="2"/>
        <v>1.0002180555555555</v>
      </c>
      <c r="H283" s="807"/>
      <c r="I283" s="141">
        <v>1.98</v>
      </c>
      <c r="J283" s="141">
        <v>1.98</v>
      </c>
      <c r="K283" s="138">
        <f>J283/I283</f>
        <v>1</v>
      </c>
      <c r="L283" s="142" t="s">
        <v>351</v>
      </c>
      <c r="M283" s="296"/>
      <c r="P283"/>
      <c r="Q283"/>
      <c r="R283"/>
    </row>
    <row r="284" spans="1:58" ht="59.25" hidden="1" customHeight="1">
      <c r="A284" s="875" t="s">
        <v>120</v>
      </c>
      <c r="B284" s="876"/>
      <c r="C284" s="861">
        <v>13.52073</v>
      </c>
      <c r="D284" s="862"/>
      <c r="E284" s="861">
        <v>13.52073</v>
      </c>
      <c r="F284" s="862"/>
      <c r="G284" s="806">
        <f t="shared" si="2"/>
        <v>1</v>
      </c>
      <c r="H284" s="807"/>
      <c r="I284" s="141" t="s">
        <v>274</v>
      </c>
      <c r="J284" s="141" t="s">
        <v>274</v>
      </c>
      <c r="K284" s="143" t="s">
        <v>274</v>
      </c>
      <c r="L284" s="142" t="s">
        <v>352</v>
      </c>
      <c r="M284" s="296"/>
      <c r="P284"/>
      <c r="Q284"/>
      <c r="R284"/>
    </row>
    <row r="285" spans="1:58" ht="33.75" hidden="1" customHeight="1">
      <c r="A285" s="875" t="s">
        <v>118</v>
      </c>
      <c r="B285" s="876"/>
      <c r="C285" s="861">
        <v>0.29899999999999999</v>
      </c>
      <c r="D285" s="862"/>
      <c r="E285" s="861">
        <v>0.19095000000000001</v>
      </c>
      <c r="F285" s="862"/>
      <c r="G285" s="873">
        <f t="shared" si="2"/>
        <v>0.63862876254180612</v>
      </c>
      <c r="H285" s="874"/>
      <c r="I285" s="140">
        <v>16.545000000000002</v>
      </c>
      <c r="J285" s="140">
        <v>14.45844</v>
      </c>
      <c r="K285" s="189">
        <f>J285/I285</f>
        <v>0.87388576609247492</v>
      </c>
      <c r="L285" s="139" t="s">
        <v>353</v>
      </c>
      <c r="M285" s="296"/>
      <c r="P285"/>
      <c r="Q285"/>
      <c r="R285"/>
    </row>
    <row r="286" spans="1:58" ht="33.75" hidden="1" customHeight="1">
      <c r="A286" s="871" t="s">
        <v>266</v>
      </c>
      <c r="B286" s="872"/>
      <c r="C286" s="869">
        <f>SUM(C280:D285)</f>
        <v>83.19738000000001</v>
      </c>
      <c r="D286" s="870"/>
      <c r="E286" s="869">
        <f>SUM(E280:F285)</f>
        <v>81.926790000000011</v>
      </c>
      <c r="F286" s="870"/>
      <c r="G286" s="806">
        <f t="shared" si="2"/>
        <v>0.98472800465591581</v>
      </c>
      <c r="H286" s="807"/>
      <c r="I286" s="177">
        <f>SUM(I280:I285)</f>
        <v>115.69432</v>
      </c>
      <c r="J286" s="177">
        <f>SUM(J280:J285)</f>
        <v>114.25917</v>
      </c>
      <c r="K286" s="188">
        <f>J286/I286</f>
        <v>0.98759532879401501</v>
      </c>
      <c r="L286" s="144" t="s">
        <v>354</v>
      </c>
      <c r="M286" s="296"/>
      <c r="N286" s="32"/>
      <c r="P286"/>
      <c r="Q286"/>
      <c r="R286"/>
    </row>
    <row r="287" spans="1:58" ht="33.75" hidden="1" customHeight="1" thickBot="1">
      <c r="A287" s="800" t="s">
        <v>378</v>
      </c>
      <c r="B287" s="801"/>
      <c r="C287" s="801"/>
      <c r="D287" s="801"/>
      <c r="E287" s="801"/>
      <c r="F287" s="801"/>
      <c r="G287" s="801"/>
      <c r="H287" s="801"/>
      <c r="I287" s="801"/>
      <c r="J287" s="801"/>
      <c r="K287" s="801"/>
      <c r="L287" s="802"/>
      <c r="M287" s="296"/>
      <c r="N287" s="32"/>
      <c r="P287"/>
      <c r="Q287"/>
      <c r="R287"/>
    </row>
    <row r="288" spans="1:58" ht="31.5" customHeight="1" thickBot="1">
      <c r="A288" s="856" t="s">
        <v>159</v>
      </c>
      <c r="B288" s="857"/>
      <c r="C288" s="857"/>
      <c r="D288" s="857"/>
      <c r="E288" s="857"/>
      <c r="F288" s="857"/>
      <c r="G288" s="857"/>
      <c r="H288" s="857"/>
      <c r="I288" s="857"/>
      <c r="J288" s="857"/>
      <c r="K288" s="857"/>
      <c r="L288" s="858"/>
      <c r="M288" s="353"/>
      <c r="N288" s="32"/>
      <c r="P288"/>
      <c r="Q288"/>
      <c r="R288"/>
    </row>
    <row r="289" spans="1:18" ht="165" customHeight="1">
      <c r="A289" s="853" t="s">
        <v>3055</v>
      </c>
      <c r="B289" s="854"/>
      <c r="C289" s="854"/>
      <c r="D289" s="854"/>
      <c r="E289" s="854"/>
      <c r="F289" s="854"/>
      <c r="G289" s="854"/>
      <c r="H289" s="854"/>
      <c r="I289" s="854"/>
      <c r="J289" s="854"/>
      <c r="K289" s="854"/>
      <c r="L289" s="855"/>
      <c r="M289" s="353"/>
      <c r="N289" s="32"/>
      <c r="O289" s="459"/>
      <c r="P289"/>
      <c r="Q289"/>
      <c r="R289"/>
    </row>
    <row r="290" spans="1:18" ht="102" customHeight="1" thickBot="1">
      <c r="A290" s="866" t="s">
        <v>3056</v>
      </c>
      <c r="B290" s="867"/>
      <c r="C290" s="867"/>
      <c r="D290" s="867"/>
      <c r="E290" s="867"/>
      <c r="F290" s="867"/>
      <c r="G290" s="867"/>
      <c r="H290" s="867"/>
      <c r="I290" s="867"/>
      <c r="J290" s="867"/>
      <c r="K290" s="867"/>
      <c r="L290" s="868"/>
      <c r="M290" s="353"/>
      <c r="N290" s="32"/>
      <c r="O290" s="459"/>
      <c r="P290" s="430"/>
      <c r="Q290" s="430"/>
      <c r="R290" s="430"/>
    </row>
    <row r="291" spans="1:18" ht="166.5" hidden="1" customHeight="1" thickBot="1">
      <c r="A291" s="803" t="s">
        <v>2741</v>
      </c>
      <c r="B291" s="804"/>
      <c r="C291" s="804"/>
      <c r="D291" s="804"/>
      <c r="E291" s="804"/>
      <c r="F291" s="804"/>
      <c r="G291" s="804"/>
      <c r="H291" s="804"/>
      <c r="I291" s="804"/>
      <c r="J291" s="804"/>
      <c r="K291" s="804"/>
      <c r="L291" s="805"/>
      <c r="M291" s="353"/>
      <c r="N291" s="32"/>
      <c r="O291" s="459"/>
      <c r="P291" s="430"/>
      <c r="Q291" s="430"/>
      <c r="R291" s="430"/>
    </row>
    <row r="292" spans="1:18" ht="54" hidden="1" customHeight="1" thickBot="1">
      <c r="A292" s="803" t="s">
        <v>2741</v>
      </c>
      <c r="B292" s="804"/>
      <c r="C292" s="804"/>
      <c r="D292" s="804"/>
      <c r="E292" s="804"/>
      <c r="F292" s="804"/>
      <c r="G292" s="804"/>
      <c r="H292" s="804"/>
      <c r="I292" s="804"/>
      <c r="J292" s="804"/>
      <c r="K292" s="804"/>
      <c r="L292" s="805"/>
      <c r="M292" s="353"/>
      <c r="N292" s="32"/>
      <c r="O292" s="459"/>
      <c r="P292" s="430"/>
      <c r="Q292" s="430"/>
      <c r="R292" s="430"/>
    </row>
    <row r="293" spans="1:18" hidden="1" thickBot="1">
      <c r="A293" s="832" t="s">
        <v>48</v>
      </c>
      <c r="B293" s="833"/>
      <c r="C293" s="833"/>
      <c r="D293" s="833"/>
      <c r="E293" s="833"/>
      <c r="F293" s="833"/>
      <c r="G293" s="833"/>
      <c r="H293" s="833"/>
      <c r="I293" s="833"/>
      <c r="J293" s="833"/>
      <c r="K293" s="833"/>
      <c r="L293" s="834"/>
      <c r="M293" s="353"/>
      <c r="N293" s="32"/>
      <c r="P293"/>
      <c r="Q293"/>
      <c r="R293"/>
    </row>
    <row r="294" spans="1:18" ht="31.5" hidden="1" customHeight="1">
      <c r="A294" s="863" t="s">
        <v>49</v>
      </c>
      <c r="B294" s="864"/>
      <c r="C294" s="864"/>
      <c r="D294" s="864"/>
      <c r="E294" s="864"/>
      <c r="F294" s="864"/>
      <c r="G294" s="864"/>
      <c r="H294" s="864"/>
      <c r="I294" s="864"/>
      <c r="J294" s="864"/>
      <c r="K294" s="864"/>
      <c r="L294" s="865"/>
      <c r="M294" s="353"/>
      <c r="N294" s="32"/>
      <c r="P294"/>
      <c r="Q294"/>
      <c r="R294"/>
    </row>
    <row r="295" spans="1:18" ht="35.25" hidden="1" customHeight="1" thickBot="1">
      <c r="A295" s="800" t="s">
        <v>2780</v>
      </c>
      <c r="B295" s="801"/>
      <c r="C295" s="801"/>
      <c r="D295" s="801"/>
      <c r="E295" s="801"/>
      <c r="F295" s="801"/>
      <c r="G295" s="801"/>
      <c r="H295" s="801"/>
      <c r="I295" s="801"/>
      <c r="J295" s="801"/>
      <c r="K295" s="801"/>
      <c r="L295" s="802"/>
      <c r="M295" s="353"/>
    </row>
    <row r="296" spans="1:18" ht="133.5" hidden="1" customHeight="1" thickBot="1">
      <c r="A296" s="797" t="s">
        <v>2922</v>
      </c>
      <c r="B296" s="798"/>
      <c r="C296" s="798"/>
      <c r="D296" s="798"/>
      <c r="E296" s="798"/>
      <c r="F296" s="798"/>
      <c r="G296" s="798"/>
      <c r="H296" s="798"/>
      <c r="I296" s="798"/>
      <c r="J296" s="798"/>
      <c r="K296" s="798"/>
      <c r="L296" s="799"/>
      <c r="M296" s="353"/>
    </row>
    <row r="297" spans="1:18" ht="31.5" customHeight="1" thickBot="1">
      <c r="A297" s="794" t="s">
        <v>126</v>
      </c>
      <c r="B297" s="795"/>
      <c r="C297" s="795"/>
      <c r="D297" s="795"/>
      <c r="E297" s="795"/>
      <c r="F297" s="795"/>
      <c r="G297" s="795"/>
      <c r="H297" s="795"/>
      <c r="I297" s="795"/>
      <c r="J297" s="795"/>
      <c r="K297" s="795"/>
      <c r="L297" s="796"/>
      <c r="M297" s="353"/>
      <c r="N297" s="32"/>
    </row>
    <row r="298" spans="1:18" ht="36" customHeight="1">
      <c r="A298" s="782" t="s">
        <v>2473</v>
      </c>
      <c r="B298" s="783"/>
      <c r="C298" s="783"/>
      <c r="D298" s="783"/>
      <c r="E298" s="783"/>
      <c r="F298" s="783"/>
      <c r="G298" s="783"/>
      <c r="H298" s="783"/>
      <c r="I298" s="783"/>
      <c r="J298" s="783"/>
      <c r="K298" s="783"/>
      <c r="L298" s="784"/>
      <c r="M298" s="353"/>
      <c r="N298" s="286"/>
      <c r="O298" s="286"/>
      <c r="P298" s="286"/>
      <c r="Q298" s="286"/>
    </row>
    <row r="299" spans="1:18" ht="70.5" hidden="1" customHeight="1">
      <c r="A299" s="785" t="s">
        <v>3076</v>
      </c>
      <c r="B299" s="786"/>
      <c r="C299" s="786"/>
      <c r="D299" s="786"/>
      <c r="E299" s="786"/>
      <c r="F299" s="786"/>
      <c r="G299" s="786"/>
      <c r="H299" s="786"/>
      <c r="I299" s="786"/>
      <c r="J299" s="786"/>
      <c r="K299" s="786"/>
      <c r="L299" s="787"/>
      <c r="M299" s="353"/>
      <c r="N299" s="286"/>
      <c r="O299" s="286"/>
      <c r="P299" s="286"/>
      <c r="Q299" s="286"/>
    </row>
    <row r="300" spans="1:18" ht="141" customHeight="1">
      <c r="A300" s="838" t="s">
        <v>3080</v>
      </c>
      <c r="B300" s="839"/>
      <c r="C300" s="839"/>
      <c r="D300" s="839"/>
      <c r="E300" s="839"/>
      <c r="F300" s="839"/>
      <c r="G300" s="839"/>
      <c r="H300" s="839"/>
      <c r="I300" s="839"/>
      <c r="J300" s="839"/>
      <c r="K300" s="839"/>
      <c r="L300" s="840"/>
      <c r="M300" s="353"/>
      <c r="N300" s="32"/>
    </row>
    <row r="301" spans="1:18" ht="36" customHeight="1" thickBot="1">
      <c r="A301" s="800" t="s">
        <v>290</v>
      </c>
      <c r="B301" s="801"/>
      <c r="C301" s="801"/>
      <c r="D301" s="801"/>
      <c r="E301" s="801"/>
      <c r="F301" s="801"/>
      <c r="G301" s="801"/>
      <c r="H301" s="801"/>
      <c r="I301" s="801"/>
      <c r="J301" s="801"/>
      <c r="K301" s="801"/>
      <c r="L301" s="802"/>
      <c r="M301" s="353"/>
      <c r="N301" s="32"/>
    </row>
    <row r="302" spans="1:18" ht="29.25" customHeight="1" thickBot="1">
      <c r="A302" s="847" t="s">
        <v>282</v>
      </c>
      <c r="B302" s="848"/>
      <c r="C302" s="848"/>
      <c r="D302" s="848"/>
      <c r="E302" s="848"/>
      <c r="F302" s="848"/>
      <c r="G302" s="848"/>
      <c r="H302" s="848"/>
      <c r="I302" s="848"/>
      <c r="J302" s="848"/>
      <c r="K302" s="848"/>
      <c r="L302" s="849"/>
      <c r="M302" s="353"/>
      <c r="N302" s="32"/>
    </row>
    <row r="303" spans="1:18" ht="36" customHeight="1" thickBot="1">
      <c r="A303" s="835" t="s">
        <v>3117</v>
      </c>
      <c r="B303" s="836"/>
      <c r="C303" s="836"/>
      <c r="D303" s="836"/>
      <c r="E303" s="836"/>
      <c r="F303" s="836"/>
      <c r="G303" s="836"/>
      <c r="H303" s="836"/>
      <c r="I303" s="836"/>
      <c r="J303" s="836"/>
      <c r="K303" s="836"/>
      <c r="L303" s="837"/>
      <c r="M303" s="353"/>
      <c r="N303" s="32"/>
    </row>
    <row r="304" spans="1:18" ht="29.25" customHeight="1" thickBot="1">
      <c r="A304" s="832" t="s">
        <v>127</v>
      </c>
      <c r="B304" s="833"/>
      <c r="C304" s="833"/>
      <c r="D304" s="833"/>
      <c r="E304" s="833"/>
      <c r="F304" s="833"/>
      <c r="G304" s="833"/>
      <c r="H304" s="833"/>
      <c r="I304" s="833"/>
      <c r="J304" s="833"/>
      <c r="K304" s="833"/>
      <c r="L304" s="834"/>
      <c r="M304" s="353"/>
      <c r="N304" s="32"/>
    </row>
    <row r="305" spans="1:14" ht="37.5" customHeight="1" thickBot="1">
      <c r="A305" s="835" t="s">
        <v>1339</v>
      </c>
      <c r="B305" s="836"/>
      <c r="C305" s="836"/>
      <c r="D305" s="836"/>
      <c r="E305" s="836"/>
      <c r="F305" s="836"/>
      <c r="G305" s="836"/>
      <c r="H305" s="836"/>
      <c r="I305" s="836"/>
      <c r="J305" s="836"/>
      <c r="K305" s="836"/>
      <c r="L305" s="837"/>
      <c r="M305" s="353"/>
      <c r="N305" s="32"/>
    </row>
    <row r="306" spans="1:14" ht="33" customHeight="1" thickBot="1">
      <c r="A306" s="832" t="s">
        <v>128</v>
      </c>
      <c r="B306" s="833"/>
      <c r="C306" s="833"/>
      <c r="D306" s="833"/>
      <c r="E306" s="833"/>
      <c r="F306" s="833"/>
      <c r="G306" s="833"/>
      <c r="H306" s="833"/>
      <c r="I306" s="833"/>
      <c r="J306" s="833"/>
      <c r="K306" s="833"/>
      <c r="L306" s="834"/>
      <c r="M306" s="353"/>
      <c r="N306" s="32"/>
    </row>
    <row r="307" spans="1:14" ht="300" customHeight="1" thickBot="1">
      <c r="A307" s="829" t="s">
        <v>3077</v>
      </c>
      <c r="B307" s="830"/>
      <c r="C307" s="830"/>
      <c r="D307" s="830"/>
      <c r="E307" s="830"/>
      <c r="F307" s="830"/>
      <c r="G307" s="830"/>
      <c r="H307" s="830"/>
      <c r="I307" s="830"/>
      <c r="J307" s="830"/>
      <c r="K307" s="830"/>
      <c r="L307" s="831"/>
      <c r="M307" s="353"/>
      <c r="N307" s="32"/>
    </row>
    <row r="308" spans="1:14" ht="32.25" customHeight="1" thickBot="1">
      <c r="A308" s="826" t="s">
        <v>591</v>
      </c>
      <c r="B308" s="827"/>
      <c r="C308" s="827"/>
      <c r="D308" s="827"/>
      <c r="E308" s="827"/>
      <c r="F308" s="827"/>
      <c r="G308" s="827"/>
      <c r="H308" s="827"/>
      <c r="I308" s="827"/>
      <c r="J308" s="827"/>
      <c r="K308" s="827"/>
      <c r="L308" s="828"/>
      <c r="M308" s="353"/>
      <c r="N308" s="32"/>
    </row>
    <row r="309" spans="1:14" s="302" customFormat="1" ht="206.25" customHeight="1">
      <c r="A309" s="823" t="s">
        <v>3078</v>
      </c>
      <c r="B309" s="824"/>
      <c r="C309" s="824"/>
      <c r="D309" s="824"/>
      <c r="E309" s="824"/>
      <c r="F309" s="824"/>
      <c r="G309" s="824"/>
      <c r="H309" s="824"/>
      <c r="I309" s="824"/>
      <c r="J309" s="824"/>
      <c r="K309" s="824"/>
      <c r="L309" s="825"/>
      <c r="M309" s="353"/>
    </row>
    <row r="310" spans="1:14" s="302" customFormat="1" ht="165.75" customHeight="1">
      <c r="A310" s="850" t="s">
        <v>3079</v>
      </c>
      <c r="B310" s="851"/>
      <c r="C310" s="851"/>
      <c r="D310" s="851"/>
      <c r="E310" s="851"/>
      <c r="F310" s="851"/>
      <c r="G310" s="851"/>
      <c r="H310" s="851"/>
      <c r="I310" s="851"/>
      <c r="J310" s="851"/>
      <c r="K310" s="851"/>
      <c r="L310" s="852"/>
      <c r="M310" s="353"/>
    </row>
    <row r="311" spans="1:14" ht="39" hidden="1" customHeight="1">
      <c r="A311" s="844"/>
      <c r="B311" s="845"/>
      <c r="C311" s="845"/>
      <c r="D311" s="845"/>
      <c r="E311" s="845"/>
      <c r="F311" s="845"/>
      <c r="G311" s="845"/>
      <c r="H311" s="845"/>
      <c r="I311" s="845"/>
      <c r="J311" s="845"/>
      <c r="K311" s="845"/>
      <c r="L311" s="846"/>
      <c r="M311" s="353"/>
      <c r="N311" s="32"/>
    </row>
    <row r="312" spans="1:14" ht="132.75" customHeight="1">
      <c r="A312" s="841" t="s">
        <v>2934</v>
      </c>
      <c r="B312" s="842"/>
      <c r="C312" s="842"/>
      <c r="D312" s="842"/>
      <c r="E312" s="842"/>
      <c r="F312" s="842"/>
      <c r="G312" s="842"/>
      <c r="H312" s="842"/>
      <c r="I312" s="842"/>
      <c r="J312" s="842"/>
      <c r="K312" s="842"/>
      <c r="L312" s="843"/>
      <c r="M312" s="353"/>
      <c r="N312" s="32"/>
    </row>
    <row r="313" spans="1:14" ht="87" customHeight="1" thickBot="1">
      <c r="A313" s="820" t="s">
        <v>3057</v>
      </c>
      <c r="B313" s="821"/>
      <c r="C313" s="821"/>
      <c r="D313" s="821"/>
      <c r="E313" s="821"/>
      <c r="F313" s="821"/>
      <c r="G313" s="821"/>
      <c r="H313" s="821"/>
      <c r="I313" s="821"/>
      <c r="J313" s="821"/>
      <c r="K313" s="821"/>
      <c r="L313" s="822"/>
      <c r="M313" s="353"/>
      <c r="N313" s="32"/>
    </row>
    <row r="314" spans="1:14" ht="25.5" customHeight="1">
      <c r="F314" s="354" t="s">
        <v>125</v>
      </c>
      <c r="G314" s="32" t="s">
        <v>125</v>
      </c>
      <c r="N314" s="32"/>
    </row>
    <row r="315" spans="1:14">
      <c r="D315" s="32" t="s">
        <v>125</v>
      </c>
      <c r="E315" s="32" t="s">
        <v>125</v>
      </c>
      <c r="F315" s="486"/>
      <c r="G315" s="32" t="s">
        <v>125</v>
      </c>
      <c r="H315" s="32" t="s">
        <v>125</v>
      </c>
      <c r="I315" s="32" t="s">
        <v>125</v>
      </c>
      <c r="L315" s="32" t="s">
        <v>125</v>
      </c>
    </row>
    <row r="316" spans="1:14">
      <c r="E316" s="32" t="s">
        <v>125</v>
      </c>
      <c r="F316" s="32" t="s">
        <v>125</v>
      </c>
    </row>
    <row r="319" spans="1:14">
      <c r="E319" s="32" t="s">
        <v>125</v>
      </c>
    </row>
    <row r="410" spans="1:14" ht="15">
      <c r="M410" s="32"/>
      <c r="N410" s="32"/>
    </row>
    <row r="411" spans="1:14" ht="15">
      <c r="A411" s="32"/>
      <c r="G411"/>
      <c r="H411"/>
      <c r="M411" s="32"/>
      <c r="N411" s="32"/>
    </row>
    <row r="412" spans="1:14" ht="15">
      <c r="A412" s="32"/>
      <c r="G412"/>
      <c r="H412"/>
      <c r="M412" s="32"/>
      <c r="N412" s="32"/>
    </row>
    <row r="413" spans="1:14">
      <c r="A413" s="32"/>
      <c r="G413"/>
      <c r="H413"/>
    </row>
  </sheetData>
  <customSheetViews>
    <customSheetView guid="{766F4723-E508-4E9C-8D0C-0F495F8BF148}" scale="50" showPageBreaks="1" showGridLines="0" fitToPage="1" printArea="1" hiddenRows="1" topLeftCell="A431">
      <selection activeCell="E435" sqref="E435"/>
      <colBreaks count="1" manualBreakCount="1">
        <brk id="12" max="1048575" man="1"/>
      </colBreaks>
      <pageMargins left="0.23622047244094491" right="0.23622047244094491" top="0.74803149606299213" bottom="0.74803149606299213" header="0.31496062992125984" footer="0.31496062992125984"/>
      <printOptions horizontalCentered="1"/>
      <pageSetup paperSize="9" scale="29" firstPageNumber="0" fitToHeight="0" orientation="landscape" r:id="rId1"/>
      <headerFooter differentFirst="1">
        <oddHeader>&amp;C&amp;P</oddHeader>
      </headerFooter>
    </customSheetView>
    <customSheetView guid="{4D54B9FF-5492-4917-A3A9-505435B19CF7}" scale="50" showPageBreaks="1" showGridLines="0" fitToPage="1" printArea="1" hiddenRows="1" topLeftCell="A24">
      <selection activeCell="K29" sqref="K29"/>
      <colBreaks count="1" manualBreakCount="1">
        <brk id="12" max="1048575" man="1"/>
      </colBreaks>
      <pageMargins left="0.23622047244094491" right="0.23622047244094491" top="0.74803149606299213" bottom="0.74803149606299213" header="0.31496062992125984" footer="0.31496062992125984"/>
      <printOptions horizontalCentered="1"/>
      <pageSetup paperSize="9" scale="29" firstPageNumber="0" fitToHeight="0" orientation="landscape" r:id="rId2"/>
      <headerFooter differentFirst="1">
        <oddHeader>&amp;C&amp;P</oddHeader>
      </headerFooter>
    </customSheetView>
    <customSheetView guid="{095DEBB2-FB76-42D5-930E-20582D9236E6}" scale="50" showGridLines="0" fitToPage="1" hiddenRows="1">
      <selection activeCell="E436" sqref="E436"/>
      <rowBreaks count="6" manualBreakCount="6">
        <brk id="106" max="11" man="1"/>
        <brk id="157" max="11" man="1"/>
        <brk id="213" max="11" man="1"/>
        <brk id="277" max="11" man="1"/>
        <brk id="317" max="11" man="1"/>
        <brk id="370" max="11" man="1"/>
      </rowBreaks>
      <colBreaks count="1" manualBreakCount="1">
        <brk id="12" max="1048575" man="1"/>
      </colBreaks>
      <pageMargins left="0.23622047244094491" right="0.23622047244094491" top="0.74803149606299213" bottom="0.74803149606299213" header="0.31496062992125984" footer="0.31496062992125984"/>
      <printOptions horizontalCentered="1"/>
      <pageSetup paperSize="9" scale="29" firstPageNumber="0" fitToHeight="0" orientation="landscape" r:id="rId3"/>
      <headerFooter differentFirst="1">
        <oddHeader>&amp;C&amp;P</oddHeader>
      </headerFooter>
    </customSheetView>
  </customSheetViews>
  <mergeCells count="579">
    <mergeCell ref="B44:G44"/>
    <mergeCell ref="H44:L44"/>
    <mergeCell ref="B45:G45"/>
    <mergeCell ref="H45:L45"/>
    <mergeCell ref="A265:L265"/>
    <mergeCell ref="A247:L247"/>
    <mergeCell ref="A246:L246"/>
    <mergeCell ref="A245:L245"/>
    <mergeCell ref="A244:L244"/>
    <mergeCell ref="B141:L141"/>
    <mergeCell ref="B142:G142"/>
    <mergeCell ref="H142:L142"/>
    <mergeCell ref="A146:A153"/>
    <mergeCell ref="B146:B147"/>
    <mergeCell ref="B109:L109"/>
    <mergeCell ref="H202:H203"/>
    <mergeCell ref="I202:K202"/>
    <mergeCell ref="L202:L203"/>
    <mergeCell ref="F203:G203"/>
    <mergeCell ref="H119:L119"/>
    <mergeCell ref="B185:L185"/>
    <mergeCell ref="B186:B187"/>
    <mergeCell ref="C186:D186"/>
    <mergeCell ref="B159:G159"/>
    <mergeCell ref="H159:L159"/>
    <mergeCell ref="B160:G160"/>
    <mergeCell ref="A282:B282"/>
    <mergeCell ref="A281:B281"/>
    <mergeCell ref="A280:B280"/>
    <mergeCell ref="A278:B279"/>
    <mergeCell ref="A277:L277"/>
    <mergeCell ref="A275:L275"/>
    <mergeCell ref="I278:K278"/>
    <mergeCell ref="C282:D282"/>
    <mergeCell ref="G282:H282"/>
    <mergeCell ref="G280:H280"/>
    <mergeCell ref="C281:D281"/>
    <mergeCell ref="G281:H281"/>
    <mergeCell ref="E282:F282"/>
    <mergeCell ref="E281:F281"/>
    <mergeCell ref="G279:H279"/>
    <mergeCell ref="C280:D280"/>
    <mergeCell ref="E279:F279"/>
    <mergeCell ref="L278:L279"/>
    <mergeCell ref="E280:F280"/>
    <mergeCell ref="H160:L160"/>
    <mergeCell ref="B162:B163"/>
    <mergeCell ref="C162:D162"/>
    <mergeCell ref="E162:G162"/>
    <mergeCell ref="H162:H163"/>
    <mergeCell ref="A138:A145"/>
    <mergeCell ref="B138:B139"/>
    <mergeCell ref="B145:L145"/>
    <mergeCell ref="E138:G138"/>
    <mergeCell ref="H138:H139"/>
    <mergeCell ref="I138:K138"/>
    <mergeCell ref="L138:L139"/>
    <mergeCell ref="F139:G139"/>
    <mergeCell ref="F140:G140"/>
    <mergeCell ref="I162:K162"/>
    <mergeCell ref="L162:L163"/>
    <mergeCell ref="F163:G163"/>
    <mergeCell ref="H151:L151"/>
    <mergeCell ref="B152:G152"/>
    <mergeCell ref="H152:L152"/>
    <mergeCell ref="B153:L153"/>
    <mergeCell ref="E154:G154"/>
    <mergeCell ref="B150:G150"/>
    <mergeCell ref="H150:L150"/>
    <mergeCell ref="H154:H155"/>
    <mergeCell ref="I154:K154"/>
    <mergeCell ref="B158:G158"/>
    <mergeCell ref="B129:L129"/>
    <mergeCell ref="A130:A137"/>
    <mergeCell ref="B130:B131"/>
    <mergeCell ref="C130:D130"/>
    <mergeCell ref="E130:G130"/>
    <mergeCell ref="H130:H131"/>
    <mergeCell ref="I130:K130"/>
    <mergeCell ref="L130:L131"/>
    <mergeCell ref="F131:G131"/>
    <mergeCell ref="F132:G132"/>
    <mergeCell ref="B133:L133"/>
    <mergeCell ref="B134:G134"/>
    <mergeCell ref="H134:L134"/>
    <mergeCell ref="B135:G135"/>
    <mergeCell ref="H135:L135"/>
    <mergeCell ref="B136:G136"/>
    <mergeCell ref="H136:L136"/>
    <mergeCell ref="B137:L137"/>
    <mergeCell ref="F123:G123"/>
    <mergeCell ref="F124:G124"/>
    <mergeCell ref="B125:L125"/>
    <mergeCell ref="B126:G126"/>
    <mergeCell ref="H126:L126"/>
    <mergeCell ref="B127:G127"/>
    <mergeCell ref="H127:L127"/>
    <mergeCell ref="B128:G128"/>
    <mergeCell ref="H128:L128"/>
    <mergeCell ref="L154:L155"/>
    <mergeCell ref="F155:G155"/>
    <mergeCell ref="A98:A105"/>
    <mergeCell ref="F100:G100"/>
    <mergeCell ref="H114:H115"/>
    <mergeCell ref="I114:K114"/>
    <mergeCell ref="L114:L115"/>
    <mergeCell ref="F115:G115"/>
    <mergeCell ref="F116:G116"/>
    <mergeCell ref="B117:L117"/>
    <mergeCell ref="B118:G118"/>
    <mergeCell ref="H118:L118"/>
    <mergeCell ref="B112:G112"/>
    <mergeCell ref="B113:L113"/>
    <mergeCell ref="A106:A113"/>
    <mergeCell ref="A114:A121"/>
    <mergeCell ref="B114:B115"/>
    <mergeCell ref="C114:D114"/>
    <mergeCell ref="B144:G144"/>
    <mergeCell ref="H144:L144"/>
    <mergeCell ref="I106:K106"/>
    <mergeCell ref="L106:L107"/>
    <mergeCell ref="A122:A129"/>
    <mergeCell ref="B122:B123"/>
    <mergeCell ref="C138:D138"/>
    <mergeCell ref="B46:L46"/>
    <mergeCell ref="H56:H57"/>
    <mergeCell ref="I56:K56"/>
    <mergeCell ref="H51:L51"/>
    <mergeCell ref="B52:G52"/>
    <mergeCell ref="H52:L52"/>
    <mergeCell ref="B53:G53"/>
    <mergeCell ref="H53:L53"/>
    <mergeCell ref="B47:B48"/>
    <mergeCell ref="C47:D47"/>
    <mergeCell ref="E47:F47"/>
    <mergeCell ref="G47:G48"/>
    <mergeCell ref="H47:H48"/>
    <mergeCell ref="F83:G83"/>
    <mergeCell ref="L82:L83"/>
    <mergeCell ref="H86:L86"/>
    <mergeCell ref="B103:G103"/>
    <mergeCell ref="H103:L103"/>
    <mergeCell ref="C122:D122"/>
    <mergeCell ref="E122:G122"/>
    <mergeCell ref="H122:H123"/>
    <mergeCell ref="I122:K122"/>
    <mergeCell ref="L122:L123"/>
    <mergeCell ref="H37:H38"/>
    <mergeCell ref="B42:G42"/>
    <mergeCell ref="A56:A65"/>
    <mergeCell ref="L66:L67"/>
    <mergeCell ref="F67:G67"/>
    <mergeCell ref="F68:G68"/>
    <mergeCell ref="I47:K47"/>
    <mergeCell ref="L47:L48"/>
    <mergeCell ref="B50:L50"/>
    <mergeCell ref="B51:G51"/>
    <mergeCell ref="H61:L61"/>
    <mergeCell ref="B61:G61"/>
    <mergeCell ref="B62:G62"/>
    <mergeCell ref="H62:L62"/>
    <mergeCell ref="A66:A73"/>
    <mergeCell ref="B69:L69"/>
    <mergeCell ref="B70:G70"/>
    <mergeCell ref="B72:G72"/>
    <mergeCell ref="H72:L72"/>
    <mergeCell ref="B73:L73"/>
    <mergeCell ref="B71:G71"/>
    <mergeCell ref="H71:L71"/>
    <mergeCell ref="B37:B38"/>
    <mergeCell ref="C37:D37"/>
    <mergeCell ref="E37:F37"/>
    <mergeCell ref="G37:G38"/>
    <mergeCell ref="I37:K37"/>
    <mergeCell ref="B43:G43"/>
    <mergeCell ref="H43:L43"/>
    <mergeCell ref="A20:A28"/>
    <mergeCell ref="B34:G34"/>
    <mergeCell ref="B25:G25"/>
    <mergeCell ref="A29:A36"/>
    <mergeCell ref="B36:L36"/>
    <mergeCell ref="G29:G30"/>
    <mergeCell ref="E29:F29"/>
    <mergeCell ref="C29:D29"/>
    <mergeCell ref="B33:G33"/>
    <mergeCell ref="H33:L33"/>
    <mergeCell ref="H35:L35"/>
    <mergeCell ref="B32:L32"/>
    <mergeCell ref="H34:L34"/>
    <mergeCell ref="H25:L25"/>
    <mergeCell ref="H42:L42"/>
    <mergeCell ref="B35:G35"/>
    <mergeCell ref="L37:L38"/>
    <mergeCell ref="B40:L40"/>
    <mergeCell ref="B41:G41"/>
    <mergeCell ref="H14:L14"/>
    <mergeCell ref="H18:L18"/>
    <mergeCell ref="L20:L21"/>
    <mergeCell ref="B29:B30"/>
    <mergeCell ref="H29:H30"/>
    <mergeCell ref="B27:G27"/>
    <mergeCell ref="B28:L28"/>
    <mergeCell ref="B16:G16"/>
    <mergeCell ref="H17:L17"/>
    <mergeCell ref="H27:L27"/>
    <mergeCell ref="I20:K20"/>
    <mergeCell ref="L29:L30"/>
    <mergeCell ref="I29:K29"/>
    <mergeCell ref="H20:H21"/>
    <mergeCell ref="G20:G21"/>
    <mergeCell ref="E20:F20"/>
    <mergeCell ref="C20:D20"/>
    <mergeCell ref="B20:B21"/>
    <mergeCell ref="B23:L23"/>
    <mergeCell ref="H24:L24"/>
    <mergeCell ref="B24:G24"/>
    <mergeCell ref="H16:L16"/>
    <mergeCell ref="B15:G15"/>
    <mergeCell ref="H15:L15"/>
    <mergeCell ref="M1:M2"/>
    <mergeCell ref="A1:L1"/>
    <mergeCell ref="A2:L2"/>
    <mergeCell ref="A3:L3"/>
    <mergeCell ref="A4:L4"/>
    <mergeCell ref="A8:L8"/>
    <mergeCell ref="B9:B10"/>
    <mergeCell ref="C9:D9"/>
    <mergeCell ref="E9:F9"/>
    <mergeCell ref="G9:G10"/>
    <mergeCell ref="H9:H10"/>
    <mergeCell ref="I9:K9"/>
    <mergeCell ref="L9:L10"/>
    <mergeCell ref="A7:L7"/>
    <mergeCell ref="A9:A19"/>
    <mergeCell ref="B13:G13"/>
    <mergeCell ref="H13:L13"/>
    <mergeCell ref="B19:L19"/>
    <mergeCell ref="A6:L6"/>
    <mergeCell ref="A5:L5"/>
    <mergeCell ref="B12:L12"/>
    <mergeCell ref="B14:G14"/>
    <mergeCell ref="B17:G17"/>
    <mergeCell ref="B18:G18"/>
    <mergeCell ref="A82:A89"/>
    <mergeCell ref="B85:L85"/>
    <mergeCell ref="B86:G86"/>
    <mergeCell ref="A74:A81"/>
    <mergeCell ref="L56:L57"/>
    <mergeCell ref="B60:G60"/>
    <mergeCell ref="H60:L60"/>
    <mergeCell ref="E56:G56"/>
    <mergeCell ref="H64:L64"/>
    <mergeCell ref="B56:B57"/>
    <mergeCell ref="C56:D56"/>
    <mergeCell ref="H70:L70"/>
    <mergeCell ref="B65:L65"/>
    <mergeCell ref="F58:G58"/>
    <mergeCell ref="F57:G57"/>
    <mergeCell ref="B59:L59"/>
    <mergeCell ref="B64:G64"/>
    <mergeCell ref="B66:B67"/>
    <mergeCell ref="C66:D66"/>
    <mergeCell ref="E66:G66"/>
    <mergeCell ref="H66:H67"/>
    <mergeCell ref="I66:K66"/>
    <mergeCell ref="B63:G63"/>
    <mergeCell ref="H63:L63"/>
    <mergeCell ref="B157:L157"/>
    <mergeCell ref="A90:A97"/>
    <mergeCell ref="L90:L91"/>
    <mergeCell ref="F91:G91"/>
    <mergeCell ref="B90:B91"/>
    <mergeCell ref="C90:D90"/>
    <mergeCell ref="E90:G90"/>
    <mergeCell ref="H90:H91"/>
    <mergeCell ref="I90:K90"/>
    <mergeCell ref="B96:G96"/>
    <mergeCell ref="H96:L96"/>
    <mergeCell ref="B97:L97"/>
    <mergeCell ref="F92:G92"/>
    <mergeCell ref="B94:G94"/>
    <mergeCell ref="H94:L94"/>
    <mergeCell ref="B95:G95"/>
    <mergeCell ref="H95:L95"/>
    <mergeCell ref="E106:G106"/>
    <mergeCell ref="L146:L147"/>
    <mergeCell ref="F147:G147"/>
    <mergeCell ref="F148:G148"/>
    <mergeCell ref="B149:L149"/>
    <mergeCell ref="E114:G114"/>
    <mergeCell ref="H106:H107"/>
    <mergeCell ref="H143:L143"/>
    <mergeCell ref="H41:L41"/>
    <mergeCell ref="B26:G26"/>
    <mergeCell ref="B54:L54"/>
    <mergeCell ref="A55:L55"/>
    <mergeCell ref="A47:A54"/>
    <mergeCell ref="A37:A46"/>
    <mergeCell ref="H167:L167"/>
    <mergeCell ref="B93:L93"/>
    <mergeCell ref="E98:G98"/>
    <mergeCell ref="H98:H99"/>
    <mergeCell ref="I98:K98"/>
    <mergeCell ref="B120:G120"/>
    <mergeCell ref="H120:L120"/>
    <mergeCell ref="B110:G110"/>
    <mergeCell ref="B105:L105"/>
    <mergeCell ref="L98:L99"/>
    <mergeCell ref="B98:B99"/>
    <mergeCell ref="C98:D98"/>
    <mergeCell ref="B101:L101"/>
    <mergeCell ref="B102:G102"/>
    <mergeCell ref="H102:L102"/>
    <mergeCell ref="F99:G99"/>
    <mergeCell ref="F156:G156"/>
    <mergeCell ref="H207:L207"/>
    <mergeCell ref="F204:G204"/>
    <mergeCell ref="B205:L205"/>
    <mergeCell ref="H158:L158"/>
    <mergeCell ref="B104:G104"/>
    <mergeCell ref="H104:L104"/>
    <mergeCell ref="B106:B107"/>
    <mergeCell ref="C106:D106"/>
    <mergeCell ref="D212:E212"/>
    <mergeCell ref="F212:L212"/>
    <mergeCell ref="B151:G151"/>
    <mergeCell ref="B121:L121"/>
    <mergeCell ref="H110:L110"/>
    <mergeCell ref="B111:G111"/>
    <mergeCell ref="H111:L111"/>
    <mergeCell ref="F107:G107"/>
    <mergeCell ref="F108:G108"/>
    <mergeCell ref="H112:L112"/>
    <mergeCell ref="B119:G119"/>
    <mergeCell ref="C146:D146"/>
    <mergeCell ref="E146:G146"/>
    <mergeCell ref="H146:H147"/>
    <mergeCell ref="I146:K146"/>
    <mergeCell ref="B143:G143"/>
    <mergeCell ref="B82:B83"/>
    <mergeCell ref="H88:L88"/>
    <mergeCell ref="C82:D82"/>
    <mergeCell ref="E82:G82"/>
    <mergeCell ref="H82:H83"/>
    <mergeCell ref="I82:K82"/>
    <mergeCell ref="F84:G84"/>
    <mergeCell ref="F218:L218"/>
    <mergeCell ref="D217:E217"/>
    <mergeCell ref="F217:L217"/>
    <mergeCell ref="D216:E216"/>
    <mergeCell ref="D213:E213"/>
    <mergeCell ref="F213:L213"/>
    <mergeCell ref="D211:E211"/>
    <mergeCell ref="F211:L211"/>
    <mergeCell ref="A210:L210"/>
    <mergeCell ref="H200:L200"/>
    <mergeCell ref="B201:L201"/>
    <mergeCell ref="B202:B203"/>
    <mergeCell ref="C202:D202"/>
    <mergeCell ref="E202:G202"/>
    <mergeCell ref="A202:A209"/>
    <mergeCell ref="H208:L208"/>
    <mergeCell ref="B208:G208"/>
    <mergeCell ref="F221:L221"/>
    <mergeCell ref="B89:L89"/>
    <mergeCell ref="B87:G87"/>
    <mergeCell ref="H87:L87"/>
    <mergeCell ref="B88:G88"/>
    <mergeCell ref="H166:L166"/>
    <mergeCell ref="B167:G167"/>
    <mergeCell ref="D214:E214"/>
    <mergeCell ref="D220:E220"/>
    <mergeCell ref="F220:L220"/>
    <mergeCell ref="F216:L216"/>
    <mergeCell ref="D215:E215"/>
    <mergeCell ref="F215:L215"/>
    <mergeCell ref="I194:K194"/>
    <mergeCell ref="L194:L195"/>
    <mergeCell ref="F195:G195"/>
    <mergeCell ref="F196:G196"/>
    <mergeCell ref="B197:L197"/>
    <mergeCell ref="B198:G198"/>
    <mergeCell ref="H198:L198"/>
    <mergeCell ref="B209:L209"/>
    <mergeCell ref="B206:G206"/>
    <mergeCell ref="H206:L206"/>
    <mergeCell ref="B207:G207"/>
    <mergeCell ref="D222:E222"/>
    <mergeCell ref="F222:L222"/>
    <mergeCell ref="F223:L223"/>
    <mergeCell ref="D223:E223"/>
    <mergeCell ref="A227:L227"/>
    <mergeCell ref="A231:F231"/>
    <mergeCell ref="D225:E225"/>
    <mergeCell ref="D224:E224"/>
    <mergeCell ref="E248:F248"/>
    <mergeCell ref="A229:F229"/>
    <mergeCell ref="A234:F234"/>
    <mergeCell ref="A233:F233"/>
    <mergeCell ref="A232:F232"/>
    <mergeCell ref="A235:F235"/>
    <mergeCell ref="A236:L236"/>
    <mergeCell ref="A154:A161"/>
    <mergeCell ref="B154:B155"/>
    <mergeCell ref="C154:D154"/>
    <mergeCell ref="B161:L161"/>
    <mergeCell ref="A162:A169"/>
    <mergeCell ref="D221:E221"/>
    <mergeCell ref="F225:L225"/>
    <mergeCell ref="A230:F230"/>
    <mergeCell ref="A228:F228"/>
    <mergeCell ref="F224:L224"/>
    <mergeCell ref="D219:E219"/>
    <mergeCell ref="F219:L219"/>
    <mergeCell ref="D218:E218"/>
    <mergeCell ref="D226:E226"/>
    <mergeCell ref="F226:L226"/>
    <mergeCell ref="F164:G164"/>
    <mergeCell ref="B165:L165"/>
    <mergeCell ref="B166:G166"/>
    <mergeCell ref="B168:G168"/>
    <mergeCell ref="H168:L168"/>
    <mergeCell ref="B169:L169"/>
    <mergeCell ref="B192:G192"/>
    <mergeCell ref="H192:L192"/>
    <mergeCell ref="B193:L193"/>
    <mergeCell ref="A258:L258"/>
    <mergeCell ref="A257:F257"/>
    <mergeCell ref="A237:L237"/>
    <mergeCell ref="C261:F261"/>
    <mergeCell ref="A259:F259"/>
    <mergeCell ref="A256:L256"/>
    <mergeCell ref="C252:D252"/>
    <mergeCell ref="C253:C254"/>
    <mergeCell ref="A243:L243"/>
    <mergeCell ref="A242:L242"/>
    <mergeCell ref="L248:L249"/>
    <mergeCell ref="A239:L239"/>
    <mergeCell ref="G248:H248"/>
    <mergeCell ref="A241:L241"/>
    <mergeCell ref="A238:L238"/>
    <mergeCell ref="A240:L240"/>
    <mergeCell ref="C278:H278"/>
    <mergeCell ref="A255:L255"/>
    <mergeCell ref="A252:B254"/>
    <mergeCell ref="A276:L276"/>
    <mergeCell ref="C279:D279"/>
    <mergeCell ref="A266:L266"/>
    <mergeCell ref="A272:F272"/>
    <mergeCell ref="A261:B263"/>
    <mergeCell ref="A264:L264"/>
    <mergeCell ref="C263:F263"/>
    <mergeCell ref="A270:F270"/>
    <mergeCell ref="A273:F273"/>
    <mergeCell ref="A271:F271"/>
    <mergeCell ref="K248:K252"/>
    <mergeCell ref="A260:F260"/>
    <mergeCell ref="A274:F274"/>
    <mergeCell ref="C262:F262"/>
    <mergeCell ref="A248:D249"/>
    <mergeCell ref="A251:D251"/>
    <mergeCell ref="I248:J248"/>
    <mergeCell ref="A268:F268"/>
    <mergeCell ref="A269:F269"/>
    <mergeCell ref="A267:L267"/>
    <mergeCell ref="A250:D250"/>
    <mergeCell ref="G283:H283"/>
    <mergeCell ref="A289:L289"/>
    <mergeCell ref="A288:L288"/>
    <mergeCell ref="G284:H284"/>
    <mergeCell ref="C283:D283"/>
    <mergeCell ref="A293:L293"/>
    <mergeCell ref="C284:D284"/>
    <mergeCell ref="A294:L294"/>
    <mergeCell ref="A290:L290"/>
    <mergeCell ref="C286:D286"/>
    <mergeCell ref="A287:L287"/>
    <mergeCell ref="A286:B286"/>
    <mergeCell ref="E286:F286"/>
    <mergeCell ref="A292:L292"/>
    <mergeCell ref="E285:F285"/>
    <mergeCell ref="E283:F283"/>
    <mergeCell ref="E284:F284"/>
    <mergeCell ref="C285:D285"/>
    <mergeCell ref="G285:H285"/>
    <mergeCell ref="A285:B285"/>
    <mergeCell ref="A284:B284"/>
    <mergeCell ref="A283:B283"/>
    <mergeCell ref="A313:L313"/>
    <mergeCell ref="A309:L309"/>
    <mergeCell ref="A308:L308"/>
    <mergeCell ref="A307:L307"/>
    <mergeCell ref="A306:L306"/>
    <mergeCell ref="A305:L305"/>
    <mergeCell ref="A304:L304"/>
    <mergeCell ref="A303:L303"/>
    <mergeCell ref="A300:L300"/>
    <mergeCell ref="A312:L312"/>
    <mergeCell ref="A311:L311"/>
    <mergeCell ref="A302:L302"/>
    <mergeCell ref="A301:L301"/>
    <mergeCell ref="A310:L310"/>
    <mergeCell ref="B74:B75"/>
    <mergeCell ref="C74:D74"/>
    <mergeCell ref="E74:G74"/>
    <mergeCell ref="H74:H75"/>
    <mergeCell ref="I74:K74"/>
    <mergeCell ref="L74:L75"/>
    <mergeCell ref="F75:G75"/>
    <mergeCell ref="B81:L81"/>
    <mergeCell ref="B79:G79"/>
    <mergeCell ref="F76:G76"/>
    <mergeCell ref="B77:L77"/>
    <mergeCell ref="B78:G78"/>
    <mergeCell ref="H78:L78"/>
    <mergeCell ref="H79:L79"/>
    <mergeCell ref="B80:G80"/>
    <mergeCell ref="H80:L80"/>
    <mergeCell ref="A170:A177"/>
    <mergeCell ref="B170:B171"/>
    <mergeCell ref="C170:D170"/>
    <mergeCell ref="E170:G170"/>
    <mergeCell ref="H170:H171"/>
    <mergeCell ref="I170:K170"/>
    <mergeCell ref="L170:L171"/>
    <mergeCell ref="F171:G171"/>
    <mergeCell ref="F172:G172"/>
    <mergeCell ref="B173:L173"/>
    <mergeCell ref="B174:G174"/>
    <mergeCell ref="H174:L174"/>
    <mergeCell ref="B175:G175"/>
    <mergeCell ref="H175:L175"/>
    <mergeCell ref="B176:G176"/>
    <mergeCell ref="H176:L176"/>
    <mergeCell ref="B177:L177"/>
    <mergeCell ref="F214:L214"/>
    <mergeCell ref="A298:L298"/>
    <mergeCell ref="A299:L299"/>
    <mergeCell ref="A178:A185"/>
    <mergeCell ref="B178:B179"/>
    <mergeCell ref="C178:D178"/>
    <mergeCell ref="E178:G178"/>
    <mergeCell ref="H178:H179"/>
    <mergeCell ref="I178:K178"/>
    <mergeCell ref="L178:L179"/>
    <mergeCell ref="F179:G179"/>
    <mergeCell ref="F180:G180"/>
    <mergeCell ref="B181:L181"/>
    <mergeCell ref="B182:G182"/>
    <mergeCell ref="H182:L182"/>
    <mergeCell ref="B183:G183"/>
    <mergeCell ref="H183:L183"/>
    <mergeCell ref="B184:G184"/>
    <mergeCell ref="H184:L184"/>
    <mergeCell ref="A297:L297"/>
    <mergeCell ref="A296:L296"/>
    <mergeCell ref="A295:L295"/>
    <mergeCell ref="A291:L291"/>
    <mergeCell ref="G286:H286"/>
    <mergeCell ref="A186:A193"/>
    <mergeCell ref="A194:A201"/>
    <mergeCell ref="B194:B195"/>
    <mergeCell ref="C194:D194"/>
    <mergeCell ref="E194:G194"/>
    <mergeCell ref="H194:H195"/>
    <mergeCell ref="B200:G200"/>
    <mergeCell ref="B199:G199"/>
    <mergeCell ref="H199:L199"/>
    <mergeCell ref="F188:G188"/>
    <mergeCell ref="B189:L189"/>
    <mergeCell ref="B190:G190"/>
    <mergeCell ref="H190:L190"/>
    <mergeCell ref="B191:G191"/>
    <mergeCell ref="H191:L191"/>
    <mergeCell ref="E186:G186"/>
    <mergeCell ref="H186:H187"/>
    <mergeCell ref="I186:K186"/>
    <mergeCell ref="L186:L187"/>
    <mergeCell ref="F187:G187"/>
  </mergeCells>
  <conditionalFormatting sqref="M171:M209 M3:M161 M227:M312">
    <cfRule type="notContainsBlanks" dxfId="52" priority="248">
      <formula>LEN(TRIM(M3))&gt;0</formula>
    </cfRule>
  </conditionalFormatting>
  <conditionalFormatting sqref="G280:H283 G285:H286">
    <cfRule type="dataBar" priority="251">
      <dataBar>
        <cfvo type="min"/>
        <cfvo type="max"/>
        <color rgb="FF63C384"/>
      </dataBar>
      <extLst>
        <ext xmlns:x14="http://schemas.microsoft.com/office/spreadsheetml/2009/9/main" uri="{B025F937-C7B1-47D3-B67F-A62EFF666E3E}">
          <x14:id>{55BC6AF3-686E-43FC-A14F-27774B89FA36}</x14:id>
        </ext>
      </extLst>
    </cfRule>
  </conditionalFormatting>
  <conditionalFormatting sqref="G284:H284">
    <cfRule type="dataBar" priority="250">
      <dataBar>
        <cfvo type="min"/>
        <cfvo type="max"/>
        <color rgb="FF63C384"/>
      </dataBar>
      <extLst>
        <ext xmlns:x14="http://schemas.microsoft.com/office/spreadsheetml/2009/9/main" uri="{B025F937-C7B1-47D3-B67F-A62EFF666E3E}">
          <x14:id>{6588488A-E73F-431C-9BE9-AEF238859187}</x14:id>
        </ext>
      </extLst>
    </cfRule>
  </conditionalFormatting>
  <conditionalFormatting sqref="K280:K286">
    <cfRule type="dataBar" priority="269">
      <dataBar>
        <cfvo type="min"/>
        <cfvo type="max"/>
        <color rgb="FF63C384"/>
      </dataBar>
      <extLst>
        <ext xmlns:x14="http://schemas.microsoft.com/office/spreadsheetml/2009/9/main" uri="{B025F937-C7B1-47D3-B67F-A62EFF666E3E}">
          <x14:id>{75DEEC9E-FE49-4D17-B6BE-66D53AE5116F}</x14:id>
        </ext>
      </extLst>
    </cfRule>
  </conditionalFormatting>
  <conditionalFormatting sqref="N238:N264 N108:N113 N90:N105 N1:N81 N168:N236 N266:N1048576">
    <cfRule type="cellIs" dxfId="51" priority="229" operator="equal">
      <formula>"+"</formula>
    </cfRule>
  </conditionalFormatting>
  <conditionalFormatting sqref="M1">
    <cfRule type="notContainsBlanks" dxfId="50" priority="506">
      <formula>LEN(TRIM(M1))&gt;0</formula>
    </cfRule>
  </conditionalFormatting>
  <conditionalFormatting sqref="N246">
    <cfRule type="notContainsBlanks" dxfId="49" priority="212">
      <formula>LEN(TRIM(N246))&gt;0</formula>
    </cfRule>
  </conditionalFormatting>
  <conditionalFormatting sqref="M210:M226">
    <cfRule type="notContainsBlanks" dxfId="48" priority="32">
      <formula>LEN(TRIM(M210))&gt;0</formula>
    </cfRule>
  </conditionalFormatting>
  <conditionalFormatting sqref="N237">
    <cfRule type="cellIs" dxfId="47" priority="27" operator="equal">
      <formula>"+"</formula>
    </cfRule>
  </conditionalFormatting>
  <conditionalFormatting sqref="N265">
    <cfRule type="cellIs" dxfId="46" priority="25" operator="equal">
      <formula>"+"</formula>
    </cfRule>
  </conditionalFormatting>
  <conditionalFormatting sqref="M313">
    <cfRule type="notContainsBlanks" dxfId="45" priority="21">
      <formula>LEN(TRIM(M313))&gt;0</formula>
    </cfRule>
  </conditionalFormatting>
  <conditionalFormatting sqref="N82:N89">
    <cfRule type="cellIs" dxfId="44" priority="15" operator="equal">
      <formula>"+"</formula>
    </cfRule>
  </conditionalFormatting>
  <conditionalFormatting sqref="N106:N107">
    <cfRule type="cellIs" dxfId="43" priority="13" operator="equal">
      <formula>"+"</formula>
    </cfRule>
  </conditionalFormatting>
  <conditionalFormatting sqref="M162:M170">
    <cfRule type="notContainsBlanks" dxfId="42" priority="10">
      <formula>LEN(TRIM(M162))&gt;0</formula>
    </cfRule>
  </conditionalFormatting>
  <conditionalFormatting sqref="N116:N167">
    <cfRule type="cellIs" dxfId="41" priority="9" operator="equal">
      <formula>"+"</formula>
    </cfRule>
  </conditionalFormatting>
  <conditionalFormatting sqref="N114:N115">
    <cfRule type="cellIs" dxfId="40" priority="8" operator="equal">
      <formula>"+"</formula>
    </cfRule>
  </conditionalFormatting>
  <hyperlinks>
    <hyperlink ref="A301:L301" r:id="rId4" display="Подробные сведения о состоянии переправ доступны по ссылке"/>
    <hyperlink ref="A275:L275" r:id="rId5" display="Справка о развитии паводковой ситуации доступна по ссылке https://cloud.mail.ru/public/3WQu/N56iNBBtB"/>
    <hyperlink ref="A246:L246" r:id="rId6" display="Он-лайн карта данных по лесным пожарам КГАУ &quot;Лесопожарный центр&quot;"/>
    <hyperlink ref="A265" r:id="rId7" display="Сведения по предельным показателям гибели на акваториях доступны по ссылке https://obstanovka.page.link/aqua"/>
    <hyperlink ref="A265:L265" r:id="rId8" display="Сведения по показателям гибели на акваториях доступны по ссылке -  https://cloud.mail.ru/public/HNxJ/mUTzd5Hyu"/>
    <hyperlink ref="A237" r:id="rId9" display="Сведения по предельным показателям гибели при пожарах доступны по ссылке - https://obstanovka.page.link/fire "/>
    <hyperlink ref="A237:L237" r:id="rId10" display="Сведения по показателям гибели при пожарах доступны по ссылке - https://clck.ru/3FvyAT "/>
  </hyperlinks>
  <printOptions horizontalCentered="1"/>
  <pageMargins left="0.23622047244094491" right="0.23622047244094491" top="0.74803149606299213" bottom="0.35433070866141736" header="0.31496062992125984" footer="0.31496062992125984"/>
  <pageSetup paperSize="9" scale="29" firstPageNumber="0" fitToHeight="0" orientation="landscape" r:id="rId11"/>
  <headerFooter differentFirst="1">
    <oddHeader>&amp;C&amp;P</oddHeader>
  </headerFooter>
  <ignoredErrors>
    <ignoredError sqref="G252:H252" formula="1"/>
    <ignoredError sqref="I11:K11" numberStoredAsText="1"/>
  </ignoredErrors>
  <drawing r:id="rId12"/>
  <extLst>
    <ext xmlns:x14="http://schemas.microsoft.com/office/spreadsheetml/2009/9/main" uri="{78C0D931-6437-407d-A8EE-F0AAD7539E65}">
      <x14:conditionalFormattings>
        <x14:conditionalFormatting xmlns:xm="http://schemas.microsoft.com/office/excel/2006/main">
          <x14:cfRule type="dataBar" id="{55BC6AF3-686E-43FC-A14F-27774B89FA36}">
            <x14:dataBar minLength="0" maxLength="100" border="1">
              <x14:cfvo type="autoMin"/>
              <x14:cfvo type="autoMax"/>
              <x14:borderColor rgb="FF63C384"/>
              <x14:negativeFillColor rgb="FFFF0000"/>
              <x14:axisColor rgb="FF000000"/>
            </x14:dataBar>
          </x14:cfRule>
          <xm:sqref>G280:H283 G285:H286</xm:sqref>
        </x14:conditionalFormatting>
        <x14:conditionalFormatting xmlns:xm="http://schemas.microsoft.com/office/excel/2006/main">
          <x14:cfRule type="dataBar" id="{6588488A-E73F-431C-9BE9-AEF238859187}">
            <x14:dataBar minLength="0" maxLength="100" border="1">
              <x14:cfvo type="autoMin"/>
              <x14:cfvo type="autoMax"/>
              <x14:borderColor rgb="FF63C384"/>
              <x14:negativeFillColor rgb="FFFF0000"/>
              <x14:axisColor rgb="FF000000"/>
            </x14:dataBar>
          </x14:cfRule>
          <xm:sqref>G284:H284</xm:sqref>
        </x14:conditionalFormatting>
        <x14:conditionalFormatting xmlns:xm="http://schemas.microsoft.com/office/excel/2006/main">
          <x14:cfRule type="dataBar" id="{75DEEC9E-FE49-4D17-B6BE-66D53AE5116F}">
            <x14:dataBar minLength="0" maxLength="100" border="1" negativeBarBorderColorSameAsPositive="0">
              <x14:cfvo type="autoMin"/>
              <x14:cfvo type="autoMax"/>
              <x14:borderColor rgb="FF63C384"/>
              <x14:negativeFillColor rgb="FFFF0000"/>
              <x14:negativeBorderColor rgb="FFFF0000"/>
              <x14:axisColor rgb="FF000000"/>
            </x14:dataBar>
          </x14:cfRule>
          <xm:sqref>K280:K286</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
  <sheetViews>
    <sheetView workbookViewId="0"/>
  </sheetViews>
  <sheetFormatPr defaultRowHeight="15"/>
  <sheetData/>
  <customSheetViews>
    <customSheetView guid="{766F4723-E508-4E9C-8D0C-0F495F8BF148}" state="hidden">
      <pageMargins left="0.7" right="0.7" top="0.75" bottom="0.75" header="0.3" footer="0.3"/>
    </customSheetView>
    <customSheetView guid="{4D54B9FF-5492-4917-A3A9-505435B19CF7}" state="hidden">
      <pageMargins left="0.7" right="0.7" top="0.75" bottom="0.75" header="0.3" footer="0.3"/>
    </customSheetView>
    <customSheetView guid="{095DEBB2-FB76-42D5-930E-20582D9236E6}" state="hidden">
      <pageMargins left="0.7" right="0.7" top="0.75" bottom="0.75" header="0.3" footer="0.3"/>
    </customSheetView>
  </customSheetView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2">
    <tabColor rgb="FFFF0000"/>
  </sheetPr>
  <dimension ref="A1:J39"/>
  <sheetViews>
    <sheetView topLeftCell="A22" zoomScale="70" zoomScaleNormal="70" workbookViewId="0">
      <selection activeCell="D34" sqref="D34"/>
    </sheetView>
  </sheetViews>
  <sheetFormatPr defaultRowHeight="18.75"/>
  <cols>
    <col min="1" max="1" width="38.85546875" style="211" customWidth="1"/>
    <col min="2" max="2" width="20" style="249" customWidth="1"/>
    <col min="3" max="3" width="13.5703125" style="253" bestFit="1" customWidth="1"/>
    <col min="4" max="4" width="115.85546875" customWidth="1"/>
    <col min="5" max="5" width="9.85546875" style="107" customWidth="1"/>
    <col min="6" max="6" width="14.28515625" customWidth="1"/>
    <col min="8" max="8" width="70" customWidth="1"/>
  </cols>
  <sheetData>
    <row r="1" spans="1:8" ht="37.5">
      <c r="A1" s="210" t="s">
        <v>1</v>
      </c>
      <c r="B1" s="248" t="s">
        <v>205</v>
      </c>
      <c r="C1" s="104" t="s">
        <v>204</v>
      </c>
      <c r="D1" s="104" t="s">
        <v>22</v>
      </c>
      <c r="E1" s="221" t="s">
        <v>203</v>
      </c>
    </row>
    <row r="2" spans="1:8" ht="75">
      <c r="A2" s="713" t="s">
        <v>1367</v>
      </c>
      <c r="B2" s="247" t="s">
        <v>365</v>
      </c>
      <c r="C2" s="714">
        <v>1</v>
      </c>
      <c r="D2" s="715" t="s">
        <v>2818</v>
      </c>
      <c r="E2" s="714" t="s">
        <v>184</v>
      </c>
      <c r="G2" s="549" t="s">
        <v>199</v>
      </c>
      <c r="H2" s="549" t="s">
        <v>1237</v>
      </c>
    </row>
    <row r="3" spans="1:8" ht="60.75" customHeight="1">
      <c r="A3" s="698" t="s">
        <v>1884</v>
      </c>
      <c r="B3" s="394" t="s">
        <v>158</v>
      </c>
      <c r="C3" s="650">
        <v>1</v>
      </c>
      <c r="D3" s="649" t="s">
        <v>1890</v>
      </c>
      <c r="E3" s="650" t="s">
        <v>171</v>
      </c>
      <c r="G3" s="549" t="s">
        <v>198</v>
      </c>
      <c r="H3" s="549" t="s">
        <v>1238</v>
      </c>
    </row>
    <row r="4" spans="1:8" ht="56.25">
      <c r="A4" s="596" t="s">
        <v>1237</v>
      </c>
      <c r="B4" s="554" t="s">
        <v>365</v>
      </c>
      <c r="C4" s="602">
        <v>1</v>
      </c>
      <c r="D4" s="599" t="s">
        <v>2083</v>
      </c>
      <c r="E4" s="549" t="s">
        <v>199</v>
      </c>
      <c r="G4" s="549" t="s">
        <v>195</v>
      </c>
      <c r="H4" s="549" t="s">
        <v>1239</v>
      </c>
    </row>
    <row r="5" spans="1:8" ht="56.25">
      <c r="A5" s="596" t="s">
        <v>1237</v>
      </c>
      <c r="B5" s="554" t="s">
        <v>365</v>
      </c>
      <c r="C5" s="602">
        <v>1</v>
      </c>
      <c r="D5" s="599" t="s">
        <v>1962</v>
      </c>
      <c r="E5" s="549" t="s">
        <v>199</v>
      </c>
      <c r="G5" s="549" t="s">
        <v>197</v>
      </c>
      <c r="H5" s="549" t="s">
        <v>1240</v>
      </c>
    </row>
    <row r="6" spans="1:8" ht="56.25">
      <c r="A6" s="596" t="s">
        <v>1500</v>
      </c>
      <c r="B6" s="554" t="s">
        <v>158</v>
      </c>
      <c r="C6" s="602">
        <v>1</v>
      </c>
      <c r="D6" s="599" t="s">
        <v>2000</v>
      </c>
      <c r="E6" s="549" t="s">
        <v>198</v>
      </c>
      <c r="G6" s="549" t="s">
        <v>193</v>
      </c>
      <c r="H6" s="549" t="s">
        <v>1241</v>
      </c>
    </row>
    <row r="7" spans="1:8" ht="56.25">
      <c r="A7" s="596" t="s">
        <v>2038</v>
      </c>
      <c r="B7" s="554" t="s">
        <v>365</v>
      </c>
      <c r="C7" s="602">
        <v>1</v>
      </c>
      <c r="D7" s="599" t="s">
        <v>2039</v>
      </c>
      <c r="E7" s="549" t="s">
        <v>183</v>
      </c>
      <c r="G7" s="549" t="s">
        <v>174</v>
      </c>
      <c r="H7" s="549" t="s">
        <v>1242</v>
      </c>
    </row>
    <row r="8" spans="1:8" ht="75">
      <c r="A8" s="596" t="s">
        <v>2082</v>
      </c>
      <c r="B8" s="554" t="s">
        <v>158</v>
      </c>
      <c r="C8" s="602">
        <v>1</v>
      </c>
      <c r="D8" s="599" t="s">
        <v>2086</v>
      </c>
      <c r="E8" s="549" t="s">
        <v>184</v>
      </c>
      <c r="G8" s="549" t="s">
        <v>196</v>
      </c>
      <c r="H8" s="549" t="s">
        <v>937</v>
      </c>
    </row>
    <row r="9" spans="1:8" ht="56.25">
      <c r="A9" s="596" t="s">
        <v>1477</v>
      </c>
      <c r="B9" s="554" t="s">
        <v>158</v>
      </c>
      <c r="C9" s="602">
        <v>1</v>
      </c>
      <c r="D9" s="599" t="s">
        <v>2200</v>
      </c>
      <c r="E9" s="549" t="s">
        <v>167</v>
      </c>
      <c r="G9" s="549" t="s">
        <v>1243</v>
      </c>
      <c r="H9" s="549" t="s">
        <v>942</v>
      </c>
    </row>
    <row r="10" spans="1:8" ht="56.25">
      <c r="A10" s="596" t="s">
        <v>2228</v>
      </c>
      <c r="B10" s="554" t="s">
        <v>2231</v>
      </c>
      <c r="C10" s="602">
        <v>1</v>
      </c>
      <c r="D10" s="599" t="s">
        <v>2295</v>
      </c>
      <c r="E10" s="549" t="s">
        <v>185</v>
      </c>
      <c r="G10" s="549" t="s">
        <v>184</v>
      </c>
      <c r="H10" s="549" t="s">
        <v>938</v>
      </c>
    </row>
    <row r="11" spans="1:8" ht="43.5" customHeight="1">
      <c r="A11" s="698" t="s">
        <v>2296</v>
      </c>
      <c r="B11" s="394" t="s">
        <v>158</v>
      </c>
      <c r="C11" s="650">
        <v>1</v>
      </c>
      <c r="D11" s="649" t="s">
        <v>2297</v>
      </c>
      <c r="E11" s="650" t="s">
        <v>186</v>
      </c>
      <c r="G11" s="549" t="s">
        <v>194</v>
      </c>
      <c r="H11" s="549" t="s">
        <v>939</v>
      </c>
    </row>
    <row r="12" spans="1:8" ht="41.25" customHeight="1">
      <c r="A12" s="698" t="s">
        <v>1330</v>
      </c>
      <c r="B12" s="394" t="s">
        <v>158</v>
      </c>
      <c r="C12" s="650">
        <v>1</v>
      </c>
      <c r="D12" s="649" t="s">
        <v>2306</v>
      </c>
      <c r="E12" s="650" t="s">
        <v>179</v>
      </c>
      <c r="G12" s="549" t="s">
        <v>192</v>
      </c>
      <c r="H12" s="549" t="s">
        <v>943</v>
      </c>
    </row>
    <row r="13" spans="1:8" ht="75">
      <c r="A13" s="596" t="s">
        <v>2321</v>
      </c>
      <c r="B13" s="554" t="s">
        <v>158</v>
      </c>
      <c r="C13" s="602">
        <v>1</v>
      </c>
      <c r="D13" s="599" t="s">
        <v>2319</v>
      </c>
      <c r="E13" s="549" t="s">
        <v>186</v>
      </c>
      <c r="G13" s="549" t="s">
        <v>191</v>
      </c>
      <c r="H13" s="549" t="s">
        <v>940</v>
      </c>
    </row>
    <row r="14" spans="1:8" ht="56.25">
      <c r="A14" s="596" t="s">
        <v>2381</v>
      </c>
      <c r="B14" s="554" t="s">
        <v>158</v>
      </c>
      <c r="C14" s="602">
        <v>1</v>
      </c>
      <c r="D14" s="599" t="s">
        <v>2383</v>
      </c>
      <c r="E14" s="549" t="s">
        <v>193</v>
      </c>
      <c r="G14" s="549" t="s">
        <v>187</v>
      </c>
      <c r="H14" s="549" t="s">
        <v>941</v>
      </c>
    </row>
    <row r="15" spans="1:8" ht="56.25">
      <c r="A15" s="596" t="s">
        <v>1500</v>
      </c>
      <c r="B15" s="554" t="s">
        <v>158</v>
      </c>
      <c r="C15" s="602">
        <v>1</v>
      </c>
      <c r="D15" s="599" t="s">
        <v>2518</v>
      </c>
      <c r="E15" s="549" t="s">
        <v>198</v>
      </c>
      <c r="G15" s="549" t="s">
        <v>190</v>
      </c>
      <c r="H15" s="549" t="s">
        <v>954</v>
      </c>
    </row>
    <row r="16" spans="1:8" ht="56.25">
      <c r="A16" s="740" t="s">
        <v>1813</v>
      </c>
      <c r="B16" s="741" t="s">
        <v>158</v>
      </c>
      <c r="C16" s="742">
        <v>1</v>
      </c>
      <c r="D16" s="743" t="s">
        <v>2987</v>
      </c>
      <c r="E16" s="742" t="s">
        <v>188</v>
      </c>
      <c r="G16" s="549" t="s">
        <v>189</v>
      </c>
      <c r="H16" s="549" t="s">
        <v>946</v>
      </c>
    </row>
    <row r="17" spans="1:10" ht="37.5">
      <c r="A17" s="695" t="s">
        <v>1294</v>
      </c>
      <c r="B17" s="554" t="s">
        <v>158</v>
      </c>
      <c r="C17" s="697">
        <v>1</v>
      </c>
      <c r="D17" s="599" t="s">
        <v>2551</v>
      </c>
      <c r="E17" s="696" t="s">
        <v>1244</v>
      </c>
      <c r="G17" s="549" t="s">
        <v>188</v>
      </c>
      <c r="H17" s="549" t="s">
        <v>945</v>
      </c>
    </row>
    <row r="18" spans="1:10" ht="56.25">
      <c r="A18" s="699" t="s">
        <v>1668</v>
      </c>
      <c r="B18" s="554" t="s">
        <v>314</v>
      </c>
      <c r="C18" s="697">
        <v>1</v>
      </c>
      <c r="D18" s="599" t="s">
        <v>2590</v>
      </c>
      <c r="E18" s="549" t="s">
        <v>170</v>
      </c>
      <c r="F18" s="430"/>
      <c r="G18" s="549" t="s">
        <v>180</v>
      </c>
      <c r="H18" s="549" t="s">
        <v>947</v>
      </c>
    </row>
    <row r="19" spans="1:10" ht="56.25">
      <c r="A19" s="700" t="s">
        <v>2614</v>
      </c>
      <c r="B19" s="554" t="s">
        <v>2620</v>
      </c>
      <c r="C19" s="701">
        <v>1</v>
      </c>
      <c r="D19" s="599" t="s">
        <v>2617</v>
      </c>
      <c r="E19" s="549" t="s">
        <v>182</v>
      </c>
      <c r="G19" s="549" t="s">
        <v>185</v>
      </c>
      <c r="H19" s="549" t="s">
        <v>956</v>
      </c>
    </row>
    <row r="20" spans="1:10" ht="56.25">
      <c r="A20" s="700" t="s">
        <v>1668</v>
      </c>
      <c r="B20" s="554" t="s">
        <v>158</v>
      </c>
      <c r="C20" s="701">
        <v>1</v>
      </c>
      <c r="D20" s="599" t="s">
        <v>2695</v>
      </c>
      <c r="E20" s="549" t="s">
        <v>170</v>
      </c>
      <c r="G20" s="549" t="s">
        <v>202</v>
      </c>
      <c r="H20" s="549" t="s">
        <v>957</v>
      </c>
    </row>
    <row r="21" spans="1:10" ht="56.25">
      <c r="A21" s="700" t="s">
        <v>1477</v>
      </c>
      <c r="B21" s="554" t="s">
        <v>2621</v>
      </c>
      <c r="C21" s="701">
        <v>1</v>
      </c>
      <c r="D21" s="599" t="s">
        <v>2797</v>
      </c>
      <c r="E21" s="549" t="s">
        <v>167</v>
      </c>
      <c r="G21" s="549" t="s">
        <v>186</v>
      </c>
      <c r="H21" s="549" t="s">
        <v>948</v>
      </c>
    </row>
    <row r="22" spans="1:10" ht="56.25">
      <c r="A22" s="700" t="s">
        <v>1315</v>
      </c>
      <c r="B22" s="554" t="s">
        <v>314</v>
      </c>
      <c r="C22" s="701">
        <v>1</v>
      </c>
      <c r="D22" s="599" t="s">
        <v>2815</v>
      </c>
      <c r="E22" s="549" t="s">
        <v>179</v>
      </c>
      <c r="G22" s="549" t="s">
        <v>176</v>
      </c>
      <c r="H22" s="549" t="s">
        <v>959</v>
      </c>
    </row>
    <row r="23" spans="1:10" ht="37.5" customHeight="1">
      <c r="A23" s="569" t="s">
        <v>1668</v>
      </c>
      <c r="B23" s="249" t="s">
        <v>158</v>
      </c>
      <c r="C23" s="701">
        <v>1</v>
      </c>
      <c r="D23" s="599" t="s">
        <v>2832</v>
      </c>
      <c r="E23" s="549" t="s">
        <v>170</v>
      </c>
      <c r="F23" s="722"/>
      <c r="G23" s="723" t="s">
        <v>3046</v>
      </c>
      <c r="H23" s="723" t="s">
        <v>960</v>
      </c>
      <c r="I23" s="722"/>
      <c r="J23" s="722"/>
    </row>
    <row r="24" spans="1:10" ht="60.75" customHeight="1">
      <c r="A24" s="527" t="s">
        <v>1265</v>
      </c>
      <c r="B24" s="554" t="s">
        <v>314</v>
      </c>
      <c r="C24" s="725">
        <v>1</v>
      </c>
      <c r="D24" s="599" t="s">
        <v>2840</v>
      </c>
      <c r="E24" s="602" t="s">
        <v>177</v>
      </c>
      <c r="F24" s="722"/>
      <c r="G24" s="723" t="s">
        <v>3045</v>
      </c>
      <c r="H24" s="723" t="s">
        <v>961</v>
      </c>
      <c r="I24" s="722"/>
      <c r="J24" s="722"/>
    </row>
    <row r="25" spans="1:10" ht="45.75" customHeight="1">
      <c r="A25" s="728" t="s">
        <v>1884</v>
      </c>
      <c r="B25" s="554" t="s">
        <v>158</v>
      </c>
      <c r="C25" s="602">
        <v>1</v>
      </c>
      <c r="D25" s="599" t="s">
        <v>2901</v>
      </c>
      <c r="E25" s="602" t="s">
        <v>171</v>
      </c>
      <c r="G25" s="549" t="s">
        <v>183</v>
      </c>
      <c r="H25" s="549" t="s">
        <v>955</v>
      </c>
    </row>
    <row r="26" spans="1:10" ht="56.25">
      <c r="A26" s="728" t="s">
        <v>1500</v>
      </c>
      <c r="B26" s="554" t="s">
        <v>158</v>
      </c>
      <c r="C26" s="602">
        <v>1</v>
      </c>
      <c r="D26" s="599" t="s">
        <v>2910</v>
      </c>
      <c r="E26" s="602" t="s">
        <v>198</v>
      </c>
      <c r="F26" s="430"/>
      <c r="G26" s="549" t="s">
        <v>182</v>
      </c>
      <c r="H26" s="549" t="s">
        <v>962</v>
      </c>
    </row>
    <row r="27" spans="1:10" ht="56.25">
      <c r="A27" s="728" t="s">
        <v>1813</v>
      </c>
      <c r="B27" s="554" t="s">
        <v>158</v>
      </c>
      <c r="C27" s="602">
        <v>1</v>
      </c>
      <c r="D27" s="599" t="s">
        <v>2913</v>
      </c>
      <c r="E27" s="602" t="s">
        <v>188</v>
      </c>
      <c r="G27" s="549" t="s">
        <v>171</v>
      </c>
      <c r="H27" s="549" t="s">
        <v>951</v>
      </c>
    </row>
    <row r="28" spans="1:10" ht="56.25">
      <c r="A28" s="728" t="s">
        <v>2925</v>
      </c>
      <c r="B28" s="554" t="s">
        <v>158</v>
      </c>
      <c r="C28" s="602">
        <v>1</v>
      </c>
      <c r="D28" s="599" t="s">
        <v>2929</v>
      </c>
      <c r="E28" s="602" t="s">
        <v>197</v>
      </c>
      <c r="G28" s="549" t="s">
        <v>178</v>
      </c>
      <c r="H28" s="549" t="s">
        <v>963</v>
      </c>
    </row>
    <row r="29" spans="1:10" ht="56.25">
      <c r="A29" s="569" t="s">
        <v>2176</v>
      </c>
      <c r="B29" s="554" t="s">
        <v>158</v>
      </c>
      <c r="C29" s="602">
        <v>1</v>
      </c>
      <c r="D29" s="599" t="s">
        <v>2956</v>
      </c>
      <c r="E29" s="602" t="s">
        <v>200</v>
      </c>
      <c r="G29" s="549" t="s">
        <v>181</v>
      </c>
      <c r="H29" s="549" t="s">
        <v>952</v>
      </c>
    </row>
    <row r="30" spans="1:10" ht="37.5">
      <c r="A30" s="233" t="s">
        <v>1701</v>
      </c>
      <c r="B30" s="554" t="s">
        <v>314</v>
      </c>
      <c r="C30" s="602">
        <v>1</v>
      </c>
      <c r="D30" s="599" t="s">
        <v>2958</v>
      </c>
      <c r="E30" s="602" t="s">
        <v>201</v>
      </c>
      <c r="G30" s="549" t="s">
        <v>177</v>
      </c>
      <c r="H30" s="549" t="s">
        <v>964</v>
      </c>
    </row>
    <row r="31" spans="1:10" ht="56.25">
      <c r="A31" s="728" t="s">
        <v>1500</v>
      </c>
      <c r="B31" s="554" t="s">
        <v>158</v>
      </c>
      <c r="C31" s="602">
        <v>1</v>
      </c>
      <c r="D31" s="599" t="s">
        <v>2986</v>
      </c>
      <c r="E31" s="602" t="s">
        <v>198</v>
      </c>
      <c r="G31" s="549" t="s">
        <v>175</v>
      </c>
      <c r="H31" s="549" t="s">
        <v>970</v>
      </c>
    </row>
    <row r="32" spans="1:10" ht="41.25" customHeight="1">
      <c r="A32" s="728" t="s">
        <v>1668</v>
      </c>
      <c r="B32" s="554" t="s">
        <v>314</v>
      </c>
      <c r="C32" s="602">
        <v>1</v>
      </c>
      <c r="D32" s="599" t="s">
        <v>3012</v>
      </c>
      <c r="E32" s="602" t="s">
        <v>170</v>
      </c>
      <c r="G32" s="549" t="s">
        <v>179</v>
      </c>
      <c r="H32" s="549" t="s">
        <v>953</v>
      </c>
    </row>
    <row r="33" spans="1:8" ht="56.25">
      <c r="A33" s="554" t="s">
        <v>1545</v>
      </c>
      <c r="B33" s="554" t="s">
        <v>158</v>
      </c>
      <c r="C33" s="602">
        <v>1</v>
      </c>
      <c r="D33" s="599" t="s">
        <v>3048</v>
      </c>
      <c r="E33" s="602" t="s">
        <v>3045</v>
      </c>
      <c r="G33" s="549" t="s">
        <v>170</v>
      </c>
      <c r="H33" s="549" t="s">
        <v>965</v>
      </c>
    </row>
    <row r="34" spans="1:8" ht="75">
      <c r="A34" s="554" t="s">
        <v>1478</v>
      </c>
      <c r="B34" s="554" t="s">
        <v>158</v>
      </c>
      <c r="C34" s="602">
        <v>1</v>
      </c>
      <c r="D34" s="599" t="s">
        <v>3042</v>
      </c>
      <c r="E34" s="749" t="s">
        <v>202</v>
      </c>
      <c r="G34" s="549" t="s">
        <v>173</v>
      </c>
      <c r="H34" s="549" t="s">
        <v>966</v>
      </c>
    </row>
    <row r="35" spans="1:8" ht="37.5">
      <c r="A35" s="728" t="s">
        <v>2614</v>
      </c>
      <c r="B35" s="554" t="s">
        <v>158</v>
      </c>
      <c r="C35" s="602">
        <v>1</v>
      </c>
      <c r="D35" s="599" t="s">
        <v>3049</v>
      </c>
      <c r="E35" s="602" t="s">
        <v>182</v>
      </c>
      <c r="G35" s="549" t="s">
        <v>168</v>
      </c>
      <c r="H35" s="549" t="s">
        <v>967</v>
      </c>
    </row>
    <row r="36" spans="1:8" ht="56.25">
      <c r="A36" s="728" t="s">
        <v>2562</v>
      </c>
      <c r="B36" s="554" t="s">
        <v>314</v>
      </c>
      <c r="C36" s="602">
        <v>1</v>
      </c>
      <c r="D36" s="599" t="s">
        <v>3120</v>
      </c>
      <c r="E36" s="549" t="s">
        <v>193</v>
      </c>
      <c r="G36" s="549" t="s">
        <v>172</v>
      </c>
      <c r="H36" s="549" t="s">
        <v>968</v>
      </c>
    </row>
    <row r="37" spans="1:8">
      <c r="A37" s="728"/>
      <c r="B37" s="554"/>
      <c r="C37" s="602"/>
      <c r="D37" s="599"/>
      <c r="E37" s="602"/>
      <c r="G37" s="549" t="s">
        <v>201</v>
      </c>
      <c r="H37" s="549" t="s">
        <v>169</v>
      </c>
    </row>
    <row r="38" spans="1:8">
      <c r="G38" s="549" t="s">
        <v>167</v>
      </c>
      <c r="H38" s="549" t="s">
        <v>1246</v>
      </c>
    </row>
    <row r="39" spans="1:8">
      <c r="G39" s="549" t="s">
        <v>200</v>
      </c>
      <c r="H39" s="549" t="s">
        <v>971</v>
      </c>
    </row>
  </sheetData>
  <customSheetViews>
    <customSheetView guid="{766F4723-E508-4E9C-8D0C-0F495F8BF148}" scale="70">
      <selection activeCell="B3" sqref="B3"/>
      <pageMargins left="0.7" right="0.7" top="0.75" bottom="0.75" header="0.3" footer="0.3"/>
      <pageSetup paperSize="9" orientation="portrait" r:id="rId1"/>
    </customSheetView>
    <customSheetView guid="{4D54B9FF-5492-4917-A3A9-505435B19CF7}" scale="70">
      <selection activeCell="B3" sqref="B3"/>
      <pageMargins left="0.7" right="0.7" top="0.75" bottom="0.75" header="0.3" footer="0.3"/>
      <pageSetup paperSize="9" orientation="portrait" r:id="rId2"/>
    </customSheetView>
    <customSheetView guid="{095DEBB2-FB76-42D5-930E-20582D9236E6}" scale="70">
      <selection activeCell="B3" sqref="B3"/>
      <pageMargins left="0.7" right="0.7" top="0.75" bottom="0.75" header="0.3" footer="0.3"/>
      <pageSetup paperSize="9" orientation="portrait" r:id="rId3"/>
    </customSheetView>
  </customSheetViews>
  <pageMargins left="0.7" right="0.7" top="0.75" bottom="0.75" header="0.3" footer="0.3"/>
  <pageSetup paperSize="9" orientation="portrait"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3">
    <tabColor rgb="FFFF0000"/>
  </sheetPr>
  <dimension ref="A1:I81"/>
  <sheetViews>
    <sheetView topLeftCell="A40" zoomScale="70" zoomScaleNormal="70" workbookViewId="0">
      <selection activeCell="C66" sqref="C66"/>
    </sheetView>
  </sheetViews>
  <sheetFormatPr defaultRowHeight="28.5"/>
  <cols>
    <col min="1" max="1" width="67.28515625" customWidth="1"/>
    <col min="2" max="2" width="20" customWidth="1"/>
    <col min="3" max="3" width="22.7109375" customWidth="1"/>
    <col min="4" max="4" width="21.28515625" customWidth="1"/>
    <col min="5" max="5" width="20.42578125" style="69" customWidth="1"/>
    <col min="6" max="6" width="17.28515625" bestFit="1" customWidth="1"/>
    <col min="8" max="8" width="41.7109375" style="70" bestFit="1" customWidth="1"/>
    <col min="9" max="9" width="9" style="70" bestFit="1" customWidth="1"/>
  </cols>
  <sheetData>
    <row r="1" spans="1:9" ht="18.75">
      <c r="A1" s="93" t="s">
        <v>136</v>
      </c>
      <c r="B1" s="93" t="s">
        <v>213</v>
      </c>
      <c r="C1" s="93" t="s">
        <v>1399</v>
      </c>
      <c r="D1" s="93" t="s">
        <v>214</v>
      </c>
      <c r="E1" s="93" t="s">
        <v>215</v>
      </c>
      <c r="F1" s="93" t="s">
        <v>216</v>
      </c>
      <c r="H1"/>
      <c r="I1"/>
    </row>
    <row r="2" spans="1:9" ht="20.25" customHeight="1">
      <c r="A2" s="94" t="s">
        <v>937</v>
      </c>
      <c r="B2" s="136">
        <v>0</v>
      </c>
      <c r="C2" s="94">
        <v>2</v>
      </c>
      <c r="D2" s="94">
        <f>IF(AND(B2=C2,B2&gt;0),0.0001,(IF(AND(B2=C2,B2=0),0,(IF(AND(B2&lt;C2,B2&gt;0),ROUND(((B2/C2)*100)-100,0),(IF(B2&lt;C2,(-100),ROUND((((B2/C2)*100)-100),0))))))))</f>
        <v>-100</v>
      </c>
      <c r="E2" s="94" t="s">
        <v>153</v>
      </c>
      <c r="F2" s="94"/>
      <c r="H2"/>
      <c r="I2"/>
    </row>
    <row r="3" spans="1:9" ht="20.25" customHeight="1">
      <c r="A3" s="94" t="s">
        <v>938</v>
      </c>
      <c r="B3" s="136">
        <v>3</v>
      </c>
      <c r="C3" s="94">
        <v>5</v>
      </c>
      <c r="D3" s="94">
        <f t="shared" ref="D3:D40" si="0">IF(AND(B3=C3,B3&gt;0),0.0001,(IF(AND(B3=C3,B3=0),0,(IF(AND(B3&lt;C3,B3&gt;0),ROUND(((B3/C3)*100)-100,0),(IF(B3&lt;C3,(-100),ROUND((((B3/C3)*100)-100),0))))))))</f>
        <v>-40</v>
      </c>
      <c r="E3" s="94" t="s">
        <v>153</v>
      </c>
      <c r="F3" s="94"/>
      <c r="H3"/>
      <c r="I3"/>
    </row>
    <row r="4" spans="1:9" ht="22.5" customHeight="1">
      <c r="A4" s="94" t="s">
        <v>939</v>
      </c>
      <c r="B4" s="136">
        <v>0</v>
      </c>
      <c r="C4" s="94">
        <v>2</v>
      </c>
      <c r="D4" s="94">
        <f t="shared" si="0"/>
        <v>-100</v>
      </c>
      <c r="E4" s="94" t="s">
        <v>153</v>
      </c>
      <c r="F4" s="94"/>
      <c r="H4"/>
      <c r="I4"/>
    </row>
    <row r="5" spans="1:9" ht="18.75">
      <c r="A5" s="94" t="s">
        <v>940</v>
      </c>
      <c r="B5" s="136">
        <v>0</v>
      </c>
      <c r="C5" s="94">
        <v>5</v>
      </c>
      <c r="D5" s="94">
        <f t="shared" si="0"/>
        <v>-100</v>
      </c>
      <c r="E5" s="94" t="s">
        <v>153</v>
      </c>
      <c r="F5" s="94"/>
      <c r="H5"/>
      <c r="I5"/>
    </row>
    <row r="6" spans="1:9" ht="18.75">
      <c r="A6" s="94" t="s">
        <v>941</v>
      </c>
      <c r="B6" s="136">
        <v>6</v>
      </c>
      <c r="C6" s="94">
        <v>7</v>
      </c>
      <c r="D6" s="94">
        <f t="shared" si="0"/>
        <v>-14</v>
      </c>
      <c r="E6" s="94" t="s">
        <v>153</v>
      </c>
      <c r="F6" s="94"/>
      <c r="H6"/>
      <c r="I6"/>
    </row>
    <row r="7" spans="1:9" ht="18.75">
      <c r="A7" s="94" t="s">
        <v>942</v>
      </c>
      <c r="B7" s="136">
        <v>0</v>
      </c>
      <c r="C7" s="94">
        <v>9</v>
      </c>
      <c r="D7" s="94">
        <f t="shared" si="0"/>
        <v>-100</v>
      </c>
      <c r="E7" s="94" t="s">
        <v>153</v>
      </c>
      <c r="F7" s="94"/>
      <c r="H7"/>
      <c r="I7"/>
    </row>
    <row r="8" spans="1:9" ht="18.75">
      <c r="A8" s="94" t="s">
        <v>943</v>
      </c>
      <c r="B8" s="136">
        <v>2</v>
      </c>
      <c r="C8" s="94">
        <v>7</v>
      </c>
      <c r="D8" s="94">
        <f t="shared" si="0"/>
        <v>-71</v>
      </c>
      <c r="E8" s="94" t="s">
        <v>153</v>
      </c>
      <c r="F8" s="94"/>
      <c r="H8"/>
      <c r="I8"/>
    </row>
    <row r="9" spans="1:9" ht="18.75">
      <c r="A9" s="94" t="s">
        <v>944</v>
      </c>
      <c r="B9" s="136">
        <v>1</v>
      </c>
      <c r="C9" s="94">
        <v>2</v>
      </c>
      <c r="D9" s="94">
        <f t="shared" si="0"/>
        <v>-50</v>
      </c>
      <c r="E9" s="94" t="s">
        <v>153</v>
      </c>
      <c r="F9" s="94"/>
      <c r="H9"/>
      <c r="I9"/>
    </row>
    <row r="10" spans="1:9" ht="18.75">
      <c r="A10" s="94" t="s">
        <v>945</v>
      </c>
      <c r="B10" s="136">
        <v>2</v>
      </c>
      <c r="C10" s="94">
        <v>10</v>
      </c>
      <c r="D10" s="94">
        <f t="shared" si="0"/>
        <v>-80</v>
      </c>
      <c r="E10" s="94" t="s">
        <v>153</v>
      </c>
      <c r="F10" s="94"/>
      <c r="H10"/>
      <c r="I10"/>
    </row>
    <row r="11" spans="1:9" ht="18.75">
      <c r="A11" s="94" t="s">
        <v>946</v>
      </c>
      <c r="B11" s="136">
        <v>5</v>
      </c>
      <c r="C11" s="94">
        <v>8</v>
      </c>
      <c r="D11" s="94">
        <f t="shared" si="0"/>
        <v>-38</v>
      </c>
      <c r="E11" s="94" t="s">
        <v>153</v>
      </c>
      <c r="F11" s="94"/>
      <c r="H11"/>
      <c r="I11"/>
    </row>
    <row r="12" spans="1:9" ht="18.75">
      <c r="A12" s="94" t="s">
        <v>947</v>
      </c>
      <c r="B12" s="136">
        <v>1</v>
      </c>
      <c r="C12" s="94">
        <v>4</v>
      </c>
      <c r="D12" s="94">
        <f t="shared" si="0"/>
        <v>-75</v>
      </c>
      <c r="E12" s="94" t="s">
        <v>153</v>
      </c>
      <c r="F12" s="94"/>
      <c r="H12"/>
      <c r="I12"/>
    </row>
    <row r="13" spans="1:9" ht="18.75">
      <c r="A13" s="94" t="s">
        <v>948</v>
      </c>
      <c r="B13" s="136">
        <v>4</v>
      </c>
      <c r="C13" s="94">
        <v>4</v>
      </c>
      <c r="D13" s="94">
        <f t="shared" si="0"/>
        <v>1E-4</v>
      </c>
      <c r="E13" s="94" t="s">
        <v>153</v>
      </c>
      <c r="F13" s="94"/>
      <c r="H13"/>
      <c r="I13"/>
    </row>
    <row r="14" spans="1:9" ht="18.75">
      <c r="A14" s="94" t="s">
        <v>949</v>
      </c>
      <c r="B14" s="136">
        <v>12</v>
      </c>
      <c r="C14" s="94">
        <v>33</v>
      </c>
      <c r="D14" s="94">
        <f t="shared" si="0"/>
        <v>-64</v>
      </c>
      <c r="E14" s="94" t="s">
        <v>153</v>
      </c>
      <c r="F14" s="94"/>
      <c r="H14"/>
      <c r="I14"/>
    </row>
    <row r="15" spans="1:9" ht="18.75">
      <c r="A15" s="94" t="s">
        <v>950</v>
      </c>
      <c r="B15" s="136">
        <v>3</v>
      </c>
      <c r="C15" s="94">
        <v>7</v>
      </c>
      <c r="D15" s="94">
        <f t="shared" si="0"/>
        <v>-57</v>
      </c>
      <c r="E15" s="94" t="s">
        <v>153</v>
      </c>
      <c r="F15" s="94"/>
      <c r="H15"/>
      <c r="I15"/>
    </row>
    <row r="16" spans="1:9" ht="18.75">
      <c r="A16" s="94" t="s">
        <v>951</v>
      </c>
      <c r="B16" s="136">
        <v>5</v>
      </c>
      <c r="C16" s="94">
        <v>9</v>
      </c>
      <c r="D16" s="94">
        <f t="shared" si="0"/>
        <v>-44</v>
      </c>
      <c r="E16" s="94" t="s">
        <v>153</v>
      </c>
      <c r="F16" s="94"/>
      <c r="H16" t="s">
        <v>125</v>
      </c>
      <c r="I16"/>
    </row>
    <row r="17" spans="1:9" ht="18.75">
      <c r="A17" s="94" t="s">
        <v>952</v>
      </c>
      <c r="B17" s="136">
        <v>6</v>
      </c>
      <c r="C17" s="94">
        <v>7</v>
      </c>
      <c r="D17" s="94">
        <f t="shared" si="0"/>
        <v>-14</v>
      </c>
      <c r="E17" s="94" t="s">
        <v>153</v>
      </c>
      <c r="F17" s="94"/>
      <c r="H17"/>
      <c r="I17"/>
    </row>
    <row r="18" spans="1:9" ht="18.75">
      <c r="A18" s="94" t="s">
        <v>953</v>
      </c>
      <c r="B18" s="136">
        <v>4</v>
      </c>
      <c r="C18" s="94">
        <v>6</v>
      </c>
      <c r="D18" s="94">
        <f t="shared" si="0"/>
        <v>-33</v>
      </c>
      <c r="E18" s="94" t="s">
        <v>153</v>
      </c>
      <c r="F18" s="94"/>
      <c r="H18"/>
      <c r="I18"/>
    </row>
    <row r="19" spans="1:9" ht="18.75">
      <c r="A19" s="94" t="s">
        <v>169</v>
      </c>
      <c r="B19" s="136">
        <v>3</v>
      </c>
      <c r="C19" s="94">
        <v>4</v>
      </c>
      <c r="D19" s="94">
        <f t="shared" si="0"/>
        <v>-25</v>
      </c>
      <c r="E19" s="94" t="s">
        <v>153</v>
      </c>
      <c r="F19" s="94"/>
      <c r="H19"/>
      <c r="I19"/>
    </row>
    <row r="20" spans="1:9" ht="18.75">
      <c r="A20" s="94" t="s">
        <v>954</v>
      </c>
      <c r="B20" s="136">
        <v>7</v>
      </c>
      <c r="C20" s="94">
        <v>5</v>
      </c>
      <c r="D20" s="94">
        <f t="shared" si="0"/>
        <v>40</v>
      </c>
      <c r="E20" s="94" t="s">
        <v>153</v>
      </c>
      <c r="F20" s="94"/>
      <c r="H20"/>
      <c r="I20"/>
    </row>
    <row r="21" spans="1:9" ht="18.75">
      <c r="A21" s="94" t="s">
        <v>955</v>
      </c>
      <c r="B21" s="136">
        <v>5</v>
      </c>
      <c r="C21" s="94">
        <v>3</v>
      </c>
      <c r="D21" s="94">
        <f t="shared" si="0"/>
        <v>67</v>
      </c>
      <c r="E21" s="94" t="s">
        <v>153</v>
      </c>
      <c r="F21" s="94"/>
      <c r="H21"/>
      <c r="I21"/>
    </row>
    <row r="22" spans="1:9" ht="18.75">
      <c r="A22" s="94" t="s">
        <v>956</v>
      </c>
      <c r="B22" s="136">
        <v>0</v>
      </c>
      <c r="C22" s="94">
        <v>7</v>
      </c>
      <c r="D22" s="94">
        <f t="shared" si="0"/>
        <v>-100</v>
      </c>
      <c r="E22" s="94" t="s">
        <v>153</v>
      </c>
      <c r="F22" s="94"/>
      <c r="H22"/>
      <c r="I22"/>
    </row>
    <row r="23" spans="1:9" ht="18.75">
      <c r="A23" s="94" t="s">
        <v>957</v>
      </c>
      <c r="B23" s="136">
        <v>1</v>
      </c>
      <c r="C23" s="94">
        <v>4</v>
      </c>
      <c r="D23" s="94">
        <f t="shared" si="0"/>
        <v>-75</v>
      </c>
      <c r="E23" s="94" t="s">
        <v>153</v>
      </c>
      <c r="F23" s="94"/>
      <c r="H23"/>
      <c r="I23"/>
    </row>
    <row r="24" spans="1:9" ht="18.75">
      <c r="A24" s="94" t="s">
        <v>958</v>
      </c>
      <c r="B24" s="136">
        <v>1</v>
      </c>
      <c r="C24" s="94">
        <v>4</v>
      </c>
      <c r="D24" s="94">
        <f t="shared" si="0"/>
        <v>-75</v>
      </c>
      <c r="E24" s="94" t="s">
        <v>153</v>
      </c>
      <c r="F24" s="94"/>
      <c r="H24"/>
      <c r="I24"/>
    </row>
    <row r="25" spans="1:9" ht="18.75">
      <c r="A25" s="94" t="s">
        <v>959</v>
      </c>
      <c r="B25" s="136">
        <v>2</v>
      </c>
      <c r="C25" s="94">
        <v>3</v>
      </c>
      <c r="D25" s="94">
        <f t="shared" si="0"/>
        <v>-33</v>
      </c>
      <c r="E25" s="94" t="s">
        <v>153</v>
      </c>
      <c r="F25" s="94"/>
      <c r="H25"/>
      <c r="I25"/>
    </row>
    <row r="26" spans="1:9" ht="18.75">
      <c r="A26" s="94" t="s">
        <v>960</v>
      </c>
      <c r="B26" s="136">
        <v>0</v>
      </c>
      <c r="C26" s="94">
        <v>2</v>
      </c>
      <c r="D26" s="94">
        <f t="shared" si="0"/>
        <v>-100</v>
      </c>
      <c r="E26" s="94" t="s">
        <v>153</v>
      </c>
      <c r="F26" s="94"/>
      <c r="H26"/>
      <c r="I26"/>
    </row>
    <row r="27" spans="1:9" ht="18.75">
      <c r="A27" s="94" t="s">
        <v>961</v>
      </c>
      <c r="B27" s="136">
        <v>0</v>
      </c>
      <c r="C27" s="94">
        <v>2</v>
      </c>
      <c r="D27" s="94">
        <f t="shared" si="0"/>
        <v>-100</v>
      </c>
      <c r="E27" s="94" t="s">
        <v>153</v>
      </c>
      <c r="F27" s="94"/>
      <c r="H27"/>
      <c r="I27"/>
    </row>
    <row r="28" spans="1:9" ht="18.75">
      <c r="A28" s="94" t="s">
        <v>962</v>
      </c>
      <c r="B28" s="136">
        <v>1</v>
      </c>
      <c r="C28" s="94">
        <v>4</v>
      </c>
      <c r="D28" s="94">
        <f t="shared" si="0"/>
        <v>-75</v>
      </c>
      <c r="E28" s="94" t="s">
        <v>153</v>
      </c>
      <c r="F28" s="94"/>
      <c r="H28"/>
      <c r="I28"/>
    </row>
    <row r="29" spans="1:9" ht="18.75">
      <c r="A29" s="94" t="s">
        <v>963</v>
      </c>
      <c r="B29" s="136">
        <v>0</v>
      </c>
      <c r="C29" s="94">
        <v>2</v>
      </c>
      <c r="D29" s="94">
        <f t="shared" si="0"/>
        <v>-100</v>
      </c>
      <c r="E29" s="94" t="s">
        <v>153</v>
      </c>
      <c r="F29" s="94"/>
      <c r="H29"/>
      <c r="I29"/>
    </row>
    <row r="30" spans="1:9" ht="18.75">
      <c r="A30" s="94" t="s">
        <v>964</v>
      </c>
      <c r="B30" s="136">
        <v>2</v>
      </c>
      <c r="C30" s="94">
        <v>3</v>
      </c>
      <c r="D30" s="94">
        <f t="shared" si="0"/>
        <v>-33</v>
      </c>
      <c r="E30" s="94" t="s">
        <v>153</v>
      </c>
      <c r="F30" s="94"/>
      <c r="H30"/>
      <c r="I30"/>
    </row>
    <row r="31" spans="1:9" ht="18.75">
      <c r="A31" s="94" t="s">
        <v>965</v>
      </c>
      <c r="B31" s="136">
        <v>0</v>
      </c>
      <c r="C31" s="94">
        <v>2</v>
      </c>
      <c r="D31" s="94">
        <f t="shared" si="0"/>
        <v>-100</v>
      </c>
      <c r="E31" s="94" t="s">
        <v>153</v>
      </c>
      <c r="F31" s="94"/>
      <c r="H31"/>
      <c r="I31"/>
    </row>
    <row r="32" spans="1:9" ht="18.75">
      <c r="A32" s="94" t="s">
        <v>966</v>
      </c>
      <c r="B32" s="136">
        <v>0</v>
      </c>
      <c r="C32" s="94">
        <v>2</v>
      </c>
      <c r="D32" s="94">
        <f t="shared" si="0"/>
        <v>-100</v>
      </c>
      <c r="E32" s="94" t="s">
        <v>153</v>
      </c>
      <c r="F32" s="94"/>
      <c r="H32"/>
      <c r="I32"/>
    </row>
    <row r="33" spans="1:9" ht="18.75">
      <c r="A33" s="94" t="s">
        <v>967</v>
      </c>
      <c r="B33" s="136">
        <v>0</v>
      </c>
      <c r="C33" s="94">
        <v>4</v>
      </c>
      <c r="D33" s="94">
        <f t="shared" si="0"/>
        <v>-100</v>
      </c>
      <c r="E33" s="94" t="s">
        <v>153</v>
      </c>
      <c r="F33" s="94"/>
      <c r="H33"/>
      <c r="I33"/>
    </row>
    <row r="34" spans="1:9" ht="18.75">
      <c r="A34" s="94" t="s">
        <v>968</v>
      </c>
      <c r="B34" s="136">
        <v>3</v>
      </c>
      <c r="C34" s="94">
        <v>9</v>
      </c>
      <c r="D34" s="94">
        <f t="shared" si="0"/>
        <v>-67</v>
      </c>
      <c r="E34" s="94" t="s">
        <v>153</v>
      </c>
      <c r="F34" s="94"/>
      <c r="H34"/>
      <c r="I34"/>
    </row>
    <row r="35" spans="1:9" ht="18.75">
      <c r="A35" s="94" t="s">
        <v>969</v>
      </c>
      <c r="B35" s="136">
        <v>1</v>
      </c>
      <c r="C35" s="94">
        <v>2</v>
      </c>
      <c r="D35" s="94">
        <f t="shared" si="0"/>
        <v>-50</v>
      </c>
      <c r="E35" s="94" t="s">
        <v>153</v>
      </c>
      <c r="F35" s="94"/>
      <c r="H35"/>
      <c r="I35"/>
    </row>
    <row r="36" spans="1:9" ht="18.75">
      <c r="A36" s="94" t="s">
        <v>970</v>
      </c>
      <c r="B36" s="136">
        <v>2</v>
      </c>
      <c r="C36" s="94">
        <v>3</v>
      </c>
      <c r="D36" s="94">
        <f t="shared" si="0"/>
        <v>-33</v>
      </c>
      <c r="E36" s="94" t="s">
        <v>153</v>
      </c>
      <c r="F36" s="94"/>
      <c r="H36"/>
      <c r="I36"/>
    </row>
    <row r="37" spans="1:9" ht="18.75">
      <c r="A37" s="94" t="s">
        <v>971</v>
      </c>
      <c r="B37" s="136">
        <v>1</v>
      </c>
      <c r="C37" s="94">
        <v>2</v>
      </c>
      <c r="D37" s="94">
        <f t="shared" si="0"/>
        <v>-50</v>
      </c>
      <c r="E37" s="94" t="s">
        <v>153</v>
      </c>
      <c r="F37" s="94"/>
      <c r="H37"/>
      <c r="I37"/>
    </row>
    <row r="38" spans="1:9" ht="18.75">
      <c r="A38" s="94" t="s">
        <v>972</v>
      </c>
      <c r="B38" s="136">
        <v>0</v>
      </c>
      <c r="C38" s="94"/>
      <c r="D38" s="94">
        <f t="shared" si="0"/>
        <v>0</v>
      </c>
      <c r="E38" s="94" t="s">
        <v>153</v>
      </c>
      <c r="F38" s="94"/>
      <c r="H38"/>
      <c r="I38"/>
    </row>
    <row r="39" spans="1:9" ht="18.75">
      <c r="A39" s="94" t="s">
        <v>973</v>
      </c>
      <c r="B39" s="136">
        <v>0</v>
      </c>
      <c r="C39" s="94"/>
      <c r="D39" s="94">
        <f t="shared" si="0"/>
        <v>0</v>
      </c>
      <c r="E39" s="94" t="s">
        <v>153</v>
      </c>
      <c r="F39" s="94"/>
      <c r="H39"/>
      <c r="I39"/>
    </row>
    <row r="40" spans="1:9" ht="18.75">
      <c r="A40" s="94" t="s">
        <v>974</v>
      </c>
      <c r="B40" s="136">
        <v>0</v>
      </c>
      <c r="C40" s="94"/>
      <c r="D40" s="94">
        <f t="shared" si="0"/>
        <v>0</v>
      </c>
      <c r="E40" s="94" t="s">
        <v>153</v>
      </c>
      <c r="F40" s="94"/>
      <c r="H40"/>
      <c r="I40"/>
    </row>
    <row r="41" spans="1:9" ht="18.75">
      <c r="A41" s="95" t="s">
        <v>937</v>
      </c>
      <c r="B41" s="333">
        <v>0</v>
      </c>
      <c r="C41" s="95">
        <v>0</v>
      </c>
      <c r="D41" s="95">
        <f>IF(AND(B41=C41,B41&gt;0),0.0001,(IF(AND(B41=C41,B41=0),0,(IF(AND(B41&lt;C41,B41&gt;0),ROUND(((B41/C41)*100)-100,0),(IF(B41&lt;C41,(-100),ROUND((((B41/C41)*100)-100),0))))))))</f>
        <v>0</v>
      </c>
      <c r="E41" s="95" t="s">
        <v>217</v>
      </c>
      <c r="F41" s="95"/>
      <c r="H41"/>
      <c r="I41"/>
    </row>
    <row r="42" spans="1:9" ht="18.75">
      <c r="A42" s="95" t="s">
        <v>938</v>
      </c>
      <c r="B42" s="333">
        <v>1</v>
      </c>
      <c r="C42" s="95">
        <v>3</v>
      </c>
      <c r="D42" s="95">
        <f>IF(AND(B42=C42,B42&gt;0),0.0001,(IF(AND(B42=C42,B42=0),0,(IF(AND(B42&lt;C42,B42&gt;0),ROUND(((B42/C42)*100)-100,0),(IF(B42&lt;C42,(-100),ROUND((((B42/C42)*100)-100),0))))))))</f>
        <v>-67</v>
      </c>
      <c r="E42" s="95" t="s">
        <v>217</v>
      </c>
      <c r="F42" s="95"/>
      <c r="H42"/>
      <c r="I42"/>
    </row>
    <row r="43" spans="1:9" ht="18.75">
      <c r="A43" s="95" t="s">
        <v>939</v>
      </c>
      <c r="B43" s="333">
        <v>0</v>
      </c>
      <c r="C43" s="95">
        <v>1</v>
      </c>
      <c r="D43" s="95">
        <f>IF(AND(B43=C43,B43&gt;0),0.0001,(IF(AND(B43=C43,B43=0),0,(IF(AND(B43&lt;C43,B43&gt;0),ROUND(((B43/C43)*100)-100,0),(IF(B43&lt;C43,(-100),ROUND((((B43/C43)*100)-100),0))))))))</f>
        <v>-100</v>
      </c>
      <c r="E43" s="95" t="s">
        <v>217</v>
      </c>
      <c r="F43" s="95"/>
      <c r="H43"/>
      <c r="I43"/>
    </row>
    <row r="44" spans="1:9" ht="18.75">
      <c r="A44" s="95" t="s">
        <v>940</v>
      </c>
      <c r="B44" s="333">
        <v>0</v>
      </c>
      <c r="C44" s="95">
        <v>1</v>
      </c>
      <c r="D44" s="95">
        <f>IF(AND(B44=C44,B44&gt;0),0.0001,(IF(AND(B44=C44,B44=0),0,(IF(AND(B44&lt;C44,B44&gt;0),ROUND(((B44/C44)*100)-100,0),(IF(B44&lt;C44,(-100),ROUND((((B44/C44)*100)-100),0))))))))</f>
        <v>-100</v>
      </c>
      <c r="E44" s="95" t="s">
        <v>217</v>
      </c>
      <c r="F44" s="95"/>
      <c r="H44"/>
      <c r="I44"/>
    </row>
    <row r="45" spans="1:9" ht="18.75">
      <c r="A45" s="95" t="s">
        <v>941</v>
      </c>
      <c r="B45" s="333">
        <v>0</v>
      </c>
      <c r="C45" s="95">
        <v>1</v>
      </c>
      <c r="D45" s="95">
        <f t="shared" ref="D45:D79" si="1">IF(AND(B45=C45,B45&gt;0),0.0001,(IF(AND(B45=C45,B45=0),0,(IF(AND(B45&lt;C45,B45&gt;0),ROUND(((B45/C45)*100)-100,0),(IF(B45&lt;C45,(-100),ROUND((((B45/C45)*100)-100),0))))))))</f>
        <v>-100</v>
      </c>
      <c r="E45" s="95" t="s">
        <v>217</v>
      </c>
      <c r="F45" s="95"/>
      <c r="H45"/>
      <c r="I45"/>
    </row>
    <row r="46" spans="1:9" ht="18.75">
      <c r="A46" s="95" t="s">
        <v>942</v>
      </c>
      <c r="B46" s="333">
        <v>0</v>
      </c>
      <c r="C46" s="95">
        <v>4</v>
      </c>
      <c r="D46" s="95">
        <f t="shared" si="1"/>
        <v>-100</v>
      </c>
      <c r="E46" s="95" t="s">
        <v>217</v>
      </c>
      <c r="F46" s="95"/>
      <c r="H46"/>
      <c r="I46"/>
    </row>
    <row r="47" spans="1:9" ht="18.75">
      <c r="A47" s="95" t="s">
        <v>943</v>
      </c>
      <c r="B47" s="333">
        <v>0</v>
      </c>
      <c r="C47" s="95">
        <v>1</v>
      </c>
      <c r="D47" s="95">
        <f t="shared" si="1"/>
        <v>-100</v>
      </c>
      <c r="E47" s="95" t="s">
        <v>217</v>
      </c>
      <c r="F47" s="95"/>
      <c r="H47"/>
      <c r="I47"/>
    </row>
    <row r="48" spans="1:9" ht="18.75">
      <c r="A48" s="95" t="s">
        <v>944</v>
      </c>
      <c r="B48" s="333">
        <v>0</v>
      </c>
      <c r="C48" s="95">
        <v>1</v>
      </c>
      <c r="D48" s="95">
        <f t="shared" si="1"/>
        <v>-100</v>
      </c>
      <c r="E48" s="95" t="s">
        <v>217</v>
      </c>
      <c r="F48" s="95"/>
      <c r="H48"/>
      <c r="I48"/>
    </row>
    <row r="49" spans="1:9" ht="18.75">
      <c r="A49" s="95" t="s">
        <v>945</v>
      </c>
      <c r="B49" s="333">
        <v>2</v>
      </c>
      <c r="C49" s="95">
        <v>3</v>
      </c>
      <c r="D49" s="95">
        <f t="shared" si="1"/>
        <v>-33</v>
      </c>
      <c r="E49" s="95" t="s">
        <v>217</v>
      </c>
      <c r="F49" s="95"/>
      <c r="H49"/>
      <c r="I49"/>
    </row>
    <row r="50" spans="1:9" ht="18.75">
      <c r="A50" s="95" t="s">
        <v>946</v>
      </c>
      <c r="B50" s="333">
        <v>0</v>
      </c>
      <c r="C50" s="95">
        <v>2</v>
      </c>
      <c r="D50" s="95">
        <f t="shared" si="1"/>
        <v>-100</v>
      </c>
      <c r="E50" s="95" t="s">
        <v>217</v>
      </c>
      <c r="F50" s="95"/>
      <c r="H50"/>
      <c r="I50"/>
    </row>
    <row r="51" spans="1:9" ht="18.75">
      <c r="A51" s="95" t="s">
        <v>947</v>
      </c>
      <c r="B51" s="333">
        <v>0</v>
      </c>
      <c r="C51" s="95">
        <v>2</v>
      </c>
      <c r="D51" s="95">
        <f t="shared" si="1"/>
        <v>-100</v>
      </c>
      <c r="E51" s="95" t="s">
        <v>217</v>
      </c>
      <c r="F51" s="95"/>
      <c r="H51"/>
      <c r="I51"/>
    </row>
    <row r="52" spans="1:9" ht="18.75">
      <c r="A52" s="95" t="s">
        <v>948</v>
      </c>
      <c r="B52" s="333">
        <v>0</v>
      </c>
      <c r="C52" s="95">
        <v>3</v>
      </c>
      <c r="D52" s="95">
        <f t="shared" si="1"/>
        <v>-100</v>
      </c>
      <c r="E52" s="95" t="s">
        <v>217</v>
      </c>
      <c r="F52" s="95"/>
      <c r="H52"/>
      <c r="I52"/>
    </row>
    <row r="53" spans="1:9" ht="18.75">
      <c r="A53" s="95" t="s">
        <v>949</v>
      </c>
      <c r="B53" s="333">
        <v>3</v>
      </c>
      <c r="C53" s="95">
        <v>4</v>
      </c>
      <c r="D53" s="95">
        <f t="shared" si="1"/>
        <v>-25</v>
      </c>
      <c r="E53" s="95" t="s">
        <v>217</v>
      </c>
      <c r="F53" s="95"/>
      <c r="H53"/>
      <c r="I53"/>
    </row>
    <row r="54" spans="1:9" ht="18.75">
      <c r="A54" s="95" t="s">
        <v>950</v>
      </c>
      <c r="B54" s="333">
        <v>0</v>
      </c>
      <c r="C54" s="95">
        <v>1</v>
      </c>
      <c r="D54" s="95">
        <f t="shared" si="1"/>
        <v>-100</v>
      </c>
      <c r="E54" s="95" t="s">
        <v>217</v>
      </c>
      <c r="F54" s="95"/>
      <c r="H54"/>
      <c r="I54"/>
    </row>
    <row r="55" spans="1:9" ht="18.75">
      <c r="A55" s="95" t="s">
        <v>951</v>
      </c>
      <c r="B55" s="333">
        <v>1</v>
      </c>
      <c r="C55" s="95">
        <v>4</v>
      </c>
      <c r="D55" s="95">
        <f t="shared" si="1"/>
        <v>-75</v>
      </c>
      <c r="E55" s="95" t="s">
        <v>217</v>
      </c>
      <c r="F55" s="95"/>
      <c r="H55"/>
      <c r="I55"/>
    </row>
    <row r="56" spans="1:9" ht="18.75">
      <c r="A56" s="95" t="s">
        <v>952</v>
      </c>
      <c r="B56" s="333">
        <v>0</v>
      </c>
      <c r="C56" s="95">
        <v>4</v>
      </c>
      <c r="D56" s="95">
        <f t="shared" si="1"/>
        <v>-100</v>
      </c>
      <c r="E56" s="95" t="s">
        <v>217</v>
      </c>
      <c r="F56" s="95"/>
      <c r="H56"/>
      <c r="I56"/>
    </row>
    <row r="57" spans="1:9" ht="18.75">
      <c r="A57" s="95" t="s">
        <v>953</v>
      </c>
      <c r="B57" s="333">
        <v>1</v>
      </c>
      <c r="C57" s="95">
        <v>1</v>
      </c>
      <c r="D57" s="95">
        <f t="shared" si="1"/>
        <v>1E-4</v>
      </c>
      <c r="E57" s="95" t="s">
        <v>217</v>
      </c>
      <c r="F57" s="95"/>
      <c r="H57"/>
      <c r="I57"/>
    </row>
    <row r="58" spans="1:9" ht="18.75">
      <c r="A58" s="95" t="s">
        <v>169</v>
      </c>
      <c r="B58" s="333">
        <v>1</v>
      </c>
      <c r="C58" s="95">
        <v>2</v>
      </c>
      <c r="D58" s="95">
        <f t="shared" si="1"/>
        <v>-50</v>
      </c>
      <c r="E58" s="95" t="s">
        <v>217</v>
      </c>
      <c r="F58" s="95"/>
      <c r="H58"/>
      <c r="I58"/>
    </row>
    <row r="59" spans="1:9" ht="18.75">
      <c r="A59" s="95" t="s">
        <v>954</v>
      </c>
      <c r="B59" s="333">
        <v>0</v>
      </c>
      <c r="C59" s="95">
        <v>0</v>
      </c>
      <c r="D59" s="95">
        <f t="shared" si="1"/>
        <v>0</v>
      </c>
      <c r="E59" s="95" t="s">
        <v>217</v>
      </c>
      <c r="F59" s="95"/>
      <c r="H59"/>
      <c r="I59"/>
    </row>
    <row r="60" spans="1:9" ht="18.75">
      <c r="A60" s="95" t="s">
        <v>955</v>
      </c>
      <c r="B60" s="333">
        <v>0</v>
      </c>
      <c r="C60" s="95">
        <v>1</v>
      </c>
      <c r="D60" s="95">
        <f>IF(AND(B60=C60,B60&gt;0),0.0001,(IF(AND(B60=C60,B60=0),0,(IF(AND(B60&lt;C60,B60&gt;0),ROUND(((B60/C60)*100)-100,0),(IF(B60&lt;C60,(-100),ROUND((((B60/C60)*100)-100),0))))))))</f>
        <v>-100</v>
      </c>
      <c r="E60" s="95" t="s">
        <v>217</v>
      </c>
      <c r="F60" s="95"/>
      <c r="H60"/>
      <c r="I60"/>
    </row>
    <row r="61" spans="1:9" ht="18.75">
      <c r="A61" s="95" t="s">
        <v>956</v>
      </c>
      <c r="B61" s="333">
        <v>1</v>
      </c>
      <c r="C61" s="95">
        <v>2</v>
      </c>
      <c r="D61" s="95">
        <f t="shared" si="1"/>
        <v>-50</v>
      </c>
      <c r="E61" s="95" t="s">
        <v>217</v>
      </c>
      <c r="F61" s="95"/>
      <c r="H61"/>
      <c r="I61"/>
    </row>
    <row r="62" spans="1:9" ht="18.75">
      <c r="A62" s="95" t="s">
        <v>957</v>
      </c>
      <c r="B62" s="333">
        <v>1</v>
      </c>
      <c r="C62" s="95">
        <v>2</v>
      </c>
      <c r="D62" s="95">
        <f t="shared" si="1"/>
        <v>-50</v>
      </c>
      <c r="E62" s="95" t="s">
        <v>217</v>
      </c>
      <c r="F62" s="95"/>
      <c r="H62"/>
      <c r="I62"/>
    </row>
    <row r="63" spans="1:9" ht="18.75">
      <c r="A63" s="95" t="s">
        <v>958</v>
      </c>
      <c r="B63" s="333">
        <v>2</v>
      </c>
      <c r="C63" s="95">
        <v>1</v>
      </c>
      <c r="D63" s="95">
        <f t="shared" si="1"/>
        <v>100</v>
      </c>
      <c r="E63" s="95" t="s">
        <v>217</v>
      </c>
      <c r="F63" s="95"/>
      <c r="H63"/>
      <c r="I63"/>
    </row>
    <row r="64" spans="1:9" ht="18.75">
      <c r="A64" s="95" t="s">
        <v>959</v>
      </c>
      <c r="B64" s="333">
        <v>0</v>
      </c>
      <c r="C64" s="95">
        <v>1</v>
      </c>
      <c r="D64" s="95">
        <f t="shared" si="1"/>
        <v>-100</v>
      </c>
      <c r="E64" s="95" t="s">
        <v>217</v>
      </c>
      <c r="F64" s="95"/>
      <c r="H64"/>
      <c r="I64"/>
    </row>
    <row r="65" spans="1:9" ht="18.75">
      <c r="A65" s="95" t="s">
        <v>960</v>
      </c>
      <c r="B65" s="333">
        <v>0</v>
      </c>
      <c r="C65" s="95">
        <v>1</v>
      </c>
      <c r="D65" s="95">
        <f t="shared" si="1"/>
        <v>-100</v>
      </c>
      <c r="E65" s="95" t="s">
        <v>217</v>
      </c>
      <c r="F65" s="95"/>
      <c r="H65"/>
      <c r="I65"/>
    </row>
    <row r="66" spans="1:9" ht="18.75">
      <c r="A66" s="95" t="s">
        <v>961</v>
      </c>
      <c r="B66" s="333">
        <v>1</v>
      </c>
      <c r="C66" s="95">
        <v>0</v>
      </c>
      <c r="D66" s="95" t="e">
        <f t="shared" si="1"/>
        <v>#DIV/0!</v>
      </c>
      <c r="E66" s="95" t="s">
        <v>217</v>
      </c>
      <c r="F66" s="95"/>
      <c r="H66"/>
      <c r="I66"/>
    </row>
    <row r="67" spans="1:9" ht="18.75">
      <c r="A67" s="95" t="s">
        <v>962</v>
      </c>
      <c r="B67" s="333">
        <v>2</v>
      </c>
      <c r="C67" s="95">
        <v>2</v>
      </c>
      <c r="D67" s="95">
        <f t="shared" si="1"/>
        <v>1E-4</v>
      </c>
      <c r="E67" s="95" t="s">
        <v>217</v>
      </c>
      <c r="F67" s="95"/>
      <c r="H67"/>
      <c r="I67"/>
    </row>
    <row r="68" spans="1:9" ht="18.75">
      <c r="A68" s="95" t="s">
        <v>963</v>
      </c>
      <c r="B68" s="333">
        <v>0</v>
      </c>
      <c r="C68" s="95">
        <v>1</v>
      </c>
      <c r="D68" s="95">
        <f t="shared" si="1"/>
        <v>-100</v>
      </c>
      <c r="E68" s="95" t="s">
        <v>217</v>
      </c>
      <c r="F68" s="95"/>
      <c r="H68"/>
      <c r="I68"/>
    </row>
    <row r="69" spans="1:9" ht="18.75">
      <c r="A69" s="95" t="s">
        <v>964</v>
      </c>
      <c r="B69" s="333">
        <v>1</v>
      </c>
      <c r="C69" s="95">
        <v>1</v>
      </c>
      <c r="D69" s="95">
        <f t="shared" si="1"/>
        <v>1E-4</v>
      </c>
      <c r="E69" s="95" t="s">
        <v>217</v>
      </c>
      <c r="F69" s="95"/>
      <c r="H69"/>
      <c r="I69"/>
    </row>
    <row r="70" spans="1:9" ht="18.75">
      <c r="A70" s="95" t="s">
        <v>965</v>
      </c>
      <c r="B70" s="333">
        <v>3</v>
      </c>
      <c r="C70" s="95">
        <v>1</v>
      </c>
      <c r="D70" s="95">
        <f t="shared" si="1"/>
        <v>200</v>
      </c>
      <c r="E70" s="95" t="s">
        <v>217</v>
      </c>
      <c r="F70" s="95"/>
      <c r="H70"/>
      <c r="I70"/>
    </row>
    <row r="71" spans="1:9" ht="18.75">
      <c r="A71" s="95" t="s">
        <v>966</v>
      </c>
      <c r="B71" s="333">
        <v>0</v>
      </c>
      <c r="C71" s="95">
        <v>2</v>
      </c>
      <c r="D71" s="95">
        <f t="shared" si="1"/>
        <v>-100</v>
      </c>
      <c r="E71" s="95" t="s">
        <v>217</v>
      </c>
      <c r="F71" s="95"/>
      <c r="H71"/>
      <c r="I71"/>
    </row>
    <row r="72" spans="1:9" ht="18.75">
      <c r="A72" s="95" t="s">
        <v>967</v>
      </c>
      <c r="B72" s="333">
        <v>0</v>
      </c>
      <c r="C72" s="95">
        <v>1</v>
      </c>
      <c r="D72" s="95">
        <f t="shared" si="1"/>
        <v>-100</v>
      </c>
      <c r="E72" s="95" t="s">
        <v>217</v>
      </c>
      <c r="F72" s="95"/>
      <c r="H72"/>
      <c r="I72"/>
    </row>
    <row r="73" spans="1:9" ht="18.75">
      <c r="A73" s="95" t="s">
        <v>968</v>
      </c>
      <c r="B73" s="333">
        <v>0</v>
      </c>
      <c r="C73" s="95">
        <v>1</v>
      </c>
      <c r="D73" s="95">
        <f t="shared" si="1"/>
        <v>-100</v>
      </c>
      <c r="E73" s="95" t="s">
        <v>217</v>
      </c>
      <c r="F73" s="95"/>
      <c r="H73"/>
      <c r="I73"/>
    </row>
    <row r="74" spans="1:9" ht="18.75">
      <c r="A74" s="95" t="s">
        <v>969</v>
      </c>
      <c r="B74" s="333">
        <v>1</v>
      </c>
      <c r="C74" s="95">
        <v>1</v>
      </c>
      <c r="D74" s="95">
        <f t="shared" si="1"/>
        <v>1E-4</v>
      </c>
      <c r="E74" s="95" t="s">
        <v>217</v>
      </c>
      <c r="F74" s="95"/>
      <c r="H74"/>
      <c r="I74"/>
    </row>
    <row r="75" spans="1:9" ht="18.75">
      <c r="A75" s="95" t="s">
        <v>970</v>
      </c>
      <c r="B75" s="333">
        <v>0</v>
      </c>
      <c r="C75" s="95">
        <v>1</v>
      </c>
      <c r="D75" s="95">
        <f t="shared" si="1"/>
        <v>-100</v>
      </c>
      <c r="E75" s="95" t="s">
        <v>217</v>
      </c>
      <c r="F75" s="95"/>
      <c r="H75"/>
      <c r="I75"/>
    </row>
    <row r="76" spans="1:9" ht="18.75">
      <c r="A76" s="95" t="s">
        <v>971</v>
      </c>
      <c r="B76" s="333">
        <v>1</v>
      </c>
      <c r="C76" s="95">
        <v>3</v>
      </c>
      <c r="D76" s="95">
        <f t="shared" si="1"/>
        <v>-67</v>
      </c>
      <c r="E76" s="95" t="s">
        <v>217</v>
      </c>
      <c r="F76" s="95"/>
      <c r="H76"/>
      <c r="I76"/>
    </row>
    <row r="77" spans="1:9" ht="18.75">
      <c r="A77" s="95" t="s">
        <v>972</v>
      </c>
      <c r="B77" s="333">
        <v>0</v>
      </c>
      <c r="C77" s="95">
        <v>2</v>
      </c>
      <c r="D77" s="95">
        <f t="shared" si="1"/>
        <v>-100</v>
      </c>
      <c r="E77" s="95" t="s">
        <v>217</v>
      </c>
      <c r="F77" s="95"/>
      <c r="H77"/>
      <c r="I77"/>
    </row>
    <row r="78" spans="1:9" ht="18.75">
      <c r="A78" s="95" t="s">
        <v>973</v>
      </c>
      <c r="B78" s="333">
        <v>2</v>
      </c>
      <c r="C78" s="95">
        <v>2</v>
      </c>
      <c r="D78" s="95">
        <f t="shared" si="1"/>
        <v>1E-4</v>
      </c>
      <c r="E78" s="95" t="s">
        <v>217</v>
      </c>
      <c r="F78" s="95"/>
      <c r="H78"/>
      <c r="I78"/>
    </row>
    <row r="79" spans="1:9" ht="18.75">
      <c r="A79" s="95" t="s">
        <v>974</v>
      </c>
      <c r="B79" s="333">
        <v>0</v>
      </c>
      <c r="C79" s="95">
        <v>0</v>
      </c>
      <c r="D79" s="95">
        <f t="shared" si="1"/>
        <v>0</v>
      </c>
      <c r="E79" s="95" t="s">
        <v>217</v>
      </c>
      <c r="F79" s="95"/>
      <c r="H79"/>
      <c r="I79"/>
    </row>
    <row r="80" spans="1:9">
      <c r="B80" s="334"/>
      <c r="C80" s="515"/>
    </row>
    <row r="81" spans="2:2">
      <c r="B81" s="341"/>
    </row>
  </sheetData>
  <customSheetViews>
    <customSheetView guid="{766F4723-E508-4E9C-8D0C-0F495F8BF148}" scale="70" topLeftCell="A10">
      <selection activeCell="C5" sqref="C5"/>
      <pageMargins left="0.7" right="0.7" top="0.75" bottom="0.75" header="0.3" footer="0.3"/>
      <pageSetup paperSize="9" orientation="portrait" r:id="rId1"/>
    </customSheetView>
    <customSheetView guid="{4D54B9FF-5492-4917-A3A9-505435B19CF7}" scale="70">
      <selection activeCell="C8" sqref="C8"/>
      <pageMargins left="0.7" right="0.7" top="0.75" bottom="0.75" header="0.3" footer="0.3"/>
      <pageSetup paperSize="9" orientation="portrait" r:id="rId2"/>
    </customSheetView>
    <customSheetView guid="{095DEBB2-FB76-42D5-930E-20582D9236E6}" scale="70">
      <selection activeCell="C8" sqref="C8"/>
      <pageMargins left="0.7" right="0.7" top="0.75" bottom="0.75" header="0.3" footer="0.3"/>
      <pageSetup paperSize="9" orientation="portrait" r:id="rId3"/>
    </customSheetView>
  </customSheetViews>
  <pageMargins left="0.7" right="0.7" top="0.75" bottom="0.75" header="0.3" footer="0.3"/>
  <pageSetup paperSize="9" orientation="portrait"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4">
    <tabColor rgb="FFFF0000"/>
  </sheetPr>
  <dimension ref="A1:H7"/>
  <sheetViews>
    <sheetView zoomScale="70" zoomScaleNormal="70" workbookViewId="0">
      <selection activeCell="B7" sqref="B7"/>
    </sheetView>
  </sheetViews>
  <sheetFormatPr defaultColWidth="9.140625" defaultRowHeight="15"/>
  <cols>
    <col min="1" max="2" width="47.42578125" customWidth="1"/>
    <col min="3" max="3" width="36.28515625" customWidth="1"/>
    <col min="4" max="4" width="27.28515625" customWidth="1"/>
    <col min="5" max="5" width="15" customWidth="1"/>
    <col min="6" max="6" width="15.42578125" customWidth="1"/>
    <col min="7" max="7" width="22" customWidth="1"/>
    <col min="8" max="8" width="103.42578125" customWidth="1"/>
  </cols>
  <sheetData>
    <row r="1" spans="1:8" ht="56.25">
      <c r="A1" s="96" t="s">
        <v>1</v>
      </c>
      <c r="B1" s="240" t="s">
        <v>345</v>
      </c>
      <c r="C1" s="96" t="s">
        <v>218</v>
      </c>
      <c r="D1" s="96" t="s">
        <v>2</v>
      </c>
      <c r="E1" s="96" t="s">
        <v>239</v>
      </c>
      <c r="F1" s="96" t="s">
        <v>8</v>
      </c>
      <c r="G1" s="96" t="s">
        <v>157</v>
      </c>
      <c r="H1" s="96" t="s">
        <v>238</v>
      </c>
    </row>
    <row r="2" spans="1:8" ht="15.75" hidden="1">
      <c r="A2" s="402"/>
      <c r="B2" s="368"/>
      <c r="C2" s="379"/>
      <c r="D2" s="403"/>
      <c r="E2" s="403"/>
      <c r="F2" s="403"/>
      <c r="G2" s="403"/>
      <c r="H2" s="403"/>
    </row>
    <row r="3" spans="1:8" ht="60">
      <c r="A3" s="31" t="s">
        <v>226</v>
      </c>
      <c r="B3" s="674">
        <v>46145</v>
      </c>
      <c r="C3" s="672" t="s">
        <v>2446</v>
      </c>
      <c r="D3" s="672" t="s">
        <v>2435</v>
      </c>
      <c r="E3" s="675">
        <v>0</v>
      </c>
      <c r="F3" s="675">
        <v>0</v>
      </c>
      <c r="G3" s="675" t="s">
        <v>257</v>
      </c>
      <c r="H3" s="676" t="s">
        <v>2855</v>
      </c>
    </row>
    <row r="4" spans="1:8" ht="109.5" customHeight="1">
      <c r="A4" s="31" t="s">
        <v>1813</v>
      </c>
      <c r="B4" s="674">
        <v>46181</v>
      </c>
      <c r="C4" s="676" t="s">
        <v>2856</v>
      </c>
      <c r="D4" s="727" t="s">
        <v>2854</v>
      </c>
      <c r="E4" s="31">
        <v>0</v>
      </c>
      <c r="F4" s="31">
        <v>0</v>
      </c>
      <c r="G4" s="31">
        <v>0</v>
      </c>
      <c r="H4" s="676" t="s">
        <v>2855</v>
      </c>
    </row>
    <row r="5" spans="1:8" s="673" customFormat="1" ht="30">
      <c r="A5" s="31" t="s">
        <v>1717</v>
      </c>
      <c r="B5" s="674">
        <v>46182</v>
      </c>
      <c r="C5" s="672" t="s">
        <v>2857</v>
      </c>
      <c r="D5" s="31" t="s">
        <v>1717</v>
      </c>
      <c r="E5" s="31">
        <v>0</v>
      </c>
      <c r="F5" s="31">
        <v>0</v>
      </c>
      <c r="G5" s="31">
        <v>0</v>
      </c>
      <c r="H5" s="676" t="s">
        <v>2855</v>
      </c>
    </row>
    <row r="6" spans="1:8" ht="105">
      <c r="A6" s="31" t="s">
        <v>226</v>
      </c>
      <c r="B6" s="674">
        <v>46182</v>
      </c>
      <c r="C6" s="672" t="s">
        <v>2863</v>
      </c>
      <c r="D6" s="31" t="s">
        <v>226</v>
      </c>
      <c r="E6" s="31">
        <v>0</v>
      </c>
      <c r="F6" s="31">
        <v>0</v>
      </c>
      <c r="G6" s="31">
        <v>0</v>
      </c>
      <c r="H6" s="676" t="s">
        <v>2855</v>
      </c>
    </row>
    <row r="7" spans="1:8" ht="165">
      <c r="A7" s="31" t="s">
        <v>2176</v>
      </c>
      <c r="B7" s="674">
        <v>46186</v>
      </c>
      <c r="C7" s="672" t="s">
        <v>2906</v>
      </c>
      <c r="D7" s="31" t="s">
        <v>2176</v>
      </c>
      <c r="E7" s="31">
        <v>0</v>
      </c>
      <c r="F7" s="31">
        <v>0</v>
      </c>
      <c r="G7" s="31">
        <v>0</v>
      </c>
      <c r="H7" s="676" t="s">
        <v>2855</v>
      </c>
    </row>
  </sheetData>
  <customSheetViews>
    <customSheetView guid="{766F4723-E508-4E9C-8D0C-0F495F8BF148}" scale="70" hiddenRows="1">
      <selection activeCell="C17" sqref="C17"/>
      <pageMargins left="0.7" right="0.7" top="0.75" bottom="0.75" header="0.3" footer="0.3"/>
      <pageSetup paperSize="9" orientation="portrait" r:id="rId1"/>
    </customSheetView>
    <customSheetView guid="{4D54B9FF-5492-4917-A3A9-505435B19CF7}" scale="70" hiddenRows="1">
      <selection activeCell="H14" sqref="H14"/>
      <pageMargins left="0.7" right="0.7" top="0.75" bottom="0.75" header="0.3" footer="0.3"/>
      <pageSetup paperSize="9" orientation="portrait" r:id="rId2"/>
    </customSheetView>
    <customSheetView guid="{095DEBB2-FB76-42D5-930E-20582D9236E6}" scale="70">
      <selection activeCell="B6" sqref="B6"/>
      <pageMargins left="0.7" right="0.7" top="0.75" bottom="0.75" header="0.3" footer="0.3"/>
      <pageSetup paperSize="9" orientation="portrait" r:id="rId3"/>
    </customSheetView>
  </customSheetViews>
  <pageMargins left="0.7" right="0.7" top="0.75" bottom="0.75" header="0.3" footer="0.3"/>
  <pageSetup paperSize="9" orientation="portrait"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5">
    <tabColor rgb="FFFF0000"/>
  </sheetPr>
  <dimension ref="A1:N83"/>
  <sheetViews>
    <sheetView zoomScale="70" zoomScaleNormal="70" workbookViewId="0">
      <pane ySplit="1" topLeftCell="A22" activePane="bottomLeft" state="frozen"/>
      <selection pane="bottomLeft" activeCell="G25" sqref="G25"/>
    </sheetView>
  </sheetViews>
  <sheetFormatPr defaultRowHeight="18.75"/>
  <cols>
    <col min="1" max="1" width="19.5703125" style="361" customWidth="1"/>
    <col min="2" max="2" width="17.42578125" style="375" customWidth="1"/>
    <col min="3" max="3" width="40.28515625" style="361" customWidth="1"/>
    <col min="4" max="4" width="102.140625" style="378" customWidth="1"/>
    <col min="5" max="5" width="25.28515625" style="361" customWidth="1"/>
    <col min="6" max="6" width="19.140625" style="357" customWidth="1"/>
    <col min="7" max="7" width="15.140625" style="361" customWidth="1"/>
    <col min="8" max="8" width="93.5703125" style="499" customWidth="1"/>
    <col min="9" max="9" width="9.140625" style="492"/>
    <col min="10" max="16384" width="9.140625" style="101"/>
  </cols>
  <sheetData>
    <row r="1" spans="1:12" s="134" customFormat="1" ht="56.25">
      <c r="A1" s="252" t="s">
        <v>1</v>
      </c>
      <c r="B1" s="264" t="s">
        <v>341</v>
      </c>
      <c r="C1" s="252" t="s">
        <v>342</v>
      </c>
      <c r="D1" s="360" t="s">
        <v>218</v>
      </c>
      <c r="E1" s="252" t="s">
        <v>240</v>
      </c>
      <c r="F1" s="252" t="s">
        <v>17</v>
      </c>
      <c r="G1" s="252" t="s">
        <v>19</v>
      </c>
      <c r="H1" s="327" t="s">
        <v>238</v>
      </c>
      <c r="I1" s="491"/>
    </row>
    <row r="2" spans="1:12" ht="252">
      <c r="A2" s="325" t="s">
        <v>98</v>
      </c>
      <c r="B2" s="266">
        <v>44396</v>
      </c>
      <c r="C2" s="358" t="s">
        <v>11</v>
      </c>
      <c r="D2" s="355" t="s">
        <v>442</v>
      </c>
      <c r="E2" s="356" t="s">
        <v>816</v>
      </c>
      <c r="F2" s="356">
        <v>0</v>
      </c>
      <c r="G2" s="356">
        <v>0</v>
      </c>
      <c r="H2" s="326" t="s">
        <v>1231</v>
      </c>
    </row>
    <row r="3" spans="1:12" ht="409.5" customHeight="1">
      <c r="A3" s="592" t="s">
        <v>20</v>
      </c>
      <c r="B3" s="593" t="s">
        <v>1585</v>
      </c>
      <c r="C3" s="371" t="s">
        <v>532</v>
      </c>
      <c r="D3" s="594" t="s">
        <v>1591</v>
      </c>
      <c r="E3" s="592" t="s">
        <v>20</v>
      </c>
      <c r="F3" s="373" t="s">
        <v>255</v>
      </c>
      <c r="G3" s="373" t="s">
        <v>255</v>
      </c>
      <c r="H3" s="594" t="s">
        <v>1592</v>
      </c>
    </row>
    <row r="4" spans="1:12" ht="63">
      <c r="A4" s="325" t="s">
        <v>98</v>
      </c>
      <c r="B4" s="266">
        <v>45009</v>
      </c>
      <c r="C4" s="358" t="s">
        <v>384</v>
      </c>
      <c r="D4" s="355" t="s">
        <v>443</v>
      </c>
      <c r="E4" s="356" t="s">
        <v>319</v>
      </c>
      <c r="F4" s="356" t="s">
        <v>255</v>
      </c>
      <c r="G4" s="356">
        <v>1</v>
      </c>
      <c r="H4" s="326" t="s">
        <v>1230</v>
      </c>
    </row>
    <row r="5" spans="1:12" ht="49.5" customHeight="1">
      <c r="A5" s="325" t="s">
        <v>98</v>
      </c>
      <c r="B5" s="266">
        <v>45042</v>
      </c>
      <c r="C5" s="358" t="s">
        <v>326</v>
      </c>
      <c r="D5" s="355" t="s">
        <v>343</v>
      </c>
      <c r="E5" s="356" t="s">
        <v>255</v>
      </c>
      <c r="F5" s="356" t="s">
        <v>251</v>
      </c>
      <c r="G5" s="356" t="s">
        <v>251</v>
      </c>
      <c r="H5" s="326" t="s">
        <v>447</v>
      </c>
    </row>
    <row r="6" spans="1:12" ht="236.25">
      <c r="A6" s="325" t="s">
        <v>98</v>
      </c>
      <c r="B6" s="266">
        <v>45139</v>
      </c>
      <c r="C6" s="358" t="s">
        <v>315</v>
      </c>
      <c r="D6" s="355" t="s">
        <v>366</v>
      </c>
      <c r="E6" s="356" t="s">
        <v>356</v>
      </c>
      <c r="F6" s="356" t="s">
        <v>257</v>
      </c>
      <c r="G6" s="356">
        <v>1</v>
      </c>
      <c r="H6" s="326" t="s">
        <v>1229</v>
      </c>
    </row>
    <row r="7" spans="1:12" ht="63">
      <c r="A7" s="325" t="s">
        <v>98</v>
      </c>
      <c r="B7" s="266">
        <v>45210</v>
      </c>
      <c r="C7" s="358" t="s">
        <v>367</v>
      </c>
      <c r="D7" s="355" t="s">
        <v>629</v>
      </c>
      <c r="E7" s="356" t="s">
        <v>630</v>
      </c>
      <c r="F7" s="356" t="s">
        <v>255</v>
      </c>
      <c r="G7" s="356">
        <v>1</v>
      </c>
      <c r="H7" s="326" t="s">
        <v>1228</v>
      </c>
    </row>
    <row r="8" spans="1:12" ht="189">
      <c r="A8" s="325" t="s">
        <v>20</v>
      </c>
      <c r="B8" s="266">
        <v>45279</v>
      </c>
      <c r="C8" s="358" t="s">
        <v>298</v>
      </c>
      <c r="D8" s="355" t="s">
        <v>444</v>
      </c>
      <c r="E8" s="356" t="s">
        <v>20</v>
      </c>
      <c r="F8" s="356" t="s">
        <v>255</v>
      </c>
      <c r="G8" s="356" t="s">
        <v>255</v>
      </c>
      <c r="H8" s="326" t="s">
        <v>1227</v>
      </c>
      <c r="I8" s="101"/>
    </row>
    <row r="9" spans="1:12" ht="204.75">
      <c r="A9" s="325" t="s">
        <v>98</v>
      </c>
      <c r="B9" s="266">
        <v>45328</v>
      </c>
      <c r="C9" s="358" t="s">
        <v>367</v>
      </c>
      <c r="D9" s="355" t="s">
        <v>445</v>
      </c>
      <c r="E9" s="356" t="s">
        <v>401</v>
      </c>
      <c r="F9" s="356" t="s">
        <v>396</v>
      </c>
      <c r="G9" s="356">
        <v>1</v>
      </c>
      <c r="H9" s="326" t="s">
        <v>1226</v>
      </c>
    </row>
    <row r="10" spans="1:12" ht="267.75">
      <c r="A10" s="356" t="s">
        <v>406</v>
      </c>
      <c r="B10" s="266">
        <v>45338</v>
      </c>
      <c r="C10" s="358" t="s">
        <v>367</v>
      </c>
      <c r="D10" s="355" t="s">
        <v>446</v>
      </c>
      <c r="E10" s="356" t="s">
        <v>406</v>
      </c>
      <c r="F10" s="356" t="s">
        <v>408</v>
      </c>
      <c r="G10" s="356">
        <v>1</v>
      </c>
      <c r="H10" s="326" t="s">
        <v>1225</v>
      </c>
      <c r="I10" s="101"/>
    </row>
    <row r="11" spans="1:12" ht="110.25">
      <c r="A11" s="325" t="s">
        <v>98</v>
      </c>
      <c r="B11" s="266">
        <v>45391</v>
      </c>
      <c r="C11" s="358" t="s">
        <v>419</v>
      </c>
      <c r="D11" s="355" t="s">
        <v>448</v>
      </c>
      <c r="E11" s="356" t="s">
        <v>426</v>
      </c>
      <c r="F11" s="356" t="s">
        <v>428</v>
      </c>
      <c r="G11" s="356">
        <v>1</v>
      </c>
      <c r="H11" s="326" t="s">
        <v>1224</v>
      </c>
    </row>
    <row r="12" spans="1:12" ht="31.5">
      <c r="A12" s="361" t="s">
        <v>226</v>
      </c>
      <c r="B12" s="266">
        <v>45454</v>
      </c>
      <c r="C12" s="358" t="s">
        <v>132</v>
      </c>
      <c r="D12" s="355" t="s">
        <v>489</v>
      </c>
      <c r="E12" s="356" t="s">
        <v>226</v>
      </c>
      <c r="F12" s="356" t="s">
        <v>255</v>
      </c>
      <c r="G12" s="356" t="s">
        <v>255</v>
      </c>
      <c r="H12" s="326" t="s">
        <v>447</v>
      </c>
      <c r="I12" s="101"/>
    </row>
    <row r="13" spans="1:12" ht="63">
      <c r="A13" s="359" t="s">
        <v>98</v>
      </c>
      <c r="B13" s="266">
        <v>45513</v>
      </c>
      <c r="C13" s="358" t="s">
        <v>367</v>
      </c>
      <c r="D13" s="355" t="s">
        <v>490</v>
      </c>
      <c r="E13" s="356" t="s">
        <v>472</v>
      </c>
      <c r="F13" s="356" t="s">
        <v>257</v>
      </c>
      <c r="G13" s="356">
        <v>1</v>
      </c>
      <c r="H13" s="326" t="s">
        <v>1223</v>
      </c>
    </row>
    <row r="14" spans="1:12" ht="236.25">
      <c r="A14" s="359" t="s">
        <v>98</v>
      </c>
      <c r="B14" s="266">
        <v>45519</v>
      </c>
      <c r="C14" s="358" t="s">
        <v>11</v>
      </c>
      <c r="D14" s="355" t="s">
        <v>491</v>
      </c>
      <c r="E14" s="364" t="s">
        <v>479</v>
      </c>
      <c r="F14" s="356" t="s">
        <v>257</v>
      </c>
      <c r="G14" s="356">
        <v>1</v>
      </c>
      <c r="H14" s="326" t="s">
        <v>1222</v>
      </c>
    </row>
    <row r="15" spans="1:12" ht="47.25">
      <c r="A15" s="359" t="s">
        <v>98</v>
      </c>
      <c r="B15" s="266">
        <v>45579</v>
      </c>
      <c r="C15" s="358" t="s">
        <v>419</v>
      </c>
      <c r="D15" s="355" t="s">
        <v>503</v>
      </c>
      <c r="E15" s="356" t="s">
        <v>504</v>
      </c>
      <c r="F15" s="356" t="s">
        <v>257</v>
      </c>
      <c r="G15" s="356">
        <v>1</v>
      </c>
      <c r="H15" s="326" t="s">
        <v>1221</v>
      </c>
      <c r="J15"/>
      <c r="K15"/>
      <c r="L15"/>
    </row>
    <row r="16" spans="1:12" ht="78.75">
      <c r="A16" s="358" t="s">
        <v>98</v>
      </c>
      <c r="B16" s="368">
        <v>45637</v>
      </c>
      <c r="C16" s="358" t="s">
        <v>419</v>
      </c>
      <c r="D16" s="366" t="s">
        <v>523</v>
      </c>
      <c r="E16" s="361" t="s">
        <v>514</v>
      </c>
      <c r="F16" s="356" t="s">
        <v>257</v>
      </c>
      <c r="G16" s="356">
        <v>1</v>
      </c>
      <c r="H16" s="326" t="s">
        <v>1220</v>
      </c>
    </row>
    <row r="17" spans="1:14" ht="126">
      <c r="A17" s="358" t="s">
        <v>98</v>
      </c>
      <c r="B17" s="368">
        <v>45637</v>
      </c>
      <c r="C17" s="358" t="s">
        <v>419</v>
      </c>
      <c r="D17" s="366" t="s">
        <v>524</v>
      </c>
      <c r="E17" s="361" t="s">
        <v>517</v>
      </c>
      <c r="F17" s="356" t="s">
        <v>257</v>
      </c>
      <c r="G17" s="356">
        <v>1</v>
      </c>
      <c r="H17" s="326" t="s">
        <v>1219</v>
      </c>
    </row>
    <row r="18" spans="1:14" ht="141.75">
      <c r="A18" s="358" t="s">
        <v>98</v>
      </c>
      <c r="B18" s="368">
        <v>45638</v>
      </c>
      <c r="C18" s="358" t="s">
        <v>419</v>
      </c>
      <c r="D18" s="366" t="s">
        <v>525</v>
      </c>
      <c r="E18" s="361" t="s">
        <v>520</v>
      </c>
      <c r="F18" s="356" t="s">
        <v>257</v>
      </c>
      <c r="G18" s="356">
        <v>1</v>
      </c>
      <c r="H18" s="326" t="s">
        <v>1218</v>
      </c>
    </row>
    <row r="19" spans="1:14" ht="173.25">
      <c r="A19" s="371" t="s">
        <v>98</v>
      </c>
      <c r="B19" s="370">
        <v>45638</v>
      </c>
      <c r="C19" s="371" t="s">
        <v>419</v>
      </c>
      <c r="D19" s="372" t="s">
        <v>526</v>
      </c>
      <c r="E19" s="361" t="s">
        <v>522</v>
      </c>
      <c r="F19" s="373" t="s">
        <v>257</v>
      </c>
      <c r="G19" s="373">
        <v>1</v>
      </c>
      <c r="H19" s="374" t="s">
        <v>1217</v>
      </c>
    </row>
    <row r="20" spans="1:14" ht="78.75">
      <c r="A20" s="380" t="s">
        <v>98</v>
      </c>
      <c r="B20" s="280">
        <v>45684</v>
      </c>
      <c r="C20" s="358" t="s">
        <v>532</v>
      </c>
      <c r="D20" s="379" t="s">
        <v>551</v>
      </c>
      <c r="E20" s="358" t="s">
        <v>543</v>
      </c>
      <c r="F20" s="356" t="s">
        <v>549</v>
      </c>
      <c r="G20" s="356">
        <v>1</v>
      </c>
      <c r="H20" s="444" t="s">
        <v>1216</v>
      </c>
      <c r="I20" s="493"/>
      <c r="J20"/>
      <c r="K20"/>
      <c r="L20"/>
    </row>
    <row r="21" spans="1:14" ht="90">
      <c r="A21" s="380" t="s">
        <v>98</v>
      </c>
      <c r="B21" s="280">
        <v>45684</v>
      </c>
      <c r="C21" s="358" t="s">
        <v>553</v>
      </c>
      <c r="D21" s="379" t="s">
        <v>552</v>
      </c>
      <c r="E21" s="358" t="s">
        <v>546</v>
      </c>
      <c r="F21" s="356" t="s">
        <v>548</v>
      </c>
      <c r="G21" s="356">
        <v>1</v>
      </c>
      <c r="H21" s="444" t="s">
        <v>1215</v>
      </c>
      <c r="I21" s="493"/>
      <c r="J21"/>
      <c r="K21"/>
      <c r="L21"/>
    </row>
    <row r="22" spans="1:14" ht="105">
      <c r="A22" s="380" t="s">
        <v>98</v>
      </c>
      <c r="B22" s="280">
        <v>45692</v>
      </c>
      <c r="C22" s="358" t="s">
        <v>532</v>
      </c>
      <c r="D22" s="379" t="s">
        <v>561</v>
      </c>
      <c r="E22" s="358" t="s">
        <v>559</v>
      </c>
      <c r="F22" s="356" t="s">
        <v>560</v>
      </c>
      <c r="G22" s="356">
        <v>1</v>
      </c>
      <c r="H22" s="444" t="s">
        <v>1214</v>
      </c>
      <c r="I22" s="493"/>
      <c r="J22"/>
      <c r="K22"/>
      <c r="L22"/>
    </row>
    <row r="23" spans="1:14" ht="75">
      <c r="A23" s="380" t="s">
        <v>98</v>
      </c>
      <c r="B23" s="280">
        <v>45705</v>
      </c>
      <c r="C23" s="371" t="s">
        <v>575</v>
      </c>
      <c r="D23" s="387" t="s">
        <v>576</v>
      </c>
      <c r="E23" s="385" t="s">
        <v>577</v>
      </c>
      <c r="F23" s="383" t="s">
        <v>255</v>
      </c>
      <c r="G23" s="383" t="s">
        <v>255</v>
      </c>
      <c r="H23" s="444" t="s">
        <v>1213</v>
      </c>
      <c r="I23" s="493"/>
      <c r="J23"/>
      <c r="K23"/>
      <c r="L23"/>
    </row>
    <row r="24" spans="1:14" ht="81.75" customHeight="1">
      <c r="A24" s="385" t="s">
        <v>98</v>
      </c>
      <c r="B24" s="386">
        <v>45720</v>
      </c>
      <c r="C24" s="371" t="s">
        <v>532</v>
      </c>
      <c r="D24" s="387" t="s">
        <v>586</v>
      </c>
      <c r="E24" s="385" t="s">
        <v>582</v>
      </c>
      <c r="F24" s="388" t="s">
        <v>587</v>
      </c>
      <c r="G24" s="388">
        <v>1</v>
      </c>
      <c r="H24" s="390" t="s">
        <v>1212</v>
      </c>
      <c r="I24" s="493"/>
      <c r="J24"/>
      <c r="K24"/>
      <c r="L24"/>
    </row>
    <row r="25" spans="1:14" ht="98.25" customHeight="1">
      <c r="A25" s="358" t="s">
        <v>98</v>
      </c>
      <c r="B25" s="280">
        <v>45840</v>
      </c>
      <c r="C25" s="358" t="s">
        <v>132</v>
      </c>
      <c r="D25" s="379" t="s">
        <v>636</v>
      </c>
      <c r="E25" s="358" t="s">
        <v>632</v>
      </c>
      <c r="F25" s="367" t="s">
        <v>255</v>
      </c>
      <c r="G25" s="367">
        <v>1</v>
      </c>
      <c r="H25" s="444" t="s">
        <v>1211</v>
      </c>
    </row>
    <row r="26" spans="1:14" ht="31.5">
      <c r="A26" s="358" t="s">
        <v>110</v>
      </c>
      <c r="B26" s="280">
        <v>45848</v>
      </c>
      <c r="C26" s="358" t="s">
        <v>132</v>
      </c>
      <c r="D26" s="379" t="s">
        <v>643</v>
      </c>
      <c r="E26" s="358" t="s">
        <v>110</v>
      </c>
      <c r="F26" s="367" t="s">
        <v>255</v>
      </c>
      <c r="G26" s="367" t="s">
        <v>255</v>
      </c>
      <c r="H26" s="444" t="s">
        <v>541</v>
      </c>
      <c r="I26" s="101"/>
    </row>
    <row r="27" spans="1:14" ht="54" customHeight="1">
      <c r="A27" s="380" t="s">
        <v>98</v>
      </c>
      <c r="B27" s="280">
        <v>45884</v>
      </c>
      <c r="C27" s="358" t="s">
        <v>601</v>
      </c>
      <c r="D27" s="379" t="s">
        <v>666</v>
      </c>
      <c r="E27" s="358" t="s">
        <v>663</v>
      </c>
      <c r="F27" s="367" t="s">
        <v>255</v>
      </c>
      <c r="G27" s="367" t="s">
        <v>255</v>
      </c>
      <c r="H27" s="444" t="s">
        <v>1210</v>
      </c>
    </row>
    <row r="28" spans="1:14" ht="63">
      <c r="A28" s="380" t="s">
        <v>98</v>
      </c>
      <c r="B28" s="280">
        <v>45888</v>
      </c>
      <c r="C28" s="494" t="s">
        <v>347</v>
      </c>
      <c r="D28" s="495" t="s">
        <v>674</v>
      </c>
      <c r="E28" s="495" t="s">
        <v>675</v>
      </c>
      <c r="F28" s="470">
        <v>0</v>
      </c>
      <c r="G28" s="470">
        <v>0</v>
      </c>
      <c r="H28" s="500" t="s">
        <v>1209</v>
      </c>
      <c r="I28" s="496"/>
      <c r="J28" s="496"/>
      <c r="K28" s="496"/>
      <c r="L28" s="496"/>
      <c r="M28" s="496"/>
      <c r="N28" s="496"/>
    </row>
    <row r="29" spans="1:14" ht="78.75">
      <c r="A29" s="358" t="s">
        <v>98</v>
      </c>
      <c r="B29" s="280">
        <v>45909</v>
      </c>
      <c r="C29" s="494" t="s">
        <v>298</v>
      </c>
      <c r="D29" s="495" t="s">
        <v>708</v>
      </c>
      <c r="E29" s="494" t="s">
        <v>702</v>
      </c>
      <c r="F29" s="470" t="s">
        <v>703</v>
      </c>
      <c r="G29" s="470">
        <v>1</v>
      </c>
      <c r="H29" s="500" t="s">
        <v>447</v>
      </c>
      <c r="I29" s="496"/>
      <c r="J29" s="496"/>
      <c r="K29" s="496"/>
      <c r="L29" s="496"/>
      <c r="M29" s="496"/>
      <c r="N29" s="496"/>
    </row>
    <row r="30" spans="1:14" ht="78.75">
      <c r="A30" s="358" t="s">
        <v>98</v>
      </c>
      <c r="B30" s="280">
        <v>45909</v>
      </c>
      <c r="C30" s="494" t="s">
        <v>298</v>
      </c>
      <c r="D30" s="495" t="s">
        <v>707</v>
      </c>
      <c r="E30" s="494" t="s">
        <v>709</v>
      </c>
      <c r="F30" s="470" t="s">
        <v>706</v>
      </c>
      <c r="G30" s="470">
        <v>1</v>
      </c>
      <c r="H30" s="500" t="s">
        <v>447</v>
      </c>
      <c r="I30" s="496"/>
      <c r="J30" s="496"/>
      <c r="K30" s="496"/>
      <c r="L30" s="496"/>
      <c r="M30" s="496"/>
      <c r="N30" s="496"/>
    </row>
    <row r="31" spans="1:14" ht="59.25" customHeight="1">
      <c r="A31" s="358" t="s">
        <v>98</v>
      </c>
      <c r="B31" s="280">
        <v>45910</v>
      </c>
      <c r="C31" s="358" t="s">
        <v>713</v>
      </c>
      <c r="D31" s="379" t="s">
        <v>718</v>
      </c>
      <c r="E31" s="358" t="s">
        <v>719</v>
      </c>
      <c r="F31" s="367" t="s">
        <v>255</v>
      </c>
      <c r="G31" s="367" t="s">
        <v>255</v>
      </c>
      <c r="H31" s="444" t="s">
        <v>722</v>
      </c>
    </row>
    <row r="32" spans="1:14" ht="47.25">
      <c r="A32" s="358" t="s">
        <v>98</v>
      </c>
      <c r="B32" s="280">
        <v>45910</v>
      </c>
      <c r="C32" s="358" t="s">
        <v>713</v>
      </c>
      <c r="D32" s="379" t="s">
        <v>720</v>
      </c>
      <c r="E32" s="358" t="s">
        <v>721</v>
      </c>
      <c r="F32" s="367" t="s">
        <v>717</v>
      </c>
      <c r="G32" s="367">
        <v>1</v>
      </c>
      <c r="H32" s="444" t="s">
        <v>447</v>
      </c>
    </row>
    <row r="33" spans="1:9" ht="78.75">
      <c r="A33" s="358" t="s">
        <v>98</v>
      </c>
      <c r="B33" s="280">
        <v>45912</v>
      </c>
      <c r="C33" s="358" t="s">
        <v>298</v>
      </c>
      <c r="D33" s="379" t="s">
        <v>739</v>
      </c>
      <c r="E33" s="358" t="s">
        <v>740</v>
      </c>
      <c r="F33" s="367">
        <v>43</v>
      </c>
      <c r="G33" s="358">
        <v>1</v>
      </c>
      <c r="H33" s="444" t="s">
        <v>447</v>
      </c>
    </row>
    <row r="34" spans="1:9" ht="78.75">
      <c r="A34" s="358" t="s">
        <v>98</v>
      </c>
      <c r="B34" s="280">
        <v>45912</v>
      </c>
      <c r="C34" s="358" t="s">
        <v>298</v>
      </c>
      <c r="D34" s="379" t="s">
        <v>741</v>
      </c>
      <c r="E34" s="358" t="s">
        <v>730</v>
      </c>
      <c r="F34" s="367">
        <v>34</v>
      </c>
      <c r="G34" s="358">
        <v>1</v>
      </c>
      <c r="H34" s="444" t="s">
        <v>447</v>
      </c>
    </row>
    <row r="35" spans="1:9" ht="78.75">
      <c r="A35" s="358" t="s">
        <v>98</v>
      </c>
      <c r="B35" s="280">
        <v>45912</v>
      </c>
      <c r="C35" s="358" t="s">
        <v>298</v>
      </c>
      <c r="D35" s="379" t="s">
        <v>742</v>
      </c>
      <c r="E35" s="358" t="s">
        <v>570</v>
      </c>
      <c r="F35" s="367">
        <v>64</v>
      </c>
      <c r="G35" s="358">
        <v>1</v>
      </c>
      <c r="H35" s="444" t="s">
        <v>447</v>
      </c>
    </row>
    <row r="36" spans="1:9" ht="94.5">
      <c r="A36" s="358" t="s">
        <v>98</v>
      </c>
      <c r="B36" s="280">
        <v>45996</v>
      </c>
      <c r="C36" s="358" t="s">
        <v>840</v>
      </c>
      <c r="D36" s="379" t="s">
        <v>841</v>
      </c>
      <c r="E36" s="358" t="s">
        <v>98</v>
      </c>
      <c r="F36" s="383" t="s">
        <v>255</v>
      </c>
      <c r="G36" s="383" t="s">
        <v>255</v>
      </c>
      <c r="H36" s="444" t="s">
        <v>447</v>
      </c>
    </row>
    <row r="37" spans="1:9" ht="31.5">
      <c r="A37" s="358" t="s">
        <v>110</v>
      </c>
      <c r="B37" s="280">
        <v>46000</v>
      </c>
      <c r="C37" s="358" t="s">
        <v>851</v>
      </c>
      <c r="D37" s="379" t="s">
        <v>857</v>
      </c>
      <c r="E37" s="358" t="s">
        <v>110</v>
      </c>
      <c r="F37" s="383" t="s">
        <v>255</v>
      </c>
      <c r="G37" s="383" t="s">
        <v>255</v>
      </c>
      <c r="H37" s="444" t="s">
        <v>541</v>
      </c>
    </row>
    <row r="38" spans="1:9" ht="91.5" customHeight="1">
      <c r="A38" s="358" t="s">
        <v>98</v>
      </c>
      <c r="B38" s="280">
        <v>46000</v>
      </c>
      <c r="C38" s="358" t="s">
        <v>855</v>
      </c>
      <c r="D38" s="379" t="s">
        <v>854</v>
      </c>
      <c r="E38" s="358" t="s">
        <v>98</v>
      </c>
      <c r="F38" s="383" t="s">
        <v>255</v>
      </c>
      <c r="G38" s="383" t="s">
        <v>255</v>
      </c>
      <c r="H38" s="444" t="s">
        <v>447</v>
      </c>
    </row>
    <row r="39" spans="1:9" ht="31.5">
      <c r="A39" s="358" t="s">
        <v>862</v>
      </c>
      <c r="B39" s="280">
        <v>46017</v>
      </c>
      <c r="C39" s="358" t="s">
        <v>132</v>
      </c>
      <c r="D39" s="379" t="s">
        <v>863</v>
      </c>
      <c r="E39" s="358" t="s">
        <v>862</v>
      </c>
      <c r="F39" s="383" t="s">
        <v>255</v>
      </c>
      <c r="G39" s="383" t="s">
        <v>255</v>
      </c>
      <c r="H39" s="444" t="s">
        <v>1208</v>
      </c>
      <c r="I39" s="101"/>
    </row>
    <row r="40" spans="1:9" ht="78.75">
      <c r="A40" s="358" t="s">
        <v>1019</v>
      </c>
      <c r="B40" s="280">
        <v>46038</v>
      </c>
      <c r="C40" s="358" t="s">
        <v>1141</v>
      </c>
      <c r="D40" s="379" t="s">
        <v>1142</v>
      </c>
      <c r="E40" s="358" t="s">
        <v>1019</v>
      </c>
      <c r="F40" s="519" t="s">
        <v>1138</v>
      </c>
      <c r="G40" s="358" t="s">
        <v>1139</v>
      </c>
      <c r="H40" s="444" t="s">
        <v>541</v>
      </c>
    </row>
    <row r="41" spans="1:9" ht="31.5">
      <c r="A41" s="358" t="s">
        <v>1351</v>
      </c>
      <c r="B41" s="280">
        <v>46052</v>
      </c>
      <c r="C41" s="358" t="s">
        <v>245</v>
      </c>
      <c r="D41" s="379" t="s">
        <v>1382</v>
      </c>
      <c r="E41" s="358" t="s">
        <v>1376</v>
      </c>
      <c r="F41" s="519" t="s">
        <v>1378</v>
      </c>
      <c r="G41" s="358" t="s">
        <v>1377</v>
      </c>
      <c r="H41" s="444" t="s">
        <v>541</v>
      </c>
    </row>
    <row r="42" spans="1:9" ht="93" customHeight="1">
      <c r="A42" s="358" t="s">
        <v>1367</v>
      </c>
      <c r="B42" s="280">
        <v>46055</v>
      </c>
      <c r="C42" s="358" t="s">
        <v>315</v>
      </c>
      <c r="D42" s="379" t="s">
        <v>1403</v>
      </c>
      <c r="E42" s="358" t="s">
        <v>831</v>
      </c>
      <c r="F42" s="519" t="s">
        <v>1404</v>
      </c>
      <c r="G42" s="358" t="s">
        <v>255</v>
      </c>
      <c r="H42" s="444" t="s">
        <v>1406</v>
      </c>
    </row>
    <row r="43" spans="1:9" ht="47.25">
      <c r="A43" s="358" t="s">
        <v>1500</v>
      </c>
      <c r="B43" s="280">
        <v>46071</v>
      </c>
      <c r="C43" s="358" t="s">
        <v>132</v>
      </c>
      <c r="D43" s="379" t="s">
        <v>1584</v>
      </c>
      <c r="E43" s="358" t="s">
        <v>1500</v>
      </c>
      <c r="F43" s="519" t="s">
        <v>132</v>
      </c>
      <c r="G43" s="358" t="s">
        <v>132</v>
      </c>
      <c r="H43" s="444" t="s">
        <v>132</v>
      </c>
    </row>
    <row r="44" spans="1:9" ht="60.75" customHeight="1">
      <c r="A44" s="358" t="s">
        <v>1351</v>
      </c>
      <c r="B44" s="280">
        <v>46081</v>
      </c>
      <c r="C44" s="358" t="s">
        <v>245</v>
      </c>
      <c r="D44" s="379" t="s">
        <v>1641</v>
      </c>
      <c r="E44" s="358" t="s">
        <v>1637</v>
      </c>
      <c r="F44" s="519" t="s">
        <v>1639</v>
      </c>
      <c r="G44" s="358" t="s">
        <v>1638</v>
      </c>
      <c r="H44" s="444" t="s">
        <v>1652</v>
      </c>
    </row>
    <row r="45" spans="1:9" ht="47.25">
      <c r="A45" s="358" t="s">
        <v>1674</v>
      </c>
      <c r="B45" s="280">
        <v>46084</v>
      </c>
      <c r="C45" s="358" t="s">
        <v>367</v>
      </c>
      <c r="D45" s="379" t="s">
        <v>1675</v>
      </c>
      <c r="E45" s="358" t="s">
        <v>1670</v>
      </c>
      <c r="F45" s="367" t="s">
        <v>1673</v>
      </c>
      <c r="G45" s="358">
        <v>1</v>
      </c>
      <c r="H45" s="444" t="s">
        <v>541</v>
      </c>
    </row>
    <row r="46" spans="1:9" ht="105">
      <c r="A46" s="358" t="s">
        <v>1500</v>
      </c>
      <c r="B46" s="280">
        <v>46092</v>
      </c>
      <c r="C46" s="358" t="s">
        <v>315</v>
      </c>
      <c r="D46" s="379" t="s">
        <v>1853</v>
      </c>
      <c r="E46" s="358" t="s">
        <v>1854</v>
      </c>
      <c r="F46" s="383" t="s">
        <v>255</v>
      </c>
      <c r="G46" s="383" t="s">
        <v>255</v>
      </c>
      <c r="H46" s="444" t="s">
        <v>1929</v>
      </c>
    </row>
    <row r="47" spans="1:9" ht="31.5">
      <c r="A47" s="358" t="s">
        <v>1351</v>
      </c>
      <c r="B47" s="280">
        <v>46094</v>
      </c>
      <c r="C47" s="358" t="s">
        <v>245</v>
      </c>
      <c r="D47" s="379" t="s">
        <v>1762</v>
      </c>
      <c r="E47" s="358" t="s">
        <v>1351</v>
      </c>
      <c r="F47" s="367" t="s">
        <v>1754</v>
      </c>
      <c r="G47" s="358">
        <v>284</v>
      </c>
      <c r="H47" s="444" t="s">
        <v>541</v>
      </c>
    </row>
    <row r="48" spans="1:9" ht="31.5">
      <c r="A48" s="358" t="s">
        <v>1500</v>
      </c>
      <c r="B48" s="280">
        <v>46099</v>
      </c>
      <c r="C48" s="358" t="s">
        <v>1827</v>
      </c>
      <c r="D48" s="379" t="s">
        <v>1828</v>
      </c>
      <c r="E48" s="358" t="s">
        <v>1824</v>
      </c>
      <c r="F48" s="367" t="s">
        <v>255</v>
      </c>
      <c r="G48" s="358">
        <v>3</v>
      </c>
      <c r="H48" s="444" t="s">
        <v>541</v>
      </c>
    </row>
    <row r="49" spans="1:8" ht="53.25" customHeight="1">
      <c r="A49" s="358" t="s">
        <v>1500</v>
      </c>
      <c r="B49" s="280">
        <v>46101</v>
      </c>
      <c r="C49" s="358" t="s">
        <v>315</v>
      </c>
      <c r="D49" s="379" t="s">
        <v>1868</v>
      </c>
      <c r="E49" s="358" t="s">
        <v>1852</v>
      </c>
      <c r="F49" s="367" t="s">
        <v>255</v>
      </c>
      <c r="G49" s="358" t="s">
        <v>255</v>
      </c>
      <c r="H49" s="444" t="s">
        <v>2096</v>
      </c>
    </row>
    <row r="50" spans="1:8" ht="47.25">
      <c r="A50" s="358" t="s">
        <v>226</v>
      </c>
      <c r="B50" s="280">
        <v>46105</v>
      </c>
      <c r="C50" s="358" t="s">
        <v>1872</v>
      </c>
      <c r="D50" s="379" t="s">
        <v>1875</v>
      </c>
      <c r="E50" s="358" t="s">
        <v>226</v>
      </c>
      <c r="F50" s="367" t="s">
        <v>255</v>
      </c>
      <c r="G50" s="358" t="s">
        <v>255</v>
      </c>
      <c r="H50" s="444" t="s">
        <v>541</v>
      </c>
    </row>
    <row r="51" spans="1:8" ht="47.25">
      <c r="A51" s="358" t="s">
        <v>1475</v>
      </c>
      <c r="B51" s="280">
        <v>46106</v>
      </c>
      <c r="C51" s="358" t="s">
        <v>1872</v>
      </c>
      <c r="D51" s="379" t="s">
        <v>1892</v>
      </c>
      <c r="E51" s="358" t="s">
        <v>1475</v>
      </c>
      <c r="F51" s="367" t="s">
        <v>255</v>
      </c>
      <c r="G51" s="358" t="s">
        <v>255</v>
      </c>
      <c r="H51" s="444" t="s">
        <v>541</v>
      </c>
    </row>
    <row r="52" spans="1:8" ht="31.5">
      <c r="A52" s="358" t="s">
        <v>1351</v>
      </c>
      <c r="B52" s="280">
        <v>46107</v>
      </c>
      <c r="C52" s="358" t="s">
        <v>315</v>
      </c>
      <c r="D52" s="379" t="s">
        <v>1893</v>
      </c>
      <c r="E52" s="358" t="s">
        <v>1351</v>
      </c>
      <c r="F52" s="367" t="s">
        <v>255</v>
      </c>
      <c r="G52" s="358" t="s">
        <v>255</v>
      </c>
      <c r="H52" s="444" t="s">
        <v>541</v>
      </c>
    </row>
    <row r="53" spans="1:8" ht="31.5">
      <c r="A53" s="358" t="s">
        <v>1937</v>
      </c>
      <c r="B53" s="280">
        <v>46108</v>
      </c>
      <c r="C53" s="358" t="s">
        <v>245</v>
      </c>
      <c r="D53" s="379" t="s">
        <v>1941</v>
      </c>
      <c r="E53" s="358" t="s">
        <v>1939</v>
      </c>
      <c r="F53" s="367" t="s">
        <v>255</v>
      </c>
      <c r="G53" s="358" t="s">
        <v>255</v>
      </c>
      <c r="H53" s="444" t="s">
        <v>541</v>
      </c>
    </row>
    <row r="54" spans="1:8" ht="78.75" customHeight="1">
      <c r="A54" s="358" t="s">
        <v>1500</v>
      </c>
      <c r="B54" s="280">
        <v>46112</v>
      </c>
      <c r="C54" s="358" t="s">
        <v>298</v>
      </c>
      <c r="D54" s="379" t="s">
        <v>1961</v>
      </c>
      <c r="E54" s="358" t="s">
        <v>1957</v>
      </c>
      <c r="F54" s="367">
        <v>13</v>
      </c>
      <c r="G54" s="358">
        <v>1</v>
      </c>
      <c r="H54" s="444" t="s">
        <v>541</v>
      </c>
    </row>
    <row r="55" spans="1:8">
      <c r="A55" s="358" t="s">
        <v>1948</v>
      </c>
      <c r="B55" s="280">
        <v>46108</v>
      </c>
      <c r="C55" s="358" t="s">
        <v>315</v>
      </c>
      <c r="D55" s="379" t="s">
        <v>1893</v>
      </c>
      <c r="E55" s="358" t="s">
        <v>1948</v>
      </c>
      <c r="F55" s="519" t="s">
        <v>1951</v>
      </c>
      <c r="G55" s="358">
        <v>16607</v>
      </c>
      <c r="H55" s="444" t="s">
        <v>541</v>
      </c>
    </row>
    <row r="56" spans="1:8" ht="111.75" customHeight="1">
      <c r="A56" s="358" t="s">
        <v>1979</v>
      </c>
      <c r="B56" s="709" t="s">
        <v>2752</v>
      </c>
      <c r="C56" s="358" t="s">
        <v>2753</v>
      </c>
      <c r="D56" s="379" t="s">
        <v>2754</v>
      </c>
      <c r="E56" s="358" t="s">
        <v>1979</v>
      </c>
      <c r="F56" s="367" t="s">
        <v>2750</v>
      </c>
      <c r="G56" s="358">
        <v>977</v>
      </c>
      <c r="H56" s="444" t="s">
        <v>541</v>
      </c>
    </row>
    <row r="57" spans="1:8" ht="47.25">
      <c r="A57" s="358" t="s">
        <v>1323</v>
      </c>
      <c r="B57" s="280">
        <v>46122</v>
      </c>
      <c r="C57" s="358" t="s">
        <v>1872</v>
      </c>
      <c r="D57" s="379" t="s">
        <v>2033</v>
      </c>
      <c r="E57" s="358" t="s">
        <v>1323</v>
      </c>
      <c r="F57" s="367" t="s">
        <v>912</v>
      </c>
      <c r="G57" s="358">
        <v>9367</v>
      </c>
      <c r="H57" s="444" t="s">
        <v>2084</v>
      </c>
    </row>
    <row r="58" spans="1:8" ht="78.75">
      <c r="A58" s="358" t="s">
        <v>1263</v>
      </c>
      <c r="B58" s="280">
        <v>46127</v>
      </c>
      <c r="C58" s="358" t="s">
        <v>298</v>
      </c>
      <c r="D58" s="379" t="s">
        <v>2072</v>
      </c>
      <c r="E58" s="358" t="s">
        <v>2066</v>
      </c>
      <c r="F58" s="367" t="s">
        <v>2068</v>
      </c>
      <c r="G58" s="358">
        <v>1</v>
      </c>
      <c r="H58" s="444" t="s">
        <v>2085</v>
      </c>
    </row>
    <row r="59" spans="1:8" ht="78.75">
      <c r="A59" s="358" t="s">
        <v>1263</v>
      </c>
      <c r="B59" s="280">
        <v>46127</v>
      </c>
      <c r="C59" s="358" t="s">
        <v>245</v>
      </c>
      <c r="D59" s="379" t="s">
        <v>2073</v>
      </c>
      <c r="E59" s="358" t="s">
        <v>2071</v>
      </c>
      <c r="F59" s="367">
        <v>16773</v>
      </c>
      <c r="G59" s="358">
        <v>4370</v>
      </c>
      <c r="H59" s="444" t="s">
        <v>2252</v>
      </c>
    </row>
    <row r="60" spans="1:8" ht="31.5">
      <c r="A60" s="358" t="s">
        <v>1263</v>
      </c>
      <c r="B60" s="280">
        <v>46132</v>
      </c>
      <c r="C60" s="358" t="s">
        <v>1827</v>
      </c>
      <c r="D60" s="379" t="s">
        <v>2140</v>
      </c>
      <c r="E60" s="358" t="s">
        <v>2138</v>
      </c>
      <c r="F60" s="367" t="s">
        <v>255</v>
      </c>
      <c r="G60" s="358" t="s">
        <v>255</v>
      </c>
      <c r="H60" s="444" t="s">
        <v>2514</v>
      </c>
    </row>
    <row r="61" spans="1:8" ht="63">
      <c r="A61" s="358" t="s">
        <v>2143</v>
      </c>
      <c r="B61" s="280">
        <v>46132</v>
      </c>
      <c r="C61" s="358" t="s">
        <v>245</v>
      </c>
      <c r="D61" s="379" t="s">
        <v>2147</v>
      </c>
      <c r="E61" s="358" t="s">
        <v>2145</v>
      </c>
      <c r="F61" s="367" t="s">
        <v>255</v>
      </c>
      <c r="G61" s="358" t="s">
        <v>255</v>
      </c>
      <c r="H61" s="444" t="s">
        <v>2249</v>
      </c>
    </row>
    <row r="62" spans="1:8" ht="30">
      <c r="A62" s="358" t="s">
        <v>1660</v>
      </c>
      <c r="B62" s="280">
        <v>46134</v>
      </c>
      <c r="C62" s="358" t="s">
        <v>132</v>
      </c>
      <c r="D62" s="379" t="s">
        <v>2154</v>
      </c>
      <c r="E62" s="358" t="s">
        <v>1660</v>
      </c>
      <c r="F62" s="367" t="s">
        <v>255</v>
      </c>
      <c r="G62" s="358" t="s">
        <v>255</v>
      </c>
      <c r="H62" s="444" t="s">
        <v>2450</v>
      </c>
    </row>
    <row r="63" spans="1:8" ht="47.25">
      <c r="A63" s="358" t="s">
        <v>1496</v>
      </c>
      <c r="B63" s="280">
        <v>46139</v>
      </c>
      <c r="C63" s="358" t="s">
        <v>1872</v>
      </c>
      <c r="D63" s="379" t="s">
        <v>2033</v>
      </c>
      <c r="E63" s="358" t="s">
        <v>1496</v>
      </c>
      <c r="F63" s="367" t="s">
        <v>1190</v>
      </c>
      <c r="G63" s="358">
        <v>11955</v>
      </c>
      <c r="H63" s="444" t="s">
        <v>2250</v>
      </c>
    </row>
    <row r="64" spans="1:8" ht="90">
      <c r="A64" s="358" t="s">
        <v>1344</v>
      </c>
      <c r="B64" s="280">
        <v>46141</v>
      </c>
      <c r="C64" s="358" t="s">
        <v>315</v>
      </c>
      <c r="D64" s="379" t="s">
        <v>2504</v>
      </c>
      <c r="E64" s="358" t="s">
        <v>2729</v>
      </c>
      <c r="F64" s="358" t="s">
        <v>2506</v>
      </c>
      <c r="G64" s="358" t="s">
        <v>2505</v>
      </c>
      <c r="H64" s="444" t="s">
        <v>2731</v>
      </c>
    </row>
    <row r="65" spans="1:8" ht="47.25">
      <c r="A65" s="358" t="s">
        <v>1306</v>
      </c>
      <c r="B65" s="280">
        <v>46145</v>
      </c>
      <c r="C65" s="358" t="s">
        <v>2337</v>
      </c>
      <c r="D65" s="379" t="s">
        <v>2338</v>
      </c>
      <c r="E65" s="358" t="s">
        <v>1306</v>
      </c>
      <c r="F65" s="367" t="s">
        <v>2334</v>
      </c>
      <c r="G65" s="358">
        <v>9</v>
      </c>
      <c r="H65" s="444" t="s">
        <v>541</v>
      </c>
    </row>
    <row r="66" spans="1:8" ht="30.75" customHeight="1">
      <c r="A66" s="358" t="s">
        <v>1559</v>
      </c>
      <c r="B66" s="280">
        <v>46146</v>
      </c>
      <c r="C66" s="358" t="s">
        <v>315</v>
      </c>
      <c r="D66" s="379" t="s">
        <v>2361</v>
      </c>
      <c r="E66" s="358" t="s">
        <v>1559</v>
      </c>
      <c r="F66" s="367" t="s">
        <v>1183</v>
      </c>
      <c r="G66" s="358" t="s">
        <v>1182</v>
      </c>
      <c r="H66" s="444" t="s">
        <v>2363</v>
      </c>
    </row>
    <row r="67" spans="1:8" ht="31.5" customHeight="1">
      <c r="A67" s="358" t="s">
        <v>1351</v>
      </c>
      <c r="B67" s="280">
        <v>46146</v>
      </c>
      <c r="C67" s="358" t="s">
        <v>2357</v>
      </c>
      <c r="D67" s="379" t="s">
        <v>2362</v>
      </c>
      <c r="E67" s="358" t="s">
        <v>1351</v>
      </c>
      <c r="F67" s="367" t="s">
        <v>255</v>
      </c>
      <c r="G67" s="367" t="s">
        <v>255</v>
      </c>
      <c r="H67" s="444" t="s">
        <v>541</v>
      </c>
    </row>
    <row r="68" spans="1:8" ht="79.5" customHeight="1">
      <c r="A68" s="358" t="s">
        <v>1500</v>
      </c>
      <c r="B68" s="280">
        <v>46148</v>
      </c>
      <c r="C68" s="683" t="s">
        <v>840</v>
      </c>
      <c r="D68" s="379" t="s">
        <v>2417</v>
      </c>
      <c r="E68" s="358" t="s">
        <v>2409</v>
      </c>
      <c r="F68" s="367" t="s">
        <v>255</v>
      </c>
      <c r="G68" s="367" t="s">
        <v>255</v>
      </c>
      <c r="H68" s="444" t="s">
        <v>2251</v>
      </c>
    </row>
    <row r="69" spans="1:8" ht="81.75" customHeight="1">
      <c r="A69" s="358" t="s">
        <v>1500</v>
      </c>
      <c r="B69" s="280">
        <v>46148</v>
      </c>
      <c r="C69" s="683" t="s">
        <v>840</v>
      </c>
      <c r="D69" s="379" t="s">
        <v>2418</v>
      </c>
      <c r="E69" s="358" t="s">
        <v>2419</v>
      </c>
      <c r="F69" s="367" t="s">
        <v>255</v>
      </c>
      <c r="G69" s="367" t="s">
        <v>255</v>
      </c>
      <c r="H69" s="444" t="s">
        <v>2251</v>
      </c>
    </row>
    <row r="70" spans="1:8" ht="47.25">
      <c r="A70" s="358" t="s">
        <v>1500</v>
      </c>
      <c r="B70" s="280">
        <v>46148</v>
      </c>
      <c r="C70" s="358" t="s">
        <v>1667</v>
      </c>
      <c r="D70" s="379" t="s">
        <v>2420</v>
      </c>
      <c r="E70" s="358" t="s">
        <v>2421</v>
      </c>
      <c r="F70" s="367" t="s">
        <v>255</v>
      </c>
      <c r="G70" s="367" t="s">
        <v>255</v>
      </c>
      <c r="H70" s="444" t="s">
        <v>2251</v>
      </c>
    </row>
    <row r="71" spans="1:8" ht="51" customHeight="1">
      <c r="A71" s="358" t="s">
        <v>1500</v>
      </c>
      <c r="B71" s="280">
        <v>46148</v>
      </c>
      <c r="C71" s="358" t="s">
        <v>2357</v>
      </c>
      <c r="D71" s="379" t="s">
        <v>2422</v>
      </c>
      <c r="E71" s="358" t="s">
        <v>1852</v>
      </c>
      <c r="F71" s="367" t="s">
        <v>255</v>
      </c>
      <c r="G71" s="367" t="s">
        <v>255</v>
      </c>
      <c r="H71" s="444" t="s">
        <v>2457</v>
      </c>
    </row>
    <row r="72" spans="1:8" ht="78.75">
      <c r="A72" s="358" t="s">
        <v>1500</v>
      </c>
      <c r="B72" s="280">
        <v>46156</v>
      </c>
      <c r="C72" s="358" t="s">
        <v>298</v>
      </c>
      <c r="D72" s="379" t="s">
        <v>2532</v>
      </c>
      <c r="E72" s="358" t="s">
        <v>2527</v>
      </c>
      <c r="F72" s="367">
        <v>158</v>
      </c>
      <c r="G72" s="358">
        <v>1</v>
      </c>
      <c r="H72" s="444" t="s">
        <v>2457</v>
      </c>
    </row>
    <row r="73" spans="1:8" ht="78.75">
      <c r="A73" s="358" t="s">
        <v>1500</v>
      </c>
      <c r="B73" s="280">
        <v>46156</v>
      </c>
      <c r="C73" s="358" t="s">
        <v>298</v>
      </c>
      <c r="D73" s="379" t="s">
        <v>2533</v>
      </c>
      <c r="E73" s="358" t="s">
        <v>2523</v>
      </c>
      <c r="F73" s="367">
        <v>172</v>
      </c>
      <c r="G73" s="358">
        <v>1</v>
      </c>
      <c r="H73" s="444" t="s">
        <v>2457</v>
      </c>
    </row>
    <row r="74" spans="1:8" ht="78.75">
      <c r="A74" s="358" t="s">
        <v>1500</v>
      </c>
      <c r="B74" s="280">
        <v>46156</v>
      </c>
      <c r="C74" s="358" t="s">
        <v>298</v>
      </c>
      <c r="D74" s="379" t="s">
        <v>2534</v>
      </c>
      <c r="E74" s="358" t="s">
        <v>2530</v>
      </c>
      <c r="F74" s="367">
        <v>141</v>
      </c>
      <c r="G74" s="358">
        <v>1</v>
      </c>
      <c r="H74" s="444" t="s">
        <v>2457</v>
      </c>
    </row>
    <row r="75" spans="1:8" ht="31.5">
      <c r="A75" s="358" t="s">
        <v>1323</v>
      </c>
      <c r="B75" s="280">
        <v>46162</v>
      </c>
      <c r="C75" s="358" t="s">
        <v>132</v>
      </c>
      <c r="D75" s="379" t="s">
        <v>2569</v>
      </c>
      <c r="E75" s="358" t="s">
        <v>1323</v>
      </c>
      <c r="F75" s="367" t="s">
        <v>912</v>
      </c>
      <c r="G75" s="358">
        <v>9367</v>
      </c>
      <c r="H75" s="444" t="s">
        <v>2911</v>
      </c>
    </row>
    <row r="76" spans="1:8" ht="47.25">
      <c r="A76" s="358" t="s">
        <v>1367</v>
      </c>
      <c r="B76" s="280">
        <v>46167</v>
      </c>
      <c r="C76" s="358" t="s">
        <v>132</v>
      </c>
      <c r="D76" s="379" t="s">
        <v>2602</v>
      </c>
      <c r="E76" s="358" t="s">
        <v>1367</v>
      </c>
      <c r="F76" s="367" t="s">
        <v>2600</v>
      </c>
      <c r="G76" s="358">
        <v>7876</v>
      </c>
      <c r="H76" s="444" t="s">
        <v>2457</v>
      </c>
    </row>
    <row r="77" spans="1:8" ht="110.25">
      <c r="A77" s="358" t="s">
        <v>1500</v>
      </c>
      <c r="B77" s="280">
        <v>46156</v>
      </c>
      <c r="C77" s="358" t="s">
        <v>315</v>
      </c>
      <c r="D77" s="379" t="s">
        <v>2613</v>
      </c>
      <c r="E77" s="358" t="s">
        <v>2612</v>
      </c>
      <c r="F77" s="367" t="s">
        <v>255</v>
      </c>
      <c r="G77" s="367" t="s">
        <v>255</v>
      </c>
      <c r="H77" s="444" t="s">
        <v>2457</v>
      </c>
    </row>
    <row r="78" spans="1:8" ht="78.75">
      <c r="A78" s="358" t="s">
        <v>1291</v>
      </c>
      <c r="B78" s="280">
        <v>46170</v>
      </c>
      <c r="C78" s="358" t="s">
        <v>298</v>
      </c>
      <c r="D78" s="379" t="s">
        <v>2631</v>
      </c>
      <c r="E78" s="358" t="s">
        <v>2628</v>
      </c>
      <c r="F78" s="367" t="s">
        <v>2632</v>
      </c>
      <c r="G78" s="358">
        <v>2</v>
      </c>
      <c r="H78" s="444" t="s">
        <v>2457</v>
      </c>
    </row>
    <row r="79" spans="1:8" ht="31.5">
      <c r="A79" s="358" t="s">
        <v>1500</v>
      </c>
      <c r="B79" s="280">
        <v>46174</v>
      </c>
      <c r="C79" s="711" t="s">
        <v>132</v>
      </c>
      <c r="D79" s="379" t="s">
        <v>2765</v>
      </c>
      <c r="E79" s="358" t="s">
        <v>1500</v>
      </c>
      <c r="F79" s="519" t="s">
        <v>2759</v>
      </c>
      <c r="G79" s="710" t="s">
        <v>2758</v>
      </c>
      <c r="H79" s="444" t="s">
        <v>541</v>
      </c>
    </row>
    <row r="80" spans="1:8" ht="31.5">
      <c r="A80" s="358" t="s">
        <v>1717</v>
      </c>
      <c r="B80" s="280">
        <v>46175</v>
      </c>
      <c r="C80" s="358" t="s">
        <v>2357</v>
      </c>
      <c r="D80" s="379" t="s">
        <v>2774</v>
      </c>
      <c r="E80" s="358" t="s">
        <v>1717</v>
      </c>
      <c r="F80" s="519" t="s">
        <v>2772</v>
      </c>
      <c r="G80" s="710" t="s">
        <v>2771</v>
      </c>
      <c r="H80" s="444" t="s">
        <v>541</v>
      </c>
    </row>
    <row r="81" spans="1:8" ht="31.5">
      <c r="A81" s="358" t="s">
        <v>1472</v>
      </c>
      <c r="B81" s="280">
        <v>46181</v>
      </c>
      <c r="C81" s="358" t="s">
        <v>2357</v>
      </c>
      <c r="D81" s="379" t="s">
        <v>2839</v>
      </c>
      <c r="E81" s="358" t="s">
        <v>1472</v>
      </c>
      <c r="F81" s="519" t="s">
        <v>1197</v>
      </c>
      <c r="G81" s="710" t="s">
        <v>1194</v>
      </c>
      <c r="H81" s="444" t="s">
        <v>541</v>
      </c>
    </row>
    <row r="82" spans="1:8">
      <c r="A82" s="358" t="s">
        <v>1496</v>
      </c>
      <c r="B82" s="280">
        <v>46184</v>
      </c>
      <c r="C82" s="358" t="s">
        <v>592</v>
      </c>
      <c r="D82" s="379" t="s">
        <v>2875</v>
      </c>
      <c r="E82" s="358" t="s">
        <v>1496</v>
      </c>
      <c r="F82" s="519" t="s">
        <v>1190</v>
      </c>
      <c r="G82" s="710" t="s">
        <v>1188</v>
      </c>
      <c r="H82" s="444" t="s">
        <v>541</v>
      </c>
    </row>
    <row r="83" spans="1:8" ht="47.25">
      <c r="A83" s="358" t="s">
        <v>1668</v>
      </c>
      <c r="B83" s="280">
        <v>46191</v>
      </c>
      <c r="C83" s="358" t="s">
        <v>132</v>
      </c>
      <c r="D83" s="379" t="s">
        <v>3006</v>
      </c>
      <c r="E83" s="358" t="s">
        <v>1668</v>
      </c>
      <c r="F83" s="367" t="s">
        <v>3007</v>
      </c>
      <c r="G83" s="358">
        <v>1156</v>
      </c>
      <c r="H83" s="444" t="s">
        <v>3008</v>
      </c>
    </row>
  </sheetData>
  <autoFilter ref="A1:H79"/>
  <customSheetViews>
    <customSheetView guid="{766F4723-E508-4E9C-8D0C-0F495F8BF148}" scale="70" showAutoFilter="1" hiddenRows="1">
      <pane ySplit="1" topLeftCell="A50" activePane="bottomLeft" state="frozen"/>
      <selection pane="bottomLeft" activeCell="A58" sqref="A58"/>
      <pageMargins left="0.7" right="0.7" top="0.75" bottom="0.75" header="0.3" footer="0.3"/>
      <pageSetup paperSize="9" orientation="portrait" r:id="rId1"/>
      <autoFilter ref="A1:H73"/>
    </customSheetView>
    <customSheetView guid="{4D54B9FF-5492-4917-A3A9-505435B19CF7}" scale="70" showAutoFilter="1" hiddenRows="1">
      <pane ySplit="1" topLeftCell="A58" activePane="bottomLeft" state="frozen"/>
      <selection pane="bottomLeft" activeCell="H86" sqref="H86"/>
      <pageMargins left="0.7" right="0.7" top="0.75" bottom="0.75" header="0.3" footer="0.3"/>
      <pageSetup paperSize="9" orientation="portrait" r:id="rId2"/>
      <autoFilter ref="A1:H77"/>
    </customSheetView>
    <customSheetView guid="{095DEBB2-FB76-42D5-930E-20582D9236E6}" scale="70" showAutoFilter="1">
      <pane ySplit="1" topLeftCell="A56" activePane="bottomLeft" state="frozen"/>
      <selection pane="bottomLeft" activeCell="B77" sqref="B77"/>
      <pageMargins left="0.7" right="0.7" top="0.75" bottom="0.75" header="0.3" footer="0.3"/>
      <pageSetup paperSize="9" orientation="portrait" r:id="rId3"/>
      <autoFilter ref="A1:H43"/>
    </customSheetView>
  </customSheetView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F84"/>
  <sheetViews>
    <sheetView topLeftCell="A69" zoomScale="60" zoomScaleNormal="60" workbookViewId="0">
      <selection activeCell="H81" sqref="H81:L81"/>
    </sheetView>
  </sheetViews>
  <sheetFormatPr defaultColWidth="9.140625" defaultRowHeight="15" customHeight="1" outlineLevelRow="2"/>
  <cols>
    <col min="1" max="1" width="7.28515625" bestFit="1" customWidth="1"/>
    <col min="2" max="2" width="22.28515625" customWidth="1"/>
    <col min="3" max="3" width="17" customWidth="1"/>
    <col min="4" max="4" width="21.5703125" customWidth="1"/>
    <col min="5" max="5" width="21.7109375" customWidth="1"/>
    <col min="6" max="6" width="26.140625" customWidth="1"/>
    <col min="7" max="7" width="30.7109375" customWidth="1"/>
    <col min="8" max="8" width="31" customWidth="1"/>
    <col min="9" max="9" width="21.28515625" customWidth="1"/>
    <col min="10" max="10" width="22.7109375" customWidth="1"/>
    <col min="11" max="11" width="21" customWidth="1"/>
    <col min="12" max="12" width="27.28515625" customWidth="1"/>
    <col min="13" max="13" width="26.85546875" customWidth="1"/>
    <col min="14" max="14" width="36.7109375" customWidth="1"/>
    <col min="15" max="15" width="33.42578125" customWidth="1"/>
  </cols>
  <sheetData>
    <row r="1" spans="1:58" ht="38.25" customHeight="1" thickBot="1">
      <c r="A1" s="1138" t="s">
        <v>91</v>
      </c>
      <c r="B1" s="1139"/>
      <c r="C1" s="1139"/>
      <c r="D1" s="1139"/>
      <c r="E1" s="1139"/>
      <c r="F1" s="1139"/>
      <c r="G1" s="1139"/>
      <c r="H1" s="1139"/>
      <c r="I1" s="1139"/>
      <c r="J1" s="1139"/>
      <c r="K1" s="1139"/>
      <c r="L1" s="1140"/>
      <c r="M1" s="219" t="s">
        <v>241</v>
      </c>
      <c r="N1" s="220" t="s">
        <v>242</v>
      </c>
      <c r="O1" s="220" t="s">
        <v>243</v>
      </c>
    </row>
    <row r="2" spans="1:58" s="42" customFormat="1" ht="33.75" hidden="1" customHeight="1" outlineLevel="1">
      <c r="A2" s="1114">
        <v>1</v>
      </c>
      <c r="B2" s="1117" t="s">
        <v>1</v>
      </c>
      <c r="C2" s="1122" t="s">
        <v>227</v>
      </c>
      <c r="D2" s="1123"/>
      <c r="E2" s="1122" t="s">
        <v>237</v>
      </c>
      <c r="F2" s="1123"/>
      <c r="G2" s="1117" t="s">
        <v>233</v>
      </c>
      <c r="H2" s="1117" t="s">
        <v>2</v>
      </c>
      <c r="I2" s="1122" t="s">
        <v>228</v>
      </c>
      <c r="J2" s="1124"/>
      <c r="K2" s="1123"/>
      <c r="L2" s="1125" t="s">
        <v>229</v>
      </c>
      <c r="M2" s="315"/>
      <c r="N2" s="1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row>
    <row r="3" spans="1:58" s="42" customFormat="1" ht="86.25" hidden="1" customHeight="1" outlineLevel="1">
      <c r="A3" s="1115"/>
      <c r="B3" s="1118"/>
      <c r="C3" s="580" t="s">
        <v>3</v>
      </c>
      <c r="D3" s="580" t="s">
        <v>4</v>
      </c>
      <c r="E3" s="580" t="s">
        <v>5</v>
      </c>
      <c r="F3" s="580" t="s">
        <v>6</v>
      </c>
      <c r="G3" s="1118"/>
      <c r="H3" s="1118"/>
      <c r="I3" s="580" t="s">
        <v>7</v>
      </c>
      <c r="J3" s="580" t="s">
        <v>230</v>
      </c>
      <c r="K3" s="306" t="s">
        <v>8</v>
      </c>
      <c r="L3" s="1126"/>
      <c r="M3" s="315"/>
      <c r="N3" s="1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row>
    <row r="4" spans="1:58" s="239" customFormat="1" ht="177" hidden="1" customHeight="1" outlineLevel="1">
      <c r="A4" s="1115"/>
      <c r="B4" s="307"/>
      <c r="C4" s="308"/>
      <c r="D4" s="321"/>
      <c r="E4" s="314"/>
      <c r="F4" s="322"/>
      <c r="G4" s="314"/>
      <c r="H4" s="308"/>
      <c r="I4" s="323"/>
      <c r="J4" s="323"/>
      <c r="K4" s="323"/>
      <c r="L4" s="324"/>
      <c r="M4" s="315"/>
      <c r="N4" s="158"/>
      <c r="O4" s="238"/>
      <c r="P4" s="238"/>
      <c r="Q4" s="238"/>
      <c r="R4" s="238"/>
      <c r="S4" s="238"/>
      <c r="T4" s="238"/>
      <c r="U4" s="238"/>
      <c r="V4" s="238"/>
      <c r="W4" s="238"/>
      <c r="X4" s="238"/>
      <c r="Y4" s="238"/>
      <c r="Z4" s="238"/>
      <c r="AA4" s="238"/>
      <c r="AB4" s="238"/>
      <c r="AC4" s="238"/>
      <c r="AD4" s="238"/>
      <c r="AE4" s="238"/>
      <c r="AF4" s="238"/>
      <c r="AG4" s="238"/>
      <c r="AH4" s="238"/>
      <c r="AI4" s="238"/>
      <c r="AJ4" s="238"/>
      <c r="AK4" s="238"/>
      <c r="AL4" s="238"/>
      <c r="AM4" s="238"/>
      <c r="AN4" s="238"/>
      <c r="AO4" s="238"/>
      <c r="AP4" s="238"/>
      <c r="AQ4" s="238"/>
      <c r="AR4" s="238"/>
      <c r="AS4" s="238"/>
      <c r="AT4" s="238"/>
      <c r="AU4" s="238"/>
      <c r="AV4" s="238"/>
      <c r="AW4" s="238"/>
      <c r="AX4" s="238"/>
      <c r="AY4" s="238"/>
      <c r="AZ4" s="238"/>
      <c r="BA4" s="238"/>
      <c r="BB4" s="238"/>
      <c r="BC4" s="238"/>
      <c r="BD4" s="238"/>
      <c r="BE4" s="238"/>
      <c r="BF4" s="238"/>
    </row>
    <row r="5" spans="1:58" s="42" customFormat="1" ht="24" hidden="1" customHeight="1" outlineLevel="1">
      <c r="A5" s="1115"/>
      <c r="B5" s="1127" t="s">
        <v>439</v>
      </c>
      <c r="C5" s="1128"/>
      <c r="D5" s="1128"/>
      <c r="E5" s="1128"/>
      <c r="F5" s="1128"/>
      <c r="G5" s="1128"/>
      <c r="H5" s="1128"/>
      <c r="I5" s="1128"/>
      <c r="J5" s="1128"/>
      <c r="K5" s="1128"/>
      <c r="L5" s="1129"/>
      <c r="M5" s="315"/>
      <c r="N5" s="1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c r="AY5" s="58"/>
      <c r="AZ5" s="58"/>
      <c r="BA5" s="58"/>
      <c r="BB5" s="58"/>
      <c r="BC5" s="58"/>
      <c r="BD5" s="58"/>
      <c r="BE5" s="58"/>
      <c r="BF5" s="58"/>
    </row>
    <row r="6" spans="1:58" s="42" customFormat="1" ht="73.5" hidden="1" customHeight="1" outlineLevel="1">
      <c r="A6" s="1115"/>
      <c r="B6" s="1130" t="s">
        <v>231</v>
      </c>
      <c r="C6" s="1131"/>
      <c r="D6" s="1131"/>
      <c r="E6" s="1131"/>
      <c r="F6" s="1131"/>
      <c r="G6" s="1132"/>
      <c r="H6" s="1130" t="s">
        <v>232</v>
      </c>
      <c r="I6" s="1131"/>
      <c r="J6" s="1131"/>
      <c r="K6" s="1131"/>
      <c r="L6" s="1133"/>
      <c r="M6" s="315"/>
      <c r="N6" s="1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8"/>
      <c r="BB6" s="58"/>
      <c r="BC6" s="58"/>
      <c r="BD6" s="58"/>
      <c r="BE6" s="58"/>
      <c r="BF6" s="58"/>
    </row>
    <row r="7" spans="1:58" s="42" customFormat="1" ht="99" hidden="1" customHeight="1" outlineLevel="1">
      <c r="A7" s="1115"/>
      <c r="B7" s="1134" t="s">
        <v>154</v>
      </c>
      <c r="C7" s="1135"/>
      <c r="D7" s="1135"/>
      <c r="E7" s="1135"/>
      <c r="F7" s="1135"/>
      <c r="G7" s="1136"/>
      <c r="H7" s="1134" t="s">
        <v>440</v>
      </c>
      <c r="I7" s="1135"/>
      <c r="J7" s="1135"/>
      <c r="K7" s="1135"/>
      <c r="L7" s="1137"/>
      <c r="M7" s="315"/>
      <c r="N7" s="1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c r="BB7" s="58"/>
      <c r="BC7" s="58"/>
      <c r="BD7" s="58"/>
      <c r="BE7" s="58"/>
      <c r="BF7" s="58"/>
    </row>
    <row r="8" spans="1:58" s="42" customFormat="1" ht="105" hidden="1" customHeight="1" outlineLevel="1">
      <c r="A8" s="1115"/>
      <c r="B8" s="1134" t="s">
        <v>296</v>
      </c>
      <c r="C8" s="1135"/>
      <c r="D8" s="1135"/>
      <c r="E8" s="1135"/>
      <c r="F8" s="1135"/>
      <c r="G8" s="1136"/>
      <c r="H8" s="1134" t="s">
        <v>440</v>
      </c>
      <c r="I8" s="1135"/>
      <c r="J8" s="1135"/>
      <c r="K8" s="1135"/>
      <c r="L8" s="1137"/>
      <c r="M8" s="315"/>
      <c r="N8" s="1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row>
    <row r="9" spans="1:58" s="42" customFormat="1" ht="96" hidden="1" customHeight="1" outlineLevel="1">
      <c r="A9" s="1115"/>
      <c r="B9" s="1134" t="s">
        <v>385</v>
      </c>
      <c r="C9" s="1135"/>
      <c r="D9" s="1135"/>
      <c r="E9" s="1135"/>
      <c r="F9" s="1135"/>
      <c r="G9" s="1136"/>
      <c r="H9" s="1134" t="s">
        <v>256</v>
      </c>
      <c r="I9" s="1135"/>
      <c r="J9" s="1135"/>
      <c r="K9" s="1135"/>
      <c r="L9" s="1137"/>
      <c r="M9" s="315"/>
      <c r="N9" s="1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c r="AZ9" s="58"/>
      <c r="BA9" s="58"/>
      <c r="BB9" s="58"/>
      <c r="BC9" s="58"/>
      <c r="BD9" s="58"/>
      <c r="BE9" s="58"/>
      <c r="BF9" s="58"/>
    </row>
    <row r="10" spans="1:58" s="42" customFormat="1" ht="99.75" hidden="1" customHeight="1" outlineLevel="1">
      <c r="A10" s="1115"/>
      <c r="B10" s="1134" t="s">
        <v>386</v>
      </c>
      <c r="C10" s="1135"/>
      <c r="D10" s="1135"/>
      <c r="E10" s="1135"/>
      <c r="F10" s="1135"/>
      <c r="G10" s="1136"/>
      <c r="H10" s="1134" t="s">
        <v>256</v>
      </c>
      <c r="I10" s="1135"/>
      <c r="J10" s="1135"/>
      <c r="K10" s="1135"/>
      <c r="L10" s="1137"/>
      <c r="M10" s="315"/>
      <c r="N10" s="1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58"/>
      <c r="AZ10" s="58"/>
      <c r="BA10" s="58"/>
      <c r="BB10" s="58"/>
      <c r="BC10" s="58"/>
      <c r="BD10" s="58"/>
      <c r="BE10" s="58"/>
      <c r="BF10" s="58"/>
    </row>
    <row r="11" spans="1:58" s="42" customFormat="1" ht="99" hidden="1" customHeight="1" outlineLevel="1" thickBot="1">
      <c r="A11" s="1116"/>
      <c r="B11" s="1119"/>
      <c r="C11" s="1120"/>
      <c r="D11" s="1120"/>
      <c r="E11" s="1120"/>
      <c r="F11" s="1120"/>
      <c r="G11" s="1120"/>
      <c r="H11" s="1120"/>
      <c r="I11" s="1120"/>
      <c r="J11" s="1120"/>
      <c r="K11" s="1120"/>
      <c r="L11" s="1121"/>
      <c r="M11" s="315"/>
      <c r="N11" s="1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8"/>
      <c r="BB11" s="58"/>
      <c r="BC11" s="58"/>
      <c r="BD11" s="58"/>
      <c r="BE11" s="58"/>
      <c r="BF11" s="58"/>
    </row>
    <row r="12" spans="1:58" s="99" customFormat="1" ht="62.25" hidden="1" customHeight="1" outlineLevel="1">
      <c r="A12" s="1114">
        <v>2</v>
      </c>
      <c r="B12" s="1117" t="s">
        <v>1</v>
      </c>
      <c r="C12" s="1122" t="s">
        <v>227</v>
      </c>
      <c r="D12" s="1123"/>
      <c r="E12" s="1122" t="s">
        <v>237</v>
      </c>
      <c r="F12" s="1123"/>
      <c r="G12" s="1117" t="s">
        <v>233</v>
      </c>
      <c r="H12" s="1117" t="s">
        <v>2</v>
      </c>
      <c r="I12" s="1122" t="s">
        <v>228</v>
      </c>
      <c r="J12" s="1124"/>
      <c r="K12" s="1123"/>
      <c r="L12" s="1125" t="s">
        <v>229</v>
      </c>
      <c r="M12" s="272"/>
      <c r="N12" s="273"/>
      <c r="O12" s="135"/>
      <c r="P12" s="135"/>
      <c r="Q12" s="135"/>
      <c r="R12" s="135"/>
      <c r="S12" s="135"/>
      <c r="T12" s="135"/>
      <c r="U12" s="135"/>
      <c r="V12" s="135"/>
      <c r="W12" s="135"/>
      <c r="X12" s="135"/>
      <c r="Y12" s="135"/>
      <c r="Z12" s="135"/>
      <c r="AA12" s="135"/>
      <c r="AB12" s="135"/>
      <c r="AC12" s="135"/>
      <c r="AD12" s="135"/>
      <c r="AE12" s="135"/>
      <c r="AF12" s="135"/>
      <c r="AG12" s="135"/>
      <c r="AH12" s="135"/>
      <c r="AI12" s="135"/>
      <c r="AJ12" s="135"/>
      <c r="AK12" s="135"/>
      <c r="AL12" s="135"/>
      <c r="AM12" s="135"/>
      <c r="AN12" s="135"/>
      <c r="AO12" s="135"/>
      <c r="AP12" s="135"/>
      <c r="AQ12" s="135"/>
      <c r="AR12" s="135"/>
      <c r="AS12" s="135"/>
      <c r="AT12" s="135"/>
      <c r="AU12" s="135"/>
      <c r="AV12" s="135"/>
      <c r="AW12" s="135"/>
      <c r="AX12" s="135"/>
      <c r="AY12" s="135"/>
      <c r="AZ12" s="135"/>
      <c r="BA12" s="135"/>
      <c r="BB12" s="135"/>
      <c r="BC12" s="135"/>
      <c r="BD12" s="135"/>
      <c r="BE12" s="135"/>
      <c r="BF12" s="135"/>
    </row>
    <row r="13" spans="1:58" s="99" customFormat="1" ht="61.5" hidden="1" customHeight="1" outlineLevel="1">
      <c r="A13" s="1115"/>
      <c r="B13" s="1118"/>
      <c r="C13" s="580" t="s">
        <v>3</v>
      </c>
      <c r="D13" s="580" t="s">
        <v>4</v>
      </c>
      <c r="E13" s="580" t="s">
        <v>5</v>
      </c>
      <c r="F13" s="580" t="s">
        <v>6</v>
      </c>
      <c r="G13" s="1118"/>
      <c r="H13" s="1118"/>
      <c r="I13" s="580" t="s">
        <v>7</v>
      </c>
      <c r="J13" s="580" t="s">
        <v>230</v>
      </c>
      <c r="K13" s="306" t="s">
        <v>8</v>
      </c>
      <c r="L13" s="1126"/>
      <c r="M13" s="272"/>
      <c r="N13" s="273"/>
      <c r="O13" s="135"/>
      <c r="P13" s="135"/>
      <c r="Q13" s="135"/>
      <c r="R13" s="135"/>
      <c r="S13" s="135"/>
      <c r="T13" s="135"/>
      <c r="U13" s="135"/>
      <c r="V13" s="135"/>
      <c r="W13" s="135"/>
      <c r="X13" s="135"/>
      <c r="Y13" s="135"/>
      <c r="Z13" s="135"/>
      <c r="AA13" s="135"/>
      <c r="AB13" s="135"/>
      <c r="AC13" s="135"/>
      <c r="AD13" s="135"/>
      <c r="AE13" s="135"/>
      <c r="AF13" s="135"/>
      <c r="AG13" s="135"/>
      <c r="AH13" s="135"/>
      <c r="AI13" s="135"/>
      <c r="AJ13" s="135"/>
      <c r="AK13" s="135"/>
      <c r="AL13" s="135"/>
      <c r="AM13" s="135"/>
      <c r="AN13" s="135"/>
      <c r="AO13" s="135"/>
      <c r="AP13" s="135"/>
      <c r="AQ13" s="135"/>
      <c r="AR13" s="135"/>
      <c r="AS13" s="135"/>
      <c r="AT13" s="135"/>
      <c r="AU13" s="135"/>
      <c r="AV13" s="135"/>
      <c r="AW13" s="135"/>
      <c r="AX13" s="135"/>
      <c r="AY13" s="135"/>
      <c r="AZ13" s="135"/>
      <c r="BA13" s="135"/>
      <c r="BB13" s="135"/>
      <c r="BC13" s="135"/>
      <c r="BD13" s="135"/>
      <c r="BE13" s="135"/>
      <c r="BF13" s="135"/>
    </row>
    <row r="14" spans="1:58" s="99" customFormat="1" ht="90" hidden="1" customHeight="1" outlineLevel="1">
      <c r="A14" s="1115"/>
      <c r="B14" s="307"/>
      <c r="C14" s="308"/>
      <c r="D14" s="309"/>
      <c r="E14" s="310"/>
      <c r="F14" s="311"/>
      <c r="G14" s="311"/>
      <c r="H14" s="312"/>
      <c r="I14" s="308"/>
      <c r="J14" s="308"/>
      <c r="K14" s="308"/>
      <c r="L14" s="313"/>
      <c r="M14" s="272"/>
      <c r="N14" s="273"/>
      <c r="O14" s="135"/>
      <c r="P14" s="135"/>
      <c r="Q14" s="135"/>
      <c r="R14" s="135"/>
      <c r="S14" s="135"/>
      <c r="T14" s="135"/>
      <c r="U14" s="135"/>
      <c r="V14" s="135"/>
      <c r="W14" s="135"/>
      <c r="X14" s="135"/>
      <c r="Y14" s="135"/>
      <c r="Z14" s="135"/>
      <c r="AA14" s="135"/>
      <c r="AB14" s="135"/>
      <c r="AC14" s="135"/>
      <c r="AD14" s="135"/>
      <c r="AE14" s="135"/>
      <c r="AF14" s="135"/>
      <c r="AG14" s="135"/>
      <c r="AH14" s="135"/>
      <c r="AI14" s="135"/>
      <c r="AJ14" s="135"/>
      <c r="AK14" s="135"/>
      <c r="AL14" s="135"/>
      <c r="AM14" s="135"/>
      <c r="AN14" s="135"/>
      <c r="AO14" s="135"/>
      <c r="AP14" s="135"/>
      <c r="AQ14" s="135"/>
      <c r="AR14" s="135"/>
      <c r="AS14" s="135"/>
      <c r="AT14" s="135"/>
      <c r="AU14" s="135"/>
      <c r="AV14" s="135"/>
      <c r="AW14" s="135"/>
      <c r="AX14" s="135"/>
      <c r="AY14" s="135"/>
      <c r="AZ14" s="135"/>
      <c r="BA14" s="135"/>
      <c r="BB14" s="135"/>
      <c r="BC14" s="135"/>
      <c r="BD14" s="135"/>
      <c r="BE14" s="135"/>
      <c r="BF14" s="135"/>
    </row>
    <row r="15" spans="1:58" ht="28.5" hidden="1" customHeight="1" outlineLevel="2">
      <c r="A15" s="1115"/>
      <c r="B15" s="1127" t="s">
        <v>441</v>
      </c>
      <c r="C15" s="1128"/>
      <c r="D15" s="1128"/>
      <c r="E15" s="1128"/>
      <c r="F15" s="1128"/>
      <c r="G15" s="1128"/>
      <c r="H15" s="1128"/>
      <c r="I15" s="1128"/>
      <c r="J15" s="1128"/>
      <c r="K15" s="1128"/>
      <c r="L15" s="1129"/>
    </row>
    <row r="16" spans="1:58" ht="27.75" hidden="1" customHeight="1" outlineLevel="2">
      <c r="A16" s="1115"/>
      <c r="B16" s="1130" t="s">
        <v>231</v>
      </c>
      <c r="C16" s="1131"/>
      <c r="D16" s="1131"/>
      <c r="E16" s="1131"/>
      <c r="F16" s="1131"/>
      <c r="G16" s="1132"/>
      <c r="H16" s="1130" t="s">
        <v>232</v>
      </c>
      <c r="I16" s="1131"/>
      <c r="J16" s="1131"/>
      <c r="K16" s="1131"/>
      <c r="L16" s="1133"/>
    </row>
    <row r="17" spans="1:58" ht="28.5" hidden="1" customHeight="1" outlineLevel="2">
      <c r="A17" s="1115"/>
      <c r="B17" s="1134" t="s">
        <v>154</v>
      </c>
      <c r="C17" s="1135"/>
      <c r="D17" s="1135"/>
      <c r="E17" s="1135"/>
      <c r="F17" s="1135"/>
      <c r="G17" s="1136"/>
      <c r="H17" s="1134" t="s">
        <v>410</v>
      </c>
      <c r="I17" s="1135"/>
      <c r="J17" s="1135"/>
      <c r="K17" s="1135"/>
      <c r="L17" s="1137"/>
    </row>
    <row r="18" spans="1:58" ht="25.5" hidden="1" customHeight="1" outlineLevel="2">
      <c r="A18" s="1115"/>
      <c r="B18" s="1134" t="s">
        <v>296</v>
      </c>
      <c r="C18" s="1135"/>
      <c r="D18" s="1135"/>
      <c r="E18" s="1135"/>
      <c r="F18" s="1135"/>
      <c r="G18" s="1136"/>
      <c r="H18" s="1134" t="s">
        <v>410</v>
      </c>
      <c r="I18" s="1135"/>
      <c r="J18" s="1135"/>
      <c r="K18" s="1135"/>
      <c r="L18" s="1137"/>
    </row>
    <row r="19" spans="1:58" ht="28.5" hidden="1" customHeight="1" outlineLevel="2">
      <c r="A19" s="1115"/>
      <c r="B19" s="1134" t="s">
        <v>297</v>
      </c>
      <c r="C19" s="1135"/>
      <c r="D19" s="1135"/>
      <c r="E19" s="1135"/>
      <c r="F19" s="1135"/>
      <c r="G19" s="1136"/>
      <c r="H19" s="1134" t="s">
        <v>411</v>
      </c>
      <c r="I19" s="1135"/>
      <c r="J19" s="1135"/>
      <c r="K19" s="1135"/>
      <c r="L19" s="1137"/>
    </row>
    <row r="20" spans="1:58" ht="21" hidden="1" customHeight="1" outlineLevel="2" thickBot="1">
      <c r="A20" s="1116"/>
      <c r="B20" s="1119"/>
      <c r="C20" s="1120"/>
      <c r="D20" s="1120"/>
      <c r="E20" s="1120"/>
      <c r="F20" s="1120"/>
      <c r="G20" s="1120"/>
      <c r="H20" s="1120"/>
      <c r="I20" s="1120"/>
      <c r="J20" s="1120"/>
      <c r="K20" s="1120"/>
      <c r="L20" s="1121"/>
    </row>
    <row r="21" spans="1:58" s="42" customFormat="1" ht="91.5" customHeight="1" outlineLevel="1" collapsed="1">
      <c r="A21" s="1085">
        <v>1</v>
      </c>
      <c r="B21" s="1067" t="s">
        <v>1</v>
      </c>
      <c r="C21" s="1069" t="s">
        <v>227</v>
      </c>
      <c r="D21" s="1071"/>
      <c r="E21" s="1069" t="s">
        <v>237</v>
      </c>
      <c r="F21" s="1071"/>
      <c r="G21" s="1067" t="s">
        <v>233</v>
      </c>
      <c r="H21" s="1067" t="s">
        <v>2</v>
      </c>
      <c r="I21" s="1069" t="s">
        <v>228</v>
      </c>
      <c r="J21" s="1070"/>
      <c r="K21" s="1071"/>
      <c r="L21" s="1072" t="s">
        <v>229</v>
      </c>
      <c r="M21" s="353"/>
      <c r="N21" s="1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row>
    <row r="22" spans="1:58" s="42" customFormat="1" ht="91.5" customHeight="1" outlineLevel="1">
      <c r="A22" s="1086"/>
      <c r="B22" s="1068"/>
      <c r="C22" s="583" t="s">
        <v>3</v>
      </c>
      <c r="D22" s="583" t="s">
        <v>4</v>
      </c>
      <c r="E22" s="583" t="s">
        <v>5</v>
      </c>
      <c r="F22" s="583" t="s">
        <v>6</v>
      </c>
      <c r="G22" s="1068"/>
      <c r="H22" s="1068"/>
      <c r="I22" s="583" t="s">
        <v>7</v>
      </c>
      <c r="J22" s="583" t="s">
        <v>230</v>
      </c>
      <c r="K22" s="581" t="s">
        <v>8</v>
      </c>
      <c r="L22" s="1073"/>
      <c r="M22" s="353"/>
      <c r="N22" s="1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c r="BA22" s="58"/>
      <c r="BB22" s="58"/>
      <c r="BC22" s="58"/>
      <c r="BD22" s="58"/>
      <c r="BE22" s="58"/>
      <c r="BF22" s="58"/>
    </row>
    <row r="23" spans="1:58" s="42" customFormat="1" ht="93" customHeight="1" outlineLevel="1">
      <c r="A23" s="1086"/>
      <c r="B23" s="559" t="s">
        <v>1367</v>
      </c>
      <c r="C23" s="277" t="s">
        <v>1368</v>
      </c>
      <c r="D23" s="560">
        <v>46051</v>
      </c>
      <c r="E23" s="277" t="s">
        <v>589</v>
      </c>
      <c r="F23" s="348" t="s">
        <v>315</v>
      </c>
      <c r="G23" s="348" t="s">
        <v>596</v>
      </c>
      <c r="H23" s="582" t="s">
        <v>831</v>
      </c>
      <c r="I23" s="450">
        <v>103</v>
      </c>
      <c r="J23" s="277" t="s">
        <v>597</v>
      </c>
      <c r="K23" s="450">
        <v>0</v>
      </c>
      <c r="L23" s="547" t="s">
        <v>1370</v>
      </c>
      <c r="M23" s="353"/>
      <c r="N23" s="1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row>
    <row r="24" spans="1:58" s="42" customFormat="1" ht="51.75" customHeight="1" outlineLevel="1">
      <c r="A24" s="1086"/>
      <c r="B24" s="1074" t="s">
        <v>1407</v>
      </c>
      <c r="C24" s="1075"/>
      <c r="D24" s="1075"/>
      <c r="E24" s="1075"/>
      <c r="F24" s="1075"/>
      <c r="G24" s="1075"/>
      <c r="H24" s="1075"/>
      <c r="I24" s="1075"/>
      <c r="J24" s="1075"/>
      <c r="K24" s="1075"/>
      <c r="L24" s="1076"/>
      <c r="M24" s="353"/>
      <c r="N24" s="1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c r="BA24" s="58"/>
      <c r="BB24" s="58"/>
      <c r="BC24" s="58"/>
      <c r="BD24" s="58"/>
      <c r="BE24" s="58"/>
      <c r="BF24" s="58"/>
    </row>
    <row r="25" spans="1:58" s="42" customFormat="1" ht="33.75" customHeight="1" outlineLevel="1">
      <c r="A25" s="1086"/>
      <c r="B25" s="1077" t="s">
        <v>231</v>
      </c>
      <c r="C25" s="1078"/>
      <c r="D25" s="1078"/>
      <c r="E25" s="1078"/>
      <c r="F25" s="1078"/>
      <c r="G25" s="1079"/>
      <c r="H25" s="1077" t="s">
        <v>232</v>
      </c>
      <c r="I25" s="1078"/>
      <c r="J25" s="1078"/>
      <c r="K25" s="1078"/>
      <c r="L25" s="1080"/>
      <c r="M25" s="353"/>
      <c r="N25" s="1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c r="AY25" s="58"/>
      <c r="AZ25" s="58"/>
      <c r="BA25" s="58"/>
      <c r="BB25" s="58"/>
      <c r="BC25" s="58"/>
      <c r="BD25" s="58"/>
      <c r="BE25" s="58"/>
      <c r="BF25" s="58"/>
    </row>
    <row r="26" spans="1:58" s="42" customFormat="1" ht="33.75" customHeight="1" outlineLevel="1">
      <c r="A26" s="1086"/>
      <c r="B26" s="1081" t="s">
        <v>154</v>
      </c>
      <c r="C26" s="1082"/>
      <c r="D26" s="1082"/>
      <c r="E26" s="1082"/>
      <c r="F26" s="1082"/>
      <c r="G26" s="1083"/>
      <c r="H26" s="1081" t="s">
        <v>1369</v>
      </c>
      <c r="I26" s="1082"/>
      <c r="J26" s="1082"/>
      <c r="K26" s="1082"/>
      <c r="L26" s="1084"/>
      <c r="M26" s="353"/>
      <c r="N26" s="158"/>
      <c r="O26" s="58"/>
      <c r="P26" s="58"/>
      <c r="Q26" s="58"/>
      <c r="R26" s="58"/>
      <c r="S26" s="58"/>
      <c r="T26" s="58"/>
      <c r="U26" s="58"/>
      <c r="V26" s="58"/>
      <c r="W26" s="58"/>
      <c r="X26" s="58"/>
      <c r="Y26" s="58"/>
      <c r="Z26" s="58"/>
      <c r="AA26" s="58"/>
      <c r="AB26" s="58"/>
      <c r="AC26" s="58"/>
      <c r="AD26" s="58"/>
      <c r="AE26" s="58"/>
      <c r="AF26" s="58"/>
      <c r="AG26" s="58"/>
      <c r="AH26" s="58"/>
      <c r="AI26" s="58"/>
      <c r="AJ26" s="58"/>
      <c r="AK26" s="58"/>
      <c r="AL26" s="58"/>
      <c r="AM26" s="58"/>
      <c r="AN26" s="58"/>
      <c r="AO26" s="58"/>
      <c r="AP26" s="58"/>
      <c r="AQ26" s="58"/>
      <c r="AR26" s="58"/>
      <c r="AS26" s="58"/>
      <c r="AT26" s="58"/>
      <c r="AU26" s="58"/>
      <c r="AV26" s="58"/>
      <c r="AW26" s="58"/>
      <c r="AX26" s="58"/>
      <c r="AY26" s="58"/>
      <c r="AZ26" s="58"/>
      <c r="BA26" s="58"/>
      <c r="BB26" s="58"/>
      <c r="BC26" s="58"/>
      <c r="BD26" s="58"/>
      <c r="BE26" s="58"/>
      <c r="BF26" s="58"/>
    </row>
    <row r="27" spans="1:58" s="42" customFormat="1" ht="33.75" customHeight="1" outlineLevel="1">
      <c r="A27" s="1086"/>
      <c r="B27" s="1081" t="s">
        <v>294</v>
      </c>
      <c r="C27" s="1082"/>
      <c r="D27" s="1082"/>
      <c r="E27" s="1082"/>
      <c r="F27" s="1082"/>
      <c r="G27" s="1083"/>
      <c r="H27" s="1087" t="s">
        <v>295</v>
      </c>
      <c r="I27" s="1088"/>
      <c r="J27" s="1088"/>
      <c r="K27" s="1088"/>
      <c r="L27" s="1089"/>
      <c r="M27" s="353"/>
      <c r="N27" s="158"/>
      <c r="O27" s="58"/>
      <c r="P27" s="58"/>
      <c r="Q27" s="58"/>
      <c r="R27" s="58"/>
      <c r="S27" s="58"/>
      <c r="T27" s="58"/>
      <c r="U27" s="58"/>
      <c r="V27" s="58"/>
      <c r="W27" s="58"/>
      <c r="X27" s="58"/>
      <c r="Y27" s="58"/>
      <c r="Z27" s="58"/>
      <c r="AA27" s="58"/>
      <c r="AB27" s="58"/>
      <c r="AC27" s="58"/>
      <c r="AD27" s="58"/>
      <c r="AE27" s="58"/>
      <c r="AF27" s="58"/>
      <c r="AG27" s="58"/>
      <c r="AH27" s="58"/>
      <c r="AI27" s="58"/>
      <c r="AJ27" s="58"/>
      <c r="AK27" s="58"/>
      <c r="AL27" s="58"/>
      <c r="AM27" s="58"/>
      <c r="AN27" s="58"/>
      <c r="AO27" s="58"/>
      <c r="AP27" s="58"/>
      <c r="AQ27" s="58"/>
      <c r="AR27" s="58"/>
      <c r="AS27" s="58"/>
      <c r="AT27" s="58"/>
      <c r="AU27" s="58"/>
      <c r="AV27" s="58"/>
      <c r="AW27" s="58"/>
      <c r="AX27" s="58"/>
      <c r="AY27" s="58"/>
      <c r="AZ27" s="58"/>
      <c r="BA27" s="58"/>
      <c r="BB27" s="58"/>
      <c r="BC27" s="58"/>
      <c r="BD27" s="58"/>
      <c r="BE27" s="58"/>
      <c r="BF27" s="58"/>
    </row>
    <row r="28" spans="1:58" s="42" customFormat="1" ht="45.75" customHeight="1" outlineLevel="1" thickBot="1">
      <c r="A28" s="1086"/>
      <c r="B28" s="1113" t="s">
        <v>1408</v>
      </c>
      <c r="C28" s="1110"/>
      <c r="D28" s="1110"/>
      <c r="E28" s="1110"/>
      <c r="F28" s="1110"/>
      <c r="G28" s="1110"/>
      <c r="H28" s="1110"/>
      <c r="I28" s="1110"/>
      <c r="J28" s="1110"/>
      <c r="K28" s="1110"/>
      <c r="L28" s="1111"/>
      <c r="M28" s="353"/>
      <c r="N28" s="158"/>
      <c r="O28" s="58"/>
      <c r="P28" s="58"/>
      <c r="Q28" s="58"/>
      <c r="R28" s="58"/>
      <c r="S28" s="58"/>
      <c r="T28" s="58"/>
      <c r="U28" s="58"/>
      <c r="V28" s="58"/>
      <c r="W28" s="58"/>
      <c r="X28" s="58"/>
      <c r="Y28" s="58"/>
      <c r="Z28" s="58"/>
      <c r="AA28" s="58"/>
      <c r="AB28" s="58"/>
      <c r="AC28" s="58"/>
      <c r="AD28" s="58"/>
      <c r="AE28" s="58"/>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row>
    <row r="29" spans="1:58" ht="74.25" customHeight="1">
      <c r="A29" s="1085">
        <v>2</v>
      </c>
      <c r="B29" s="1067" t="s">
        <v>1</v>
      </c>
      <c r="C29" s="1069" t="s">
        <v>227</v>
      </c>
      <c r="D29" s="1071"/>
      <c r="E29" s="1069" t="s">
        <v>237</v>
      </c>
      <c r="F29" s="1071"/>
      <c r="G29" s="1067" t="s">
        <v>233</v>
      </c>
      <c r="H29" s="1067" t="s">
        <v>2</v>
      </c>
      <c r="I29" s="1069" t="s">
        <v>228</v>
      </c>
      <c r="J29" s="1070"/>
      <c r="K29" s="1071"/>
      <c r="L29" s="1072" t="s">
        <v>229</v>
      </c>
    </row>
    <row r="30" spans="1:58" ht="75.75" customHeight="1">
      <c r="A30" s="1086"/>
      <c r="B30" s="1068"/>
      <c r="C30" s="583" t="s">
        <v>3</v>
      </c>
      <c r="D30" s="583" t="s">
        <v>4</v>
      </c>
      <c r="E30" s="583" t="s">
        <v>5</v>
      </c>
      <c r="F30" s="583" t="s">
        <v>6</v>
      </c>
      <c r="G30" s="1068"/>
      <c r="H30" s="1068"/>
      <c r="I30" s="583" t="s">
        <v>7</v>
      </c>
      <c r="J30" s="583" t="s">
        <v>230</v>
      </c>
      <c r="K30" s="581" t="s">
        <v>8</v>
      </c>
      <c r="L30" s="1073"/>
    </row>
    <row r="31" spans="1:58" ht="225.75" customHeight="1">
      <c r="A31" s="1086"/>
      <c r="B31" s="559" t="s">
        <v>1264</v>
      </c>
      <c r="C31" s="277" t="s">
        <v>677</v>
      </c>
      <c r="D31" s="560" t="s">
        <v>678</v>
      </c>
      <c r="E31" s="277" t="s">
        <v>823</v>
      </c>
      <c r="F31" s="348" t="s">
        <v>661</v>
      </c>
      <c r="G31" s="348" t="s">
        <v>596</v>
      </c>
      <c r="H31" s="582" t="s">
        <v>1505</v>
      </c>
      <c r="I31" s="450">
        <v>1</v>
      </c>
      <c r="J31" s="277" t="s">
        <v>255</v>
      </c>
      <c r="K31" s="450">
        <v>0</v>
      </c>
      <c r="L31" s="547" t="s">
        <v>738</v>
      </c>
    </row>
    <row r="32" spans="1:58" ht="124.5" customHeight="1">
      <c r="A32" s="1086"/>
      <c r="B32" s="1074" t="s">
        <v>1508</v>
      </c>
      <c r="C32" s="1075"/>
      <c r="D32" s="1075"/>
      <c r="E32" s="1075"/>
      <c r="F32" s="1075"/>
      <c r="G32" s="1075"/>
      <c r="H32" s="1075"/>
      <c r="I32" s="1075"/>
      <c r="J32" s="1075"/>
      <c r="K32" s="1075"/>
      <c r="L32" s="1076"/>
    </row>
    <row r="33" spans="1:12" ht="35.25" customHeight="1">
      <c r="A33" s="1086"/>
      <c r="B33" s="1077" t="s">
        <v>231</v>
      </c>
      <c r="C33" s="1078"/>
      <c r="D33" s="1078"/>
      <c r="E33" s="1078"/>
      <c r="F33" s="1078"/>
      <c r="G33" s="1079"/>
      <c r="H33" s="1077" t="s">
        <v>232</v>
      </c>
      <c r="I33" s="1078"/>
      <c r="J33" s="1078"/>
      <c r="K33" s="1078"/>
      <c r="L33" s="1080"/>
    </row>
    <row r="34" spans="1:12" ht="51" customHeight="1">
      <c r="A34" s="1086"/>
      <c r="B34" s="1081" t="s">
        <v>154</v>
      </c>
      <c r="C34" s="1082"/>
      <c r="D34" s="1082"/>
      <c r="E34" s="1082"/>
      <c r="F34" s="1082"/>
      <c r="G34" s="1083"/>
      <c r="H34" s="1081" t="s">
        <v>1383</v>
      </c>
      <c r="I34" s="1082"/>
      <c r="J34" s="1082"/>
      <c r="K34" s="1082"/>
      <c r="L34" s="1084"/>
    </row>
    <row r="35" spans="1:12" ht="50.25" customHeight="1">
      <c r="A35" s="1086"/>
      <c r="B35" s="1081" t="s">
        <v>654</v>
      </c>
      <c r="C35" s="1082"/>
      <c r="D35" s="1082"/>
      <c r="E35" s="1082"/>
      <c r="F35" s="1082"/>
      <c r="G35" s="1083"/>
      <c r="H35" s="1087" t="s">
        <v>1384</v>
      </c>
      <c r="I35" s="1088"/>
      <c r="J35" s="1088"/>
      <c r="K35" s="1088"/>
      <c r="L35" s="1089"/>
    </row>
    <row r="36" spans="1:12" s="430" customFormat="1" ht="29.25" customHeight="1">
      <c r="A36" s="1086"/>
      <c r="B36" s="1081" t="s">
        <v>602</v>
      </c>
      <c r="C36" s="1082"/>
      <c r="D36" s="1082"/>
      <c r="E36" s="1082"/>
      <c r="F36" s="1082"/>
      <c r="G36" s="1083"/>
      <c r="H36" s="1087" t="s">
        <v>256</v>
      </c>
      <c r="I36" s="1088"/>
      <c r="J36" s="1088"/>
      <c r="K36" s="1088"/>
      <c r="L36" s="1089"/>
    </row>
    <row r="37" spans="1:12" s="430" customFormat="1" ht="192" customHeight="1">
      <c r="A37" s="1086"/>
      <c r="B37" s="1081" t="s">
        <v>653</v>
      </c>
      <c r="C37" s="1082"/>
      <c r="D37" s="1082"/>
      <c r="E37" s="1082"/>
      <c r="F37" s="1082"/>
      <c r="G37" s="1083"/>
      <c r="H37" s="1087" t="s">
        <v>1342</v>
      </c>
      <c r="I37" s="1088"/>
      <c r="J37" s="1088"/>
      <c r="K37" s="1088"/>
      <c r="L37" s="1089"/>
    </row>
    <row r="38" spans="1:12" s="430" customFormat="1" ht="32.25" customHeight="1">
      <c r="A38" s="1086"/>
      <c r="B38" s="1081" t="s">
        <v>294</v>
      </c>
      <c r="C38" s="1082"/>
      <c r="D38" s="1082"/>
      <c r="E38" s="1082"/>
      <c r="F38" s="1082"/>
      <c r="G38" s="1083"/>
      <c r="H38" s="1087" t="s">
        <v>295</v>
      </c>
      <c r="I38" s="1088"/>
      <c r="J38" s="1088"/>
      <c r="K38" s="1088"/>
      <c r="L38" s="1089"/>
    </row>
    <row r="39" spans="1:12" ht="25.5" customHeight="1" thickBot="1">
      <c r="A39" s="1086"/>
      <c r="B39" s="1113" t="s">
        <v>1564</v>
      </c>
      <c r="C39" s="1110"/>
      <c r="D39" s="1110"/>
      <c r="E39" s="1110"/>
      <c r="F39" s="1110"/>
      <c r="G39" s="1110"/>
      <c r="H39" s="1110"/>
      <c r="I39" s="1110"/>
      <c r="J39" s="1110"/>
      <c r="K39" s="1110"/>
      <c r="L39" s="1111"/>
    </row>
    <row r="40" spans="1:12" ht="22.5">
      <c r="A40" s="1100">
        <v>3</v>
      </c>
      <c r="B40" s="1103" t="s">
        <v>1</v>
      </c>
      <c r="C40" s="1103" t="s">
        <v>227</v>
      </c>
      <c r="D40" s="1103"/>
      <c r="E40" s="1103" t="s">
        <v>237</v>
      </c>
      <c r="F40" s="1103"/>
      <c r="G40" s="1067" t="s">
        <v>233</v>
      </c>
      <c r="H40" s="1103" t="s">
        <v>2</v>
      </c>
      <c r="I40" s="1103" t="s">
        <v>228</v>
      </c>
      <c r="J40" s="1103"/>
      <c r="K40" s="1069"/>
      <c r="L40" s="1106" t="s">
        <v>229</v>
      </c>
    </row>
    <row r="41" spans="1:12" ht="67.5">
      <c r="A41" s="1101"/>
      <c r="B41" s="1104"/>
      <c r="C41" s="657" t="s">
        <v>3</v>
      </c>
      <c r="D41" s="657" t="s">
        <v>4</v>
      </c>
      <c r="E41" s="657" t="s">
        <v>5</v>
      </c>
      <c r="F41" s="657" t="s">
        <v>6</v>
      </c>
      <c r="G41" s="1068"/>
      <c r="H41" s="1104"/>
      <c r="I41" s="657" t="s">
        <v>7</v>
      </c>
      <c r="J41" s="657" t="s">
        <v>230</v>
      </c>
      <c r="K41" s="656" t="s">
        <v>8</v>
      </c>
      <c r="L41" s="1107"/>
    </row>
    <row r="42" spans="1:12" ht="186">
      <c r="A42" s="1101"/>
      <c r="B42" s="130" t="s">
        <v>2176</v>
      </c>
      <c r="C42" s="276" t="s">
        <v>2177</v>
      </c>
      <c r="D42" s="256">
        <v>46136</v>
      </c>
      <c r="E42" s="277" t="s">
        <v>574</v>
      </c>
      <c r="F42" s="348" t="s">
        <v>1667</v>
      </c>
      <c r="G42" s="348" t="s">
        <v>596</v>
      </c>
      <c r="H42" s="276" t="s">
        <v>2179</v>
      </c>
      <c r="I42" s="277" t="s">
        <v>251</v>
      </c>
      <c r="J42" s="277" t="s">
        <v>251</v>
      </c>
      <c r="K42" s="277" t="s">
        <v>251</v>
      </c>
      <c r="L42" s="363" t="s">
        <v>255</v>
      </c>
    </row>
    <row r="43" spans="1:12" ht="47.25" customHeight="1">
      <c r="A43" s="1101"/>
      <c r="B43" s="1108" t="s">
        <v>2186</v>
      </c>
      <c r="C43" s="1096"/>
      <c r="D43" s="1096"/>
      <c r="E43" s="1096"/>
      <c r="F43" s="1096"/>
      <c r="G43" s="1096"/>
      <c r="H43" s="1096"/>
      <c r="I43" s="1096"/>
      <c r="J43" s="1096"/>
      <c r="K43" s="1096"/>
      <c r="L43" s="1097"/>
    </row>
    <row r="44" spans="1:12" ht="22.5">
      <c r="A44" s="1101"/>
      <c r="B44" s="1077" t="s">
        <v>231</v>
      </c>
      <c r="C44" s="1078"/>
      <c r="D44" s="1078"/>
      <c r="E44" s="1078"/>
      <c r="F44" s="1078"/>
      <c r="G44" s="1079"/>
      <c r="H44" s="1077" t="s">
        <v>232</v>
      </c>
      <c r="I44" s="1078"/>
      <c r="J44" s="1078"/>
      <c r="K44" s="1078"/>
      <c r="L44" s="1080"/>
    </row>
    <row r="45" spans="1:12" ht="23.25">
      <c r="A45" s="1101"/>
      <c r="B45" s="1081" t="s">
        <v>154</v>
      </c>
      <c r="C45" s="1082"/>
      <c r="D45" s="1082"/>
      <c r="E45" s="1082"/>
      <c r="F45" s="1082"/>
      <c r="G45" s="1083"/>
      <c r="H45" s="1081" t="s">
        <v>2178</v>
      </c>
      <c r="I45" s="1082"/>
      <c r="J45" s="1082"/>
      <c r="K45" s="1082"/>
      <c r="L45" s="1084"/>
    </row>
    <row r="46" spans="1:12" ht="23.25">
      <c r="A46" s="1101"/>
      <c r="B46" s="1105" t="s">
        <v>2182</v>
      </c>
      <c r="C46" s="1098"/>
      <c r="D46" s="1098"/>
      <c r="E46" s="1098"/>
      <c r="F46" s="1098"/>
      <c r="G46" s="1099"/>
      <c r="H46" s="1087" t="s">
        <v>2184</v>
      </c>
      <c r="I46" s="1088"/>
      <c r="J46" s="1088"/>
      <c r="K46" s="1088"/>
      <c r="L46" s="1089"/>
    </row>
    <row r="47" spans="1:12" ht="23.25">
      <c r="A47" s="1101"/>
      <c r="B47" s="1081" t="s">
        <v>294</v>
      </c>
      <c r="C47" s="1082"/>
      <c r="D47" s="1082"/>
      <c r="E47" s="1082"/>
      <c r="F47" s="1082"/>
      <c r="G47" s="1083"/>
      <c r="H47" s="1087" t="s">
        <v>256</v>
      </c>
      <c r="I47" s="1088"/>
      <c r="J47" s="1088"/>
      <c r="K47" s="1088"/>
      <c r="L47" s="1089"/>
    </row>
    <row r="48" spans="1:12" ht="23.25" thickBot="1">
      <c r="A48" s="1102"/>
      <c r="B48" s="1109" t="s">
        <v>2187</v>
      </c>
      <c r="C48" s="1110"/>
      <c r="D48" s="1110"/>
      <c r="E48" s="1110"/>
      <c r="F48" s="1110"/>
      <c r="G48" s="1110"/>
      <c r="H48" s="1110"/>
      <c r="I48" s="1110"/>
      <c r="J48" s="1110"/>
      <c r="K48" s="1110"/>
      <c r="L48" s="1111"/>
    </row>
    <row r="49" spans="1:58" ht="22.5">
      <c r="A49" s="1100">
        <v>4</v>
      </c>
      <c r="B49" s="1103" t="s">
        <v>1</v>
      </c>
      <c r="C49" s="1103" t="s">
        <v>227</v>
      </c>
      <c r="D49" s="1103"/>
      <c r="E49" s="1103" t="s">
        <v>237</v>
      </c>
      <c r="F49" s="1103"/>
      <c r="G49" s="1067" t="s">
        <v>233</v>
      </c>
      <c r="H49" s="1103" t="s">
        <v>2</v>
      </c>
      <c r="I49" s="1103" t="s">
        <v>228</v>
      </c>
      <c r="J49" s="1103"/>
      <c r="K49" s="1069"/>
      <c r="L49" s="1106" t="s">
        <v>229</v>
      </c>
    </row>
    <row r="50" spans="1:58" ht="67.5">
      <c r="A50" s="1101"/>
      <c r="B50" s="1104"/>
      <c r="C50" s="679" t="s">
        <v>3</v>
      </c>
      <c r="D50" s="679" t="s">
        <v>4</v>
      </c>
      <c r="E50" s="679" t="s">
        <v>5</v>
      </c>
      <c r="F50" s="679" t="s">
        <v>6</v>
      </c>
      <c r="G50" s="1068"/>
      <c r="H50" s="1104"/>
      <c r="I50" s="679" t="s">
        <v>7</v>
      </c>
      <c r="J50" s="679" t="s">
        <v>230</v>
      </c>
      <c r="K50" s="680" t="s">
        <v>8</v>
      </c>
      <c r="L50" s="1107"/>
    </row>
    <row r="51" spans="1:58" ht="67.5">
      <c r="A51" s="1101"/>
      <c r="B51" s="130" t="s">
        <v>1472</v>
      </c>
      <c r="C51" s="276" t="s">
        <v>2406</v>
      </c>
      <c r="D51" s="256">
        <v>46147</v>
      </c>
      <c r="E51" s="277" t="s">
        <v>93</v>
      </c>
      <c r="F51" s="348" t="s">
        <v>315</v>
      </c>
      <c r="G51" s="348" t="s">
        <v>596</v>
      </c>
      <c r="H51" s="276" t="s">
        <v>2405</v>
      </c>
      <c r="I51" s="277" t="s">
        <v>255</v>
      </c>
      <c r="J51" s="277" t="s">
        <v>255</v>
      </c>
      <c r="K51" s="277" t="s">
        <v>255</v>
      </c>
      <c r="L51" s="363" t="s">
        <v>255</v>
      </c>
    </row>
    <row r="52" spans="1:58" ht="50.25" customHeight="1">
      <c r="A52" s="1101"/>
      <c r="B52" s="1108" t="s">
        <v>2404</v>
      </c>
      <c r="C52" s="1096"/>
      <c r="D52" s="1096"/>
      <c r="E52" s="1096"/>
      <c r="F52" s="1096"/>
      <c r="G52" s="1096"/>
      <c r="H52" s="1096"/>
      <c r="I52" s="1096"/>
      <c r="J52" s="1096"/>
      <c r="K52" s="1096"/>
      <c r="L52" s="1097"/>
    </row>
    <row r="53" spans="1:58" ht="22.5">
      <c r="A53" s="1101"/>
      <c r="B53" s="1077" t="s">
        <v>231</v>
      </c>
      <c r="C53" s="1078"/>
      <c r="D53" s="1078"/>
      <c r="E53" s="1078"/>
      <c r="F53" s="1078"/>
      <c r="G53" s="1079"/>
      <c r="H53" s="1077" t="s">
        <v>232</v>
      </c>
      <c r="I53" s="1078"/>
      <c r="J53" s="1078"/>
      <c r="K53" s="1078"/>
      <c r="L53" s="1080"/>
    </row>
    <row r="54" spans="1:58" ht="23.25">
      <c r="A54" s="1101"/>
      <c r="B54" s="1081" t="s">
        <v>154</v>
      </c>
      <c r="C54" s="1082"/>
      <c r="D54" s="1082"/>
      <c r="E54" s="1082"/>
      <c r="F54" s="1082"/>
      <c r="G54" s="1083"/>
      <c r="H54" s="1081" t="s">
        <v>2374</v>
      </c>
      <c r="I54" s="1082"/>
      <c r="J54" s="1082"/>
      <c r="K54" s="1082"/>
      <c r="L54" s="1084"/>
    </row>
    <row r="55" spans="1:58" ht="23.25">
      <c r="A55" s="1101"/>
      <c r="B55" s="1112" t="s">
        <v>2276</v>
      </c>
      <c r="C55" s="1112"/>
      <c r="D55" s="1112"/>
      <c r="E55" s="1112"/>
      <c r="F55" s="1112"/>
      <c r="G55" s="1112"/>
      <c r="H55" s="1081" t="s">
        <v>256</v>
      </c>
      <c r="I55" s="1082"/>
      <c r="J55" s="1082"/>
      <c r="K55" s="1082"/>
      <c r="L55" s="1084"/>
    </row>
    <row r="56" spans="1:58" ht="23.25">
      <c r="A56" s="1101"/>
      <c r="B56" s="1105" t="s">
        <v>2375</v>
      </c>
      <c r="C56" s="1098"/>
      <c r="D56" s="1098"/>
      <c r="E56" s="1098"/>
      <c r="F56" s="1098"/>
      <c r="G56" s="1099"/>
      <c r="H56" s="1087" t="s">
        <v>2384</v>
      </c>
      <c r="I56" s="1088"/>
      <c r="J56" s="1088"/>
      <c r="K56" s="1088"/>
      <c r="L56" s="1089"/>
    </row>
    <row r="57" spans="1:58" ht="23.25">
      <c r="A57" s="1101"/>
      <c r="B57" s="1105" t="s">
        <v>470</v>
      </c>
      <c r="C57" s="1098"/>
      <c r="D57" s="1098"/>
      <c r="E57" s="1098"/>
      <c r="F57" s="1098"/>
      <c r="G57" s="1099"/>
      <c r="H57" s="1087" t="s">
        <v>299</v>
      </c>
      <c r="I57" s="1088"/>
      <c r="J57" s="1088"/>
      <c r="K57" s="1088"/>
      <c r="L57" s="1089"/>
    </row>
    <row r="58" spans="1:58" ht="23.25">
      <c r="A58" s="1101"/>
      <c r="B58" s="1081" t="s">
        <v>294</v>
      </c>
      <c r="C58" s="1082"/>
      <c r="D58" s="1082"/>
      <c r="E58" s="1082"/>
      <c r="F58" s="1082"/>
      <c r="G58" s="1083"/>
      <c r="H58" s="1087" t="s">
        <v>256</v>
      </c>
      <c r="I58" s="1088"/>
      <c r="J58" s="1088"/>
      <c r="K58" s="1088"/>
      <c r="L58" s="1089"/>
    </row>
    <row r="59" spans="1:58" ht="23.25" thickBot="1">
      <c r="A59" s="1102"/>
      <c r="B59" s="1109" t="s">
        <v>2407</v>
      </c>
      <c r="C59" s="1110"/>
      <c r="D59" s="1110"/>
      <c r="E59" s="1110"/>
      <c r="F59" s="1110"/>
      <c r="G59" s="1110"/>
      <c r="H59" s="1110"/>
      <c r="I59" s="1110"/>
      <c r="J59" s="1110"/>
      <c r="K59" s="1110"/>
      <c r="L59" s="1111"/>
    </row>
    <row r="60" spans="1:58" s="90" customFormat="1" ht="29.25" customHeight="1" outlineLevel="1">
      <c r="A60" s="1085">
        <v>5</v>
      </c>
      <c r="B60" s="1094" t="s">
        <v>1</v>
      </c>
      <c r="C60" s="1069" t="s">
        <v>227</v>
      </c>
      <c r="D60" s="1071"/>
      <c r="E60" s="1069" t="s">
        <v>237</v>
      </c>
      <c r="F60" s="1071"/>
      <c r="G60" s="1067" t="s">
        <v>2864</v>
      </c>
      <c r="H60" s="1067" t="s">
        <v>2</v>
      </c>
      <c r="I60" s="1069" t="s">
        <v>228</v>
      </c>
      <c r="J60" s="1070"/>
      <c r="K60" s="1071"/>
      <c r="L60" s="1072" t="s">
        <v>229</v>
      </c>
      <c r="M60" s="1066" t="s">
        <v>222</v>
      </c>
      <c r="N60" s="721"/>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89"/>
      <c r="AX60" s="89"/>
      <c r="AY60" s="89"/>
      <c r="AZ60" s="89"/>
      <c r="BA60" s="89"/>
      <c r="BB60" s="89"/>
      <c r="BC60" s="89"/>
      <c r="BD60" s="89"/>
      <c r="BE60" s="89"/>
      <c r="BF60" s="89"/>
    </row>
    <row r="61" spans="1:58" s="90" customFormat="1" ht="85.5" customHeight="1" outlineLevel="1">
      <c r="A61" s="1086"/>
      <c r="B61" s="1095"/>
      <c r="C61" s="734" t="s">
        <v>3</v>
      </c>
      <c r="D61" s="734" t="s">
        <v>4</v>
      </c>
      <c r="E61" s="734" t="s">
        <v>5</v>
      </c>
      <c r="F61" s="734" t="s">
        <v>6</v>
      </c>
      <c r="G61" s="1068"/>
      <c r="H61" s="1068"/>
      <c r="I61" s="734" t="s">
        <v>7</v>
      </c>
      <c r="J61" s="734" t="s">
        <v>230</v>
      </c>
      <c r="K61" s="737" t="s">
        <v>8</v>
      </c>
      <c r="L61" s="1073"/>
      <c r="M61" s="1066"/>
      <c r="N61" s="721"/>
      <c r="O61" s="89"/>
      <c r="P61" s="89"/>
      <c r="Q61" s="89"/>
      <c r="R61" s="89"/>
      <c r="S61" s="89"/>
      <c r="T61" s="89"/>
      <c r="U61" s="89"/>
      <c r="V61" s="89"/>
      <c r="W61" s="89"/>
      <c r="X61" s="89"/>
      <c r="Y61" s="89"/>
      <c r="Z61" s="89"/>
      <c r="AA61" s="89"/>
      <c r="AB61" s="89"/>
      <c r="AC61" s="89"/>
      <c r="AD61" s="89"/>
      <c r="AE61" s="89"/>
      <c r="AF61" s="89"/>
      <c r="AG61" s="89"/>
      <c r="AH61" s="89"/>
      <c r="AI61" s="89"/>
      <c r="AJ61" s="89"/>
      <c r="AK61" s="89"/>
      <c r="AL61" s="89"/>
      <c r="AM61" s="89"/>
      <c r="AN61" s="89"/>
      <c r="AO61" s="89"/>
      <c r="AP61" s="89"/>
      <c r="AQ61" s="89"/>
      <c r="AR61" s="89"/>
      <c r="AS61" s="89"/>
      <c r="AT61" s="89"/>
      <c r="AU61" s="89"/>
      <c r="AV61" s="89"/>
      <c r="AW61" s="89"/>
      <c r="AX61" s="89"/>
      <c r="AY61" s="89"/>
      <c r="AZ61" s="89"/>
      <c r="BA61" s="89"/>
      <c r="BB61" s="89"/>
      <c r="BC61" s="89"/>
      <c r="BD61" s="89"/>
      <c r="BE61" s="89"/>
      <c r="BF61" s="89"/>
    </row>
    <row r="62" spans="1:58" s="90" customFormat="1" ht="87.75" customHeight="1" outlineLevel="1">
      <c r="A62" s="1086"/>
      <c r="B62" s="305" t="s">
        <v>1813</v>
      </c>
      <c r="C62" s="276" t="s">
        <v>2841</v>
      </c>
      <c r="D62" s="256">
        <v>46181</v>
      </c>
      <c r="E62" s="277" t="s">
        <v>2356</v>
      </c>
      <c r="F62" s="348" t="s">
        <v>2357</v>
      </c>
      <c r="G62" s="348" t="s">
        <v>2866</v>
      </c>
      <c r="H62" s="276" t="s">
        <v>2853</v>
      </c>
      <c r="I62" s="277" t="s">
        <v>597</v>
      </c>
      <c r="J62" s="277" t="s">
        <v>597</v>
      </c>
      <c r="K62" s="277" t="s">
        <v>597</v>
      </c>
      <c r="L62" s="363" t="s">
        <v>257</v>
      </c>
      <c r="M62" s="1066"/>
      <c r="N62" s="721"/>
      <c r="O62" s="89"/>
      <c r="P62" s="89"/>
      <c r="Q62" s="89"/>
      <c r="R62" s="89"/>
      <c r="S62" s="89"/>
      <c r="T62" s="89"/>
      <c r="U62" s="89"/>
      <c r="V62" s="89"/>
      <c r="W62" s="89"/>
      <c r="X62" s="89"/>
      <c r="Y62" s="89"/>
      <c r="Z62" s="89"/>
      <c r="AA62" s="89"/>
      <c r="AB62" s="89"/>
      <c r="AC62" s="89"/>
      <c r="AD62" s="89"/>
      <c r="AE62" s="89"/>
      <c r="AF62" s="89"/>
      <c r="AG62" s="89"/>
      <c r="AH62" s="89"/>
      <c r="AI62" s="89"/>
      <c r="AJ62" s="89"/>
      <c r="AK62" s="89"/>
      <c r="AL62" s="89"/>
      <c r="AM62" s="89"/>
      <c r="AN62" s="89"/>
      <c r="AO62" s="89"/>
      <c r="AP62" s="89"/>
      <c r="AQ62" s="89"/>
      <c r="AR62" s="89"/>
      <c r="AS62" s="89"/>
      <c r="AT62" s="89"/>
      <c r="AU62" s="89"/>
      <c r="AV62" s="89"/>
      <c r="AW62" s="89"/>
      <c r="AX62" s="89"/>
      <c r="AY62" s="89"/>
      <c r="AZ62" s="89"/>
      <c r="BA62" s="89"/>
      <c r="BB62" s="89"/>
      <c r="BC62" s="89"/>
      <c r="BD62" s="89"/>
      <c r="BE62" s="89"/>
      <c r="BF62" s="89"/>
    </row>
    <row r="63" spans="1:58" s="90" customFormat="1" ht="48" customHeight="1" outlineLevel="1">
      <c r="A63" s="1086"/>
      <c r="B63" s="1096" t="s">
        <v>3058</v>
      </c>
      <c r="C63" s="1096"/>
      <c r="D63" s="1096"/>
      <c r="E63" s="1096"/>
      <c r="F63" s="1096"/>
      <c r="G63" s="1096"/>
      <c r="H63" s="1096"/>
      <c r="I63" s="1096"/>
      <c r="J63" s="1096"/>
      <c r="K63" s="1096"/>
      <c r="L63" s="1097"/>
      <c r="M63" s="1066"/>
      <c r="N63" s="721"/>
      <c r="O63" s="89"/>
      <c r="P63" s="89"/>
      <c r="Q63" s="89"/>
      <c r="R63" s="89"/>
      <c r="S63" s="89"/>
      <c r="T63" s="89"/>
      <c r="U63" s="89"/>
      <c r="V63" s="89"/>
      <c r="W63" s="89"/>
      <c r="X63" s="89"/>
      <c r="Y63" s="89"/>
      <c r="Z63" s="89"/>
      <c r="AA63" s="89"/>
      <c r="AB63" s="89"/>
      <c r="AC63" s="89"/>
      <c r="AD63" s="89"/>
      <c r="AE63" s="89"/>
      <c r="AF63" s="89"/>
      <c r="AG63" s="89"/>
      <c r="AH63" s="89"/>
      <c r="AI63" s="89"/>
      <c r="AJ63" s="89"/>
      <c r="AK63" s="89"/>
      <c r="AL63" s="89"/>
      <c r="AM63" s="89"/>
      <c r="AN63" s="89"/>
      <c r="AO63" s="89"/>
      <c r="AP63" s="89"/>
      <c r="AQ63" s="89"/>
      <c r="AR63" s="89"/>
      <c r="AS63" s="89"/>
      <c r="AT63" s="89"/>
      <c r="AU63" s="89"/>
      <c r="AV63" s="89"/>
      <c r="AW63" s="89"/>
      <c r="AX63" s="89"/>
      <c r="AY63" s="89"/>
      <c r="AZ63" s="89"/>
      <c r="BA63" s="89"/>
      <c r="BB63" s="89"/>
      <c r="BC63" s="89"/>
      <c r="BD63" s="89"/>
      <c r="BE63" s="89"/>
      <c r="BF63" s="89"/>
    </row>
    <row r="64" spans="1:58" s="90" customFormat="1" ht="27.75" customHeight="1" outlineLevel="1">
      <c r="A64" s="1086"/>
      <c r="B64" s="1078" t="s">
        <v>231</v>
      </c>
      <c r="C64" s="1078"/>
      <c r="D64" s="1078"/>
      <c r="E64" s="1078"/>
      <c r="F64" s="1078"/>
      <c r="G64" s="1079"/>
      <c r="H64" s="1077" t="s">
        <v>232</v>
      </c>
      <c r="I64" s="1078"/>
      <c r="J64" s="1078"/>
      <c r="K64" s="1078"/>
      <c r="L64" s="1080"/>
      <c r="M64" s="1066"/>
      <c r="N64" s="721"/>
      <c r="O64" s="89"/>
      <c r="P64" s="89"/>
      <c r="Q64" s="89"/>
      <c r="R64" s="89"/>
      <c r="S64" s="89"/>
      <c r="T64" s="89"/>
      <c r="U64" s="89"/>
      <c r="V64" s="89"/>
      <c r="W64" s="89"/>
      <c r="X64" s="89"/>
      <c r="Y64" s="89"/>
      <c r="Z64" s="89"/>
      <c r="AA64" s="89"/>
      <c r="AB64" s="89"/>
      <c r="AC64" s="89"/>
      <c r="AD64" s="89"/>
      <c r="AE64" s="89"/>
      <c r="AF64" s="89"/>
      <c r="AG64" s="89"/>
      <c r="AH64" s="89"/>
      <c r="AI64" s="89"/>
      <c r="AJ64" s="89"/>
      <c r="AK64" s="89"/>
      <c r="AL64" s="89"/>
      <c r="AM64" s="89"/>
      <c r="AN64" s="89"/>
      <c r="AO64" s="89"/>
      <c r="AP64" s="89"/>
      <c r="AQ64" s="89"/>
      <c r="AR64" s="89"/>
      <c r="AS64" s="89"/>
      <c r="AT64" s="89"/>
      <c r="AU64" s="89"/>
      <c r="AV64" s="89"/>
      <c r="AW64" s="89"/>
      <c r="AX64" s="89"/>
      <c r="AY64" s="89"/>
      <c r="AZ64" s="89"/>
      <c r="BA64" s="89"/>
      <c r="BB64" s="89"/>
      <c r="BC64" s="89"/>
      <c r="BD64" s="89"/>
      <c r="BE64" s="89"/>
      <c r="BF64" s="89"/>
    </row>
    <row r="65" spans="1:58" s="90" customFormat="1" ht="24.75" customHeight="1" outlineLevel="1">
      <c r="A65" s="1086"/>
      <c r="B65" s="1082" t="s">
        <v>154</v>
      </c>
      <c r="C65" s="1082"/>
      <c r="D65" s="1082"/>
      <c r="E65" s="1082"/>
      <c r="F65" s="1082"/>
      <c r="G65" s="1083"/>
      <c r="H65" s="1081" t="s">
        <v>2844</v>
      </c>
      <c r="I65" s="1082"/>
      <c r="J65" s="1082"/>
      <c r="K65" s="1082"/>
      <c r="L65" s="1084"/>
      <c r="M65" s="1066"/>
      <c r="N65" s="721"/>
      <c r="O65" s="89"/>
      <c r="P65" s="89"/>
      <c r="Q65" s="89"/>
      <c r="R65" s="89"/>
      <c r="S65" s="89"/>
      <c r="T65" s="89"/>
      <c r="U65" s="89"/>
      <c r="V65" s="89"/>
      <c r="W65" s="89"/>
      <c r="X65" s="89"/>
      <c r="Y65" s="89"/>
      <c r="Z65" s="89"/>
      <c r="AA65" s="89"/>
      <c r="AB65" s="89"/>
      <c r="AC65" s="89"/>
      <c r="AD65" s="89"/>
      <c r="AE65" s="89"/>
      <c r="AF65" s="89"/>
      <c r="AG65" s="89"/>
      <c r="AH65" s="89"/>
      <c r="AI65" s="89"/>
      <c r="AJ65" s="89"/>
      <c r="AK65" s="89"/>
      <c r="AL65" s="89"/>
      <c r="AM65" s="89"/>
      <c r="AN65" s="89"/>
      <c r="AO65" s="89"/>
      <c r="AP65" s="89"/>
      <c r="AQ65" s="89"/>
      <c r="AR65" s="89"/>
      <c r="AS65" s="89"/>
      <c r="AT65" s="89"/>
      <c r="AU65" s="89"/>
      <c r="AV65" s="89"/>
      <c r="AW65" s="89"/>
      <c r="AX65" s="89"/>
      <c r="AY65" s="89"/>
      <c r="AZ65" s="89"/>
      <c r="BA65" s="89"/>
      <c r="BB65" s="89"/>
      <c r="BC65" s="89"/>
      <c r="BD65" s="89"/>
      <c r="BE65" s="89"/>
      <c r="BF65" s="89"/>
    </row>
    <row r="66" spans="1:58" s="90" customFormat="1" ht="24.75" customHeight="1" outlineLevel="1">
      <c r="A66" s="1086"/>
      <c r="B66" s="1082" t="s">
        <v>2842</v>
      </c>
      <c r="C66" s="1082"/>
      <c r="D66" s="1082"/>
      <c r="E66" s="1082"/>
      <c r="F66" s="1082"/>
      <c r="G66" s="1083"/>
      <c r="H66" s="735" t="s">
        <v>256</v>
      </c>
      <c r="I66" s="735"/>
      <c r="J66" s="735"/>
      <c r="K66" s="735"/>
      <c r="L66" s="736"/>
      <c r="M66" s="1066"/>
      <c r="N66" s="721"/>
      <c r="O66" s="89"/>
      <c r="P66" s="89"/>
      <c r="Q66" s="89"/>
      <c r="R66" s="89"/>
      <c r="S66" s="89"/>
      <c r="T66" s="89"/>
      <c r="U66" s="89"/>
      <c r="V66" s="89"/>
      <c r="W66" s="89"/>
      <c r="X66" s="89"/>
      <c r="Y66" s="89"/>
      <c r="Z66" s="89"/>
      <c r="AA66" s="89"/>
      <c r="AB66" s="89"/>
      <c r="AC66" s="89"/>
      <c r="AD66" s="89"/>
      <c r="AE66" s="89"/>
      <c r="AF66" s="89"/>
      <c r="AG66" s="89"/>
      <c r="AH66" s="89"/>
      <c r="AI66" s="89"/>
      <c r="AJ66" s="89"/>
      <c r="AK66" s="89"/>
      <c r="AL66" s="89"/>
      <c r="AM66" s="89"/>
      <c r="AN66" s="89"/>
      <c r="AO66" s="89"/>
      <c r="AP66" s="89"/>
      <c r="AQ66" s="89"/>
      <c r="AR66" s="89"/>
      <c r="AS66" s="89"/>
      <c r="AT66" s="89"/>
      <c r="AU66" s="89"/>
      <c r="AV66" s="89"/>
      <c r="AW66" s="89"/>
      <c r="AX66" s="89"/>
      <c r="AY66" s="89"/>
      <c r="AZ66" s="89"/>
      <c r="BA66" s="89"/>
      <c r="BB66" s="89"/>
      <c r="BC66" s="89"/>
      <c r="BD66" s="89"/>
      <c r="BE66" s="89"/>
      <c r="BF66" s="89"/>
    </row>
    <row r="67" spans="1:58" s="90" customFormat="1" ht="30" customHeight="1" outlineLevel="1">
      <c r="A67" s="1086"/>
      <c r="B67" s="1098" t="s">
        <v>294</v>
      </c>
      <c r="C67" s="1098"/>
      <c r="D67" s="1098"/>
      <c r="E67" s="1098"/>
      <c r="F67" s="1098"/>
      <c r="G67" s="1099"/>
      <c r="H67" s="1088" t="s">
        <v>295</v>
      </c>
      <c r="I67" s="1088"/>
      <c r="J67" s="1088"/>
      <c r="K67" s="1088"/>
      <c r="L67" s="1089"/>
      <c r="M67" s="1066"/>
      <c r="N67" s="721"/>
      <c r="O67" s="89"/>
      <c r="P67" s="89"/>
      <c r="Q67" s="89"/>
      <c r="R67" s="89"/>
      <c r="S67" s="89"/>
      <c r="T67" s="89"/>
      <c r="U67" s="89"/>
      <c r="V67" s="89"/>
      <c r="W67" s="89"/>
      <c r="X67" s="89"/>
      <c r="Y67" s="89"/>
      <c r="Z67" s="89"/>
      <c r="AA67" s="89"/>
      <c r="AB67" s="89"/>
      <c r="AC67" s="89"/>
      <c r="AD67" s="89"/>
      <c r="AE67" s="89"/>
      <c r="AF67" s="89"/>
      <c r="AG67" s="89"/>
      <c r="AH67" s="89"/>
      <c r="AI67" s="89"/>
      <c r="AJ67" s="89"/>
      <c r="AK67" s="89"/>
      <c r="AL67" s="89"/>
      <c r="AM67" s="89"/>
      <c r="AN67" s="89"/>
      <c r="AO67" s="89"/>
      <c r="AP67" s="89"/>
      <c r="AQ67" s="89"/>
      <c r="AR67" s="89"/>
      <c r="AS67" s="89"/>
      <c r="AT67" s="89"/>
      <c r="AU67" s="89"/>
      <c r="AV67" s="89"/>
      <c r="AW67" s="89"/>
      <c r="AX67" s="89"/>
      <c r="AY67" s="89"/>
      <c r="AZ67" s="89"/>
      <c r="BA67" s="89"/>
      <c r="BB67" s="89"/>
      <c r="BC67" s="89"/>
      <c r="BD67" s="89"/>
      <c r="BE67" s="89"/>
      <c r="BF67" s="89"/>
    </row>
    <row r="68" spans="1:58" s="90" customFormat="1" ht="33" customHeight="1" outlineLevel="1" thickBot="1">
      <c r="A68" s="1093"/>
      <c r="B68" s="1091" t="s">
        <v>3059</v>
      </c>
      <c r="C68" s="1091"/>
      <c r="D68" s="1091"/>
      <c r="E68" s="1091"/>
      <c r="F68" s="1091"/>
      <c r="G68" s="1091"/>
      <c r="H68" s="1091"/>
      <c r="I68" s="1091"/>
      <c r="J68" s="1091"/>
      <c r="K68" s="1091"/>
      <c r="L68" s="1092"/>
      <c r="M68" s="1066"/>
      <c r="N68" s="721"/>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89"/>
      <c r="AX68" s="89"/>
      <c r="AY68" s="89"/>
      <c r="AZ68" s="89"/>
      <c r="BA68" s="89"/>
      <c r="BB68" s="89"/>
      <c r="BC68" s="89"/>
      <c r="BD68" s="89"/>
      <c r="BE68" s="89"/>
      <c r="BF68" s="89"/>
    </row>
    <row r="69" spans="1:58" s="90" customFormat="1" ht="33.75" customHeight="1" outlineLevel="1">
      <c r="A69" s="1085">
        <v>6</v>
      </c>
      <c r="B69" s="1067" t="s">
        <v>1</v>
      </c>
      <c r="C69" s="1069" t="s">
        <v>227</v>
      </c>
      <c r="D69" s="1071"/>
      <c r="E69" s="1069" t="s">
        <v>237</v>
      </c>
      <c r="F69" s="1071"/>
      <c r="G69" s="1067" t="s">
        <v>2865</v>
      </c>
      <c r="H69" s="1067" t="s">
        <v>2</v>
      </c>
      <c r="I69" s="1069" t="s">
        <v>228</v>
      </c>
      <c r="J69" s="1070"/>
      <c r="K69" s="1071"/>
      <c r="L69" s="1072" t="s">
        <v>229</v>
      </c>
      <c r="M69" s="1066" t="s">
        <v>222</v>
      </c>
      <c r="N69" s="721"/>
      <c r="O69" s="89"/>
      <c r="P69" s="89"/>
      <c r="Q69" s="89"/>
      <c r="R69" s="89"/>
      <c r="S69" s="89"/>
      <c r="T69" s="89"/>
      <c r="U69" s="89"/>
      <c r="V69" s="89"/>
      <c r="W69" s="89"/>
      <c r="X69" s="89"/>
      <c r="Y69" s="89"/>
      <c r="Z69" s="89"/>
      <c r="AA69" s="89"/>
      <c r="AB69" s="89"/>
      <c r="AC69" s="89"/>
      <c r="AD69" s="89"/>
      <c r="AE69" s="89"/>
      <c r="AF69" s="89"/>
      <c r="AG69" s="89"/>
      <c r="AH69" s="89"/>
      <c r="AI69" s="89"/>
      <c r="AJ69" s="89"/>
      <c r="AK69" s="89"/>
      <c r="AL69" s="89"/>
      <c r="AM69" s="89"/>
      <c r="AN69" s="89"/>
      <c r="AO69" s="89"/>
      <c r="AP69" s="89"/>
      <c r="AQ69" s="89"/>
      <c r="AR69" s="89"/>
      <c r="AS69" s="89"/>
      <c r="AT69" s="89"/>
      <c r="AU69" s="89"/>
      <c r="AV69" s="89"/>
      <c r="AW69" s="89"/>
      <c r="AX69" s="89"/>
      <c r="AY69" s="89"/>
      <c r="AZ69" s="89"/>
      <c r="BA69" s="89"/>
      <c r="BB69" s="89"/>
      <c r="BC69" s="89"/>
      <c r="BD69" s="89"/>
      <c r="BE69" s="89"/>
      <c r="BF69" s="89"/>
    </row>
    <row r="70" spans="1:58" s="90" customFormat="1" ht="82.5" customHeight="1" outlineLevel="1">
      <c r="A70" s="1086"/>
      <c r="B70" s="1068"/>
      <c r="C70" s="734" t="s">
        <v>3</v>
      </c>
      <c r="D70" s="734" t="s">
        <v>4</v>
      </c>
      <c r="E70" s="734" t="s">
        <v>5</v>
      </c>
      <c r="F70" s="734" t="s">
        <v>6</v>
      </c>
      <c r="G70" s="1068"/>
      <c r="H70" s="1068"/>
      <c r="I70" s="734" t="s">
        <v>7</v>
      </c>
      <c r="J70" s="734" t="s">
        <v>230</v>
      </c>
      <c r="K70" s="737" t="s">
        <v>8</v>
      </c>
      <c r="L70" s="1073"/>
      <c r="M70" s="1066"/>
      <c r="N70" s="721"/>
      <c r="O70" s="89"/>
      <c r="P70" s="89"/>
      <c r="Q70" s="89"/>
      <c r="R70" s="89"/>
      <c r="S70" s="89"/>
      <c r="T70" s="89"/>
      <c r="U70" s="89"/>
      <c r="V70" s="89"/>
      <c r="W70" s="89"/>
      <c r="X70" s="89"/>
      <c r="Y70" s="89"/>
      <c r="Z70" s="89"/>
      <c r="AA70" s="89"/>
      <c r="AB70" s="89"/>
      <c r="AC70" s="89"/>
      <c r="AD70" s="89"/>
      <c r="AE70" s="89"/>
      <c r="AF70" s="89"/>
      <c r="AG70" s="89"/>
      <c r="AH70" s="89"/>
      <c r="AI70" s="89"/>
      <c r="AJ70" s="89"/>
      <c r="AK70" s="89"/>
      <c r="AL70" s="89"/>
      <c r="AM70" s="89"/>
      <c r="AN70" s="89"/>
      <c r="AO70" s="89"/>
      <c r="AP70" s="89"/>
      <c r="AQ70" s="89"/>
      <c r="AR70" s="89"/>
      <c r="AS70" s="89"/>
      <c r="AT70" s="89"/>
      <c r="AU70" s="89"/>
      <c r="AV70" s="89"/>
      <c r="AW70" s="89"/>
      <c r="AX70" s="89"/>
      <c r="AY70" s="89"/>
      <c r="AZ70" s="89"/>
      <c r="BA70" s="89"/>
      <c r="BB70" s="89"/>
      <c r="BC70" s="89"/>
      <c r="BD70" s="89"/>
      <c r="BE70" s="89"/>
      <c r="BF70" s="89"/>
    </row>
    <row r="71" spans="1:58" s="90" customFormat="1" ht="96" customHeight="1" outlineLevel="1">
      <c r="A71" s="1086"/>
      <c r="B71" s="305" t="s">
        <v>1717</v>
      </c>
      <c r="C71" s="276" t="s">
        <v>2843</v>
      </c>
      <c r="D71" s="256">
        <v>46182</v>
      </c>
      <c r="E71" s="277" t="s">
        <v>2356</v>
      </c>
      <c r="F71" s="348" t="s">
        <v>2357</v>
      </c>
      <c r="G71" s="348" t="s">
        <v>2866</v>
      </c>
      <c r="H71" s="739" t="s">
        <v>1717</v>
      </c>
      <c r="I71" s="450">
        <v>0</v>
      </c>
      <c r="J71" s="277" t="s">
        <v>597</v>
      </c>
      <c r="K71" s="450">
        <v>0</v>
      </c>
      <c r="L71" s="363" t="s">
        <v>257</v>
      </c>
      <c r="M71" s="1066"/>
      <c r="N71" s="721"/>
      <c r="O71" s="89"/>
      <c r="P71" s="89"/>
      <c r="Q71" s="89"/>
      <c r="R71" s="89"/>
      <c r="S71" s="89"/>
      <c r="T71" s="89"/>
      <c r="U71" s="89"/>
      <c r="V71" s="89"/>
      <c r="W71" s="89"/>
      <c r="X71" s="89"/>
      <c r="Y71" s="89"/>
      <c r="Z71" s="89"/>
      <c r="AA71" s="89"/>
      <c r="AB71" s="89"/>
      <c r="AC71" s="89"/>
      <c r="AD71" s="89"/>
      <c r="AE71" s="89"/>
      <c r="AF71" s="89"/>
      <c r="AG71" s="89"/>
      <c r="AH71" s="89"/>
      <c r="AI71" s="89"/>
      <c r="AJ71" s="89"/>
      <c r="AK71" s="89"/>
      <c r="AL71" s="89"/>
      <c r="AM71" s="89"/>
      <c r="AN71" s="89"/>
      <c r="AO71" s="89"/>
      <c r="AP71" s="89"/>
      <c r="AQ71" s="89"/>
      <c r="AR71" s="89"/>
      <c r="AS71" s="89"/>
      <c r="AT71" s="89"/>
      <c r="AU71" s="89"/>
      <c r="AV71" s="89"/>
      <c r="AW71" s="89"/>
      <c r="AX71" s="89"/>
      <c r="AY71" s="89"/>
      <c r="AZ71" s="89"/>
      <c r="BA71" s="89"/>
      <c r="BB71" s="89"/>
      <c r="BC71" s="89"/>
      <c r="BD71" s="89"/>
      <c r="BE71" s="89"/>
      <c r="BF71" s="89"/>
    </row>
    <row r="72" spans="1:58" s="90" customFormat="1" ht="24.75" customHeight="1" outlineLevel="1">
      <c r="A72" s="1086"/>
      <c r="B72" s="1074" t="s">
        <v>3062</v>
      </c>
      <c r="C72" s="1075"/>
      <c r="D72" s="1075"/>
      <c r="E72" s="1075"/>
      <c r="F72" s="1075"/>
      <c r="G72" s="1075"/>
      <c r="H72" s="1075"/>
      <c r="I72" s="1075"/>
      <c r="J72" s="1075"/>
      <c r="K72" s="1075"/>
      <c r="L72" s="1076"/>
      <c r="M72" s="1066"/>
      <c r="N72" s="721"/>
      <c r="O72" s="89"/>
      <c r="P72" s="89"/>
      <c r="Q72" s="89"/>
      <c r="R72" s="89"/>
      <c r="S72" s="89"/>
      <c r="T72" s="89"/>
      <c r="U72" s="89"/>
      <c r="V72" s="89"/>
      <c r="W72" s="89"/>
      <c r="X72" s="89"/>
      <c r="Y72" s="89"/>
      <c r="Z72" s="89"/>
      <c r="AA72" s="89"/>
      <c r="AB72" s="89"/>
      <c r="AC72" s="89"/>
      <c r="AD72" s="89"/>
      <c r="AE72" s="89"/>
      <c r="AF72" s="89"/>
      <c r="AG72" s="89"/>
      <c r="AH72" s="89"/>
      <c r="AI72" s="89"/>
      <c r="AJ72" s="89"/>
      <c r="AK72" s="89"/>
      <c r="AL72" s="89"/>
      <c r="AM72" s="89"/>
      <c r="AN72" s="89"/>
      <c r="AO72" s="89"/>
      <c r="AP72" s="89"/>
      <c r="AQ72" s="89"/>
      <c r="AR72" s="89"/>
      <c r="AS72" s="89"/>
      <c r="AT72" s="89"/>
      <c r="AU72" s="89"/>
      <c r="AV72" s="89"/>
      <c r="AW72" s="89"/>
      <c r="AX72" s="89"/>
      <c r="AY72" s="89"/>
      <c r="AZ72" s="89"/>
      <c r="BA72" s="89"/>
      <c r="BB72" s="89"/>
      <c r="BC72" s="89"/>
      <c r="BD72" s="89"/>
      <c r="BE72" s="89"/>
      <c r="BF72" s="89"/>
    </row>
    <row r="73" spans="1:58" s="90" customFormat="1" ht="28.5" customHeight="1" outlineLevel="1">
      <c r="A73" s="1086"/>
      <c r="B73" s="1077" t="s">
        <v>231</v>
      </c>
      <c r="C73" s="1078"/>
      <c r="D73" s="1078"/>
      <c r="E73" s="1078"/>
      <c r="F73" s="1078"/>
      <c r="G73" s="1079"/>
      <c r="H73" s="1077" t="s">
        <v>232</v>
      </c>
      <c r="I73" s="1078"/>
      <c r="J73" s="1078"/>
      <c r="K73" s="1078"/>
      <c r="L73" s="1080"/>
      <c r="M73" s="1066"/>
      <c r="N73" s="721"/>
      <c r="O73" s="89"/>
      <c r="P73" s="89"/>
      <c r="Q73" s="89"/>
      <c r="R73" s="89"/>
      <c r="S73" s="89"/>
      <c r="T73" s="89"/>
      <c r="U73" s="89"/>
      <c r="V73" s="89"/>
      <c r="W73" s="89"/>
      <c r="X73" s="89"/>
      <c r="Y73" s="89"/>
      <c r="Z73" s="89"/>
      <c r="AA73" s="89"/>
      <c r="AB73" s="89"/>
      <c r="AC73" s="89"/>
      <c r="AD73" s="89"/>
      <c r="AE73" s="89"/>
      <c r="AF73" s="89"/>
      <c r="AG73" s="89"/>
      <c r="AH73" s="89"/>
      <c r="AI73" s="89"/>
      <c r="AJ73" s="89"/>
      <c r="AK73" s="89"/>
      <c r="AL73" s="89"/>
      <c r="AM73" s="89"/>
      <c r="AN73" s="89"/>
      <c r="AO73" s="89"/>
      <c r="AP73" s="89"/>
      <c r="AQ73" s="89"/>
      <c r="AR73" s="89"/>
      <c r="AS73" s="89"/>
      <c r="AT73" s="89"/>
      <c r="AU73" s="89"/>
      <c r="AV73" s="89"/>
      <c r="AW73" s="89"/>
      <c r="AX73" s="89"/>
      <c r="AY73" s="89"/>
      <c r="AZ73" s="89"/>
      <c r="BA73" s="89"/>
      <c r="BB73" s="89"/>
      <c r="BC73" s="89"/>
      <c r="BD73" s="89"/>
      <c r="BE73" s="89"/>
      <c r="BF73" s="89"/>
    </row>
    <row r="74" spans="1:58" s="90" customFormat="1" ht="27" customHeight="1" outlineLevel="1">
      <c r="A74" s="1086"/>
      <c r="B74" s="1081" t="s">
        <v>154</v>
      </c>
      <c r="C74" s="1082"/>
      <c r="D74" s="1082"/>
      <c r="E74" s="1082"/>
      <c r="F74" s="1082"/>
      <c r="G74" s="1083"/>
      <c r="H74" s="1081" t="s">
        <v>2845</v>
      </c>
      <c r="I74" s="1082"/>
      <c r="J74" s="1082"/>
      <c r="K74" s="1082"/>
      <c r="L74" s="1084"/>
      <c r="M74" s="1066"/>
      <c r="N74" s="721"/>
      <c r="O74" s="89"/>
      <c r="P74" s="89"/>
      <c r="Q74" s="89"/>
      <c r="R74" s="89"/>
      <c r="S74" s="89"/>
      <c r="T74" s="89"/>
      <c r="U74" s="89"/>
      <c r="V74" s="89"/>
      <c r="W74" s="89"/>
      <c r="X74" s="89"/>
      <c r="Y74" s="89"/>
      <c r="Z74" s="89"/>
      <c r="AA74" s="89"/>
      <c r="AB74" s="89"/>
      <c r="AC74" s="89"/>
      <c r="AD74" s="89"/>
      <c r="AE74" s="89"/>
      <c r="AF74" s="89"/>
      <c r="AG74" s="89"/>
      <c r="AH74" s="89"/>
      <c r="AI74" s="89"/>
      <c r="AJ74" s="89"/>
      <c r="AK74" s="89"/>
      <c r="AL74" s="89"/>
      <c r="AM74" s="89"/>
      <c r="AN74" s="89"/>
      <c r="AO74" s="89"/>
      <c r="AP74" s="89"/>
      <c r="AQ74" s="89"/>
      <c r="AR74" s="89"/>
      <c r="AS74" s="89"/>
      <c r="AT74" s="89"/>
      <c r="AU74" s="89"/>
      <c r="AV74" s="89"/>
      <c r="AW74" s="89"/>
      <c r="AX74" s="89"/>
      <c r="AY74" s="89"/>
      <c r="AZ74" s="89"/>
      <c r="BA74" s="89"/>
      <c r="BB74" s="89"/>
      <c r="BC74" s="89"/>
      <c r="BD74" s="89"/>
      <c r="BE74" s="89"/>
      <c r="BF74" s="89"/>
    </row>
    <row r="75" spans="1:58" s="90" customFormat="1" ht="26.25" customHeight="1" outlineLevel="1">
      <c r="A75" s="1086"/>
      <c r="B75" s="1081" t="s">
        <v>294</v>
      </c>
      <c r="C75" s="1082"/>
      <c r="D75" s="1082"/>
      <c r="E75" s="1082"/>
      <c r="F75" s="1082"/>
      <c r="G75" s="1083"/>
      <c r="H75" s="1087" t="s">
        <v>295</v>
      </c>
      <c r="I75" s="1088"/>
      <c r="J75" s="1088"/>
      <c r="K75" s="1088"/>
      <c r="L75" s="1089"/>
      <c r="M75" s="1066"/>
      <c r="N75" s="721"/>
      <c r="O75" s="89"/>
      <c r="P75" s="89"/>
      <c r="Q75" s="89"/>
      <c r="R75" s="89"/>
      <c r="S75" s="89"/>
      <c r="T75" s="89"/>
      <c r="U75" s="89"/>
      <c r="V75" s="89"/>
      <c r="W75" s="89"/>
      <c r="X75" s="89"/>
      <c r="Y75" s="89"/>
      <c r="Z75" s="89"/>
      <c r="AA75" s="89"/>
      <c r="AB75" s="89"/>
      <c r="AC75" s="89"/>
      <c r="AD75" s="89"/>
      <c r="AE75" s="89"/>
      <c r="AF75" s="89"/>
      <c r="AG75" s="89"/>
      <c r="AH75" s="89"/>
      <c r="AI75" s="89"/>
      <c r="AJ75" s="89"/>
      <c r="AK75" s="89"/>
      <c r="AL75" s="89"/>
      <c r="AM75" s="89"/>
      <c r="AN75" s="89"/>
      <c r="AO75" s="89"/>
      <c r="AP75" s="89"/>
      <c r="AQ75" s="89"/>
      <c r="AR75" s="89"/>
      <c r="AS75" s="89"/>
      <c r="AT75" s="89"/>
      <c r="AU75" s="89"/>
      <c r="AV75" s="89"/>
      <c r="AW75" s="89"/>
      <c r="AX75" s="89"/>
      <c r="AY75" s="89"/>
      <c r="AZ75" s="89"/>
      <c r="BA75" s="89"/>
      <c r="BB75" s="89"/>
      <c r="BC75" s="89"/>
      <c r="BD75" s="89"/>
      <c r="BE75" s="89"/>
      <c r="BF75" s="89"/>
    </row>
    <row r="76" spans="1:58" s="90" customFormat="1" ht="33" customHeight="1" outlineLevel="1" thickBot="1">
      <c r="A76" s="1086"/>
      <c r="B76" s="1090" t="s">
        <v>3063</v>
      </c>
      <c r="C76" s="1091"/>
      <c r="D76" s="1091"/>
      <c r="E76" s="1091"/>
      <c r="F76" s="1091"/>
      <c r="G76" s="1091"/>
      <c r="H76" s="1091"/>
      <c r="I76" s="1091"/>
      <c r="J76" s="1091"/>
      <c r="K76" s="1091"/>
      <c r="L76" s="1092"/>
      <c r="M76" s="1066"/>
      <c r="N76" s="721"/>
      <c r="O76" s="89"/>
      <c r="P76" s="89"/>
      <c r="Q76" s="89"/>
      <c r="R76" s="89"/>
      <c r="S76" s="89"/>
      <c r="T76" s="89"/>
      <c r="U76" s="89"/>
      <c r="V76" s="89"/>
      <c r="W76" s="89"/>
      <c r="X76" s="89"/>
      <c r="Y76" s="89"/>
      <c r="Z76" s="89"/>
      <c r="AA76" s="89"/>
      <c r="AB76" s="89"/>
      <c r="AC76" s="89"/>
      <c r="AD76" s="89"/>
      <c r="AE76" s="89"/>
      <c r="AF76" s="89"/>
      <c r="AG76" s="89"/>
      <c r="AH76" s="89"/>
      <c r="AI76" s="89"/>
      <c r="AJ76" s="89"/>
      <c r="AK76" s="89"/>
      <c r="AL76" s="89"/>
      <c r="AM76" s="89"/>
      <c r="AN76" s="89"/>
      <c r="AO76" s="89"/>
      <c r="AP76" s="89"/>
      <c r="AQ76" s="89"/>
      <c r="AR76" s="89"/>
      <c r="AS76" s="89"/>
      <c r="AT76" s="89"/>
      <c r="AU76" s="89"/>
      <c r="AV76" s="89"/>
      <c r="AW76" s="89"/>
      <c r="AX76" s="89"/>
      <c r="AY76" s="89"/>
      <c r="AZ76" s="89"/>
      <c r="BA76" s="89"/>
      <c r="BB76" s="89"/>
      <c r="BC76" s="89"/>
      <c r="BD76" s="89"/>
      <c r="BE76" s="89"/>
      <c r="BF76" s="89"/>
    </row>
    <row r="77" spans="1:58" s="90" customFormat="1" ht="90.75" customHeight="1" outlineLevel="1">
      <c r="A77" s="1085">
        <v>7</v>
      </c>
      <c r="B77" s="1067" t="s">
        <v>1</v>
      </c>
      <c r="C77" s="1069" t="s">
        <v>227</v>
      </c>
      <c r="D77" s="1071"/>
      <c r="E77" s="1069" t="s">
        <v>237</v>
      </c>
      <c r="F77" s="1071"/>
      <c r="G77" s="1067" t="s">
        <v>233</v>
      </c>
      <c r="H77" s="1067" t="s">
        <v>2</v>
      </c>
      <c r="I77" s="1069" t="s">
        <v>228</v>
      </c>
      <c r="J77" s="1070"/>
      <c r="K77" s="1071"/>
      <c r="L77" s="1072" t="s">
        <v>229</v>
      </c>
      <c r="M77" s="1066" t="s">
        <v>222</v>
      </c>
      <c r="N77" s="721"/>
      <c r="O77" s="89"/>
      <c r="P77" s="89"/>
      <c r="Q77" s="89"/>
      <c r="R77" s="89"/>
      <c r="S77" s="89"/>
      <c r="T77" s="89"/>
      <c r="U77" s="89"/>
      <c r="V77" s="89"/>
      <c r="W77" s="89"/>
      <c r="X77" s="89"/>
      <c r="Y77" s="89"/>
      <c r="Z77" s="89"/>
      <c r="AA77" s="89"/>
      <c r="AB77" s="89"/>
      <c r="AC77" s="89"/>
      <c r="AD77" s="89"/>
      <c r="AE77" s="89"/>
      <c r="AF77" s="89"/>
      <c r="AG77" s="89"/>
      <c r="AH77" s="89"/>
      <c r="AI77" s="89"/>
      <c r="AJ77" s="89"/>
      <c r="AK77" s="89"/>
      <c r="AL77" s="89"/>
      <c r="AM77" s="89"/>
      <c r="AN77" s="89"/>
      <c r="AO77" s="89"/>
      <c r="AP77" s="89"/>
      <c r="AQ77" s="89"/>
      <c r="AR77" s="89"/>
      <c r="AS77" s="89"/>
      <c r="AT77" s="89"/>
      <c r="AU77" s="89"/>
      <c r="AV77" s="89"/>
      <c r="AW77" s="89"/>
      <c r="AX77" s="89"/>
      <c r="AY77" s="89"/>
      <c r="AZ77" s="89"/>
      <c r="BA77" s="89"/>
      <c r="BB77" s="89"/>
      <c r="BC77" s="89"/>
      <c r="BD77" s="89"/>
      <c r="BE77" s="89"/>
      <c r="BF77" s="89"/>
    </row>
    <row r="78" spans="1:58" s="90" customFormat="1" ht="100.5" customHeight="1" outlineLevel="1">
      <c r="A78" s="1086"/>
      <c r="B78" s="1068"/>
      <c r="C78" s="734" t="s">
        <v>3</v>
      </c>
      <c r="D78" s="734" t="s">
        <v>4</v>
      </c>
      <c r="E78" s="734" t="s">
        <v>5</v>
      </c>
      <c r="F78" s="734" t="s">
        <v>6</v>
      </c>
      <c r="G78" s="1068"/>
      <c r="H78" s="1068"/>
      <c r="I78" s="734" t="s">
        <v>7</v>
      </c>
      <c r="J78" s="734" t="s">
        <v>230</v>
      </c>
      <c r="K78" s="737" t="s">
        <v>8</v>
      </c>
      <c r="L78" s="1073"/>
      <c r="M78" s="1066"/>
      <c r="N78" s="721"/>
      <c r="O78" s="89"/>
      <c r="P78" s="89"/>
      <c r="Q78" s="89"/>
      <c r="R78" s="89"/>
      <c r="S78" s="89"/>
      <c r="T78" s="89"/>
      <c r="U78" s="89"/>
      <c r="V78" s="89"/>
      <c r="W78" s="89"/>
      <c r="X78" s="89"/>
      <c r="Y78" s="89"/>
      <c r="Z78" s="89"/>
      <c r="AA78" s="89"/>
      <c r="AB78" s="89"/>
      <c r="AC78" s="89"/>
      <c r="AD78" s="89"/>
      <c r="AE78" s="89"/>
      <c r="AF78" s="89"/>
      <c r="AG78" s="89"/>
      <c r="AH78" s="89"/>
      <c r="AI78" s="89"/>
      <c r="AJ78" s="89"/>
      <c r="AK78" s="89"/>
      <c r="AL78" s="89"/>
      <c r="AM78" s="89"/>
      <c r="AN78" s="89"/>
      <c r="AO78" s="89"/>
      <c r="AP78" s="89"/>
      <c r="AQ78" s="89"/>
      <c r="AR78" s="89"/>
      <c r="AS78" s="89"/>
      <c r="AT78" s="89"/>
      <c r="AU78" s="89"/>
      <c r="AV78" s="89"/>
      <c r="AW78" s="89"/>
      <c r="AX78" s="89"/>
      <c r="AY78" s="89"/>
      <c r="AZ78" s="89"/>
      <c r="BA78" s="89"/>
      <c r="BB78" s="89"/>
      <c r="BC78" s="89"/>
      <c r="BD78" s="89"/>
      <c r="BE78" s="89"/>
      <c r="BF78" s="89"/>
    </row>
    <row r="79" spans="1:58" s="90" customFormat="1" ht="138" customHeight="1" outlineLevel="1">
      <c r="A79" s="1086"/>
      <c r="B79" s="305" t="s">
        <v>2176</v>
      </c>
      <c r="C79" s="276" t="s">
        <v>2891</v>
      </c>
      <c r="D79" s="256">
        <v>46186</v>
      </c>
      <c r="E79" s="277" t="s">
        <v>2356</v>
      </c>
      <c r="F79" s="348" t="s">
        <v>2357</v>
      </c>
      <c r="G79" s="348" t="s">
        <v>2866</v>
      </c>
      <c r="H79" s="739" t="s">
        <v>2176</v>
      </c>
      <c r="I79" s="450">
        <v>0</v>
      </c>
      <c r="J79" s="277" t="s">
        <v>597</v>
      </c>
      <c r="K79" s="450">
        <v>0</v>
      </c>
      <c r="L79" s="363" t="s">
        <v>257</v>
      </c>
      <c r="M79" s="1066"/>
      <c r="N79" s="721"/>
      <c r="O79" s="89"/>
      <c r="P79" s="89"/>
      <c r="Q79" s="89"/>
      <c r="R79" s="89"/>
      <c r="S79" s="89"/>
      <c r="T79" s="89"/>
      <c r="U79" s="89"/>
      <c r="V79" s="89"/>
      <c r="W79" s="89"/>
      <c r="X79" s="89"/>
      <c r="Y79" s="89"/>
      <c r="Z79" s="89"/>
      <c r="AA79" s="89"/>
      <c r="AB79" s="89"/>
      <c r="AC79" s="89"/>
      <c r="AD79" s="89"/>
      <c r="AE79" s="89"/>
      <c r="AF79" s="89"/>
      <c r="AG79" s="89"/>
      <c r="AH79" s="89"/>
      <c r="AI79" s="89"/>
      <c r="AJ79" s="89"/>
      <c r="AK79" s="89"/>
      <c r="AL79" s="89"/>
      <c r="AM79" s="89"/>
      <c r="AN79" s="89"/>
      <c r="AO79" s="89"/>
      <c r="AP79" s="89"/>
      <c r="AQ79" s="89"/>
      <c r="AR79" s="89"/>
      <c r="AS79" s="89"/>
      <c r="AT79" s="89"/>
      <c r="AU79" s="89"/>
      <c r="AV79" s="89"/>
      <c r="AW79" s="89"/>
      <c r="AX79" s="89"/>
      <c r="AY79" s="89"/>
      <c r="AZ79" s="89"/>
      <c r="BA79" s="89"/>
      <c r="BB79" s="89"/>
      <c r="BC79" s="89"/>
      <c r="BD79" s="89"/>
      <c r="BE79" s="89"/>
      <c r="BF79" s="89"/>
    </row>
    <row r="80" spans="1:58" s="90" customFormat="1" ht="75.75" customHeight="1" outlineLevel="1">
      <c r="A80" s="1086"/>
      <c r="B80" s="1074" t="s">
        <v>3066</v>
      </c>
      <c r="C80" s="1075"/>
      <c r="D80" s="1075"/>
      <c r="E80" s="1075"/>
      <c r="F80" s="1075"/>
      <c r="G80" s="1075"/>
      <c r="H80" s="1075"/>
      <c r="I80" s="1075"/>
      <c r="J80" s="1075"/>
      <c r="K80" s="1075"/>
      <c r="L80" s="1076"/>
      <c r="M80" s="1066"/>
      <c r="N80" s="721"/>
      <c r="O80" s="89"/>
      <c r="P80" s="89"/>
      <c r="Q80" s="89"/>
      <c r="R80" s="89"/>
      <c r="S80" s="89"/>
      <c r="T80" s="89"/>
      <c r="U80" s="89"/>
      <c r="V80" s="89"/>
      <c r="W80" s="89"/>
      <c r="X80" s="89"/>
      <c r="Y80" s="89"/>
      <c r="Z80" s="89"/>
      <c r="AA80" s="89"/>
      <c r="AB80" s="89"/>
      <c r="AC80" s="89"/>
      <c r="AD80" s="89"/>
      <c r="AE80" s="89"/>
      <c r="AF80" s="89"/>
      <c r="AG80" s="89"/>
      <c r="AH80" s="89"/>
      <c r="AI80" s="89"/>
      <c r="AJ80" s="89"/>
      <c r="AK80" s="89"/>
      <c r="AL80" s="89"/>
      <c r="AM80" s="89"/>
      <c r="AN80" s="89"/>
      <c r="AO80" s="89"/>
      <c r="AP80" s="89"/>
      <c r="AQ80" s="89"/>
      <c r="AR80" s="89"/>
      <c r="AS80" s="89"/>
      <c r="AT80" s="89"/>
      <c r="AU80" s="89"/>
      <c r="AV80" s="89"/>
      <c r="AW80" s="89"/>
      <c r="AX80" s="89"/>
      <c r="AY80" s="89"/>
      <c r="AZ80" s="89"/>
      <c r="BA80" s="89"/>
      <c r="BB80" s="89"/>
      <c r="BC80" s="89"/>
      <c r="BD80" s="89"/>
      <c r="BE80" s="89"/>
      <c r="BF80" s="89"/>
    </row>
    <row r="81" spans="1:58" s="90" customFormat="1" ht="30.75" customHeight="1" outlineLevel="1">
      <c r="A81" s="1086"/>
      <c r="B81" s="1077" t="s">
        <v>231</v>
      </c>
      <c r="C81" s="1078"/>
      <c r="D81" s="1078"/>
      <c r="E81" s="1078"/>
      <c r="F81" s="1078"/>
      <c r="G81" s="1079"/>
      <c r="H81" s="1077" t="s">
        <v>232</v>
      </c>
      <c r="I81" s="1078"/>
      <c r="J81" s="1078"/>
      <c r="K81" s="1078"/>
      <c r="L81" s="1080"/>
      <c r="M81" s="1066"/>
      <c r="N81" s="721"/>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89"/>
      <c r="AX81" s="89"/>
      <c r="AY81" s="89"/>
      <c r="AZ81" s="89"/>
      <c r="BA81" s="89"/>
      <c r="BB81" s="89"/>
      <c r="BC81" s="89"/>
      <c r="BD81" s="89"/>
      <c r="BE81" s="89"/>
      <c r="BF81" s="89"/>
    </row>
    <row r="82" spans="1:58" s="90" customFormat="1" ht="34.5" customHeight="1" outlineLevel="1">
      <c r="A82" s="1086"/>
      <c r="B82" s="1081" t="s">
        <v>154</v>
      </c>
      <c r="C82" s="1082"/>
      <c r="D82" s="1082"/>
      <c r="E82" s="1082"/>
      <c r="F82" s="1082"/>
      <c r="G82" s="1083"/>
      <c r="H82" s="1081" t="s">
        <v>2892</v>
      </c>
      <c r="I82" s="1082"/>
      <c r="J82" s="1082"/>
      <c r="K82" s="1082"/>
      <c r="L82" s="1084"/>
      <c r="M82" s="1066"/>
      <c r="N82" s="721"/>
      <c r="O82" s="89"/>
      <c r="P82" s="89"/>
      <c r="Q82" s="89"/>
      <c r="R82" s="89"/>
      <c r="S82" s="89"/>
      <c r="T82" s="89"/>
      <c r="U82" s="89"/>
      <c r="V82" s="89"/>
      <c r="W82" s="89"/>
      <c r="X82" s="89"/>
      <c r="Y82" s="89"/>
      <c r="Z82" s="89"/>
      <c r="AA82" s="89"/>
      <c r="AB82" s="89"/>
      <c r="AC82" s="89"/>
      <c r="AD82" s="89"/>
      <c r="AE82" s="89"/>
      <c r="AF82" s="89"/>
      <c r="AG82" s="89"/>
      <c r="AH82" s="89"/>
      <c r="AI82" s="89"/>
      <c r="AJ82" s="89"/>
      <c r="AK82" s="89"/>
      <c r="AL82" s="89"/>
      <c r="AM82" s="89"/>
      <c r="AN82" s="89"/>
      <c r="AO82" s="89"/>
      <c r="AP82" s="89"/>
      <c r="AQ82" s="89"/>
      <c r="AR82" s="89"/>
      <c r="AS82" s="89"/>
      <c r="AT82" s="89"/>
      <c r="AU82" s="89"/>
      <c r="AV82" s="89"/>
      <c r="AW82" s="89"/>
      <c r="AX82" s="89"/>
      <c r="AY82" s="89"/>
      <c r="AZ82" s="89"/>
      <c r="BA82" s="89"/>
      <c r="BB82" s="89"/>
      <c r="BC82" s="89"/>
      <c r="BD82" s="89"/>
      <c r="BE82" s="89"/>
      <c r="BF82" s="89"/>
    </row>
    <row r="83" spans="1:58" s="90" customFormat="1" ht="33" customHeight="1" outlineLevel="1">
      <c r="A83" s="1086"/>
      <c r="B83" s="1081" t="s">
        <v>294</v>
      </c>
      <c r="C83" s="1082"/>
      <c r="D83" s="1082"/>
      <c r="E83" s="1082"/>
      <c r="F83" s="1082"/>
      <c r="G83" s="1083"/>
      <c r="H83" s="1087" t="s">
        <v>295</v>
      </c>
      <c r="I83" s="1088"/>
      <c r="J83" s="1088"/>
      <c r="K83" s="1088"/>
      <c r="L83" s="1089"/>
      <c r="M83" s="1066"/>
      <c r="N83" s="721"/>
      <c r="O83" s="89"/>
      <c r="P83" s="89"/>
      <c r="Q83" s="89"/>
      <c r="R83" s="89"/>
      <c r="S83" s="89"/>
      <c r="T83" s="89"/>
      <c r="U83" s="89"/>
      <c r="V83" s="89"/>
      <c r="W83" s="89"/>
      <c r="X83" s="89"/>
      <c r="Y83" s="89"/>
      <c r="Z83" s="89"/>
      <c r="AA83" s="89"/>
      <c r="AB83" s="89"/>
      <c r="AC83" s="89"/>
      <c r="AD83" s="89"/>
      <c r="AE83" s="89"/>
      <c r="AF83" s="89"/>
      <c r="AG83" s="89"/>
      <c r="AH83" s="89"/>
      <c r="AI83" s="89"/>
      <c r="AJ83" s="89"/>
      <c r="AK83" s="89"/>
      <c r="AL83" s="89"/>
      <c r="AM83" s="89"/>
      <c r="AN83" s="89"/>
      <c r="AO83" s="89"/>
      <c r="AP83" s="89"/>
      <c r="AQ83" s="89"/>
      <c r="AR83" s="89"/>
      <c r="AS83" s="89"/>
      <c r="AT83" s="89"/>
      <c r="AU83" s="89"/>
      <c r="AV83" s="89"/>
      <c r="AW83" s="89"/>
      <c r="AX83" s="89"/>
      <c r="AY83" s="89"/>
      <c r="AZ83" s="89"/>
      <c r="BA83" s="89"/>
      <c r="BB83" s="89"/>
      <c r="BC83" s="89"/>
      <c r="BD83" s="89"/>
      <c r="BE83" s="89"/>
      <c r="BF83" s="89"/>
    </row>
    <row r="84" spans="1:58" s="90" customFormat="1" ht="29.25" customHeight="1" outlineLevel="1" thickBot="1">
      <c r="A84" s="1093"/>
      <c r="B84" s="1090" t="s">
        <v>3063</v>
      </c>
      <c r="C84" s="1091"/>
      <c r="D84" s="1091"/>
      <c r="E84" s="1091"/>
      <c r="F84" s="1091"/>
      <c r="G84" s="1091"/>
      <c r="H84" s="1091"/>
      <c r="I84" s="1091"/>
      <c r="J84" s="1091"/>
      <c r="K84" s="1091"/>
      <c r="L84" s="1092"/>
      <c r="M84" s="1066"/>
      <c r="N84" s="721"/>
      <c r="O84" s="89"/>
      <c r="P84" s="89"/>
      <c r="Q84" s="89"/>
      <c r="R84" s="89"/>
      <c r="S84" s="89"/>
      <c r="T84" s="89"/>
      <c r="U84" s="89"/>
      <c r="V84" s="89"/>
      <c r="W84" s="89"/>
      <c r="X84" s="89"/>
      <c r="Y84" s="89"/>
      <c r="Z84" s="89"/>
      <c r="AA84" s="89"/>
      <c r="AB84" s="89"/>
      <c r="AC84" s="89"/>
      <c r="AD84" s="89"/>
      <c r="AE84" s="89"/>
      <c r="AF84" s="89"/>
      <c r="AG84" s="89"/>
      <c r="AH84" s="89"/>
      <c r="AI84" s="89"/>
      <c r="AJ84" s="89"/>
      <c r="AK84" s="89"/>
      <c r="AL84" s="89"/>
      <c r="AM84" s="89"/>
      <c r="AN84" s="89"/>
      <c r="AO84" s="89"/>
      <c r="AP84" s="89"/>
      <c r="AQ84" s="89"/>
      <c r="AR84" s="89"/>
      <c r="AS84" s="89"/>
      <c r="AT84" s="89"/>
      <c r="AU84" s="89"/>
      <c r="AV84" s="89"/>
      <c r="AW84" s="89"/>
      <c r="AX84" s="89"/>
      <c r="AY84" s="89"/>
      <c r="AZ84" s="89"/>
      <c r="BA84" s="89"/>
      <c r="BB84" s="89"/>
      <c r="BC84" s="89"/>
      <c r="BD84" s="89"/>
      <c r="BE84" s="89"/>
      <c r="BF84" s="89"/>
    </row>
  </sheetData>
  <dataConsolidate link="1"/>
  <customSheetViews>
    <customSheetView guid="{766F4723-E508-4E9C-8D0C-0F495F8BF148}" scale="60" fitToPage="1" hiddenRows="1">
      <selection activeCell="F33" sqref="F33"/>
      <pageMargins left="0.7" right="0.7" top="0.75" bottom="0.75" header="0.51180555555555496" footer="0.51180555555555496"/>
      <pageSetup paperSize="9" scale="11" firstPageNumber="0" fitToHeight="0" orientation="portrait" horizontalDpi="300" verticalDpi="300" r:id="rId1"/>
    </customSheetView>
    <customSheetView guid="{4D54B9FF-5492-4917-A3A9-505435B19CF7}" scale="60" fitToPage="1" hiddenRows="1">
      <selection activeCell="E43" sqref="E43"/>
      <pageMargins left="0.7" right="0.7" top="0.75" bottom="0.75" header="0.51180555555555496" footer="0.51180555555555496"/>
      <pageSetup paperSize="9" scale="11" firstPageNumber="0" fitToHeight="0" orientation="portrait" horizontalDpi="300" verticalDpi="300" r:id="rId2"/>
    </customSheetView>
    <customSheetView guid="{095DEBB2-FB76-42D5-930E-20582D9236E6}" scale="60" fitToPage="1" hiddenRows="1">
      <selection activeCell="A21" sqref="A21"/>
      <pageMargins left="0.7" right="0.7" top="0.75" bottom="0.75" header="0.51180555555555496" footer="0.51180555555555496"/>
      <pageSetup paperSize="9" scale="11" firstPageNumber="0" fitToHeight="0" orientation="portrait" horizontalDpi="300" verticalDpi="300" r:id="rId3"/>
    </customSheetView>
  </customSheetViews>
  <mergeCells count="169">
    <mergeCell ref="B38:G38"/>
    <mergeCell ref="H38:L38"/>
    <mergeCell ref="A29:A39"/>
    <mergeCell ref="B39:L39"/>
    <mergeCell ref="B36:G36"/>
    <mergeCell ref="H36:L36"/>
    <mergeCell ref="H34:L34"/>
    <mergeCell ref="B35:G35"/>
    <mergeCell ref="H35:L35"/>
    <mergeCell ref="H29:H30"/>
    <mergeCell ref="I29:K29"/>
    <mergeCell ref="L29:L30"/>
    <mergeCell ref="B32:L32"/>
    <mergeCell ref="B33:G33"/>
    <mergeCell ref="H33:L33"/>
    <mergeCell ref="B37:G37"/>
    <mergeCell ref="G29:G30"/>
    <mergeCell ref="H7:L7"/>
    <mergeCell ref="B8:G8"/>
    <mergeCell ref="B9:G9"/>
    <mergeCell ref="H9:L9"/>
    <mergeCell ref="B10:G10"/>
    <mergeCell ref="H10:L10"/>
    <mergeCell ref="B34:G34"/>
    <mergeCell ref="H37:L37"/>
    <mergeCell ref="A1:L1"/>
    <mergeCell ref="H2:H3"/>
    <mergeCell ref="H8:L8"/>
    <mergeCell ref="A2:A11"/>
    <mergeCell ref="B2:B3"/>
    <mergeCell ref="C2:D2"/>
    <mergeCell ref="E2:F2"/>
    <mergeCell ref="G2:G3"/>
    <mergeCell ref="I2:K2"/>
    <mergeCell ref="L2:L3"/>
    <mergeCell ref="B5:L5"/>
    <mergeCell ref="B6:G6"/>
    <mergeCell ref="H6:L6"/>
    <mergeCell ref="B7:G7"/>
    <mergeCell ref="B29:B30"/>
    <mergeCell ref="C29:D29"/>
    <mergeCell ref="A12:A20"/>
    <mergeCell ref="B12:B13"/>
    <mergeCell ref="B11:L11"/>
    <mergeCell ref="B20:L20"/>
    <mergeCell ref="C12:D12"/>
    <mergeCell ref="E12:F12"/>
    <mergeCell ref="G12:G13"/>
    <mergeCell ref="H12:H13"/>
    <mergeCell ref="I12:K12"/>
    <mergeCell ref="L12:L13"/>
    <mergeCell ref="B15:L15"/>
    <mergeCell ref="B16:G16"/>
    <mergeCell ref="H16:L16"/>
    <mergeCell ref="B17:G17"/>
    <mergeCell ref="H18:L18"/>
    <mergeCell ref="B19:G19"/>
    <mergeCell ref="H19:L19"/>
    <mergeCell ref="H17:L17"/>
    <mergeCell ref="B18:G18"/>
    <mergeCell ref="A40:A48"/>
    <mergeCell ref="B40:B41"/>
    <mergeCell ref="C40:D40"/>
    <mergeCell ref="E40:F40"/>
    <mergeCell ref="G40:G41"/>
    <mergeCell ref="B45:G45"/>
    <mergeCell ref="B47:G47"/>
    <mergeCell ref="A21:A28"/>
    <mergeCell ref="B21:B22"/>
    <mergeCell ref="C21:D21"/>
    <mergeCell ref="E21:F21"/>
    <mergeCell ref="G21:G22"/>
    <mergeCell ref="B26:G26"/>
    <mergeCell ref="B27:G27"/>
    <mergeCell ref="B28:L28"/>
    <mergeCell ref="H21:H22"/>
    <mergeCell ref="I21:K21"/>
    <mergeCell ref="L21:L22"/>
    <mergeCell ref="B24:L24"/>
    <mergeCell ref="B25:G25"/>
    <mergeCell ref="H25:L25"/>
    <mergeCell ref="H26:L26"/>
    <mergeCell ref="H27:L27"/>
    <mergeCell ref="E29:F29"/>
    <mergeCell ref="H47:L47"/>
    <mergeCell ref="B48:L48"/>
    <mergeCell ref="H45:L45"/>
    <mergeCell ref="B46:G46"/>
    <mergeCell ref="H46:L46"/>
    <mergeCell ref="H40:H41"/>
    <mergeCell ref="I40:K40"/>
    <mergeCell ref="L40:L41"/>
    <mergeCell ref="B43:L43"/>
    <mergeCell ref="B44:G44"/>
    <mergeCell ref="H44:L44"/>
    <mergeCell ref="L49:L50"/>
    <mergeCell ref="B52:L52"/>
    <mergeCell ref="B53:G53"/>
    <mergeCell ref="H53:L53"/>
    <mergeCell ref="H57:L57"/>
    <mergeCell ref="B58:G58"/>
    <mergeCell ref="H58:L58"/>
    <mergeCell ref="B59:L59"/>
    <mergeCell ref="H54:L54"/>
    <mergeCell ref="B55:G55"/>
    <mergeCell ref="H55:L55"/>
    <mergeCell ref="B56:G56"/>
    <mergeCell ref="H56:L56"/>
    <mergeCell ref="A49:A59"/>
    <mergeCell ref="B49:B50"/>
    <mergeCell ref="C49:D49"/>
    <mergeCell ref="E49:F49"/>
    <mergeCell ref="G49:G50"/>
    <mergeCell ref="B54:G54"/>
    <mergeCell ref="B57:G57"/>
    <mergeCell ref="H49:H50"/>
    <mergeCell ref="I49:K49"/>
    <mergeCell ref="A77:A84"/>
    <mergeCell ref="B77:B78"/>
    <mergeCell ref="C77:D77"/>
    <mergeCell ref="E77:F77"/>
    <mergeCell ref="A60:A68"/>
    <mergeCell ref="B60:B61"/>
    <mergeCell ref="C60:D60"/>
    <mergeCell ref="E60:F60"/>
    <mergeCell ref="G60:G61"/>
    <mergeCell ref="B63:L63"/>
    <mergeCell ref="B64:G64"/>
    <mergeCell ref="H64:L64"/>
    <mergeCell ref="B65:G65"/>
    <mergeCell ref="H65:L65"/>
    <mergeCell ref="B66:G66"/>
    <mergeCell ref="B67:G67"/>
    <mergeCell ref="H67:L67"/>
    <mergeCell ref="B68:L68"/>
    <mergeCell ref="B83:G83"/>
    <mergeCell ref="H83:L83"/>
    <mergeCell ref="B84:L84"/>
    <mergeCell ref="M60:M68"/>
    <mergeCell ref="A69:A76"/>
    <mergeCell ref="B69:B70"/>
    <mergeCell ref="C69:D69"/>
    <mergeCell ref="E69:F69"/>
    <mergeCell ref="G69:G70"/>
    <mergeCell ref="H69:H70"/>
    <mergeCell ref="I69:K69"/>
    <mergeCell ref="L69:L70"/>
    <mergeCell ref="B72:L72"/>
    <mergeCell ref="B73:G73"/>
    <mergeCell ref="H73:L73"/>
    <mergeCell ref="B74:G74"/>
    <mergeCell ref="H74:L74"/>
    <mergeCell ref="B75:G75"/>
    <mergeCell ref="H75:L75"/>
    <mergeCell ref="B76:L76"/>
    <mergeCell ref="M69:M76"/>
    <mergeCell ref="H60:H61"/>
    <mergeCell ref="I60:K60"/>
    <mergeCell ref="L60:L61"/>
    <mergeCell ref="M77:M84"/>
    <mergeCell ref="G77:G78"/>
    <mergeCell ref="H77:H78"/>
    <mergeCell ref="I77:K77"/>
    <mergeCell ref="L77:L78"/>
    <mergeCell ref="B80:L80"/>
    <mergeCell ref="B81:G81"/>
    <mergeCell ref="H81:L81"/>
    <mergeCell ref="B82:G82"/>
    <mergeCell ref="H82:L82"/>
  </mergeCells>
  <conditionalFormatting sqref="M12:M14">
    <cfRule type="notContainsBlanks" dxfId="39" priority="30">
      <formula>LEN(TRIM(M12))&gt;0</formula>
    </cfRule>
  </conditionalFormatting>
  <conditionalFormatting sqref="N12:N14">
    <cfRule type="cellIs" dxfId="38" priority="29" operator="equal">
      <formula>"+"</formula>
    </cfRule>
  </conditionalFormatting>
  <conditionalFormatting sqref="M2:M11">
    <cfRule type="notContainsBlanks" dxfId="37" priority="28">
      <formula>LEN(TRIM(M2))&gt;0</formula>
    </cfRule>
  </conditionalFormatting>
  <conditionalFormatting sqref="N2:N11">
    <cfRule type="cellIs" dxfId="36" priority="27" operator="equal">
      <formula>"+"</formula>
    </cfRule>
  </conditionalFormatting>
  <conditionalFormatting sqref="M21:M28">
    <cfRule type="notContainsBlanks" dxfId="35" priority="8">
      <formula>LEN(TRIM(M21))&gt;0</formula>
    </cfRule>
  </conditionalFormatting>
  <conditionalFormatting sqref="N21:N28">
    <cfRule type="cellIs" dxfId="34" priority="7" operator="equal">
      <formula>"+"</formula>
    </cfRule>
  </conditionalFormatting>
  <conditionalFormatting sqref="N60:N68">
    <cfRule type="cellIs" dxfId="33" priority="5" operator="equal">
      <formula>"+"</formula>
    </cfRule>
  </conditionalFormatting>
  <conditionalFormatting sqref="N69:N76">
    <cfRule type="cellIs" dxfId="32" priority="3" operator="equal">
      <formula>"+"</formula>
    </cfRule>
  </conditionalFormatting>
  <conditionalFormatting sqref="N77:N84">
    <cfRule type="cellIs" dxfId="31" priority="1" operator="equal">
      <formula>"+"</formula>
    </cfRule>
  </conditionalFormatting>
  <pageMargins left="0.7" right="0.7" top="0.75" bottom="0.75" header="0.51180555555555496" footer="0.51180555555555496"/>
  <pageSetup paperSize="9" scale="11" firstPageNumber="0" fitToHeight="0" orientation="portrait" horizontalDpi="300" verticalDpi="300"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dimension ref="A1:ACE1798"/>
  <sheetViews>
    <sheetView topLeftCell="A1449" zoomScale="60" zoomScaleNormal="60" workbookViewId="0">
      <selection activeCell="B1465" sqref="B1465:L1465"/>
    </sheetView>
  </sheetViews>
  <sheetFormatPr defaultRowHeight="21" outlineLevelRow="1"/>
  <cols>
    <col min="1" max="1" width="7.5703125" style="133" customWidth="1"/>
    <col min="2" max="2" width="38.42578125" style="99" customWidth="1"/>
    <col min="3" max="3" width="24.7109375" style="99"/>
    <col min="4" max="4" width="20.140625" style="99" customWidth="1"/>
    <col min="5" max="5" width="19.5703125" style="99" customWidth="1"/>
    <col min="6" max="6" width="9.140625" style="99"/>
    <col min="7" max="7" width="35.85546875" style="99"/>
    <col min="8" max="8" width="35.7109375" style="99" customWidth="1"/>
    <col min="9" max="9" width="22" style="99"/>
    <col min="10" max="10" width="20.140625" style="99"/>
    <col min="11" max="11" width="22.85546875" style="99" customWidth="1"/>
    <col min="12" max="12" width="48.5703125" style="99" customWidth="1"/>
    <col min="13" max="610" width="9.7109375" style="32"/>
  </cols>
  <sheetData>
    <row r="1" spans="1:13" s="33" customFormat="1" ht="27" customHeight="1" thickBot="1">
      <c r="A1" s="1253" t="s">
        <v>92</v>
      </c>
      <c r="B1" s="1254"/>
      <c r="C1" s="1254"/>
      <c r="D1" s="1254"/>
      <c r="E1" s="1254"/>
      <c r="F1" s="1254"/>
      <c r="G1" s="1254"/>
      <c r="H1" s="1254"/>
      <c r="I1" s="1254"/>
      <c r="J1" s="1254"/>
      <c r="K1" s="1254"/>
      <c r="L1" s="1254"/>
      <c r="M1"/>
    </row>
    <row r="2" spans="1:13" s="90" customFormat="1" ht="42.75" customHeight="1">
      <c r="A2" s="1255">
        <v>1</v>
      </c>
      <c r="B2" s="1067" t="s">
        <v>1</v>
      </c>
      <c r="C2" s="1069" t="s">
        <v>13</v>
      </c>
      <c r="D2" s="1071"/>
      <c r="E2" s="1069" t="s">
        <v>223</v>
      </c>
      <c r="F2" s="1070"/>
      <c r="G2" s="1070"/>
      <c r="H2" s="1067" t="s">
        <v>14</v>
      </c>
      <c r="I2" s="1069" t="s">
        <v>15</v>
      </c>
      <c r="J2" s="1069"/>
      <c r="K2" s="1261"/>
      <c r="L2" s="1246" t="s">
        <v>16</v>
      </c>
      <c r="M2" s="1235" t="s">
        <v>222</v>
      </c>
    </row>
    <row r="3" spans="1:13" s="90" customFormat="1" ht="42.75" customHeight="1">
      <c r="A3" s="1256"/>
      <c r="B3" s="1068"/>
      <c r="C3" s="203" t="s">
        <v>3</v>
      </c>
      <c r="D3" s="203" t="s">
        <v>4</v>
      </c>
      <c r="E3" s="203" t="s">
        <v>5</v>
      </c>
      <c r="F3" s="1146" t="s">
        <v>6</v>
      </c>
      <c r="G3" s="1147"/>
      <c r="H3" s="1068"/>
      <c r="I3" s="203" t="s">
        <v>17</v>
      </c>
      <c r="J3" s="203" t="s">
        <v>18</v>
      </c>
      <c r="K3" s="92" t="s">
        <v>19</v>
      </c>
      <c r="L3" s="1247"/>
      <c r="M3" s="1235"/>
    </row>
    <row r="4" spans="1:13" s="90" customFormat="1" ht="73.5" customHeight="1" thickBot="1">
      <c r="A4" s="1256"/>
      <c r="B4" s="130" t="s">
        <v>9</v>
      </c>
      <c r="C4" s="113" t="s">
        <v>133</v>
      </c>
      <c r="D4" s="114">
        <v>44396</v>
      </c>
      <c r="E4" s="131" t="s">
        <v>10</v>
      </c>
      <c r="F4" s="1251" t="s">
        <v>11</v>
      </c>
      <c r="G4" s="1252"/>
      <c r="H4" s="113" t="s">
        <v>236</v>
      </c>
      <c r="I4" s="113">
        <v>0</v>
      </c>
      <c r="J4" s="113">
        <v>1</v>
      </c>
      <c r="K4" s="213">
        <v>0</v>
      </c>
      <c r="L4" s="222" t="s">
        <v>219</v>
      </c>
      <c r="M4" s="1235"/>
    </row>
    <row r="5" spans="1:13" s="90" customFormat="1" ht="54.75" customHeight="1">
      <c r="A5" s="1256"/>
      <c r="B5" s="1108" t="s">
        <v>392</v>
      </c>
      <c r="C5" s="1096"/>
      <c r="D5" s="1096"/>
      <c r="E5" s="1096"/>
      <c r="F5" s="1096"/>
      <c r="G5" s="1096"/>
      <c r="H5" s="1096"/>
      <c r="I5" s="1096"/>
      <c r="J5" s="1096"/>
      <c r="K5" s="1096"/>
      <c r="L5" s="1097"/>
      <c r="M5" s="1235"/>
    </row>
    <row r="6" spans="1:13" s="90" customFormat="1" ht="45.75" customHeight="1">
      <c r="A6" s="1256"/>
      <c r="B6" s="1077" t="s">
        <v>150</v>
      </c>
      <c r="C6" s="1078"/>
      <c r="D6" s="1078"/>
      <c r="E6" s="1078"/>
      <c r="F6" s="1078"/>
      <c r="G6" s="1078"/>
      <c r="H6" s="1077" t="s">
        <v>151</v>
      </c>
      <c r="I6" s="1078"/>
      <c r="J6" s="1078"/>
      <c r="K6" s="1078"/>
      <c r="L6" s="1080"/>
      <c r="M6" s="1235"/>
    </row>
    <row r="7" spans="1:13" s="90" customFormat="1" ht="21.75" customHeight="1">
      <c r="A7" s="1256"/>
      <c r="B7" s="1081" t="s">
        <v>154</v>
      </c>
      <c r="C7" s="1082"/>
      <c r="D7" s="1082"/>
      <c r="E7" s="1082"/>
      <c r="F7" s="1082"/>
      <c r="G7" s="1082"/>
      <c r="H7" s="1258" t="s">
        <v>301</v>
      </c>
      <c r="I7" s="1259"/>
      <c r="J7" s="1259"/>
      <c r="K7" s="1259"/>
      <c r="L7" s="1260"/>
      <c r="M7" s="1235"/>
    </row>
    <row r="8" spans="1:13" s="90" customFormat="1" ht="310.5" customHeight="1">
      <c r="A8" s="1256"/>
      <c r="B8" s="1081" t="s">
        <v>302</v>
      </c>
      <c r="C8" s="1082"/>
      <c r="D8" s="1082"/>
      <c r="E8" s="1082"/>
      <c r="F8" s="1082"/>
      <c r="G8" s="1082"/>
      <c r="H8" s="1081" t="s">
        <v>303</v>
      </c>
      <c r="I8" s="1082"/>
      <c r="J8" s="1082"/>
      <c r="K8" s="1082"/>
      <c r="L8" s="1084"/>
      <c r="M8" s="1235"/>
    </row>
    <row r="9" spans="1:13" s="90" customFormat="1" ht="25.9" customHeight="1">
      <c r="A9" s="1256"/>
      <c r="B9" s="1081" t="s">
        <v>220</v>
      </c>
      <c r="C9" s="1082"/>
      <c r="D9" s="1082"/>
      <c r="E9" s="1082"/>
      <c r="F9" s="1082"/>
      <c r="G9" s="1082"/>
      <c r="H9" s="1081" t="s">
        <v>161</v>
      </c>
      <c r="I9" s="1082"/>
      <c r="J9" s="1082"/>
      <c r="K9" s="1082"/>
      <c r="L9" s="1084"/>
      <c r="M9" s="1235"/>
    </row>
    <row r="10" spans="1:13" s="90" customFormat="1" ht="72.75" customHeight="1">
      <c r="A10" s="1256"/>
      <c r="B10" s="1081" t="s">
        <v>221</v>
      </c>
      <c r="C10" s="1082"/>
      <c r="D10" s="1082"/>
      <c r="E10" s="1082"/>
      <c r="F10" s="1082"/>
      <c r="G10" s="1082"/>
      <c r="H10" s="1081" t="s">
        <v>304</v>
      </c>
      <c r="I10" s="1082"/>
      <c r="J10" s="1082"/>
      <c r="K10" s="1082"/>
      <c r="L10" s="1084"/>
      <c r="M10" s="1235"/>
    </row>
    <row r="11" spans="1:13" s="90" customFormat="1" ht="173.25" customHeight="1" thickBot="1">
      <c r="A11" s="1257"/>
      <c r="B11" s="1090" t="s">
        <v>2726</v>
      </c>
      <c r="C11" s="1091"/>
      <c r="D11" s="1091"/>
      <c r="E11" s="1091"/>
      <c r="F11" s="1091"/>
      <c r="G11" s="1091"/>
      <c r="H11" s="1091"/>
      <c r="I11" s="1091"/>
      <c r="J11" s="1091"/>
      <c r="K11" s="1091"/>
      <c r="L11" s="1092"/>
      <c r="M11" s="1235"/>
    </row>
    <row r="12" spans="1:13" s="90" customFormat="1" ht="23.25" customHeight="1">
      <c r="A12" s="1271">
        <v>2</v>
      </c>
      <c r="B12" s="1067" t="s">
        <v>1</v>
      </c>
      <c r="C12" s="1069" t="s">
        <v>13</v>
      </c>
      <c r="D12" s="1071"/>
      <c r="E12" s="1069" t="s">
        <v>223</v>
      </c>
      <c r="F12" s="1070"/>
      <c r="G12" s="1070"/>
      <c r="H12" s="1067" t="s">
        <v>14</v>
      </c>
      <c r="I12" s="1069" t="s">
        <v>15</v>
      </c>
      <c r="J12" s="1069"/>
      <c r="K12" s="1261"/>
      <c r="L12" s="1246" t="s">
        <v>16</v>
      </c>
      <c r="M12" s="1235" t="s">
        <v>222</v>
      </c>
    </row>
    <row r="13" spans="1:13" s="90" customFormat="1" ht="45">
      <c r="A13" s="1272"/>
      <c r="B13" s="1068"/>
      <c r="C13" s="591" t="s">
        <v>3</v>
      </c>
      <c r="D13" s="591" t="s">
        <v>4</v>
      </c>
      <c r="E13" s="591" t="s">
        <v>5</v>
      </c>
      <c r="F13" s="1146" t="s">
        <v>6</v>
      </c>
      <c r="G13" s="1147"/>
      <c r="H13" s="1068"/>
      <c r="I13" s="591" t="s">
        <v>17</v>
      </c>
      <c r="J13" s="591" t="s">
        <v>18</v>
      </c>
      <c r="K13" s="92" t="s">
        <v>19</v>
      </c>
      <c r="L13" s="1247"/>
      <c r="M13" s="1235"/>
    </row>
    <row r="14" spans="1:13" s="90" customFormat="1" ht="246" customHeight="1" thickBot="1">
      <c r="A14" s="1272"/>
      <c r="B14" s="130" t="s">
        <v>20</v>
      </c>
      <c r="C14" s="276" t="s">
        <v>1586</v>
      </c>
      <c r="D14" s="114" t="s">
        <v>1585</v>
      </c>
      <c r="E14" s="277" t="s">
        <v>224</v>
      </c>
      <c r="F14" s="1251" t="s">
        <v>532</v>
      </c>
      <c r="G14" s="1252"/>
      <c r="H14" s="276" t="s">
        <v>1588</v>
      </c>
      <c r="I14" s="276" t="s">
        <v>257</v>
      </c>
      <c r="J14" s="276">
        <v>1</v>
      </c>
      <c r="K14" s="213">
        <v>3</v>
      </c>
      <c r="L14" s="222" t="s">
        <v>257</v>
      </c>
      <c r="M14" s="1235"/>
    </row>
    <row r="15" spans="1:13" s="90" customFormat="1" ht="74.25" customHeight="1">
      <c r="A15" s="1272"/>
      <c r="B15" s="1108" t="s">
        <v>1587</v>
      </c>
      <c r="C15" s="1096"/>
      <c r="D15" s="1096"/>
      <c r="E15" s="1096"/>
      <c r="F15" s="1096"/>
      <c r="G15" s="1096"/>
      <c r="H15" s="1096"/>
      <c r="I15" s="1096"/>
      <c r="J15" s="1096"/>
      <c r="K15" s="1096"/>
      <c r="L15" s="1097"/>
      <c r="M15" s="1235"/>
    </row>
    <row r="16" spans="1:13" s="90" customFormat="1" ht="23.25">
      <c r="A16" s="1272"/>
      <c r="B16" s="1077" t="s">
        <v>150</v>
      </c>
      <c r="C16" s="1078"/>
      <c r="D16" s="1078"/>
      <c r="E16" s="1078"/>
      <c r="F16" s="1078"/>
      <c r="G16" s="1078"/>
      <c r="H16" s="1077" t="s">
        <v>284</v>
      </c>
      <c r="I16" s="1078"/>
      <c r="J16" s="1078"/>
      <c r="K16" s="1078"/>
      <c r="L16" s="1080"/>
      <c r="M16" s="1235"/>
    </row>
    <row r="17" spans="1:13" s="90" customFormat="1" ht="23.25">
      <c r="A17" s="1272"/>
      <c r="B17" s="1081" t="s">
        <v>154</v>
      </c>
      <c r="C17" s="1082"/>
      <c r="D17" s="1082"/>
      <c r="E17" s="1082"/>
      <c r="F17" s="1082"/>
      <c r="G17" s="1083"/>
      <c r="H17" s="1081" t="s">
        <v>1590</v>
      </c>
      <c r="I17" s="1082"/>
      <c r="J17" s="1082"/>
      <c r="K17" s="1082"/>
      <c r="L17" s="1084"/>
      <c r="M17" s="1235"/>
    </row>
    <row r="18" spans="1:13" s="90" customFormat="1" ht="23.25">
      <c r="A18" s="1272"/>
      <c r="B18" s="1081" t="s">
        <v>296</v>
      </c>
      <c r="C18" s="1082"/>
      <c r="D18" s="1082"/>
      <c r="E18" s="1082"/>
      <c r="F18" s="1082"/>
      <c r="G18" s="1083"/>
      <c r="H18" s="1081" t="s">
        <v>333</v>
      </c>
      <c r="I18" s="1082"/>
      <c r="J18" s="1082"/>
      <c r="K18" s="1082"/>
      <c r="L18" s="1084"/>
      <c r="M18" s="1235"/>
    </row>
    <row r="19" spans="1:13" s="90" customFormat="1" ht="224.25" customHeight="1">
      <c r="A19" s="1272"/>
      <c r="B19" s="1081" t="s">
        <v>1589</v>
      </c>
      <c r="C19" s="1082"/>
      <c r="D19" s="1082"/>
      <c r="E19" s="1082"/>
      <c r="F19" s="1082"/>
      <c r="G19" s="1083"/>
      <c r="H19" s="1081" t="s">
        <v>2142</v>
      </c>
      <c r="I19" s="1082"/>
      <c r="J19" s="1082"/>
      <c r="K19" s="1082"/>
      <c r="L19" s="1084"/>
      <c r="M19" s="1235"/>
    </row>
    <row r="20" spans="1:13" s="90" customFormat="1" ht="383.25" customHeight="1">
      <c r="A20" s="1272"/>
      <c r="B20" s="1081" t="s">
        <v>653</v>
      </c>
      <c r="C20" s="1082"/>
      <c r="D20" s="1082"/>
      <c r="E20" s="1082"/>
      <c r="F20" s="1082"/>
      <c r="G20" s="1083"/>
      <c r="H20" s="1081" t="s">
        <v>2345</v>
      </c>
      <c r="I20" s="1082"/>
      <c r="J20" s="1082"/>
      <c r="K20" s="1082"/>
      <c r="L20" s="1084"/>
      <c r="M20" s="1235"/>
    </row>
    <row r="21" spans="1:13" s="90" customFormat="1" ht="339.75" customHeight="1">
      <c r="A21" s="1272"/>
      <c r="B21" s="1081" t="s">
        <v>2141</v>
      </c>
      <c r="C21" s="1082"/>
      <c r="D21" s="1082"/>
      <c r="E21" s="1082"/>
      <c r="F21" s="1082"/>
      <c r="G21" s="1082"/>
      <c r="H21" s="1082"/>
      <c r="I21" s="1082"/>
      <c r="J21" s="1082"/>
      <c r="K21" s="1082"/>
      <c r="L21" s="1084"/>
      <c r="M21" s="1235"/>
    </row>
    <row r="22" spans="1:13" s="90" customFormat="1" ht="180" customHeight="1" thickBot="1">
      <c r="A22" s="1273"/>
      <c r="B22" s="1081" t="s">
        <v>2061</v>
      </c>
      <c r="C22" s="1082"/>
      <c r="D22" s="1082"/>
      <c r="E22" s="1082"/>
      <c r="F22" s="1082"/>
      <c r="G22" s="1082"/>
      <c r="H22" s="1082"/>
      <c r="I22" s="1082"/>
      <c r="J22" s="1082"/>
      <c r="K22" s="1082"/>
      <c r="L22" s="1084"/>
      <c r="M22" s="1235"/>
    </row>
    <row r="23" spans="1:13" s="90" customFormat="1" ht="59.25" customHeight="1" outlineLevel="1">
      <c r="A23" s="1248">
        <v>3</v>
      </c>
      <c r="B23" s="1067" t="s">
        <v>1</v>
      </c>
      <c r="C23" s="1069" t="s">
        <v>13</v>
      </c>
      <c r="D23" s="1071"/>
      <c r="E23" s="1069" t="s">
        <v>223</v>
      </c>
      <c r="F23" s="1070"/>
      <c r="G23" s="1070"/>
      <c r="H23" s="1067" t="s">
        <v>14</v>
      </c>
      <c r="I23" s="1069" t="s">
        <v>15</v>
      </c>
      <c r="J23" s="1069"/>
      <c r="K23" s="1070"/>
      <c r="L23" s="1072" t="s">
        <v>16</v>
      </c>
      <c r="M23"/>
    </row>
    <row r="24" spans="1:13" s="90" customFormat="1" ht="59.25" customHeight="1" outlineLevel="1">
      <c r="A24" s="1249"/>
      <c r="B24" s="1068"/>
      <c r="C24" s="203" t="s">
        <v>3</v>
      </c>
      <c r="D24" s="203" t="s">
        <v>4</v>
      </c>
      <c r="E24" s="203" t="s">
        <v>5</v>
      </c>
      <c r="F24" s="1146" t="s">
        <v>6</v>
      </c>
      <c r="G24" s="1147"/>
      <c r="H24" s="1068"/>
      <c r="I24" s="203" t="s">
        <v>17</v>
      </c>
      <c r="J24" s="203" t="s">
        <v>18</v>
      </c>
      <c r="K24" s="92" t="s">
        <v>19</v>
      </c>
      <c r="L24" s="1073"/>
      <c r="M24"/>
    </row>
    <row r="25" spans="1:13" s="90" customFormat="1" ht="167.25" customHeight="1" outlineLevel="1">
      <c r="A25" s="1249"/>
      <c r="B25" s="130" t="s">
        <v>98</v>
      </c>
      <c r="C25" s="113" t="s">
        <v>306</v>
      </c>
      <c r="D25" s="114">
        <v>44973</v>
      </c>
      <c r="E25" s="131" t="s">
        <v>224</v>
      </c>
      <c r="F25" s="1251" t="s">
        <v>298</v>
      </c>
      <c r="G25" s="1252"/>
      <c r="H25" s="115" t="s">
        <v>307</v>
      </c>
      <c r="I25" s="131" t="s">
        <v>255</v>
      </c>
      <c r="J25" s="113">
        <v>1</v>
      </c>
      <c r="K25" s="213">
        <v>1</v>
      </c>
      <c r="L25" s="215" t="s">
        <v>308</v>
      </c>
      <c r="M25"/>
    </row>
    <row r="26" spans="1:13" s="90" customFormat="1" ht="28.5" customHeight="1" outlineLevel="1">
      <c r="A26" s="1249"/>
      <c r="B26" s="1108" t="s">
        <v>310</v>
      </c>
      <c r="C26" s="1096"/>
      <c r="D26" s="1096"/>
      <c r="E26" s="1096"/>
      <c r="F26" s="1096"/>
      <c r="G26" s="1096"/>
      <c r="H26" s="1096"/>
      <c r="I26" s="1096"/>
      <c r="J26" s="1096"/>
      <c r="K26" s="1096"/>
      <c r="L26" s="1097"/>
      <c r="M26"/>
    </row>
    <row r="27" spans="1:13" s="90" customFormat="1" ht="52.5" customHeight="1" outlineLevel="1">
      <c r="A27" s="1249"/>
      <c r="B27" s="1077" t="s">
        <v>150</v>
      </c>
      <c r="C27" s="1078"/>
      <c r="D27" s="1078"/>
      <c r="E27" s="1078"/>
      <c r="F27" s="1078"/>
      <c r="G27" s="1078"/>
      <c r="H27" s="1077" t="s">
        <v>284</v>
      </c>
      <c r="I27" s="1078"/>
      <c r="J27" s="1078"/>
      <c r="K27" s="1078"/>
      <c r="L27" s="1080"/>
      <c r="M27"/>
    </row>
    <row r="28" spans="1:13" s="90" customFormat="1" ht="29.25" customHeight="1" outlineLevel="1">
      <c r="A28" s="1249"/>
      <c r="B28" s="1081" t="s">
        <v>154</v>
      </c>
      <c r="C28" s="1082"/>
      <c r="D28" s="1082"/>
      <c r="E28" s="1082"/>
      <c r="F28" s="1082"/>
      <c r="G28" s="1083"/>
      <c r="H28" s="1081" t="s">
        <v>311</v>
      </c>
      <c r="I28" s="1082"/>
      <c r="J28" s="1082"/>
      <c r="K28" s="1082"/>
      <c r="L28" s="1084"/>
      <c r="M28"/>
    </row>
    <row r="29" spans="1:13" s="90" customFormat="1" ht="94.5" customHeight="1" outlineLevel="1">
      <c r="A29" s="1249"/>
      <c r="B29" s="1081" t="s">
        <v>300</v>
      </c>
      <c r="C29" s="1082"/>
      <c r="D29" s="1082"/>
      <c r="E29" s="1082"/>
      <c r="F29" s="1082"/>
      <c r="G29" s="1083"/>
      <c r="H29" s="1081" t="s">
        <v>312</v>
      </c>
      <c r="I29" s="1082"/>
      <c r="J29" s="1082"/>
      <c r="K29" s="1082"/>
      <c r="L29" s="1084"/>
      <c r="M29"/>
    </row>
    <row r="30" spans="1:13" s="90" customFormat="1" ht="72" customHeight="1" outlineLevel="1">
      <c r="A30" s="1249"/>
      <c r="B30" s="1081" t="s">
        <v>309</v>
      </c>
      <c r="C30" s="1082"/>
      <c r="D30" s="1082"/>
      <c r="E30" s="1082"/>
      <c r="F30" s="1082"/>
      <c r="G30" s="1083"/>
      <c r="H30" s="1081" t="s">
        <v>313</v>
      </c>
      <c r="I30" s="1082"/>
      <c r="J30" s="1082"/>
      <c r="K30" s="1082"/>
      <c r="L30" s="1084"/>
      <c r="M30"/>
    </row>
    <row r="31" spans="1:13" s="90" customFormat="1" ht="27.75" customHeight="1" outlineLevel="1">
      <c r="A31" s="1249"/>
      <c r="B31" s="1081" t="s">
        <v>292</v>
      </c>
      <c r="C31" s="1082"/>
      <c r="D31" s="1082"/>
      <c r="E31" s="1082"/>
      <c r="F31" s="1082"/>
      <c r="G31" s="1083"/>
      <c r="H31" s="1081" t="s">
        <v>333</v>
      </c>
      <c r="I31" s="1082"/>
      <c r="J31" s="1082"/>
      <c r="K31" s="1082"/>
      <c r="L31" s="1084"/>
      <c r="M31"/>
    </row>
    <row r="32" spans="1:13" s="90" customFormat="1" ht="30.75" customHeight="1" outlineLevel="1">
      <c r="A32" s="1249"/>
      <c r="B32" s="1081" t="s">
        <v>291</v>
      </c>
      <c r="C32" s="1082"/>
      <c r="D32" s="1082"/>
      <c r="E32" s="1082"/>
      <c r="F32" s="1082"/>
      <c r="G32" s="1083"/>
      <c r="H32" s="1081" t="s">
        <v>333</v>
      </c>
      <c r="I32" s="1082"/>
      <c r="J32" s="1082"/>
      <c r="K32" s="1082"/>
      <c r="L32" s="1084"/>
      <c r="M32"/>
    </row>
    <row r="33" spans="1:13" s="90" customFormat="1" ht="26.25" customHeight="1" outlineLevel="1" thickBot="1">
      <c r="A33" s="1249"/>
      <c r="B33" s="1170" t="s">
        <v>1467</v>
      </c>
      <c r="C33" s="1091"/>
      <c r="D33" s="1091"/>
      <c r="E33" s="1091"/>
      <c r="F33" s="1091"/>
      <c r="G33" s="1091"/>
      <c r="H33" s="1091"/>
      <c r="I33" s="1091"/>
      <c r="J33" s="1091"/>
      <c r="K33" s="1091"/>
      <c r="L33" s="1092"/>
      <c r="M33"/>
    </row>
    <row r="34" spans="1:13" s="90" customFormat="1" ht="59.25" customHeight="1" outlineLevel="1">
      <c r="A34" s="1248">
        <v>4</v>
      </c>
      <c r="B34" s="1067" t="s">
        <v>1</v>
      </c>
      <c r="C34" s="1069" t="s">
        <v>13</v>
      </c>
      <c r="D34" s="1071"/>
      <c r="E34" s="1069" t="s">
        <v>223</v>
      </c>
      <c r="F34" s="1070"/>
      <c r="G34" s="1070"/>
      <c r="H34" s="1067" t="s">
        <v>14</v>
      </c>
      <c r="I34" s="1069" t="s">
        <v>15</v>
      </c>
      <c r="J34" s="1069"/>
      <c r="K34" s="1070"/>
      <c r="L34" s="1072" t="s">
        <v>16</v>
      </c>
      <c r="M34" s="1235" t="s">
        <v>222</v>
      </c>
    </row>
    <row r="35" spans="1:13" s="90" customFormat="1" ht="59.25" customHeight="1" outlineLevel="1">
      <c r="A35" s="1249"/>
      <c r="B35" s="1068"/>
      <c r="C35" s="203" t="s">
        <v>3</v>
      </c>
      <c r="D35" s="203" t="s">
        <v>4</v>
      </c>
      <c r="E35" s="203" t="s">
        <v>5</v>
      </c>
      <c r="F35" s="1146" t="s">
        <v>6</v>
      </c>
      <c r="G35" s="1147"/>
      <c r="H35" s="1068"/>
      <c r="I35" s="203" t="s">
        <v>17</v>
      </c>
      <c r="J35" s="203" t="s">
        <v>18</v>
      </c>
      <c r="K35" s="92" t="s">
        <v>19</v>
      </c>
      <c r="L35" s="1073"/>
      <c r="M35" s="1235"/>
    </row>
    <row r="36" spans="1:13" s="90" customFormat="1" ht="68.25" customHeight="1" outlineLevel="1">
      <c r="A36" s="1249"/>
      <c r="B36" s="130" t="s">
        <v>98</v>
      </c>
      <c r="C36" s="113" t="s">
        <v>320</v>
      </c>
      <c r="D36" s="114">
        <v>45009</v>
      </c>
      <c r="E36" s="229" t="s">
        <v>132</v>
      </c>
      <c r="F36" s="1182" t="s">
        <v>132</v>
      </c>
      <c r="G36" s="1183"/>
      <c r="H36" s="230" t="s">
        <v>319</v>
      </c>
      <c r="I36" s="113" t="s">
        <v>255</v>
      </c>
      <c r="J36" s="113">
        <v>1</v>
      </c>
      <c r="K36" s="213">
        <v>1</v>
      </c>
      <c r="L36" s="215" t="s">
        <v>317</v>
      </c>
      <c r="M36" s="1235"/>
    </row>
    <row r="37" spans="1:13" s="90" customFormat="1" ht="30.75" customHeight="1" outlineLevel="1">
      <c r="A37" s="1249"/>
      <c r="B37" s="1074" t="s">
        <v>321</v>
      </c>
      <c r="C37" s="1075"/>
      <c r="D37" s="1075"/>
      <c r="E37" s="1075"/>
      <c r="F37" s="1075"/>
      <c r="G37" s="1075"/>
      <c r="H37" s="1075"/>
      <c r="I37" s="1075"/>
      <c r="J37" s="1075"/>
      <c r="K37" s="1075"/>
      <c r="L37" s="1076"/>
      <c r="M37" s="1235"/>
    </row>
    <row r="38" spans="1:13" s="90" customFormat="1" ht="45.75" customHeight="1" outlineLevel="1">
      <c r="A38" s="1249"/>
      <c r="B38" s="1077" t="s">
        <v>150</v>
      </c>
      <c r="C38" s="1078"/>
      <c r="D38" s="1078"/>
      <c r="E38" s="1078"/>
      <c r="F38" s="1078"/>
      <c r="G38" s="1079"/>
      <c r="H38" s="1077" t="s">
        <v>316</v>
      </c>
      <c r="I38" s="1078"/>
      <c r="J38" s="1078"/>
      <c r="K38" s="1078"/>
      <c r="L38" s="1080"/>
      <c r="M38" s="1235"/>
    </row>
    <row r="39" spans="1:13" s="90" customFormat="1" ht="29.25" customHeight="1" outlineLevel="1">
      <c r="A39" s="1249"/>
      <c r="B39" s="1081" t="s">
        <v>154</v>
      </c>
      <c r="C39" s="1082"/>
      <c r="D39" s="1082"/>
      <c r="E39" s="1082"/>
      <c r="F39" s="1082"/>
      <c r="G39" s="1083"/>
      <c r="H39" s="1081" t="s">
        <v>322</v>
      </c>
      <c r="I39" s="1082"/>
      <c r="J39" s="1082"/>
      <c r="K39" s="1082"/>
      <c r="L39" s="1084"/>
      <c r="M39" s="1235"/>
    </row>
    <row r="40" spans="1:13" s="90" customFormat="1" ht="23.25" outlineLevel="1">
      <c r="A40" s="1249"/>
      <c r="B40" s="1081" t="s">
        <v>318</v>
      </c>
      <c r="C40" s="1082"/>
      <c r="D40" s="1082"/>
      <c r="E40" s="1082"/>
      <c r="F40" s="1082"/>
      <c r="G40" s="1083"/>
      <c r="H40" s="1081" t="s">
        <v>256</v>
      </c>
      <c r="I40" s="1082"/>
      <c r="J40" s="1082"/>
      <c r="K40" s="1082"/>
      <c r="L40" s="1084"/>
      <c r="M40" s="1235"/>
    </row>
    <row r="41" spans="1:13" s="90" customFormat="1" ht="23.25" outlineLevel="1">
      <c r="A41" s="1249"/>
      <c r="B41" s="1081" t="s">
        <v>484</v>
      </c>
      <c r="C41" s="1082"/>
      <c r="D41" s="1082"/>
      <c r="E41" s="1082"/>
      <c r="F41" s="1082"/>
      <c r="G41" s="1083"/>
      <c r="H41" s="1081" t="s">
        <v>299</v>
      </c>
      <c r="I41" s="1082"/>
      <c r="J41" s="1082"/>
      <c r="K41" s="1082"/>
      <c r="L41" s="1084"/>
      <c r="M41" s="1235"/>
    </row>
    <row r="42" spans="1:13" s="90" customFormat="1" ht="51" customHeight="1" outlineLevel="1" thickBot="1">
      <c r="A42" s="1249"/>
      <c r="B42" s="1081" t="s">
        <v>609</v>
      </c>
      <c r="C42" s="1082"/>
      <c r="D42" s="1082"/>
      <c r="E42" s="1082"/>
      <c r="F42" s="1082"/>
      <c r="G42" s="1082"/>
      <c r="H42" s="1082"/>
      <c r="I42" s="1082"/>
      <c r="J42" s="1082"/>
      <c r="K42" s="1082"/>
      <c r="L42" s="1084"/>
      <c r="M42" s="1235"/>
    </row>
    <row r="43" spans="1:13" s="90" customFormat="1" ht="37.5" customHeight="1" outlineLevel="1">
      <c r="A43" s="1248">
        <v>5</v>
      </c>
      <c r="B43" s="1067" t="s">
        <v>1</v>
      </c>
      <c r="C43" s="1069" t="s">
        <v>13</v>
      </c>
      <c r="D43" s="1071"/>
      <c r="E43" s="1069" t="s">
        <v>223</v>
      </c>
      <c r="F43" s="1070"/>
      <c r="G43" s="1071"/>
      <c r="H43" s="1067" t="s">
        <v>14</v>
      </c>
      <c r="I43" s="1069" t="s">
        <v>15</v>
      </c>
      <c r="J43" s="1070"/>
      <c r="K43" s="1071"/>
      <c r="L43" s="1181" t="s">
        <v>16</v>
      </c>
      <c r="M43" s="1250" t="s">
        <v>222</v>
      </c>
    </row>
    <row r="44" spans="1:13" s="90" customFormat="1" ht="45" outlineLevel="1">
      <c r="A44" s="1249"/>
      <c r="B44" s="1068"/>
      <c r="C44" s="203" t="s">
        <v>3</v>
      </c>
      <c r="D44" s="203" t="s">
        <v>4</v>
      </c>
      <c r="E44" s="203" t="s">
        <v>5</v>
      </c>
      <c r="F44" s="1146" t="s">
        <v>6</v>
      </c>
      <c r="G44" s="1147"/>
      <c r="H44" s="1068"/>
      <c r="I44" s="203" t="s">
        <v>17</v>
      </c>
      <c r="J44" s="203" t="s">
        <v>18</v>
      </c>
      <c r="K44" s="92" t="s">
        <v>19</v>
      </c>
      <c r="L44" s="1175"/>
      <c r="M44" s="1250"/>
    </row>
    <row r="45" spans="1:13" s="90" customFormat="1" ht="94.5" customHeight="1" outlineLevel="1">
      <c r="A45" s="1249"/>
      <c r="B45" s="130" t="s">
        <v>98</v>
      </c>
      <c r="C45" s="113" t="s">
        <v>323</v>
      </c>
      <c r="D45" s="114">
        <v>45042</v>
      </c>
      <c r="E45" s="229" t="s">
        <v>325</v>
      </c>
      <c r="F45" s="1182" t="s">
        <v>326</v>
      </c>
      <c r="G45" s="1183"/>
      <c r="H45" s="230" t="s">
        <v>255</v>
      </c>
      <c r="I45" s="113" t="s">
        <v>251</v>
      </c>
      <c r="J45" s="113" t="s">
        <v>251</v>
      </c>
      <c r="K45" s="213" t="s">
        <v>251</v>
      </c>
      <c r="L45" s="214" t="s">
        <v>324</v>
      </c>
      <c r="M45" s="1250"/>
    </row>
    <row r="46" spans="1:13" s="90" customFormat="1" ht="51" customHeight="1" outlineLevel="1">
      <c r="A46" s="1249"/>
      <c r="B46" s="1074" t="s">
        <v>330</v>
      </c>
      <c r="C46" s="1075"/>
      <c r="D46" s="1075"/>
      <c r="E46" s="1075"/>
      <c r="F46" s="1075"/>
      <c r="G46" s="1075"/>
      <c r="H46" s="1075"/>
      <c r="I46" s="1075"/>
      <c r="J46" s="1075"/>
      <c r="K46" s="1075"/>
      <c r="L46" s="1075"/>
      <c r="M46" s="1250"/>
    </row>
    <row r="47" spans="1:13" s="90" customFormat="1" ht="23.25" outlineLevel="1">
      <c r="A47" s="1249"/>
      <c r="B47" s="1077" t="s">
        <v>150</v>
      </c>
      <c r="C47" s="1078"/>
      <c r="D47" s="1078"/>
      <c r="E47" s="1078"/>
      <c r="F47" s="1078"/>
      <c r="G47" s="1079"/>
      <c r="H47" s="1077" t="s">
        <v>316</v>
      </c>
      <c r="I47" s="1078"/>
      <c r="J47" s="1078"/>
      <c r="K47" s="1078"/>
      <c r="L47" s="1078"/>
      <c r="M47" s="1250"/>
    </row>
    <row r="48" spans="1:13" s="90" customFormat="1" ht="23.25" outlineLevel="1">
      <c r="A48" s="1249"/>
      <c r="B48" s="1081" t="s">
        <v>154</v>
      </c>
      <c r="C48" s="1082"/>
      <c r="D48" s="1082"/>
      <c r="E48" s="1082"/>
      <c r="F48" s="1082"/>
      <c r="G48" s="1083"/>
      <c r="H48" s="1081" t="s">
        <v>334</v>
      </c>
      <c r="I48" s="1082"/>
      <c r="J48" s="1082"/>
      <c r="K48" s="1082"/>
      <c r="L48" s="1082"/>
      <c r="M48" s="1250"/>
    </row>
    <row r="49" spans="1:13" s="90" customFormat="1" ht="49.5" customHeight="1" outlineLevel="1">
      <c r="A49" s="1249"/>
      <c r="B49" s="1081" t="s">
        <v>264</v>
      </c>
      <c r="C49" s="1082"/>
      <c r="D49" s="1082"/>
      <c r="E49" s="1082"/>
      <c r="F49" s="1082"/>
      <c r="G49" s="1083"/>
      <c r="H49" s="1081" t="s">
        <v>335</v>
      </c>
      <c r="I49" s="1082"/>
      <c r="J49" s="1082"/>
      <c r="K49" s="1082"/>
      <c r="L49" s="1082"/>
      <c r="M49" s="1250"/>
    </row>
    <row r="50" spans="1:13" s="90" customFormat="1" ht="116.25" customHeight="1" outlineLevel="1">
      <c r="A50" s="1249"/>
      <c r="B50" s="1081" t="s">
        <v>327</v>
      </c>
      <c r="C50" s="1082"/>
      <c r="D50" s="1082"/>
      <c r="E50" s="1082"/>
      <c r="F50" s="1082"/>
      <c r="G50" s="1083"/>
      <c r="H50" s="1081" t="s">
        <v>336</v>
      </c>
      <c r="I50" s="1082"/>
      <c r="J50" s="1082"/>
      <c r="K50" s="1082"/>
      <c r="L50" s="1082"/>
      <c r="M50" s="1250"/>
    </row>
    <row r="51" spans="1:13" s="90" customFormat="1" ht="49.5" customHeight="1" outlineLevel="1">
      <c r="A51" s="1249"/>
      <c r="B51" s="1081" t="s">
        <v>328</v>
      </c>
      <c r="C51" s="1082"/>
      <c r="D51" s="1082"/>
      <c r="E51" s="1082"/>
      <c r="F51" s="1082"/>
      <c r="G51" s="1083"/>
      <c r="H51" s="1081" t="s">
        <v>299</v>
      </c>
      <c r="I51" s="1082"/>
      <c r="J51" s="1082"/>
      <c r="K51" s="1082"/>
      <c r="L51" s="1082"/>
      <c r="M51" s="1250"/>
    </row>
    <row r="52" spans="1:13" s="90" customFormat="1" ht="33.75" customHeight="1" outlineLevel="1" thickBot="1">
      <c r="A52" s="1249"/>
      <c r="B52" s="1074" t="s">
        <v>2173</v>
      </c>
      <c r="C52" s="1082"/>
      <c r="D52" s="1082"/>
      <c r="E52" s="1082"/>
      <c r="F52" s="1082"/>
      <c r="G52" s="1082"/>
      <c r="H52" s="1082"/>
      <c r="I52" s="1082"/>
      <c r="J52" s="1082"/>
      <c r="K52" s="1082"/>
      <c r="L52" s="1082"/>
      <c r="M52" s="1250"/>
    </row>
    <row r="53" spans="1:13" s="90" customFormat="1" ht="33" customHeight="1" outlineLevel="1">
      <c r="A53" s="1236">
        <v>6</v>
      </c>
      <c r="B53" s="1067" t="s">
        <v>1</v>
      </c>
      <c r="C53" s="1069" t="s">
        <v>13</v>
      </c>
      <c r="D53" s="1071"/>
      <c r="E53" s="1069" t="s">
        <v>223</v>
      </c>
      <c r="F53" s="1070"/>
      <c r="G53" s="1070"/>
      <c r="H53" s="1067" t="s">
        <v>14</v>
      </c>
      <c r="I53" s="1069" t="s">
        <v>15</v>
      </c>
      <c r="J53" s="1069"/>
      <c r="K53" s="1070"/>
      <c r="L53" s="1072" t="s">
        <v>16</v>
      </c>
      <c r="M53" s="1241" t="s">
        <v>222</v>
      </c>
    </row>
    <row r="54" spans="1:13" s="90" customFormat="1" ht="45" outlineLevel="1">
      <c r="A54" s="1237"/>
      <c r="B54" s="1068"/>
      <c r="C54" s="203" t="s">
        <v>3</v>
      </c>
      <c r="D54" s="203" t="s">
        <v>4</v>
      </c>
      <c r="E54" s="203" t="s">
        <v>5</v>
      </c>
      <c r="F54" s="1146" t="s">
        <v>6</v>
      </c>
      <c r="G54" s="1147"/>
      <c r="H54" s="1068"/>
      <c r="I54" s="203" t="s">
        <v>17</v>
      </c>
      <c r="J54" s="203" t="s">
        <v>18</v>
      </c>
      <c r="K54" s="92" t="s">
        <v>19</v>
      </c>
      <c r="L54" s="1073"/>
      <c r="M54" s="1241"/>
    </row>
    <row r="55" spans="1:13" s="90" customFormat="1" ht="109.5" customHeight="1" outlineLevel="1" thickBot="1">
      <c r="A55" s="1237"/>
      <c r="B55" s="223" t="s">
        <v>98</v>
      </c>
      <c r="C55" s="224" t="s">
        <v>355</v>
      </c>
      <c r="D55" s="114">
        <v>45139</v>
      </c>
      <c r="E55" s="131" t="s">
        <v>93</v>
      </c>
      <c r="F55" s="1182" t="s">
        <v>315</v>
      </c>
      <c r="G55" s="1183"/>
      <c r="H55" s="230" t="s">
        <v>356</v>
      </c>
      <c r="I55" s="113" t="s">
        <v>257</v>
      </c>
      <c r="J55" s="113" t="s">
        <v>251</v>
      </c>
      <c r="K55" s="113">
        <v>1</v>
      </c>
      <c r="L55" s="226" t="s">
        <v>357</v>
      </c>
      <c r="M55" s="1241"/>
    </row>
    <row r="56" spans="1:13" s="90" customFormat="1" ht="37.5" customHeight="1" outlineLevel="1">
      <c r="A56" s="1237"/>
      <c r="B56" s="1108" t="s">
        <v>363</v>
      </c>
      <c r="C56" s="1096"/>
      <c r="D56" s="1096"/>
      <c r="E56" s="1096"/>
      <c r="F56" s="1096"/>
      <c r="G56" s="1096"/>
      <c r="H56" s="1096"/>
      <c r="I56" s="1096"/>
      <c r="J56" s="1096"/>
      <c r="K56" s="1096"/>
      <c r="L56" s="1097"/>
      <c r="M56" s="1241"/>
    </row>
    <row r="57" spans="1:13" s="90" customFormat="1" ht="55.5" customHeight="1" outlineLevel="1">
      <c r="A57" s="1237"/>
      <c r="B57" s="1077" t="s">
        <v>150</v>
      </c>
      <c r="C57" s="1078"/>
      <c r="D57" s="1078"/>
      <c r="E57" s="1078"/>
      <c r="F57" s="1078"/>
      <c r="G57" s="1079"/>
      <c r="H57" s="1077" t="s">
        <v>284</v>
      </c>
      <c r="I57" s="1078"/>
      <c r="J57" s="1078"/>
      <c r="K57" s="1078"/>
      <c r="L57" s="1080"/>
      <c r="M57" s="1241"/>
    </row>
    <row r="58" spans="1:13" s="90" customFormat="1" ht="34.5" customHeight="1" outlineLevel="1">
      <c r="A58" s="1237"/>
      <c r="B58" s="1105" t="s">
        <v>154</v>
      </c>
      <c r="C58" s="1098"/>
      <c r="D58" s="1098"/>
      <c r="E58" s="1098"/>
      <c r="F58" s="1098"/>
      <c r="G58" s="1099"/>
      <c r="H58" s="1105" t="s">
        <v>364</v>
      </c>
      <c r="I58" s="1098"/>
      <c r="J58" s="1098"/>
      <c r="K58" s="1098"/>
      <c r="L58" s="1240"/>
      <c r="M58" s="1241"/>
    </row>
    <row r="59" spans="1:13" s="90" customFormat="1" ht="36" customHeight="1" outlineLevel="1">
      <c r="A59" s="1237"/>
      <c r="B59" s="1081" t="s">
        <v>358</v>
      </c>
      <c r="C59" s="1082"/>
      <c r="D59" s="1082"/>
      <c r="E59" s="1082"/>
      <c r="F59" s="1082"/>
      <c r="G59" s="1083"/>
      <c r="H59" s="1105" t="s">
        <v>256</v>
      </c>
      <c r="I59" s="1098"/>
      <c r="J59" s="1098"/>
      <c r="K59" s="1098"/>
      <c r="L59" s="1240"/>
      <c r="M59" s="1241"/>
    </row>
    <row r="60" spans="1:13" s="90" customFormat="1" ht="56.25" customHeight="1" outlineLevel="1">
      <c r="A60" s="1237"/>
      <c r="B60" s="1081" t="s">
        <v>359</v>
      </c>
      <c r="C60" s="1082"/>
      <c r="D60" s="1082"/>
      <c r="E60" s="1082"/>
      <c r="F60" s="1082"/>
      <c r="G60" s="1083"/>
      <c r="H60" s="1105" t="s">
        <v>256</v>
      </c>
      <c r="I60" s="1098"/>
      <c r="J60" s="1098"/>
      <c r="K60" s="1098"/>
      <c r="L60" s="1240"/>
      <c r="M60" s="1241"/>
    </row>
    <row r="61" spans="1:13" s="90" customFormat="1" ht="34.5" customHeight="1" outlineLevel="1">
      <c r="A61" s="1237"/>
      <c r="B61" s="1081" t="s">
        <v>360</v>
      </c>
      <c r="C61" s="1082"/>
      <c r="D61" s="1082"/>
      <c r="E61" s="1082"/>
      <c r="F61" s="1082"/>
      <c r="G61" s="1083"/>
      <c r="H61" s="1105" t="s">
        <v>299</v>
      </c>
      <c r="I61" s="1098"/>
      <c r="J61" s="1098"/>
      <c r="K61" s="1098"/>
      <c r="L61" s="1240"/>
      <c r="M61" s="1241"/>
    </row>
    <row r="62" spans="1:13" s="90" customFormat="1" ht="34.5" customHeight="1" outlineLevel="1">
      <c r="A62" s="1237"/>
      <c r="B62" s="1081" t="s">
        <v>361</v>
      </c>
      <c r="C62" s="1082"/>
      <c r="D62" s="1082"/>
      <c r="E62" s="1082"/>
      <c r="F62" s="1082"/>
      <c r="G62" s="1083"/>
      <c r="H62" s="1105" t="s">
        <v>299</v>
      </c>
      <c r="I62" s="1098"/>
      <c r="J62" s="1098"/>
      <c r="K62" s="1098"/>
      <c r="L62" s="1240"/>
      <c r="M62" s="1241"/>
    </row>
    <row r="63" spans="1:13" s="90" customFormat="1" ht="34.5" customHeight="1" outlineLevel="1">
      <c r="A63" s="1237"/>
      <c r="B63" s="1105" t="s">
        <v>362</v>
      </c>
      <c r="C63" s="1098"/>
      <c r="D63" s="1098"/>
      <c r="E63" s="1098"/>
      <c r="F63" s="1098"/>
      <c r="G63" s="1099"/>
      <c r="H63" s="1105" t="s">
        <v>299</v>
      </c>
      <c r="I63" s="1098"/>
      <c r="J63" s="1098"/>
      <c r="K63" s="1098"/>
      <c r="L63" s="1240"/>
      <c r="M63" s="1241"/>
    </row>
    <row r="64" spans="1:13" s="90" customFormat="1" ht="169.5" customHeight="1" outlineLevel="1" thickBot="1">
      <c r="A64" s="1238"/>
      <c r="B64" s="1074" t="s">
        <v>2563</v>
      </c>
      <c r="C64" s="1075"/>
      <c r="D64" s="1075"/>
      <c r="E64" s="1075"/>
      <c r="F64" s="1075"/>
      <c r="G64" s="1075"/>
      <c r="H64" s="1075"/>
      <c r="I64" s="1075"/>
      <c r="J64" s="1075"/>
      <c r="K64" s="1075"/>
      <c r="L64" s="1076"/>
      <c r="M64" s="1241"/>
    </row>
    <row r="65" spans="1:13" ht="22.5">
      <c r="A65" s="1157">
        <v>7</v>
      </c>
      <c r="B65" s="1067" t="s">
        <v>1</v>
      </c>
      <c r="C65" s="1069" t="s">
        <v>13</v>
      </c>
      <c r="D65" s="1071"/>
      <c r="E65" s="1069" t="s">
        <v>223</v>
      </c>
      <c r="F65" s="1070"/>
      <c r="G65" s="1070"/>
      <c r="H65" s="1067" t="s">
        <v>14</v>
      </c>
      <c r="I65" s="1069" t="s">
        <v>15</v>
      </c>
      <c r="J65" s="1069"/>
      <c r="K65" s="1070"/>
      <c r="L65" s="1072" t="s">
        <v>16</v>
      </c>
      <c r="M65" s="1066" t="s">
        <v>222</v>
      </c>
    </row>
    <row r="66" spans="1:13" ht="45">
      <c r="A66" s="1158"/>
      <c r="B66" s="1068"/>
      <c r="C66" s="251" t="s">
        <v>3</v>
      </c>
      <c r="D66" s="251" t="s">
        <v>4</v>
      </c>
      <c r="E66" s="251" t="s">
        <v>5</v>
      </c>
      <c r="F66" s="1146" t="s">
        <v>6</v>
      </c>
      <c r="G66" s="1147"/>
      <c r="H66" s="1068"/>
      <c r="I66" s="251" t="s">
        <v>17</v>
      </c>
      <c r="J66" s="251" t="s">
        <v>18</v>
      </c>
      <c r="K66" s="92" t="s">
        <v>19</v>
      </c>
      <c r="L66" s="1073"/>
      <c r="M66" s="1066"/>
    </row>
    <row r="67" spans="1:13" ht="47.25" thickBot="1">
      <c r="A67" s="1158"/>
      <c r="B67" s="223" t="s">
        <v>98</v>
      </c>
      <c r="C67" s="224" t="s">
        <v>369</v>
      </c>
      <c r="D67" s="114">
        <v>45210</v>
      </c>
      <c r="E67" s="225" t="s">
        <v>224</v>
      </c>
      <c r="F67" s="1154" t="s">
        <v>367</v>
      </c>
      <c r="G67" s="1155"/>
      <c r="H67" s="230" t="s">
        <v>370</v>
      </c>
      <c r="I67" s="113" t="s">
        <v>372</v>
      </c>
      <c r="J67" s="113">
        <v>1</v>
      </c>
      <c r="K67" s="113">
        <v>1</v>
      </c>
      <c r="L67" s="226" t="s">
        <v>371</v>
      </c>
      <c r="M67" s="1066"/>
    </row>
    <row r="68" spans="1:13" ht="22.5">
      <c r="A68" s="1158"/>
      <c r="B68" s="1108" t="s">
        <v>373</v>
      </c>
      <c r="C68" s="1096"/>
      <c r="D68" s="1096"/>
      <c r="E68" s="1096"/>
      <c r="F68" s="1096"/>
      <c r="G68" s="1096"/>
      <c r="H68" s="1096"/>
      <c r="I68" s="1096"/>
      <c r="J68" s="1096"/>
      <c r="K68" s="1096"/>
      <c r="L68" s="1097"/>
      <c r="M68" s="1066"/>
    </row>
    <row r="69" spans="1:13" ht="22.5">
      <c r="A69" s="1158"/>
      <c r="B69" s="1077" t="s">
        <v>150</v>
      </c>
      <c r="C69" s="1078"/>
      <c r="D69" s="1078"/>
      <c r="E69" s="1078"/>
      <c r="F69" s="1078"/>
      <c r="G69" s="1079"/>
      <c r="H69" s="1077" t="s">
        <v>284</v>
      </c>
      <c r="I69" s="1078"/>
      <c r="J69" s="1078"/>
      <c r="K69" s="1078"/>
      <c r="L69" s="1080"/>
      <c r="M69" s="1066"/>
    </row>
    <row r="70" spans="1:13" ht="23.25">
      <c r="A70" s="1158"/>
      <c r="B70" s="1105" t="s">
        <v>154</v>
      </c>
      <c r="C70" s="1098"/>
      <c r="D70" s="1098"/>
      <c r="E70" s="1098"/>
      <c r="F70" s="1098"/>
      <c r="G70" s="1099"/>
      <c r="H70" s="1105" t="s">
        <v>374</v>
      </c>
      <c r="I70" s="1098"/>
      <c r="J70" s="1098"/>
      <c r="K70" s="1098"/>
      <c r="L70" s="1240"/>
      <c r="M70" s="1066"/>
    </row>
    <row r="71" spans="1:13" ht="23.25">
      <c r="A71" s="1158"/>
      <c r="B71" s="1105" t="s">
        <v>296</v>
      </c>
      <c r="C71" s="1098"/>
      <c r="D71" s="1098"/>
      <c r="E71" s="1098"/>
      <c r="F71" s="1098"/>
      <c r="G71" s="1099"/>
      <c r="H71" s="1105" t="s">
        <v>375</v>
      </c>
      <c r="I71" s="1098"/>
      <c r="J71" s="1098"/>
      <c r="K71" s="1098"/>
      <c r="L71" s="1240"/>
      <c r="M71" s="1066"/>
    </row>
    <row r="72" spans="1:13" ht="98.25" customHeight="1">
      <c r="A72" s="1158"/>
      <c r="B72" s="1105" t="s">
        <v>297</v>
      </c>
      <c r="C72" s="1098"/>
      <c r="D72" s="1098"/>
      <c r="E72" s="1098"/>
      <c r="F72" s="1098"/>
      <c r="G72" s="1099"/>
      <c r="H72" s="1105" t="s">
        <v>376</v>
      </c>
      <c r="I72" s="1098"/>
      <c r="J72" s="1098"/>
      <c r="K72" s="1098"/>
      <c r="L72" s="1240"/>
      <c r="M72" s="1066"/>
    </row>
    <row r="73" spans="1:13" ht="51.75" customHeight="1" thickBot="1">
      <c r="A73" s="1165"/>
      <c r="B73" s="1090" t="s">
        <v>2400</v>
      </c>
      <c r="C73" s="1091"/>
      <c r="D73" s="1091"/>
      <c r="E73" s="1091"/>
      <c r="F73" s="1091"/>
      <c r="G73" s="1091"/>
      <c r="H73" s="1091"/>
      <c r="I73" s="1091"/>
      <c r="J73" s="1091"/>
      <c r="K73" s="1091"/>
      <c r="L73" s="1092"/>
      <c r="M73" s="1066"/>
    </row>
    <row r="74" spans="1:13" s="90" customFormat="1" ht="34.5" customHeight="1" outlineLevel="1">
      <c r="A74" s="1263">
        <v>8</v>
      </c>
      <c r="B74" s="1067" t="s">
        <v>1</v>
      </c>
      <c r="C74" s="1069" t="s">
        <v>13</v>
      </c>
      <c r="D74" s="1071"/>
      <c r="E74" s="1069" t="s">
        <v>223</v>
      </c>
      <c r="F74" s="1070"/>
      <c r="G74" s="1070"/>
      <c r="H74" s="1067" t="s">
        <v>14</v>
      </c>
      <c r="I74" s="1069" t="s">
        <v>15</v>
      </c>
      <c r="J74" s="1069"/>
      <c r="K74" s="1070"/>
      <c r="L74" s="1181" t="s">
        <v>16</v>
      </c>
      <c r="M74" s="1262" t="s">
        <v>222</v>
      </c>
    </row>
    <row r="75" spans="1:13" s="90" customFormat="1" ht="73.5" customHeight="1" outlineLevel="1">
      <c r="A75" s="1263"/>
      <c r="B75" s="1068"/>
      <c r="C75" s="267" t="s">
        <v>3</v>
      </c>
      <c r="D75" s="267" t="s">
        <v>4</v>
      </c>
      <c r="E75" s="267" t="s">
        <v>5</v>
      </c>
      <c r="F75" s="1146" t="s">
        <v>6</v>
      </c>
      <c r="G75" s="1147"/>
      <c r="H75" s="1068"/>
      <c r="I75" s="267" t="s">
        <v>17</v>
      </c>
      <c r="J75" s="267" t="s">
        <v>18</v>
      </c>
      <c r="K75" s="92" t="s">
        <v>19</v>
      </c>
      <c r="L75" s="1175"/>
      <c r="M75" s="1262"/>
    </row>
    <row r="76" spans="1:13" s="90" customFormat="1" ht="183.75" customHeight="1" outlineLevel="1">
      <c r="A76" s="1263"/>
      <c r="B76" s="130" t="s">
        <v>20</v>
      </c>
      <c r="C76" s="268" t="s">
        <v>305</v>
      </c>
      <c r="D76" s="114">
        <v>45279</v>
      </c>
      <c r="E76" s="269" t="s">
        <v>224</v>
      </c>
      <c r="F76" s="1182" t="s">
        <v>298</v>
      </c>
      <c r="G76" s="1183"/>
      <c r="H76" s="268" t="s">
        <v>20</v>
      </c>
      <c r="I76" s="255" t="s">
        <v>255</v>
      </c>
      <c r="J76" s="255" t="s">
        <v>255</v>
      </c>
      <c r="K76" s="255" t="s">
        <v>255</v>
      </c>
      <c r="L76" s="270" t="s">
        <v>255</v>
      </c>
      <c r="M76" s="1262"/>
    </row>
    <row r="77" spans="1:13" s="90" customFormat="1" ht="29.25" customHeight="1" outlineLevel="1">
      <c r="A77" s="1263"/>
      <c r="B77" s="1108" t="s">
        <v>393</v>
      </c>
      <c r="C77" s="1096"/>
      <c r="D77" s="1096"/>
      <c r="E77" s="1096"/>
      <c r="F77" s="1096"/>
      <c r="G77" s="1096"/>
      <c r="H77" s="1096"/>
      <c r="I77" s="1096"/>
      <c r="J77" s="1096"/>
      <c r="K77" s="1096"/>
      <c r="L77" s="1096"/>
      <c r="M77" s="1262"/>
    </row>
    <row r="78" spans="1:13" s="90" customFormat="1" ht="27.75" customHeight="1" outlineLevel="1">
      <c r="A78" s="1263"/>
      <c r="B78" s="1077" t="s">
        <v>387</v>
      </c>
      <c r="C78" s="1078"/>
      <c r="D78" s="1078"/>
      <c r="E78" s="1078"/>
      <c r="F78" s="1078"/>
      <c r="G78" s="1079"/>
      <c r="H78" s="1077" t="s">
        <v>388</v>
      </c>
      <c r="I78" s="1078"/>
      <c r="J78" s="1078"/>
      <c r="K78" s="1078"/>
      <c r="L78" s="1078"/>
      <c r="M78" s="1262"/>
    </row>
    <row r="79" spans="1:13" s="90" customFormat="1" ht="48.75" customHeight="1" outlineLevel="1">
      <c r="A79" s="1263"/>
      <c r="B79" s="1081" t="s">
        <v>391</v>
      </c>
      <c r="C79" s="1082"/>
      <c r="D79" s="1082"/>
      <c r="E79" s="1082"/>
      <c r="F79" s="1082"/>
      <c r="G79" s="1083"/>
      <c r="H79" s="1081" t="s">
        <v>256</v>
      </c>
      <c r="I79" s="1082"/>
      <c r="J79" s="1082"/>
      <c r="K79" s="1082"/>
      <c r="L79" s="1082"/>
      <c r="M79" s="1262"/>
    </row>
    <row r="80" spans="1:13" s="90" customFormat="1" ht="29.25" customHeight="1" outlineLevel="1">
      <c r="A80" s="1263"/>
      <c r="B80" s="1081" t="s">
        <v>331</v>
      </c>
      <c r="C80" s="1082"/>
      <c r="D80" s="1082"/>
      <c r="E80" s="1082"/>
      <c r="F80" s="1082"/>
      <c r="G80" s="1083"/>
      <c r="H80" s="1081" t="s">
        <v>256</v>
      </c>
      <c r="I80" s="1082"/>
      <c r="J80" s="1082"/>
      <c r="K80" s="1082"/>
      <c r="L80" s="1082"/>
      <c r="M80" s="1262"/>
    </row>
    <row r="81" spans="1:13" s="90" customFormat="1" ht="29.25" customHeight="1" outlineLevel="1">
      <c r="A81" s="1263"/>
      <c r="B81" s="1081" t="s">
        <v>297</v>
      </c>
      <c r="C81" s="1082"/>
      <c r="D81" s="1082"/>
      <c r="E81" s="1082"/>
      <c r="F81" s="1082"/>
      <c r="G81" s="1083"/>
      <c r="H81" s="1081" t="s">
        <v>256</v>
      </c>
      <c r="I81" s="1082"/>
      <c r="J81" s="1082"/>
      <c r="K81" s="1082"/>
      <c r="L81" s="1082"/>
      <c r="M81" s="1262"/>
    </row>
    <row r="82" spans="1:13" s="90" customFormat="1" ht="123" customHeight="1" outlineLevel="1" thickBot="1">
      <c r="A82" s="1263"/>
      <c r="B82" s="1090" t="s">
        <v>667</v>
      </c>
      <c r="C82" s="1091"/>
      <c r="D82" s="1091"/>
      <c r="E82" s="1091"/>
      <c r="F82" s="1091"/>
      <c r="G82" s="1091"/>
      <c r="H82" s="1091"/>
      <c r="I82" s="1091"/>
      <c r="J82" s="1091"/>
      <c r="K82" s="1091"/>
      <c r="L82" s="1091"/>
      <c r="M82" s="1262"/>
    </row>
    <row r="83" spans="1:13" s="90" customFormat="1" ht="36" customHeight="1" outlineLevel="1">
      <c r="A83" s="1236">
        <v>9</v>
      </c>
      <c r="B83" s="1067" t="s">
        <v>1</v>
      </c>
      <c r="C83" s="1069" t="s">
        <v>13</v>
      </c>
      <c r="D83" s="1071"/>
      <c r="E83" s="1069" t="s">
        <v>223</v>
      </c>
      <c r="F83" s="1070"/>
      <c r="G83" s="1070"/>
      <c r="H83" s="1067" t="s">
        <v>14</v>
      </c>
      <c r="I83" s="1069" t="s">
        <v>15</v>
      </c>
      <c r="J83" s="1069"/>
      <c r="K83" s="1070"/>
      <c r="L83" s="1072" t="s">
        <v>16</v>
      </c>
      <c r="M83" s="1235" t="s">
        <v>222</v>
      </c>
    </row>
    <row r="84" spans="1:13" s="90" customFormat="1" ht="45" outlineLevel="1">
      <c r="A84" s="1237"/>
      <c r="B84" s="1068"/>
      <c r="C84" s="289" t="s">
        <v>3</v>
      </c>
      <c r="D84" s="289" t="s">
        <v>4</v>
      </c>
      <c r="E84" s="289" t="s">
        <v>5</v>
      </c>
      <c r="F84" s="1244" t="s">
        <v>6</v>
      </c>
      <c r="G84" s="1245"/>
      <c r="H84" s="1068"/>
      <c r="I84" s="289" t="s">
        <v>17</v>
      </c>
      <c r="J84" s="289" t="s">
        <v>18</v>
      </c>
      <c r="K84" s="92" t="s">
        <v>19</v>
      </c>
      <c r="L84" s="1073"/>
      <c r="M84" s="1235"/>
    </row>
    <row r="85" spans="1:13" s="90" customFormat="1" ht="65.25" customHeight="1" outlineLevel="1">
      <c r="A85" s="1237"/>
      <c r="B85" s="130" t="s">
        <v>98</v>
      </c>
      <c r="C85" s="276" t="s">
        <v>395</v>
      </c>
      <c r="D85" s="256">
        <v>45328</v>
      </c>
      <c r="E85" s="261" t="s">
        <v>224</v>
      </c>
      <c r="F85" s="815" t="s">
        <v>367</v>
      </c>
      <c r="G85" s="816"/>
      <c r="H85" s="276" t="s">
        <v>401</v>
      </c>
      <c r="I85" s="255" t="s">
        <v>396</v>
      </c>
      <c r="J85" s="255">
        <v>1</v>
      </c>
      <c r="K85" s="255">
        <v>1</v>
      </c>
      <c r="L85" s="284" t="s">
        <v>397</v>
      </c>
      <c r="M85" s="1235"/>
    </row>
    <row r="86" spans="1:13" s="90" customFormat="1" ht="31.5" customHeight="1" outlineLevel="1">
      <c r="A86" s="1237"/>
      <c r="B86" s="1108" t="s">
        <v>412</v>
      </c>
      <c r="C86" s="1096"/>
      <c r="D86" s="1096"/>
      <c r="E86" s="1096"/>
      <c r="F86" s="1096"/>
      <c r="G86" s="1096"/>
      <c r="H86" s="1096"/>
      <c r="I86" s="1096"/>
      <c r="J86" s="1096"/>
      <c r="K86" s="1096"/>
      <c r="L86" s="1097"/>
      <c r="M86" s="1235"/>
    </row>
    <row r="87" spans="1:13" s="90" customFormat="1" ht="29.25" customHeight="1" outlineLevel="1">
      <c r="A87" s="1237"/>
      <c r="B87" s="1077" t="s">
        <v>387</v>
      </c>
      <c r="C87" s="1078"/>
      <c r="D87" s="1078"/>
      <c r="E87" s="1078"/>
      <c r="F87" s="1078"/>
      <c r="G87" s="1079"/>
      <c r="H87" s="1077" t="s">
        <v>388</v>
      </c>
      <c r="I87" s="1078"/>
      <c r="J87" s="1078"/>
      <c r="K87" s="1078"/>
      <c r="L87" s="1080"/>
      <c r="M87" s="1235"/>
    </row>
    <row r="88" spans="1:13" s="90" customFormat="1" ht="27" customHeight="1" outlineLevel="1">
      <c r="A88" s="1237"/>
      <c r="B88" s="1105" t="s">
        <v>154</v>
      </c>
      <c r="C88" s="1098"/>
      <c r="D88" s="1098"/>
      <c r="E88" s="1098"/>
      <c r="F88" s="1098"/>
      <c r="G88" s="1099"/>
      <c r="H88" s="1087" t="s">
        <v>413</v>
      </c>
      <c r="I88" s="1088"/>
      <c r="J88" s="1088"/>
      <c r="K88" s="1088"/>
      <c r="L88" s="1089"/>
      <c r="M88" s="1235"/>
    </row>
    <row r="89" spans="1:13" s="90" customFormat="1" ht="25.5" customHeight="1" outlineLevel="1">
      <c r="A89" s="1237"/>
      <c r="B89" s="1105" t="s">
        <v>398</v>
      </c>
      <c r="C89" s="1098"/>
      <c r="D89" s="1098"/>
      <c r="E89" s="1098"/>
      <c r="F89" s="1098"/>
      <c r="G89" s="1099"/>
      <c r="H89" s="1087" t="s">
        <v>414</v>
      </c>
      <c r="I89" s="1088"/>
      <c r="J89" s="1088"/>
      <c r="K89" s="1088"/>
      <c r="L89" s="1089"/>
      <c r="M89" s="1235"/>
    </row>
    <row r="90" spans="1:13" s="90" customFormat="1" ht="25.5" customHeight="1" outlineLevel="1">
      <c r="A90" s="1237"/>
      <c r="B90" s="1105" t="s">
        <v>400</v>
      </c>
      <c r="C90" s="1098"/>
      <c r="D90" s="1098"/>
      <c r="E90" s="1098"/>
      <c r="F90" s="1098"/>
      <c r="G90" s="1099"/>
      <c r="H90" s="1087" t="s">
        <v>414</v>
      </c>
      <c r="I90" s="1088"/>
      <c r="J90" s="1088"/>
      <c r="K90" s="1088"/>
      <c r="L90" s="1089"/>
      <c r="M90" s="1235"/>
    </row>
    <row r="91" spans="1:13" s="90" customFormat="1" ht="25.5" customHeight="1" outlineLevel="1">
      <c r="A91" s="1237"/>
      <c r="B91" s="1105" t="s">
        <v>399</v>
      </c>
      <c r="C91" s="1098"/>
      <c r="D91" s="1098"/>
      <c r="E91" s="1098"/>
      <c r="F91" s="1098"/>
      <c r="G91" s="1099"/>
      <c r="H91" s="1087" t="s">
        <v>415</v>
      </c>
      <c r="I91" s="1088"/>
      <c r="J91" s="1088"/>
      <c r="K91" s="1088"/>
      <c r="L91" s="1089"/>
      <c r="M91" s="1235"/>
    </row>
    <row r="92" spans="1:13" s="90" customFormat="1" ht="123.75" customHeight="1" outlineLevel="1" thickBot="1">
      <c r="A92" s="1238"/>
      <c r="B92" s="1156" t="s">
        <v>2398</v>
      </c>
      <c r="C92" s="1091"/>
      <c r="D92" s="1091"/>
      <c r="E92" s="1091"/>
      <c r="F92" s="1091"/>
      <c r="G92" s="1091"/>
      <c r="H92" s="1091"/>
      <c r="I92" s="1091"/>
      <c r="J92" s="1091"/>
      <c r="K92" s="1091"/>
      <c r="L92" s="1092"/>
      <c r="M92" s="1235"/>
    </row>
    <row r="93" spans="1:13" s="90" customFormat="1" ht="36" customHeight="1" outlineLevel="1">
      <c r="A93" s="1236">
        <v>10</v>
      </c>
      <c r="B93" s="1067" t="s">
        <v>1</v>
      </c>
      <c r="C93" s="1069" t="s">
        <v>13</v>
      </c>
      <c r="D93" s="1071"/>
      <c r="E93" s="1069" t="s">
        <v>223</v>
      </c>
      <c r="F93" s="1070"/>
      <c r="G93" s="1071"/>
      <c r="H93" s="1067" t="s">
        <v>14</v>
      </c>
      <c r="I93" s="1069" t="s">
        <v>15</v>
      </c>
      <c r="J93" s="1070"/>
      <c r="K93" s="1071"/>
      <c r="L93" s="1072" t="s">
        <v>16</v>
      </c>
      <c r="M93" s="1235" t="s">
        <v>222</v>
      </c>
    </row>
    <row r="94" spans="1:13" s="90" customFormat="1" ht="45.75" customHeight="1" outlineLevel="1" thickBot="1">
      <c r="A94" s="1237"/>
      <c r="B94" s="1068"/>
      <c r="C94" s="287" t="s">
        <v>3</v>
      </c>
      <c r="D94" s="287" t="s">
        <v>4</v>
      </c>
      <c r="E94" s="287" t="s">
        <v>5</v>
      </c>
      <c r="F94" s="1242" t="s">
        <v>6</v>
      </c>
      <c r="G94" s="1243"/>
      <c r="H94" s="1068"/>
      <c r="I94" s="287" t="s">
        <v>17</v>
      </c>
      <c r="J94" s="287" t="s">
        <v>18</v>
      </c>
      <c r="K94" s="92" t="s">
        <v>19</v>
      </c>
      <c r="L94" s="1073"/>
      <c r="M94" s="1235"/>
    </row>
    <row r="95" spans="1:13" s="90" customFormat="1" ht="51" customHeight="1" outlineLevel="1">
      <c r="A95" s="1237"/>
      <c r="B95" s="130" t="s">
        <v>134</v>
      </c>
      <c r="C95" s="276" t="s">
        <v>405</v>
      </c>
      <c r="D95" s="256">
        <v>45338</v>
      </c>
      <c r="E95" s="288" t="s">
        <v>224</v>
      </c>
      <c r="F95" s="1154" t="s">
        <v>367</v>
      </c>
      <c r="G95" s="1155"/>
      <c r="H95" s="276" t="s">
        <v>406</v>
      </c>
      <c r="I95" s="255" t="s">
        <v>408</v>
      </c>
      <c r="J95" s="255">
        <v>1</v>
      </c>
      <c r="K95" s="255">
        <v>1</v>
      </c>
      <c r="L95" s="255" t="s">
        <v>257</v>
      </c>
      <c r="M95" s="1235"/>
    </row>
    <row r="96" spans="1:13" s="90" customFormat="1" ht="23.25" outlineLevel="1">
      <c r="A96" s="1237"/>
      <c r="B96" s="1074" t="s">
        <v>416</v>
      </c>
      <c r="C96" s="1075"/>
      <c r="D96" s="1075"/>
      <c r="E96" s="1075"/>
      <c r="F96" s="1075"/>
      <c r="G96" s="1075"/>
      <c r="H96" s="1075"/>
      <c r="I96" s="1075"/>
      <c r="J96" s="1075"/>
      <c r="K96" s="1075"/>
      <c r="L96" s="1076"/>
      <c r="M96" s="1235"/>
    </row>
    <row r="97" spans="1:13" s="90" customFormat="1" ht="23.25" outlineLevel="1">
      <c r="A97" s="1237"/>
      <c r="B97" s="1077" t="s">
        <v>387</v>
      </c>
      <c r="C97" s="1078"/>
      <c r="D97" s="1078"/>
      <c r="E97" s="1078"/>
      <c r="F97" s="1078"/>
      <c r="G97" s="1079"/>
      <c r="H97" s="1077" t="s">
        <v>388</v>
      </c>
      <c r="I97" s="1078"/>
      <c r="J97" s="1078"/>
      <c r="K97" s="1078"/>
      <c r="L97" s="1080"/>
      <c r="M97" s="1235"/>
    </row>
    <row r="98" spans="1:13" s="90" customFormat="1" ht="47.25" customHeight="1" outlineLevel="1">
      <c r="A98" s="1237"/>
      <c r="B98" s="1105" t="s">
        <v>407</v>
      </c>
      <c r="C98" s="1098"/>
      <c r="D98" s="1098"/>
      <c r="E98" s="1098"/>
      <c r="F98" s="1098"/>
      <c r="G98" s="1099"/>
      <c r="H98" s="1087" t="s">
        <v>256</v>
      </c>
      <c r="I98" s="1088"/>
      <c r="J98" s="1088"/>
      <c r="K98" s="1088"/>
      <c r="L98" s="1089"/>
      <c r="M98" s="1235"/>
    </row>
    <row r="99" spans="1:13" s="90" customFormat="1" ht="49.5" customHeight="1" outlineLevel="1">
      <c r="A99" s="1237"/>
      <c r="B99" s="1105" t="s">
        <v>409</v>
      </c>
      <c r="C99" s="1098"/>
      <c r="D99" s="1098"/>
      <c r="E99" s="1098"/>
      <c r="F99" s="1098"/>
      <c r="G99" s="1099"/>
      <c r="H99" s="1087" t="s">
        <v>417</v>
      </c>
      <c r="I99" s="1088"/>
      <c r="J99" s="1088"/>
      <c r="K99" s="1088"/>
      <c r="L99" s="1089"/>
      <c r="M99" s="1235"/>
    </row>
    <row r="100" spans="1:13" s="90" customFormat="1" ht="36" customHeight="1" outlineLevel="1">
      <c r="A100" s="1237"/>
      <c r="B100" s="1105"/>
      <c r="C100" s="1098"/>
      <c r="D100" s="1098"/>
      <c r="E100" s="1098"/>
      <c r="F100" s="1098"/>
      <c r="G100" s="1099"/>
      <c r="H100" s="1087"/>
      <c r="I100" s="1088"/>
      <c r="J100" s="1088"/>
      <c r="K100" s="1088"/>
      <c r="L100" s="1089"/>
      <c r="M100" s="1235"/>
    </row>
    <row r="101" spans="1:13" s="90" customFormat="1" ht="192" customHeight="1" outlineLevel="1" thickBot="1">
      <c r="A101" s="1239"/>
      <c r="B101" s="1090" t="s">
        <v>2622</v>
      </c>
      <c r="C101" s="1091"/>
      <c r="D101" s="1091"/>
      <c r="E101" s="1091"/>
      <c r="F101" s="1091"/>
      <c r="G101" s="1091"/>
      <c r="H101" s="1091"/>
      <c r="I101" s="1091"/>
      <c r="J101" s="1091"/>
      <c r="K101" s="1091"/>
      <c r="L101" s="1092"/>
      <c r="M101" s="1235"/>
    </row>
    <row r="102" spans="1:13" s="90" customFormat="1" ht="36" customHeight="1" outlineLevel="1">
      <c r="A102" s="1236">
        <v>11</v>
      </c>
      <c r="B102" s="1067" t="s">
        <v>1</v>
      </c>
      <c r="C102" s="1069" t="s">
        <v>13</v>
      </c>
      <c r="D102" s="1071"/>
      <c r="E102" s="1069" t="s">
        <v>223</v>
      </c>
      <c r="F102" s="1070"/>
      <c r="G102" s="1070"/>
      <c r="H102" s="1067" t="s">
        <v>14</v>
      </c>
      <c r="I102" s="1069" t="s">
        <v>15</v>
      </c>
      <c r="J102" s="1069"/>
      <c r="K102" s="1070"/>
      <c r="L102" s="1181" t="s">
        <v>16</v>
      </c>
      <c r="M102" s="558"/>
    </row>
    <row r="103" spans="1:13" s="90" customFormat="1" ht="58.5" customHeight="1" outlineLevel="1">
      <c r="A103" s="1237"/>
      <c r="B103" s="1068"/>
      <c r="C103" s="295" t="s">
        <v>3</v>
      </c>
      <c r="D103" s="295" t="s">
        <v>4</v>
      </c>
      <c r="E103" s="295" t="s">
        <v>5</v>
      </c>
      <c r="F103" s="1146" t="s">
        <v>6</v>
      </c>
      <c r="G103" s="1147"/>
      <c r="H103" s="1068"/>
      <c r="I103" s="295" t="s">
        <v>17</v>
      </c>
      <c r="J103" s="295" t="s">
        <v>18</v>
      </c>
      <c r="K103" s="92" t="s">
        <v>19</v>
      </c>
      <c r="L103" s="1175"/>
      <c r="M103" s="558"/>
    </row>
    <row r="104" spans="1:13" s="90" customFormat="1" ht="409.6" customHeight="1" outlineLevel="1">
      <c r="A104" s="1237"/>
      <c r="B104" s="254" t="s">
        <v>116</v>
      </c>
      <c r="C104" s="276" t="s">
        <v>605</v>
      </c>
      <c r="D104" s="256" t="s">
        <v>607</v>
      </c>
      <c r="E104" s="261" t="s">
        <v>606</v>
      </c>
      <c r="F104" s="815" t="s">
        <v>508</v>
      </c>
      <c r="G104" s="816"/>
      <c r="H104" s="276" t="s">
        <v>507</v>
      </c>
      <c r="I104" s="255">
        <v>9750</v>
      </c>
      <c r="J104" s="255" t="s">
        <v>257</v>
      </c>
      <c r="K104" s="255" t="s">
        <v>257</v>
      </c>
      <c r="L104" s="297" t="s">
        <v>423</v>
      </c>
      <c r="M104" s="558"/>
    </row>
    <row r="105" spans="1:13" s="90" customFormat="1" ht="75" customHeight="1" outlineLevel="1">
      <c r="A105" s="1237"/>
      <c r="B105" s="1074" t="s">
        <v>608</v>
      </c>
      <c r="C105" s="1075"/>
      <c r="D105" s="1075"/>
      <c r="E105" s="1075"/>
      <c r="F105" s="1075"/>
      <c r="G105" s="1075"/>
      <c r="H105" s="1075"/>
      <c r="I105" s="1075"/>
      <c r="J105" s="1075"/>
      <c r="K105" s="1075"/>
      <c r="L105" s="1075"/>
      <c r="M105" s="558"/>
    </row>
    <row r="106" spans="1:13" s="90" customFormat="1" ht="33" customHeight="1" outlineLevel="1">
      <c r="A106" s="1237"/>
      <c r="B106" s="1077" t="s">
        <v>387</v>
      </c>
      <c r="C106" s="1078"/>
      <c r="D106" s="1078"/>
      <c r="E106" s="1078"/>
      <c r="F106" s="1078"/>
      <c r="G106" s="1079"/>
      <c r="H106" s="1077" t="s">
        <v>388</v>
      </c>
      <c r="I106" s="1078"/>
      <c r="J106" s="1078"/>
      <c r="K106" s="1078"/>
      <c r="L106" s="1078"/>
      <c r="M106" s="558"/>
    </row>
    <row r="107" spans="1:13" s="90" customFormat="1" ht="25.5" customHeight="1" outlineLevel="1">
      <c r="A107" s="1237"/>
      <c r="B107" s="1087" t="s">
        <v>154</v>
      </c>
      <c r="C107" s="1088"/>
      <c r="D107" s="1088"/>
      <c r="E107" s="1088"/>
      <c r="F107" s="1088"/>
      <c r="G107" s="1151"/>
      <c r="H107" s="1087" t="s">
        <v>422</v>
      </c>
      <c r="I107" s="1088"/>
      <c r="J107" s="1088"/>
      <c r="K107" s="1088"/>
      <c r="L107" s="1088"/>
      <c r="M107" s="558"/>
    </row>
    <row r="108" spans="1:13" s="90" customFormat="1" ht="27.75" customHeight="1" outlineLevel="1">
      <c r="A108" s="1237"/>
      <c r="B108" s="1105" t="s">
        <v>294</v>
      </c>
      <c r="C108" s="1098"/>
      <c r="D108" s="1098"/>
      <c r="E108" s="1098"/>
      <c r="F108" s="1098"/>
      <c r="G108" s="1099"/>
      <c r="H108" s="1087" t="s">
        <v>256</v>
      </c>
      <c r="I108" s="1088"/>
      <c r="J108" s="1088"/>
      <c r="K108" s="1088"/>
      <c r="L108" s="1088"/>
      <c r="M108" s="558"/>
    </row>
    <row r="109" spans="1:13" s="90" customFormat="1" ht="218.25" customHeight="1" outlineLevel="1" thickBot="1">
      <c r="A109" s="1238"/>
      <c r="B109" s="1090" t="s">
        <v>1566</v>
      </c>
      <c r="C109" s="1091"/>
      <c r="D109" s="1091"/>
      <c r="E109" s="1091"/>
      <c r="F109" s="1091"/>
      <c r="G109" s="1091"/>
      <c r="H109" s="1091"/>
      <c r="I109" s="1091"/>
      <c r="J109" s="1091"/>
      <c r="K109" s="1091"/>
      <c r="L109" s="1091"/>
      <c r="M109" s="558"/>
    </row>
    <row r="110" spans="1:13" s="90" customFormat="1" ht="34.5" customHeight="1" outlineLevel="1">
      <c r="A110" s="1236">
        <v>12</v>
      </c>
      <c r="B110" s="1067" t="s">
        <v>1</v>
      </c>
      <c r="C110" s="1069" t="s">
        <v>13</v>
      </c>
      <c r="D110" s="1071"/>
      <c r="E110" s="1069" t="s">
        <v>223</v>
      </c>
      <c r="F110" s="1070"/>
      <c r="G110" s="1071"/>
      <c r="H110" s="1067" t="s">
        <v>14</v>
      </c>
      <c r="I110" s="1069" t="s">
        <v>15</v>
      </c>
      <c r="J110" s="1070"/>
      <c r="K110" s="1071"/>
      <c r="L110" s="1072" t="s">
        <v>16</v>
      </c>
      <c r="M110" s="1235" t="s">
        <v>222</v>
      </c>
    </row>
    <row r="111" spans="1:13" s="90" customFormat="1" ht="45" outlineLevel="1">
      <c r="A111" s="1237"/>
      <c r="B111" s="1068"/>
      <c r="C111" s="298" t="s">
        <v>3</v>
      </c>
      <c r="D111" s="298" t="s">
        <v>4</v>
      </c>
      <c r="E111" s="298" t="s">
        <v>5</v>
      </c>
      <c r="F111" s="1146" t="s">
        <v>6</v>
      </c>
      <c r="G111" s="1147"/>
      <c r="H111" s="1068"/>
      <c r="I111" s="298" t="s">
        <v>17</v>
      </c>
      <c r="J111" s="298" t="s">
        <v>18</v>
      </c>
      <c r="K111" s="92" t="s">
        <v>19</v>
      </c>
      <c r="L111" s="1073"/>
      <c r="M111" s="1235"/>
    </row>
    <row r="112" spans="1:13" s="90" customFormat="1" ht="71.25" customHeight="1" outlineLevel="1">
      <c r="A112" s="1237"/>
      <c r="B112" s="294" t="s">
        <v>98</v>
      </c>
      <c r="C112" s="276" t="s">
        <v>425</v>
      </c>
      <c r="D112" s="256">
        <v>45391</v>
      </c>
      <c r="E112" s="261" t="s">
        <v>420</v>
      </c>
      <c r="F112" s="815" t="s">
        <v>419</v>
      </c>
      <c r="G112" s="816"/>
      <c r="H112" s="276" t="s">
        <v>426</v>
      </c>
      <c r="I112" s="255" t="s">
        <v>428</v>
      </c>
      <c r="J112" s="255">
        <v>1</v>
      </c>
      <c r="K112" s="255">
        <v>1</v>
      </c>
      <c r="L112" s="297" t="s">
        <v>424</v>
      </c>
      <c r="M112" s="1235"/>
    </row>
    <row r="113" spans="1:13" s="90" customFormat="1" ht="29.25" customHeight="1" outlineLevel="1">
      <c r="A113" s="1237"/>
      <c r="B113" s="1074" t="s">
        <v>427</v>
      </c>
      <c r="C113" s="1075"/>
      <c r="D113" s="1075"/>
      <c r="E113" s="1075"/>
      <c r="F113" s="1075"/>
      <c r="G113" s="1075"/>
      <c r="H113" s="1075"/>
      <c r="I113" s="1075"/>
      <c r="J113" s="1075"/>
      <c r="K113" s="1075"/>
      <c r="L113" s="1076"/>
      <c r="M113" s="1235"/>
    </row>
    <row r="114" spans="1:13" s="90" customFormat="1" ht="38.25" customHeight="1" outlineLevel="1">
      <c r="A114" s="1237"/>
      <c r="B114" s="1077" t="s">
        <v>387</v>
      </c>
      <c r="C114" s="1078"/>
      <c r="D114" s="1078"/>
      <c r="E114" s="1078"/>
      <c r="F114" s="1078"/>
      <c r="G114" s="1079"/>
      <c r="H114" s="1077" t="s">
        <v>388</v>
      </c>
      <c r="I114" s="1078"/>
      <c r="J114" s="1078"/>
      <c r="K114" s="1078"/>
      <c r="L114" s="1080"/>
      <c r="M114" s="1235"/>
    </row>
    <row r="115" spans="1:13" s="90" customFormat="1" ht="25.5" customHeight="1" outlineLevel="1">
      <c r="A115" s="1237"/>
      <c r="B115" s="1087" t="s">
        <v>154</v>
      </c>
      <c r="C115" s="1088"/>
      <c r="D115" s="1088"/>
      <c r="E115" s="1088"/>
      <c r="F115" s="1088"/>
      <c r="G115" s="1151"/>
      <c r="H115" s="1087" t="s">
        <v>421</v>
      </c>
      <c r="I115" s="1088"/>
      <c r="J115" s="1088"/>
      <c r="K115" s="1088"/>
      <c r="L115" s="1089"/>
      <c r="M115" s="1235"/>
    </row>
    <row r="116" spans="1:13" s="90" customFormat="1" ht="28.5" customHeight="1" outlineLevel="1">
      <c r="A116" s="1237"/>
      <c r="B116" s="1105" t="s">
        <v>294</v>
      </c>
      <c r="C116" s="1098"/>
      <c r="D116" s="1098"/>
      <c r="E116" s="1098"/>
      <c r="F116" s="1098"/>
      <c r="G116" s="1099"/>
      <c r="H116" s="1087" t="s">
        <v>256</v>
      </c>
      <c r="I116" s="1088"/>
      <c r="J116" s="1088"/>
      <c r="K116" s="1088"/>
      <c r="L116" s="1089"/>
      <c r="M116" s="1235"/>
    </row>
    <row r="117" spans="1:13" s="90" customFormat="1" ht="76.5" customHeight="1" outlineLevel="1" thickBot="1">
      <c r="A117" s="1238"/>
      <c r="B117" s="1156" t="s">
        <v>652</v>
      </c>
      <c r="C117" s="1091"/>
      <c r="D117" s="1091"/>
      <c r="E117" s="1091"/>
      <c r="F117" s="1091"/>
      <c r="G117" s="1091"/>
      <c r="H117" s="1091"/>
      <c r="I117" s="1091"/>
      <c r="J117" s="1091"/>
      <c r="K117" s="1091"/>
      <c r="L117" s="1091"/>
      <c r="M117" s="1235"/>
    </row>
    <row r="118" spans="1:13" ht="22.5">
      <c r="A118" s="1236">
        <v>13</v>
      </c>
      <c r="B118" s="1067" t="s">
        <v>1</v>
      </c>
      <c r="C118" s="1069" t="s">
        <v>13</v>
      </c>
      <c r="D118" s="1071"/>
      <c r="E118" s="1069" t="s">
        <v>223</v>
      </c>
      <c r="F118" s="1070"/>
      <c r="G118" s="1071"/>
      <c r="H118" s="1067" t="s">
        <v>14</v>
      </c>
      <c r="I118" s="1069" t="s">
        <v>15</v>
      </c>
      <c r="J118" s="1070"/>
      <c r="K118" s="1071"/>
      <c r="L118" s="1072" t="s">
        <v>16</v>
      </c>
      <c r="M118" s="1066" t="s">
        <v>222</v>
      </c>
    </row>
    <row r="119" spans="1:13" ht="45">
      <c r="A119" s="1237"/>
      <c r="B119" s="1068"/>
      <c r="C119" s="329" t="s">
        <v>3</v>
      </c>
      <c r="D119" s="329" t="s">
        <v>4</v>
      </c>
      <c r="E119" s="329" t="s">
        <v>5</v>
      </c>
      <c r="F119" s="1104" t="s">
        <v>6</v>
      </c>
      <c r="G119" s="1104"/>
      <c r="H119" s="1068"/>
      <c r="I119" s="329" t="s">
        <v>17</v>
      </c>
      <c r="J119" s="329" t="s">
        <v>18</v>
      </c>
      <c r="K119" s="92" t="s">
        <v>19</v>
      </c>
      <c r="L119" s="1073"/>
      <c r="M119" s="1066"/>
    </row>
    <row r="120" spans="1:13" ht="409.5">
      <c r="A120" s="1237"/>
      <c r="B120" s="130" t="s">
        <v>226</v>
      </c>
      <c r="C120" s="276" t="s">
        <v>449</v>
      </c>
      <c r="D120" s="256">
        <v>45454</v>
      </c>
      <c r="E120" s="261" t="s">
        <v>132</v>
      </c>
      <c r="F120" s="815" t="s">
        <v>132</v>
      </c>
      <c r="G120" s="816"/>
      <c r="H120" s="276" t="s">
        <v>462</v>
      </c>
      <c r="I120" s="255" t="s">
        <v>257</v>
      </c>
      <c r="J120" s="255" t="s">
        <v>257</v>
      </c>
      <c r="K120" s="255" t="s">
        <v>257</v>
      </c>
      <c r="L120" s="331" t="s">
        <v>452</v>
      </c>
      <c r="M120" s="1066"/>
    </row>
    <row r="121" spans="1:13" ht="22.5">
      <c r="A121" s="1237"/>
      <c r="B121" s="1074" t="s">
        <v>455</v>
      </c>
      <c r="C121" s="1075"/>
      <c r="D121" s="1075"/>
      <c r="E121" s="1075"/>
      <c r="F121" s="1075"/>
      <c r="G121" s="1075"/>
      <c r="H121" s="1075"/>
      <c r="I121" s="1075"/>
      <c r="J121" s="1075"/>
      <c r="K121" s="1075"/>
      <c r="L121" s="1075"/>
      <c r="M121" s="1066"/>
    </row>
    <row r="122" spans="1:13" ht="22.5">
      <c r="A122" s="1237"/>
      <c r="B122" s="1077" t="s">
        <v>387</v>
      </c>
      <c r="C122" s="1078"/>
      <c r="D122" s="1078"/>
      <c r="E122" s="1078"/>
      <c r="F122" s="1078"/>
      <c r="G122" s="1079"/>
      <c r="H122" s="1077" t="s">
        <v>388</v>
      </c>
      <c r="I122" s="1078"/>
      <c r="J122" s="1078"/>
      <c r="K122" s="1078"/>
      <c r="L122" s="1078"/>
      <c r="M122" s="1066"/>
    </row>
    <row r="123" spans="1:13" ht="23.25">
      <c r="A123" s="1237"/>
      <c r="B123" s="1081" t="s">
        <v>154</v>
      </c>
      <c r="C123" s="1082"/>
      <c r="D123" s="1082"/>
      <c r="E123" s="1082"/>
      <c r="F123" s="1082"/>
      <c r="G123" s="1083"/>
      <c r="H123" s="1081" t="s">
        <v>450</v>
      </c>
      <c r="I123" s="1082"/>
      <c r="J123" s="1082"/>
      <c r="K123" s="1082"/>
      <c r="L123" s="1082"/>
      <c r="M123" s="1066"/>
    </row>
    <row r="124" spans="1:13" ht="23.25">
      <c r="A124" s="1237"/>
      <c r="B124" s="1081" t="s">
        <v>451</v>
      </c>
      <c r="C124" s="1082"/>
      <c r="D124" s="1082"/>
      <c r="E124" s="1082"/>
      <c r="F124" s="1082"/>
      <c r="G124" s="1083"/>
      <c r="H124" s="1081" t="s">
        <v>256</v>
      </c>
      <c r="I124" s="1082"/>
      <c r="J124" s="1082"/>
      <c r="K124" s="1082"/>
      <c r="L124" s="1082"/>
      <c r="M124" s="1066"/>
    </row>
    <row r="125" spans="1:13" ht="23.25">
      <c r="A125" s="1237"/>
      <c r="B125" s="1081" t="s">
        <v>294</v>
      </c>
      <c r="C125" s="1082"/>
      <c r="D125" s="1082"/>
      <c r="E125" s="1082"/>
      <c r="F125" s="1082"/>
      <c r="G125" s="1083"/>
      <c r="H125" s="1081" t="s">
        <v>256</v>
      </c>
      <c r="I125" s="1082"/>
      <c r="J125" s="1082"/>
      <c r="K125" s="1082"/>
      <c r="L125" s="1082"/>
      <c r="M125" s="1066"/>
    </row>
    <row r="126" spans="1:13" ht="23.25" thickBot="1">
      <c r="A126" s="1237"/>
      <c r="B126" s="1090" t="s">
        <v>433</v>
      </c>
      <c r="C126" s="1091"/>
      <c r="D126" s="1091"/>
      <c r="E126" s="1091"/>
      <c r="F126" s="1091"/>
      <c r="G126" s="1091"/>
      <c r="H126" s="1091"/>
      <c r="I126" s="1091"/>
      <c r="J126" s="1091"/>
      <c r="K126" s="1091"/>
      <c r="L126" s="1091"/>
      <c r="M126" s="1066"/>
    </row>
    <row r="127" spans="1:13" s="90" customFormat="1" ht="23.25" customHeight="1" outlineLevel="1">
      <c r="A127" s="1236">
        <v>14</v>
      </c>
      <c r="B127" s="1067" t="s">
        <v>1</v>
      </c>
      <c r="C127" s="1069" t="s">
        <v>13</v>
      </c>
      <c r="D127" s="1071"/>
      <c r="E127" s="1069" t="s">
        <v>223</v>
      </c>
      <c r="F127" s="1070"/>
      <c r="G127" s="1070"/>
      <c r="H127" s="1067" t="s">
        <v>14</v>
      </c>
      <c r="I127" s="1069" t="s">
        <v>15</v>
      </c>
      <c r="J127" s="1069"/>
      <c r="K127" s="1070"/>
      <c r="L127" s="1072" t="s">
        <v>16</v>
      </c>
      <c r="M127" s="430"/>
    </row>
    <row r="128" spans="1:13" s="90" customFormat="1" ht="61.5" customHeight="1" outlineLevel="1">
      <c r="A128" s="1237"/>
      <c r="B128" s="1068"/>
      <c r="C128" s="329" t="s">
        <v>3</v>
      </c>
      <c r="D128" s="329" t="s">
        <v>4</v>
      </c>
      <c r="E128" s="329" t="s">
        <v>5</v>
      </c>
      <c r="F128" s="1104" t="s">
        <v>6</v>
      </c>
      <c r="G128" s="1104"/>
      <c r="H128" s="1068"/>
      <c r="I128" s="329" t="s">
        <v>17</v>
      </c>
      <c r="J128" s="329" t="s">
        <v>18</v>
      </c>
      <c r="K128" s="92" t="s">
        <v>19</v>
      </c>
      <c r="L128" s="1073"/>
      <c r="M128" s="430"/>
    </row>
    <row r="129" spans="1:13" s="90" customFormat="1" ht="67.5" customHeight="1" outlineLevel="1" thickBot="1">
      <c r="A129" s="1237"/>
      <c r="B129" s="130" t="s">
        <v>110</v>
      </c>
      <c r="C129" s="276" t="s">
        <v>505</v>
      </c>
      <c r="D129" s="256" t="s">
        <v>506</v>
      </c>
      <c r="E129" s="330" t="s">
        <v>224</v>
      </c>
      <c r="F129" s="1154" t="s">
        <v>367</v>
      </c>
      <c r="G129" s="1155"/>
      <c r="H129" s="276" t="s">
        <v>110</v>
      </c>
      <c r="I129" s="276" t="s">
        <v>255</v>
      </c>
      <c r="J129" s="255">
        <v>1</v>
      </c>
      <c r="K129" s="255">
        <v>1</v>
      </c>
      <c r="L129" s="226" t="s">
        <v>453</v>
      </c>
      <c r="M129" s="430"/>
    </row>
    <row r="130" spans="1:13" s="90" customFormat="1" ht="33.75" customHeight="1" outlineLevel="1">
      <c r="A130" s="1237"/>
      <c r="B130" s="1074" t="s">
        <v>459</v>
      </c>
      <c r="C130" s="1075"/>
      <c r="D130" s="1075"/>
      <c r="E130" s="1075"/>
      <c r="F130" s="1075"/>
      <c r="G130" s="1075"/>
      <c r="H130" s="1075"/>
      <c r="I130" s="1075"/>
      <c r="J130" s="1075"/>
      <c r="K130" s="1075"/>
      <c r="L130" s="1076"/>
      <c r="M130" s="430"/>
    </row>
    <row r="131" spans="1:13" s="90" customFormat="1" ht="23.25" outlineLevel="1">
      <c r="A131" s="1237"/>
      <c r="B131" s="1077" t="s">
        <v>387</v>
      </c>
      <c r="C131" s="1078"/>
      <c r="D131" s="1078"/>
      <c r="E131" s="1078"/>
      <c r="F131" s="1078"/>
      <c r="G131" s="1079"/>
      <c r="H131" s="1077" t="s">
        <v>388</v>
      </c>
      <c r="I131" s="1078"/>
      <c r="J131" s="1078"/>
      <c r="K131" s="1078"/>
      <c r="L131" s="1080"/>
      <c r="M131" s="430"/>
    </row>
    <row r="132" spans="1:13" s="90" customFormat="1" ht="23.25" outlineLevel="1">
      <c r="A132" s="1237"/>
      <c r="B132" s="1081" t="s">
        <v>154</v>
      </c>
      <c r="C132" s="1082"/>
      <c r="D132" s="1082"/>
      <c r="E132" s="1082"/>
      <c r="F132" s="1082"/>
      <c r="G132" s="1083"/>
      <c r="H132" s="1081" t="s">
        <v>454</v>
      </c>
      <c r="I132" s="1082"/>
      <c r="J132" s="1082"/>
      <c r="K132" s="1082"/>
      <c r="L132" s="1084"/>
      <c r="M132" s="430"/>
    </row>
    <row r="133" spans="1:13" s="90" customFormat="1" ht="23.25" outlineLevel="1">
      <c r="A133" s="1237"/>
      <c r="B133" s="1105" t="s">
        <v>294</v>
      </c>
      <c r="C133" s="1098"/>
      <c r="D133" s="1098"/>
      <c r="E133" s="1098"/>
      <c r="F133" s="1098"/>
      <c r="G133" s="1099"/>
      <c r="H133" s="1087" t="s">
        <v>256</v>
      </c>
      <c r="I133" s="1088"/>
      <c r="J133" s="1088"/>
      <c r="K133" s="1088"/>
      <c r="L133" s="1089"/>
      <c r="M133" s="430"/>
    </row>
    <row r="134" spans="1:13" s="90" customFormat="1" ht="50.25" customHeight="1" outlineLevel="1" thickBot="1">
      <c r="A134" s="1239"/>
      <c r="B134" s="1090" t="s">
        <v>495</v>
      </c>
      <c r="C134" s="1091"/>
      <c r="D134" s="1091"/>
      <c r="E134" s="1091"/>
      <c r="F134" s="1091"/>
      <c r="G134" s="1091"/>
      <c r="H134" s="1091"/>
      <c r="I134" s="1091"/>
      <c r="J134" s="1091"/>
      <c r="K134" s="1091"/>
      <c r="L134" s="1092"/>
      <c r="M134" s="430"/>
    </row>
    <row r="135" spans="1:13" s="90" customFormat="1" ht="36" customHeight="1" outlineLevel="1">
      <c r="A135" s="1236">
        <v>15</v>
      </c>
      <c r="B135" s="1067" t="s">
        <v>1</v>
      </c>
      <c r="C135" s="1069" t="s">
        <v>13</v>
      </c>
      <c r="D135" s="1071"/>
      <c r="E135" s="1069" t="s">
        <v>223</v>
      </c>
      <c r="F135" s="1070"/>
      <c r="G135" s="1070"/>
      <c r="H135" s="1067" t="s">
        <v>14</v>
      </c>
      <c r="I135" s="1069" t="s">
        <v>15</v>
      </c>
      <c r="J135" s="1069"/>
      <c r="K135" s="1070"/>
      <c r="L135" s="1181" t="s">
        <v>16</v>
      </c>
      <c r="M135" s="1066" t="s">
        <v>222</v>
      </c>
    </row>
    <row r="136" spans="1:13" s="90" customFormat="1" ht="55.5" customHeight="1" outlineLevel="1">
      <c r="A136" s="1237"/>
      <c r="B136" s="1068"/>
      <c r="C136" s="342" t="s">
        <v>3</v>
      </c>
      <c r="D136" s="342" t="s">
        <v>4</v>
      </c>
      <c r="E136" s="342" t="s">
        <v>5</v>
      </c>
      <c r="F136" s="1146" t="s">
        <v>6</v>
      </c>
      <c r="G136" s="1147"/>
      <c r="H136" s="1068"/>
      <c r="I136" s="342" t="s">
        <v>17</v>
      </c>
      <c r="J136" s="342" t="s">
        <v>18</v>
      </c>
      <c r="K136" s="92" t="s">
        <v>19</v>
      </c>
      <c r="L136" s="1175"/>
      <c r="M136" s="1066"/>
    </row>
    <row r="137" spans="1:13" s="90" customFormat="1" ht="140.25" customHeight="1" outlineLevel="1">
      <c r="A137" s="1237"/>
      <c r="B137" s="130" t="s">
        <v>98</v>
      </c>
      <c r="C137" s="276" t="s">
        <v>471</v>
      </c>
      <c r="D137" s="114">
        <v>45513</v>
      </c>
      <c r="E137" s="277" t="s">
        <v>224</v>
      </c>
      <c r="F137" s="1251" t="s">
        <v>298</v>
      </c>
      <c r="G137" s="1252"/>
      <c r="H137" s="115" t="s">
        <v>472</v>
      </c>
      <c r="I137" s="277" t="s">
        <v>255</v>
      </c>
      <c r="J137" s="276">
        <v>1</v>
      </c>
      <c r="K137" s="213">
        <v>1</v>
      </c>
      <c r="L137" s="215" t="s">
        <v>473</v>
      </c>
      <c r="M137" s="1066"/>
    </row>
    <row r="138" spans="1:13" s="90" customFormat="1" ht="27" customHeight="1" outlineLevel="1">
      <c r="A138" s="1237"/>
      <c r="B138" s="1108" t="s">
        <v>474</v>
      </c>
      <c r="C138" s="1096"/>
      <c r="D138" s="1096"/>
      <c r="E138" s="1096"/>
      <c r="F138" s="1096"/>
      <c r="G138" s="1096"/>
      <c r="H138" s="1096"/>
      <c r="I138" s="1096"/>
      <c r="J138" s="1096"/>
      <c r="K138" s="1096"/>
      <c r="L138" s="1097"/>
      <c r="M138" s="1066"/>
    </row>
    <row r="139" spans="1:13" s="90" customFormat="1" ht="40.5" customHeight="1" outlineLevel="1">
      <c r="A139" s="1237"/>
      <c r="B139" s="1077" t="s">
        <v>150</v>
      </c>
      <c r="C139" s="1078"/>
      <c r="D139" s="1078"/>
      <c r="E139" s="1078"/>
      <c r="F139" s="1078"/>
      <c r="G139" s="1078"/>
      <c r="H139" s="1077" t="s">
        <v>284</v>
      </c>
      <c r="I139" s="1078"/>
      <c r="J139" s="1078"/>
      <c r="K139" s="1078"/>
      <c r="L139" s="1080"/>
      <c r="M139" s="1066"/>
    </row>
    <row r="140" spans="1:13" s="90" customFormat="1" ht="27" customHeight="1" outlineLevel="1">
      <c r="A140" s="1237"/>
      <c r="B140" s="1081" t="s">
        <v>154</v>
      </c>
      <c r="C140" s="1082"/>
      <c r="D140" s="1082"/>
      <c r="E140" s="1082"/>
      <c r="F140" s="1082"/>
      <c r="G140" s="1083"/>
      <c r="H140" s="1081" t="s">
        <v>475</v>
      </c>
      <c r="I140" s="1082"/>
      <c r="J140" s="1082"/>
      <c r="K140" s="1082"/>
      <c r="L140" s="1084"/>
      <c r="M140" s="1066"/>
    </row>
    <row r="141" spans="1:13" s="90" customFormat="1" ht="27" customHeight="1" outlineLevel="1">
      <c r="A141" s="1237"/>
      <c r="B141" s="1081" t="s">
        <v>300</v>
      </c>
      <c r="C141" s="1082"/>
      <c r="D141" s="1082"/>
      <c r="E141" s="1082"/>
      <c r="F141" s="1082"/>
      <c r="G141" s="1083"/>
      <c r="H141" s="1081" t="s">
        <v>333</v>
      </c>
      <c r="I141" s="1082"/>
      <c r="J141" s="1082"/>
      <c r="K141" s="1082"/>
      <c r="L141" s="1084"/>
      <c r="M141" s="1066"/>
    </row>
    <row r="142" spans="1:13" s="90" customFormat="1" ht="30" customHeight="1" outlineLevel="1">
      <c r="A142" s="1237"/>
      <c r="B142" s="1081" t="s">
        <v>297</v>
      </c>
      <c r="C142" s="1082"/>
      <c r="D142" s="1082"/>
      <c r="E142" s="1082"/>
      <c r="F142" s="1082"/>
      <c r="G142" s="1083"/>
      <c r="H142" s="1081" t="s">
        <v>299</v>
      </c>
      <c r="I142" s="1082"/>
      <c r="J142" s="1082"/>
      <c r="K142" s="1082"/>
      <c r="L142" s="1084"/>
      <c r="M142" s="1066"/>
    </row>
    <row r="143" spans="1:13" s="90" customFormat="1" ht="56.25" customHeight="1" outlineLevel="1" thickBot="1">
      <c r="A143" s="1238"/>
      <c r="B143" s="1090" t="s">
        <v>658</v>
      </c>
      <c r="C143" s="1233"/>
      <c r="D143" s="1233"/>
      <c r="E143" s="1233"/>
      <c r="F143" s="1233"/>
      <c r="G143" s="1233"/>
      <c r="H143" s="1233"/>
      <c r="I143" s="1233"/>
      <c r="J143" s="1233"/>
      <c r="K143" s="1233"/>
      <c r="L143" s="1234"/>
      <c r="M143" s="1066"/>
    </row>
    <row r="144" spans="1:13" s="90" customFormat="1" ht="36" customHeight="1" outlineLevel="1">
      <c r="A144" s="1236">
        <v>16</v>
      </c>
      <c r="B144" s="1067" t="s">
        <v>1</v>
      </c>
      <c r="C144" s="1069" t="s">
        <v>13</v>
      </c>
      <c r="D144" s="1071"/>
      <c r="E144" s="1069" t="s">
        <v>223</v>
      </c>
      <c r="F144" s="1070"/>
      <c r="G144" s="1070"/>
      <c r="H144" s="1067" t="s">
        <v>14</v>
      </c>
      <c r="I144" s="1069" t="s">
        <v>15</v>
      </c>
      <c r="J144" s="1069"/>
      <c r="K144" s="1070"/>
      <c r="L144" s="1181" t="s">
        <v>16</v>
      </c>
      <c r="M144" s="1066" t="s">
        <v>222</v>
      </c>
    </row>
    <row r="145" spans="1:13" s="90" customFormat="1" ht="55.5" customHeight="1" outlineLevel="1">
      <c r="A145" s="1237"/>
      <c r="B145" s="1068"/>
      <c r="C145" s="346" t="s">
        <v>3</v>
      </c>
      <c r="D145" s="346" t="s">
        <v>4</v>
      </c>
      <c r="E145" s="346" t="s">
        <v>5</v>
      </c>
      <c r="F145" s="1146" t="s">
        <v>6</v>
      </c>
      <c r="G145" s="1147"/>
      <c r="H145" s="1068"/>
      <c r="I145" s="346" t="s">
        <v>17</v>
      </c>
      <c r="J145" s="346" t="s">
        <v>18</v>
      </c>
      <c r="K145" s="92" t="s">
        <v>19</v>
      </c>
      <c r="L145" s="1175"/>
      <c r="M145" s="1066"/>
    </row>
    <row r="146" spans="1:13" s="90" customFormat="1" ht="86.25" customHeight="1" outlineLevel="1">
      <c r="A146" s="1237"/>
      <c r="B146" s="130" t="s">
        <v>98</v>
      </c>
      <c r="C146" s="276" t="s">
        <v>478</v>
      </c>
      <c r="D146" s="114">
        <v>45519</v>
      </c>
      <c r="E146" s="277" t="s">
        <v>10</v>
      </c>
      <c r="F146" s="1251" t="s">
        <v>11</v>
      </c>
      <c r="G146" s="1252"/>
      <c r="H146" s="115" t="s">
        <v>479</v>
      </c>
      <c r="I146" s="277" t="s">
        <v>255</v>
      </c>
      <c r="J146" s="276">
        <v>1</v>
      </c>
      <c r="K146" s="213">
        <v>1</v>
      </c>
      <c r="L146" s="215" t="s">
        <v>480</v>
      </c>
      <c r="M146" s="1066"/>
    </row>
    <row r="147" spans="1:13" s="90" customFormat="1" ht="48.75" customHeight="1" outlineLevel="1">
      <c r="A147" s="1237"/>
      <c r="B147" s="1108" t="s">
        <v>481</v>
      </c>
      <c r="C147" s="1096"/>
      <c r="D147" s="1096"/>
      <c r="E147" s="1096"/>
      <c r="F147" s="1096"/>
      <c r="G147" s="1096"/>
      <c r="H147" s="1096"/>
      <c r="I147" s="1096"/>
      <c r="J147" s="1096"/>
      <c r="K147" s="1096"/>
      <c r="L147" s="1097"/>
      <c r="M147" s="1066"/>
    </row>
    <row r="148" spans="1:13" s="90" customFormat="1" ht="33" customHeight="1" outlineLevel="1">
      <c r="A148" s="1237"/>
      <c r="B148" s="1077" t="s">
        <v>150</v>
      </c>
      <c r="C148" s="1078"/>
      <c r="D148" s="1078"/>
      <c r="E148" s="1078"/>
      <c r="F148" s="1078"/>
      <c r="G148" s="1078"/>
      <c r="H148" s="1077" t="s">
        <v>284</v>
      </c>
      <c r="I148" s="1078"/>
      <c r="J148" s="1078"/>
      <c r="K148" s="1078"/>
      <c r="L148" s="1080"/>
      <c r="M148" s="1066"/>
    </row>
    <row r="149" spans="1:13" s="90" customFormat="1" ht="33" customHeight="1" outlineLevel="1">
      <c r="A149" s="1237"/>
      <c r="B149" s="1081" t="s">
        <v>154</v>
      </c>
      <c r="C149" s="1082"/>
      <c r="D149" s="1082"/>
      <c r="E149" s="1082"/>
      <c r="F149" s="1082"/>
      <c r="G149" s="1083"/>
      <c r="H149" s="1081" t="s">
        <v>482</v>
      </c>
      <c r="I149" s="1082"/>
      <c r="J149" s="1082"/>
      <c r="K149" s="1082"/>
      <c r="L149" s="1084"/>
      <c r="M149" s="1066"/>
    </row>
    <row r="150" spans="1:13" s="90" customFormat="1" ht="76.5" customHeight="1" outlineLevel="1">
      <c r="A150" s="1237"/>
      <c r="B150" s="1081" t="s">
        <v>470</v>
      </c>
      <c r="C150" s="1082"/>
      <c r="D150" s="1082"/>
      <c r="E150" s="1082"/>
      <c r="F150" s="1082"/>
      <c r="G150" s="1083"/>
      <c r="H150" s="1081" t="s">
        <v>483</v>
      </c>
      <c r="I150" s="1082"/>
      <c r="J150" s="1082"/>
      <c r="K150" s="1082"/>
      <c r="L150" s="1084"/>
      <c r="M150" s="1066"/>
    </row>
    <row r="151" spans="1:13" s="90" customFormat="1" ht="30" hidden="1" customHeight="1" outlineLevel="1">
      <c r="A151" s="1237"/>
      <c r="B151" s="1081"/>
      <c r="C151" s="1082"/>
      <c r="D151" s="1082"/>
      <c r="E151" s="1082"/>
      <c r="F151" s="1082"/>
      <c r="G151" s="1083"/>
      <c r="H151" s="1081"/>
      <c r="I151" s="1082"/>
      <c r="J151" s="1082"/>
      <c r="K151" s="1082"/>
      <c r="L151" s="1084"/>
      <c r="M151" s="1066"/>
    </row>
    <row r="152" spans="1:13" s="90" customFormat="1" ht="36" hidden="1" customHeight="1" outlineLevel="1">
      <c r="A152" s="1237"/>
      <c r="B152" s="1081"/>
      <c r="C152" s="1082"/>
      <c r="D152" s="1082"/>
      <c r="E152" s="1082"/>
      <c r="F152" s="1082"/>
      <c r="G152" s="1083"/>
      <c r="H152" s="1081"/>
      <c r="I152" s="1082"/>
      <c r="J152" s="1082"/>
      <c r="K152" s="1082"/>
      <c r="L152" s="1084"/>
      <c r="M152" s="1066"/>
    </row>
    <row r="153" spans="1:13" s="90" customFormat="1" ht="36" hidden="1" customHeight="1" outlineLevel="1">
      <c r="A153" s="1237"/>
      <c r="B153" s="1081"/>
      <c r="C153" s="1082"/>
      <c r="D153" s="1082"/>
      <c r="E153" s="1082"/>
      <c r="F153" s="1082"/>
      <c r="G153" s="1083"/>
      <c r="H153" s="1081"/>
      <c r="I153" s="1082"/>
      <c r="J153" s="1082"/>
      <c r="K153" s="1082"/>
      <c r="L153" s="1084"/>
      <c r="M153" s="1066"/>
    </row>
    <row r="154" spans="1:13" s="90" customFormat="1" ht="170.25" customHeight="1" outlineLevel="1" thickBot="1">
      <c r="A154" s="1239"/>
      <c r="B154" s="1090" t="s">
        <v>651</v>
      </c>
      <c r="C154" s="1233"/>
      <c r="D154" s="1233"/>
      <c r="E154" s="1233"/>
      <c r="F154" s="1233"/>
      <c r="G154" s="1233"/>
      <c r="H154" s="1233"/>
      <c r="I154" s="1233"/>
      <c r="J154" s="1233"/>
      <c r="K154" s="1233"/>
      <c r="L154" s="1234"/>
      <c r="M154" s="1066"/>
    </row>
    <row r="155" spans="1:13" s="90" customFormat="1" ht="54" customHeight="1" outlineLevel="1">
      <c r="A155" s="1141">
        <v>17</v>
      </c>
      <c r="B155" s="1144" t="s">
        <v>1</v>
      </c>
      <c r="C155" s="1069" t="s">
        <v>13</v>
      </c>
      <c r="D155" s="1071"/>
      <c r="E155" s="1069" t="s">
        <v>223</v>
      </c>
      <c r="F155" s="1070"/>
      <c r="G155" s="1071"/>
      <c r="H155" s="1067" t="s">
        <v>14</v>
      </c>
      <c r="I155" s="1069" t="s">
        <v>15</v>
      </c>
      <c r="J155" s="1070"/>
      <c r="K155" s="1071"/>
      <c r="L155" s="1072" t="s">
        <v>16</v>
      </c>
      <c r="M155" s="1066" t="s">
        <v>222</v>
      </c>
    </row>
    <row r="156" spans="1:13" s="90" customFormat="1" ht="57" customHeight="1" outlineLevel="1">
      <c r="A156" s="1142"/>
      <c r="B156" s="1145"/>
      <c r="C156" s="362" t="s">
        <v>3</v>
      </c>
      <c r="D156" s="362" t="s">
        <v>4</v>
      </c>
      <c r="E156" s="362" t="s">
        <v>5</v>
      </c>
      <c r="F156" s="1146" t="s">
        <v>6</v>
      </c>
      <c r="G156" s="1147"/>
      <c r="H156" s="1068"/>
      <c r="I156" s="362" t="s">
        <v>17</v>
      </c>
      <c r="J156" s="362" t="s">
        <v>18</v>
      </c>
      <c r="K156" s="92" t="s">
        <v>19</v>
      </c>
      <c r="L156" s="1073"/>
      <c r="M156" s="1066"/>
    </row>
    <row r="157" spans="1:13" s="90" customFormat="1" ht="141" customHeight="1" outlineLevel="1">
      <c r="A157" s="1142"/>
      <c r="B157" s="301" t="s">
        <v>98</v>
      </c>
      <c r="C157" s="276" t="s">
        <v>461</v>
      </c>
      <c r="D157" s="114">
        <v>45579</v>
      </c>
      <c r="E157" s="261" t="s">
        <v>224</v>
      </c>
      <c r="F157" s="1154" t="s">
        <v>298</v>
      </c>
      <c r="G157" s="1155"/>
      <c r="H157" s="115" t="s">
        <v>492</v>
      </c>
      <c r="I157" s="277" t="s">
        <v>255</v>
      </c>
      <c r="J157" s="276">
        <v>1</v>
      </c>
      <c r="K157" s="276">
        <v>1</v>
      </c>
      <c r="L157" s="215" t="s">
        <v>493</v>
      </c>
      <c r="M157" s="1066"/>
    </row>
    <row r="158" spans="1:13" s="90" customFormat="1" ht="48.75" customHeight="1" outlineLevel="1">
      <c r="A158" s="1142"/>
      <c r="B158" s="1264" t="s">
        <v>502</v>
      </c>
      <c r="C158" s="1096"/>
      <c r="D158" s="1096"/>
      <c r="E158" s="1096"/>
      <c r="F158" s="1096"/>
      <c r="G158" s="1096"/>
      <c r="H158" s="1096"/>
      <c r="I158" s="1096"/>
      <c r="J158" s="1096"/>
      <c r="K158" s="1096"/>
      <c r="L158" s="1097"/>
      <c r="M158" s="1066"/>
    </row>
    <row r="159" spans="1:13" s="90" customFormat="1" ht="30" customHeight="1" outlineLevel="1">
      <c r="A159" s="1142"/>
      <c r="B159" s="1149" t="s">
        <v>150</v>
      </c>
      <c r="C159" s="1078"/>
      <c r="D159" s="1078"/>
      <c r="E159" s="1078"/>
      <c r="F159" s="1078"/>
      <c r="G159" s="1079"/>
      <c r="H159" s="1077" t="s">
        <v>151</v>
      </c>
      <c r="I159" s="1078"/>
      <c r="J159" s="1078"/>
      <c r="K159" s="1078"/>
      <c r="L159" s="1080"/>
      <c r="M159" s="1066"/>
    </row>
    <row r="160" spans="1:13" s="90" customFormat="1" ht="26.25" customHeight="1" outlineLevel="1">
      <c r="A160" s="1142"/>
      <c r="B160" s="1150" t="s">
        <v>154</v>
      </c>
      <c r="C160" s="1088"/>
      <c r="D160" s="1088"/>
      <c r="E160" s="1088"/>
      <c r="F160" s="1088"/>
      <c r="G160" s="1151"/>
      <c r="H160" s="1081" t="s">
        <v>494</v>
      </c>
      <c r="I160" s="1082"/>
      <c r="J160" s="1082"/>
      <c r="K160" s="1082"/>
      <c r="L160" s="1084"/>
      <c r="M160" s="1066"/>
    </row>
    <row r="161" spans="1:13" s="90" customFormat="1" ht="24.75" customHeight="1" outlineLevel="1">
      <c r="A161" s="1142"/>
      <c r="B161" s="1152" t="s">
        <v>294</v>
      </c>
      <c r="C161" s="1098"/>
      <c r="D161" s="1098"/>
      <c r="E161" s="1098"/>
      <c r="F161" s="1098"/>
      <c r="G161" s="1099"/>
      <c r="H161" s="1087" t="s">
        <v>295</v>
      </c>
      <c r="I161" s="1088"/>
      <c r="J161" s="1088"/>
      <c r="K161" s="1088"/>
      <c r="L161" s="1089"/>
      <c r="M161" s="1066"/>
    </row>
    <row r="162" spans="1:13" s="90" customFormat="1" ht="27" customHeight="1" outlineLevel="1" thickBot="1">
      <c r="A162" s="1143"/>
      <c r="B162" s="1153" t="s">
        <v>2040</v>
      </c>
      <c r="C162" s="1233"/>
      <c r="D162" s="1233"/>
      <c r="E162" s="1233"/>
      <c r="F162" s="1233"/>
      <c r="G162" s="1233"/>
      <c r="H162" s="1233"/>
      <c r="I162" s="1233"/>
      <c r="J162" s="1233"/>
      <c r="K162" s="1233"/>
      <c r="L162" s="1234"/>
      <c r="M162" s="1066"/>
    </row>
    <row r="163" spans="1:13" ht="22.5">
      <c r="A163" s="1141">
        <v>18</v>
      </c>
      <c r="B163" s="1144" t="s">
        <v>1</v>
      </c>
      <c r="C163" s="1069" t="s">
        <v>13</v>
      </c>
      <c r="D163" s="1071"/>
      <c r="E163" s="1069" t="s">
        <v>223</v>
      </c>
      <c r="F163" s="1070"/>
      <c r="G163" s="1071"/>
      <c r="H163" s="1067" t="s">
        <v>14</v>
      </c>
      <c r="I163" s="1069" t="s">
        <v>15</v>
      </c>
      <c r="J163" s="1070"/>
      <c r="K163" s="1071"/>
      <c r="L163" s="1072" t="s">
        <v>16</v>
      </c>
      <c r="M163" s="1066" t="s">
        <v>222</v>
      </c>
    </row>
    <row r="164" spans="1:13" ht="45">
      <c r="A164" s="1142"/>
      <c r="B164" s="1145"/>
      <c r="C164" s="369" t="s">
        <v>3</v>
      </c>
      <c r="D164" s="369" t="s">
        <v>4</v>
      </c>
      <c r="E164" s="369" t="s">
        <v>5</v>
      </c>
      <c r="F164" s="1146" t="s">
        <v>6</v>
      </c>
      <c r="G164" s="1147"/>
      <c r="H164" s="1068"/>
      <c r="I164" s="369" t="s">
        <v>17</v>
      </c>
      <c r="J164" s="369" t="s">
        <v>18</v>
      </c>
      <c r="K164" s="92" t="s">
        <v>19</v>
      </c>
      <c r="L164" s="1073"/>
      <c r="M164" s="1066"/>
    </row>
    <row r="165" spans="1:13" ht="46.5">
      <c r="A165" s="1142"/>
      <c r="B165" s="305" t="s">
        <v>98</v>
      </c>
      <c r="C165" s="276" t="s">
        <v>513</v>
      </c>
      <c r="D165" s="114">
        <v>45637</v>
      </c>
      <c r="E165" s="261" t="s">
        <v>420</v>
      </c>
      <c r="F165" s="1154" t="s">
        <v>367</v>
      </c>
      <c r="G165" s="1155"/>
      <c r="H165" s="115" t="s">
        <v>514</v>
      </c>
      <c r="I165" s="277" t="s">
        <v>255</v>
      </c>
      <c r="J165" s="277" t="s">
        <v>329</v>
      </c>
      <c r="K165" s="277" t="s">
        <v>329</v>
      </c>
      <c r="L165" s="363" t="s">
        <v>515</v>
      </c>
      <c r="M165" s="1066"/>
    </row>
    <row r="166" spans="1:13" ht="22.5">
      <c r="A166" s="1142"/>
      <c r="B166" s="1264" t="s">
        <v>527</v>
      </c>
      <c r="C166" s="1096"/>
      <c r="D166" s="1096"/>
      <c r="E166" s="1096"/>
      <c r="F166" s="1096"/>
      <c r="G166" s="1096"/>
      <c r="H166" s="1096"/>
      <c r="I166" s="1096"/>
      <c r="J166" s="1096"/>
      <c r="K166" s="1096"/>
      <c r="L166" s="1097"/>
      <c r="M166" s="1066"/>
    </row>
    <row r="167" spans="1:13" ht="22.5">
      <c r="A167" s="1142"/>
      <c r="B167" s="1078" t="s">
        <v>150</v>
      </c>
      <c r="C167" s="1078"/>
      <c r="D167" s="1078"/>
      <c r="E167" s="1078"/>
      <c r="F167" s="1078"/>
      <c r="G167" s="1078"/>
      <c r="H167" s="1077" t="s">
        <v>151</v>
      </c>
      <c r="I167" s="1078"/>
      <c r="J167" s="1078"/>
      <c r="K167" s="1078"/>
      <c r="L167" s="1080"/>
      <c r="M167" s="1066"/>
    </row>
    <row r="168" spans="1:13" ht="23.25">
      <c r="A168" s="1142"/>
      <c r="B168" s="1088" t="s">
        <v>154</v>
      </c>
      <c r="C168" s="1088"/>
      <c r="D168" s="1088"/>
      <c r="E168" s="1088"/>
      <c r="F168" s="1088"/>
      <c r="G168" s="1151"/>
      <c r="H168" s="1081" t="s">
        <v>518</v>
      </c>
      <c r="I168" s="1082"/>
      <c r="J168" s="1082"/>
      <c r="K168" s="1082"/>
      <c r="L168" s="1084"/>
      <c r="M168" s="1066"/>
    </row>
    <row r="169" spans="1:13" ht="23.25">
      <c r="A169" s="1142"/>
      <c r="B169" s="1098" t="s">
        <v>294</v>
      </c>
      <c r="C169" s="1098"/>
      <c r="D169" s="1098"/>
      <c r="E169" s="1098"/>
      <c r="F169" s="1098"/>
      <c r="G169" s="1099"/>
      <c r="H169" s="1087" t="s">
        <v>295</v>
      </c>
      <c r="I169" s="1088"/>
      <c r="J169" s="1088"/>
      <c r="K169" s="1088"/>
      <c r="L169" s="1089"/>
      <c r="M169" s="1066"/>
    </row>
    <row r="170" spans="1:13" ht="75.75" customHeight="1" thickBot="1">
      <c r="A170" s="1265"/>
      <c r="B170" s="1148" t="s">
        <v>2125</v>
      </c>
      <c r="C170" s="1075"/>
      <c r="D170" s="1075"/>
      <c r="E170" s="1075"/>
      <c r="F170" s="1075"/>
      <c r="G170" s="1075"/>
      <c r="H170" s="1075"/>
      <c r="I170" s="1075"/>
      <c r="J170" s="1075"/>
      <c r="K170" s="1075"/>
      <c r="L170" s="1076"/>
      <c r="M170" s="1066"/>
    </row>
    <row r="171" spans="1:13" ht="22.5">
      <c r="A171" s="1141">
        <v>19</v>
      </c>
      <c r="B171" s="1144" t="s">
        <v>1</v>
      </c>
      <c r="C171" s="1069" t="s">
        <v>13</v>
      </c>
      <c r="D171" s="1071"/>
      <c r="E171" s="1069" t="s">
        <v>223</v>
      </c>
      <c r="F171" s="1070"/>
      <c r="G171" s="1071"/>
      <c r="H171" s="1067" t="s">
        <v>14</v>
      </c>
      <c r="I171" s="1069" t="s">
        <v>15</v>
      </c>
      <c r="J171" s="1070"/>
      <c r="K171" s="1071"/>
      <c r="L171" s="1072" t="s">
        <v>16</v>
      </c>
      <c r="M171" s="1066" t="s">
        <v>222</v>
      </c>
    </row>
    <row r="172" spans="1:13" ht="45">
      <c r="A172" s="1142"/>
      <c r="B172" s="1145"/>
      <c r="C172" s="369" t="s">
        <v>3</v>
      </c>
      <c r="D172" s="369" t="s">
        <v>4</v>
      </c>
      <c r="E172" s="369" t="s">
        <v>5</v>
      </c>
      <c r="F172" s="1146" t="s">
        <v>6</v>
      </c>
      <c r="G172" s="1147"/>
      <c r="H172" s="1068"/>
      <c r="I172" s="369" t="s">
        <v>17</v>
      </c>
      <c r="J172" s="369" t="s">
        <v>18</v>
      </c>
      <c r="K172" s="92" t="s">
        <v>19</v>
      </c>
      <c r="L172" s="1073"/>
      <c r="M172" s="1066"/>
    </row>
    <row r="173" spans="1:13" ht="46.5">
      <c r="A173" s="1142"/>
      <c r="B173" s="305" t="s">
        <v>98</v>
      </c>
      <c r="C173" s="276" t="s">
        <v>516</v>
      </c>
      <c r="D173" s="114">
        <v>45637</v>
      </c>
      <c r="E173" s="261" t="s">
        <v>420</v>
      </c>
      <c r="F173" s="1154" t="s">
        <v>367</v>
      </c>
      <c r="G173" s="1155"/>
      <c r="H173" s="115" t="s">
        <v>517</v>
      </c>
      <c r="I173" s="277" t="s">
        <v>255</v>
      </c>
      <c r="J173" s="277" t="s">
        <v>329</v>
      </c>
      <c r="K173" s="277" t="s">
        <v>329</v>
      </c>
      <c r="L173" s="363" t="s">
        <v>515</v>
      </c>
      <c r="M173" s="1066"/>
    </row>
    <row r="174" spans="1:13" ht="22.5">
      <c r="A174" s="1142"/>
      <c r="B174" s="1264" t="s">
        <v>528</v>
      </c>
      <c r="C174" s="1096"/>
      <c r="D174" s="1096"/>
      <c r="E174" s="1096"/>
      <c r="F174" s="1096"/>
      <c r="G174" s="1096"/>
      <c r="H174" s="1096"/>
      <c r="I174" s="1096"/>
      <c r="J174" s="1096"/>
      <c r="K174" s="1096"/>
      <c r="L174" s="1097"/>
      <c r="M174" s="1066"/>
    </row>
    <row r="175" spans="1:13" ht="22.5">
      <c r="A175" s="1142"/>
      <c r="B175" s="1078" t="s">
        <v>150</v>
      </c>
      <c r="C175" s="1078"/>
      <c r="D175" s="1078"/>
      <c r="E175" s="1078"/>
      <c r="F175" s="1078"/>
      <c r="G175" s="1078"/>
      <c r="H175" s="1077" t="s">
        <v>151</v>
      </c>
      <c r="I175" s="1078"/>
      <c r="J175" s="1078"/>
      <c r="K175" s="1078"/>
      <c r="L175" s="1080"/>
      <c r="M175" s="1066"/>
    </row>
    <row r="176" spans="1:13" ht="23.25">
      <c r="A176" s="1142"/>
      <c r="B176" s="1088" t="s">
        <v>154</v>
      </c>
      <c r="C176" s="1088"/>
      <c r="D176" s="1088"/>
      <c r="E176" s="1088"/>
      <c r="F176" s="1088"/>
      <c r="G176" s="1151"/>
      <c r="H176" s="1081" t="s">
        <v>518</v>
      </c>
      <c r="I176" s="1082"/>
      <c r="J176" s="1082"/>
      <c r="K176" s="1082"/>
      <c r="L176" s="1084"/>
      <c r="M176" s="1066"/>
    </row>
    <row r="177" spans="1:13" ht="23.25">
      <c r="A177" s="1142"/>
      <c r="B177" s="1098" t="s">
        <v>294</v>
      </c>
      <c r="C177" s="1098"/>
      <c r="D177" s="1098"/>
      <c r="E177" s="1098"/>
      <c r="F177" s="1098"/>
      <c r="G177" s="1099"/>
      <c r="H177" s="1087" t="s">
        <v>295</v>
      </c>
      <c r="I177" s="1088"/>
      <c r="J177" s="1088"/>
      <c r="K177" s="1088"/>
      <c r="L177" s="1089"/>
      <c r="M177" s="1066"/>
    </row>
    <row r="178" spans="1:13" ht="99.75" customHeight="1" thickBot="1">
      <c r="A178" s="1265"/>
      <c r="B178" s="1148" t="s">
        <v>612</v>
      </c>
      <c r="C178" s="1075"/>
      <c r="D178" s="1075"/>
      <c r="E178" s="1075"/>
      <c r="F178" s="1075"/>
      <c r="G178" s="1075"/>
      <c r="H178" s="1075"/>
      <c r="I178" s="1075"/>
      <c r="J178" s="1075"/>
      <c r="K178" s="1075"/>
      <c r="L178" s="1076"/>
      <c r="M178" s="1066"/>
    </row>
    <row r="179" spans="1:13" ht="22.5">
      <c r="A179" s="1141">
        <v>20</v>
      </c>
      <c r="B179" s="1144" t="s">
        <v>1</v>
      </c>
      <c r="C179" s="1069" t="s">
        <v>13</v>
      </c>
      <c r="D179" s="1071"/>
      <c r="E179" s="1069" t="s">
        <v>223</v>
      </c>
      <c r="F179" s="1070"/>
      <c r="G179" s="1071"/>
      <c r="H179" s="1067" t="s">
        <v>14</v>
      </c>
      <c r="I179" s="1069" t="s">
        <v>15</v>
      </c>
      <c r="J179" s="1070"/>
      <c r="K179" s="1071"/>
      <c r="L179" s="1072" t="s">
        <v>16</v>
      </c>
      <c r="M179" s="1066" t="s">
        <v>222</v>
      </c>
    </row>
    <row r="180" spans="1:13" ht="45">
      <c r="A180" s="1142"/>
      <c r="B180" s="1145"/>
      <c r="C180" s="369" t="s">
        <v>3</v>
      </c>
      <c r="D180" s="369" t="s">
        <v>4</v>
      </c>
      <c r="E180" s="369" t="s">
        <v>5</v>
      </c>
      <c r="F180" s="1146" t="s">
        <v>6</v>
      </c>
      <c r="G180" s="1147"/>
      <c r="H180" s="1068"/>
      <c r="I180" s="369" t="s">
        <v>17</v>
      </c>
      <c r="J180" s="369" t="s">
        <v>18</v>
      </c>
      <c r="K180" s="92" t="s">
        <v>19</v>
      </c>
      <c r="L180" s="1073"/>
      <c r="M180" s="1066"/>
    </row>
    <row r="181" spans="1:13" ht="46.5">
      <c r="A181" s="1142"/>
      <c r="B181" s="305" t="s">
        <v>98</v>
      </c>
      <c r="C181" s="276" t="s">
        <v>519</v>
      </c>
      <c r="D181" s="114">
        <v>45638</v>
      </c>
      <c r="E181" s="261" t="s">
        <v>420</v>
      </c>
      <c r="F181" s="1154" t="s">
        <v>367</v>
      </c>
      <c r="G181" s="1155"/>
      <c r="H181" s="115" t="s">
        <v>520</v>
      </c>
      <c r="I181" s="277" t="s">
        <v>255</v>
      </c>
      <c r="J181" s="277" t="s">
        <v>329</v>
      </c>
      <c r="K181" s="277" t="s">
        <v>329</v>
      </c>
      <c r="L181" s="363" t="s">
        <v>515</v>
      </c>
      <c r="M181" s="1066"/>
    </row>
    <row r="182" spans="1:13" ht="22.5">
      <c r="A182" s="1142"/>
      <c r="B182" s="1264" t="s">
        <v>529</v>
      </c>
      <c r="C182" s="1096"/>
      <c r="D182" s="1096"/>
      <c r="E182" s="1096"/>
      <c r="F182" s="1096"/>
      <c r="G182" s="1096"/>
      <c r="H182" s="1096"/>
      <c r="I182" s="1096"/>
      <c r="J182" s="1096"/>
      <c r="K182" s="1096"/>
      <c r="L182" s="1097"/>
      <c r="M182" s="1066"/>
    </row>
    <row r="183" spans="1:13" ht="22.5">
      <c r="A183" s="1142"/>
      <c r="B183" s="1078" t="s">
        <v>150</v>
      </c>
      <c r="C183" s="1078"/>
      <c r="D183" s="1078"/>
      <c r="E183" s="1078"/>
      <c r="F183" s="1078"/>
      <c r="G183" s="1078"/>
      <c r="H183" s="1077" t="s">
        <v>151</v>
      </c>
      <c r="I183" s="1078"/>
      <c r="J183" s="1078"/>
      <c r="K183" s="1078"/>
      <c r="L183" s="1080"/>
      <c r="M183" s="1066"/>
    </row>
    <row r="184" spans="1:13" ht="23.25">
      <c r="A184" s="1142"/>
      <c r="B184" s="1088" t="s">
        <v>154</v>
      </c>
      <c r="C184" s="1088"/>
      <c r="D184" s="1088"/>
      <c r="E184" s="1088"/>
      <c r="F184" s="1088"/>
      <c r="G184" s="1151"/>
      <c r="H184" s="1081" t="s">
        <v>518</v>
      </c>
      <c r="I184" s="1082"/>
      <c r="J184" s="1082"/>
      <c r="K184" s="1082"/>
      <c r="L184" s="1084"/>
      <c r="M184" s="1066"/>
    </row>
    <row r="185" spans="1:13" ht="23.25">
      <c r="A185" s="1142"/>
      <c r="B185" s="1098" t="s">
        <v>294</v>
      </c>
      <c r="C185" s="1098"/>
      <c r="D185" s="1098"/>
      <c r="E185" s="1098"/>
      <c r="F185" s="1098"/>
      <c r="G185" s="1099"/>
      <c r="H185" s="1087" t="s">
        <v>295</v>
      </c>
      <c r="I185" s="1088"/>
      <c r="J185" s="1088"/>
      <c r="K185" s="1088"/>
      <c r="L185" s="1089"/>
      <c r="M185" s="1066"/>
    </row>
    <row r="186" spans="1:13" ht="126" customHeight="1" thickBot="1">
      <c r="A186" s="1265"/>
      <c r="B186" s="1148" t="s">
        <v>2126</v>
      </c>
      <c r="C186" s="1075"/>
      <c r="D186" s="1075"/>
      <c r="E186" s="1075"/>
      <c r="F186" s="1075"/>
      <c r="G186" s="1075"/>
      <c r="H186" s="1075"/>
      <c r="I186" s="1075"/>
      <c r="J186" s="1075"/>
      <c r="K186" s="1075"/>
      <c r="L186" s="1076"/>
      <c r="M186" s="1066"/>
    </row>
    <row r="187" spans="1:13" ht="22.5">
      <c r="A187" s="1141">
        <v>21</v>
      </c>
      <c r="B187" s="1144" t="s">
        <v>1</v>
      </c>
      <c r="C187" s="1069" t="s">
        <v>13</v>
      </c>
      <c r="D187" s="1071"/>
      <c r="E187" s="1069" t="s">
        <v>223</v>
      </c>
      <c r="F187" s="1070"/>
      <c r="G187" s="1071"/>
      <c r="H187" s="1067" t="s">
        <v>14</v>
      </c>
      <c r="I187" s="1069" t="s">
        <v>15</v>
      </c>
      <c r="J187" s="1070"/>
      <c r="K187" s="1071"/>
      <c r="L187" s="1072" t="s">
        <v>16</v>
      </c>
      <c r="M187" s="1066" t="s">
        <v>222</v>
      </c>
    </row>
    <row r="188" spans="1:13" ht="45">
      <c r="A188" s="1142"/>
      <c r="B188" s="1145"/>
      <c r="C188" s="369" t="s">
        <v>3</v>
      </c>
      <c r="D188" s="369" t="s">
        <v>4</v>
      </c>
      <c r="E188" s="369" t="s">
        <v>5</v>
      </c>
      <c r="F188" s="1146" t="s">
        <v>6</v>
      </c>
      <c r="G188" s="1147"/>
      <c r="H188" s="1068"/>
      <c r="I188" s="369" t="s">
        <v>17</v>
      </c>
      <c r="J188" s="369" t="s">
        <v>18</v>
      </c>
      <c r="K188" s="92" t="s">
        <v>19</v>
      </c>
      <c r="L188" s="1073"/>
      <c r="M188" s="1066"/>
    </row>
    <row r="189" spans="1:13" ht="46.5">
      <c r="A189" s="1142"/>
      <c r="B189" s="305" t="s">
        <v>98</v>
      </c>
      <c r="C189" s="276" t="s">
        <v>521</v>
      </c>
      <c r="D189" s="114">
        <v>45638</v>
      </c>
      <c r="E189" s="261" t="s">
        <v>420</v>
      </c>
      <c r="F189" s="1154" t="s">
        <v>367</v>
      </c>
      <c r="G189" s="1155"/>
      <c r="H189" s="115" t="s">
        <v>522</v>
      </c>
      <c r="I189" s="277" t="s">
        <v>255</v>
      </c>
      <c r="J189" s="277" t="s">
        <v>329</v>
      </c>
      <c r="K189" s="277" t="s">
        <v>329</v>
      </c>
      <c r="L189" s="363" t="s">
        <v>515</v>
      </c>
      <c r="M189" s="1066"/>
    </row>
    <row r="190" spans="1:13" ht="22.5">
      <c r="A190" s="1142"/>
      <c r="B190" s="1264" t="s">
        <v>530</v>
      </c>
      <c r="C190" s="1096"/>
      <c r="D190" s="1096"/>
      <c r="E190" s="1096"/>
      <c r="F190" s="1096"/>
      <c r="G190" s="1096"/>
      <c r="H190" s="1096"/>
      <c r="I190" s="1096"/>
      <c r="J190" s="1096"/>
      <c r="K190" s="1096"/>
      <c r="L190" s="1097"/>
      <c r="M190" s="1066"/>
    </row>
    <row r="191" spans="1:13" ht="22.5">
      <c r="A191" s="1142"/>
      <c r="B191" s="1078" t="s">
        <v>150</v>
      </c>
      <c r="C191" s="1078"/>
      <c r="D191" s="1078"/>
      <c r="E191" s="1078"/>
      <c r="F191" s="1078"/>
      <c r="G191" s="1078"/>
      <c r="H191" s="1077" t="s">
        <v>151</v>
      </c>
      <c r="I191" s="1078"/>
      <c r="J191" s="1078"/>
      <c r="K191" s="1078"/>
      <c r="L191" s="1080"/>
      <c r="M191" s="1066"/>
    </row>
    <row r="192" spans="1:13" ht="23.25">
      <c r="A192" s="1142"/>
      <c r="B192" s="1088" t="s">
        <v>154</v>
      </c>
      <c r="C192" s="1088"/>
      <c r="D192" s="1088"/>
      <c r="E192" s="1088"/>
      <c r="F192" s="1088"/>
      <c r="G192" s="1151"/>
      <c r="H192" s="1081" t="s">
        <v>518</v>
      </c>
      <c r="I192" s="1082"/>
      <c r="J192" s="1082"/>
      <c r="K192" s="1082"/>
      <c r="L192" s="1084"/>
      <c r="M192" s="1066"/>
    </row>
    <row r="193" spans="1:13" ht="23.25">
      <c r="A193" s="1142"/>
      <c r="B193" s="1098" t="s">
        <v>294</v>
      </c>
      <c r="C193" s="1098"/>
      <c r="D193" s="1098"/>
      <c r="E193" s="1098"/>
      <c r="F193" s="1098"/>
      <c r="G193" s="1099"/>
      <c r="H193" s="1087" t="s">
        <v>295</v>
      </c>
      <c r="I193" s="1088"/>
      <c r="J193" s="1088"/>
      <c r="K193" s="1088"/>
      <c r="L193" s="1089"/>
      <c r="M193" s="1066"/>
    </row>
    <row r="194" spans="1:13" ht="123" customHeight="1" thickBot="1">
      <c r="A194" s="1265"/>
      <c r="B194" s="1148" t="s">
        <v>613</v>
      </c>
      <c r="C194" s="1075"/>
      <c r="D194" s="1075"/>
      <c r="E194" s="1075"/>
      <c r="F194" s="1075"/>
      <c r="G194" s="1075"/>
      <c r="H194" s="1075"/>
      <c r="I194" s="1075"/>
      <c r="J194" s="1075"/>
      <c r="K194" s="1075"/>
      <c r="L194" s="1076"/>
      <c r="M194" s="1066"/>
    </row>
    <row r="195" spans="1:13" s="90" customFormat="1" ht="33.75" customHeight="1">
      <c r="A195" s="1224">
        <v>22</v>
      </c>
      <c r="B195" s="1094" t="s">
        <v>1</v>
      </c>
      <c r="C195" s="1069" t="s">
        <v>13</v>
      </c>
      <c r="D195" s="1071"/>
      <c r="E195" s="1069" t="s">
        <v>223</v>
      </c>
      <c r="F195" s="1070"/>
      <c r="G195" s="1070"/>
      <c r="H195" s="1067" t="s">
        <v>14</v>
      </c>
      <c r="I195" s="1069" t="s">
        <v>15</v>
      </c>
      <c r="J195" s="1069"/>
      <c r="K195" s="1070"/>
      <c r="L195" s="1072" t="s">
        <v>16</v>
      </c>
      <c r="M195"/>
    </row>
    <row r="196" spans="1:13" s="90" customFormat="1" ht="63.75" customHeight="1">
      <c r="A196" s="1225"/>
      <c r="B196" s="1095"/>
      <c r="C196" s="377" t="s">
        <v>3</v>
      </c>
      <c r="D196" s="377" t="s">
        <v>4</v>
      </c>
      <c r="E196" s="377" t="s">
        <v>5</v>
      </c>
      <c r="F196" s="1146" t="s">
        <v>6</v>
      </c>
      <c r="G196" s="1147"/>
      <c r="H196" s="1068"/>
      <c r="I196" s="377" t="s">
        <v>17</v>
      </c>
      <c r="J196" s="377" t="s">
        <v>18</v>
      </c>
      <c r="K196" s="92" t="s">
        <v>19</v>
      </c>
      <c r="L196" s="1073"/>
      <c r="M196"/>
    </row>
    <row r="197" spans="1:13" s="90" customFormat="1" ht="90.75" customHeight="1">
      <c r="A197" s="1225"/>
      <c r="B197" s="305" t="s">
        <v>108</v>
      </c>
      <c r="C197" s="276" t="s">
        <v>533</v>
      </c>
      <c r="D197" s="114">
        <v>45670</v>
      </c>
      <c r="E197" s="261" t="s">
        <v>537</v>
      </c>
      <c r="F197" s="815" t="s">
        <v>538</v>
      </c>
      <c r="G197" s="816"/>
      <c r="H197" s="115" t="s">
        <v>534</v>
      </c>
      <c r="I197" s="277" t="s">
        <v>255</v>
      </c>
      <c r="J197" s="277" t="s">
        <v>329</v>
      </c>
      <c r="K197" s="277" t="s">
        <v>535</v>
      </c>
      <c r="L197" s="363" t="s">
        <v>539</v>
      </c>
      <c r="M197"/>
    </row>
    <row r="198" spans="1:13" s="90" customFormat="1" ht="51.75" customHeight="1">
      <c r="A198" s="1225"/>
      <c r="B198" s="1148" t="s">
        <v>540</v>
      </c>
      <c r="C198" s="1075"/>
      <c r="D198" s="1075"/>
      <c r="E198" s="1075"/>
      <c r="F198" s="1075"/>
      <c r="G198" s="1075"/>
      <c r="H198" s="1075"/>
      <c r="I198" s="1075"/>
      <c r="J198" s="1075"/>
      <c r="K198" s="1075"/>
      <c r="L198" s="1076"/>
      <c r="M198"/>
    </row>
    <row r="199" spans="1:13" s="90" customFormat="1" ht="33.75" customHeight="1">
      <c r="A199" s="1225"/>
      <c r="B199" s="1078" t="s">
        <v>150</v>
      </c>
      <c r="C199" s="1078"/>
      <c r="D199" s="1078"/>
      <c r="E199" s="1078"/>
      <c r="F199" s="1078"/>
      <c r="G199" s="1078"/>
      <c r="H199" s="1077" t="s">
        <v>151</v>
      </c>
      <c r="I199" s="1078"/>
      <c r="J199" s="1078"/>
      <c r="K199" s="1078"/>
      <c r="L199" s="1080"/>
      <c r="M199"/>
    </row>
    <row r="200" spans="1:13" s="90" customFormat="1" ht="30.75" customHeight="1">
      <c r="A200" s="1225"/>
      <c r="B200" s="1088" t="s">
        <v>154</v>
      </c>
      <c r="C200" s="1088"/>
      <c r="D200" s="1088"/>
      <c r="E200" s="1088"/>
      <c r="F200" s="1088"/>
      <c r="G200" s="1151"/>
      <c r="H200" s="1081" t="s">
        <v>536</v>
      </c>
      <c r="I200" s="1082"/>
      <c r="J200" s="1082"/>
      <c r="K200" s="1082"/>
      <c r="L200" s="1084"/>
      <c r="M200"/>
    </row>
    <row r="201" spans="1:13" s="90" customFormat="1" ht="30.75" customHeight="1">
      <c r="A201" s="1225"/>
      <c r="B201" s="1098" t="s">
        <v>294</v>
      </c>
      <c r="C201" s="1098"/>
      <c r="D201" s="1098"/>
      <c r="E201" s="1098"/>
      <c r="F201" s="1098"/>
      <c r="G201" s="1099"/>
      <c r="H201" s="1087" t="s">
        <v>295</v>
      </c>
      <c r="I201" s="1088"/>
      <c r="J201" s="1088"/>
      <c r="K201" s="1088"/>
      <c r="L201" s="1089"/>
      <c r="M201"/>
    </row>
    <row r="202" spans="1:13" s="90" customFormat="1" ht="29.25" customHeight="1">
      <c r="A202" s="1225"/>
      <c r="B202" s="1105" t="s">
        <v>297</v>
      </c>
      <c r="C202" s="1098"/>
      <c r="D202" s="1098"/>
      <c r="E202" s="1098"/>
      <c r="F202" s="1098"/>
      <c r="G202" s="1099"/>
      <c r="H202" s="1087" t="s">
        <v>299</v>
      </c>
      <c r="I202" s="1088"/>
      <c r="J202" s="1088"/>
      <c r="K202" s="1088"/>
      <c r="L202" s="1089"/>
      <c r="M202"/>
    </row>
    <row r="203" spans="1:13" s="90" customFormat="1" ht="32.25" customHeight="1" collapsed="1" thickBot="1">
      <c r="A203" s="1226"/>
      <c r="B203" s="1170" t="s">
        <v>1103</v>
      </c>
      <c r="C203" s="1091"/>
      <c r="D203" s="1091"/>
      <c r="E203" s="1091"/>
      <c r="F203" s="1091"/>
      <c r="G203" s="1091"/>
      <c r="H203" s="1091"/>
      <c r="I203" s="1091"/>
      <c r="J203" s="1091"/>
      <c r="K203" s="1091"/>
      <c r="L203" s="1092"/>
      <c r="M203"/>
    </row>
    <row r="204" spans="1:13" ht="22.5">
      <c r="A204" s="1141">
        <v>23</v>
      </c>
      <c r="B204" s="1144" t="s">
        <v>1</v>
      </c>
      <c r="C204" s="1069" t="s">
        <v>13</v>
      </c>
      <c r="D204" s="1071"/>
      <c r="E204" s="1069" t="s">
        <v>223</v>
      </c>
      <c r="F204" s="1070"/>
      <c r="G204" s="1071"/>
      <c r="H204" s="1067" t="s">
        <v>14</v>
      </c>
      <c r="I204" s="1069" t="s">
        <v>15</v>
      </c>
      <c r="J204" s="1070"/>
      <c r="K204" s="1071"/>
      <c r="L204" s="1072" t="s">
        <v>16</v>
      </c>
      <c r="M204" s="1066" t="s">
        <v>222</v>
      </c>
    </row>
    <row r="205" spans="1:13" ht="45">
      <c r="A205" s="1142"/>
      <c r="B205" s="1145"/>
      <c r="C205" s="381" t="s">
        <v>3</v>
      </c>
      <c r="D205" s="381" t="s">
        <v>4</v>
      </c>
      <c r="E205" s="381" t="s">
        <v>5</v>
      </c>
      <c r="F205" s="1146" t="s">
        <v>6</v>
      </c>
      <c r="G205" s="1147"/>
      <c r="H205" s="1068"/>
      <c r="I205" s="381" t="s">
        <v>17</v>
      </c>
      <c r="J205" s="381" t="s">
        <v>18</v>
      </c>
      <c r="K205" s="92" t="s">
        <v>19</v>
      </c>
      <c r="L205" s="1073"/>
      <c r="M205" s="1066"/>
    </row>
    <row r="206" spans="1:13" ht="46.5">
      <c r="A206" s="1142"/>
      <c r="B206" s="305" t="s">
        <v>98</v>
      </c>
      <c r="C206" s="276" t="s">
        <v>542</v>
      </c>
      <c r="D206" s="114">
        <v>45681</v>
      </c>
      <c r="E206" s="261" t="s">
        <v>224</v>
      </c>
      <c r="F206" s="815" t="s">
        <v>298</v>
      </c>
      <c r="G206" s="816"/>
      <c r="H206" s="115" t="s">
        <v>555</v>
      </c>
      <c r="I206" s="277" t="s">
        <v>549</v>
      </c>
      <c r="J206" s="277" t="s">
        <v>329</v>
      </c>
      <c r="K206" s="277" t="s">
        <v>329</v>
      </c>
      <c r="L206" s="382" t="s">
        <v>547</v>
      </c>
      <c r="M206" s="1066"/>
    </row>
    <row r="207" spans="1:13" ht="23.25">
      <c r="A207" s="1142"/>
      <c r="B207" s="1227" t="s">
        <v>556</v>
      </c>
      <c r="C207" s="1228"/>
      <c r="D207" s="1228"/>
      <c r="E207" s="1228"/>
      <c r="F207" s="1228"/>
      <c r="G207" s="1228"/>
      <c r="H207" s="1228"/>
      <c r="I207" s="1228"/>
      <c r="J207" s="1228"/>
      <c r="K207" s="1228"/>
      <c r="L207" s="1229"/>
      <c r="M207" s="1066"/>
    </row>
    <row r="208" spans="1:13" ht="22.5">
      <c r="A208" s="1142"/>
      <c r="B208" s="1078" t="s">
        <v>150</v>
      </c>
      <c r="C208" s="1078"/>
      <c r="D208" s="1078"/>
      <c r="E208" s="1078"/>
      <c r="F208" s="1078"/>
      <c r="G208" s="1078"/>
      <c r="H208" s="1077" t="s">
        <v>151</v>
      </c>
      <c r="I208" s="1078"/>
      <c r="J208" s="1078"/>
      <c r="K208" s="1078"/>
      <c r="L208" s="1080"/>
      <c r="M208" s="1066"/>
    </row>
    <row r="209" spans="1:13" ht="23.25">
      <c r="A209" s="1142"/>
      <c r="B209" s="1232" t="s">
        <v>154</v>
      </c>
      <c r="C209" s="1159"/>
      <c r="D209" s="1159"/>
      <c r="E209" s="1159"/>
      <c r="F209" s="1159"/>
      <c r="G209" s="1160"/>
      <c r="H209" s="1081" t="s">
        <v>544</v>
      </c>
      <c r="I209" s="1082"/>
      <c r="J209" s="1082"/>
      <c r="K209" s="1082"/>
      <c r="L209" s="1084"/>
      <c r="M209" s="1066"/>
    </row>
    <row r="210" spans="1:13" ht="23.25">
      <c r="A210" s="1142"/>
      <c r="B210" s="1105" t="s">
        <v>296</v>
      </c>
      <c r="C210" s="1098"/>
      <c r="D210" s="1098"/>
      <c r="E210" s="1098"/>
      <c r="F210" s="1098"/>
      <c r="G210" s="1099"/>
      <c r="H210" s="1087" t="s">
        <v>295</v>
      </c>
      <c r="I210" s="1088"/>
      <c r="J210" s="1088"/>
      <c r="K210" s="1088"/>
      <c r="L210" s="1089"/>
      <c r="M210" s="1066"/>
    </row>
    <row r="211" spans="1:13" ht="23.25">
      <c r="A211" s="1142"/>
      <c r="B211" s="1081" t="s">
        <v>297</v>
      </c>
      <c r="C211" s="1082"/>
      <c r="D211" s="1082"/>
      <c r="E211" s="1082"/>
      <c r="F211" s="1082"/>
      <c r="G211" s="1083"/>
      <c r="H211" s="1081" t="s">
        <v>299</v>
      </c>
      <c r="I211" s="1082"/>
      <c r="J211" s="1082"/>
      <c r="K211" s="1082"/>
      <c r="L211" s="1084"/>
      <c r="M211" s="1066"/>
    </row>
    <row r="212" spans="1:13" ht="56.25" customHeight="1" thickBot="1">
      <c r="A212" s="1143"/>
      <c r="B212" s="1090" t="s">
        <v>1249</v>
      </c>
      <c r="C212" s="1233"/>
      <c r="D212" s="1233"/>
      <c r="E212" s="1233"/>
      <c r="F212" s="1233"/>
      <c r="G212" s="1233"/>
      <c r="H212" s="1233"/>
      <c r="I212" s="1233"/>
      <c r="J212" s="1233"/>
      <c r="K212" s="1233"/>
      <c r="L212" s="1234"/>
      <c r="M212" s="1066"/>
    </row>
    <row r="213" spans="1:13" ht="22.5">
      <c r="A213" s="1141">
        <v>24</v>
      </c>
      <c r="B213" s="1144" t="s">
        <v>1</v>
      </c>
      <c r="C213" s="1069" t="s">
        <v>13</v>
      </c>
      <c r="D213" s="1071"/>
      <c r="E213" s="1069" t="s">
        <v>223</v>
      </c>
      <c r="F213" s="1070"/>
      <c r="G213" s="1071"/>
      <c r="H213" s="1067" t="s">
        <v>14</v>
      </c>
      <c r="I213" s="1069" t="s">
        <v>15</v>
      </c>
      <c r="J213" s="1070"/>
      <c r="K213" s="1071"/>
      <c r="L213" s="1072" t="s">
        <v>16</v>
      </c>
      <c r="M213" s="1066" t="s">
        <v>222</v>
      </c>
    </row>
    <row r="214" spans="1:13" ht="45">
      <c r="A214" s="1142"/>
      <c r="B214" s="1145"/>
      <c r="C214" s="381" t="s">
        <v>3</v>
      </c>
      <c r="D214" s="381" t="s">
        <v>4</v>
      </c>
      <c r="E214" s="381" t="s">
        <v>5</v>
      </c>
      <c r="F214" s="1146" t="s">
        <v>6</v>
      </c>
      <c r="G214" s="1147"/>
      <c r="H214" s="1068"/>
      <c r="I214" s="381" t="s">
        <v>17</v>
      </c>
      <c r="J214" s="381" t="s">
        <v>18</v>
      </c>
      <c r="K214" s="92" t="s">
        <v>19</v>
      </c>
      <c r="L214" s="1073"/>
      <c r="M214" s="1066"/>
    </row>
    <row r="215" spans="1:13" ht="46.5">
      <c r="A215" s="1142"/>
      <c r="B215" s="305" t="s">
        <v>98</v>
      </c>
      <c r="C215" s="276" t="s">
        <v>545</v>
      </c>
      <c r="D215" s="114">
        <v>45681</v>
      </c>
      <c r="E215" s="261" t="s">
        <v>93</v>
      </c>
      <c r="F215" s="815" t="s">
        <v>550</v>
      </c>
      <c r="G215" s="816"/>
      <c r="H215" s="115" t="s">
        <v>554</v>
      </c>
      <c r="I215" s="277" t="s">
        <v>548</v>
      </c>
      <c r="J215" s="277" t="s">
        <v>329</v>
      </c>
      <c r="K215" s="277" t="s">
        <v>329</v>
      </c>
      <c r="L215" s="382" t="s">
        <v>547</v>
      </c>
      <c r="M215" s="1066"/>
    </row>
    <row r="216" spans="1:13" ht="23.25">
      <c r="A216" s="1142"/>
      <c r="B216" s="1227" t="s">
        <v>557</v>
      </c>
      <c r="C216" s="1228"/>
      <c r="D216" s="1228"/>
      <c r="E216" s="1228"/>
      <c r="F216" s="1228"/>
      <c r="G216" s="1228"/>
      <c r="H216" s="1228"/>
      <c r="I216" s="1228"/>
      <c r="J216" s="1228"/>
      <c r="K216" s="1228"/>
      <c r="L216" s="1229"/>
      <c r="M216" s="1066"/>
    </row>
    <row r="217" spans="1:13" ht="22.5">
      <c r="A217" s="1142"/>
      <c r="B217" s="1078" t="s">
        <v>150</v>
      </c>
      <c r="C217" s="1078"/>
      <c r="D217" s="1078"/>
      <c r="E217" s="1078"/>
      <c r="F217" s="1078"/>
      <c r="G217" s="1078"/>
      <c r="H217" s="1077" t="s">
        <v>151</v>
      </c>
      <c r="I217" s="1078"/>
      <c r="J217" s="1078"/>
      <c r="K217" s="1078"/>
      <c r="L217" s="1080"/>
      <c r="M217" s="1066"/>
    </row>
    <row r="218" spans="1:13" ht="23.25">
      <c r="A218" s="1142"/>
      <c r="B218" s="1232" t="s">
        <v>154</v>
      </c>
      <c r="C218" s="1159"/>
      <c r="D218" s="1159"/>
      <c r="E218" s="1159"/>
      <c r="F218" s="1159"/>
      <c r="G218" s="1160"/>
      <c r="H218" s="1081" t="s">
        <v>544</v>
      </c>
      <c r="I218" s="1082"/>
      <c r="J218" s="1082"/>
      <c r="K218" s="1082"/>
      <c r="L218" s="1084"/>
      <c r="M218" s="1066"/>
    </row>
    <row r="219" spans="1:13" ht="23.25">
      <c r="A219" s="1142"/>
      <c r="B219" s="1105" t="s">
        <v>296</v>
      </c>
      <c r="C219" s="1098"/>
      <c r="D219" s="1098"/>
      <c r="E219" s="1098"/>
      <c r="F219" s="1098"/>
      <c r="G219" s="1099"/>
      <c r="H219" s="1087" t="s">
        <v>295</v>
      </c>
      <c r="I219" s="1088"/>
      <c r="J219" s="1088"/>
      <c r="K219" s="1088"/>
      <c r="L219" s="1089"/>
      <c r="M219" s="1066"/>
    </row>
    <row r="220" spans="1:13" ht="23.25">
      <c r="A220" s="1142"/>
      <c r="B220" s="1081" t="s">
        <v>297</v>
      </c>
      <c r="C220" s="1082"/>
      <c r="D220" s="1082"/>
      <c r="E220" s="1082"/>
      <c r="F220" s="1082"/>
      <c r="G220" s="1083"/>
      <c r="H220" s="1081" t="s">
        <v>299</v>
      </c>
      <c r="I220" s="1082"/>
      <c r="J220" s="1082"/>
      <c r="K220" s="1082"/>
      <c r="L220" s="1084"/>
      <c r="M220" s="1066"/>
    </row>
    <row r="221" spans="1:13" ht="75" customHeight="1" thickBot="1">
      <c r="A221" s="1142"/>
      <c r="B221" s="1090" t="s">
        <v>656</v>
      </c>
      <c r="C221" s="1233"/>
      <c r="D221" s="1233"/>
      <c r="E221" s="1233"/>
      <c r="F221" s="1233"/>
      <c r="G221" s="1233"/>
      <c r="H221" s="1233"/>
      <c r="I221" s="1233"/>
      <c r="J221" s="1233"/>
      <c r="K221" s="1233"/>
      <c r="L221" s="1234"/>
      <c r="M221" s="1066"/>
    </row>
    <row r="222" spans="1:13" ht="22.5">
      <c r="A222" s="1141">
        <v>25</v>
      </c>
      <c r="B222" s="1144" t="s">
        <v>1</v>
      </c>
      <c r="C222" s="1069" t="s">
        <v>13</v>
      </c>
      <c r="D222" s="1071"/>
      <c r="E222" s="1069" t="s">
        <v>223</v>
      </c>
      <c r="F222" s="1070"/>
      <c r="G222" s="1071"/>
      <c r="H222" s="1067" t="s">
        <v>14</v>
      </c>
      <c r="I222" s="1069" t="s">
        <v>15</v>
      </c>
      <c r="J222" s="1070"/>
      <c r="K222" s="1071"/>
      <c r="L222" s="1072" t="s">
        <v>16</v>
      </c>
      <c r="M222" s="1066" t="s">
        <v>222</v>
      </c>
    </row>
    <row r="223" spans="1:13" ht="45.75" thickBot="1">
      <c r="A223" s="1142"/>
      <c r="B223" s="1145"/>
      <c r="C223" s="384" t="s">
        <v>3</v>
      </c>
      <c r="D223" s="384" t="s">
        <v>4</v>
      </c>
      <c r="E223" s="384" t="s">
        <v>5</v>
      </c>
      <c r="F223" s="1146" t="s">
        <v>6</v>
      </c>
      <c r="G223" s="1147"/>
      <c r="H223" s="1068"/>
      <c r="I223" s="384" t="s">
        <v>17</v>
      </c>
      <c r="J223" s="384" t="s">
        <v>18</v>
      </c>
      <c r="K223" s="92" t="s">
        <v>19</v>
      </c>
      <c r="L223" s="1073"/>
      <c r="M223" s="1066"/>
    </row>
    <row r="224" spans="1:13" ht="46.5">
      <c r="A224" s="1142"/>
      <c r="B224" s="305" t="s">
        <v>98</v>
      </c>
      <c r="C224" s="276" t="s">
        <v>567</v>
      </c>
      <c r="D224" s="114">
        <v>45692</v>
      </c>
      <c r="E224" s="261" t="s">
        <v>224</v>
      </c>
      <c r="F224" s="1230" t="s">
        <v>298</v>
      </c>
      <c r="G224" s="1231"/>
      <c r="H224" s="115" t="s">
        <v>559</v>
      </c>
      <c r="I224" s="277" t="s">
        <v>560</v>
      </c>
      <c r="J224" s="277" t="s">
        <v>329</v>
      </c>
      <c r="K224" s="277" t="s">
        <v>329</v>
      </c>
      <c r="L224" s="382" t="s">
        <v>558</v>
      </c>
      <c r="M224" s="1066"/>
    </row>
    <row r="225" spans="1:13" ht="23.25">
      <c r="A225" s="1142"/>
      <c r="B225" s="1227" t="s">
        <v>568</v>
      </c>
      <c r="C225" s="1228"/>
      <c r="D225" s="1228"/>
      <c r="E225" s="1228"/>
      <c r="F225" s="1228"/>
      <c r="G225" s="1228"/>
      <c r="H225" s="1228"/>
      <c r="I225" s="1228"/>
      <c r="J225" s="1228"/>
      <c r="K225" s="1228"/>
      <c r="L225" s="1229"/>
      <c r="M225" s="1066"/>
    </row>
    <row r="226" spans="1:13" ht="22.5">
      <c r="A226" s="1142"/>
      <c r="B226" s="1078" t="s">
        <v>150</v>
      </c>
      <c r="C226" s="1078"/>
      <c r="D226" s="1078"/>
      <c r="E226" s="1078"/>
      <c r="F226" s="1078"/>
      <c r="G226" s="1078"/>
      <c r="H226" s="1077" t="s">
        <v>151</v>
      </c>
      <c r="I226" s="1078"/>
      <c r="J226" s="1078"/>
      <c r="K226" s="1078"/>
      <c r="L226" s="1080"/>
      <c r="M226" s="1066"/>
    </row>
    <row r="227" spans="1:13" ht="23.25">
      <c r="A227" s="1142"/>
      <c r="B227" s="1232" t="s">
        <v>154</v>
      </c>
      <c r="C227" s="1159"/>
      <c r="D227" s="1159"/>
      <c r="E227" s="1159"/>
      <c r="F227" s="1159"/>
      <c r="G227" s="1160"/>
      <c r="H227" s="1081" t="s">
        <v>566</v>
      </c>
      <c r="I227" s="1082"/>
      <c r="J227" s="1082"/>
      <c r="K227" s="1082"/>
      <c r="L227" s="1084"/>
      <c r="M227" s="1066"/>
    </row>
    <row r="228" spans="1:13" ht="23.25">
      <c r="A228" s="1142"/>
      <c r="B228" s="1105" t="s">
        <v>296</v>
      </c>
      <c r="C228" s="1098"/>
      <c r="D228" s="1098"/>
      <c r="E228" s="1098"/>
      <c r="F228" s="1098"/>
      <c r="G228" s="1099"/>
      <c r="H228" s="1087" t="s">
        <v>295</v>
      </c>
      <c r="I228" s="1088"/>
      <c r="J228" s="1088"/>
      <c r="K228" s="1088"/>
      <c r="L228" s="1089"/>
      <c r="M228" s="1066"/>
    </row>
    <row r="229" spans="1:13" ht="98.25" customHeight="1" thickBot="1">
      <c r="A229" s="1143"/>
      <c r="B229" s="1090" t="s">
        <v>2127</v>
      </c>
      <c r="C229" s="1233"/>
      <c r="D229" s="1233"/>
      <c r="E229" s="1233"/>
      <c r="F229" s="1233"/>
      <c r="G229" s="1233"/>
      <c r="H229" s="1233"/>
      <c r="I229" s="1233"/>
      <c r="J229" s="1233"/>
      <c r="K229" s="1233"/>
      <c r="L229" s="1234"/>
      <c r="M229" s="1066"/>
    </row>
    <row r="230" spans="1:13" s="90" customFormat="1" ht="23.25" customHeight="1">
      <c r="A230" s="1224">
        <v>26</v>
      </c>
      <c r="B230" s="1094" t="s">
        <v>1</v>
      </c>
      <c r="C230" s="1069" t="s">
        <v>13</v>
      </c>
      <c r="D230" s="1071"/>
      <c r="E230" s="1069" t="s">
        <v>223</v>
      </c>
      <c r="F230" s="1070"/>
      <c r="G230" s="1070"/>
      <c r="H230" s="1067" t="s">
        <v>14</v>
      </c>
      <c r="I230" s="1069" t="s">
        <v>15</v>
      </c>
      <c r="J230" s="1069"/>
      <c r="K230" s="1070"/>
      <c r="L230" s="1072" t="s">
        <v>16</v>
      </c>
      <c r="M230" s="1066" t="s">
        <v>222</v>
      </c>
    </row>
    <row r="231" spans="1:13" s="90" customFormat="1" ht="58.5" customHeight="1">
      <c r="A231" s="1225"/>
      <c r="B231" s="1095"/>
      <c r="C231" s="389" t="s">
        <v>3</v>
      </c>
      <c r="D231" s="389" t="s">
        <v>4</v>
      </c>
      <c r="E231" s="389" t="s">
        <v>5</v>
      </c>
      <c r="F231" s="1146" t="s">
        <v>6</v>
      </c>
      <c r="G231" s="1147"/>
      <c r="H231" s="1068"/>
      <c r="I231" s="389" t="s">
        <v>17</v>
      </c>
      <c r="J231" s="389" t="s">
        <v>18</v>
      </c>
      <c r="K231" s="92" t="s">
        <v>19</v>
      </c>
      <c r="L231" s="1073"/>
      <c r="M231" s="1066"/>
    </row>
    <row r="232" spans="1:13" s="90" customFormat="1" ht="61.5" customHeight="1">
      <c r="A232" s="1225"/>
      <c r="B232" s="305" t="s">
        <v>98</v>
      </c>
      <c r="C232" s="276" t="s">
        <v>571</v>
      </c>
      <c r="D232" s="114">
        <v>45705</v>
      </c>
      <c r="E232" s="261" t="s">
        <v>574</v>
      </c>
      <c r="F232" s="815" t="s">
        <v>575</v>
      </c>
      <c r="G232" s="816"/>
      <c r="H232" s="115" t="s">
        <v>577</v>
      </c>
      <c r="I232" s="277" t="s">
        <v>255</v>
      </c>
      <c r="J232" s="277" t="s">
        <v>329</v>
      </c>
      <c r="K232" s="277" t="s">
        <v>329</v>
      </c>
      <c r="L232" s="363" t="s">
        <v>572</v>
      </c>
      <c r="M232" s="1066"/>
    </row>
    <row r="233" spans="1:13" s="90" customFormat="1" ht="28.5" customHeight="1">
      <c r="A233" s="1225"/>
      <c r="B233" s="1148" t="s">
        <v>578</v>
      </c>
      <c r="C233" s="1075"/>
      <c r="D233" s="1075"/>
      <c r="E233" s="1075"/>
      <c r="F233" s="1075"/>
      <c r="G233" s="1075"/>
      <c r="H233" s="1075"/>
      <c r="I233" s="1075"/>
      <c r="J233" s="1075"/>
      <c r="K233" s="1075"/>
      <c r="L233" s="1076"/>
      <c r="M233" s="1066"/>
    </row>
    <row r="234" spans="1:13" s="90" customFormat="1" ht="27.75" customHeight="1">
      <c r="A234" s="1225"/>
      <c r="B234" s="1078" t="s">
        <v>150</v>
      </c>
      <c r="C234" s="1078"/>
      <c r="D234" s="1078"/>
      <c r="E234" s="1078"/>
      <c r="F234" s="1078"/>
      <c r="G234" s="1078"/>
      <c r="H234" s="1077" t="s">
        <v>151</v>
      </c>
      <c r="I234" s="1078"/>
      <c r="J234" s="1078"/>
      <c r="K234" s="1078"/>
      <c r="L234" s="1080"/>
      <c r="M234" s="1066"/>
    </row>
    <row r="235" spans="1:13" s="90" customFormat="1" ht="23.25" customHeight="1">
      <c r="A235" s="1225"/>
      <c r="B235" s="1088" t="s">
        <v>154</v>
      </c>
      <c r="C235" s="1088"/>
      <c r="D235" s="1088"/>
      <c r="E235" s="1088"/>
      <c r="F235" s="1088"/>
      <c r="G235" s="1151"/>
      <c r="H235" s="1081" t="s">
        <v>573</v>
      </c>
      <c r="I235" s="1082"/>
      <c r="J235" s="1082"/>
      <c r="K235" s="1082"/>
      <c r="L235" s="1084"/>
      <c r="M235" s="1066"/>
    </row>
    <row r="236" spans="1:13" s="90" customFormat="1" ht="24.75" customHeight="1">
      <c r="A236" s="1225"/>
      <c r="B236" s="1098" t="s">
        <v>296</v>
      </c>
      <c r="C236" s="1098"/>
      <c r="D236" s="1098"/>
      <c r="E236" s="1098"/>
      <c r="F236" s="1098"/>
      <c r="G236" s="1099"/>
      <c r="H236" s="1087" t="s">
        <v>295</v>
      </c>
      <c r="I236" s="1088"/>
      <c r="J236" s="1088"/>
      <c r="K236" s="1088"/>
      <c r="L236" s="1089"/>
      <c r="M236" s="1066"/>
    </row>
    <row r="237" spans="1:13" s="90" customFormat="1" ht="21.75" customHeight="1">
      <c r="A237" s="1225"/>
      <c r="B237" s="1105" t="s">
        <v>297</v>
      </c>
      <c r="C237" s="1098"/>
      <c r="D237" s="1098"/>
      <c r="E237" s="1098"/>
      <c r="F237" s="1098"/>
      <c r="G237" s="1099"/>
      <c r="H237" s="1087" t="s">
        <v>299</v>
      </c>
      <c r="I237" s="1088"/>
      <c r="J237" s="1088"/>
      <c r="K237" s="1088"/>
      <c r="L237" s="1089"/>
      <c r="M237" s="1066"/>
    </row>
    <row r="238" spans="1:13" s="90" customFormat="1" ht="72.75" customHeight="1" collapsed="1" thickBot="1">
      <c r="A238" s="1226"/>
      <c r="B238" s="1148" t="s">
        <v>676</v>
      </c>
      <c r="C238" s="1075"/>
      <c r="D238" s="1075"/>
      <c r="E238" s="1075"/>
      <c r="F238" s="1075"/>
      <c r="G238" s="1075"/>
      <c r="H238" s="1075"/>
      <c r="I238" s="1075"/>
      <c r="J238" s="1075"/>
      <c r="K238" s="1075"/>
      <c r="L238" s="1076"/>
      <c r="M238" s="1066"/>
    </row>
    <row r="239" spans="1:13" ht="22.5" customHeight="1">
      <c r="A239" s="1224">
        <v>27</v>
      </c>
      <c r="B239" s="1094" t="s">
        <v>1</v>
      </c>
      <c r="C239" s="1069" t="s">
        <v>13</v>
      </c>
      <c r="D239" s="1071"/>
      <c r="E239" s="1069" t="s">
        <v>223</v>
      </c>
      <c r="F239" s="1070"/>
      <c r="G239" s="1070"/>
      <c r="H239" s="1067" t="s">
        <v>14</v>
      </c>
      <c r="I239" s="1069" t="s">
        <v>15</v>
      </c>
      <c r="J239" s="1069"/>
      <c r="K239" s="1070"/>
      <c r="L239" s="1072" t="s">
        <v>16</v>
      </c>
      <c r="M239" s="1066" t="s">
        <v>222</v>
      </c>
    </row>
    <row r="240" spans="1:13" ht="45">
      <c r="A240" s="1225"/>
      <c r="B240" s="1095"/>
      <c r="C240" s="392" t="s">
        <v>3</v>
      </c>
      <c r="D240" s="392" t="s">
        <v>4</v>
      </c>
      <c r="E240" s="392" t="s">
        <v>5</v>
      </c>
      <c r="F240" s="1146" t="s">
        <v>6</v>
      </c>
      <c r="G240" s="1147"/>
      <c r="H240" s="1068"/>
      <c r="I240" s="392" t="s">
        <v>17</v>
      </c>
      <c r="J240" s="392" t="s">
        <v>18</v>
      </c>
      <c r="K240" s="92" t="s">
        <v>19</v>
      </c>
      <c r="L240" s="1073"/>
      <c r="M240" s="1066"/>
    </row>
    <row r="241" spans="1:13" ht="46.5">
      <c r="A241" s="1225"/>
      <c r="B241" s="305" t="s">
        <v>98</v>
      </c>
      <c r="C241" s="276" t="s">
        <v>581</v>
      </c>
      <c r="D241" s="114">
        <v>45720</v>
      </c>
      <c r="E241" s="261" t="s">
        <v>224</v>
      </c>
      <c r="F241" s="815" t="s">
        <v>298</v>
      </c>
      <c r="G241" s="816"/>
      <c r="H241" s="115" t="s">
        <v>582</v>
      </c>
      <c r="I241" s="277" t="s">
        <v>584</v>
      </c>
      <c r="J241" s="277" t="s">
        <v>329</v>
      </c>
      <c r="K241" s="277" t="s">
        <v>329</v>
      </c>
      <c r="L241" s="382" t="s">
        <v>583</v>
      </c>
      <c r="M241" s="1066"/>
    </row>
    <row r="242" spans="1:13" ht="24.75" customHeight="1">
      <c r="A242" s="1225"/>
      <c r="B242" s="1148" t="s">
        <v>588</v>
      </c>
      <c r="C242" s="1075"/>
      <c r="D242" s="1075"/>
      <c r="E242" s="1075"/>
      <c r="F242" s="1075"/>
      <c r="G242" s="1075"/>
      <c r="H242" s="1075"/>
      <c r="I242" s="1075"/>
      <c r="J242" s="1075"/>
      <c r="K242" s="1075"/>
      <c r="L242" s="1076"/>
      <c r="M242" s="1066"/>
    </row>
    <row r="243" spans="1:13" ht="22.5">
      <c r="A243" s="1225"/>
      <c r="B243" s="1078" t="s">
        <v>150</v>
      </c>
      <c r="C243" s="1078"/>
      <c r="D243" s="1078"/>
      <c r="E243" s="1078"/>
      <c r="F243" s="1078"/>
      <c r="G243" s="1078"/>
      <c r="H243" s="1077" t="s">
        <v>151</v>
      </c>
      <c r="I243" s="1078"/>
      <c r="J243" s="1078"/>
      <c r="K243" s="1078"/>
      <c r="L243" s="1080"/>
      <c r="M243" s="1066"/>
    </row>
    <row r="244" spans="1:13" ht="23.25">
      <c r="A244" s="1225"/>
      <c r="B244" s="1088" t="s">
        <v>154</v>
      </c>
      <c r="C244" s="1088"/>
      <c r="D244" s="1088"/>
      <c r="E244" s="1088"/>
      <c r="F244" s="1088"/>
      <c r="G244" s="1151"/>
      <c r="H244" s="1081" t="s">
        <v>580</v>
      </c>
      <c r="I244" s="1082"/>
      <c r="J244" s="1082"/>
      <c r="K244" s="1082"/>
      <c r="L244" s="1084"/>
      <c r="M244" s="1066"/>
    </row>
    <row r="245" spans="1:13" ht="23.25">
      <c r="A245" s="1225"/>
      <c r="B245" s="1098" t="s">
        <v>296</v>
      </c>
      <c r="C245" s="1098"/>
      <c r="D245" s="1098"/>
      <c r="E245" s="1098"/>
      <c r="F245" s="1098"/>
      <c r="G245" s="1099"/>
      <c r="H245" s="1087" t="s">
        <v>295</v>
      </c>
      <c r="I245" s="1088"/>
      <c r="J245" s="1088"/>
      <c r="K245" s="1088"/>
      <c r="L245" s="1089"/>
      <c r="M245" s="1066"/>
    </row>
    <row r="246" spans="1:13" ht="23.25">
      <c r="A246" s="1225"/>
      <c r="B246" s="1105" t="s">
        <v>297</v>
      </c>
      <c r="C246" s="1098"/>
      <c r="D246" s="1098"/>
      <c r="E246" s="1098"/>
      <c r="F246" s="1098"/>
      <c r="G246" s="1099"/>
      <c r="H246" s="1087" t="s">
        <v>299</v>
      </c>
      <c r="I246" s="1088"/>
      <c r="J246" s="1088"/>
      <c r="K246" s="1088"/>
      <c r="L246" s="1089"/>
      <c r="M246" s="1066"/>
    </row>
    <row r="247" spans="1:13" ht="99" customHeight="1" thickBot="1">
      <c r="A247" s="1226"/>
      <c r="B247" s="1148" t="s">
        <v>2397</v>
      </c>
      <c r="C247" s="1075"/>
      <c r="D247" s="1075"/>
      <c r="E247" s="1075"/>
      <c r="F247" s="1075"/>
      <c r="G247" s="1075"/>
      <c r="H247" s="1075"/>
      <c r="I247" s="1075"/>
      <c r="J247" s="1075"/>
      <c r="K247" s="1075"/>
      <c r="L247" s="1076"/>
      <c r="M247" s="1066"/>
    </row>
    <row r="248" spans="1:13" ht="22.5" customHeight="1">
      <c r="A248" s="1142">
        <v>28</v>
      </c>
      <c r="B248" s="1174" t="s">
        <v>1</v>
      </c>
      <c r="C248" s="1175" t="s">
        <v>13</v>
      </c>
      <c r="D248" s="1095"/>
      <c r="E248" s="1175" t="s">
        <v>223</v>
      </c>
      <c r="F248" s="1176"/>
      <c r="G248" s="1176"/>
      <c r="H248" s="1177" t="s">
        <v>14</v>
      </c>
      <c r="I248" s="1175" t="s">
        <v>15</v>
      </c>
      <c r="J248" s="1175"/>
      <c r="K248" s="1176"/>
      <c r="L248" s="1178" t="s">
        <v>16</v>
      </c>
    </row>
    <row r="249" spans="1:13" ht="45">
      <c r="A249" s="1142"/>
      <c r="B249" s="1095"/>
      <c r="C249" s="393" t="s">
        <v>3</v>
      </c>
      <c r="D249" s="393" t="s">
        <v>4</v>
      </c>
      <c r="E249" s="393" t="s">
        <v>5</v>
      </c>
      <c r="F249" s="1146" t="s">
        <v>6</v>
      </c>
      <c r="G249" s="1147"/>
      <c r="H249" s="1068"/>
      <c r="I249" s="393" t="s">
        <v>17</v>
      </c>
      <c r="J249" s="393" t="s">
        <v>18</v>
      </c>
      <c r="K249" s="92" t="s">
        <v>19</v>
      </c>
      <c r="L249" s="1073"/>
    </row>
    <row r="250" spans="1:13" ht="409.6" customHeight="1">
      <c r="A250" s="1142"/>
      <c r="B250" s="305" t="s">
        <v>94</v>
      </c>
      <c r="C250" s="442" t="s">
        <v>2115</v>
      </c>
      <c r="D250" s="441" t="s">
        <v>770</v>
      </c>
      <c r="E250" s="443" t="s">
        <v>657</v>
      </c>
      <c r="F250" s="1266" t="s">
        <v>760</v>
      </c>
      <c r="G250" s="1267"/>
      <c r="H250" s="115" t="s">
        <v>771</v>
      </c>
      <c r="I250" s="277" t="s">
        <v>625</v>
      </c>
      <c r="J250" s="277" t="s">
        <v>329</v>
      </c>
      <c r="K250" s="277" t="s">
        <v>772</v>
      </c>
      <c r="L250" s="440" t="s">
        <v>773</v>
      </c>
    </row>
    <row r="251" spans="1:13" ht="73.5" customHeight="1">
      <c r="A251" s="1142"/>
      <c r="B251" s="1148" t="s">
        <v>626</v>
      </c>
      <c r="C251" s="1075"/>
      <c r="D251" s="1075"/>
      <c r="E251" s="1075"/>
      <c r="F251" s="1075"/>
      <c r="G251" s="1075"/>
      <c r="H251" s="1075"/>
      <c r="I251" s="1075"/>
      <c r="J251" s="1075"/>
      <c r="K251" s="1075"/>
      <c r="L251" s="1076"/>
    </row>
    <row r="252" spans="1:13" ht="22.5">
      <c r="A252" s="1142"/>
      <c r="B252" s="1078" t="s">
        <v>150</v>
      </c>
      <c r="C252" s="1078"/>
      <c r="D252" s="1078"/>
      <c r="E252" s="1078"/>
      <c r="F252" s="1078"/>
      <c r="G252" s="1078"/>
      <c r="H252" s="1077" t="s">
        <v>151</v>
      </c>
      <c r="I252" s="1078"/>
      <c r="J252" s="1078"/>
      <c r="K252" s="1078"/>
      <c r="L252" s="1080"/>
    </row>
    <row r="253" spans="1:13" ht="23.25">
      <c r="A253" s="1142"/>
      <c r="B253" s="1088" t="s">
        <v>154</v>
      </c>
      <c r="C253" s="1088"/>
      <c r="D253" s="1088"/>
      <c r="E253" s="1088"/>
      <c r="F253" s="1088"/>
      <c r="G253" s="1151"/>
      <c r="H253" s="1081" t="s">
        <v>585</v>
      </c>
      <c r="I253" s="1082"/>
      <c r="J253" s="1082"/>
      <c r="K253" s="1082"/>
      <c r="L253" s="1084"/>
    </row>
    <row r="254" spans="1:13" ht="23.25">
      <c r="A254" s="1142"/>
      <c r="B254" s="1098" t="s">
        <v>294</v>
      </c>
      <c r="C254" s="1098"/>
      <c r="D254" s="1098"/>
      <c r="E254" s="1098"/>
      <c r="F254" s="1098"/>
      <c r="G254" s="1099"/>
      <c r="H254" s="1087" t="s">
        <v>295</v>
      </c>
      <c r="I254" s="1088"/>
      <c r="J254" s="1088"/>
      <c r="K254" s="1088"/>
      <c r="L254" s="1089"/>
    </row>
    <row r="255" spans="1:13" ht="264" customHeight="1" thickBot="1">
      <c r="A255" s="1142"/>
      <c r="B255" s="1148" t="s">
        <v>2116</v>
      </c>
      <c r="C255" s="1075"/>
      <c r="D255" s="1075"/>
      <c r="E255" s="1075"/>
      <c r="F255" s="1075"/>
      <c r="G255" s="1075"/>
      <c r="H255" s="1075"/>
      <c r="I255" s="1075"/>
      <c r="J255" s="1075"/>
      <c r="K255" s="1075"/>
      <c r="L255" s="1076"/>
    </row>
    <row r="256" spans="1:13" ht="22.5">
      <c r="A256" s="1188">
        <v>29</v>
      </c>
      <c r="B256" s="1191" t="s">
        <v>1</v>
      </c>
      <c r="C256" s="1193" t="s">
        <v>13</v>
      </c>
      <c r="D256" s="1194"/>
      <c r="E256" s="1193" t="s">
        <v>223</v>
      </c>
      <c r="F256" s="1195"/>
      <c r="G256" s="1194"/>
      <c r="H256" s="1196" t="s">
        <v>14</v>
      </c>
      <c r="I256" s="1193" t="s">
        <v>15</v>
      </c>
      <c r="J256" s="1195"/>
      <c r="K256" s="1194"/>
      <c r="L256" s="1198" t="s">
        <v>16</v>
      </c>
    </row>
    <row r="257" spans="1:13" ht="45">
      <c r="A257" s="1189"/>
      <c r="B257" s="1192"/>
      <c r="C257" s="419" t="s">
        <v>3</v>
      </c>
      <c r="D257" s="419" t="s">
        <v>4</v>
      </c>
      <c r="E257" s="419" t="s">
        <v>5</v>
      </c>
      <c r="F257" s="1200" t="s">
        <v>6</v>
      </c>
      <c r="G257" s="1201"/>
      <c r="H257" s="1197"/>
      <c r="I257" s="419" t="s">
        <v>17</v>
      </c>
      <c r="J257" s="419" t="s">
        <v>18</v>
      </c>
      <c r="K257" s="420" t="s">
        <v>19</v>
      </c>
      <c r="L257" s="1199"/>
    </row>
    <row r="258" spans="1:13" ht="219.75" customHeight="1">
      <c r="A258" s="1189"/>
      <c r="B258" s="421" t="s">
        <v>101</v>
      </c>
      <c r="C258" s="422" t="s">
        <v>844</v>
      </c>
      <c r="D258" s="423" t="s">
        <v>845</v>
      </c>
      <c r="E258" s="424" t="s">
        <v>818</v>
      </c>
      <c r="F258" s="1202" t="s">
        <v>846</v>
      </c>
      <c r="G258" s="1203"/>
      <c r="H258" s="425" t="s">
        <v>101</v>
      </c>
      <c r="I258" s="426" t="s">
        <v>257</v>
      </c>
      <c r="J258" s="426" t="s">
        <v>257</v>
      </c>
      <c r="K258" s="426" t="s">
        <v>257</v>
      </c>
      <c r="L258" s="427" t="s">
        <v>595</v>
      </c>
    </row>
    <row r="259" spans="1:13" ht="71.25" customHeight="1">
      <c r="A259" s="1189"/>
      <c r="B259" s="1204" t="s">
        <v>817</v>
      </c>
      <c r="C259" s="1205"/>
      <c r="D259" s="1205"/>
      <c r="E259" s="1205"/>
      <c r="F259" s="1205"/>
      <c r="G259" s="1205"/>
      <c r="H259" s="1205"/>
      <c r="I259" s="1205"/>
      <c r="J259" s="1205"/>
      <c r="K259" s="1205"/>
      <c r="L259" s="1206"/>
    </row>
    <row r="260" spans="1:13" ht="22.5">
      <c r="A260" s="1189"/>
      <c r="B260" s="1207" t="s">
        <v>150</v>
      </c>
      <c r="C260" s="1208"/>
      <c r="D260" s="1208"/>
      <c r="E260" s="1208"/>
      <c r="F260" s="1208"/>
      <c r="G260" s="1209"/>
      <c r="H260" s="1210" t="s">
        <v>151</v>
      </c>
      <c r="I260" s="1208"/>
      <c r="J260" s="1208"/>
      <c r="K260" s="1208"/>
      <c r="L260" s="1211"/>
    </row>
    <row r="261" spans="1:13" ht="23.25">
      <c r="A261" s="1189"/>
      <c r="B261" s="1212" t="s">
        <v>154</v>
      </c>
      <c r="C261" s="1213"/>
      <c r="D261" s="1213"/>
      <c r="E261" s="1213"/>
      <c r="F261" s="1213"/>
      <c r="G261" s="1214"/>
      <c r="H261" s="1215" t="s">
        <v>593</v>
      </c>
      <c r="I261" s="1216"/>
      <c r="J261" s="1216"/>
      <c r="K261" s="1216"/>
      <c r="L261" s="1217"/>
    </row>
    <row r="262" spans="1:13" ht="23.25">
      <c r="A262" s="1189"/>
      <c r="B262" s="1218" t="s">
        <v>294</v>
      </c>
      <c r="C262" s="1219"/>
      <c r="D262" s="1219"/>
      <c r="E262" s="1219"/>
      <c r="F262" s="1219"/>
      <c r="G262" s="1220"/>
      <c r="H262" s="1221" t="s">
        <v>256</v>
      </c>
      <c r="I262" s="1222"/>
      <c r="J262" s="1222"/>
      <c r="K262" s="1222"/>
      <c r="L262" s="1223"/>
    </row>
    <row r="263" spans="1:13" ht="27" customHeight="1" thickBot="1">
      <c r="A263" s="1190"/>
      <c r="B263" s="1170" t="s">
        <v>1658</v>
      </c>
      <c r="C263" s="1091"/>
      <c r="D263" s="1091"/>
      <c r="E263" s="1091"/>
      <c r="F263" s="1091"/>
      <c r="G263" s="1091"/>
      <c r="H263" s="1091"/>
      <c r="I263" s="1091"/>
      <c r="J263" s="1091"/>
      <c r="K263" s="1091"/>
      <c r="L263" s="1092"/>
    </row>
    <row r="264" spans="1:13" s="90" customFormat="1" ht="33.75" customHeight="1" outlineLevel="1">
      <c r="A264" s="1141">
        <v>30</v>
      </c>
      <c r="B264" s="1144" t="s">
        <v>1</v>
      </c>
      <c r="C264" s="1069" t="s">
        <v>13</v>
      </c>
      <c r="D264" s="1071"/>
      <c r="E264" s="1069" t="s">
        <v>223</v>
      </c>
      <c r="F264" s="1070"/>
      <c r="G264" s="1071"/>
      <c r="H264" s="1067" t="s">
        <v>14</v>
      </c>
      <c r="I264" s="1069" t="s">
        <v>15</v>
      </c>
      <c r="J264" s="1070"/>
      <c r="K264" s="1071"/>
      <c r="L264" s="1072" t="s">
        <v>16</v>
      </c>
      <c r="M264"/>
    </row>
    <row r="265" spans="1:13" s="90" customFormat="1" ht="45" outlineLevel="1">
      <c r="A265" s="1167"/>
      <c r="B265" s="1145"/>
      <c r="C265" s="439" t="s">
        <v>3</v>
      </c>
      <c r="D265" s="439" t="s">
        <v>4</v>
      </c>
      <c r="E265" s="439" t="s">
        <v>5</v>
      </c>
      <c r="F265" s="1146" t="s">
        <v>6</v>
      </c>
      <c r="G265" s="1147"/>
      <c r="H265" s="1068"/>
      <c r="I265" s="439" t="s">
        <v>17</v>
      </c>
      <c r="J265" s="439" t="s">
        <v>18</v>
      </c>
      <c r="K265" s="92" t="s">
        <v>19</v>
      </c>
      <c r="L265" s="1073"/>
      <c r="M265"/>
    </row>
    <row r="266" spans="1:13" s="90" customFormat="1" ht="68.25" customHeight="1" outlineLevel="1">
      <c r="A266" s="1167"/>
      <c r="B266" s="305" t="s">
        <v>119</v>
      </c>
      <c r="C266" s="276" t="s">
        <v>618</v>
      </c>
      <c r="D266" s="114">
        <v>45826</v>
      </c>
      <c r="E266" s="261" t="s">
        <v>244</v>
      </c>
      <c r="F266" s="815" t="s">
        <v>245</v>
      </c>
      <c r="G266" s="816"/>
      <c r="H266" s="396" t="s">
        <v>619</v>
      </c>
      <c r="I266" s="277" t="s">
        <v>255</v>
      </c>
      <c r="J266" s="277" t="s">
        <v>255</v>
      </c>
      <c r="K266" s="277" t="s">
        <v>255</v>
      </c>
      <c r="L266" s="363" t="s">
        <v>255</v>
      </c>
      <c r="M266"/>
    </row>
    <row r="267" spans="1:13" s="90" customFormat="1" ht="33.75" customHeight="1" outlineLevel="1">
      <c r="A267" s="1167"/>
      <c r="B267" s="1148" t="s">
        <v>624</v>
      </c>
      <c r="C267" s="1075"/>
      <c r="D267" s="1075"/>
      <c r="E267" s="1075"/>
      <c r="F267" s="1075"/>
      <c r="G267" s="1075"/>
      <c r="H267" s="1075"/>
      <c r="I267" s="1075"/>
      <c r="J267" s="1075"/>
      <c r="K267" s="1075"/>
      <c r="L267" s="1076"/>
      <c r="M267"/>
    </row>
    <row r="268" spans="1:13" s="90" customFormat="1" ht="33.75" customHeight="1" outlineLevel="1">
      <c r="A268" s="1167"/>
      <c r="B268" s="1149" t="s">
        <v>150</v>
      </c>
      <c r="C268" s="1078"/>
      <c r="D268" s="1078"/>
      <c r="E268" s="1078"/>
      <c r="F268" s="1078"/>
      <c r="G268" s="1079"/>
      <c r="H268" s="1077" t="s">
        <v>151</v>
      </c>
      <c r="I268" s="1078"/>
      <c r="J268" s="1078"/>
      <c r="K268" s="1078"/>
      <c r="L268" s="1080"/>
      <c r="M268"/>
    </row>
    <row r="269" spans="1:13" s="90" customFormat="1" ht="33.75" customHeight="1" outlineLevel="1">
      <c r="A269" s="1167"/>
      <c r="B269" s="1152" t="s">
        <v>294</v>
      </c>
      <c r="C269" s="1098"/>
      <c r="D269" s="1098"/>
      <c r="E269" s="1098"/>
      <c r="F269" s="1098"/>
      <c r="G269" s="1099"/>
      <c r="H269" s="1087" t="s">
        <v>295</v>
      </c>
      <c r="I269" s="1088"/>
      <c r="J269" s="1088"/>
      <c r="K269" s="1088"/>
      <c r="L269" s="1089"/>
      <c r="M269"/>
    </row>
    <row r="270" spans="1:13" s="90" customFormat="1" ht="24.75" customHeight="1" outlineLevel="1" thickBot="1">
      <c r="A270" s="1167"/>
      <c r="B270" s="1170" t="s">
        <v>3074</v>
      </c>
      <c r="C270" s="1091"/>
      <c r="D270" s="1091"/>
      <c r="E270" s="1091"/>
      <c r="F270" s="1091"/>
      <c r="G270" s="1091"/>
      <c r="H270" s="1091"/>
      <c r="I270" s="1091"/>
      <c r="J270" s="1091"/>
      <c r="K270" s="1091"/>
      <c r="L270" s="1092"/>
      <c r="M270"/>
    </row>
    <row r="271" spans="1:13" s="90" customFormat="1" ht="33.75" customHeight="1" outlineLevel="1">
      <c r="A271" s="1141">
        <v>31</v>
      </c>
      <c r="B271" s="1144" t="s">
        <v>1</v>
      </c>
      <c r="C271" s="1069" t="s">
        <v>13</v>
      </c>
      <c r="D271" s="1071"/>
      <c r="E271" s="1069" t="s">
        <v>223</v>
      </c>
      <c r="F271" s="1070"/>
      <c r="G271" s="1071"/>
      <c r="H271" s="1067" t="s">
        <v>14</v>
      </c>
      <c r="I271" s="1069" t="s">
        <v>15</v>
      </c>
      <c r="J271" s="1070"/>
      <c r="K271" s="1071"/>
      <c r="L271" s="1072" t="s">
        <v>16</v>
      </c>
    </row>
    <row r="272" spans="1:13" s="90" customFormat="1" ht="45" outlineLevel="1">
      <c r="A272" s="1167"/>
      <c r="B272" s="1145"/>
      <c r="C272" s="447" t="s">
        <v>3</v>
      </c>
      <c r="D272" s="447" t="s">
        <v>4</v>
      </c>
      <c r="E272" s="447" t="s">
        <v>5</v>
      </c>
      <c r="F272" s="1146" t="s">
        <v>6</v>
      </c>
      <c r="G272" s="1147"/>
      <c r="H272" s="1068"/>
      <c r="I272" s="447" t="s">
        <v>17</v>
      </c>
      <c r="J272" s="447" t="s">
        <v>18</v>
      </c>
      <c r="K272" s="92" t="s">
        <v>19</v>
      </c>
      <c r="L272" s="1073"/>
    </row>
    <row r="273" spans="1:13" s="90" customFormat="1" ht="46.5" customHeight="1" outlineLevel="1">
      <c r="A273" s="1167"/>
      <c r="B273" s="305" t="s">
        <v>98</v>
      </c>
      <c r="C273" s="276" t="s">
        <v>645</v>
      </c>
      <c r="D273" s="114">
        <v>45827</v>
      </c>
      <c r="E273" s="261" t="s">
        <v>420</v>
      </c>
      <c r="F273" s="815" t="s">
        <v>419</v>
      </c>
      <c r="G273" s="816"/>
      <c r="H273" s="396" t="s">
        <v>646</v>
      </c>
      <c r="I273" s="277" t="s">
        <v>255</v>
      </c>
      <c r="J273" s="277" t="s">
        <v>255</v>
      </c>
      <c r="K273" s="277" t="s">
        <v>255</v>
      </c>
      <c r="L273" s="363" t="s">
        <v>647</v>
      </c>
    </row>
    <row r="274" spans="1:13" s="90" customFormat="1" ht="33.75" customHeight="1" outlineLevel="1">
      <c r="A274" s="1167"/>
      <c r="B274" s="1074" t="s">
        <v>648</v>
      </c>
      <c r="C274" s="1075"/>
      <c r="D274" s="1075"/>
      <c r="E274" s="1075"/>
      <c r="F274" s="1075"/>
      <c r="G274" s="1075"/>
      <c r="H274" s="1075"/>
      <c r="I274" s="1075"/>
      <c r="J274" s="1075"/>
      <c r="K274" s="1075"/>
      <c r="L274" s="1076"/>
    </row>
    <row r="275" spans="1:13" s="90" customFormat="1" ht="33.75" customHeight="1" outlineLevel="1">
      <c r="A275" s="1167"/>
      <c r="B275" s="1149" t="s">
        <v>150</v>
      </c>
      <c r="C275" s="1078"/>
      <c r="D275" s="1078"/>
      <c r="E275" s="1078"/>
      <c r="F275" s="1078"/>
      <c r="G275" s="1079"/>
      <c r="H275" s="1077" t="s">
        <v>151</v>
      </c>
      <c r="I275" s="1078"/>
      <c r="J275" s="1078"/>
      <c r="K275" s="1078"/>
      <c r="L275" s="1080"/>
    </row>
    <row r="276" spans="1:13" s="90" customFormat="1" ht="23.25" outlineLevel="1">
      <c r="A276" s="1167"/>
      <c r="B276" s="1169" t="s">
        <v>154</v>
      </c>
      <c r="C276" s="1159"/>
      <c r="D276" s="1159"/>
      <c r="E276" s="1159"/>
      <c r="F276" s="1159"/>
      <c r="G276" s="1160"/>
      <c r="H276" s="1081" t="s">
        <v>649</v>
      </c>
      <c r="I276" s="1082"/>
      <c r="J276" s="1082"/>
      <c r="K276" s="1082"/>
      <c r="L276" s="1084"/>
    </row>
    <row r="277" spans="1:13" s="90" customFormat="1" ht="23.25" outlineLevel="1">
      <c r="A277" s="1167"/>
      <c r="B277" s="1152" t="s">
        <v>294</v>
      </c>
      <c r="C277" s="1098"/>
      <c r="D277" s="1098"/>
      <c r="E277" s="1098"/>
      <c r="F277" s="1098"/>
      <c r="G277" s="1099"/>
      <c r="H277" s="1087" t="s">
        <v>295</v>
      </c>
      <c r="I277" s="1088"/>
      <c r="J277" s="1088"/>
      <c r="K277" s="1088"/>
      <c r="L277" s="1089"/>
    </row>
    <row r="278" spans="1:13" s="90" customFormat="1" ht="25.5" customHeight="1" outlineLevel="1" thickBot="1">
      <c r="A278" s="1168"/>
      <c r="B278" s="1170" t="s">
        <v>2385</v>
      </c>
      <c r="C278" s="1091"/>
      <c r="D278" s="1091"/>
      <c r="E278" s="1091"/>
      <c r="F278" s="1091"/>
      <c r="G278" s="1091"/>
      <c r="H278" s="1091"/>
      <c r="I278" s="1091"/>
      <c r="J278" s="1091"/>
      <c r="K278" s="1091"/>
      <c r="L278" s="1092"/>
    </row>
    <row r="279" spans="1:13" ht="22.5">
      <c r="A279" s="1141">
        <v>32</v>
      </c>
      <c r="B279" s="1144" t="s">
        <v>1</v>
      </c>
      <c r="C279" s="1069" t="s">
        <v>13</v>
      </c>
      <c r="D279" s="1071"/>
      <c r="E279" s="1069" t="s">
        <v>223</v>
      </c>
      <c r="F279" s="1070"/>
      <c r="G279" s="1071"/>
      <c r="H279" s="1067" t="s">
        <v>14</v>
      </c>
      <c r="I279" s="1069" t="s">
        <v>15</v>
      </c>
      <c r="J279" s="1070"/>
      <c r="K279" s="1071"/>
      <c r="L279" s="1072" t="s">
        <v>16</v>
      </c>
      <c r="M279" s="1066" t="s">
        <v>222</v>
      </c>
    </row>
    <row r="280" spans="1:13" ht="45">
      <c r="A280" s="1167"/>
      <c r="B280" s="1145"/>
      <c r="C280" s="447" t="s">
        <v>3</v>
      </c>
      <c r="D280" s="447" t="s">
        <v>4</v>
      </c>
      <c r="E280" s="447" t="s">
        <v>5</v>
      </c>
      <c r="F280" s="1146" t="s">
        <v>6</v>
      </c>
      <c r="G280" s="1147"/>
      <c r="H280" s="1068"/>
      <c r="I280" s="447" t="s">
        <v>17</v>
      </c>
      <c r="J280" s="447" t="s">
        <v>18</v>
      </c>
      <c r="K280" s="92" t="s">
        <v>19</v>
      </c>
      <c r="L280" s="1073"/>
      <c r="M280" s="1066"/>
    </row>
    <row r="281" spans="1:13" ht="46.5">
      <c r="A281" s="1167"/>
      <c r="B281" s="305" t="s">
        <v>110</v>
      </c>
      <c r="C281" s="276" t="s">
        <v>640</v>
      </c>
      <c r="D281" s="114">
        <v>45848</v>
      </c>
      <c r="E281" s="277" t="s">
        <v>637</v>
      </c>
      <c r="F281" s="1182" t="s">
        <v>637</v>
      </c>
      <c r="G281" s="1183"/>
      <c r="H281" s="396" t="s">
        <v>110</v>
      </c>
      <c r="I281" s="277" t="s">
        <v>257</v>
      </c>
      <c r="J281" s="277" t="s">
        <v>329</v>
      </c>
      <c r="K281" s="277" t="s">
        <v>257</v>
      </c>
      <c r="L281" s="363" t="s">
        <v>641</v>
      </c>
      <c r="M281" s="1066"/>
    </row>
    <row r="282" spans="1:13" ht="22.5">
      <c r="A282" s="1167"/>
      <c r="B282" s="1148" t="s">
        <v>644</v>
      </c>
      <c r="C282" s="1075"/>
      <c r="D282" s="1075"/>
      <c r="E282" s="1075"/>
      <c r="F282" s="1075"/>
      <c r="G282" s="1075"/>
      <c r="H282" s="1075"/>
      <c r="I282" s="1075"/>
      <c r="J282" s="1075"/>
      <c r="K282" s="1075"/>
      <c r="L282" s="1076"/>
      <c r="M282" s="1066"/>
    </row>
    <row r="283" spans="1:13" ht="22.5">
      <c r="A283" s="1167"/>
      <c r="B283" s="1149" t="s">
        <v>150</v>
      </c>
      <c r="C283" s="1078"/>
      <c r="D283" s="1078"/>
      <c r="E283" s="1078"/>
      <c r="F283" s="1078"/>
      <c r="G283" s="1079"/>
      <c r="H283" s="1077" t="s">
        <v>151</v>
      </c>
      <c r="I283" s="1078"/>
      <c r="J283" s="1078"/>
      <c r="K283" s="1078"/>
      <c r="L283" s="1080"/>
      <c r="M283" s="1066"/>
    </row>
    <row r="284" spans="1:13" ht="23.25">
      <c r="A284" s="1167"/>
      <c r="B284" s="1169" t="s">
        <v>154</v>
      </c>
      <c r="C284" s="1159"/>
      <c r="D284" s="1159"/>
      <c r="E284" s="1159"/>
      <c r="F284" s="1159"/>
      <c r="G284" s="1160"/>
      <c r="H284" s="1081" t="s">
        <v>642</v>
      </c>
      <c r="I284" s="1082"/>
      <c r="J284" s="1082"/>
      <c r="K284" s="1082"/>
      <c r="L284" s="1084"/>
      <c r="M284" s="1066"/>
    </row>
    <row r="285" spans="1:13" ht="23.25">
      <c r="A285" s="1167"/>
      <c r="B285" s="1152" t="s">
        <v>294</v>
      </c>
      <c r="C285" s="1098"/>
      <c r="D285" s="1098"/>
      <c r="E285" s="1098"/>
      <c r="F285" s="1098"/>
      <c r="G285" s="1099"/>
      <c r="H285" s="1087" t="s">
        <v>295</v>
      </c>
      <c r="I285" s="1088"/>
      <c r="J285" s="1088"/>
      <c r="K285" s="1088"/>
      <c r="L285" s="1089"/>
      <c r="M285" s="1066"/>
    </row>
    <row r="286" spans="1:13" ht="23.25" thickBot="1">
      <c r="A286" s="1167"/>
      <c r="B286" s="1187" t="s">
        <v>830</v>
      </c>
      <c r="C286" s="1091"/>
      <c r="D286" s="1091"/>
      <c r="E286" s="1091"/>
      <c r="F286" s="1091"/>
      <c r="G286" s="1091"/>
      <c r="H286" s="1091"/>
      <c r="I286" s="1091"/>
      <c r="J286" s="1091"/>
      <c r="K286" s="1091"/>
      <c r="L286" s="1092"/>
      <c r="M286" s="1066"/>
    </row>
    <row r="287" spans="1:13" ht="22.5">
      <c r="A287" s="1184">
        <v>33</v>
      </c>
      <c r="B287" s="1094" t="s">
        <v>1</v>
      </c>
      <c r="C287" s="1069" t="s">
        <v>13</v>
      </c>
      <c r="D287" s="1071"/>
      <c r="E287" s="1069" t="s">
        <v>223</v>
      </c>
      <c r="F287" s="1070"/>
      <c r="G287" s="1071"/>
      <c r="H287" s="1067" t="s">
        <v>14</v>
      </c>
      <c r="I287" s="1069" t="s">
        <v>15</v>
      </c>
      <c r="J287" s="1070"/>
      <c r="K287" s="1071"/>
      <c r="L287" s="1072" t="s">
        <v>16</v>
      </c>
      <c r="M287" s="1066" t="s">
        <v>222</v>
      </c>
    </row>
    <row r="288" spans="1:13" ht="45">
      <c r="A288" s="1185"/>
      <c r="B288" s="1095"/>
      <c r="C288" s="448" t="s">
        <v>3</v>
      </c>
      <c r="D288" s="448" t="s">
        <v>4</v>
      </c>
      <c r="E288" s="448" t="s">
        <v>5</v>
      </c>
      <c r="F288" s="1146" t="s">
        <v>6</v>
      </c>
      <c r="G288" s="1147"/>
      <c r="H288" s="1068"/>
      <c r="I288" s="448" t="s">
        <v>17</v>
      </c>
      <c r="J288" s="448" t="s">
        <v>18</v>
      </c>
      <c r="K288" s="92" t="s">
        <v>19</v>
      </c>
      <c r="L288" s="1073"/>
      <c r="M288" s="1066"/>
    </row>
    <row r="289" spans="1:13" ht="46.5">
      <c r="A289" s="1185"/>
      <c r="B289" s="305" t="s">
        <v>98</v>
      </c>
      <c r="C289" s="276" t="s">
        <v>631</v>
      </c>
      <c r="D289" s="114">
        <v>45840</v>
      </c>
      <c r="E289" s="261" t="s">
        <v>132</v>
      </c>
      <c r="F289" s="815" t="s">
        <v>132</v>
      </c>
      <c r="G289" s="816"/>
      <c r="H289" s="396" t="s">
        <v>638</v>
      </c>
      <c r="I289" s="277" t="s">
        <v>635</v>
      </c>
      <c r="J289" s="450">
        <v>1</v>
      </c>
      <c r="K289" s="450">
        <v>1</v>
      </c>
      <c r="L289" s="363" t="s">
        <v>633</v>
      </c>
      <c r="M289" s="1066"/>
    </row>
    <row r="290" spans="1:13" ht="22.5">
      <c r="A290" s="1185"/>
      <c r="B290" s="1075" t="s">
        <v>650</v>
      </c>
      <c r="C290" s="1075"/>
      <c r="D290" s="1075"/>
      <c r="E290" s="1075"/>
      <c r="F290" s="1075"/>
      <c r="G290" s="1075"/>
      <c r="H290" s="1075"/>
      <c r="I290" s="1075"/>
      <c r="J290" s="1075"/>
      <c r="K290" s="1075"/>
      <c r="L290" s="1076"/>
      <c r="M290" s="1066"/>
    </row>
    <row r="291" spans="1:13" ht="22.5">
      <c r="A291" s="1185"/>
      <c r="B291" s="1078" t="s">
        <v>150</v>
      </c>
      <c r="C291" s="1078"/>
      <c r="D291" s="1078"/>
      <c r="E291" s="1078"/>
      <c r="F291" s="1078"/>
      <c r="G291" s="1079"/>
      <c r="H291" s="1077" t="s">
        <v>151</v>
      </c>
      <c r="I291" s="1078"/>
      <c r="J291" s="1078"/>
      <c r="K291" s="1078"/>
      <c r="L291" s="1080"/>
      <c r="M291" s="1066"/>
    </row>
    <row r="292" spans="1:13" ht="23.25">
      <c r="A292" s="1185"/>
      <c r="B292" s="1159" t="s">
        <v>154</v>
      </c>
      <c r="C292" s="1159"/>
      <c r="D292" s="1159"/>
      <c r="E292" s="1159"/>
      <c r="F292" s="1159"/>
      <c r="G292" s="1160"/>
      <c r="H292" s="1081" t="s">
        <v>634</v>
      </c>
      <c r="I292" s="1082"/>
      <c r="J292" s="1082"/>
      <c r="K292" s="1082"/>
      <c r="L292" s="1084"/>
      <c r="M292" s="1066"/>
    </row>
    <row r="293" spans="1:13" ht="23.25">
      <c r="A293" s="1185"/>
      <c r="B293" s="1159" t="s">
        <v>294</v>
      </c>
      <c r="C293" s="1159"/>
      <c r="D293" s="1159"/>
      <c r="E293" s="1159"/>
      <c r="F293" s="1159"/>
      <c r="G293" s="1160"/>
      <c r="H293" s="1081" t="s">
        <v>295</v>
      </c>
      <c r="I293" s="1082"/>
      <c r="J293" s="1082"/>
      <c r="K293" s="1082"/>
      <c r="L293" s="1084"/>
      <c r="M293" s="1066"/>
    </row>
    <row r="294" spans="1:13" ht="120.75" customHeight="1" thickBot="1">
      <c r="A294" s="1186"/>
      <c r="B294" s="1091" t="s">
        <v>1343</v>
      </c>
      <c r="C294" s="1091"/>
      <c r="D294" s="1091"/>
      <c r="E294" s="1091"/>
      <c r="F294" s="1091"/>
      <c r="G294" s="1091"/>
      <c r="H294" s="1091"/>
      <c r="I294" s="1091"/>
      <c r="J294" s="1091"/>
      <c r="K294" s="1091"/>
      <c r="L294" s="1092"/>
      <c r="M294" s="1066"/>
    </row>
    <row r="295" spans="1:13" ht="30" customHeight="1">
      <c r="A295" s="1141">
        <v>34</v>
      </c>
      <c r="B295" s="1144" t="s">
        <v>1</v>
      </c>
      <c r="C295" s="1069" t="s">
        <v>13</v>
      </c>
      <c r="D295" s="1071"/>
      <c r="E295" s="1069" t="s">
        <v>223</v>
      </c>
      <c r="F295" s="1070"/>
      <c r="G295" s="1071"/>
      <c r="H295" s="1067" t="s">
        <v>14</v>
      </c>
      <c r="I295" s="1069" t="s">
        <v>15</v>
      </c>
      <c r="J295" s="1070"/>
      <c r="K295" s="1071"/>
      <c r="L295" s="1072" t="s">
        <v>16</v>
      </c>
      <c r="M295" s="430"/>
    </row>
    <row r="296" spans="1:13" ht="45">
      <c r="A296" s="1167"/>
      <c r="B296" s="1145"/>
      <c r="C296" s="451" t="s">
        <v>3</v>
      </c>
      <c r="D296" s="451" t="s">
        <v>4</v>
      </c>
      <c r="E296" s="451" t="s">
        <v>5</v>
      </c>
      <c r="F296" s="1146" t="s">
        <v>6</v>
      </c>
      <c r="G296" s="1147"/>
      <c r="H296" s="1068"/>
      <c r="I296" s="451" t="s">
        <v>17</v>
      </c>
      <c r="J296" s="451" t="s">
        <v>18</v>
      </c>
      <c r="K296" s="92" t="s">
        <v>19</v>
      </c>
      <c r="L296" s="1073"/>
    </row>
    <row r="297" spans="1:13" ht="345.75" customHeight="1">
      <c r="A297" s="1167"/>
      <c r="B297" s="305" t="s">
        <v>94</v>
      </c>
      <c r="C297" s="276" t="s">
        <v>2118</v>
      </c>
      <c r="D297" s="114" t="s">
        <v>693</v>
      </c>
      <c r="E297" s="348" t="s">
        <v>694</v>
      </c>
      <c r="F297" s="815" t="s">
        <v>695</v>
      </c>
      <c r="G297" s="816"/>
      <c r="H297" s="396" t="s">
        <v>761</v>
      </c>
      <c r="I297" s="277" t="s">
        <v>696</v>
      </c>
      <c r="J297" s="277" t="s">
        <v>683</v>
      </c>
      <c r="K297" s="277" t="s">
        <v>684</v>
      </c>
      <c r="L297" s="363" t="s">
        <v>697</v>
      </c>
    </row>
    <row r="298" spans="1:13" ht="48.75" customHeight="1">
      <c r="A298" s="1167"/>
      <c r="B298" s="1148" t="s">
        <v>698</v>
      </c>
      <c r="C298" s="1075"/>
      <c r="D298" s="1075"/>
      <c r="E298" s="1075"/>
      <c r="F298" s="1075"/>
      <c r="G298" s="1075"/>
      <c r="H298" s="1075"/>
      <c r="I298" s="1075"/>
      <c r="J298" s="1075"/>
      <c r="K298" s="1075"/>
      <c r="L298" s="1076"/>
    </row>
    <row r="299" spans="1:13" ht="22.5">
      <c r="A299" s="1167"/>
      <c r="B299" s="1149" t="s">
        <v>150</v>
      </c>
      <c r="C299" s="1078"/>
      <c r="D299" s="1078"/>
      <c r="E299" s="1078"/>
      <c r="F299" s="1078"/>
      <c r="G299" s="1079"/>
      <c r="H299" s="1077" t="s">
        <v>151</v>
      </c>
      <c r="I299" s="1078"/>
      <c r="J299" s="1078"/>
      <c r="K299" s="1078"/>
      <c r="L299" s="1080"/>
    </row>
    <row r="300" spans="1:13" ht="23.25">
      <c r="A300" s="1167"/>
      <c r="B300" s="1152" t="s">
        <v>154</v>
      </c>
      <c r="C300" s="1098"/>
      <c r="D300" s="1098"/>
      <c r="E300" s="1098"/>
      <c r="F300" s="1098"/>
      <c r="G300" s="1099"/>
      <c r="H300" s="1087" t="s">
        <v>685</v>
      </c>
      <c r="I300" s="1088"/>
      <c r="J300" s="1088"/>
      <c r="K300" s="1088"/>
      <c r="L300" s="1089"/>
    </row>
    <row r="301" spans="1:13" ht="23.25">
      <c r="A301" s="1167"/>
      <c r="B301" s="1152" t="s">
        <v>296</v>
      </c>
      <c r="C301" s="1098"/>
      <c r="D301" s="1098"/>
      <c r="E301" s="1098"/>
      <c r="F301" s="1098"/>
      <c r="G301" s="1099"/>
      <c r="H301" s="1087" t="s">
        <v>295</v>
      </c>
      <c r="I301" s="1088"/>
      <c r="J301" s="1088"/>
      <c r="K301" s="1088"/>
      <c r="L301" s="1089"/>
    </row>
    <row r="302" spans="1:13" ht="23.25">
      <c r="A302" s="1167"/>
      <c r="B302" s="1152" t="s">
        <v>297</v>
      </c>
      <c r="C302" s="1098"/>
      <c r="D302" s="1098"/>
      <c r="E302" s="1098"/>
      <c r="F302" s="1098"/>
      <c r="G302" s="1099"/>
      <c r="H302" s="1087" t="s">
        <v>299</v>
      </c>
      <c r="I302" s="1088"/>
      <c r="J302" s="1088"/>
      <c r="K302" s="1088"/>
      <c r="L302" s="1089"/>
    </row>
    <row r="303" spans="1:13" ht="55.5" customHeight="1" thickBot="1">
      <c r="A303" s="1168"/>
      <c r="B303" s="1153" t="s">
        <v>2119</v>
      </c>
      <c r="C303" s="1091"/>
      <c r="D303" s="1091"/>
      <c r="E303" s="1091"/>
      <c r="F303" s="1091"/>
      <c r="G303" s="1091"/>
      <c r="H303" s="1091"/>
      <c r="I303" s="1091"/>
      <c r="J303" s="1091"/>
      <c r="K303" s="1091"/>
      <c r="L303" s="1092"/>
    </row>
    <row r="304" spans="1:13" ht="22.5">
      <c r="A304" s="1141">
        <v>35</v>
      </c>
      <c r="B304" s="1144" t="s">
        <v>1</v>
      </c>
      <c r="C304" s="1069" t="s">
        <v>13</v>
      </c>
      <c r="D304" s="1071"/>
      <c r="E304" s="1069" t="s">
        <v>223</v>
      </c>
      <c r="F304" s="1070"/>
      <c r="G304" s="1071"/>
      <c r="H304" s="1067" t="s">
        <v>14</v>
      </c>
      <c r="I304" s="1069" t="s">
        <v>15</v>
      </c>
      <c r="J304" s="1070"/>
      <c r="K304" s="1071"/>
      <c r="L304" s="1072" t="s">
        <v>16</v>
      </c>
      <c r="M304" s="1066" t="s">
        <v>222</v>
      </c>
    </row>
    <row r="305" spans="1:13" ht="45">
      <c r="A305" s="1167"/>
      <c r="B305" s="1145"/>
      <c r="C305" s="452" t="s">
        <v>3</v>
      </c>
      <c r="D305" s="452" t="s">
        <v>4</v>
      </c>
      <c r="E305" s="452" t="s">
        <v>5</v>
      </c>
      <c r="F305" s="1146" t="s">
        <v>6</v>
      </c>
      <c r="G305" s="1147"/>
      <c r="H305" s="1068"/>
      <c r="I305" s="452" t="s">
        <v>17</v>
      </c>
      <c r="J305" s="452" t="s">
        <v>18</v>
      </c>
      <c r="K305" s="92" t="s">
        <v>19</v>
      </c>
      <c r="L305" s="1073"/>
      <c r="M305" s="1066"/>
    </row>
    <row r="306" spans="1:13" ht="46.5">
      <c r="A306" s="1167"/>
      <c r="B306" s="305" t="s">
        <v>98</v>
      </c>
      <c r="C306" s="276" t="s">
        <v>662</v>
      </c>
      <c r="D306" s="114">
        <v>45884</v>
      </c>
      <c r="E306" s="348" t="s">
        <v>420</v>
      </c>
      <c r="F306" s="815" t="s">
        <v>419</v>
      </c>
      <c r="G306" s="816"/>
      <c r="H306" s="396" t="s">
        <v>663</v>
      </c>
      <c r="I306" s="277" t="s">
        <v>255</v>
      </c>
      <c r="J306" s="277" t="s">
        <v>329</v>
      </c>
      <c r="K306" s="277" t="s">
        <v>329</v>
      </c>
      <c r="L306" s="363" t="s">
        <v>664</v>
      </c>
      <c r="M306" s="1066"/>
    </row>
    <row r="307" spans="1:13" ht="22.5">
      <c r="A307" s="1167"/>
      <c r="B307" s="1148" t="s">
        <v>668</v>
      </c>
      <c r="C307" s="1075"/>
      <c r="D307" s="1075"/>
      <c r="E307" s="1075"/>
      <c r="F307" s="1075"/>
      <c r="G307" s="1075"/>
      <c r="H307" s="1075"/>
      <c r="I307" s="1075"/>
      <c r="J307" s="1075"/>
      <c r="K307" s="1075"/>
      <c r="L307" s="1076"/>
      <c r="M307" s="1066"/>
    </row>
    <row r="308" spans="1:13" ht="22.5">
      <c r="A308" s="1167"/>
      <c r="B308" s="1149" t="s">
        <v>150</v>
      </c>
      <c r="C308" s="1078"/>
      <c r="D308" s="1078"/>
      <c r="E308" s="1078"/>
      <c r="F308" s="1078"/>
      <c r="G308" s="1079"/>
      <c r="H308" s="1077" t="s">
        <v>151</v>
      </c>
      <c r="I308" s="1078"/>
      <c r="J308" s="1078"/>
      <c r="K308" s="1078"/>
      <c r="L308" s="1080"/>
      <c r="M308" s="1066"/>
    </row>
    <row r="309" spans="1:13" ht="23.25">
      <c r="A309" s="1167"/>
      <c r="B309" s="1152" t="s">
        <v>154</v>
      </c>
      <c r="C309" s="1098"/>
      <c r="D309" s="1098"/>
      <c r="E309" s="1098"/>
      <c r="F309" s="1098"/>
      <c r="G309" s="1099"/>
      <c r="H309" s="1087" t="s">
        <v>665</v>
      </c>
      <c r="I309" s="1088"/>
      <c r="J309" s="1088"/>
      <c r="K309" s="1088"/>
      <c r="L309" s="1089"/>
      <c r="M309" s="1066"/>
    </row>
    <row r="310" spans="1:13" ht="23.25">
      <c r="A310" s="1167"/>
      <c r="B310" s="1152" t="s">
        <v>296</v>
      </c>
      <c r="C310" s="1098"/>
      <c r="D310" s="1098"/>
      <c r="E310" s="1098"/>
      <c r="F310" s="1098"/>
      <c r="G310" s="1099"/>
      <c r="H310" s="1087" t="s">
        <v>295</v>
      </c>
      <c r="I310" s="1088"/>
      <c r="J310" s="1088"/>
      <c r="K310" s="1088"/>
      <c r="L310" s="1089"/>
      <c r="M310" s="1066"/>
    </row>
    <row r="311" spans="1:13" ht="23.25">
      <c r="A311" s="1167"/>
      <c r="B311" s="1152" t="s">
        <v>297</v>
      </c>
      <c r="C311" s="1098"/>
      <c r="D311" s="1098"/>
      <c r="E311" s="1098"/>
      <c r="F311" s="1098"/>
      <c r="G311" s="1099"/>
      <c r="H311" s="1087" t="s">
        <v>299</v>
      </c>
      <c r="I311" s="1088"/>
      <c r="J311" s="1088"/>
      <c r="K311" s="1088"/>
      <c r="L311" s="1089"/>
      <c r="M311" s="1066"/>
    </row>
    <row r="312" spans="1:13" ht="83.25" customHeight="1" thickBot="1">
      <c r="A312" s="1168"/>
      <c r="B312" s="1153" t="s">
        <v>1895</v>
      </c>
      <c r="C312" s="1091"/>
      <c r="D312" s="1091"/>
      <c r="E312" s="1091"/>
      <c r="F312" s="1091"/>
      <c r="G312" s="1091"/>
      <c r="H312" s="1091"/>
      <c r="I312" s="1091"/>
      <c r="J312" s="1091"/>
      <c r="K312" s="1091"/>
      <c r="L312" s="1092"/>
      <c r="M312" s="1268"/>
    </row>
    <row r="313" spans="1:13" s="90" customFormat="1" ht="33.75" customHeight="1" outlineLevel="1">
      <c r="A313" s="1141">
        <v>36</v>
      </c>
      <c r="B313" s="1144" t="s">
        <v>1</v>
      </c>
      <c r="C313" s="1069" t="s">
        <v>13</v>
      </c>
      <c r="D313" s="1071"/>
      <c r="E313" s="1069" t="s">
        <v>223</v>
      </c>
      <c r="F313" s="1070"/>
      <c r="G313" s="1071"/>
      <c r="H313" s="1067" t="s">
        <v>14</v>
      </c>
      <c r="I313" s="1069" t="s">
        <v>15</v>
      </c>
      <c r="J313" s="1070"/>
      <c r="K313" s="1071"/>
      <c r="L313" s="1072" t="s">
        <v>16</v>
      </c>
      <c r="M313" s="1066" t="s">
        <v>222</v>
      </c>
    </row>
    <row r="314" spans="1:13" s="90" customFormat="1" ht="45" outlineLevel="1">
      <c r="A314" s="1167"/>
      <c r="B314" s="1145"/>
      <c r="C314" s="454" t="s">
        <v>3</v>
      </c>
      <c r="D314" s="454" t="s">
        <v>4</v>
      </c>
      <c r="E314" s="454" t="s">
        <v>5</v>
      </c>
      <c r="F314" s="1146" t="s">
        <v>6</v>
      </c>
      <c r="G314" s="1147"/>
      <c r="H314" s="1068"/>
      <c r="I314" s="454" t="s">
        <v>17</v>
      </c>
      <c r="J314" s="454" t="s">
        <v>18</v>
      </c>
      <c r="K314" s="92" t="s">
        <v>19</v>
      </c>
      <c r="L314" s="1073"/>
      <c r="M314" s="1066"/>
    </row>
    <row r="315" spans="1:13" s="90" customFormat="1" ht="93.75" customHeight="1" outlineLevel="1">
      <c r="A315" s="1167"/>
      <c r="B315" s="305" t="s">
        <v>98</v>
      </c>
      <c r="C315" s="276" t="s">
        <v>669</v>
      </c>
      <c r="D315" s="114">
        <v>45888</v>
      </c>
      <c r="E315" s="348" t="s">
        <v>346</v>
      </c>
      <c r="F315" s="815" t="s">
        <v>347</v>
      </c>
      <c r="G315" s="816"/>
      <c r="H315" s="396" t="s">
        <v>681</v>
      </c>
      <c r="I315" s="277" t="s">
        <v>597</v>
      </c>
      <c r="J315" s="277" t="s">
        <v>597</v>
      </c>
      <c r="K315" s="277" t="s">
        <v>597</v>
      </c>
      <c r="L315" s="363" t="s">
        <v>670</v>
      </c>
      <c r="M315" s="1066"/>
    </row>
    <row r="316" spans="1:13" s="90" customFormat="1" ht="27.75" customHeight="1" outlineLevel="1">
      <c r="A316" s="1167"/>
      <c r="B316" s="1148" t="s">
        <v>679</v>
      </c>
      <c r="C316" s="1075"/>
      <c r="D316" s="1075"/>
      <c r="E316" s="1075"/>
      <c r="F316" s="1075"/>
      <c r="G316" s="1075"/>
      <c r="H316" s="1075"/>
      <c r="I316" s="1075"/>
      <c r="J316" s="1075"/>
      <c r="K316" s="1075"/>
      <c r="L316" s="1076"/>
      <c r="M316" s="1066"/>
    </row>
    <row r="317" spans="1:13" s="90" customFormat="1" ht="33.75" customHeight="1" outlineLevel="1">
      <c r="A317" s="1167"/>
      <c r="B317" s="1149" t="s">
        <v>150</v>
      </c>
      <c r="C317" s="1078"/>
      <c r="D317" s="1078"/>
      <c r="E317" s="1078"/>
      <c r="F317" s="1078"/>
      <c r="G317" s="1079"/>
      <c r="H317" s="1077" t="s">
        <v>151</v>
      </c>
      <c r="I317" s="1078"/>
      <c r="J317" s="1078"/>
      <c r="K317" s="1078"/>
      <c r="L317" s="1080"/>
      <c r="M317" s="1066"/>
    </row>
    <row r="318" spans="1:13" s="90" customFormat="1" ht="24.75" customHeight="1" outlineLevel="1">
      <c r="A318" s="1167"/>
      <c r="B318" s="1152" t="s">
        <v>154</v>
      </c>
      <c r="C318" s="1098"/>
      <c r="D318" s="1098"/>
      <c r="E318" s="1098"/>
      <c r="F318" s="1098"/>
      <c r="G318" s="1099"/>
      <c r="H318" s="1087" t="s">
        <v>671</v>
      </c>
      <c r="I318" s="1088"/>
      <c r="J318" s="1088"/>
      <c r="K318" s="1088"/>
      <c r="L318" s="1089"/>
      <c r="M318" s="1066"/>
    </row>
    <row r="319" spans="1:13" s="90" customFormat="1" ht="26.25" customHeight="1" outlineLevel="1">
      <c r="A319" s="1167"/>
      <c r="B319" s="1152" t="s">
        <v>296</v>
      </c>
      <c r="C319" s="1098"/>
      <c r="D319" s="1098"/>
      <c r="E319" s="1098"/>
      <c r="F319" s="1098"/>
      <c r="G319" s="1099"/>
      <c r="H319" s="1087" t="s">
        <v>295</v>
      </c>
      <c r="I319" s="1088"/>
      <c r="J319" s="1088"/>
      <c r="K319" s="1088"/>
      <c r="L319" s="1089"/>
      <c r="M319" s="1066"/>
    </row>
    <row r="320" spans="1:13" s="90" customFormat="1" ht="24" customHeight="1" outlineLevel="1">
      <c r="A320" s="1167"/>
      <c r="B320" s="1152" t="s">
        <v>297</v>
      </c>
      <c r="C320" s="1098"/>
      <c r="D320" s="1098"/>
      <c r="E320" s="1098"/>
      <c r="F320" s="1098"/>
      <c r="G320" s="1099"/>
      <c r="H320" s="1087" t="s">
        <v>299</v>
      </c>
      <c r="I320" s="1088"/>
      <c r="J320" s="1088"/>
      <c r="K320" s="1088"/>
      <c r="L320" s="1089"/>
      <c r="M320" s="1066"/>
    </row>
    <row r="321" spans="1:13" s="90" customFormat="1" ht="27" customHeight="1" outlineLevel="1" thickBot="1">
      <c r="A321" s="1168"/>
      <c r="B321" s="1153" t="s">
        <v>815</v>
      </c>
      <c r="C321" s="1091"/>
      <c r="D321" s="1091"/>
      <c r="E321" s="1091"/>
      <c r="F321" s="1091"/>
      <c r="G321" s="1091"/>
      <c r="H321" s="1091"/>
      <c r="I321" s="1091"/>
      <c r="J321" s="1091"/>
      <c r="K321" s="1091"/>
      <c r="L321" s="1092"/>
      <c r="M321" s="1268"/>
    </row>
    <row r="322" spans="1:13" s="90" customFormat="1" ht="33.75" customHeight="1" outlineLevel="1">
      <c r="A322" s="1141">
        <v>37</v>
      </c>
      <c r="B322" s="1144" t="s">
        <v>1</v>
      </c>
      <c r="C322" s="1069" t="s">
        <v>13</v>
      </c>
      <c r="D322" s="1071"/>
      <c r="E322" s="1069" t="s">
        <v>223</v>
      </c>
      <c r="F322" s="1070"/>
      <c r="G322" s="1071"/>
      <c r="H322" s="1067" t="s">
        <v>14</v>
      </c>
      <c r="I322" s="1069" t="s">
        <v>15</v>
      </c>
      <c r="J322" s="1070"/>
      <c r="K322" s="1071"/>
      <c r="L322" s="1072" t="s">
        <v>16</v>
      </c>
      <c r="M322"/>
    </row>
    <row r="323" spans="1:13" s="90" customFormat="1" ht="45" outlineLevel="1">
      <c r="A323" s="1167"/>
      <c r="B323" s="1145"/>
      <c r="C323" s="454" t="s">
        <v>3</v>
      </c>
      <c r="D323" s="454" t="s">
        <v>4</v>
      </c>
      <c r="E323" s="454" t="s">
        <v>5</v>
      </c>
      <c r="F323" s="1146" t="s">
        <v>6</v>
      </c>
      <c r="G323" s="1147"/>
      <c r="H323" s="1068"/>
      <c r="I323" s="454" t="s">
        <v>17</v>
      </c>
      <c r="J323" s="454" t="s">
        <v>18</v>
      </c>
      <c r="K323" s="92" t="s">
        <v>19</v>
      </c>
      <c r="L323" s="1073"/>
      <c r="M323"/>
    </row>
    <row r="324" spans="1:13" s="90" customFormat="1" ht="69.75" outlineLevel="1">
      <c r="A324" s="1167"/>
      <c r="B324" s="305" t="s">
        <v>98</v>
      </c>
      <c r="C324" s="276" t="s">
        <v>672</v>
      </c>
      <c r="D324" s="114">
        <v>45889</v>
      </c>
      <c r="E324" s="348" t="s">
        <v>346</v>
      </c>
      <c r="F324" s="815" t="s">
        <v>347</v>
      </c>
      <c r="G324" s="816"/>
      <c r="H324" s="396" t="s">
        <v>673</v>
      </c>
      <c r="I324" s="277" t="s">
        <v>255</v>
      </c>
      <c r="J324" s="277" t="s">
        <v>329</v>
      </c>
      <c r="K324" s="277" t="s">
        <v>329</v>
      </c>
      <c r="L324" s="363" t="s">
        <v>670</v>
      </c>
      <c r="M324"/>
    </row>
    <row r="325" spans="1:13" s="90" customFormat="1" ht="24.75" customHeight="1" outlineLevel="1">
      <c r="A325" s="1167"/>
      <c r="B325" s="1148" t="s">
        <v>680</v>
      </c>
      <c r="C325" s="1075"/>
      <c r="D325" s="1075"/>
      <c r="E325" s="1075"/>
      <c r="F325" s="1075"/>
      <c r="G325" s="1075"/>
      <c r="H325" s="1075"/>
      <c r="I325" s="1075"/>
      <c r="J325" s="1075"/>
      <c r="K325" s="1075"/>
      <c r="L325" s="1076"/>
      <c r="M325"/>
    </row>
    <row r="326" spans="1:13" s="90" customFormat="1" ht="26.25" customHeight="1" outlineLevel="1">
      <c r="A326" s="1167"/>
      <c r="B326" s="1149" t="s">
        <v>150</v>
      </c>
      <c r="C326" s="1078"/>
      <c r="D326" s="1078"/>
      <c r="E326" s="1078"/>
      <c r="F326" s="1078"/>
      <c r="G326" s="1079"/>
      <c r="H326" s="1077" t="s">
        <v>151</v>
      </c>
      <c r="I326" s="1078"/>
      <c r="J326" s="1078"/>
      <c r="K326" s="1078"/>
      <c r="L326" s="1080"/>
      <c r="M326"/>
    </row>
    <row r="327" spans="1:13" s="90" customFormat="1" ht="26.25" customHeight="1" outlineLevel="1">
      <c r="A327" s="1167"/>
      <c r="B327" s="1152" t="s">
        <v>154</v>
      </c>
      <c r="C327" s="1098"/>
      <c r="D327" s="1098"/>
      <c r="E327" s="1098"/>
      <c r="F327" s="1098"/>
      <c r="G327" s="1099"/>
      <c r="H327" s="1087" t="s">
        <v>671</v>
      </c>
      <c r="I327" s="1088"/>
      <c r="J327" s="1088"/>
      <c r="K327" s="1088"/>
      <c r="L327" s="1089"/>
      <c r="M327"/>
    </row>
    <row r="328" spans="1:13" s="90" customFormat="1" ht="24" customHeight="1" outlineLevel="1">
      <c r="A328" s="1167"/>
      <c r="B328" s="1152" t="s">
        <v>296</v>
      </c>
      <c r="C328" s="1098"/>
      <c r="D328" s="1098"/>
      <c r="E328" s="1098"/>
      <c r="F328" s="1098"/>
      <c r="G328" s="1099"/>
      <c r="H328" s="1087" t="s">
        <v>295</v>
      </c>
      <c r="I328" s="1088"/>
      <c r="J328" s="1088"/>
      <c r="K328" s="1088"/>
      <c r="L328" s="1089"/>
      <c r="M328"/>
    </row>
    <row r="329" spans="1:13" s="90" customFormat="1" ht="24" customHeight="1" outlineLevel="1">
      <c r="A329" s="1167"/>
      <c r="B329" s="1152" t="s">
        <v>297</v>
      </c>
      <c r="C329" s="1098"/>
      <c r="D329" s="1098"/>
      <c r="E329" s="1098"/>
      <c r="F329" s="1098"/>
      <c r="G329" s="1099"/>
      <c r="H329" s="1087" t="s">
        <v>299</v>
      </c>
      <c r="I329" s="1088"/>
      <c r="J329" s="1088"/>
      <c r="K329" s="1088"/>
      <c r="L329" s="1089"/>
      <c r="M329"/>
    </row>
    <row r="330" spans="1:13" s="90" customFormat="1" ht="27" customHeight="1" outlineLevel="1" thickBot="1">
      <c r="A330" s="1168"/>
      <c r="B330" s="1170" t="s">
        <v>1466</v>
      </c>
      <c r="C330" s="1091"/>
      <c r="D330" s="1091"/>
      <c r="E330" s="1091"/>
      <c r="F330" s="1091"/>
      <c r="G330" s="1091"/>
      <c r="H330" s="1091"/>
      <c r="I330" s="1091"/>
      <c r="J330" s="1091"/>
      <c r="K330" s="1091"/>
      <c r="L330" s="1092"/>
      <c r="M330"/>
    </row>
    <row r="331" spans="1:13" s="90" customFormat="1" ht="33.75" customHeight="1" outlineLevel="1">
      <c r="A331" s="1172">
        <v>38</v>
      </c>
      <c r="B331" s="1144" t="s">
        <v>1</v>
      </c>
      <c r="C331" s="1069" t="s">
        <v>13</v>
      </c>
      <c r="D331" s="1071"/>
      <c r="E331" s="1069" t="s">
        <v>223</v>
      </c>
      <c r="F331" s="1070"/>
      <c r="G331" s="1071"/>
      <c r="H331" s="1067" t="s">
        <v>14</v>
      </c>
      <c r="I331" s="1069" t="s">
        <v>15</v>
      </c>
      <c r="J331" s="1070"/>
      <c r="K331" s="1071"/>
      <c r="L331" s="1072" t="s">
        <v>16</v>
      </c>
      <c r="M331" s="1066" t="s">
        <v>222</v>
      </c>
    </row>
    <row r="332" spans="1:13" s="90" customFormat="1" ht="60.75" customHeight="1" outlineLevel="1">
      <c r="A332" s="1173"/>
      <c r="B332" s="1145"/>
      <c r="C332" s="468" t="s">
        <v>3</v>
      </c>
      <c r="D332" s="468" t="s">
        <v>4</v>
      </c>
      <c r="E332" s="468" t="s">
        <v>5</v>
      </c>
      <c r="F332" s="1146" t="s">
        <v>6</v>
      </c>
      <c r="G332" s="1147"/>
      <c r="H332" s="1068"/>
      <c r="I332" s="468" t="s">
        <v>17</v>
      </c>
      <c r="J332" s="468" t="s">
        <v>18</v>
      </c>
      <c r="K332" s="92" t="s">
        <v>19</v>
      </c>
      <c r="L332" s="1073"/>
      <c r="M332" s="1066"/>
    </row>
    <row r="333" spans="1:13" s="90" customFormat="1" ht="92.25" customHeight="1" outlineLevel="1">
      <c r="A333" s="1173"/>
      <c r="B333" s="305" t="s">
        <v>98</v>
      </c>
      <c r="C333" s="276" t="s">
        <v>700</v>
      </c>
      <c r="D333" s="114">
        <v>45909</v>
      </c>
      <c r="E333" s="348" t="s">
        <v>420</v>
      </c>
      <c r="F333" s="815" t="s">
        <v>298</v>
      </c>
      <c r="G333" s="816"/>
      <c r="H333" s="469" t="s">
        <v>711</v>
      </c>
      <c r="I333" s="277" t="s">
        <v>703</v>
      </c>
      <c r="J333" s="277" t="s">
        <v>329</v>
      </c>
      <c r="K333" s="277" t="s">
        <v>329</v>
      </c>
      <c r="L333" s="427" t="s">
        <v>704</v>
      </c>
      <c r="M333" s="1066"/>
    </row>
    <row r="334" spans="1:13" s="90" customFormat="1" ht="23.25" outlineLevel="1">
      <c r="A334" s="1173"/>
      <c r="B334" s="1074" t="s">
        <v>743</v>
      </c>
      <c r="C334" s="1075"/>
      <c r="D334" s="1075"/>
      <c r="E334" s="1075"/>
      <c r="F334" s="1075"/>
      <c r="G334" s="1075"/>
      <c r="H334" s="1075"/>
      <c r="I334" s="1075"/>
      <c r="J334" s="1075"/>
      <c r="K334" s="1075"/>
      <c r="L334" s="1076"/>
      <c r="M334" s="1066"/>
    </row>
    <row r="335" spans="1:13" s="90" customFormat="1" ht="23.25" outlineLevel="1">
      <c r="A335" s="1173"/>
      <c r="B335" s="1149" t="s">
        <v>150</v>
      </c>
      <c r="C335" s="1078"/>
      <c r="D335" s="1078"/>
      <c r="E335" s="1078"/>
      <c r="F335" s="1078"/>
      <c r="G335" s="1079"/>
      <c r="H335" s="1077" t="s">
        <v>151</v>
      </c>
      <c r="I335" s="1078"/>
      <c r="J335" s="1078"/>
      <c r="K335" s="1078"/>
      <c r="L335" s="1080"/>
      <c r="M335" s="1066"/>
    </row>
    <row r="336" spans="1:13" s="90" customFormat="1" ht="23.25" outlineLevel="1">
      <c r="A336" s="1173"/>
      <c r="B336" s="1169" t="s">
        <v>154</v>
      </c>
      <c r="C336" s="1159"/>
      <c r="D336" s="1159"/>
      <c r="E336" s="1159"/>
      <c r="F336" s="1159"/>
      <c r="G336" s="1160"/>
      <c r="H336" s="1081" t="s">
        <v>705</v>
      </c>
      <c r="I336" s="1082"/>
      <c r="J336" s="1082"/>
      <c r="K336" s="1082"/>
      <c r="L336" s="1084"/>
      <c r="M336" s="1066"/>
    </row>
    <row r="337" spans="1:13" s="90" customFormat="1" ht="23.25" outlineLevel="1">
      <c r="A337" s="1173"/>
      <c r="B337" s="1152" t="s">
        <v>294</v>
      </c>
      <c r="C337" s="1098"/>
      <c r="D337" s="1098"/>
      <c r="E337" s="1098"/>
      <c r="F337" s="1098"/>
      <c r="G337" s="1099"/>
      <c r="H337" s="1087" t="s">
        <v>295</v>
      </c>
      <c r="I337" s="1088"/>
      <c r="J337" s="1088"/>
      <c r="K337" s="1088"/>
      <c r="L337" s="1089"/>
      <c r="M337" s="1066"/>
    </row>
    <row r="338" spans="1:13" s="90" customFormat="1" ht="24" customHeight="1" outlineLevel="1" thickBot="1">
      <c r="A338" s="1173"/>
      <c r="B338" s="1153" t="s">
        <v>501</v>
      </c>
      <c r="C338" s="1091"/>
      <c r="D338" s="1091"/>
      <c r="E338" s="1091"/>
      <c r="F338" s="1091"/>
      <c r="G338" s="1091"/>
      <c r="H338" s="1091"/>
      <c r="I338" s="1091"/>
      <c r="J338" s="1091"/>
      <c r="K338" s="1091"/>
      <c r="L338" s="1092"/>
      <c r="M338" s="1066"/>
    </row>
    <row r="339" spans="1:13" s="90" customFormat="1" ht="33.75" customHeight="1" outlineLevel="1">
      <c r="A339" s="1141">
        <v>39</v>
      </c>
      <c r="B339" s="1144" t="s">
        <v>1</v>
      </c>
      <c r="C339" s="1069" t="s">
        <v>13</v>
      </c>
      <c r="D339" s="1071"/>
      <c r="E339" s="1069" t="s">
        <v>223</v>
      </c>
      <c r="F339" s="1070"/>
      <c r="G339" s="1071"/>
      <c r="H339" s="1067" t="s">
        <v>14</v>
      </c>
      <c r="I339" s="1069" t="s">
        <v>15</v>
      </c>
      <c r="J339" s="1070"/>
      <c r="K339" s="1071"/>
      <c r="L339" s="1072" t="s">
        <v>16</v>
      </c>
      <c r="M339" s="1066" t="s">
        <v>222</v>
      </c>
    </row>
    <row r="340" spans="1:13" s="90" customFormat="1" ht="56.25" customHeight="1" outlineLevel="1">
      <c r="A340" s="1167"/>
      <c r="B340" s="1145"/>
      <c r="C340" s="468" t="s">
        <v>3</v>
      </c>
      <c r="D340" s="468" t="s">
        <v>4</v>
      </c>
      <c r="E340" s="468" t="s">
        <v>5</v>
      </c>
      <c r="F340" s="1146" t="s">
        <v>6</v>
      </c>
      <c r="G340" s="1147"/>
      <c r="H340" s="1068"/>
      <c r="I340" s="468" t="s">
        <v>17</v>
      </c>
      <c r="J340" s="468" t="s">
        <v>18</v>
      </c>
      <c r="K340" s="92" t="s">
        <v>19</v>
      </c>
      <c r="L340" s="1073"/>
      <c r="M340" s="1066"/>
    </row>
    <row r="341" spans="1:13" s="90" customFormat="1" ht="95.25" customHeight="1" outlineLevel="1">
      <c r="A341" s="1167"/>
      <c r="B341" s="305" t="s">
        <v>98</v>
      </c>
      <c r="C341" s="276" t="s">
        <v>701</v>
      </c>
      <c r="D341" s="114">
        <v>45909</v>
      </c>
      <c r="E341" s="261" t="s">
        <v>420</v>
      </c>
      <c r="F341" s="815" t="s">
        <v>298</v>
      </c>
      <c r="G341" s="816"/>
      <c r="H341" s="469" t="s">
        <v>709</v>
      </c>
      <c r="I341" s="277" t="s">
        <v>706</v>
      </c>
      <c r="J341" s="277" t="s">
        <v>329</v>
      </c>
      <c r="K341" s="277" t="s">
        <v>329</v>
      </c>
      <c r="L341" s="427" t="s">
        <v>704</v>
      </c>
      <c r="M341" s="1066"/>
    </row>
    <row r="342" spans="1:13" s="90" customFormat="1" ht="23.25" outlineLevel="1">
      <c r="A342" s="1167"/>
      <c r="B342" s="1074" t="s">
        <v>744</v>
      </c>
      <c r="C342" s="1075"/>
      <c r="D342" s="1075"/>
      <c r="E342" s="1075"/>
      <c r="F342" s="1075"/>
      <c r="G342" s="1075"/>
      <c r="H342" s="1075"/>
      <c r="I342" s="1075"/>
      <c r="J342" s="1075"/>
      <c r="K342" s="1075"/>
      <c r="L342" s="1076"/>
      <c r="M342" s="1066"/>
    </row>
    <row r="343" spans="1:13" s="90" customFormat="1" ht="23.25" outlineLevel="1">
      <c r="A343" s="1167"/>
      <c r="B343" s="1149" t="s">
        <v>150</v>
      </c>
      <c r="C343" s="1078"/>
      <c r="D343" s="1078"/>
      <c r="E343" s="1078"/>
      <c r="F343" s="1078"/>
      <c r="G343" s="1079"/>
      <c r="H343" s="1077" t="s">
        <v>151</v>
      </c>
      <c r="I343" s="1078"/>
      <c r="J343" s="1078"/>
      <c r="K343" s="1078"/>
      <c r="L343" s="1080"/>
      <c r="M343" s="1066"/>
    </row>
    <row r="344" spans="1:13" s="90" customFormat="1" ht="23.25" outlineLevel="1">
      <c r="A344" s="1167"/>
      <c r="B344" s="1169" t="s">
        <v>154</v>
      </c>
      <c r="C344" s="1159"/>
      <c r="D344" s="1159"/>
      <c r="E344" s="1159"/>
      <c r="F344" s="1159"/>
      <c r="G344" s="1160"/>
      <c r="H344" s="1081" t="s">
        <v>705</v>
      </c>
      <c r="I344" s="1082"/>
      <c r="J344" s="1082"/>
      <c r="K344" s="1082"/>
      <c r="L344" s="1084"/>
      <c r="M344" s="1066"/>
    </row>
    <row r="345" spans="1:13" s="90" customFormat="1" ht="23.25" outlineLevel="1">
      <c r="A345" s="1167"/>
      <c r="B345" s="1169" t="s">
        <v>294</v>
      </c>
      <c r="C345" s="1159"/>
      <c r="D345" s="1159"/>
      <c r="E345" s="1159"/>
      <c r="F345" s="1159"/>
      <c r="G345" s="1160"/>
      <c r="H345" s="1081" t="s">
        <v>295</v>
      </c>
      <c r="I345" s="1082"/>
      <c r="J345" s="1082"/>
      <c r="K345" s="1082"/>
      <c r="L345" s="1084"/>
      <c r="M345" s="1066"/>
    </row>
    <row r="346" spans="1:13" s="90" customFormat="1" ht="24" customHeight="1" outlineLevel="1" thickBot="1">
      <c r="A346" s="1168"/>
      <c r="B346" s="1153" t="s">
        <v>501</v>
      </c>
      <c r="C346" s="1091"/>
      <c r="D346" s="1091"/>
      <c r="E346" s="1091"/>
      <c r="F346" s="1091"/>
      <c r="G346" s="1091"/>
      <c r="H346" s="1091"/>
      <c r="I346" s="1091"/>
      <c r="J346" s="1091"/>
      <c r="K346" s="1091"/>
      <c r="L346" s="1092"/>
      <c r="M346" s="1066"/>
    </row>
    <row r="347" spans="1:13" s="90" customFormat="1" ht="33.75" customHeight="1" outlineLevel="1">
      <c r="A347" s="1141">
        <v>40</v>
      </c>
      <c r="B347" s="1144" t="s">
        <v>1</v>
      </c>
      <c r="C347" s="1069" t="s">
        <v>13</v>
      </c>
      <c r="D347" s="1071"/>
      <c r="E347" s="1069" t="s">
        <v>223</v>
      </c>
      <c r="F347" s="1070"/>
      <c r="G347" s="1071"/>
      <c r="H347" s="1067" t="s">
        <v>14</v>
      </c>
      <c r="I347" s="1069" t="s">
        <v>15</v>
      </c>
      <c r="J347" s="1070"/>
      <c r="K347" s="1071"/>
      <c r="L347" s="1072" t="s">
        <v>16</v>
      </c>
      <c r="M347" s="1066" t="s">
        <v>222</v>
      </c>
    </row>
    <row r="348" spans="1:13" s="90" customFormat="1" ht="45" outlineLevel="1">
      <c r="A348" s="1167"/>
      <c r="B348" s="1145"/>
      <c r="C348" s="468" t="s">
        <v>3</v>
      </c>
      <c r="D348" s="468" t="s">
        <v>4</v>
      </c>
      <c r="E348" s="468" t="s">
        <v>5</v>
      </c>
      <c r="F348" s="1146" t="s">
        <v>6</v>
      </c>
      <c r="G348" s="1147"/>
      <c r="H348" s="1068"/>
      <c r="I348" s="468" t="s">
        <v>17</v>
      </c>
      <c r="J348" s="468" t="s">
        <v>18</v>
      </c>
      <c r="K348" s="92" t="s">
        <v>19</v>
      </c>
      <c r="L348" s="1073"/>
      <c r="M348" s="1066"/>
    </row>
    <row r="349" spans="1:13" s="90" customFormat="1" ht="101.25" customHeight="1" outlineLevel="1">
      <c r="A349" s="1167"/>
      <c r="B349" s="305" t="s">
        <v>98</v>
      </c>
      <c r="C349" s="276" t="s">
        <v>710</v>
      </c>
      <c r="D349" s="114">
        <v>45910</v>
      </c>
      <c r="E349" s="261" t="s">
        <v>712</v>
      </c>
      <c r="F349" s="815" t="s">
        <v>713</v>
      </c>
      <c r="G349" s="816"/>
      <c r="H349" s="469" t="s">
        <v>714</v>
      </c>
      <c r="I349" s="277" t="s">
        <v>597</v>
      </c>
      <c r="J349" s="277" t="s">
        <v>329</v>
      </c>
      <c r="K349" s="277" t="s">
        <v>597</v>
      </c>
      <c r="L349" s="427" t="s">
        <v>704</v>
      </c>
      <c r="M349" s="1066"/>
    </row>
    <row r="350" spans="1:13" s="90" customFormat="1" ht="50.25" customHeight="1" outlineLevel="1">
      <c r="A350" s="1167"/>
      <c r="B350" s="1074" t="s">
        <v>745</v>
      </c>
      <c r="C350" s="1075"/>
      <c r="D350" s="1075"/>
      <c r="E350" s="1075"/>
      <c r="F350" s="1075"/>
      <c r="G350" s="1075"/>
      <c r="H350" s="1075"/>
      <c r="I350" s="1075"/>
      <c r="J350" s="1075"/>
      <c r="K350" s="1075"/>
      <c r="L350" s="1076"/>
      <c r="M350" s="1066"/>
    </row>
    <row r="351" spans="1:13" s="90" customFormat="1" ht="23.25" outlineLevel="1">
      <c r="A351" s="1167"/>
      <c r="B351" s="1149" t="s">
        <v>150</v>
      </c>
      <c r="C351" s="1078"/>
      <c r="D351" s="1078"/>
      <c r="E351" s="1078"/>
      <c r="F351" s="1078"/>
      <c r="G351" s="1079"/>
      <c r="H351" s="1077" t="s">
        <v>151</v>
      </c>
      <c r="I351" s="1078"/>
      <c r="J351" s="1078"/>
      <c r="K351" s="1078"/>
      <c r="L351" s="1080"/>
      <c r="M351" s="1066"/>
    </row>
    <row r="352" spans="1:13" s="90" customFormat="1" ht="23.25" outlineLevel="1">
      <c r="A352" s="1167"/>
      <c r="B352" s="1169" t="s">
        <v>154</v>
      </c>
      <c r="C352" s="1159"/>
      <c r="D352" s="1159"/>
      <c r="E352" s="1159"/>
      <c r="F352" s="1159"/>
      <c r="G352" s="1160"/>
      <c r="H352" s="1081" t="s">
        <v>705</v>
      </c>
      <c r="I352" s="1082"/>
      <c r="J352" s="1082"/>
      <c r="K352" s="1082"/>
      <c r="L352" s="1084"/>
      <c r="M352" s="1066"/>
    </row>
    <row r="353" spans="1:13" s="90" customFormat="1" ht="23.25" outlineLevel="1">
      <c r="A353" s="1167"/>
      <c r="B353" s="1152" t="s">
        <v>294</v>
      </c>
      <c r="C353" s="1098"/>
      <c r="D353" s="1098"/>
      <c r="E353" s="1098"/>
      <c r="F353" s="1098"/>
      <c r="G353" s="1099"/>
      <c r="H353" s="1087" t="s">
        <v>295</v>
      </c>
      <c r="I353" s="1088"/>
      <c r="J353" s="1088"/>
      <c r="K353" s="1088"/>
      <c r="L353" s="1089"/>
      <c r="M353" s="1066"/>
    </row>
    <row r="354" spans="1:13" s="90" customFormat="1" ht="24" customHeight="1" outlineLevel="1" thickBot="1">
      <c r="A354" s="1168"/>
      <c r="B354" s="1153" t="s">
        <v>501</v>
      </c>
      <c r="C354" s="1091"/>
      <c r="D354" s="1091"/>
      <c r="E354" s="1091"/>
      <c r="F354" s="1091"/>
      <c r="G354" s="1091"/>
      <c r="H354" s="1091"/>
      <c r="I354" s="1091"/>
      <c r="J354" s="1091"/>
      <c r="K354" s="1091"/>
      <c r="L354" s="1092"/>
      <c r="M354" s="1066"/>
    </row>
    <row r="355" spans="1:13" s="90" customFormat="1" ht="33.75" customHeight="1" outlineLevel="1">
      <c r="A355" s="1141">
        <v>41</v>
      </c>
      <c r="B355" s="1144" t="s">
        <v>1</v>
      </c>
      <c r="C355" s="1069" t="s">
        <v>13</v>
      </c>
      <c r="D355" s="1071"/>
      <c r="E355" s="1069" t="s">
        <v>223</v>
      </c>
      <c r="F355" s="1070"/>
      <c r="G355" s="1071"/>
      <c r="H355" s="1067" t="s">
        <v>14</v>
      </c>
      <c r="I355" s="1069" t="s">
        <v>15</v>
      </c>
      <c r="J355" s="1070"/>
      <c r="K355" s="1071"/>
      <c r="L355" s="1072" t="s">
        <v>16</v>
      </c>
      <c r="M355" s="1066" t="s">
        <v>222</v>
      </c>
    </row>
    <row r="356" spans="1:13" s="90" customFormat="1" ht="56.25" customHeight="1" outlineLevel="1">
      <c r="A356" s="1167"/>
      <c r="B356" s="1145"/>
      <c r="C356" s="468" t="s">
        <v>3</v>
      </c>
      <c r="D356" s="468" t="s">
        <v>4</v>
      </c>
      <c r="E356" s="468" t="s">
        <v>5</v>
      </c>
      <c r="F356" s="1146" t="s">
        <v>6</v>
      </c>
      <c r="G356" s="1147"/>
      <c r="H356" s="1068"/>
      <c r="I356" s="468" t="s">
        <v>17</v>
      </c>
      <c r="J356" s="468" t="s">
        <v>18</v>
      </c>
      <c r="K356" s="92" t="s">
        <v>19</v>
      </c>
      <c r="L356" s="1073"/>
      <c r="M356" s="1066"/>
    </row>
    <row r="357" spans="1:13" s="90" customFormat="1" ht="99" customHeight="1" outlineLevel="1">
      <c r="A357" s="1167"/>
      <c r="B357" s="305" t="s">
        <v>98</v>
      </c>
      <c r="C357" s="276" t="s">
        <v>715</v>
      </c>
      <c r="D357" s="114">
        <v>45910</v>
      </c>
      <c r="E357" s="261" t="s">
        <v>712</v>
      </c>
      <c r="F357" s="815" t="s">
        <v>713</v>
      </c>
      <c r="G357" s="816"/>
      <c r="H357" s="469" t="s">
        <v>716</v>
      </c>
      <c r="I357" s="277" t="s">
        <v>717</v>
      </c>
      <c r="J357" s="277" t="s">
        <v>329</v>
      </c>
      <c r="K357" s="277" t="s">
        <v>329</v>
      </c>
      <c r="L357" s="427" t="s">
        <v>704</v>
      </c>
      <c r="M357" s="1066"/>
    </row>
    <row r="358" spans="1:13" s="90" customFormat="1" ht="49.5" customHeight="1" outlineLevel="1">
      <c r="A358" s="1167"/>
      <c r="B358" s="1074" t="s">
        <v>746</v>
      </c>
      <c r="C358" s="1075"/>
      <c r="D358" s="1075"/>
      <c r="E358" s="1075"/>
      <c r="F358" s="1075"/>
      <c r="G358" s="1075"/>
      <c r="H358" s="1075"/>
      <c r="I358" s="1075"/>
      <c r="J358" s="1075"/>
      <c r="K358" s="1075"/>
      <c r="L358" s="1076"/>
      <c r="M358" s="1066"/>
    </row>
    <row r="359" spans="1:13" s="90" customFormat="1" ht="23.25" outlineLevel="1">
      <c r="A359" s="1167"/>
      <c r="B359" s="1149" t="s">
        <v>150</v>
      </c>
      <c r="C359" s="1078"/>
      <c r="D359" s="1078"/>
      <c r="E359" s="1078"/>
      <c r="F359" s="1078"/>
      <c r="G359" s="1079"/>
      <c r="H359" s="1077" t="s">
        <v>151</v>
      </c>
      <c r="I359" s="1078"/>
      <c r="J359" s="1078"/>
      <c r="K359" s="1078"/>
      <c r="L359" s="1080"/>
      <c r="M359" s="1066"/>
    </row>
    <row r="360" spans="1:13" s="90" customFormat="1" ht="23.25" outlineLevel="1">
      <c r="A360" s="1167"/>
      <c r="B360" s="1169" t="s">
        <v>154</v>
      </c>
      <c r="C360" s="1159"/>
      <c r="D360" s="1159"/>
      <c r="E360" s="1159"/>
      <c r="F360" s="1159"/>
      <c r="G360" s="1160"/>
      <c r="H360" s="1081" t="s">
        <v>705</v>
      </c>
      <c r="I360" s="1082"/>
      <c r="J360" s="1082"/>
      <c r="K360" s="1082"/>
      <c r="L360" s="1084"/>
      <c r="M360" s="1066"/>
    </row>
    <row r="361" spans="1:13" s="90" customFormat="1" ht="23.25" outlineLevel="1">
      <c r="A361" s="1167"/>
      <c r="B361" s="1152" t="s">
        <v>294</v>
      </c>
      <c r="C361" s="1098"/>
      <c r="D361" s="1098"/>
      <c r="E361" s="1098"/>
      <c r="F361" s="1098"/>
      <c r="G361" s="1099"/>
      <c r="H361" s="1087" t="s">
        <v>295</v>
      </c>
      <c r="I361" s="1088"/>
      <c r="J361" s="1088"/>
      <c r="K361" s="1088"/>
      <c r="L361" s="1089"/>
      <c r="M361" s="1066"/>
    </row>
    <row r="362" spans="1:13" s="90" customFormat="1" ht="24" outlineLevel="1" thickBot="1">
      <c r="A362" s="1168"/>
      <c r="B362" s="1153" t="s">
        <v>501</v>
      </c>
      <c r="C362" s="1091"/>
      <c r="D362" s="1091"/>
      <c r="E362" s="1091"/>
      <c r="F362" s="1091"/>
      <c r="G362" s="1091"/>
      <c r="H362" s="1091"/>
      <c r="I362" s="1091"/>
      <c r="J362" s="1091"/>
      <c r="K362" s="1091"/>
      <c r="L362" s="1092"/>
      <c r="M362" s="1066"/>
    </row>
    <row r="363" spans="1:13" ht="22.5">
      <c r="A363" s="1141">
        <v>42</v>
      </c>
      <c r="B363" s="1144" t="s">
        <v>1</v>
      </c>
      <c r="C363" s="1069" t="s">
        <v>13</v>
      </c>
      <c r="D363" s="1071"/>
      <c r="E363" s="1069" t="s">
        <v>223</v>
      </c>
      <c r="F363" s="1070"/>
      <c r="G363" s="1071"/>
      <c r="H363" s="1067" t="s">
        <v>14</v>
      </c>
      <c r="I363" s="1069" t="s">
        <v>15</v>
      </c>
      <c r="J363" s="1070"/>
      <c r="K363" s="1071"/>
      <c r="L363" s="1072" t="s">
        <v>16</v>
      </c>
      <c r="M363"/>
    </row>
    <row r="364" spans="1:13" ht="45">
      <c r="A364" s="1167"/>
      <c r="B364" s="1145"/>
      <c r="C364" s="471" t="s">
        <v>3</v>
      </c>
      <c r="D364" s="471" t="s">
        <v>4</v>
      </c>
      <c r="E364" s="471" t="s">
        <v>5</v>
      </c>
      <c r="F364" s="1146" t="s">
        <v>6</v>
      </c>
      <c r="G364" s="1147"/>
      <c r="H364" s="1068"/>
      <c r="I364" s="471" t="s">
        <v>17</v>
      </c>
      <c r="J364" s="471" t="s">
        <v>18</v>
      </c>
      <c r="K364" s="92" t="s">
        <v>19</v>
      </c>
      <c r="L364" s="1073"/>
      <c r="M364"/>
    </row>
    <row r="365" spans="1:13" ht="46.5">
      <c r="A365" s="1167"/>
      <c r="B365" s="305" t="s">
        <v>98</v>
      </c>
      <c r="C365" s="276" t="s">
        <v>723</v>
      </c>
      <c r="D365" s="114">
        <v>45912</v>
      </c>
      <c r="E365" s="261" t="s">
        <v>712</v>
      </c>
      <c r="F365" s="815" t="s">
        <v>713</v>
      </c>
      <c r="G365" s="816"/>
      <c r="H365" s="472" t="s">
        <v>724</v>
      </c>
      <c r="I365" s="277" t="s">
        <v>597</v>
      </c>
      <c r="J365" s="277" t="s">
        <v>329</v>
      </c>
      <c r="K365" s="277" t="s">
        <v>597</v>
      </c>
      <c r="L365" s="427" t="s">
        <v>725</v>
      </c>
      <c r="M365"/>
    </row>
    <row r="366" spans="1:13" ht="45" customHeight="1">
      <c r="A366" s="1167"/>
      <c r="B366" s="1074" t="s">
        <v>751</v>
      </c>
      <c r="C366" s="1075"/>
      <c r="D366" s="1075"/>
      <c r="E366" s="1075"/>
      <c r="F366" s="1075"/>
      <c r="G366" s="1075"/>
      <c r="H366" s="1075"/>
      <c r="I366" s="1075"/>
      <c r="J366" s="1075"/>
      <c r="K366" s="1075"/>
      <c r="L366" s="1076"/>
      <c r="M366"/>
    </row>
    <row r="367" spans="1:13" ht="22.5">
      <c r="A367" s="1167"/>
      <c r="B367" s="1149" t="s">
        <v>150</v>
      </c>
      <c r="C367" s="1078"/>
      <c r="D367" s="1078"/>
      <c r="E367" s="1078"/>
      <c r="F367" s="1078"/>
      <c r="G367" s="1079"/>
      <c r="H367" s="1077" t="s">
        <v>151</v>
      </c>
      <c r="I367" s="1078"/>
      <c r="J367" s="1078"/>
      <c r="K367" s="1078"/>
      <c r="L367" s="1080"/>
      <c r="M367"/>
    </row>
    <row r="368" spans="1:13" ht="23.25">
      <c r="A368" s="1167"/>
      <c r="B368" s="1169" t="s">
        <v>154</v>
      </c>
      <c r="C368" s="1159"/>
      <c r="D368" s="1159"/>
      <c r="E368" s="1159"/>
      <c r="F368" s="1159"/>
      <c r="G368" s="1160"/>
      <c r="H368" s="1081" t="s">
        <v>682</v>
      </c>
      <c r="I368" s="1082"/>
      <c r="J368" s="1082"/>
      <c r="K368" s="1082"/>
      <c r="L368" s="1084"/>
      <c r="M368"/>
    </row>
    <row r="369" spans="1:13" ht="23.25">
      <c r="A369" s="1167"/>
      <c r="B369" s="1152" t="s">
        <v>294</v>
      </c>
      <c r="C369" s="1098"/>
      <c r="D369" s="1098"/>
      <c r="E369" s="1098"/>
      <c r="F369" s="1098"/>
      <c r="G369" s="1099"/>
      <c r="H369" s="1087" t="s">
        <v>295</v>
      </c>
      <c r="I369" s="1088"/>
      <c r="J369" s="1088"/>
      <c r="K369" s="1088"/>
      <c r="L369" s="1089"/>
      <c r="M369"/>
    </row>
    <row r="370" spans="1:13" ht="26.25" customHeight="1" thickBot="1">
      <c r="A370" s="1168"/>
      <c r="B370" s="1170" t="s">
        <v>1143</v>
      </c>
      <c r="C370" s="1091"/>
      <c r="D370" s="1091"/>
      <c r="E370" s="1091"/>
      <c r="F370" s="1091"/>
      <c r="G370" s="1091"/>
      <c r="H370" s="1091"/>
      <c r="I370" s="1091"/>
      <c r="J370" s="1091"/>
      <c r="K370" s="1091"/>
      <c r="L370" s="1092"/>
      <c r="M370"/>
    </row>
    <row r="371" spans="1:13" ht="22.5">
      <c r="A371" s="1141">
        <v>43</v>
      </c>
      <c r="B371" s="1144" t="s">
        <v>1</v>
      </c>
      <c r="C371" s="1069" t="s">
        <v>13</v>
      </c>
      <c r="D371" s="1071"/>
      <c r="E371" s="1069" t="s">
        <v>223</v>
      </c>
      <c r="F371" s="1070"/>
      <c r="G371" s="1071"/>
      <c r="H371" s="1067" t="s">
        <v>14</v>
      </c>
      <c r="I371" s="1069" t="s">
        <v>15</v>
      </c>
      <c r="J371" s="1070"/>
      <c r="K371" s="1071"/>
      <c r="L371" s="1072" t="s">
        <v>16</v>
      </c>
      <c r="M371" s="1066" t="s">
        <v>222</v>
      </c>
    </row>
    <row r="372" spans="1:13" ht="45">
      <c r="A372" s="1167"/>
      <c r="B372" s="1145"/>
      <c r="C372" s="471" t="s">
        <v>3</v>
      </c>
      <c r="D372" s="471" t="s">
        <v>4</v>
      </c>
      <c r="E372" s="471" t="s">
        <v>5</v>
      </c>
      <c r="F372" s="1146" t="s">
        <v>6</v>
      </c>
      <c r="G372" s="1147"/>
      <c r="H372" s="1068"/>
      <c r="I372" s="471" t="s">
        <v>17</v>
      </c>
      <c r="J372" s="471" t="s">
        <v>18</v>
      </c>
      <c r="K372" s="92" t="s">
        <v>19</v>
      </c>
      <c r="L372" s="1073"/>
      <c r="M372" s="1066"/>
    </row>
    <row r="373" spans="1:13" ht="46.5">
      <c r="A373" s="1167"/>
      <c r="B373" s="305" t="s">
        <v>98</v>
      </c>
      <c r="C373" s="276" t="s">
        <v>726</v>
      </c>
      <c r="D373" s="114">
        <v>45912</v>
      </c>
      <c r="E373" s="261" t="s">
        <v>420</v>
      </c>
      <c r="F373" s="815" t="s">
        <v>298</v>
      </c>
      <c r="G373" s="816"/>
      <c r="H373" s="472" t="s">
        <v>727</v>
      </c>
      <c r="I373" s="277" t="s">
        <v>728</v>
      </c>
      <c r="J373" s="277" t="s">
        <v>329</v>
      </c>
      <c r="K373" s="277" t="s">
        <v>329</v>
      </c>
      <c r="L373" s="427" t="s">
        <v>725</v>
      </c>
      <c r="M373" s="1066"/>
    </row>
    <row r="374" spans="1:13" ht="22.5">
      <c r="A374" s="1167"/>
      <c r="B374" s="1074" t="s">
        <v>752</v>
      </c>
      <c r="C374" s="1075"/>
      <c r="D374" s="1075"/>
      <c r="E374" s="1075"/>
      <c r="F374" s="1075"/>
      <c r="G374" s="1075"/>
      <c r="H374" s="1075"/>
      <c r="I374" s="1075"/>
      <c r="J374" s="1075"/>
      <c r="K374" s="1075"/>
      <c r="L374" s="1076"/>
      <c r="M374" s="1066"/>
    </row>
    <row r="375" spans="1:13" ht="22.5">
      <c r="A375" s="1167"/>
      <c r="B375" s="1149" t="s">
        <v>150</v>
      </c>
      <c r="C375" s="1078"/>
      <c r="D375" s="1078"/>
      <c r="E375" s="1078"/>
      <c r="F375" s="1078"/>
      <c r="G375" s="1079"/>
      <c r="H375" s="1077" t="s">
        <v>151</v>
      </c>
      <c r="I375" s="1078"/>
      <c r="J375" s="1078"/>
      <c r="K375" s="1078"/>
      <c r="L375" s="1080"/>
      <c r="M375" s="1066"/>
    </row>
    <row r="376" spans="1:13" ht="23.25">
      <c r="A376" s="1167"/>
      <c r="B376" s="1169" t="s">
        <v>154</v>
      </c>
      <c r="C376" s="1159"/>
      <c r="D376" s="1159"/>
      <c r="E376" s="1159"/>
      <c r="F376" s="1159"/>
      <c r="G376" s="1160"/>
      <c r="H376" s="1081" t="s">
        <v>682</v>
      </c>
      <c r="I376" s="1082"/>
      <c r="J376" s="1082"/>
      <c r="K376" s="1082"/>
      <c r="L376" s="1084"/>
      <c r="M376" s="1066"/>
    </row>
    <row r="377" spans="1:13" ht="23.25">
      <c r="A377" s="1167"/>
      <c r="B377" s="1152" t="s">
        <v>294</v>
      </c>
      <c r="C377" s="1098"/>
      <c r="D377" s="1098"/>
      <c r="E377" s="1098"/>
      <c r="F377" s="1098"/>
      <c r="G377" s="1099"/>
      <c r="H377" s="1087" t="s">
        <v>295</v>
      </c>
      <c r="I377" s="1088"/>
      <c r="J377" s="1088"/>
      <c r="K377" s="1088"/>
      <c r="L377" s="1089"/>
      <c r="M377" s="1066"/>
    </row>
    <row r="378" spans="1:13" ht="23.25" thickBot="1">
      <c r="A378" s="1168"/>
      <c r="B378" s="1153" t="s">
        <v>2399</v>
      </c>
      <c r="C378" s="1091"/>
      <c r="D378" s="1091"/>
      <c r="E378" s="1091"/>
      <c r="F378" s="1091"/>
      <c r="G378" s="1091"/>
      <c r="H378" s="1091"/>
      <c r="I378" s="1091"/>
      <c r="J378" s="1091"/>
      <c r="K378" s="1091"/>
      <c r="L378" s="1092"/>
      <c r="M378" s="1066"/>
    </row>
    <row r="379" spans="1:13" ht="22.5">
      <c r="A379" s="1141">
        <v>44</v>
      </c>
      <c r="B379" s="1144" t="s">
        <v>1</v>
      </c>
      <c r="C379" s="1069" t="s">
        <v>13</v>
      </c>
      <c r="D379" s="1071"/>
      <c r="E379" s="1069" t="s">
        <v>223</v>
      </c>
      <c r="F379" s="1070"/>
      <c r="G379" s="1071"/>
      <c r="H379" s="1067" t="s">
        <v>14</v>
      </c>
      <c r="I379" s="1069" t="s">
        <v>15</v>
      </c>
      <c r="J379" s="1070"/>
      <c r="K379" s="1071"/>
      <c r="L379" s="1072" t="s">
        <v>16</v>
      </c>
      <c r="M379" s="1066" t="s">
        <v>222</v>
      </c>
    </row>
    <row r="380" spans="1:13" ht="45">
      <c r="A380" s="1167"/>
      <c r="B380" s="1145"/>
      <c r="C380" s="471" t="s">
        <v>3</v>
      </c>
      <c r="D380" s="471" t="s">
        <v>4</v>
      </c>
      <c r="E380" s="471" t="s">
        <v>5</v>
      </c>
      <c r="F380" s="1146" t="s">
        <v>6</v>
      </c>
      <c r="G380" s="1147"/>
      <c r="H380" s="1068"/>
      <c r="I380" s="471" t="s">
        <v>17</v>
      </c>
      <c r="J380" s="471" t="s">
        <v>18</v>
      </c>
      <c r="K380" s="92" t="s">
        <v>19</v>
      </c>
      <c r="L380" s="1073"/>
      <c r="M380" s="1066"/>
    </row>
    <row r="381" spans="1:13" ht="46.5">
      <c r="A381" s="1167"/>
      <c r="B381" s="305" t="s">
        <v>98</v>
      </c>
      <c r="C381" s="276" t="s">
        <v>729</v>
      </c>
      <c r="D381" s="114">
        <v>45912</v>
      </c>
      <c r="E381" s="261" t="s">
        <v>420</v>
      </c>
      <c r="F381" s="815" t="s">
        <v>298</v>
      </c>
      <c r="G381" s="816"/>
      <c r="H381" s="472" t="s">
        <v>730</v>
      </c>
      <c r="I381" s="277" t="s">
        <v>731</v>
      </c>
      <c r="J381" s="277" t="s">
        <v>329</v>
      </c>
      <c r="K381" s="277" t="s">
        <v>329</v>
      </c>
      <c r="L381" s="427" t="s">
        <v>725</v>
      </c>
      <c r="M381" s="1066"/>
    </row>
    <row r="382" spans="1:13" ht="22.5">
      <c r="A382" s="1167"/>
      <c r="B382" s="1074" t="s">
        <v>753</v>
      </c>
      <c r="C382" s="1075"/>
      <c r="D382" s="1075"/>
      <c r="E382" s="1075"/>
      <c r="F382" s="1075"/>
      <c r="G382" s="1075"/>
      <c r="H382" s="1075"/>
      <c r="I382" s="1075"/>
      <c r="J382" s="1075"/>
      <c r="K382" s="1075"/>
      <c r="L382" s="1076"/>
      <c r="M382" s="1066"/>
    </row>
    <row r="383" spans="1:13" ht="22.5">
      <c r="A383" s="1167"/>
      <c r="B383" s="1149" t="s">
        <v>150</v>
      </c>
      <c r="C383" s="1078"/>
      <c r="D383" s="1078"/>
      <c r="E383" s="1078"/>
      <c r="F383" s="1078"/>
      <c r="G383" s="1079"/>
      <c r="H383" s="1077" t="s">
        <v>151</v>
      </c>
      <c r="I383" s="1078"/>
      <c r="J383" s="1078"/>
      <c r="K383" s="1078"/>
      <c r="L383" s="1080"/>
      <c r="M383" s="1066"/>
    </row>
    <row r="384" spans="1:13" ht="23.25">
      <c r="A384" s="1167"/>
      <c r="B384" s="1169" t="s">
        <v>154</v>
      </c>
      <c r="C384" s="1159"/>
      <c r="D384" s="1159"/>
      <c r="E384" s="1159"/>
      <c r="F384" s="1159"/>
      <c r="G384" s="1160"/>
      <c r="H384" s="1081" t="s">
        <v>682</v>
      </c>
      <c r="I384" s="1082"/>
      <c r="J384" s="1082"/>
      <c r="K384" s="1082"/>
      <c r="L384" s="1084"/>
      <c r="M384" s="1066"/>
    </row>
    <row r="385" spans="1:13" ht="23.25">
      <c r="A385" s="1167"/>
      <c r="B385" s="1152" t="s">
        <v>294</v>
      </c>
      <c r="C385" s="1098"/>
      <c r="D385" s="1098"/>
      <c r="E385" s="1098"/>
      <c r="F385" s="1098"/>
      <c r="G385" s="1099"/>
      <c r="H385" s="1087" t="s">
        <v>295</v>
      </c>
      <c r="I385" s="1088"/>
      <c r="J385" s="1088"/>
      <c r="K385" s="1088"/>
      <c r="L385" s="1089"/>
      <c r="M385" s="1066"/>
    </row>
    <row r="386" spans="1:13" ht="23.25" thickBot="1">
      <c r="A386" s="1168"/>
      <c r="B386" s="1153" t="s">
        <v>501</v>
      </c>
      <c r="C386" s="1091"/>
      <c r="D386" s="1091"/>
      <c r="E386" s="1091"/>
      <c r="F386" s="1091"/>
      <c r="G386" s="1091"/>
      <c r="H386" s="1091"/>
      <c r="I386" s="1091"/>
      <c r="J386" s="1091"/>
      <c r="K386" s="1091"/>
      <c r="L386" s="1092"/>
      <c r="M386" s="1066"/>
    </row>
    <row r="387" spans="1:13" ht="22.5">
      <c r="A387" s="1141">
        <v>45</v>
      </c>
      <c r="B387" s="1144" t="s">
        <v>1</v>
      </c>
      <c r="C387" s="1069" t="s">
        <v>13</v>
      </c>
      <c r="D387" s="1071"/>
      <c r="E387" s="1069" t="s">
        <v>223</v>
      </c>
      <c r="F387" s="1070"/>
      <c r="G387" s="1071"/>
      <c r="H387" s="1067" t="s">
        <v>14</v>
      </c>
      <c r="I387" s="1069" t="s">
        <v>15</v>
      </c>
      <c r="J387" s="1070"/>
      <c r="K387" s="1071"/>
      <c r="L387" s="1072" t="s">
        <v>16</v>
      </c>
      <c r="M387"/>
    </row>
    <row r="388" spans="1:13" ht="45">
      <c r="A388" s="1167"/>
      <c r="B388" s="1145"/>
      <c r="C388" s="471" t="s">
        <v>3</v>
      </c>
      <c r="D388" s="471" t="s">
        <v>4</v>
      </c>
      <c r="E388" s="471" t="s">
        <v>5</v>
      </c>
      <c r="F388" s="1146" t="s">
        <v>6</v>
      </c>
      <c r="G388" s="1147"/>
      <c r="H388" s="1068"/>
      <c r="I388" s="471" t="s">
        <v>17</v>
      </c>
      <c r="J388" s="471" t="s">
        <v>18</v>
      </c>
      <c r="K388" s="92" t="s">
        <v>19</v>
      </c>
      <c r="L388" s="1073"/>
      <c r="M388"/>
    </row>
    <row r="389" spans="1:13" ht="46.5">
      <c r="A389" s="1167"/>
      <c r="B389" s="305" t="s">
        <v>98</v>
      </c>
      <c r="C389" s="276" t="s">
        <v>732</v>
      </c>
      <c r="D389" s="114">
        <v>45912</v>
      </c>
      <c r="E389" s="261" t="s">
        <v>712</v>
      </c>
      <c r="F389" s="815" t="s">
        <v>713</v>
      </c>
      <c r="G389" s="816"/>
      <c r="H389" s="472" t="s">
        <v>733</v>
      </c>
      <c r="I389" s="277" t="s">
        <v>597</v>
      </c>
      <c r="J389" s="277" t="s">
        <v>329</v>
      </c>
      <c r="K389" s="277" t="s">
        <v>597</v>
      </c>
      <c r="L389" s="427" t="s">
        <v>725</v>
      </c>
      <c r="M389"/>
    </row>
    <row r="390" spans="1:13" ht="24.75" customHeight="1">
      <c r="A390" s="1167"/>
      <c r="B390" s="1074" t="s">
        <v>754</v>
      </c>
      <c r="C390" s="1075"/>
      <c r="D390" s="1075"/>
      <c r="E390" s="1075"/>
      <c r="F390" s="1075"/>
      <c r="G390" s="1075"/>
      <c r="H390" s="1075"/>
      <c r="I390" s="1075"/>
      <c r="J390" s="1075"/>
      <c r="K390" s="1075"/>
      <c r="L390" s="1076"/>
      <c r="M390"/>
    </row>
    <row r="391" spans="1:13" ht="22.5">
      <c r="A391" s="1167"/>
      <c r="B391" s="1149" t="s">
        <v>150</v>
      </c>
      <c r="C391" s="1078"/>
      <c r="D391" s="1078"/>
      <c r="E391" s="1078"/>
      <c r="F391" s="1078"/>
      <c r="G391" s="1079"/>
      <c r="H391" s="1077" t="s">
        <v>151</v>
      </c>
      <c r="I391" s="1078"/>
      <c r="J391" s="1078"/>
      <c r="K391" s="1078"/>
      <c r="L391" s="1080"/>
      <c r="M391"/>
    </row>
    <row r="392" spans="1:13" ht="23.25">
      <c r="A392" s="1167"/>
      <c r="B392" s="1169" t="s">
        <v>154</v>
      </c>
      <c r="C392" s="1159"/>
      <c r="D392" s="1159"/>
      <c r="E392" s="1159"/>
      <c r="F392" s="1159"/>
      <c r="G392" s="1160"/>
      <c r="H392" s="1081" t="s">
        <v>682</v>
      </c>
      <c r="I392" s="1082"/>
      <c r="J392" s="1082"/>
      <c r="K392" s="1082"/>
      <c r="L392" s="1084"/>
      <c r="M392"/>
    </row>
    <row r="393" spans="1:13" ht="23.25">
      <c r="A393" s="1167"/>
      <c r="B393" s="1152" t="s">
        <v>294</v>
      </c>
      <c r="C393" s="1098"/>
      <c r="D393" s="1098"/>
      <c r="E393" s="1098"/>
      <c r="F393" s="1098"/>
      <c r="G393" s="1099"/>
      <c r="H393" s="1087" t="s">
        <v>295</v>
      </c>
      <c r="I393" s="1088"/>
      <c r="J393" s="1088"/>
      <c r="K393" s="1088"/>
      <c r="L393" s="1089"/>
      <c r="M393"/>
    </row>
    <row r="394" spans="1:13" ht="29.25" customHeight="1" thickBot="1">
      <c r="A394" s="1168"/>
      <c r="B394" s="1170" t="s">
        <v>1465</v>
      </c>
      <c r="C394" s="1091"/>
      <c r="D394" s="1091"/>
      <c r="E394" s="1091"/>
      <c r="F394" s="1091"/>
      <c r="G394" s="1091"/>
      <c r="H394" s="1091"/>
      <c r="I394" s="1091"/>
      <c r="J394" s="1091"/>
      <c r="K394" s="1091"/>
      <c r="L394" s="1092"/>
      <c r="M394"/>
    </row>
    <row r="395" spans="1:13" ht="22.5" customHeight="1">
      <c r="A395" s="1172">
        <v>46</v>
      </c>
      <c r="B395" s="1144" t="s">
        <v>1</v>
      </c>
      <c r="C395" s="1069" t="s">
        <v>13</v>
      </c>
      <c r="D395" s="1071"/>
      <c r="E395" s="1069" t="s">
        <v>223</v>
      </c>
      <c r="F395" s="1070"/>
      <c r="G395" s="1071"/>
      <c r="H395" s="1067" t="s">
        <v>14</v>
      </c>
      <c r="I395" s="1069" t="s">
        <v>15</v>
      </c>
      <c r="J395" s="1070"/>
      <c r="K395" s="1071"/>
      <c r="L395" s="1072" t="s">
        <v>16</v>
      </c>
      <c r="M395"/>
    </row>
    <row r="396" spans="1:13" ht="45">
      <c r="A396" s="1173"/>
      <c r="B396" s="1145"/>
      <c r="C396" s="471" t="s">
        <v>3</v>
      </c>
      <c r="D396" s="471" t="s">
        <v>4</v>
      </c>
      <c r="E396" s="471" t="s">
        <v>5</v>
      </c>
      <c r="F396" s="1146" t="s">
        <v>6</v>
      </c>
      <c r="G396" s="1147"/>
      <c r="H396" s="1068"/>
      <c r="I396" s="471" t="s">
        <v>17</v>
      </c>
      <c r="J396" s="471" t="s">
        <v>18</v>
      </c>
      <c r="K396" s="92" t="s">
        <v>19</v>
      </c>
      <c r="L396" s="1073"/>
      <c r="M396"/>
    </row>
    <row r="397" spans="1:13" ht="46.5">
      <c r="A397" s="1173"/>
      <c r="B397" s="305" t="s">
        <v>98</v>
      </c>
      <c r="C397" s="276" t="s">
        <v>734</v>
      </c>
      <c r="D397" s="114">
        <v>45912</v>
      </c>
      <c r="E397" s="277" t="s">
        <v>346</v>
      </c>
      <c r="F397" s="1182" t="s">
        <v>592</v>
      </c>
      <c r="G397" s="1183"/>
      <c r="H397" s="472" t="s">
        <v>735</v>
      </c>
      <c r="I397" s="277" t="s">
        <v>597</v>
      </c>
      <c r="J397" s="277" t="s">
        <v>329</v>
      </c>
      <c r="K397" s="277" t="s">
        <v>329</v>
      </c>
      <c r="L397" s="427" t="s">
        <v>725</v>
      </c>
      <c r="M397"/>
    </row>
    <row r="398" spans="1:13" ht="50.25" customHeight="1">
      <c r="A398" s="1173"/>
      <c r="B398" s="1148" t="s">
        <v>755</v>
      </c>
      <c r="C398" s="1075"/>
      <c r="D398" s="1075"/>
      <c r="E398" s="1075"/>
      <c r="F398" s="1075"/>
      <c r="G398" s="1075"/>
      <c r="H398" s="1075"/>
      <c r="I398" s="1075"/>
      <c r="J398" s="1075"/>
      <c r="K398" s="1075"/>
      <c r="L398" s="1076"/>
      <c r="M398"/>
    </row>
    <row r="399" spans="1:13" ht="22.5">
      <c r="A399" s="1173"/>
      <c r="B399" s="1149" t="s">
        <v>150</v>
      </c>
      <c r="C399" s="1078"/>
      <c r="D399" s="1078"/>
      <c r="E399" s="1078"/>
      <c r="F399" s="1078"/>
      <c r="G399" s="1079"/>
      <c r="H399" s="1077" t="s">
        <v>151</v>
      </c>
      <c r="I399" s="1078"/>
      <c r="J399" s="1078"/>
      <c r="K399" s="1078"/>
      <c r="L399" s="1080"/>
      <c r="M399"/>
    </row>
    <row r="400" spans="1:13" ht="23.25">
      <c r="A400" s="1173"/>
      <c r="B400" s="1169" t="s">
        <v>154</v>
      </c>
      <c r="C400" s="1159"/>
      <c r="D400" s="1159"/>
      <c r="E400" s="1159"/>
      <c r="F400" s="1159"/>
      <c r="G400" s="1160"/>
      <c r="H400" s="1081" t="s">
        <v>699</v>
      </c>
      <c r="I400" s="1082"/>
      <c r="J400" s="1082"/>
      <c r="K400" s="1082"/>
      <c r="L400" s="1084"/>
      <c r="M400"/>
    </row>
    <row r="401" spans="1:13" ht="23.25">
      <c r="A401" s="1173"/>
      <c r="B401" s="1152" t="s">
        <v>470</v>
      </c>
      <c r="C401" s="1098"/>
      <c r="D401" s="1098"/>
      <c r="E401" s="1098"/>
      <c r="F401" s="1098"/>
      <c r="G401" s="1099"/>
      <c r="H401" s="1087" t="s">
        <v>256</v>
      </c>
      <c r="I401" s="1088"/>
      <c r="J401" s="1088"/>
      <c r="K401" s="1088"/>
      <c r="L401" s="1089"/>
      <c r="M401"/>
    </row>
    <row r="402" spans="1:13" ht="23.25">
      <c r="A402" s="1173"/>
      <c r="B402" s="1152" t="s">
        <v>294</v>
      </c>
      <c r="C402" s="1098"/>
      <c r="D402" s="1098"/>
      <c r="E402" s="1098"/>
      <c r="F402" s="1098"/>
      <c r="G402" s="1099"/>
      <c r="H402" s="1087" t="s">
        <v>295</v>
      </c>
      <c r="I402" s="1088"/>
      <c r="J402" s="1088"/>
      <c r="K402" s="1088"/>
      <c r="L402" s="1089"/>
      <c r="M402"/>
    </row>
    <row r="403" spans="1:13" ht="24" customHeight="1" thickBot="1">
      <c r="A403" s="1173"/>
      <c r="B403" s="1170" t="s">
        <v>1144</v>
      </c>
      <c r="C403" s="1091"/>
      <c r="D403" s="1091"/>
      <c r="E403" s="1091"/>
      <c r="F403" s="1091"/>
      <c r="G403" s="1091"/>
      <c r="H403" s="1091"/>
      <c r="I403" s="1091"/>
      <c r="J403" s="1091"/>
      <c r="K403" s="1091"/>
      <c r="L403" s="1092"/>
      <c r="M403"/>
    </row>
    <row r="404" spans="1:13" ht="22.5" customHeight="1">
      <c r="A404" s="1141">
        <v>47</v>
      </c>
      <c r="B404" s="1144" t="s">
        <v>1</v>
      </c>
      <c r="C404" s="1069" t="s">
        <v>13</v>
      </c>
      <c r="D404" s="1071"/>
      <c r="E404" s="1069" t="s">
        <v>223</v>
      </c>
      <c r="F404" s="1070"/>
      <c r="G404" s="1071"/>
      <c r="H404" s="1067" t="s">
        <v>14</v>
      </c>
      <c r="I404" s="1069" t="s">
        <v>15</v>
      </c>
      <c r="J404" s="1070"/>
      <c r="K404" s="1071"/>
      <c r="L404" s="1072" t="s">
        <v>16</v>
      </c>
      <c r="M404" s="1066" t="s">
        <v>222</v>
      </c>
    </row>
    <row r="405" spans="1:13" ht="45">
      <c r="A405" s="1167"/>
      <c r="B405" s="1145"/>
      <c r="C405" s="471" t="s">
        <v>3</v>
      </c>
      <c r="D405" s="471" t="s">
        <v>4</v>
      </c>
      <c r="E405" s="471" t="s">
        <v>5</v>
      </c>
      <c r="F405" s="1146" t="s">
        <v>6</v>
      </c>
      <c r="G405" s="1147"/>
      <c r="H405" s="1068"/>
      <c r="I405" s="471" t="s">
        <v>17</v>
      </c>
      <c r="J405" s="471" t="s">
        <v>18</v>
      </c>
      <c r="K405" s="92" t="s">
        <v>19</v>
      </c>
      <c r="L405" s="1073"/>
      <c r="M405" s="1066"/>
    </row>
    <row r="406" spans="1:13" ht="46.5">
      <c r="A406" s="1167"/>
      <c r="B406" s="305" t="s">
        <v>98</v>
      </c>
      <c r="C406" s="276" t="s">
        <v>736</v>
      </c>
      <c r="D406" s="114">
        <v>45912</v>
      </c>
      <c r="E406" s="261" t="s">
        <v>420</v>
      </c>
      <c r="F406" s="815" t="s">
        <v>298</v>
      </c>
      <c r="G406" s="816"/>
      <c r="H406" s="472" t="s">
        <v>570</v>
      </c>
      <c r="I406" s="277" t="s">
        <v>737</v>
      </c>
      <c r="J406" s="277" t="s">
        <v>329</v>
      </c>
      <c r="K406" s="277" t="s">
        <v>329</v>
      </c>
      <c r="L406" s="427" t="s">
        <v>725</v>
      </c>
      <c r="M406" s="1066"/>
    </row>
    <row r="407" spans="1:13" ht="22.5">
      <c r="A407" s="1167"/>
      <c r="B407" s="1074" t="s">
        <v>756</v>
      </c>
      <c r="C407" s="1075"/>
      <c r="D407" s="1075"/>
      <c r="E407" s="1075"/>
      <c r="F407" s="1075"/>
      <c r="G407" s="1075"/>
      <c r="H407" s="1075"/>
      <c r="I407" s="1075"/>
      <c r="J407" s="1075"/>
      <c r="K407" s="1075"/>
      <c r="L407" s="1076"/>
      <c r="M407" s="1066"/>
    </row>
    <row r="408" spans="1:13" ht="22.5">
      <c r="A408" s="1167"/>
      <c r="B408" s="1149" t="s">
        <v>150</v>
      </c>
      <c r="C408" s="1078"/>
      <c r="D408" s="1078"/>
      <c r="E408" s="1078"/>
      <c r="F408" s="1078"/>
      <c r="G408" s="1079"/>
      <c r="H408" s="1077" t="s">
        <v>151</v>
      </c>
      <c r="I408" s="1078"/>
      <c r="J408" s="1078"/>
      <c r="K408" s="1078"/>
      <c r="L408" s="1080"/>
      <c r="M408" s="1066"/>
    </row>
    <row r="409" spans="1:13" ht="23.25">
      <c r="A409" s="1167"/>
      <c r="B409" s="1169" t="s">
        <v>154</v>
      </c>
      <c r="C409" s="1159"/>
      <c r="D409" s="1159"/>
      <c r="E409" s="1159"/>
      <c r="F409" s="1159"/>
      <c r="G409" s="1160"/>
      <c r="H409" s="1081" t="s">
        <v>682</v>
      </c>
      <c r="I409" s="1082"/>
      <c r="J409" s="1082"/>
      <c r="K409" s="1082"/>
      <c r="L409" s="1084"/>
      <c r="M409" s="1066"/>
    </row>
    <row r="410" spans="1:13" ht="23.25">
      <c r="A410" s="1167"/>
      <c r="B410" s="1152" t="s">
        <v>294</v>
      </c>
      <c r="C410" s="1098"/>
      <c r="D410" s="1098"/>
      <c r="E410" s="1098"/>
      <c r="F410" s="1098"/>
      <c r="G410" s="1099"/>
      <c r="H410" s="1087" t="s">
        <v>295</v>
      </c>
      <c r="I410" s="1088"/>
      <c r="J410" s="1088"/>
      <c r="K410" s="1088"/>
      <c r="L410" s="1089"/>
      <c r="M410" s="1066"/>
    </row>
    <row r="411" spans="1:13" ht="23.25" thickBot="1">
      <c r="A411" s="1168"/>
      <c r="B411" s="1153" t="s">
        <v>501</v>
      </c>
      <c r="C411" s="1091"/>
      <c r="D411" s="1091"/>
      <c r="E411" s="1091"/>
      <c r="F411" s="1091"/>
      <c r="G411" s="1091"/>
      <c r="H411" s="1091"/>
      <c r="I411" s="1091"/>
      <c r="J411" s="1091"/>
      <c r="K411" s="1091"/>
      <c r="L411" s="1092"/>
      <c r="M411" s="1066"/>
    </row>
    <row r="412" spans="1:13" ht="22.5" customHeight="1">
      <c r="A412" s="1172">
        <v>48</v>
      </c>
      <c r="B412" s="1144" t="s">
        <v>1</v>
      </c>
      <c r="C412" s="1069" t="s">
        <v>13</v>
      </c>
      <c r="D412" s="1071"/>
      <c r="E412" s="1069" t="s">
        <v>223</v>
      </c>
      <c r="F412" s="1070"/>
      <c r="G412" s="1071"/>
      <c r="H412" s="1067" t="s">
        <v>14</v>
      </c>
      <c r="I412" s="1069" t="s">
        <v>15</v>
      </c>
      <c r="J412" s="1070"/>
      <c r="K412" s="1071"/>
      <c r="L412" s="1072" t="s">
        <v>16</v>
      </c>
    </row>
    <row r="413" spans="1:13" ht="45">
      <c r="A413" s="1173"/>
      <c r="B413" s="1145"/>
      <c r="C413" s="471" t="s">
        <v>3</v>
      </c>
      <c r="D413" s="471" t="s">
        <v>4</v>
      </c>
      <c r="E413" s="471" t="s">
        <v>5</v>
      </c>
      <c r="F413" s="1146" t="s">
        <v>6</v>
      </c>
      <c r="G413" s="1147"/>
      <c r="H413" s="1068"/>
      <c r="I413" s="471" t="s">
        <v>17</v>
      </c>
      <c r="J413" s="471" t="s">
        <v>18</v>
      </c>
      <c r="K413" s="92" t="s">
        <v>19</v>
      </c>
      <c r="L413" s="1073"/>
    </row>
    <row r="414" spans="1:13" ht="46.5">
      <c r="A414" s="1173"/>
      <c r="B414" s="305" t="s">
        <v>98</v>
      </c>
      <c r="C414" s="276" t="s">
        <v>748</v>
      </c>
      <c r="D414" s="114">
        <v>45912</v>
      </c>
      <c r="E414" s="277" t="s">
        <v>346</v>
      </c>
      <c r="F414" s="1182" t="s">
        <v>592</v>
      </c>
      <c r="G414" s="1183"/>
      <c r="H414" s="472" t="s">
        <v>750</v>
      </c>
      <c r="I414" s="277" t="s">
        <v>597</v>
      </c>
      <c r="J414" s="277" t="s">
        <v>329</v>
      </c>
      <c r="K414" s="277" t="s">
        <v>597</v>
      </c>
      <c r="L414" s="427" t="s">
        <v>749</v>
      </c>
    </row>
    <row r="415" spans="1:13" ht="75" customHeight="1">
      <c r="A415" s="1173"/>
      <c r="B415" s="1148" t="s">
        <v>757</v>
      </c>
      <c r="C415" s="1075"/>
      <c r="D415" s="1075"/>
      <c r="E415" s="1075"/>
      <c r="F415" s="1075"/>
      <c r="G415" s="1075"/>
      <c r="H415" s="1075"/>
      <c r="I415" s="1075"/>
      <c r="J415" s="1075"/>
      <c r="K415" s="1075"/>
      <c r="L415" s="1076"/>
    </row>
    <row r="416" spans="1:13" ht="22.5">
      <c r="A416" s="1173"/>
      <c r="B416" s="1149" t="s">
        <v>150</v>
      </c>
      <c r="C416" s="1078"/>
      <c r="D416" s="1078"/>
      <c r="E416" s="1078"/>
      <c r="F416" s="1078"/>
      <c r="G416" s="1079"/>
      <c r="H416" s="1077" t="s">
        <v>151</v>
      </c>
      <c r="I416" s="1078"/>
      <c r="J416" s="1078"/>
      <c r="K416" s="1078"/>
      <c r="L416" s="1080"/>
    </row>
    <row r="417" spans="1:13" ht="23.25">
      <c r="A417" s="1173"/>
      <c r="B417" s="1169" t="s">
        <v>154</v>
      </c>
      <c r="C417" s="1159"/>
      <c r="D417" s="1159"/>
      <c r="E417" s="1159"/>
      <c r="F417" s="1159"/>
      <c r="G417" s="1160"/>
      <c r="H417" s="1081" t="s">
        <v>747</v>
      </c>
      <c r="I417" s="1082"/>
      <c r="J417" s="1082"/>
      <c r="K417" s="1082"/>
      <c r="L417" s="1084"/>
    </row>
    <row r="418" spans="1:13" ht="23.25">
      <c r="A418" s="1173"/>
      <c r="B418" s="1152" t="s">
        <v>297</v>
      </c>
      <c r="C418" s="1098"/>
      <c r="D418" s="1098"/>
      <c r="E418" s="1098"/>
      <c r="F418" s="1098"/>
      <c r="G418" s="1099"/>
      <c r="H418" s="1087" t="s">
        <v>299</v>
      </c>
      <c r="I418" s="1088"/>
      <c r="J418" s="1088"/>
      <c r="K418" s="1088"/>
      <c r="L418" s="1089"/>
    </row>
    <row r="419" spans="1:13" ht="23.25" thickBot="1">
      <c r="A419" s="1173"/>
      <c r="B419" s="1170" t="s">
        <v>1541</v>
      </c>
      <c r="C419" s="1091"/>
      <c r="D419" s="1091"/>
      <c r="E419" s="1091"/>
      <c r="F419" s="1091"/>
      <c r="G419" s="1091"/>
      <c r="H419" s="1091"/>
      <c r="I419" s="1091"/>
      <c r="J419" s="1091"/>
      <c r="K419" s="1091"/>
      <c r="L419" s="1092"/>
    </row>
    <row r="420" spans="1:13" ht="22.5" customHeight="1">
      <c r="A420" s="1141">
        <v>49</v>
      </c>
      <c r="B420" s="1144" t="s">
        <v>1</v>
      </c>
      <c r="C420" s="1069" t="s">
        <v>13</v>
      </c>
      <c r="D420" s="1071"/>
      <c r="E420" s="1069" t="s">
        <v>223</v>
      </c>
      <c r="F420" s="1070"/>
      <c r="G420" s="1071"/>
      <c r="H420" s="1067" t="s">
        <v>14</v>
      </c>
      <c r="I420" s="1069" t="s">
        <v>15</v>
      </c>
      <c r="J420" s="1070"/>
      <c r="K420" s="1071"/>
      <c r="L420" s="1072" t="s">
        <v>16</v>
      </c>
      <c r="M420"/>
    </row>
    <row r="421" spans="1:13" ht="45">
      <c r="A421" s="1167"/>
      <c r="B421" s="1145"/>
      <c r="C421" s="480" t="s">
        <v>3</v>
      </c>
      <c r="D421" s="480" t="s">
        <v>4</v>
      </c>
      <c r="E421" s="480" t="s">
        <v>5</v>
      </c>
      <c r="F421" s="1146" t="s">
        <v>6</v>
      </c>
      <c r="G421" s="1147"/>
      <c r="H421" s="1068"/>
      <c r="I421" s="480" t="s">
        <v>17</v>
      </c>
      <c r="J421" s="480" t="s">
        <v>18</v>
      </c>
      <c r="K421" s="92" t="s">
        <v>19</v>
      </c>
      <c r="L421" s="1073"/>
      <c r="M421"/>
    </row>
    <row r="422" spans="1:13" ht="46.5">
      <c r="A422" s="1167"/>
      <c r="B422" s="305" t="s">
        <v>406</v>
      </c>
      <c r="C422" s="276" t="s">
        <v>758</v>
      </c>
      <c r="D422" s="114">
        <v>45926</v>
      </c>
      <c r="E422" s="261" t="s">
        <v>132</v>
      </c>
      <c r="F422" s="815" t="s">
        <v>132</v>
      </c>
      <c r="G422" s="816"/>
      <c r="H422" s="481" t="s">
        <v>406</v>
      </c>
      <c r="I422" s="277" t="s">
        <v>763</v>
      </c>
      <c r="J422" s="277" t="s">
        <v>329</v>
      </c>
      <c r="K422" s="277" t="s">
        <v>762</v>
      </c>
      <c r="L422" s="427" t="s">
        <v>759</v>
      </c>
      <c r="M422"/>
    </row>
    <row r="423" spans="1:13" ht="22.5">
      <c r="A423" s="1167"/>
      <c r="B423" s="1074" t="s">
        <v>766</v>
      </c>
      <c r="C423" s="1075"/>
      <c r="D423" s="1075"/>
      <c r="E423" s="1075"/>
      <c r="F423" s="1075"/>
      <c r="G423" s="1075"/>
      <c r="H423" s="1075"/>
      <c r="I423" s="1075"/>
      <c r="J423" s="1075"/>
      <c r="K423" s="1075"/>
      <c r="L423" s="1076"/>
      <c r="M423"/>
    </row>
    <row r="424" spans="1:13" ht="22.5">
      <c r="A424" s="1167"/>
      <c r="B424" s="1149" t="s">
        <v>150</v>
      </c>
      <c r="C424" s="1078"/>
      <c r="D424" s="1078"/>
      <c r="E424" s="1078"/>
      <c r="F424" s="1078"/>
      <c r="G424" s="1079"/>
      <c r="H424" s="1077" t="s">
        <v>151</v>
      </c>
      <c r="I424" s="1078"/>
      <c r="J424" s="1078"/>
      <c r="K424" s="1078"/>
      <c r="L424" s="1080"/>
      <c r="M424"/>
    </row>
    <row r="425" spans="1:13" ht="23.25">
      <c r="A425" s="1167"/>
      <c r="B425" s="1169" t="s">
        <v>154</v>
      </c>
      <c r="C425" s="1159"/>
      <c r="D425" s="1159"/>
      <c r="E425" s="1159"/>
      <c r="F425" s="1159"/>
      <c r="G425" s="1160"/>
      <c r="H425" s="1081" t="s">
        <v>764</v>
      </c>
      <c r="I425" s="1082"/>
      <c r="J425" s="1082"/>
      <c r="K425" s="1082"/>
      <c r="L425" s="1084"/>
      <c r="M425"/>
    </row>
    <row r="426" spans="1:13" ht="23.25">
      <c r="A426" s="1167"/>
      <c r="B426" s="1152" t="s">
        <v>294</v>
      </c>
      <c r="C426" s="1098"/>
      <c r="D426" s="1098"/>
      <c r="E426" s="1098"/>
      <c r="F426" s="1098"/>
      <c r="G426" s="1099"/>
      <c r="H426" s="1087" t="s">
        <v>256</v>
      </c>
      <c r="I426" s="1088"/>
      <c r="J426" s="1088"/>
      <c r="K426" s="1088"/>
      <c r="L426" s="1089"/>
      <c r="M426"/>
    </row>
    <row r="427" spans="1:13" ht="27.75" customHeight="1" thickBot="1">
      <c r="A427" s="1168"/>
      <c r="B427" s="1170" t="s">
        <v>2595</v>
      </c>
      <c r="C427" s="1091"/>
      <c r="D427" s="1091"/>
      <c r="E427" s="1091"/>
      <c r="F427" s="1091"/>
      <c r="G427" s="1091"/>
      <c r="H427" s="1091"/>
      <c r="I427" s="1091"/>
      <c r="J427" s="1091"/>
      <c r="K427" s="1091"/>
      <c r="L427" s="1092"/>
      <c r="M427"/>
    </row>
    <row r="428" spans="1:13" ht="22.5">
      <c r="A428" s="1141">
        <v>50</v>
      </c>
      <c r="B428" s="1144" t="s">
        <v>1</v>
      </c>
      <c r="C428" s="1069" t="s">
        <v>13</v>
      </c>
      <c r="D428" s="1071"/>
      <c r="E428" s="1069" t="s">
        <v>223</v>
      </c>
      <c r="F428" s="1070"/>
      <c r="G428" s="1071"/>
      <c r="H428" s="1067" t="s">
        <v>14</v>
      </c>
      <c r="I428" s="1069" t="s">
        <v>15</v>
      </c>
      <c r="J428" s="1070"/>
      <c r="K428" s="1071"/>
      <c r="L428" s="1072" t="s">
        <v>16</v>
      </c>
      <c r="M428"/>
    </row>
    <row r="429" spans="1:13" ht="45">
      <c r="A429" s="1167"/>
      <c r="B429" s="1145"/>
      <c r="C429" s="484" t="s">
        <v>3</v>
      </c>
      <c r="D429" s="484" t="s">
        <v>4</v>
      </c>
      <c r="E429" s="484" t="s">
        <v>5</v>
      </c>
      <c r="F429" s="1146" t="s">
        <v>6</v>
      </c>
      <c r="G429" s="1147"/>
      <c r="H429" s="1068"/>
      <c r="I429" s="484" t="s">
        <v>17</v>
      </c>
      <c r="J429" s="484" t="s">
        <v>18</v>
      </c>
      <c r="K429" s="92" t="s">
        <v>19</v>
      </c>
      <c r="L429" s="1073"/>
      <c r="M429"/>
    </row>
    <row r="430" spans="1:13" ht="46.5">
      <c r="A430" s="1167"/>
      <c r="B430" s="305" t="s">
        <v>113</v>
      </c>
      <c r="C430" s="276" t="s">
        <v>776</v>
      </c>
      <c r="D430" s="114">
        <v>45941</v>
      </c>
      <c r="E430" s="261" t="s">
        <v>617</v>
      </c>
      <c r="F430" s="815" t="s">
        <v>225</v>
      </c>
      <c r="G430" s="816"/>
      <c r="H430" s="485" t="s">
        <v>774</v>
      </c>
      <c r="I430" s="277" t="s">
        <v>778</v>
      </c>
      <c r="J430" s="277" t="s">
        <v>329</v>
      </c>
      <c r="K430" s="277" t="s">
        <v>329</v>
      </c>
      <c r="L430" s="363" t="s">
        <v>777</v>
      </c>
      <c r="M430"/>
    </row>
    <row r="431" spans="1:13" ht="22.5">
      <c r="A431" s="1167"/>
      <c r="B431" s="1074" t="s">
        <v>788</v>
      </c>
      <c r="C431" s="1075"/>
      <c r="D431" s="1075"/>
      <c r="E431" s="1075"/>
      <c r="F431" s="1075"/>
      <c r="G431" s="1075"/>
      <c r="H431" s="1075"/>
      <c r="I431" s="1075"/>
      <c r="J431" s="1075"/>
      <c r="K431" s="1075"/>
      <c r="L431" s="1076"/>
      <c r="M431"/>
    </row>
    <row r="432" spans="1:13" ht="22.5">
      <c r="A432" s="1167"/>
      <c r="B432" s="1149" t="s">
        <v>150</v>
      </c>
      <c r="C432" s="1078"/>
      <c r="D432" s="1078"/>
      <c r="E432" s="1078"/>
      <c r="F432" s="1078"/>
      <c r="G432" s="1079"/>
      <c r="H432" s="1077" t="s">
        <v>151</v>
      </c>
      <c r="I432" s="1078"/>
      <c r="J432" s="1078"/>
      <c r="K432" s="1078"/>
      <c r="L432" s="1080"/>
      <c r="M432"/>
    </row>
    <row r="433" spans="1:13" ht="23.25">
      <c r="A433" s="1167"/>
      <c r="B433" s="1169" t="s">
        <v>154</v>
      </c>
      <c r="C433" s="1159"/>
      <c r="D433" s="1159"/>
      <c r="E433" s="1159"/>
      <c r="F433" s="1159"/>
      <c r="G433" s="1160"/>
      <c r="H433" s="1081" t="s">
        <v>789</v>
      </c>
      <c r="I433" s="1082"/>
      <c r="J433" s="1082"/>
      <c r="K433" s="1082"/>
      <c r="L433" s="1084"/>
      <c r="M433"/>
    </row>
    <row r="434" spans="1:13" ht="23.25">
      <c r="A434" s="1167"/>
      <c r="B434" s="1152" t="s">
        <v>294</v>
      </c>
      <c r="C434" s="1098"/>
      <c r="D434" s="1098"/>
      <c r="E434" s="1098"/>
      <c r="F434" s="1098"/>
      <c r="G434" s="1099"/>
      <c r="H434" s="1087" t="s">
        <v>295</v>
      </c>
      <c r="I434" s="1088"/>
      <c r="J434" s="1088"/>
      <c r="K434" s="1088"/>
      <c r="L434" s="1089"/>
      <c r="M434"/>
    </row>
    <row r="435" spans="1:13" ht="26.25" customHeight="1" thickBot="1">
      <c r="A435" s="1168"/>
      <c r="B435" s="1170" t="s">
        <v>2062</v>
      </c>
      <c r="C435" s="1091"/>
      <c r="D435" s="1091"/>
      <c r="E435" s="1091"/>
      <c r="F435" s="1091"/>
      <c r="G435" s="1091"/>
      <c r="H435" s="1091"/>
      <c r="I435" s="1091"/>
      <c r="J435" s="1091"/>
      <c r="K435" s="1091"/>
      <c r="L435" s="1092"/>
      <c r="M435"/>
    </row>
    <row r="436" spans="1:13" ht="22.5" customHeight="1">
      <c r="A436" s="1141">
        <v>51</v>
      </c>
      <c r="B436" s="1144" t="s">
        <v>1</v>
      </c>
      <c r="C436" s="1069" t="s">
        <v>13</v>
      </c>
      <c r="D436" s="1071"/>
      <c r="E436" s="1069" t="s">
        <v>223</v>
      </c>
      <c r="F436" s="1070"/>
      <c r="G436" s="1071"/>
      <c r="H436" s="1067" t="s">
        <v>14</v>
      </c>
      <c r="I436" s="1069" t="s">
        <v>15</v>
      </c>
      <c r="J436" s="1070"/>
      <c r="K436" s="1071"/>
      <c r="L436" s="1072" t="s">
        <v>16</v>
      </c>
    </row>
    <row r="437" spans="1:13" ht="45">
      <c r="A437" s="1167"/>
      <c r="B437" s="1145"/>
      <c r="C437" s="484" t="s">
        <v>3</v>
      </c>
      <c r="D437" s="484" t="s">
        <v>4</v>
      </c>
      <c r="E437" s="484" t="s">
        <v>5</v>
      </c>
      <c r="F437" s="1146" t="s">
        <v>6</v>
      </c>
      <c r="G437" s="1147"/>
      <c r="H437" s="1068"/>
      <c r="I437" s="484" t="s">
        <v>17</v>
      </c>
      <c r="J437" s="484" t="s">
        <v>18</v>
      </c>
      <c r="K437" s="92" t="s">
        <v>19</v>
      </c>
      <c r="L437" s="1073"/>
    </row>
    <row r="438" spans="1:13" ht="46.5">
      <c r="A438" s="1167"/>
      <c r="B438" s="305" t="s">
        <v>117</v>
      </c>
      <c r="C438" s="276" t="s">
        <v>783</v>
      </c>
      <c r="D438" s="114">
        <v>45943</v>
      </c>
      <c r="E438" s="261" t="s">
        <v>779</v>
      </c>
      <c r="F438" s="815" t="s">
        <v>245</v>
      </c>
      <c r="G438" s="816"/>
      <c r="H438" s="485" t="s">
        <v>780</v>
      </c>
      <c r="I438" s="277" t="s">
        <v>781</v>
      </c>
      <c r="J438" s="277" t="s">
        <v>329</v>
      </c>
      <c r="K438" s="277" t="s">
        <v>255</v>
      </c>
      <c r="L438" s="363" t="s">
        <v>782</v>
      </c>
    </row>
    <row r="439" spans="1:13" ht="22.5">
      <c r="A439" s="1167"/>
      <c r="B439" s="1074" t="s">
        <v>786</v>
      </c>
      <c r="C439" s="1075"/>
      <c r="D439" s="1075"/>
      <c r="E439" s="1075"/>
      <c r="F439" s="1075"/>
      <c r="G439" s="1075"/>
      <c r="H439" s="1075"/>
      <c r="I439" s="1075"/>
      <c r="J439" s="1075"/>
      <c r="K439" s="1075"/>
      <c r="L439" s="1076"/>
    </row>
    <row r="440" spans="1:13" ht="22.5">
      <c r="A440" s="1167"/>
      <c r="B440" s="1149" t="s">
        <v>150</v>
      </c>
      <c r="C440" s="1078"/>
      <c r="D440" s="1078"/>
      <c r="E440" s="1078"/>
      <c r="F440" s="1078"/>
      <c r="G440" s="1079"/>
      <c r="H440" s="1077" t="s">
        <v>151</v>
      </c>
      <c r="I440" s="1078"/>
      <c r="J440" s="1078"/>
      <c r="K440" s="1078"/>
      <c r="L440" s="1080"/>
    </row>
    <row r="441" spans="1:13" ht="23.25">
      <c r="A441" s="1167"/>
      <c r="B441" s="1169" t="s">
        <v>154</v>
      </c>
      <c r="C441" s="1159"/>
      <c r="D441" s="1159"/>
      <c r="E441" s="1159"/>
      <c r="F441" s="1159"/>
      <c r="G441" s="1160"/>
      <c r="H441" s="1081" t="s">
        <v>787</v>
      </c>
      <c r="I441" s="1082"/>
      <c r="J441" s="1082"/>
      <c r="K441" s="1082"/>
      <c r="L441" s="1084"/>
    </row>
    <row r="442" spans="1:13" ht="23.25">
      <c r="A442" s="1167"/>
      <c r="B442" s="1152" t="s">
        <v>294</v>
      </c>
      <c r="C442" s="1098"/>
      <c r="D442" s="1098"/>
      <c r="E442" s="1098"/>
      <c r="F442" s="1098"/>
      <c r="G442" s="1099"/>
      <c r="H442" s="1087" t="s">
        <v>295</v>
      </c>
      <c r="I442" s="1088"/>
      <c r="J442" s="1088"/>
      <c r="K442" s="1088"/>
      <c r="L442" s="1089"/>
    </row>
    <row r="443" spans="1:13" ht="26.25" customHeight="1" thickBot="1">
      <c r="A443" s="1168"/>
      <c r="B443" s="1170" t="s">
        <v>2117</v>
      </c>
      <c r="C443" s="1091"/>
      <c r="D443" s="1091"/>
      <c r="E443" s="1091"/>
      <c r="F443" s="1091"/>
      <c r="G443" s="1091"/>
      <c r="H443" s="1091"/>
      <c r="I443" s="1091"/>
      <c r="J443" s="1091"/>
      <c r="K443" s="1091"/>
      <c r="L443" s="1092"/>
    </row>
    <row r="444" spans="1:13" ht="22.5">
      <c r="A444" s="1141">
        <v>52</v>
      </c>
      <c r="B444" s="1144" t="s">
        <v>1</v>
      </c>
      <c r="C444" s="1069" t="s">
        <v>13</v>
      </c>
      <c r="D444" s="1071"/>
      <c r="E444" s="1069" t="s">
        <v>223</v>
      </c>
      <c r="F444" s="1070"/>
      <c r="G444" s="1071"/>
      <c r="H444" s="1067" t="s">
        <v>14</v>
      </c>
      <c r="I444" s="1069" t="s">
        <v>15</v>
      </c>
      <c r="J444" s="1070"/>
      <c r="K444" s="1071"/>
      <c r="L444" s="1072" t="s">
        <v>16</v>
      </c>
    </row>
    <row r="445" spans="1:13" ht="45">
      <c r="A445" s="1167"/>
      <c r="B445" s="1145"/>
      <c r="C445" s="484" t="s">
        <v>3</v>
      </c>
      <c r="D445" s="484" t="s">
        <v>4</v>
      </c>
      <c r="E445" s="484" t="s">
        <v>5</v>
      </c>
      <c r="F445" s="1146" t="s">
        <v>6</v>
      </c>
      <c r="G445" s="1147"/>
      <c r="H445" s="1068"/>
      <c r="I445" s="484" t="s">
        <v>17</v>
      </c>
      <c r="J445" s="484" t="s">
        <v>18</v>
      </c>
      <c r="K445" s="92" t="s">
        <v>19</v>
      </c>
      <c r="L445" s="1073"/>
    </row>
    <row r="446" spans="1:13" ht="76.5" customHeight="1">
      <c r="A446" s="1167"/>
      <c r="B446" s="305" t="s">
        <v>98</v>
      </c>
      <c r="C446" s="276" t="s">
        <v>784</v>
      </c>
      <c r="D446" s="114">
        <v>45951</v>
      </c>
      <c r="E446" s="261" t="s">
        <v>628</v>
      </c>
      <c r="F446" s="815" t="s">
        <v>627</v>
      </c>
      <c r="G446" s="816"/>
      <c r="H446" s="485" t="s">
        <v>785</v>
      </c>
      <c r="I446" s="277" t="s">
        <v>255</v>
      </c>
      <c r="J446" s="277" t="s">
        <v>329</v>
      </c>
      <c r="K446" s="277" t="s">
        <v>255</v>
      </c>
      <c r="L446" s="363" t="s">
        <v>255</v>
      </c>
    </row>
    <row r="447" spans="1:13" ht="22.5">
      <c r="A447" s="1167"/>
      <c r="B447" s="1074" t="s">
        <v>791</v>
      </c>
      <c r="C447" s="1075"/>
      <c r="D447" s="1075"/>
      <c r="E447" s="1075"/>
      <c r="F447" s="1075"/>
      <c r="G447" s="1075"/>
      <c r="H447" s="1075"/>
      <c r="I447" s="1075"/>
      <c r="J447" s="1075"/>
      <c r="K447" s="1075"/>
      <c r="L447" s="1076"/>
    </row>
    <row r="448" spans="1:13" ht="22.5">
      <c r="A448" s="1167"/>
      <c r="B448" s="1149" t="s">
        <v>150</v>
      </c>
      <c r="C448" s="1078"/>
      <c r="D448" s="1078"/>
      <c r="E448" s="1078"/>
      <c r="F448" s="1078"/>
      <c r="G448" s="1079"/>
      <c r="H448" s="1077" t="s">
        <v>151</v>
      </c>
      <c r="I448" s="1078"/>
      <c r="J448" s="1078"/>
      <c r="K448" s="1078"/>
      <c r="L448" s="1080"/>
    </row>
    <row r="449" spans="1:12" ht="23.25">
      <c r="A449" s="1167"/>
      <c r="B449" s="1169" t="s">
        <v>154</v>
      </c>
      <c r="C449" s="1159"/>
      <c r="D449" s="1159"/>
      <c r="E449" s="1159"/>
      <c r="F449" s="1159"/>
      <c r="G449" s="1160"/>
      <c r="H449" s="1081" t="s">
        <v>792</v>
      </c>
      <c r="I449" s="1082"/>
      <c r="J449" s="1082"/>
      <c r="K449" s="1082"/>
      <c r="L449" s="1084"/>
    </row>
    <row r="450" spans="1:12" ht="23.25">
      <c r="A450" s="1167"/>
      <c r="B450" s="1152" t="s">
        <v>294</v>
      </c>
      <c r="C450" s="1098"/>
      <c r="D450" s="1098"/>
      <c r="E450" s="1098"/>
      <c r="F450" s="1098"/>
      <c r="G450" s="1099"/>
      <c r="H450" s="1087" t="s">
        <v>295</v>
      </c>
      <c r="I450" s="1088"/>
      <c r="J450" s="1088"/>
      <c r="K450" s="1088"/>
      <c r="L450" s="1089"/>
    </row>
    <row r="451" spans="1:12" ht="23.25" customHeight="1" thickBot="1">
      <c r="A451" s="1168"/>
      <c r="B451" s="1170" t="s">
        <v>1808</v>
      </c>
      <c r="C451" s="1091"/>
      <c r="D451" s="1091"/>
      <c r="E451" s="1091"/>
      <c r="F451" s="1091"/>
      <c r="G451" s="1091"/>
      <c r="H451" s="1091"/>
      <c r="I451" s="1091"/>
      <c r="J451" s="1091"/>
      <c r="K451" s="1091"/>
      <c r="L451" s="1092"/>
    </row>
    <row r="452" spans="1:12" ht="22.5" customHeight="1">
      <c r="A452" s="1141">
        <v>53</v>
      </c>
      <c r="B452" s="1144" t="s">
        <v>1</v>
      </c>
      <c r="C452" s="1069" t="s">
        <v>13</v>
      </c>
      <c r="D452" s="1071"/>
      <c r="E452" s="1069" t="s">
        <v>223</v>
      </c>
      <c r="F452" s="1070"/>
      <c r="G452" s="1071"/>
      <c r="H452" s="1067" t="s">
        <v>14</v>
      </c>
      <c r="I452" s="1069" t="s">
        <v>15</v>
      </c>
      <c r="J452" s="1070"/>
      <c r="K452" s="1071"/>
      <c r="L452" s="1072" t="s">
        <v>16</v>
      </c>
    </row>
    <row r="453" spans="1:12" ht="45">
      <c r="A453" s="1167"/>
      <c r="B453" s="1145"/>
      <c r="C453" s="487" t="s">
        <v>3</v>
      </c>
      <c r="D453" s="487" t="s">
        <v>4</v>
      </c>
      <c r="E453" s="487" t="s">
        <v>5</v>
      </c>
      <c r="F453" s="1146" t="s">
        <v>6</v>
      </c>
      <c r="G453" s="1147"/>
      <c r="H453" s="1068"/>
      <c r="I453" s="487" t="s">
        <v>17</v>
      </c>
      <c r="J453" s="487" t="s">
        <v>18</v>
      </c>
      <c r="K453" s="92" t="s">
        <v>19</v>
      </c>
      <c r="L453" s="1073"/>
    </row>
    <row r="454" spans="1:12" ht="46.5">
      <c r="A454" s="1167"/>
      <c r="B454" s="305" t="s">
        <v>117</v>
      </c>
      <c r="C454" s="276" t="s">
        <v>793</v>
      </c>
      <c r="D454" s="114">
        <v>45962</v>
      </c>
      <c r="E454" s="261" t="s">
        <v>775</v>
      </c>
      <c r="F454" s="815" t="s">
        <v>592</v>
      </c>
      <c r="G454" s="816"/>
      <c r="H454" s="488" t="s">
        <v>117</v>
      </c>
      <c r="I454" s="277" t="s">
        <v>804</v>
      </c>
      <c r="J454" s="277" t="s">
        <v>802</v>
      </c>
      <c r="K454" s="277" t="s">
        <v>803</v>
      </c>
      <c r="L454" s="363" t="s">
        <v>796</v>
      </c>
    </row>
    <row r="455" spans="1:12" ht="22.5">
      <c r="A455" s="1167"/>
      <c r="B455" s="1074" t="s">
        <v>808</v>
      </c>
      <c r="C455" s="1075"/>
      <c r="D455" s="1075"/>
      <c r="E455" s="1075"/>
      <c r="F455" s="1075"/>
      <c r="G455" s="1075"/>
      <c r="H455" s="1075"/>
      <c r="I455" s="1075"/>
      <c r="J455" s="1075"/>
      <c r="K455" s="1075"/>
      <c r="L455" s="1076"/>
    </row>
    <row r="456" spans="1:12" ht="22.5">
      <c r="A456" s="1167"/>
      <c r="B456" s="1149" t="s">
        <v>150</v>
      </c>
      <c r="C456" s="1078"/>
      <c r="D456" s="1078"/>
      <c r="E456" s="1078"/>
      <c r="F456" s="1078"/>
      <c r="G456" s="1079"/>
      <c r="H456" s="1077" t="s">
        <v>151</v>
      </c>
      <c r="I456" s="1078"/>
      <c r="J456" s="1078"/>
      <c r="K456" s="1078"/>
      <c r="L456" s="1080"/>
    </row>
    <row r="457" spans="1:12" ht="23.25">
      <c r="A457" s="1167"/>
      <c r="B457" s="1169" t="s">
        <v>154</v>
      </c>
      <c r="C457" s="1159"/>
      <c r="D457" s="1159"/>
      <c r="E457" s="1159"/>
      <c r="F457" s="1159"/>
      <c r="G457" s="1160"/>
      <c r="H457" s="1081" t="s">
        <v>807</v>
      </c>
      <c r="I457" s="1082"/>
      <c r="J457" s="1082"/>
      <c r="K457" s="1082"/>
      <c r="L457" s="1084"/>
    </row>
    <row r="458" spans="1:12" ht="23.25">
      <c r="A458" s="1167"/>
      <c r="B458" s="1152" t="s">
        <v>294</v>
      </c>
      <c r="C458" s="1098"/>
      <c r="D458" s="1098"/>
      <c r="E458" s="1098"/>
      <c r="F458" s="1098"/>
      <c r="G458" s="1099"/>
      <c r="H458" s="1087" t="s">
        <v>295</v>
      </c>
      <c r="I458" s="1088"/>
      <c r="J458" s="1088"/>
      <c r="K458" s="1088"/>
      <c r="L458" s="1089"/>
    </row>
    <row r="459" spans="1:12" ht="23.25" customHeight="1" thickBot="1">
      <c r="A459" s="1168"/>
      <c r="B459" s="1170" t="s">
        <v>2117</v>
      </c>
      <c r="C459" s="1091"/>
      <c r="D459" s="1091"/>
      <c r="E459" s="1091"/>
      <c r="F459" s="1091"/>
      <c r="G459" s="1091"/>
      <c r="H459" s="1091"/>
      <c r="I459" s="1091"/>
      <c r="J459" s="1091"/>
      <c r="K459" s="1091"/>
      <c r="L459" s="1092"/>
    </row>
    <row r="460" spans="1:12" ht="22.5" customHeight="1">
      <c r="A460" s="1141">
        <v>54</v>
      </c>
      <c r="B460" s="1144" t="s">
        <v>1</v>
      </c>
      <c r="C460" s="1069" t="s">
        <v>13</v>
      </c>
      <c r="D460" s="1071"/>
      <c r="E460" s="1069" t="s">
        <v>223</v>
      </c>
      <c r="F460" s="1070"/>
      <c r="G460" s="1071"/>
      <c r="H460" s="1067" t="s">
        <v>14</v>
      </c>
      <c r="I460" s="1069" t="s">
        <v>15</v>
      </c>
      <c r="J460" s="1070"/>
      <c r="K460" s="1071"/>
      <c r="L460" s="1072" t="s">
        <v>16</v>
      </c>
    </row>
    <row r="461" spans="1:12" ht="45">
      <c r="A461" s="1167"/>
      <c r="B461" s="1145"/>
      <c r="C461" s="487" t="s">
        <v>3</v>
      </c>
      <c r="D461" s="487" t="s">
        <v>4</v>
      </c>
      <c r="E461" s="487" t="s">
        <v>5</v>
      </c>
      <c r="F461" s="1146" t="s">
        <v>6</v>
      </c>
      <c r="G461" s="1147"/>
      <c r="H461" s="1068"/>
      <c r="I461" s="487" t="s">
        <v>17</v>
      </c>
      <c r="J461" s="487" t="s">
        <v>18</v>
      </c>
      <c r="K461" s="92" t="s">
        <v>19</v>
      </c>
      <c r="L461" s="1073"/>
    </row>
    <row r="462" spans="1:12" ht="46.5">
      <c r="A462" s="1167"/>
      <c r="B462" s="305" t="s">
        <v>94</v>
      </c>
      <c r="C462" s="276" t="s">
        <v>794</v>
      </c>
      <c r="D462" s="114">
        <v>45962</v>
      </c>
      <c r="E462" s="261" t="s">
        <v>775</v>
      </c>
      <c r="F462" s="815" t="s">
        <v>592</v>
      </c>
      <c r="G462" s="816"/>
      <c r="H462" s="488" t="s">
        <v>94</v>
      </c>
      <c r="I462" s="277" t="s">
        <v>801</v>
      </c>
      <c r="J462" s="277" t="s">
        <v>379</v>
      </c>
      <c r="K462" s="277" t="s">
        <v>800</v>
      </c>
      <c r="L462" s="363" t="s">
        <v>795</v>
      </c>
    </row>
    <row r="463" spans="1:12" ht="22.5">
      <c r="A463" s="1167"/>
      <c r="B463" s="1074" t="s">
        <v>808</v>
      </c>
      <c r="C463" s="1075"/>
      <c r="D463" s="1075"/>
      <c r="E463" s="1075"/>
      <c r="F463" s="1075"/>
      <c r="G463" s="1075"/>
      <c r="H463" s="1075"/>
      <c r="I463" s="1075"/>
      <c r="J463" s="1075"/>
      <c r="K463" s="1075"/>
      <c r="L463" s="1076"/>
    </row>
    <row r="464" spans="1:12" ht="22.5">
      <c r="A464" s="1167"/>
      <c r="B464" s="1149" t="s">
        <v>150</v>
      </c>
      <c r="C464" s="1078"/>
      <c r="D464" s="1078"/>
      <c r="E464" s="1078"/>
      <c r="F464" s="1078"/>
      <c r="G464" s="1079"/>
      <c r="H464" s="1077" t="s">
        <v>151</v>
      </c>
      <c r="I464" s="1078"/>
      <c r="J464" s="1078"/>
      <c r="K464" s="1078"/>
      <c r="L464" s="1080"/>
    </row>
    <row r="465" spans="1:13" ht="23.25">
      <c r="A465" s="1167"/>
      <c r="B465" s="1169" t="s">
        <v>154</v>
      </c>
      <c r="C465" s="1159"/>
      <c r="D465" s="1159"/>
      <c r="E465" s="1159"/>
      <c r="F465" s="1159"/>
      <c r="G465" s="1160"/>
      <c r="H465" s="1081" t="s">
        <v>807</v>
      </c>
      <c r="I465" s="1082"/>
      <c r="J465" s="1082"/>
      <c r="K465" s="1082"/>
      <c r="L465" s="1084"/>
    </row>
    <row r="466" spans="1:13" ht="23.25">
      <c r="A466" s="1167"/>
      <c r="B466" s="1152" t="s">
        <v>294</v>
      </c>
      <c r="C466" s="1098"/>
      <c r="D466" s="1098"/>
      <c r="E466" s="1098"/>
      <c r="F466" s="1098"/>
      <c r="G466" s="1099"/>
      <c r="H466" s="1087" t="s">
        <v>295</v>
      </c>
      <c r="I466" s="1088"/>
      <c r="J466" s="1088"/>
      <c r="K466" s="1088"/>
      <c r="L466" s="1089"/>
    </row>
    <row r="467" spans="1:13" ht="23.25" customHeight="1" thickBot="1">
      <c r="A467" s="1168"/>
      <c r="B467" s="1170" t="s">
        <v>2117</v>
      </c>
      <c r="C467" s="1091"/>
      <c r="D467" s="1091"/>
      <c r="E467" s="1091"/>
      <c r="F467" s="1091"/>
      <c r="G467" s="1091"/>
      <c r="H467" s="1091"/>
      <c r="I467" s="1091"/>
      <c r="J467" s="1091"/>
      <c r="K467" s="1091"/>
      <c r="L467" s="1092"/>
    </row>
    <row r="468" spans="1:13" ht="22.5" customHeight="1">
      <c r="A468" s="1141">
        <v>55</v>
      </c>
      <c r="B468" s="1144" t="s">
        <v>1</v>
      </c>
      <c r="C468" s="1069" t="s">
        <v>13</v>
      </c>
      <c r="D468" s="1071"/>
      <c r="E468" s="1069" t="s">
        <v>223</v>
      </c>
      <c r="F468" s="1070"/>
      <c r="G468" s="1071"/>
      <c r="H468" s="1067" t="s">
        <v>14</v>
      </c>
      <c r="I468" s="1069" t="s">
        <v>15</v>
      </c>
      <c r="J468" s="1070"/>
      <c r="K468" s="1071"/>
      <c r="L468" s="1072" t="s">
        <v>16</v>
      </c>
      <c r="M468"/>
    </row>
    <row r="469" spans="1:13" ht="45">
      <c r="A469" s="1167"/>
      <c r="B469" s="1145"/>
      <c r="C469" s="497" t="s">
        <v>3</v>
      </c>
      <c r="D469" s="497" t="s">
        <v>4</v>
      </c>
      <c r="E469" s="497" t="s">
        <v>5</v>
      </c>
      <c r="F469" s="1146" t="s">
        <v>6</v>
      </c>
      <c r="G469" s="1147"/>
      <c r="H469" s="1068"/>
      <c r="I469" s="497" t="s">
        <v>17</v>
      </c>
      <c r="J469" s="497" t="s">
        <v>18</v>
      </c>
      <c r="K469" s="92" t="s">
        <v>19</v>
      </c>
      <c r="L469" s="1073"/>
      <c r="M469"/>
    </row>
    <row r="470" spans="1:13" ht="46.5">
      <c r="A470" s="1167"/>
      <c r="B470" s="305" t="s">
        <v>109</v>
      </c>
      <c r="C470" s="276" t="s">
        <v>820</v>
      </c>
      <c r="D470" s="114">
        <v>45988</v>
      </c>
      <c r="E470" s="261" t="s">
        <v>244</v>
      </c>
      <c r="F470" s="815" t="s">
        <v>245</v>
      </c>
      <c r="G470" s="816"/>
      <c r="H470" s="498" t="s">
        <v>821</v>
      </c>
      <c r="I470" s="277" t="s">
        <v>1758</v>
      </c>
      <c r="J470" s="277" t="s">
        <v>329</v>
      </c>
      <c r="K470" s="277" t="s">
        <v>1757</v>
      </c>
      <c r="L470" s="363" t="s">
        <v>822</v>
      </c>
      <c r="M470"/>
    </row>
    <row r="471" spans="1:13" ht="22.5">
      <c r="A471" s="1167"/>
      <c r="B471" s="1074" t="s">
        <v>829</v>
      </c>
      <c r="C471" s="1075"/>
      <c r="D471" s="1075"/>
      <c r="E471" s="1075"/>
      <c r="F471" s="1075"/>
      <c r="G471" s="1075"/>
      <c r="H471" s="1075"/>
      <c r="I471" s="1075"/>
      <c r="J471" s="1075"/>
      <c r="K471" s="1075"/>
      <c r="L471" s="1076"/>
      <c r="M471"/>
    </row>
    <row r="472" spans="1:13" ht="22.5">
      <c r="A472" s="1167"/>
      <c r="B472" s="1149" t="s">
        <v>150</v>
      </c>
      <c r="C472" s="1078"/>
      <c r="D472" s="1078"/>
      <c r="E472" s="1078"/>
      <c r="F472" s="1078"/>
      <c r="G472" s="1079"/>
      <c r="H472" s="1077" t="s">
        <v>151</v>
      </c>
      <c r="I472" s="1078"/>
      <c r="J472" s="1078"/>
      <c r="K472" s="1078"/>
      <c r="L472" s="1080"/>
      <c r="M472"/>
    </row>
    <row r="473" spans="1:13" ht="23.25">
      <c r="A473" s="1167"/>
      <c r="B473" s="1169" t="s">
        <v>154</v>
      </c>
      <c r="C473" s="1159"/>
      <c r="D473" s="1159"/>
      <c r="E473" s="1159"/>
      <c r="F473" s="1159"/>
      <c r="G473" s="1160"/>
      <c r="H473" s="1081" t="s">
        <v>819</v>
      </c>
      <c r="I473" s="1082"/>
      <c r="J473" s="1082"/>
      <c r="K473" s="1082"/>
      <c r="L473" s="1084"/>
      <c r="M473"/>
    </row>
    <row r="474" spans="1:13" ht="23.25">
      <c r="A474" s="1167"/>
      <c r="B474" s="1166" t="s">
        <v>470</v>
      </c>
      <c r="C474" s="1082"/>
      <c r="D474" s="1082"/>
      <c r="E474" s="1082"/>
      <c r="F474" s="1082"/>
      <c r="G474" s="1083"/>
      <c r="H474" s="1081" t="s">
        <v>299</v>
      </c>
      <c r="I474" s="1082"/>
      <c r="J474" s="1082"/>
      <c r="K474" s="1082"/>
      <c r="L474" s="1084"/>
      <c r="M474"/>
    </row>
    <row r="475" spans="1:13" ht="23.25">
      <c r="A475" s="1167"/>
      <c r="B475" s="1152" t="s">
        <v>294</v>
      </c>
      <c r="C475" s="1098"/>
      <c r="D475" s="1098"/>
      <c r="E475" s="1098"/>
      <c r="F475" s="1098"/>
      <c r="G475" s="1099"/>
      <c r="H475" s="1087" t="s">
        <v>295</v>
      </c>
      <c r="I475" s="1088"/>
      <c r="J475" s="1088"/>
      <c r="K475" s="1088"/>
      <c r="L475" s="1089"/>
      <c r="M475"/>
    </row>
    <row r="476" spans="1:13" ht="26.25" customHeight="1" thickBot="1">
      <c r="A476" s="1168"/>
      <c r="B476" s="1170" t="s">
        <v>1928</v>
      </c>
      <c r="C476" s="1091"/>
      <c r="D476" s="1091"/>
      <c r="E476" s="1091"/>
      <c r="F476" s="1091"/>
      <c r="G476" s="1091"/>
      <c r="H476" s="1091"/>
      <c r="I476" s="1091"/>
      <c r="J476" s="1091"/>
      <c r="K476" s="1091"/>
      <c r="L476" s="1092"/>
      <c r="M476"/>
    </row>
    <row r="477" spans="1:13" ht="22.5">
      <c r="A477" s="1172">
        <v>56</v>
      </c>
      <c r="B477" s="1144" t="s">
        <v>1</v>
      </c>
      <c r="C477" s="1069" t="s">
        <v>13</v>
      </c>
      <c r="D477" s="1071"/>
      <c r="E477" s="1069" t="s">
        <v>223</v>
      </c>
      <c r="F477" s="1070"/>
      <c r="G477" s="1071"/>
      <c r="H477" s="1067" t="s">
        <v>14</v>
      </c>
      <c r="I477" s="1069" t="s">
        <v>15</v>
      </c>
      <c r="J477" s="1070"/>
      <c r="K477" s="1071"/>
      <c r="L477" s="1072" t="s">
        <v>16</v>
      </c>
      <c r="M477"/>
    </row>
    <row r="478" spans="1:13" ht="45">
      <c r="A478" s="1173"/>
      <c r="B478" s="1145"/>
      <c r="C478" s="497" t="s">
        <v>3</v>
      </c>
      <c r="D478" s="497" t="s">
        <v>4</v>
      </c>
      <c r="E478" s="497" t="s">
        <v>5</v>
      </c>
      <c r="F478" s="1146" t="s">
        <v>6</v>
      </c>
      <c r="G478" s="1147"/>
      <c r="H478" s="1068"/>
      <c r="I478" s="497" t="s">
        <v>17</v>
      </c>
      <c r="J478" s="497" t="s">
        <v>18</v>
      </c>
      <c r="K478" s="92" t="s">
        <v>19</v>
      </c>
      <c r="L478" s="1073"/>
      <c r="M478"/>
    </row>
    <row r="479" spans="1:13" ht="93">
      <c r="A479" s="1173"/>
      <c r="B479" s="305" t="s">
        <v>152</v>
      </c>
      <c r="C479" s="276" t="s">
        <v>824</v>
      </c>
      <c r="D479" s="114">
        <v>45989</v>
      </c>
      <c r="E479" s="261" t="s">
        <v>827</v>
      </c>
      <c r="F479" s="815" t="s">
        <v>828</v>
      </c>
      <c r="G479" s="816"/>
      <c r="H479" s="498" t="s">
        <v>152</v>
      </c>
      <c r="I479" s="277" t="s">
        <v>255</v>
      </c>
      <c r="J479" s="277" t="s">
        <v>255</v>
      </c>
      <c r="K479" s="277" t="s">
        <v>255</v>
      </c>
      <c r="L479" s="363" t="s">
        <v>825</v>
      </c>
      <c r="M479"/>
    </row>
    <row r="480" spans="1:13" ht="22.5">
      <c r="A480" s="1173"/>
      <c r="B480" s="1074" t="s">
        <v>610</v>
      </c>
      <c r="C480" s="1075"/>
      <c r="D480" s="1075"/>
      <c r="E480" s="1075"/>
      <c r="F480" s="1075"/>
      <c r="G480" s="1075"/>
      <c r="H480" s="1075"/>
      <c r="I480" s="1075"/>
      <c r="J480" s="1075"/>
      <c r="K480" s="1075"/>
      <c r="L480" s="1076"/>
      <c r="M480"/>
    </row>
    <row r="481" spans="1:13" ht="22.5">
      <c r="A481" s="1173"/>
      <c r="B481" s="1149" t="s">
        <v>150</v>
      </c>
      <c r="C481" s="1078"/>
      <c r="D481" s="1078"/>
      <c r="E481" s="1078"/>
      <c r="F481" s="1078"/>
      <c r="G481" s="1079"/>
      <c r="H481" s="1077" t="s">
        <v>151</v>
      </c>
      <c r="I481" s="1078"/>
      <c r="J481" s="1078"/>
      <c r="K481" s="1078"/>
      <c r="L481" s="1080"/>
      <c r="M481"/>
    </row>
    <row r="482" spans="1:13" ht="23.25">
      <c r="A482" s="1173"/>
      <c r="B482" s="1169" t="s">
        <v>154</v>
      </c>
      <c r="C482" s="1159"/>
      <c r="D482" s="1159"/>
      <c r="E482" s="1159"/>
      <c r="F482" s="1159"/>
      <c r="G482" s="1160"/>
      <c r="H482" s="1081" t="s">
        <v>826</v>
      </c>
      <c r="I482" s="1082"/>
      <c r="J482" s="1082"/>
      <c r="K482" s="1082"/>
      <c r="L482" s="1084"/>
      <c r="M482"/>
    </row>
    <row r="483" spans="1:13" ht="23.25">
      <c r="A483" s="1173"/>
      <c r="B483" s="1152" t="s">
        <v>294</v>
      </c>
      <c r="C483" s="1098"/>
      <c r="D483" s="1098"/>
      <c r="E483" s="1098"/>
      <c r="F483" s="1098"/>
      <c r="G483" s="1099"/>
      <c r="H483" s="1087" t="s">
        <v>295</v>
      </c>
      <c r="I483" s="1088"/>
      <c r="J483" s="1088"/>
      <c r="K483" s="1088"/>
      <c r="L483" s="1089"/>
      <c r="M483"/>
    </row>
    <row r="484" spans="1:13" ht="23.25" customHeight="1" thickBot="1">
      <c r="A484" s="1173"/>
      <c r="B484" s="1170" t="s">
        <v>2270</v>
      </c>
      <c r="C484" s="1091"/>
      <c r="D484" s="1091"/>
      <c r="E484" s="1091"/>
      <c r="F484" s="1091"/>
      <c r="G484" s="1091"/>
      <c r="H484" s="1091"/>
      <c r="I484" s="1091"/>
      <c r="J484" s="1091"/>
      <c r="K484" s="1091"/>
      <c r="L484" s="1092"/>
      <c r="M484"/>
    </row>
    <row r="485" spans="1:13" ht="22.5" customHeight="1">
      <c r="A485" s="1141">
        <v>57</v>
      </c>
      <c r="B485" s="1144" t="s">
        <v>1</v>
      </c>
      <c r="C485" s="1069" t="s">
        <v>13</v>
      </c>
      <c r="D485" s="1071"/>
      <c r="E485" s="1069" t="s">
        <v>223</v>
      </c>
      <c r="F485" s="1070"/>
      <c r="G485" s="1071"/>
      <c r="H485" s="1067" t="s">
        <v>14</v>
      </c>
      <c r="I485" s="1069" t="s">
        <v>15</v>
      </c>
      <c r="J485" s="1070"/>
      <c r="K485" s="1071"/>
      <c r="L485" s="1072" t="s">
        <v>16</v>
      </c>
      <c r="M485" s="1066" t="s">
        <v>222</v>
      </c>
    </row>
    <row r="486" spans="1:13" ht="45">
      <c r="A486" s="1167"/>
      <c r="B486" s="1145"/>
      <c r="C486" s="501" t="s">
        <v>3</v>
      </c>
      <c r="D486" s="501" t="s">
        <v>4</v>
      </c>
      <c r="E486" s="501" t="s">
        <v>5</v>
      </c>
      <c r="F486" s="1146" t="s">
        <v>6</v>
      </c>
      <c r="G486" s="1147"/>
      <c r="H486" s="1068"/>
      <c r="I486" s="501" t="s">
        <v>17</v>
      </c>
      <c r="J486" s="501" t="s">
        <v>18</v>
      </c>
      <c r="K486" s="92" t="s">
        <v>19</v>
      </c>
      <c r="L486" s="1073"/>
      <c r="M486" s="1066"/>
    </row>
    <row r="487" spans="1:13" ht="46.5">
      <c r="A487" s="1167"/>
      <c r="B487" s="305" t="s">
        <v>98</v>
      </c>
      <c r="C487" s="276" t="s">
        <v>836</v>
      </c>
      <c r="D487" s="114">
        <v>45996</v>
      </c>
      <c r="E487" s="261" t="s">
        <v>420</v>
      </c>
      <c r="F487" s="815" t="s">
        <v>298</v>
      </c>
      <c r="G487" s="816"/>
      <c r="H487" s="502" t="s">
        <v>837</v>
      </c>
      <c r="I487" s="277" t="s">
        <v>257</v>
      </c>
      <c r="J487" s="277" t="s">
        <v>329</v>
      </c>
      <c r="K487" s="277" t="s">
        <v>329</v>
      </c>
      <c r="L487" s="363" t="s">
        <v>838</v>
      </c>
      <c r="M487" s="1066"/>
    </row>
    <row r="488" spans="1:13" ht="22.5">
      <c r="A488" s="1167"/>
      <c r="B488" s="1074" t="s">
        <v>858</v>
      </c>
      <c r="C488" s="1075"/>
      <c r="D488" s="1075"/>
      <c r="E488" s="1075"/>
      <c r="F488" s="1075"/>
      <c r="G488" s="1075"/>
      <c r="H488" s="1075"/>
      <c r="I488" s="1075"/>
      <c r="J488" s="1075"/>
      <c r="K488" s="1075"/>
      <c r="L488" s="1076"/>
      <c r="M488" s="1066"/>
    </row>
    <row r="489" spans="1:13" ht="22.5">
      <c r="A489" s="1167"/>
      <c r="B489" s="1149" t="s">
        <v>150</v>
      </c>
      <c r="C489" s="1078"/>
      <c r="D489" s="1078"/>
      <c r="E489" s="1078"/>
      <c r="F489" s="1078"/>
      <c r="G489" s="1079"/>
      <c r="H489" s="1077" t="s">
        <v>151</v>
      </c>
      <c r="I489" s="1078"/>
      <c r="J489" s="1078"/>
      <c r="K489" s="1078"/>
      <c r="L489" s="1080"/>
      <c r="M489" s="1066"/>
    </row>
    <row r="490" spans="1:13" ht="23.25">
      <c r="A490" s="1167"/>
      <c r="B490" s="1169" t="s">
        <v>154</v>
      </c>
      <c r="C490" s="1159"/>
      <c r="D490" s="1159"/>
      <c r="E490" s="1159"/>
      <c r="F490" s="1159"/>
      <c r="G490" s="1160"/>
      <c r="H490" s="1081" t="s">
        <v>839</v>
      </c>
      <c r="I490" s="1082"/>
      <c r="J490" s="1082"/>
      <c r="K490" s="1082"/>
      <c r="L490" s="1084"/>
      <c r="M490" s="1066"/>
    </row>
    <row r="491" spans="1:13" ht="23.25">
      <c r="A491" s="1167"/>
      <c r="B491" s="1166" t="s">
        <v>470</v>
      </c>
      <c r="C491" s="1082"/>
      <c r="D491" s="1082"/>
      <c r="E491" s="1082"/>
      <c r="F491" s="1082"/>
      <c r="G491" s="1083"/>
      <c r="H491" s="1081" t="s">
        <v>299</v>
      </c>
      <c r="I491" s="1082"/>
      <c r="J491" s="1082"/>
      <c r="K491" s="1082"/>
      <c r="L491" s="1084"/>
      <c r="M491" s="1066"/>
    </row>
    <row r="492" spans="1:13" ht="23.25">
      <c r="A492" s="1167"/>
      <c r="B492" s="1152" t="s">
        <v>294</v>
      </c>
      <c r="C492" s="1098"/>
      <c r="D492" s="1098"/>
      <c r="E492" s="1098"/>
      <c r="F492" s="1098"/>
      <c r="G492" s="1099"/>
      <c r="H492" s="1087" t="s">
        <v>295</v>
      </c>
      <c r="I492" s="1088"/>
      <c r="J492" s="1088"/>
      <c r="K492" s="1088"/>
      <c r="L492" s="1089"/>
      <c r="M492" s="1066"/>
    </row>
    <row r="493" spans="1:13" ht="23.25" thickBot="1">
      <c r="A493" s="1168"/>
      <c r="B493" s="1153" t="s">
        <v>2401</v>
      </c>
      <c r="C493" s="1091"/>
      <c r="D493" s="1091"/>
      <c r="E493" s="1091"/>
      <c r="F493" s="1091"/>
      <c r="G493" s="1091"/>
      <c r="H493" s="1091"/>
      <c r="I493" s="1091"/>
      <c r="J493" s="1091"/>
      <c r="K493" s="1091"/>
      <c r="L493" s="1092"/>
      <c r="M493" s="1066"/>
    </row>
    <row r="494" spans="1:13" ht="22.5">
      <c r="A494" s="1172">
        <v>58</v>
      </c>
      <c r="B494" s="1144" t="s">
        <v>1</v>
      </c>
      <c r="C494" s="1069" t="s">
        <v>13</v>
      </c>
      <c r="D494" s="1071"/>
      <c r="E494" s="1069" t="s">
        <v>223</v>
      </c>
      <c r="F494" s="1070"/>
      <c r="G494" s="1071"/>
      <c r="H494" s="1067" t="s">
        <v>14</v>
      </c>
      <c r="I494" s="1069" t="s">
        <v>15</v>
      </c>
      <c r="J494" s="1070"/>
      <c r="K494" s="1071"/>
      <c r="L494" s="1072" t="s">
        <v>16</v>
      </c>
      <c r="M494" s="1066" t="s">
        <v>222</v>
      </c>
    </row>
    <row r="495" spans="1:13" ht="45">
      <c r="A495" s="1173"/>
      <c r="B495" s="1145"/>
      <c r="C495" s="503" t="s">
        <v>3</v>
      </c>
      <c r="D495" s="503" t="s">
        <v>4</v>
      </c>
      <c r="E495" s="503" t="s">
        <v>5</v>
      </c>
      <c r="F495" s="1146" t="s">
        <v>6</v>
      </c>
      <c r="G495" s="1147"/>
      <c r="H495" s="1068"/>
      <c r="I495" s="503" t="s">
        <v>17</v>
      </c>
      <c r="J495" s="503" t="s">
        <v>18</v>
      </c>
      <c r="K495" s="92" t="s">
        <v>19</v>
      </c>
      <c r="L495" s="1073"/>
      <c r="M495" s="1066"/>
    </row>
    <row r="496" spans="1:13" ht="46.5">
      <c r="A496" s="1173"/>
      <c r="B496" s="305" t="s">
        <v>110</v>
      </c>
      <c r="C496" s="276" t="s">
        <v>847</v>
      </c>
      <c r="D496" s="114">
        <v>46000</v>
      </c>
      <c r="E496" s="261" t="s">
        <v>849</v>
      </c>
      <c r="F496" s="815" t="s">
        <v>850</v>
      </c>
      <c r="G496" s="816"/>
      <c r="H496" s="504" t="s">
        <v>110</v>
      </c>
      <c r="I496" s="277" t="s">
        <v>806</v>
      </c>
      <c r="J496" s="277" t="s">
        <v>329</v>
      </c>
      <c r="K496" s="277" t="s">
        <v>805</v>
      </c>
      <c r="L496" s="427" t="s">
        <v>848</v>
      </c>
      <c r="M496" s="1066"/>
    </row>
    <row r="497" spans="1:13" ht="22.5">
      <c r="A497" s="1173"/>
      <c r="B497" s="1074" t="s">
        <v>860</v>
      </c>
      <c r="C497" s="1075"/>
      <c r="D497" s="1075"/>
      <c r="E497" s="1075"/>
      <c r="F497" s="1075"/>
      <c r="G497" s="1075"/>
      <c r="H497" s="1075"/>
      <c r="I497" s="1075"/>
      <c r="J497" s="1075"/>
      <c r="K497" s="1075"/>
      <c r="L497" s="1076"/>
      <c r="M497" s="1066"/>
    </row>
    <row r="498" spans="1:13" ht="22.5">
      <c r="A498" s="1173"/>
      <c r="B498" s="1149" t="s">
        <v>150</v>
      </c>
      <c r="C498" s="1078"/>
      <c r="D498" s="1078"/>
      <c r="E498" s="1078"/>
      <c r="F498" s="1078"/>
      <c r="G498" s="1079"/>
      <c r="H498" s="1077" t="s">
        <v>151</v>
      </c>
      <c r="I498" s="1078"/>
      <c r="J498" s="1078"/>
      <c r="K498" s="1078"/>
      <c r="L498" s="1080"/>
      <c r="M498" s="1066"/>
    </row>
    <row r="499" spans="1:13" ht="23.25">
      <c r="A499" s="1173"/>
      <c r="B499" s="1169" t="s">
        <v>154</v>
      </c>
      <c r="C499" s="1159"/>
      <c r="D499" s="1159"/>
      <c r="E499" s="1159"/>
      <c r="F499" s="1159"/>
      <c r="G499" s="1160"/>
      <c r="H499" s="1081" t="s">
        <v>843</v>
      </c>
      <c r="I499" s="1082"/>
      <c r="J499" s="1082"/>
      <c r="K499" s="1082"/>
      <c r="L499" s="1084"/>
      <c r="M499" s="1066"/>
    </row>
    <row r="500" spans="1:13" ht="23.25">
      <c r="A500" s="1173"/>
      <c r="B500" s="1152" t="s">
        <v>294</v>
      </c>
      <c r="C500" s="1098"/>
      <c r="D500" s="1098"/>
      <c r="E500" s="1098"/>
      <c r="F500" s="1098"/>
      <c r="G500" s="1099"/>
      <c r="H500" s="1087" t="s">
        <v>295</v>
      </c>
      <c r="I500" s="1088"/>
      <c r="J500" s="1088"/>
      <c r="K500" s="1088"/>
      <c r="L500" s="1089"/>
      <c r="M500" s="1066"/>
    </row>
    <row r="501" spans="1:13" ht="23.25" thickBot="1">
      <c r="A501" s="1179"/>
      <c r="B501" s="1153" t="s">
        <v>501</v>
      </c>
      <c r="C501" s="1091"/>
      <c r="D501" s="1091"/>
      <c r="E501" s="1091"/>
      <c r="F501" s="1091"/>
      <c r="G501" s="1091"/>
      <c r="H501" s="1091"/>
      <c r="I501" s="1091"/>
      <c r="J501" s="1091"/>
      <c r="K501" s="1091"/>
      <c r="L501" s="1092"/>
      <c r="M501" s="1066"/>
    </row>
    <row r="502" spans="1:13" ht="22.5">
      <c r="A502" s="1172">
        <v>59</v>
      </c>
      <c r="B502" s="1144" t="s">
        <v>1</v>
      </c>
      <c r="C502" s="1069" t="s">
        <v>13</v>
      </c>
      <c r="D502" s="1071"/>
      <c r="E502" s="1069" t="s">
        <v>223</v>
      </c>
      <c r="F502" s="1070"/>
      <c r="G502" s="1071"/>
      <c r="H502" s="1067" t="s">
        <v>14</v>
      </c>
      <c r="I502" s="1069" t="s">
        <v>15</v>
      </c>
      <c r="J502" s="1070"/>
      <c r="K502" s="1071"/>
      <c r="L502" s="1072" t="s">
        <v>16</v>
      </c>
      <c r="M502" s="1066" t="s">
        <v>222</v>
      </c>
    </row>
    <row r="503" spans="1:13" ht="45">
      <c r="A503" s="1173"/>
      <c r="B503" s="1145"/>
      <c r="C503" s="505" t="s">
        <v>3</v>
      </c>
      <c r="D503" s="505" t="s">
        <v>4</v>
      </c>
      <c r="E503" s="505" t="s">
        <v>5</v>
      </c>
      <c r="F503" s="1146" t="s">
        <v>6</v>
      </c>
      <c r="G503" s="1147"/>
      <c r="H503" s="1068"/>
      <c r="I503" s="505" t="s">
        <v>17</v>
      </c>
      <c r="J503" s="505" t="s">
        <v>18</v>
      </c>
      <c r="K503" s="92" t="s">
        <v>19</v>
      </c>
      <c r="L503" s="1073"/>
      <c r="M503" s="1066"/>
    </row>
    <row r="504" spans="1:13" ht="140.25" customHeight="1">
      <c r="A504" s="1173"/>
      <c r="B504" s="305" t="s">
        <v>98</v>
      </c>
      <c r="C504" s="276" t="s">
        <v>852</v>
      </c>
      <c r="D504" s="114">
        <v>46000</v>
      </c>
      <c r="E504" s="261" t="s">
        <v>420</v>
      </c>
      <c r="F504" s="815" t="s">
        <v>298</v>
      </c>
      <c r="G504" s="816"/>
      <c r="H504" s="506" t="s">
        <v>856</v>
      </c>
      <c r="I504" s="277" t="s">
        <v>859</v>
      </c>
      <c r="J504" s="277" t="s">
        <v>329</v>
      </c>
      <c r="K504" s="277" t="s">
        <v>329</v>
      </c>
      <c r="L504" s="363" t="s">
        <v>853</v>
      </c>
      <c r="M504" s="1066"/>
    </row>
    <row r="505" spans="1:13" ht="22.5">
      <c r="A505" s="1173"/>
      <c r="B505" s="1074" t="s">
        <v>864</v>
      </c>
      <c r="C505" s="1075"/>
      <c r="D505" s="1075"/>
      <c r="E505" s="1075"/>
      <c r="F505" s="1075"/>
      <c r="G505" s="1075"/>
      <c r="H505" s="1075"/>
      <c r="I505" s="1075"/>
      <c r="J505" s="1075"/>
      <c r="K505" s="1075"/>
      <c r="L505" s="1076"/>
      <c r="M505" s="1066"/>
    </row>
    <row r="506" spans="1:13" ht="22.5">
      <c r="A506" s="1173"/>
      <c r="B506" s="1149" t="s">
        <v>150</v>
      </c>
      <c r="C506" s="1078"/>
      <c r="D506" s="1078"/>
      <c r="E506" s="1078"/>
      <c r="F506" s="1078"/>
      <c r="G506" s="1079"/>
      <c r="H506" s="1077" t="s">
        <v>151</v>
      </c>
      <c r="I506" s="1078"/>
      <c r="J506" s="1078"/>
      <c r="K506" s="1078"/>
      <c r="L506" s="1080"/>
      <c r="M506" s="1066"/>
    </row>
    <row r="507" spans="1:13" ht="23.25">
      <c r="A507" s="1173"/>
      <c r="B507" s="1169" t="s">
        <v>154</v>
      </c>
      <c r="C507" s="1159"/>
      <c r="D507" s="1159"/>
      <c r="E507" s="1159"/>
      <c r="F507" s="1159"/>
      <c r="G507" s="1160"/>
      <c r="H507" s="1081" t="s">
        <v>832</v>
      </c>
      <c r="I507" s="1082"/>
      <c r="J507" s="1082"/>
      <c r="K507" s="1082"/>
      <c r="L507" s="1084"/>
      <c r="M507" s="1066"/>
    </row>
    <row r="508" spans="1:13" ht="23.25">
      <c r="A508" s="1173"/>
      <c r="B508" s="1152" t="s">
        <v>294</v>
      </c>
      <c r="C508" s="1098"/>
      <c r="D508" s="1098"/>
      <c r="E508" s="1098"/>
      <c r="F508" s="1098"/>
      <c r="G508" s="1099"/>
      <c r="H508" s="1087" t="s">
        <v>295</v>
      </c>
      <c r="I508" s="1088"/>
      <c r="J508" s="1088"/>
      <c r="K508" s="1088"/>
      <c r="L508" s="1089"/>
      <c r="M508" s="1066"/>
    </row>
    <row r="509" spans="1:13" ht="23.25" thickBot="1">
      <c r="A509" s="1173"/>
      <c r="B509" s="1269" t="s">
        <v>2760</v>
      </c>
      <c r="C509" s="1091"/>
      <c r="D509" s="1091"/>
      <c r="E509" s="1091"/>
      <c r="F509" s="1091"/>
      <c r="G509" s="1091"/>
      <c r="H509" s="1091"/>
      <c r="I509" s="1091"/>
      <c r="J509" s="1091"/>
      <c r="K509" s="1091"/>
      <c r="L509" s="1092"/>
      <c r="M509" s="1066"/>
    </row>
    <row r="510" spans="1:13" ht="22.5">
      <c r="A510" s="1172">
        <v>60</v>
      </c>
      <c r="B510" s="1144" t="s">
        <v>1</v>
      </c>
      <c r="C510" s="1069" t="s">
        <v>13</v>
      </c>
      <c r="D510" s="1071"/>
      <c r="E510" s="1069" t="s">
        <v>223</v>
      </c>
      <c r="F510" s="1070"/>
      <c r="G510" s="1071"/>
      <c r="H510" s="1067" t="s">
        <v>14</v>
      </c>
      <c r="I510" s="1069" t="s">
        <v>15</v>
      </c>
      <c r="J510" s="1070"/>
      <c r="K510" s="1071"/>
      <c r="L510" s="1072" t="s">
        <v>16</v>
      </c>
    </row>
    <row r="511" spans="1:13" ht="45">
      <c r="A511" s="1173"/>
      <c r="B511" s="1145"/>
      <c r="C511" s="507" t="s">
        <v>3</v>
      </c>
      <c r="D511" s="507" t="s">
        <v>4</v>
      </c>
      <c r="E511" s="507" t="s">
        <v>5</v>
      </c>
      <c r="F511" s="1146" t="s">
        <v>6</v>
      </c>
      <c r="G511" s="1147"/>
      <c r="H511" s="1068"/>
      <c r="I511" s="507" t="s">
        <v>17</v>
      </c>
      <c r="J511" s="507" t="s">
        <v>18</v>
      </c>
      <c r="K511" s="92" t="s">
        <v>19</v>
      </c>
      <c r="L511" s="1073"/>
    </row>
    <row r="512" spans="1:13" ht="46.5">
      <c r="A512" s="1173"/>
      <c r="B512" s="305" t="s">
        <v>579</v>
      </c>
      <c r="C512" s="276" t="s">
        <v>867</v>
      </c>
      <c r="D512" s="114">
        <v>46012</v>
      </c>
      <c r="E512" s="261" t="s">
        <v>637</v>
      </c>
      <c r="F512" s="815" t="s">
        <v>637</v>
      </c>
      <c r="G512" s="816"/>
      <c r="H512" s="508" t="s">
        <v>579</v>
      </c>
      <c r="I512" s="277" t="s">
        <v>255</v>
      </c>
      <c r="J512" s="277" t="s">
        <v>255</v>
      </c>
      <c r="K512" s="277" t="s">
        <v>255</v>
      </c>
      <c r="L512" s="363" t="s">
        <v>865</v>
      </c>
    </row>
    <row r="513" spans="1:12" ht="22.5">
      <c r="A513" s="1173"/>
      <c r="B513" s="1074" t="s">
        <v>871</v>
      </c>
      <c r="C513" s="1075"/>
      <c r="D513" s="1075"/>
      <c r="E513" s="1075"/>
      <c r="F513" s="1075"/>
      <c r="G513" s="1075"/>
      <c r="H513" s="1075"/>
      <c r="I513" s="1075"/>
      <c r="J513" s="1075"/>
      <c r="K513" s="1075"/>
      <c r="L513" s="1076"/>
    </row>
    <row r="514" spans="1:12" ht="22.5">
      <c r="A514" s="1173"/>
      <c r="B514" s="1149" t="s">
        <v>150</v>
      </c>
      <c r="C514" s="1078"/>
      <c r="D514" s="1078"/>
      <c r="E514" s="1078"/>
      <c r="F514" s="1078"/>
      <c r="G514" s="1079"/>
      <c r="H514" s="1077" t="s">
        <v>151</v>
      </c>
      <c r="I514" s="1078"/>
      <c r="J514" s="1078"/>
      <c r="K514" s="1078"/>
      <c r="L514" s="1080"/>
    </row>
    <row r="515" spans="1:12" ht="23.25">
      <c r="A515" s="1173"/>
      <c r="B515" s="1169" t="s">
        <v>154</v>
      </c>
      <c r="C515" s="1159"/>
      <c r="D515" s="1159"/>
      <c r="E515" s="1159"/>
      <c r="F515" s="1159"/>
      <c r="G515" s="1160"/>
      <c r="H515" s="1081" t="s">
        <v>861</v>
      </c>
      <c r="I515" s="1082"/>
      <c r="J515" s="1082"/>
      <c r="K515" s="1082"/>
      <c r="L515" s="1084"/>
    </row>
    <row r="516" spans="1:12" ht="23.25">
      <c r="A516" s="1173"/>
      <c r="B516" s="1152" t="s">
        <v>294</v>
      </c>
      <c r="C516" s="1098"/>
      <c r="D516" s="1098"/>
      <c r="E516" s="1098"/>
      <c r="F516" s="1098"/>
      <c r="G516" s="1099"/>
      <c r="H516" s="1087" t="s">
        <v>295</v>
      </c>
      <c r="I516" s="1088"/>
      <c r="J516" s="1088"/>
      <c r="K516" s="1088"/>
      <c r="L516" s="1089"/>
    </row>
    <row r="517" spans="1:12" ht="23.25" thickBot="1">
      <c r="A517" s="1173"/>
      <c r="B517" s="1269" t="s">
        <v>873</v>
      </c>
      <c r="C517" s="1091"/>
      <c r="D517" s="1091"/>
      <c r="E517" s="1091"/>
      <c r="F517" s="1091"/>
      <c r="G517" s="1091"/>
      <c r="H517" s="1091"/>
      <c r="I517" s="1091"/>
      <c r="J517" s="1091"/>
      <c r="K517" s="1091"/>
      <c r="L517" s="1092"/>
    </row>
    <row r="518" spans="1:12" ht="22.5">
      <c r="A518" s="1172">
        <v>61</v>
      </c>
      <c r="B518" s="1144" t="s">
        <v>1</v>
      </c>
      <c r="C518" s="1069" t="s">
        <v>13</v>
      </c>
      <c r="D518" s="1071"/>
      <c r="E518" s="1069" t="s">
        <v>223</v>
      </c>
      <c r="F518" s="1070"/>
      <c r="G518" s="1071"/>
      <c r="H518" s="1067" t="s">
        <v>14</v>
      </c>
      <c r="I518" s="1069" t="s">
        <v>15</v>
      </c>
      <c r="J518" s="1070"/>
      <c r="K518" s="1071"/>
      <c r="L518" s="1072" t="s">
        <v>16</v>
      </c>
    </row>
    <row r="519" spans="1:12" ht="45">
      <c r="A519" s="1173"/>
      <c r="B519" s="1145"/>
      <c r="C519" s="507" t="s">
        <v>3</v>
      </c>
      <c r="D519" s="507" t="s">
        <v>4</v>
      </c>
      <c r="E519" s="507" t="s">
        <v>5</v>
      </c>
      <c r="F519" s="1146" t="s">
        <v>6</v>
      </c>
      <c r="G519" s="1147"/>
      <c r="H519" s="1068"/>
      <c r="I519" s="507" t="s">
        <v>17</v>
      </c>
      <c r="J519" s="507" t="s">
        <v>18</v>
      </c>
      <c r="K519" s="92" t="s">
        <v>19</v>
      </c>
      <c r="L519" s="1073"/>
    </row>
    <row r="520" spans="1:12" ht="46.5">
      <c r="A520" s="1173"/>
      <c r="B520" s="305" t="s">
        <v>110</v>
      </c>
      <c r="C520" s="276" t="s">
        <v>866</v>
      </c>
      <c r="D520" s="114">
        <v>46013</v>
      </c>
      <c r="E520" s="261" t="s">
        <v>637</v>
      </c>
      <c r="F520" s="815" t="s">
        <v>637</v>
      </c>
      <c r="G520" s="816"/>
      <c r="H520" s="508" t="s">
        <v>110</v>
      </c>
      <c r="I520" s="277" t="s">
        <v>255</v>
      </c>
      <c r="J520" s="277" t="s">
        <v>255</v>
      </c>
      <c r="K520" s="277" t="s">
        <v>255</v>
      </c>
      <c r="L520" s="363" t="s">
        <v>868</v>
      </c>
    </row>
    <row r="521" spans="1:12" ht="22.5">
      <c r="A521" s="1173"/>
      <c r="B521" s="1074" t="s">
        <v>871</v>
      </c>
      <c r="C521" s="1075"/>
      <c r="D521" s="1075"/>
      <c r="E521" s="1075"/>
      <c r="F521" s="1075"/>
      <c r="G521" s="1075"/>
      <c r="H521" s="1075"/>
      <c r="I521" s="1075"/>
      <c r="J521" s="1075"/>
      <c r="K521" s="1075"/>
      <c r="L521" s="1076"/>
    </row>
    <row r="522" spans="1:12" ht="22.5">
      <c r="A522" s="1173"/>
      <c r="B522" s="1149" t="s">
        <v>150</v>
      </c>
      <c r="C522" s="1078"/>
      <c r="D522" s="1078"/>
      <c r="E522" s="1078"/>
      <c r="F522" s="1078"/>
      <c r="G522" s="1079"/>
      <c r="H522" s="1077" t="s">
        <v>151</v>
      </c>
      <c r="I522" s="1078"/>
      <c r="J522" s="1078"/>
      <c r="K522" s="1078"/>
      <c r="L522" s="1080"/>
    </row>
    <row r="523" spans="1:12" ht="23.25">
      <c r="A523" s="1173"/>
      <c r="B523" s="1169" t="s">
        <v>154</v>
      </c>
      <c r="C523" s="1159"/>
      <c r="D523" s="1159"/>
      <c r="E523" s="1159"/>
      <c r="F523" s="1159"/>
      <c r="G523" s="1160"/>
      <c r="H523" s="1081" t="s">
        <v>861</v>
      </c>
      <c r="I523" s="1082"/>
      <c r="J523" s="1082"/>
      <c r="K523" s="1082"/>
      <c r="L523" s="1084"/>
    </row>
    <row r="524" spans="1:12" ht="23.25">
      <c r="A524" s="1173"/>
      <c r="B524" s="1152" t="s">
        <v>294</v>
      </c>
      <c r="C524" s="1098"/>
      <c r="D524" s="1098"/>
      <c r="E524" s="1098"/>
      <c r="F524" s="1098"/>
      <c r="G524" s="1099"/>
      <c r="H524" s="1087" t="s">
        <v>295</v>
      </c>
      <c r="I524" s="1088"/>
      <c r="J524" s="1088"/>
      <c r="K524" s="1088"/>
      <c r="L524" s="1089"/>
    </row>
    <row r="525" spans="1:12" ht="23.25" thickBot="1">
      <c r="A525" s="1173"/>
      <c r="B525" s="1270" t="s">
        <v>887</v>
      </c>
      <c r="C525" s="1091"/>
      <c r="D525" s="1091"/>
      <c r="E525" s="1091"/>
      <c r="F525" s="1091"/>
      <c r="G525" s="1091"/>
      <c r="H525" s="1091"/>
      <c r="I525" s="1091"/>
      <c r="J525" s="1091"/>
      <c r="K525" s="1091"/>
      <c r="L525" s="1092"/>
    </row>
    <row r="526" spans="1:12" ht="22.5">
      <c r="A526" s="1172">
        <v>62</v>
      </c>
      <c r="B526" s="1144" t="s">
        <v>1</v>
      </c>
      <c r="C526" s="1069" t="s">
        <v>13</v>
      </c>
      <c r="D526" s="1071"/>
      <c r="E526" s="1069" t="s">
        <v>223</v>
      </c>
      <c r="F526" s="1070"/>
      <c r="G526" s="1071"/>
      <c r="H526" s="1067" t="s">
        <v>14</v>
      </c>
      <c r="I526" s="1069" t="s">
        <v>15</v>
      </c>
      <c r="J526" s="1070"/>
      <c r="K526" s="1071"/>
      <c r="L526" s="1072" t="s">
        <v>16</v>
      </c>
    </row>
    <row r="527" spans="1:12" ht="45">
      <c r="A527" s="1173"/>
      <c r="B527" s="1145"/>
      <c r="C527" s="507" t="s">
        <v>3</v>
      </c>
      <c r="D527" s="507" t="s">
        <v>4</v>
      </c>
      <c r="E527" s="507" t="s">
        <v>5</v>
      </c>
      <c r="F527" s="1146" t="s">
        <v>6</v>
      </c>
      <c r="G527" s="1147"/>
      <c r="H527" s="1068"/>
      <c r="I527" s="507" t="s">
        <v>17</v>
      </c>
      <c r="J527" s="507" t="s">
        <v>18</v>
      </c>
      <c r="K527" s="92" t="s">
        <v>19</v>
      </c>
      <c r="L527" s="1073"/>
    </row>
    <row r="528" spans="1:12" ht="23.25">
      <c r="A528" s="1173"/>
      <c r="B528" s="305" t="s">
        <v>611</v>
      </c>
      <c r="C528" s="276" t="s">
        <v>569</v>
      </c>
      <c r="D528" s="114">
        <v>46013</v>
      </c>
      <c r="E528" s="261" t="s">
        <v>637</v>
      </c>
      <c r="F528" s="815" t="s">
        <v>637</v>
      </c>
      <c r="G528" s="816"/>
      <c r="H528" s="508" t="s">
        <v>611</v>
      </c>
      <c r="I528" s="277" t="s">
        <v>255</v>
      </c>
      <c r="J528" s="277" t="s">
        <v>255</v>
      </c>
      <c r="K528" s="277" t="s">
        <v>255</v>
      </c>
      <c r="L528" s="363" t="s">
        <v>255</v>
      </c>
    </row>
    <row r="529" spans="1:13" ht="22.5">
      <c r="A529" s="1173"/>
      <c r="B529" s="1074" t="s">
        <v>871</v>
      </c>
      <c r="C529" s="1075"/>
      <c r="D529" s="1075"/>
      <c r="E529" s="1075"/>
      <c r="F529" s="1075"/>
      <c r="G529" s="1075"/>
      <c r="H529" s="1075"/>
      <c r="I529" s="1075"/>
      <c r="J529" s="1075"/>
      <c r="K529" s="1075"/>
      <c r="L529" s="1076"/>
    </row>
    <row r="530" spans="1:13" ht="22.5">
      <c r="A530" s="1173"/>
      <c r="B530" s="1149" t="s">
        <v>150</v>
      </c>
      <c r="C530" s="1078"/>
      <c r="D530" s="1078"/>
      <c r="E530" s="1078"/>
      <c r="F530" s="1078"/>
      <c r="G530" s="1079"/>
      <c r="H530" s="1077" t="s">
        <v>151</v>
      </c>
      <c r="I530" s="1078"/>
      <c r="J530" s="1078"/>
      <c r="K530" s="1078"/>
      <c r="L530" s="1080"/>
    </row>
    <row r="531" spans="1:13" ht="23.25">
      <c r="A531" s="1173"/>
      <c r="B531" s="1169" t="s">
        <v>154</v>
      </c>
      <c r="C531" s="1159"/>
      <c r="D531" s="1159"/>
      <c r="E531" s="1159"/>
      <c r="F531" s="1159"/>
      <c r="G531" s="1160"/>
      <c r="H531" s="1081" t="s">
        <v>869</v>
      </c>
      <c r="I531" s="1082"/>
      <c r="J531" s="1082"/>
      <c r="K531" s="1082"/>
      <c r="L531" s="1084"/>
    </row>
    <row r="532" spans="1:13" ht="23.25">
      <c r="A532" s="1173"/>
      <c r="B532" s="1152" t="s">
        <v>294</v>
      </c>
      <c r="C532" s="1098"/>
      <c r="D532" s="1098"/>
      <c r="E532" s="1098"/>
      <c r="F532" s="1098"/>
      <c r="G532" s="1099"/>
      <c r="H532" s="1087" t="s">
        <v>295</v>
      </c>
      <c r="I532" s="1088"/>
      <c r="J532" s="1088"/>
      <c r="K532" s="1088"/>
      <c r="L532" s="1089"/>
    </row>
    <row r="533" spans="1:13" ht="23.25" thickBot="1">
      <c r="A533" s="1173"/>
      <c r="B533" s="1269" t="s">
        <v>874</v>
      </c>
      <c r="C533" s="1091"/>
      <c r="D533" s="1091"/>
      <c r="E533" s="1091"/>
      <c r="F533" s="1091"/>
      <c r="G533" s="1091"/>
      <c r="H533" s="1091"/>
      <c r="I533" s="1091"/>
      <c r="J533" s="1091"/>
      <c r="K533" s="1091"/>
      <c r="L533" s="1092"/>
    </row>
    <row r="534" spans="1:13" ht="22.5">
      <c r="A534" s="1172">
        <v>63</v>
      </c>
      <c r="B534" s="1144" t="s">
        <v>1</v>
      </c>
      <c r="C534" s="1069" t="s">
        <v>13</v>
      </c>
      <c r="D534" s="1071"/>
      <c r="E534" s="1069" t="s">
        <v>223</v>
      </c>
      <c r="F534" s="1070"/>
      <c r="G534" s="1071"/>
      <c r="H534" s="1067" t="s">
        <v>14</v>
      </c>
      <c r="I534" s="1069" t="s">
        <v>15</v>
      </c>
      <c r="J534" s="1070"/>
      <c r="K534" s="1071"/>
      <c r="L534" s="1072" t="s">
        <v>16</v>
      </c>
      <c r="M534" s="1066" t="s">
        <v>222</v>
      </c>
    </row>
    <row r="535" spans="1:13" ht="45">
      <c r="A535" s="1173"/>
      <c r="B535" s="1145"/>
      <c r="C535" s="511" t="s">
        <v>3</v>
      </c>
      <c r="D535" s="511" t="s">
        <v>4</v>
      </c>
      <c r="E535" s="511" t="s">
        <v>5</v>
      </c>
      <c r="F535" s="1146" t="s">
        <v>6</v>
      </c>
      <c r="G535" s="1147"/>
      <c r="H535" s="1068"/>
      <c r="I535" s="511" t="s">
        <v>17</v>
      </c>
      <c r="J535" s="511" t="s">
        <v>18</v>
      </c>
      <c r="K535" s="92" t="s">
        <v>19</v>
      </c>
      <c r="L535" s="1073"/>
      <c r="M535" s="1066"/>
    </row>
    <row r="536" spans="1:13" ht="46.5">
      <c r="A536" s="1173"/>
      <c r="B536" s="305" t="s">
        <v>862</v>
      </c>
      <c r="C536" s="276" t="s">
        <v>876</v>
      </c>
      <c r="D536" s="114">
        <v>46017</v>
      </c>
      <c r="E536" s="261" t="s">
        <v>637</v>
      </c>
      <c r="F536" s="815" t="s">
        <v>637</v>
      </c>
      <c r="G536" s="816"/>
      <c r="H536" s="512" t="s">
        <v>862</v>
      </c>
      <c r="I536" s="277" t="s">
        <v>881</v>
      </c>
      <c r="J536" s="277" t="s">
        <v>879</v>
      </c>
      <c r="K536" s="277" t="s">
        <v>880</v>
      </c>
      <c r="L536" s="363" t="s">
        <v>877</v>
      </c>
      <c r="M536" s="1066"/>
    </row>
    <row r="537" spans="1:13" ht="28.5" customHeight="1">
      <c r="A537" s="1173"/>
      <c r="B537" s="1074" t="s">
        <v>872</v>
      </c>
      <c r="C537" s="1075"/>
      <c r="D537" s="1075"/>
      <c r="E537" s="1075"/>
      <c r="F537" s="1075"/>
      <c r="G537" s="1075"/>
      <c r="H537" s="1075"/>
      <c r="I537" s="1075"/>
      <c r="J537" s="1075"/>
      <c r="K537" s="1075"/>
      <c r="L537" s="1076"/>
      <c r="M537" s="1066"/>
    </row>
    <row r="538" spans="1:13" ht="22.5">
      <c r="A538" s="1173"/>
      <c r="B538" s="1149" t="s">
        <v>150</v>
      </c>
      <c r="C538" s="1078"/>
      <c r="D538" s="1078"/>
      <c r="E538" s="1078"/>
      <c r="F538" s="1078"/>
      <c r="G538" s="1079"/>
      <c r="H538" s="1077" t="s">
        <v>151</v>
      </c>
      <c r="I538" s="1078"/>
      <c r="J538" s="1078"/>
      <c r="K538" s="1078"/>
      <c r="L538" s="1080"/>
      <c r="M538" s="1066"/>
    </row>
    <row r="539" spans="1:13" ht="23.25">
      <c r="A539" s="1173"/>
      <c r="B539" s="1169" t="s">
        <v>154</v>
      </c>
      <c r="C539" s="1159"/>
      <c r="D539" s="1159"/>
      <c r="E539" s="1159"/>
      <c r="F539" s="1159"/>
      <c r="G539" s="1160"/>
      <c r="H539" s="1081" t="s">
        <v>875</v>
      </c>
      <c r="I539" s="1082"/>
      <c r="J539" s="1082"/>
      <c r="K539" s="1082"/>
      <c r="L539" s="1084"/>
      <c r="M539" s="1066"/>
    </row>
    <row r="540" spans="1:13" ht="23.25">
      <c r="A540" s="1173"/>
      <c r="B540" s="1152" t="s">
        <v>294</v>
      </c>
      <c r="C540" s="1098"/>
      <c r="D540" s="1098"/>
      <c r="E540" s="1098"/>
      <c r="F540" s="1098"/>
      <c r="G540" s="1099"/>
      <c r="H540" s="1087" t="s">
        <v>295</v>
      </c>
      <c r="I540" s="1088"/>
      <c r="J540" s="1088"/>
      <c r="K540" s="1088"/>
      <c r="L540" s="1089"/>
      <c r="M540" s="1066"/>
    </row>
    <row r="541" spans="1:13" ht="23.25" thickBot="1">
      <c r="A541" s="1173"/>
      <c r="B541" s="1269" t="s">
        <v>891</v>
      </c>
      <c r="C541" s="1091"/>
      <c r="D541" s="1091"/>
      <c r="E541" s="1091"/>
      <c r="F541" s="1091"/>
      <c r="G541" s="1091"/>
      <c r="H541" s="1091"/>
      <c r="I541" s="1091"/>
      <c r="J541" s="1091"/>
      <c r="K541" s="1091"/>
      <c r="L541" s="1092"/>
      <c r="M541" s="1066"/>
    </row>
    <row r="542" spans="1:13" ht="22.5">
      <c r="A542" s="1172">
        <v>64</v>
      </c>
      <c r="B542" s="1144" t="s">
        <v>1</v>
      </c>
      <c r="C542" s="1069" t="s">
        <v>13</v>
      </c>
      <c r="D542" s="1071"/>
      <c r="E542" s="1069" t="s">
        <v>223</v>
      </c>
      <c r="F542" s="1070"/>
      <c r="G542" s="1071"/>
      <c r="H542" s="1067" t="s">
        <v>14</v>
      </c>
      <c r="I542" s="1069" t="s">
        <v>15</v>
      </c>
      <c r="J542" s="1070"/>
      <c r="K542" s="1071"/>
      <c r="L542" s="1072" t="s">
        <v>16</v>
      </c>
      <c r="M542"/>
    </row>
    <row r="543" spans="1:13" ht="45">
      <c r="A543" s="1173"/>
      <c r="B543" s="1145"/>
      <c r="C543" s="511" t="s">
        <v>3</v>
      </c>
      <c r="D543" s="511" t="s">
        <v>4</v>
      </c>
      <c r="E543" s="511" t="s">
        <v>5</v>
      </c>
      <c r="F543" s="1146" t="s">
        <v>6</v>
      </c>
      <c r="G543" s="1147"/>
      <c r="H543" s="1068"/>
      <c r="I543" s="511" t="s">
        <v>17</v>
      </c>
      <c r="J543" s="511" t="s">
        <v>18</v>
      </c>
      <c r="K543" s="92" t="s">
        <v>19</v>
      </c>
      <c r="L543" s="1073"/>
      <c r="M543"/>
    </row>
    <row r="544" spans="1:13" ht="48.75" customHeight="1">
      <c r="A544" s="1173"/>
      <c r="B544" s="305" t="s">
        <v>96</v>
      </c>
      <c r="C544" s="276" t="s">
        <v>882</v>
      </c>
      <c r="D544" s="114">
        <v>46017</v>
      </c>
      <c r="E544" s="261" t="s">
        <v>637</v>
      </c>
      <c r="F544" s="815" t="s">
        <v>637</v>
      </c>
      <c r="G544" s="816"/>
      <c r="H544" s="512" t="s">
        <v>870</v>
      </c>
      <c r="I544" s="277" t="s">
        <v>912</v>
      </c>
      <c r="J544" s="277" t="s">
        <v>910</v>
      </c>
      <c r="K544" s="277" t="s">
        <v>911</v>
      </c>
      <c r="L544" s="363" t="s">
        <v>883</v>
      </c>
      <c r="M544"/>
    </row>
    <row r="545" spans="1:610" ht="50.25" customHeight="1">
      <c r="A545" s="1173"/>
      <c r="B545" s="1074" t="s">
        <v>905</v>
      </c>
      <c r="C545" s="1075"/>
      <c r="D545" s="1075"/>
      <c r="E545" s="1075"/>
      <c r="F545" s="1075"/>
      <c r="G545" s="1075"/>
      <c r="H545" s="1075"/>
      <c r="I545" s="1075"/>
      <c r="J545" s="1075"/>
      <c r="K545" s="1075"/>
      <c r="L545" s="1076"/>
      <c r="M545"/>
    </row>
    <row r="546" spans="1:610" ht="22.5">
      <c r="A546" s="1173"/>
      <c r="B546" s="1149" t="s">
        <v>150</v>
      </c>
      <c r="C546" s="1078"/>
      <c r="D546" s="1078"/>
      <c r="E546" s="1078"/>
      <c r="F546" s="1078"/>
      <c r="G546" s="1079"/>
      <c r="H546" s="1077" t="s">
        <v>151</v>
      </c>
      <c r="I546" s="1078"/>
      <c r="J546" s="1078"/>
      <c r="K546" s="1078"/>
      <c r="L546" s="1080"/>
      <c r="M546"/>
    </row>
    <row r="547" spans="1:610" ht="23.25">
      <c r="A547" s="1173"/>
      <c r="B547" s="1169" t="s">
        <v>154</v>
      </c>
      <c r="C547" s="1159"/>
      <c r="D547" s="1159"/>
      <c r="E547" s="1159"/>
      <c r="F547" s="1159"/>
      <c r="G547" s="1160"/>
      <c r="H547" s="1081" t="s">
        <v>875</v>
      </c>
      <c r="I547" s="1082"/>
      <c r="J547" s="1082"/>
      <c r="K547" s="1082"/>
      <c r="L547" s="1084"/>
      <c r="M547"/>
    </row>
    <row r="548" spans="1:610" ht="23.25">
      <c r="A548" s="1173"/>
      <c r="B548" s="1152" t="s">
        <v>294</v>
      </c>
      <c r="C548" s="1098"/>
      <c r="D548" s="1098"/>
      <c r="E548" s="1098"/>
      <c r="F548" s="1098"/>
      <c r="G548" s="1099"/>
      <c r="H548" s="1087" t="s">
        <v>295</v>
      </c>
      <c r="I548" s="1088"/>
      <c r="J548" s="1088"/>
      <c r="K548" s="1088"/>
      <c r="L548" s="1089"/>
      <c r="M548"/>
    </row>
    <row r="549" spans="1:610" ht="23.25" customHeight="1" thickBot="1">
      <c r="A549" s="1173"/>
      <c r="B549" s="1170" t="s">
        <v>1280</v>
      </c>
      <c r="C549" s="1091"/>
      <c r="D549" s="1091"/>
      <c r="E549" s="1091"/>
      <c r="F549" s="1091"/>
      <c r="G549" s="1091"/>
      <c r="H549" s="1091"/>
      <c r="I549" s="1091"/>
      <c r="J549" s="1091"/>
      <c r="K549" s="1091"/>
      <c r="L549" s="1092"/>
      <c r="M549"/>
    </row>
    <row r="550" spans="1:610" s="430" customFormat="1" ht="23.25" customHeight="1">
      <c r="A550" s="1172">
        <v>65</v>
      </c>
      <c r="B550" s="1144" t="s">
        <v>1</v>
      </c>
      <c r="C550" s="1069" t="s">
        <v>13</v>
      </c>
      <c r="D550" s="1071"/>
      <c r="E550" s="1069" t="s">
        <v>223</v>
      </c>
      <c r="F550" s="1070"/>
      <c r="G550" s="1071"/>
      <c r="H550" s="1067" t="s">
        <v>14</v>
      </c>
      <c r="I550" s="1069" t="s">
        <v>15</v>
      </c>
      <c r="J550" s="1070"/>
      <c r="K550" s="1071"/>
      <c r="L550" s="1072" t="s">
        <v>16</v>
      </c>
      <c r="M550"/>
      <c r="N550" s="32"/>
      <c r="O550" s="32"/>
      <c r="P550" s="32"/>
      <c r="Q550" s="32"/>
      <c r="R550" s="32"/>
      <c r="S550" s="32"/>
      <c r="T550" s="32"/>
      <c r="U550" s="32"/>
      <c r="V550" s="32"/>
      <c r="W550" s="32"/>
      <c r="X550" s="32"/>
      <c r="Y550" s="32"/>
      <c r="Z550" s="32"/>
      <c r="AA550" s="32"/>
      <c r="AB550" s="32"/>
      <c r="AC550" s="32"/>
      <c r="AD550" s="32"/>
      <c r="AE550" s="32"/>
      <c r="AF550" s="32"/>
      <c r="AG550" s="32"/>
      <c r="AH550" s="32"/>
      <c r="AI550" s="32"/>
      <c r="AJ550" s="32"/>
      <c r="AK550" s="32"/>
      <c r="AL550" s="32"/>
      <c r="AM550" s="32"/>
      <c r="AN550" s="32"/>
      <c r="AO550" s="32"/>
      <c r="AP550" s="32"/>
      <c r="AQ550" s="32"/>
      <c r="AR550" s="32"/>
      <c r="AS550" s="32"/>
      <c r="AT550" s="32"/>
      <c r="AU550" s="32"/>
      <c r="AV550" s="32"/>
      <c r="AW550" s="32"/>
      <c r="AX550" s="32"/>
      <c r="AY550" s="32"/>
      <c r="AZ550" s="32"/>
      <c r="BA550" s="32"/>
      <c r="BB550" s="32"/>
      <c r="BC550" s="32"/>
      <c r="BD550" s="32"/>
      <c r="BE550" s="32"/>
      <c r="BF550" s="32"/>
      <c r="BG550" s="32"/>
      <c r="BH550" s="32"/>
      <c r="BI550" s="32"/>
      <c r="BJ550" s="32"/>
      <c r="BK550" s="32"/>
      <c r="BL550" s="32"/>
      <c r="BM550" s="32"/>
      <c r="BN550" s="32"/>
      <c r="BO550" s="32"/>
      <c r="BP550" s="32"/>
      <c r="BQ550" s="32"/>
      <c r="BR550" s="32"/>
      <c r="BS550" s="32"/>
      <c r="BT550" s="32"/>
      <c r="BU550" s="32"/>
      <c r="BV550" s="32"/>
      <c r="BW550" s="32"/>
      <c r="BX550" s="32"/>
      <c r="BY550" s="32"/>
      <c r="BZ550" s="32"/>
      <c r="CA550" s="32"/>
      <c r="CB550" s="32"/>
      <c r="CC550" s="32"/>
      <c r="CD550" s="32"/>
      <c r="CE550" s="32"/>
      <c r="CF550" s="32"/>
      <c r="CG550" s="32"/>
      <c r="CH550" s="32"/>
      <c r="CI550" s="32"/>
      <c r="CJ550" s="32"/>
      <c r="CK550" s="32"/>
      <c r="CL550" s="32"/>
      <c r="CM550" s="32"/>
      <c r="CN550" s="32"/>
      <c r="CO550" s="32"/>
      <c r="CP550" s="32"/>
      <c r="CQ550" s="32"/>
      <c r="CR550" s="32"/>
      <c r="CS550" s="32"/>
      <c r="CT550" s="32"/>
      <c r="CU550" s="32"/>
      <c r="CV550" s="32"/>
      <c r="CW550" s="32"/>
      <c r="CX550" s="32"/>
      <c r="CY550" s="32"/>
      <c r="CZ550" s="32"/>
      <c r="DA550" s="32"/>
      <c r="DB550" s="32"/>
      <c r="DC550" s="32"/>
      <c r="DD550" s="32"/>
      <c r="DE550" s="32"/>
      <c r="DF550" s="32"/>
      <c r="DG550" s="32"/>
      <c r="DH550" s="32"/>
      <c r="DI550" s="32"/>
      <c r="DJ550" s="32"/>
      <c r="DK550" s="32"/>
      <c r="DL550" s="32"/>
      <c r="DM550" s="32"/>
      <c r="DN550" s="32"/>
      <c r="DO550" s="32"/>
      <c r="DP550" s="32"/>
      <c r="DQ550" s="32"/>
      <c r="DR550" s="32"/>
      <c r="DS550" s="32"/>
      <c r="DT550" s="32"/>
      <c r="DU550" s="32"/>
      <c r="DV550" s="32"/>
      <c r="DW550" s="32"/>
      <c r="DX550" s="32"/>
      <c r="DY550" s="32"/>
      <c r="DZ550" s="32"/>
      <c r="EA550" s="32"/>
      <c r="EB550" s="32"/>
      <c r="EC550" s="32"/>
      <c r="ED550" s="32"/>
      <c r="EE550" s="32"/>
      <c r="EF550" s="32"/>
      <c r="EG550" s="32"/>
      <c r="EH550" s="32"/>
      <c r="EI550" s="32"/>
      <c r="EJ550" s="32"/>
      <c r="EK550" s="32"/>
      <c r="EL550" s="32"/>
      <c r="EM550" s="32"/>
      <c r="EN550" s="32"/>
      <c r="EO550" s="32"/>
      <c r="EP550" s="32"/>
      <c r="EQ550" s="32"/>
      <c r="ER550" s="32"/>
      <c r="ES550" s="32"/>
      <c r="ET550" s="32"/>
      <c r="EU550" s="32"/>
      <c r="EV550" s="32"/>
      <c r="EW550" s="32"/>
      <c r="EX550" s="32"/>
      <c r="EY550" s="32"/>
      <c r="EZ550" s="32"/>
      <c r="FA550" s="32"/>
      <c r="FB550" s="32"/>
      <c r="FC550" s="32"/>
      <c r="FD550" s="32"/>
      <c r="FE550" s="32"/>
      <c r="FF550" s="32"/>
      <c r="FG550" s="32"/>
      <c r="FH550" s="32"/>
      <c r="FI550" s="32"/>
      <c r="FJ550" s="32"/>
      <c r="FK550" s="32"/>
      <c r="FL550" s="32"/>
      <c r="FM550" s="32"/>
      <c r="FN550" s="32"/>
      <c r="FO550" s="32"/>
      <c r="FP550" s="32"/>
      <c r="FQ550" s="32"/>
      <c r="FR550" s="32"/>
      <c r="FS550" s="32"/>
      <c r="FT550" s="32"/>
      <c r="FU550" s="32"/>
      <c r="FV550" s="32"/>
      <c r="FW550" s="32"/>
      <c r="FX550" s="32"/>
      <c r="FY550" s="32"/>
      <c r="FZ550" s="32"/>
      <c r="GA550" s="32"/>
      <c r="GB550" s="32"/>
      <c r="GC550" s="32"/>
      <c r="GD550" s="32"/>
      <c r="GE550" s="32"/>
      <c r="GF550" s="32"/>
      <c r="GG550" s="32"/>
      <c r="GH550" s="32"/>
      <c r="GI550" s="32"/>
      <c r="GJ550" s="32"/>
      <c r="GK550" s="32"/>
      <c r="GL550" s="32"/>
      <c r="GM550" s="32"/>
      <c r="GN550" s="32"/>
      <c r="GO550" s="32"/>
      <c r="GP550" s="32"/>
      <c r="GQ550" s="32"/>
      <c r="GR550" s="32"/>
      <c r="GS550" s="32"/>
      <c r="GT550" s="32"/>
      <c r="GU550" s="32"/>
      <c r="GV550" s="32"/>
      <c r="GW550" s="32"/>
      <c r="GX550" s="32"/>
      <c r="GY550" s="32"/>
      <c r="GZ550" s="32"/>
      <c r="HA550" s="32"/>
      <c r="HB550" s="32"/>
      <c r="HC550" s="32"/>
      <c r="HD550" s="32"/>
      <c r="HE550" s="32"/>
      <c r="HF550" s="32"/>
      <c r="HG550" s="32"/>
      <c r="HH550" s="32"/>
      <c r="HI550" s="32"/>
      <c r="HJ550" s="32"/>
      <c r="HK550" s="32"/>
      <c r="HL550" s="32"/>
      <c r="HM550" s="32"/>
      <c r="HN550" s="32"/>
      <c r="HO550" s="32"/>
      <c r="HP550" s="32"/>
      <c r="HQ550" s="32"/>
      <c r="HR550" s="32"/>
      <c r="HS550" s="32"/>
      <c r="HT550" s="32"/>
      <c r="HU550" s="32"/>
      <c r="HV550" s="32"/>
      <c r="HW550" s="32"/>
      <c r="HX550" s="32"/>
      <c r="HY550" s="32"/>
      <c r="HZ550" s="32"/>
      <c r="IA550" s="32"/>
      <c r="IB550" s="32"/>
      <c r="IC550" s="32"/>
      <c r="ID550" s="32"/>
      <c r="IE550" s="32"/>
      <c r="IF550" s="32"/>
      <c r="IG550" s="32"/>
      <c r="IH550" s="32"/>
      <c r="II550" s="32"/>
      <c r="IJ550" s="32"/>
      <c r="IK550" s="32"/>
      <c r="IL550" s="32"/>
      <c r="IM550" s="32"/>
      <c r="IN550" s="32"/>
      <c r="IO550" s="32"/>
      <c r="IP550" s="32"/>
      <c r="IQ550" s="32"/>
      <c r="IR550" s="32"/>
      <c r="IS550" s="32"/>
      <c r="IT550" s="32"/>
      <c r="IU550" s="32"/>
      <c r="IV550" s="32"/>
      <c r="IW550" s="32"/>
      <c r="IX550" s="32"/>
      <c r="IY550" s="32"/>
      <c r="IZ550" s="32"/>
      <c r="JA550" s="32"/>
      <c r="JB550" s="32"/>
      <c r="JC550" s="32"/>
      <c r="JD550" s="32"/>
      <c r="JE550" s="32"/>
      <c r="JF550" s="32"/>
      <c r="JG550" s="32"/>
      <c r="JH550" s="32"/>
      <c r="JI550" s="32"/>
      <c r="JJ550" s="32"/>
      <c r="JK550" s="32"/>
      <c r="JL550" s="32"/>
      <c r="JM550" s="32"/>
      <c r="JN550" s="32"/>
      <c r="JO550" s="32"/>
      <c r="JP550" s="32"/>
      <c r="JQ550" s="32"/>
      <c r="JR550" s="32"/>
      <c r="JS550" s="32"/>
      <c r="JT550" s="32"/>
      <c r="JU550" s="32"/>
      <c r="JV550" s="32"/>
      <c r="JW550" s="32"/>
      <c r="JX550" s="32"/>
      <c r="JY550" s="32"/>
      <c r="JZ550" s="32"/>
      <c r="KA550" s="32"/>
      <c r="KB550" s="32"/>
      <c r="KC550" s="32"/>
      <c r="KD550" s="32"/>
      <c r="KE550" s="32"/>
      <c r="KF550" s="32"/>
      <c r="KG550" s="32"/>
      <c r="KH550" s="32"/>
      <c r="KI550" s="32"/>
      <c r="KJ550" s="32"/>
      <c r="KK550" s="32"/>
      <c r="KL550" s="32"/>
      <c r="KM550" s="32"/>
      <c r="KN550" s="32"/>
      <c r="KO550" s="32"/>
      <c r="KP550" s="32"/>
      <c r="KQ550" s="32"/>
      <c r="KR550" s="32"/>
      <c r="KS550" s="32"/>
      <c r="KT550" s="32"/>
      <c r="KU550" s="32"/>
      <c r="KV550" s="32"/>
      <c r="KW550" s="32"/>
      <c r="KX550" s="32"/>
      <c r="KY550" s="32"/>
      <c r="KZ550" s="32"/>
      <c r="LA550" s="32"/>
      <c r="LB550" s="32"/>
      <c r="LC550" s="32"/>
      <c r="LD550" s="32"/>
      <c r="LE550" s="32"/>
      <c r="LF550" s="32"/>
      <c r="LG550" s="32"/>
      <c r="LH550" s="32"/>
      <c r="LI550" s="32"/>
      <c r="LJ550" s="32"/>
      <c r="LK550" s="32"/>
      <c r="LL550" s="32"/>
      <c r="LM550" s="32"/>
      <c r="LN550" s="32"/>
      <c r="LO550" s="32"/>
      <c r="LP550" s="32"/>
      <c r="LQ550" s="32"/>
      <c r="LR550" s="32"/>
      <c r="LS550" s="32"/>
      <c r="LT550" s="32"/>
      <c r="LU550" s="32"/>
      <c r="LV550" s="32"/>
      <c r="LW550" s="32"/>
      <c r="LX550" s="32"/>
      <c r="LY550" s="32"/>
      <c r="LZ550" s="32"/>
      <c r="MA550" s="32"/>
      <c r="MB550" s="32"/>
      <c r="MC550" s="32"/>
      <c r="MD550" s="32"/>
      <c r="ME550" s="32"/>
      <c r="MF550" s="32"/>
      <c r="MG550" s="32"/>
      <c r="MH550" s="32"/>
      <c r="MI550" s="32"/>
      <c r="MJ550" s="32"/>
      <c r="MK550" s="32"/>
      <c r="ML550" s="32"/>
      <c r="MM550" s="32"/>
      <c r="MN550" s="32"/>
      <c r="MO550" s="32"/>
      <c r="MP550" s="32"/>
      <c r="MQ550" s="32"/>
      <c r="MR550" s="32"/>
      <c r="MS550" s="32"/>
      <c r="MT550" s="32"/>
      <c r="MU550" s="32"/>
      <c r="MV550" s="32"/>
      <c r="MW550" s="32"/>
      <c r="MX550" s="32"/>
      <c r="MY550" s="32"/>
      <c r="MZ550" s="32"/>
      <c r="NA550" s="32"/>
      <c r="NB550" s="32"/>
      <c r="NC550" s="32"/>
      <c r="ND550" s="32"/>
      <c r="NE550" s="32"/>
      <c r="NF550" s="32"/>
      <c r="NG550" s="32"/>
      <c r="NH550" s="32"/>
      <c r="NI550" s="32"/>
      <c r="NJ550" s="32"/>
      <c r="NK550" s="32"/>
      <c r="NL550" s="32"/>
      <c r="NM550" s="32"/>
      <c r="NN550" s="32"/>
      <c r="NO550" s="32"/>
      <c r="NP550" s="32"/>
      <c r="NQ550" s="32"/>
      <c r="NR550" s="32"/>
      <c r="NS550" s="32"/>
      <c r="NT550" s="32"/>
      <c r="NU550" s="32"/>
      <c r="NV550" s="32"/>
      <c r="NW550" s="32"/>
      <c r="NX550" s="32"/>
      <c r="NY550" s="32"/>
      <c r="NZ550" s="32"/>
      <c r="OA550" s="32"/>
      <c r="OB550" s="32"/>
      <c r="OC550" s="32"/>
      <c r="OD550" s="32"/>
      <c r="OE550" s="32"/>
      <c r="OF550" s="32"/>
      <c r="OG550" s="32"/>
      <c r="OH550" s="32"/>
      <c r="OI550" s="32"/>
      <c r="OJ550" s="32"/>
      <c r="OK550" s="32"/>
      <c r="OL550" s="32"/>
      <c r="OM550" s="32"/>
      <c r="ON550" s="32"/>
      <c r="OO550" s="32"/>
      <c r="OP550" s="32"/>
      <c r="OQ550" s="32"/>
      <c r="OR550" s="32"/>
      <c r="OS550" s="32"/>
      <c r="OT550" s="32"/>
      <c r="OU550" s="32"/>
      <c r="OV550" s="32"/>
      <c r="OW550" s="32"/>
      <c r="OX550" s="32"/>
      <c r="OY550" s="32"/>
      <c r="OZ550" s="32"/>
      <c r="PA550" s="32"/>
      <c r="PB550" s="32"/>
      <c r="PC550" s="32"/>
      <c r="PD550" s="32"/>
      <c r="PE550" s="32"/>
      <c r="PF550" s="32"/>
      <c r="PG550" s="32"/>
      <c r="PH550" s="32"/>
      <c r="PI550" s="32"/>
      <c r="PJ550" s="32"/>
      <c r="PK550" s="32"/>
      <c r="PL550" s="32"/>
      <c r="PM550" s="32"/>
      <c r="PN550" s="32"/>
      <c r="PO550" s="32"/>
      <c r="PP550" s="32"/>
      <c r="PQ550" s="32"/>
      <c r="PR550" s="32"/>
      <c r="PS550" s="32"/>
      <c r="PT550" s="32"/>
      <c r="PU550" s="32"/>
      <c r="PV550" s="32"/>
      <c r="PW550" s="32"/>
      <c r="PX550" s="32"/>
      <c r="PY550" s="32"/>
      <c r="PZ550" s="32"/>
      <c r="QA550" s="32"/>
      <c r="QB550" s="32"/>
      <c r="QC550" s="32"/>
      <c r="QD550" s="32"/>
      <c r="QE550" s="32"/>
      <c r="QF550" s="32"/>
      <c r="QG550" s="32"/>
      <c r="QH550" s="32"/>
      <c r="QI550" s="32"/>
      <c r="QJ550" s="32"/>
      <c r="QK550" s="32"/>
      <c r="QL550" s="32"/>
      <c r="QM550" s="32"/>
      <c r="QN550" s="32"/>
      <c r="QO550" s="32"/>
      <c r="QP550" s="32"/>
      <c r="QQ550" s="32"/>
      <c r="QR550" s="32"/>
      <c r="QS550" s="32"/>
      <c r="QT550" s="32"/>
      <c r="QU550" s="32"/>
      <c r="QV550" s="32"/>
      <c r="QW550" s="32"/>
      <c r="QX550" s="32"/>
      <c r="QY550" s="32"/>
      <c r="QZ550" s="32"/>
      <c r="RA550" s="32"/>
      <c r="RB550" s="32"/>
      <c r="RC550" s="32"/>
      <c r="RD550" s="32"/>
      <c r="RE550" s="32"/>
      <c r="RF550" s="32"/>
      <c r="RG550" s="32"/>
      <c r="RH550" s="32"/>
      <c r="RI550" s="32"/>
      <c r="RJ550" s="32"/>
      <c r="RK550" s="32"/>
      <c r="RL550" s="32"/>
      <c r="RM550" s="32"/>
      <c r="RN550" s="32"/>
      <c r="RO550" s="32"/>
      <c r="RP550" s="32"/>
      <c r="RQ550" s="32"/>
      <c r="RR550" s="32"/>
      <c r="RS550" s="32"/>
      <c r="RT550" s="32"/>
      <c r="RU550" s="32"/>
      <c r="RV550" s="32"/>
      <c r="RW550" s="32"/>
      <c r="RX550" s="32"/>
      <c r="RY550" s="32"/>
      <c r="RZ550" s="32"/>
      <c r="SA550" s="32"/>
      <c r="SB550" s="32"/>
      <c r="SC550" s="32"/>
      <c r="SD550" s="32"/>
      <c r="SE550" s="32"/>
      <c r="SF550" s="32"/>
      <c r="SG550" s="32"/>
      <c r="SH550" s="32"/>
      <c r="SI550" s="32"/>
      <c r="SJ550" s="32"/>
      <c r="SK550" s="32"/>
      <c r="SL550" s="32"/>
      <c r="SM550" s="32"/>
      <c r="SN550" s="32"/>
      <c r="SO550" s="32"/>
      <c r="SP550" s="32"/>
      <c r="SQ550" s="32"/>
      <c r="SR550" s="32"/>
      <c r="SS550" s="32"/>
      <c r="ST550" s="32"/>
      <c r="SU550" s="32"/>
      <c r="SV550" s="32"/>
      <c r="SW550" s="32"/>
      <c r="SX550" s="32"/>
      <c r="SY550" s="32"/>
      <c r="SZ550" s="32"/>
      <c r="TA550" s="32"/>
      <c r="TB550" s="32"/>
      <c r="TC550" s="32"/>
      <c r="TD550" s="32"/>
      <c r="TE550" s="32"/>
      <c r="TF550" s="32"/>
      <c r="TG550" s="32"/>
      <c r="TH550" s="32"/>
      <c r="TI550" s="32"/>
      <c r="TJ550" s="32"/>
      <c r="TK550" s="32"/>
      <c r="TL550" s="32"/>
      <c r="TM550" s="32"/>
      <c r="TN550" s="32"/>
      <c r="TO550" s="32"/>
      <c r="TP550" s="32"/>
      <c r="TQ550" s="32"/>
      <c r="TR550" s="32"/>
      <c r="TS550" s="32"/>
      <c r="TT550" s="32"/>
      <c r="TU550" s="32"/>
      <c r="TV550" s="32"/>
      <c r="TW550" s="32"/>
      <c r="TX550" s="32"/>
      <c r="TY550" s="32"/>
      <c r="TZ550" s="32"/>
      <c r="UA550" s="32"/>
      <c r="UB550" s="32"/>
      <c r="UC550" s="32"/>
      <c r="UD550" s="32"/>
      <c r="UE550" s="32"/>
      <c r="UF550" s="32"/>
      <c r="UG550" s="32"/>
      <c r="UH550" s="32"/>
      <c r="UI550" s="32"/>
      <c r="UJ550" s="32"/>
      <c r="UK550" s="32"/>
      <c r="UL550" s="32"/>
      <c r="UM550" s="32"/>
      <c r="UN550" s="32"/>
      <c r="UO550" s="32"/>
      <c r="UP550" s="32"/>
      <c r="UQ550" s="32"/>
      <c r="UR550" s="32"/>
      <c r="US550" s="32"/>
      <c r="UT550" s="32"/>
      <c r="UU550" s="32"/>
      <c r="UV550" s="32"/>
      <c r="UW550" s="32"/>
      <c r="UX550" s="32"/>
      <c r="UY550" s="32"/>
      <c r="UZ550" s="32"/>
      <c r="VA550" s="32"/>
      <c r="VB550" s="32"/>
      <c r="VC550" s="32"/>
      <c r="VD550" s="32"/>
      <c r="VE550" s="32"/>
      <c r="VF550" s="32"/>
      <c r="VG550" s="32"/>
      <c r="VH550" s="32"/>
      <c r="VI550" s="32"/>
      <c r="VJ550" s="32"/>
      <c r="VK550" s="32"/>
      <c r="VL550" s="32"/>
      <c r="VM550" s="32"/>
      <c r="VN550" s="32"/>
      <c r="VO550" s="32"/>
      <c r="VP550" s="32"/>
      <c r="VQ550" s="32"/>
      <c r="VR550" s="32"/>
      <c r="VS550" s="32"/>
      <c r="VT550" s="32"/>
      <c r="VU550" s="32"/>
      <c r="VV550" s="32"/>
      <c r="VW550" s="32"/>
      <c r="VX550" s="32"/>
      <c r="VY550" s="32"/>
      <c r="VZ550" s="32"/>
      <c r="WA550" s="32"/>
      <c r="WB550" s="32"/>
      <c r="WC550" s="32"/>
      <c r="WD550" s="32"/>
      <c r="WE550" s="32"/>
      <c r="WF550" s="32"/>
      <c r="WG550" s="32"/>
      <c r="WH550" s="32"/>
      <c r="WI550" s="32"/>
      <c r="WJ550" s="32"/>
      <c r="WK550" s="32"/>
      <c r="WL550" s="32"/>
    </row>
    <row r="551" spans="1:610" s="430" customFormat="1" ht="45.75" customHeight="1">
      <c r="A551" s="1173"/>
      <c r="B551" s="1145"/>
      <c r="C551" s="552" t="s">
        <v>3</v>
      </c>
      <c r="D551" s="552" t="s">
        <v>4</v>
      </c>
      <c r="E551" s="552" t="s">
        <v>5</v>
      </c>
      <c r="F551" s="1146" t="s">
        <v>6</v>
      </c>
      <c r="G551" s="1147"/>
      <c r="H551" s="1068"/>
      <c r="I551" s="552" t="s">
        <v>17</v>
      </c>
      <c r="J551" s="552" t="s">
        <v>18</v>
      </c>
      <c r="K551" s="92" t="s">
        <v>19</v>
      </c>
      <c r="L551" s="1073"/>
      <c r="M551"/>
      <c r="N551" s="32"/>
      <c r="O551" s="32"/>
      <c r="P551" s="32"/>
      <c r="Q551" s="32"/>
      <c r="R551" s="32"/>
      <c r="S551" s="32"/>
      <c r="T551" s="32"/>
      <c r="U551" s="32"/>
      <c r="V551" s="32"/>
      <c r="W551" s="32"/>
      <c r="X551" s="32"/>
      <c r="Y551" s="32"/>
      <c r="Z551" s="32"/>
      <c r="AA551" s="32"/>
      <c r="AB551" s="32"/>
      <c r="AC551" s="32"/>
      <c r="AD551" s="32"/>
      <c r="AE551" s="32"/>
      <c r="AF551" s="32"/>
      <c r="AG551" s="32"/>
      <c r="AH551" s="32"/>
      <c r="AI551" s="32"/>
      <c r="AJ551" s="32"/>
      <c r="AK551" s="32"/>
      <c r="AL551" s="32"/>
      <c r="AM551" s="32"/>
      <c r="AN551" s="32"/>
      <c r="AO551" s="32"/>
      <c r="AP551" s="32"/>
      <c r="AQ551" s="32"/>
      <c r="AR551" s="32"/>
      <c r="AS551" s="32"/>
      <c r="AT551" s="32"/>
      <c r="AU551" s="32"/>
      <c r="AV551" s="32"/>
      <c r="AW551" s="32"/>
      <c r="AX551" s="32"/>
      <c r="AY551" s="32"/>
      <c r="AZ551" s="32"/>
      <c r="BA551" s="32"/>
      <c r="BB551" s="32"/>
      <c r="BC551" s="32"/>
      <c r="BD551" s="32"/>
      <c r="BE551" s="32"/>
      <c r="BF551" s="32"/>
      <c r="BG551" s="32"/>
      <c r="BH551" s="32"/>
      <c r="BI551" s="32"/>
      <c r="BJ551" s="32"/>
      <c r="BK551" s="32"/>
      <c r="BL551" s="32"/>
      <c r="BM551" s="32"/>
      <c r="BN551" s="32"/>
      <c r="BO551" s="32"/>
      <c r="BP551" s="32"/>
      <c r="BQ551" s="32"/>
      <c r="BR551" s="32"/>
      <c r="BS551" s="32"/>
      <c r="BT551" s="32"/>
      <c r="BU551" s="32"/>
      <c r="BV551" s="32"/>
      <c r="BW551" s="32"/>
      <c r="BX551" s="32"/>
      <c r="BY551" s="32"/>
      <c r="BZ551" s="32"/>
      <c r="CA551" s="32"/>
      <c r="CB551" s="32"/>
      <c r="CC551" s="32"/>
      <c r="CD551" s="32"/>
      <c r="CE551" s="32"/>
      <c r="CF551" s="32"/>
      <c r="CG551" s="32"/>
      <c r="CH551" s="32"/>
      <c r="CI551" s="32"/>
      <c r="CJ551" s="32"/>
      <c r="CK551" s="32"/>
      <c r="CL551" s="32"/>
      <c r="CM551" s="32"/>
      <c r="CN551" s="32"/>
      <c r="CO551" s="32"/>
      <c r="CP551" s="32"/>
      <c r="CQ551" s="32"/>
      <c r="CR551" s="32"/>
      <c r="CS551" s="32"/>
      <c r="CT551" s="32"/>
      <c r="CU551" s="32"/>
      <c r="CV551" s="32"/>
      <c r="CW551" s="32"/>
      <c r="CX551" s="32"/>
      <c r="CY551" s="32"/>
      <c r="CZ551" s="32"/>
      <c r="DA551" s="32"/>
      <c r="DB551" s="32"/>
      <c r="DC551" s="32"/>
      <c r="DD551" s="32"/>
      <c r="DE551" s="32"/>
      <c r="DF551" s="32"/>
      <c r="DG551" s="32"/>
      <c r="DH551" s="32"/>
      <c r="DI551" s="32"/>
      <c r="DJ551" s="32"/>
      <c r="DK551" s="32"/>
      <c r="DL551" s="32"/>
      <c r="DM551" s="32"/>
      <c r="DN551" s="32"/>
      <c r="DO551" s="32"/>
      <c r="DP551" s="32"/>
      <c r="DQ551" s="32"/>
      <c r="DR551" s="32"/>
      <c r="DS551" s="32"/>
      <c r="DT551" s="32"/>
      <c r="DU551" s="32"/>
      <c r="DV551" s="32"/>
      <c r="DW551" s="32"/>
      <c r="DX551" s="32"/>
      <c r="DY551" s="32"/>
      <c r="DZ551" s="32"/>
      <c r="EA551" s="32"/>
      <c r="EB551" s="32"/>
      <c r="EC551" s="32"/>
      <c r="ED551" s="32"/>
      <c r="EE551" s="32"/>
      <c r="EF551" s="32"/>
      <c r="EG551" s="32"/>
      <c r="EH551" s="32"/>
      <c r="EI551" s="32"/>
      <c r="EJ551" s="32"/>
      <c r="EK551" s="32"/>
      <c r="EL551" s="32"/>
      <c r="EM551" s="32"/>
      <c r="EN551" s="32"/>
      <c r="EO551" s="32"/>
      <c r="EP551" s="32"/>
      <c r="EQ551" s="32"/>
      <c r="ER551" s="32"/>
      <c r="ES551" s="32"/>
      <c r="ET551" s="32"/>
      <c r="EU551" s="32"/>
      <c r="EV551" s="32"/>
      <c r="EW551" s="32"/>
      <c r="EX551" s="32"/>
      <c r="EY551" s="32"/>
      <c r="EZ551" s="32"/>
      <c r="FA551" s="32"/>
      <c r="FB551" s="32"/>
      <c r="FC551" s="32"/>
      <c r="FD551" s="32"/>
      <c r="FE551" s="32"/>
      <c r="FF551" s="32"/>
      <c r="FG551" s="32"/>
      <c r="FH551" s="32"/>
      <c r="FI551" s="32"/>
      <c r="FJ551" s="32"/>
      <c r="FK551" s="32"/>
      <c r="FL551" s="32"/>
      <c r="FM551" s="32"/>
      <c r="FN551" s="32"/>
      <c r="FO551" s="32"/>
      <c r="FP551" s="32"/>
      <c r="FQ551" s="32"/>
      <c r="FR551" s="32"/>
      <c r="FS551" s="32"/>
      <c r="FT551" s="32"/>
      <c r="FU551" s="32"/>
      <c r="FV551" s="32"/>
      <c r="FW551" s="32"/>
      <c r="FX551" s="32"/>
      <c r="FY551" s="32"/>
      <c r="FZ551" s="32"/>
      <c r="GA551" s="32"/>
      <c r="GB551" s="32"/>
      <c r="GC551" s="32"/>
      <c r="GD551" s="32"/>
      <c r="GE551" s="32"/>
      <c r="GF551" s="32"/>
      <c r="GG551" s="32"/>
      <c r="GH551" s="32"/>
      <c r="GI551" s="32"/>
      <c r="GJ551" s="32"/>
      <c r="GK551" s="32"/>
      <c r="GL551" s="32"/>
      <c r="GM551" s="32"/>
      <c r="GN551" s="32"/>
      <c r="GO551" s="32"/>
      <c r="GP551" s="32"/>
      <c r="GQ551" s="32"/>
      <c r="GR551" s="32"/>
      <c r="GS551" s="32"/>
      <c r="GT551" s="32"/>
      <c r="GU551" s="32"/>
      <c r="GV551" s="32"/>
      <c r="GW551" s="32"/>
      <c r="GX551" s="32"/>
      <c r="GY551" s="32"/>
      <c r="GZ551" s="32"/>
      <c r="HA551" s="32"/>
      <c r="HB551" s="32"/>
      <c r="HC551" s="32"/>
      <c r="HD551" s="32"/>
      <c r="HE551" s="32"/>
      <c r="HF551" s="32"/>
      <c r="HG551" s="32"/>
      <c r="HH551" s="32"/>
      <c r="HI551" s="32"/>
      <c r="HJ551" s="32"/>
      <c r="HK551" s="32"/>
      <c r="HL551" s="32"/>
      <c r="HM551" s="32"/>
      <c r="HN551" s="32"/>
      <c r="HO551" s="32"/>
      <c r="HP551" s="32"/>
      <c r="HQ551" s="32"/>
      <c r="HR551" s="32"/>
      <c r="HS551" s="32"/>
      <c r="HT551" s="32"/>
      <c r="HU551" s="32"/>
      <c r="HV551" s="32"/>
      <c r="HW551" s="32"/>
      <c r="HX551" s="32"/>
      <c r="HY551" s="32"/>
      <c r="HZ551" s="32"/>
      <c r="IA551" s="32"/>
      <c r="IB551" s="32"/>
      <c r="IC551" s="32"/>
      <c r="ID551" s="32"/>
      <c r="IE551" s="32"/>
      <c r="IF551" s="32"/>
      <c r="IG551" s="32"/>
      <c r="IH551" s="32"/>
      <c r="II551" s="32"/>
      <c r="IJ551" s="32"/>
      <c r="IK551" s="32"/>
      <c r="IL551" s="32"/>
      <c r="IM551" s="32"/>
      <c r="IN551" s="32"/>
      <c r="IO551" s="32"/>
      <c r="IP551" s="32"/>
      <c r="IQ551" s="32"/>
      <c r="IR551" s="32"/>
      <c r="IS551" s="32"/>
      <c r="IT551" s="32"/>
      <c r="IU551" s="32"/>
      <c r="IV551" s="32"/>
      <c r="IW551" s="32"/>
      <c r="IX551" s="32"/>
      <c r="IY551" s="32"/>
      <c r="IZ551" s="32"/>
      <c r="JA551" s="32"/>
      <c r="JB551" s="32"/>
      <c r="JC551" s="32"/>
      <c r="JD551" s="32"/>
      <c r="JE551" s="32"/>
      <c r="JF551" s="32"/>
      <c r="JG551" s="32"/>
      <c r="JH551" s="32"/>
      <c r="JI551" s="32"/>
      <c r="JJ551" s="32"/>
      <c r="JK551" s="32"/>
      <c r="JL551" s="32"/>
      <c r="JM551" s="32"/>
      <c r="JN551" s="32"/>
      <c r="JO551" s="32"/>
      <c r="JP551" s="32"/>
      <c r="JQ551" s="32"/>
      <c r="JR551" s="32"/>
      <c r="JS551" s="32"/>
      <c r="JT551" s="32"/>
      <c r="JU551" s="32"/>
      <c r="JV551" s="32"/>
      <c r="JW551" s="32"/>
      <c r="JX551" s="32"/>
      <c r="JY551" s="32"/>
      <c r="JZ551" s="32"/>
      <c r="KA551" s="32"/>
      <c r="KB551" s="32"/>
      <c r="KC551" s="32"/>
      <c r="KD551" s="32"/>
      <c r="KE551" s="32"/>
      <c r="KF551" s="32"/>
      <c r="KG551" s="32"/>
      <c r="KH551" s="32"/>
      <c r="KI551" s="32"/>
      <c r="KJ551" s="32"/>
      <c r="KK551" s="32"/>
      <c r="KL551" s="32"/>
      <c r="KM551" s="32"/>
      <c r="KN551" s="32"/>
      <c r="KO551" s="32"/>
      <c r="KP551" s="32"/>
      <c r="KQ551" s="32"/>
      <c r="KR551" s="32"/>
      <c r="KS551" s="32"/>
      <c r="KT551" s="32"/>
      <c r="KU551" s="32"/>
      <c r="KV551" s="32"/>
      <c r="KW551" s="32"/>
      <c r="KX551" s="32"/>
      <c r="KY551" s="32"/>
      <c r="KZ551" s="32"/>
      <c r="LA551" s="32"/>
      <c r="LB551" s="32"/>
      <c r="LC551" s="32"/>
      <c r="LD551" s="32"/>
      <c r="LE551" s="32"/>
      <c r="LF551" s="32"/>
      <c r="LG551" s="32"/>
      <c r="LH551" s="32"/>
      <c r="LI551" s="32"/>
      <c r="LJ551" s="32"/>
      <c r="LK551" s="32"/>
      <c r="LL551" s="32"/>
      <c r="LM551" s="32"/>
      <c r="LN551" s="32"/>
      <c r="LO551" s="32"/>
      <c r="LP551" s="32"/>
      <c r="LQ551" s="32"/>
      <c r="LR551" s="32"/>
      <c r="LS551" s="32"/>
      <c r="LT551" s="32"/>
      <c r="LU551" s="32"/>
      <c r="LV551" s="32"/>
      <c r="LW551" s="32"/>
      <c r="LX551" s="32"/>
      <c r="LY551" s="32"/>
      <c r="LZ551" s="32"/>
      <c r="MA551" s="32"/>
      <c r="MB551" s="32"/>
      <c r="MC551" s="32"/>
      <c r="MD551" s="32"/>
      <c r="ME551" s="32"/>
      <c r="MF551" s="32"/>
      <c r="MG551" s="32"/>
      <c r="MH551" s="32"/>
      <c r="MI551" s="32"/>
      <c r="MJ551" s="32"/>
      <c r="MK551" s="32"/>
      <c r="ML551" s="32"/>
      <c r="MM551" s="32"/>
      <c r="MN551" s="32"/>
      <c r="MO551" s="32"/>
      <c r="MP551" s="32"/>
      <c r="MQ551" s="32"/>
      <c r="MR551" s="32"/>
      <c r="MS551" s="32"/>
      <c r="MT551" s="32"/>
      <c r="MU551" s="32"/>
      <c r="MV551" s="32"/>
      <c r="MW551" s="32"/>
      <c r="MX551" s="32"/>
      <c r="MY551" s="32"/>
      <c r="MZ551" s="32"/>
      <c r="NA551" s="32"/>
      <c r="NB551" s="32"/>
      <c r="NC551" s="32"/>
      <c r="ND551" s="32"/>
      <c r="NE551" s="32"/>
      <c r="NF551" s="32"/>
      <c r="NG551" s="32"/>
      <c r="NH551" s="32"/>
      <c r="NI551" s="32"/>
      <c r="NJ551" s="32"/>
      <c r="NK551" s="32"/>
      <c r="NL551" s="32"/>
      <c r="NM551" s="32"/>
      <c r="NN551" s="32"/>
      <c r="NO551" s="32"/>
      <c r="NP551" s="32"/>
      <c r="NQ551" s="32"/>
      <c r="NR551" s="32"/>
      <c r="NS551" s="32"/>
      <c r="NT551" s="32"/>
      <c r="NU551" s="32"/>
      <c r="NV551" s="32"/>
      <c r="NW551" s="32"/>
      <c r="NX551" s="32"/>
      <c r="NY551" s="32"/>
      <c r="NZ551" s="32"/>
      <c r="OA551" s="32"/>
      <c r="OB551" s="32"/>
      <c r="OC551" s="32"/>
      <c r="OD551" s="32"/>
      <c r="OE551" s="32"/>
      <c r="OF551" s="32"/>
      <c r="OG551" s="32"/>
      <c r="OH551" s="32"/>
      <c r="OI551" s="32"/>
      <c r="OJ551" s="32"/>
      <c r="OK551" s="32"/>
      <c r="OL551" s="32"/>
      <c r="OM551" s="32"/>
      <c r="ON551" s="32"/>
      <c r="OO551" s="32"/>
      <c r="OP551" s="32"/>
      <c r="OQ551" s="32"/>
      <c r="OR551" s="32"/>
      <c r="OS551" s="32"/>
      <c r="OT551" s="32"/>
      <c r="OU551" s="32"/>
      <c r="OV551" s="32"/>
      <c r="OW551" s="32"/>
      <c r="OX551" s="32"/>
      <c r="OY551" s="32"/>
      <c r="OZ551" s="32"/>
      <c r="PA551" s="32"/>
      <c r="PB551" s="32"/>
      <c r="PC551" s="32"/>
      <c r="PD551" s="32"/>
      <c r="PE551" s="32"/>
      <c r="PF551" s="32"/>
      <c r="PG551" s="32"/>
      <c r="PH551" s="32"/>
      <c r="PI551" s="32"/>
      <c r="PJ551" s="32"/>
      <c r="PK551" s="32"/>
      <c r="PL551" s="32"/>
      <c r="PM551" s="32"/>
      <c r="PN551" s="32"/>
      <c r="PO551" s="32"/>
      <c r="PP551" s="32"/>
      <c r="PQ551" s="32"/>
      <c r="PR551" s="32"/>
      <c r="PS551" s="32"/>
      <c r="PT551" s="32"/>
      <c r="PU551" s="32"/>
      <c r="PV551" s="32"/>
      <c r="PW551" s="32"/>
      <c r="PX551" s="32"/>
      <c r="PY551" s="32"/>
      <c r="PZ551" s="32"/>
      <c r="QA551" s="32"/>
      <c r="QB551" s="32"/>
      <c r="QC551" s="32"/>
      <c r="QD551" s="32"/>
      <c r="QE551" s="32"/>
      <c r="QF551" s="32"/>
      <c r="QG551" s="32"/>
      <c r="QH551" s="32"/>
      <c r="QI551" s="32"/>
      <c r="QJ551" s="32"/>
      <c r="QK551" s="32"/>
      <c r="QL551" s="32"/>
      <c r="QM551" s="32"/>
      <c r="QN551" s="32"/>
      <c r="QO551" s="32"/>
      <c r="QP551" s="32"/>
      <c r="QQ551" s="32"/>
      <c r="QR551" s="32"/>
      <c r="QS551" s="32"/>
      <c r="QT551" s="32"/>
      <c r="QU551" s="32"/>
      <c r="QV551" s="32"/>
      <c r="QW551" s="32"/>
      <c r="QX551" s="32"/>
      <c r="QY551" s="32"/>
      <c r="QZ551" s="32"/>
      <c r="RA551" s="32"/>
      <c r="RB551" s="32"/>
      <c r="RC551" s="32"/>
      <c r="RD551" s="32"/>
      <c r="RE551" s="32"/>
      <c r="RF551" s="32"/>
      <c r="RG551" s="32"/>
      <c r="RH551" s="32"/>
      <c r="RI551" s="32"/>
      <c r="RJ551" s="32"/>
      <c r="RK551" s="32"/>
      <c r="RL551" s="32"/>
      <c r="RM551" s="32"/>
      <c r="RN551" s="32"/>
      <c r="RO551" s="32"/>
      <c r="RP551" s="32"/>
      <c r="RQ551" s="32"/>
      <c r="RR551" s="32"/>
      <c r="RS551" s="32"/>
      <c r="RT551" s="32"/>
      <c r="RU551" s="32"/>
      <c r="RV551" s="32"/>
      <c r="RW551" s="32"/>
      <c r="RX551" s="32"/>
      <c r="RY551" s="32"/>
      <c r="RZ551" s="32"/>
      <c r="SA551" s="32"/>
      <c r="SB551" s="32"/>
      <c r="SC551" s="32"/>
      <c r="SD551" s="32"/>
      <c r="SE551" s="32"/>
      <c r="SF551" s="32"/>
      <c r="SG551" s="32"/>
      <c r="SH551" s="32"/>
      <c r="SI551" s="32"/>
      <c r="SJ551" s="32"/>
      <c r="SK551" s="32"/>
      <c r="SL551" s="32"/>
      <c r="SM551" s="32"/>
      <c r="SN551" s="32"/>
      <c r="SO551" s="32"/>
      <c r="SP551" s="32"/>
      <c r="SQ551" s="32"/>
      <c r="SR551" s="32"/>
      <c r="SS551" s="32"/>
      <c r="ST551" s="32"/>
      <c r="SU551" s="32"/>
      <c r="SV551" s="32"/>
      <c r="SW551" s="32"/>
      <c r="SX551" s="32"/>
      <c r="SY551" s="32"/>
      <c r="SZ551" s="32"/>
      <c r="TA551" s="32"/>
      <c r="TB551" s="32"/>
      <c r="TC551" s="32"/>
      <c r="TD551" s="32"/>
      <c r="TE551" s="32"/>
      <c r="TF551" s="32"/>
      <c r="TG551" s="32"/>
      <c r="TH551" s="32"/>
      <c r="TI551" s="32"/>
      <c r="TJ551" s="32"/>
      <c r="TK551" s="32"/>
      <c r="TL551" s="32"/>
      <c r="TM551" s="32"/>
      <c r="TN551" s="32"/>
      <c r="TO551" s="32"/>
      <c r="TP551" s="32"/>
      <c r="TQ551" s="32"/>
      <c r="TR551" s="32"/>
      <c r="TS551" s="32"/>
      <c r="TT551" s="32"/>
      <c r="TU551" s="32"/>
      <c r="TV551" s="32"/>
      <c r="TW551" s="32"/>
      <c r="TX551" s="32"/>
      <c r="TY551" s="32"/>
      <c r="TZ551" s="32"/>
      <c r="UA551" s="32"/>
      <c r="UB551" s="32"/>
      <c r="UC551" s="32"/>
      <c r="UD551" s="32"/>
      <c r="UE551" s="32"/>
      <c r="UF551" s="32"/>
      <c r="UG551" s="32"/>
      <c r="UH551" s="32"/>
      <c r="UI551" s="32"/>
      <c r="UJ551" s="32"/>
      <c r="UK551" s="32"/>
      <c r="UL551" s="32"/>
      <c r="UM551" s="32"/>
      <c r="UN551" s="32"/>
      <c r="UO551" s="32"/>
      <c r="UP551" s="32"/>
      <c r="UQ551" s="32"/>
      <c r="UR551" s="32"/>
      <c r="US551" s="32"/>
      <c r="UT551" s="32"/>
      <c r="UU551" s="32"/>
      <c r="UV551" s="32"/>
      <c r="UW551" s="32"/>
      <c r="UX551" s="32"/>
      <c r="UY551" s="32"/>
      <c r="UZ551" s="32"/>
      <c r="VA551" s="32"/>
      <c r="VB551" s="32"/>
      <c r="VC551" s="32"/>
      <c r="VD551" s="32"/>
      <c r="VE551" s="32"/>
      <c r="VF551" s="32"/>
      <c r="VG551" s="32"/>
      <c r="VH551" s="32"/>
      <c r="VI551" s="32"/>
      <c r="VJ551" s="32"/>
      <c r="VK551" s="32"/>
      <c r="VL551" s="32"/>
      <c r="VM551" s="32"/>
      <c r="VN551" s="32"/>
      <c r="VO551" s="32"/>
      <c r="VP551" s="32"/>
      <c r="VQ551" s="32"/>
      <c r="VR551" s="32"/>
      <c r="VS551" s="32"/>
      <c r="VT551" s="32"/>
      <c r="VU551" s="32"/>
      <c r="VV551" s="32"/>
      <c r="VW551" s="32"/>
      <c r="VX551" s="32"/>
      <c r="VY551" s="32"/>
      <c r="VZ551" s="32"/>
      <c r="WA551" s="32"/>
      <c r="WB551" s="32"/>
      <c r="WC551" s="32"/>
      <c r="WD551" s="32"/>
      <c r="WE551" s="32"/>
      <c r="WF551" s="32"/>
      <c r="WG551" s="32"/>
      <c r="WH551" s="32"/>
      <c r="WI551" s="32"/>
      <c r="WJ551" s="32"/>
      <c r="WK551" s="32"/>
      <c r="WL551" s="32"/>
    </row>
    <row r="552" spans="1:610" s="430" customFormat="1" ht="47.25" customHeight="1">
      <c r="A552" s="1173"/>
      <c r="B552" s="305" t="s">
        <v>870</v>
      </c>
      <c r="C552" s="276" t="s">
        <v>1277</v>
      </c>
      <c r="D552" s="114">
        <v>46013</v>
      </c>
      <c r="E552" s="261" t="s">
        <v>637</v>
      </c>
      <c r="F552" s="815" t="s">
        <v>637</v>
      </c>
      <c r="G552" s="816"/>
      <c r="H552" s="551" t="s">
        <v>870</v>
      </c>
      <c r="I552" s="363" t="s">
        <v>255</v>
      </c>
      <c r="J552" s="277" t="s">
        <v>329</v>
      </c>
      <c r="K552" s="363" t="s">
        <v>255</v>
      </c>
      <c r="L552" s="363" t="s">
        <v>255</v>
      </c>
      <c r="M552"/>
      <c r="N552" s="32"/>
      <c r="O552" s="32"/>
      <c r="P552" s="32"/>
      <c r="Q552" s="32"/>
      <c r="R552" s="32"/>
      <c r="S552" s="32"/>
      <c r="T552" s="32"/>
      <c r="U552" s="32"/>
      <c r="V552" s="32"/>
      <c r="W552" s="32"/>
      <c r="X552" s="32"/>
      <c r="Y552" s="32"/>
      <c r="Z552" s="32"/>
      <c r="AA552" s="32"/>
      <c r="AB552" s="32"/>
      <c r="AC552" s="32"/>
      <c r="AD552" s="32"/>
      <c r="AE552" s="32"/>
      <c r="AF552" s="32"/>
      <c r="AG552" s="32"/>
      <c r="AH552" s="32"/>
      <c r="AI552" s="32"/>
      <c r="AJ552" s="32"/>
      <c r="AK552" s="32"/>
      <c r="AL552" s="32"/>
      <c r="AM552" s="32"/>
      <c r="AN552" s="32"/>
      <c r="AO552" s="32"/>
      <c r="AP552" s="32"/>
      <c r="AQ552" s="32"/>
      <c r="AR552" s="32"/>
      <c r="AS552" s="32"/>
      <c r="AT552" s="32"/>
      <c r="AU552" s="32"/>
      <c r="AV552" s="32"/>
      <c r="AW552" s="32"/>
      <c r="AX552" s="32"/>
      <c r="AY552" s="32"/>
      <c r="AZ552" s="32"/>
      <c r="BA552" s="32"/>
      <c r="BB552" s="32"/>
      <c r="BC552" s="32"/>
      <c r="BD552" s="32"/>
      <c r="BE552" s="32"/>
      <c r="BF552" s="32"/>
      <c r="BG552" s="32"/>
      <c r="BH552" s="32"/>
      <c r="BI552" s="32"/>
      <c r="BJ552" s="32"/>
      <c r="BK552" s="32"/>
      <c r="BL552" s="32"/>
      <c r="BM552" s="32"/>
      <c r="BN552" s="32"/>
      <c r="BO552" s="32"/>
      <c r="BP552" s="32"/>
      <c r="BQ552" s="32"/>
      <c r="BR552" s="32"/>
      <c r="BS552" s="32"/>
      <c r="BT552" s="32"/>
      <c r="BU552" s="32"/>
      <c r="BV552" s="32"/>
      <c r="BW552" s="32"/>
      <c r="BX552" s="32"/>
      <c r="BY552" s="32"/>
      <c r="BZ552" s="32"/>
      <c r="CA552" s="32"/>
      <c r="CB552" s="32"/>
      <c r="CC552" s="32"/>
      <c r="CD552" s="32"/>
      <c r="CE552" s="32"/>
      <c r="CF552" s="32"/>
      <c r="CG552" s="32"/>
      <c r="CH552" s="32"/>
      <c r="CI552" s="32"/>
      <c r="CJ552" s="32"/>
      <c r="CK552" s="32"/>
      <c r="CL552" s="32"/>
      <c r="CM552" s="32"/>
      <c r="CN552" s="32"/>
      <c r="CO552" s="32"/>
      <c r="CP552" s="32"/>
      <c r="CQ552" s="32"/>
      <c r="CR552" s="32"/>
      <c r="CS552" s="32"/>
      <c r="CT552" s="32"/>
      <c r="CU552" s="32"/>
      <c r="CV552" s="32"/>
      <c r="CW552" s="32"/>
      <c r="CX552" s="32"/>
      <c r="CY552" s="32"/>
      <c r="CZ552" s="32"/>
      <c r="DA552" s="32"/>
      <c r="DB552" s="32"/>
      <c r="DC552" s="32"/>
      <c r="DD552" s="32"/>
      <c r="DE552" s="32"/>
      <c r="DF552" s="32"/>
      <c r="DG552" s="32"/>
      <c r="DH552" s="32"/>
      <c r="DI552" s="32"/>
      <c r="DJ552" s="32"/>
      <c r="DK552" s="32"/>
      <c r="DL552" s="32"/>
      <c r="DM552" s="32"/>
      <c r="DN552" s="32"/>
      <c r="DO552" s="32"/>
      <c r="DP552" s="32"/>
      <c r="DQ552" s="32"/>
      <c r="DR552" s="32"/>
      <c r="DS552" s="32"/>
      <c r="DT552" s="32"/>
      <c r="DU552" s="32"/>
      <c r="DV552" s="32"/>
      <c r="DW552" s="32"/>
      <c r="DX552" s="32"/>
      <c r="DY552" s="32"/>
      <c r="DZ552" s="32"/>
      <c r="EA552" s="32"/>
      <c r="EB552" s="32"/>
      <c r="EC552" s="32"/>
      <c r="ED552" s="32"/>
      <c r="EE552" s="32"/>
      <c r="EF552" s="32"/>
      <c r="EG552" s="32"/>
      <c r="EH552" s="32"/>
      <c r="EI552" s="32"/>
      <c r="EJ552" s="32"/>
      <c r="EK552" s="32"/>
      <c r="EL552" s="32"/>
      <c r="EM552" s="32"/>
      <c r="EN552" s="32"/>
      <c r="EO552" s="32"/>
      <c r="EP552" s="32"/>
      <c r="EQ552" s="32"/>
      <c r="ER552" s="32"/>
      <c r="ES552" s="32"/>
      <c r="ET552" s="32"/>
      <c r="EU552" s="32"/>
      <c r="EV552" s="32"/>
      <c r="EW552" s="32"/>
      <c r="EX552" s="32"/>
      <c r="EY552" s="32"/>
      <c r="EZ552" s="32"/>
      <c r="FA552" s="32"/>
      <c r="FB552" s="32"/>
      <c r="FC552" s="32"/>
      <c r="FD552" s="32"/>
      <c r="FE552" s="32"/>
      <c r="FF552" s="32"/>
      <c r="FG552" s="32"/>
      <c r="FH552" s="32"/>
      <c r="FI552" s="32"/>
      <c r="FJ552" s="32"/>
      <c r="FK552" s="32"/>
      <c r="FL552" s="32"/>
      <c r="FM552" s="32"/>
      <c r="FN552" s="32"/>
      <c r="FO552" s="32"/>
      <c r="FP552" s="32"/>
      <c r="FQ552" s="32"/>
      <c r="FR552" s="32"/>
      <c r="FS552" s="32"/>
      <c r="FT552" s="32"/>
      <c r="FU552" s="32"/>
      <c r="FV552" s="32"/>
      <c r="FW552" s="32"/>
      <c r="FX552" s="32"/>
      <c r="FY552" s="32"/>
      <c r="FZ552" s="32"/>
      <c r="GA552" s="32"/>
      <c r="GB552" s="32"/>
      <c r="GC552" s="32"/>
      <c r="GD552" s="32"/>
      <c r="GE552" s="32"/>
      <c r="GF552" s="32"/>
      <c r="GG552" s="32"/>
      <c r="GH552" s="32"/>
      <c r="GI552" s="32"/>
      <c r="GJ552" s="32"/>
      <c r="GK552" s="32"/>
      <c r="GL552" s="32"/>
      <c r="GM552" s="32"/>
      <c r="GN552" s="32"/>
      <c r="GO552" s="32"/>
      <c r="GP552" s="32"/>
      <c r="GQ552" s="32"/>
      <c r="GR552" s="32"/>
      <c r="GS552" s="32"/>
      <c r="GT552" s="32"/>
      <c r="GU552" s="32"/>
      <c r="GV552" s="32"/>
      <c r="GW552" s="32"/>
      <c r="GX552" s="32"/>
      <c r="GY552" s="32"/>
      <c r="GZ552" s="32"/>
      <c r="HA552" s="32"/>
      <c r="HB552" s="32"/>
      <c r="HC552" s="32"/>
      <c r="HD552" s="32"/>
      <c r="HE552" s="32"/>
      <c r="HF552" s="32"/>
      <c r="HG552" s="32"/>
      <c r="HH552" s="32"/>
      <c r="HI552" s="32"/>
      <c r="HJ552" s="32"/>
      <c r="HK552" s="32"/>
      <c r="HL552" s="32"/>
      <c r="HM552" s="32"/>
      <c r="HN552" s="32"/>
      <c r="HO552" s="32"/>
      <c r="HP552" s="32"/>
      <c r="HQ552" s="32"/>
      <c r="HR552" s="32"/>
      <c r="HS552" s="32"/>
      <c r="HT552" s="32"/>
      <c r="HU552" s="32"/>
      <c r="HV552" s="32"/>
      <c r="HW552" s="32"/>
      <c r="HX552" s="32"/>
      <c r="HY552" s="32"/>
      <c r="HZ552" s="32"/>
      <c r="IA552" s="32"/>
      <c r="IB552" s="32"/>
      <c r="IC552" s="32"/>
      <c r="ID552" s="32"/>
      <c r="IE552" s="32"/>
      <c r="IF552" s="32"/>
      <c r="IG552" s="32"/>
      <c r="IH552" s="32"/>
      <c r="II552" s="32"/>
      <c r="IJ552" s="32"/>
      <c r="IK552" s="32"/>
      <c r="IL552" s="32"/>
      <c r="IM552" s="32"/>
      <c r="IN552" s="32"/>
      <c r="IO552" s="32"/>
      <c r="IP552" s="32"/>
      <c r="IQ552" s="32"/>
      <c r="IR552" s="32"/>
      <c r="IS552" s="32"/>
      <c r="IT552" s="32"/>
      <c r="IU552" s="32"/>
      <c r="IV552" s="32"/>
      <c r="IW552" s="32"/>
      <c r="IX552" s="32"/>
      <c r="IY552" s="32"/>
      <c r="IZ552" s="32"/>
      <c r="JA552" s="32"/>
      <c r="JB552" s="32"/>
      <c r="JC552" s="32"/>
      <c r="JD552" s="32"/>
      <c r="JE552" s="32"/>
      <c r="JF552" s="32"/>
      <c r="JG552" s="32"/>
      <c r="JH552" s="32"/>
      <c r="JI552" s="32"/>
      <c r="JJ552" s="32"/>
      <c r="JK552" s="32"/>
      <c r="JL552" s="32"/>
      <c r="JM552" s="32"/>
      <c r="JN552" s="32"/>
      <c r="JO552" s="32"/>
      <c r="JP552" s="32"/>
      <c r="JQ552" s="32"/>
      <c r="JR552" s="32"/>
      <c r="JS552" s="32"/>
      <c r="JT552" s="32"/>
      <c r="JU552" s="32"/>
      <c r="JV552" s="32"/>
      <c r="JW552" s="32"/>
      <c r="JX552" s="32"/>
      <c r="JY552" s="32"/>
      <c r="JZ552" s="32"/>
      <c r="KA552" s="32"/>
      <c r="KB552" s="32"/>
      <c r="KC552" s="32"/>
      <c r="KD552" s="32"/>
      <c r="KE552" s="32"/>
      <c r="KF552" s="32"/>
      <c r="KG552" s="32"/>
      <c r="KH552" s="32"/>
      <c r="KI552" s="32"/>
      <c r="KJ552" s="32"/>
      <c r="KK552" s="32"/>
      <c r="KL552" s="32"/>
      <c r="KM552" s="32"/>
      <c r="KN552" s="32"/>
      <c r="KO552" s="32"/>
      <c r="KP552" s="32"/>
      <c r="KQ552" s="32"/>
      <c r="KR552" s="32"/>
      <c r="KS552" s="32"/>
      <c r="KT552" s="32"/>
      <c r="KU552" s="32"/>
      <c r="KV552" s="32"/>
      <c r="KW552" s="32"/>
      <c r="KX552" s="32"/>
      <c r="KY552" s="32"/>
      <c r="KZ552" s="32"/>
      <c r="LA552" s="32"/>
      <c r="LB552" s="32"/>
      <c r="LC552" s="32"/>
      <c r="LD552" s="32"/>
      <c r="LE552" s="32"/>
      <c r="LF552" s="32"/>
      <c r="LG552" s="32"/>
      <c r="LH552" s="32"/>
      <c r="LI552" s="32"/>
      <c r="LJ552" s="32"/>
      <c r="LK552" s="32"/>
      <c r="LL552" s="32"/>
      <c r="LM552" s="32"/>
      <c r="LN552" s="32"/>
      <c r="LO552" s="32"/>
      <c r="LP552" s="32"/>
      <c r="LQ552" s="32"/>
      <c r="LR552" s="32"/>
      <c r="LS552" s="32"/>
      <c r="LT552" s="32"/>
      <c r="LU552" s="32"/>
      <c r="LV552" s="32"/>
      <c r="LW552" s="32"/>
      <c r="LX552" s="32"/>
      <c r="LY552" s="32"/>
      <c r="LZ552" s="32"/>
      <c r="MA552" s="32"/>
      <c r="MB552" s="32"/>
      <c r="MC552" s="32"/>
      <c r="MD552" s="32"/>
      <c r="ME552" s="32"/>
      <c r="MF552" s="32"/>
      <c r="MG552" s="32"/>
      <c r="MH552" s="32"/>
      <c r="MI552" s="32"/>
      <c r="MJ552" s="32"/>
      <c r="MK552" s="32"/>
      <c r="ML552" s="32"/>
      <c r="MM552" s="32"/>
      <c r="MN552" s="32"/>
      <c r="MO552" s="32"/>
      <c r="MP552" s="32"/>
      <c r="MQ552" s="32"/>
      <c r="MR552" s="32"/>
      <c r="MS552" s="32"/>
      <c r="MT552" s="32"/>
      <c r="MU552" s="32"/>
      <c r="MV552" s="32"/>
      <c r="MW552" s="32"/>
      <c r="MX552" s="32"/>
      <c r="MY552" s="32"/>
      <c r="MZ552" s="32"/>
      <c r="NA552" s="32"/>
      <c r="NB552" s="32"/>
      <c r="NC552" s="32"/>
      <c r="ND552" s="32"/>
      <c r="NE552" s="32"/>
      <c r="NF552" s="32"/>
      <c r="NG552" s="32"/>
      <c r="NH552" s="32"/>
      <c r="NI552" s="32"/>
      <c r="NJ552" s="32"/>
      <c r="NK552" s="32"/>
      <c r="NL552" s="32"/>
      <c r="NM552" s="32"/>
      <c r="NN552" s="32"/>
      <c r="NO552" s="32"/>
      <c r="NP552" s="32"/>
      <c r="NQ552" s="32"/>
      <c r="NR552" s="32"/>
      <c r="NS552" s="32"/>
      <c r="NT552" s="32"/>
      <c r="NU552" s="32"/>
      <c r="NV552" s="32"/>
      <c r="NW552" s="32"/>
      <c r="NX552" s="32"/>
      <c r="NY552" s="32"/>
      <c r="NZ552" s="32"/>
      <c r="OA552" s="32"/>
      <c r="OB552" s="32"/>
      <c r="OC552" s="32"/>
      <c r="OD552" s="32"/>
      <c r="OE552" s="32"/>
      <c r="OF552" s="32"/>
      <c r="OG552" s="32"/>
      <c r="OH552" s="32"/>
      <c r="OI552" s="32"/>
      <c r="OJ552" s="32"/>
      <c r="OK552" s="32"/>
      <c r="OL552" s="32"/>
      <c r="OM552" s="32"/>
      <c r="ON552" s="32"/>
      <c r="OO552" s="32"/>
      <c r="OP552" s="32"/>
      <c r="OQ552" s="32"/>
      <c r="OR552" s="32"/>
      <c r="OS552" s="32"/>
      <c r="OT552" s="32"/>
      <c r="OU552" s="32"/>
      <c r="OV552" s="32"/>
      <c r="OW552" s="32"/>
      <c r="OX552" s="32"/>
      <c r="OY552" s="32"/>
      <c r="OZ552" s="32"/>
      <c r="PA552" s="32"/>
      <c r="PB552" s="32"/>
      <c r="PC552" s="32"/>
      <c r="PD552" s="32"/>
      <c r="PE552" s="32"/>
      <c r="PF552" s="32"/>
      <c r="PG552" s="32"/>
      <c r="PH552" s="32"/>
      <c r="PI552" s="32"/>
      <c r="PJ552" s="32"/>
      <c r="PK552" s="32"/>
      <c r="PL552" s="32"/>
      <c r="PM552" s="32"/>
      <c r="PN552" s="32"/>
      <c r="PO552" s="32"/>
      <c r="PP552" s="32"/>
      <c r="PQ552" s="32"/>
      <c r="PR552" s="32"/>
      <c r="PS552" s="32"/>
      <c r="PT552" s="32"/>
      <c r="PU552" s="32"/>
      <c r="PV552" s="32"/>
      <c r="PW552" s="32"/>
      <c r="PX552" s="32"/>
      <c r="PY552" s="32"/>
      <c r="PZ552" s="32"/>
      <c r="QA552" s="32"/>
      <c r="QB552" s="32"/>
      <c r="QC552" s="32"/>
      <c r="QD552" s="32"/>
      <c r="QE552" s="32"/>
      <c r="QF552" s="32"/>
      <c r="QG552" s="32"/>
      <c r="QH552" s="32"/>
      <c r="QI552" s="32"/>
      <c r="QJ552" s="32"/>
      <c r="QK552" s="32"/>
      <c r="QL552" s="32"/>
      <c r="QM552" s="32"/>
      <c r="QN552" s="32"/>
      <c r="QO552" s="32"/>
      <c r="QP552" s="32"/>
      <c r="QQ552" s="32"/>
      <c r="QR552" s="32"/>
      <c r="QS552" s="32"/>
      <c r="QT552" s="32"/>
      <c r="QU552" s="32"/>
      <c r="QV552" s="32"/>
      <c r="QW552" s="32"/>
      <c r="QX552" s="32"/>
      <c r="QY552" s="32"/>
      <c r="QZ552" s="32"/>
      <c r="RA552" s="32"/>
      <c r="RB552" s="32"/>
      <c r="RC552" s="32"/>
      <c r="RD552" s="32"/>
      <c r="RE552" s="32"/>
      <c r="RF552" s="32"/>
      <c r="RG552" s="32"/>
      <c r="RH552" s="32"/>
      <c r="RI552" s="32"/>
      <c r="RJ552" s="32"/>
      <c r="RK552" s="32"/>
      <c r="RL552" s="32"/>
      <c r="RM552" s="32"/>
      <c r="RN552" s="32"/>
      <c r="RO552" s="32"/>
      <c r="RP552" s="32"/>
      <c r="RQ552" s="32"/>
      <c r="RR552" s="32"/>
      <c r="RS552" s="32"/>
      <c r="RT552" s="32"/>
      <c r="RU552" s="32"/>
      <c r="RV552" s="32"/>
      <c r="RW552" s="32"/>
      <c r="RX552" s="32"/>
      <c r="RY552" s="32"/>
      <c r="RZ552" s="32"/>
      <c r="SA552" s="32"/>
      <c r="SB552" s="32"/>
      <c r="SC552" s="32"/>
      <c r="SD552" s="32"/>
      <c r="SE552" s="32"/>
      <c r="SF552" s="32"/>
      <c r="SG552" s="32"/>
      <c r="SH552" s="32"/>
      <c r="SI552" s="32"/>
      <c r="SJ552" s="32"/>
      <c r="SK552" s="32"/>
      <c r="SL552" s="32"/>
      <c r="SM552" s="32"/>
      <c r="SN552" s="32"/>
      <c r="SO552" s="32"/>
      <c r="SP552" s="32"/>
      <c r="SQ552" s="32"/>
      <c r="SR552" s="32"/>
      <c r="SS552" s="32"/>
      <c r="ST552" s="32"/>
      <c r="SU552" s="32"/>
      <c r="SV552" s="32"/>
      <c r="SW552" s="32"/>
      <c r="SX552" s="32"/>
      <c r="SY552" s="32"/>
      <c r="SZ552" s="32"/>
      <c r="TA552" s="32"/>
      <c r="TB552" s="32"/>
      <c r="TC552" s="32"/>
      <c r="TD552" s="32"/>
      <c r="TE552" s="32"/>
      <c r="TF552" s="32"/>
      <c r="TG552" s="32"/>
      <c r="TH552" s="32"/>
      <c r="TI552" s="32"/>
      <c r="TJ552" s="32"/>
      <c r="TK552" s="32"/>
      <c r="TL552" s="32"/>
      <c r="TM552" s="32"/>
      <c r="TN552" s="32"/>
      <c r="TO552" s="32"/>
      <c r="TP552" s="32"/>
      <c r="TQ552" s="32"/>
      <c r="TR552" s="32"/>
      <c r="TS552" s="32"/>
      <c r="TT552" s="32"/>
      <c r="TU552" s="32"/>
      <c r="TV552" s="32"/>
      <c r="TW552" s="32"/>
      <c r="TX552" s="32"/>
      <c r="TY552" s="32"/>
      <c r="TZ552" s="32"/>
      <c r="UA552" s="32"/>
      <c r="UB552" s="32"/>
      <c r="UC552" s="32"/>
      <c r="UD552" s="32"/>
      <c r="UE552" s="32"/>
      <c r="UF552" s="32"/>
      <c r="UG552" s="32"/>
      <c r="UH552" s="32"/>
      <c r="UI552" s="32"/>
      <c r="UJ552" s="32"/>
      <c r="UK552" s="32"/>
      <c r="UL552" s="32"/>
      <c r="UM552" s="32"/>
      <c r="UN552" s="32"/>
      <c r="UO552" s="32"/>
      <c r="UP552" s="32"/>
      <c r="UQ552" s="32"/>
      <c r="UR552" s="32"/>
      <c r="US552" s="32"/>
      <c r="UT552" s="32"/>
      <c r="UU552" s="32"/>
      <c r="UV552" s="32"/>
      <c r="UW552" s="32"/>
      <c r="UX552" s="32"/>
      <c r="UY552" s="32"/>
      <c r="UZ552" s="32"/>
      <c r="VA552" s="32"/>
      <c r="VB552" s="32"/>
      <c r="VC552" s="32"/>
      <c r="VD552" s="32"/>
      <c r="VE552" s="32"/>
      <c r="VF552" s="32"/>
      <c r="VG552" s="32"/>
      <c r="VH552" s="32"/>
      <c r="VI552" s="32"/>
      <c r="VJ552" s="32"/>
      <c r="VK552" s="32"/>
      <c r="VL552" s="32"/>
      <c r="VM552" s="32"/>
      <c r="VN552" s="32"/>
      <c r="VO552" s="32"/>
      <c r="VP552" s="32"/>
      <c r="VQ552" s="32"/>
      <c r="VR552" s="32"/>
      <c r="VS552" s="32"/>
      <c r="VT552" s="32"/>
      <c r="VU552" s="32"/>
      <c r="VV552" s="32"/>
      <c r="VW552" s="32"/>
      <c r="VX552" s="32"/>
      <c r="VY552" s="32"/>
      <c r="VZ552" s="32"/>
      <c r="WA552" s="32"/>
      <c r="WB552" s="32"/>
      <c r="WC552" s="32"/>
      <c r="WD552" s="32"/>
      <c r="WE552" s="32"/>
      <c r="WF552" s="32"/>
      <c r="WG552" s="32"/>
      <c r="WH552" s="32"/>
      <c r="WI552" s="32"/>
      <c r="WJ552" s="32"/>
      <c r="WK552" s="32"/>
      <c r="WL552" s="32"/>
    </row>
    <row r="553" spans="1:610" s="430" customFormat="1" ht="48" customHeight="1">
      <c r="A553" s="1173"/>
      <c r="B553" s="1074" t="s">
        <v>1278</v>
      </c>
      <c r="C553" s="1075"/>
      <c r="D553" s="1075"/>
      <c r="E553" s="1075"/>
      <c r="F553" s="1075"/>
      <c r="G553" s="1075"/>
      <c r="H553" s="1075"/>
      <c r="I553" s="1075"/>
      <c r="J553" s="1075"/>
      <c r="K553" s="1075"/>
      <c r="L553" s="1076"/>
      <c r="M553"/>
      <c r="N553" s="32"/>
      <c r="O553" s="32"/>
      <c r="P553" s="32"/>
      <c r="Q553" s="32"/>
      <c r="R553" s="32"/>
      <c r="S553" s="32"/>
      <c r="T553" s="32"/>
      <c r="U553" s="32"/>
      <c r="V553" s="32"/>
      <c r="W553" s="32"/>
      <c r="X553" s="32"/>
      <c r="Y553" s="32"/>
      <c r="Z553" s="32"/>
      <c r="AA553" s="32"/>
      <c r="AB553" s="32"/>
      <c r="AC553" s="32"/>
      <c r="AD553" s="32"/>
      <c r="AE553" s="32"/>
      <c r="AF553" s="32"/>
      <c r="AG553" s="32"/>
      <c r="AH553" s="32"/>
      <c r="AI553" s="32"/>
      <c r="AJ553" s="32"/>
      <c r="AK553" s="32"/>
      <c r="AL553" s="32"/>
      <c r="AM553" s="32"/>
      <c r="AN553" s="32"/>
      <c r="AO553" s="32"/>
      <c r="AP553" s="32"/>
      <c r="AQ553" s="32"/>
      <c r="AR553" s="32"/>
      <c r="AS553" s="32"/>
      <c r="AT553" s="32"/>
      <c r="AU553" s="32"/>
      <c r="AV553" s="32"/>
      <c r="AW553" s="32"/>
      <c r="AX553" s="32"/>
      <c r="AY553" s="32"/>
      <c r="AZ553" s="32"/>
      <c r="BA553" s="32"/>
      <c r="BB553" s="32"/>
      <c r="BC553" s="32"/>
      <c r="BD553" s="32"/>
      <c r="BE553" s="32"/>
      <c r="BF553" s="32"/>
      <c r="BG553" s="32"/>
      <c r="BH553" s="32"/>
      <c r="BI553" s="32"/>
      <c r="BJ553" s="32"/>
      <c r="BK553" s="32"/>
      <c r="BL553" s="32"/>
      <c r="BM553" s="32"/>
      <c r="BN553" s="32"/>
      <c r="BO553" s="32"/>
      <c r="BP553" s="32"/>
      <c r="BQ553" s="32"/>
      <c r="BR553" s="32"/>
      <c r="BS553" s="32"/>
      <c r="BT553" s="32"/>
      <c r="BU553" s="32"/>
      <c r="BV553" s="32"/>
      <c r="BW553" s="32"/>
      <c r="BX553" s="32"/>
      <c r="BY553" s="32"/>
      <c r="BZ553" s="32"/>
      <c r="CA553" s="32"/>
      <c r="CB553" s="32"/>
      <c r="CC553" s="32"/>
      <c r="CD553" s="32"/>
      <c r="CE553" s="32"/>
      <c r="CF553" s="32"/>
      <c r="CG553" s="32"/>
      <c r="CH553" s="32"/>
      <c r="CI553" s="32"/>
      <c r="CJ553" s="32"/>
      <c r="CK553" s="32"/>
      <c r="CL553" s="32"/>
      <c r="CM553" s="32"/>
      <c r="CN553" s="32"/>
      <c r="CO553" s="32"/>
      <c r="CP553" s="32"/>
      <c r="CQ553" s="32"/>
      <c r="CR553" s="32"/>
      <c r="CS553" s="32"/>
      <c r="CT553" s="32"/>
      <c r="CU553" s="32"/>
      <c r="CV553" s="32"/>
      <c r="CW553" s="32"/>
      <c r="CX553" s="32"/>
      <c r="CY553" s="32"/>
      <c r="CZ553" s="32"/>
      <c r="DA553" s="32"/>
      <c r="DB553" s="32"/>
      <c r="DC553" s="32"/>
      <c r="DD553" s="32"/>
      <c r="DE553" s="32"/>
      <c r="DF553" s="32"/>
      <c r="DG553" s="32"/>
      <c r="DH553" s="32"/>
      <c r="DI553" s="32"/>
      <c r="DJ553" s="32"/>
      <c r="DK553" s="32"/>
      <c r="DL553" s="32"/>
      <c r="DM553" s="32"/>
      <c r="DN553" s="32"/>
      <c r="DO553" s="32"/>
      <c r="DP553" s="32"/>
      <c r="DQ553" s="32"/>
      <c r="DR553" s="32"/>
      <c r="DS553" s="32"/>
      <c r="DT553" s="32"/>
      <c r="DU553" s="32"/>
      <c r="DV553" s="32"/>
      <c r="DW553" s="32"/>
      <c r="DX553" s="32"/>
      <c r="DY553" s="32"/>
      <c r="DZ553" s="32"/>
      <c r="EA553" s="32"/>
      <c r="EB553" s="32"/>
      <c r="EC553" s="32"/>
      <c r="ED553" s="32"/>
      <c r="EE553" s="32"/>
      <c r="EF553" s="32"/>
      <c r="EG553" s="32"/>
      <c r="EH553" s="32"/>
      <c r="EI553" s="32"/>
      <c r="EJ553" s="32"/>
      <c r="EK553" s="32"/>
      <c r="EL553" s="32"/>
      <c r="EM553" s="32"/>
      <c r="EN553" s="32"/>
      <c r="EO553" s="32"/>
      <c r="EP553" s="32"/>
      <c r="EQ553" s="32"/>
      <c r="ER553" s="32"/>
      <c r="ES553" s="32"/>
      <c r="ET553" s="32"/>
      <c r="EU553" s="32"/>
      <c r="EV553" s="32"/>
      <c r="EW553" s="32"/>
      <c r="EX553" s="32"/>
      <c r="EY553" s="32"/>
      <c r="EZ553" s="32"/>
      <c r="FA553" s="32"/>
      <c r="FB553" s="32"/>
      <c r="FC553" s="32"/>
      <c r="FD553" s="32"/>
      <c r="FE553" s="32"/>
      <c r="FF553" s="32"/>
      <c r="FG553" s="32"/>
      <c r="FH553" s="32"/>
      <c r="FI553" s="32"/>
      <c r="FJ553" s="32"/>
      <c r="FK553" s="32"/>
      <c r="FL553" s="32"/>
      <c r="FM553" s="32"/>
      <c r="FN553" s="32"/>
      <c r="FO553" s="32"/>
      <c r="FP553" s="32"/>
      <c r="FQ553" s="32"/>
      <c r="FR553" s="32"/>
      <c r="FS553" s="32"/>
      <c r="FT553" s="32"/>
      <c r="FU553" s="32"/>
      <c r="FV553" s="32"/>
      <c r="FW553" s="32"/>
      <c r="FX553" s="32"/>
      <c r="FY553" s="32"/>
      <c r="FZ553" s="32"/>
      <c r="GA553" s="32"/>
      <c r="GB553" s="32"/>
      <c r="GC553" s="32"/>
      <c r="GD553" s="32"/>
      <c r="GE553" s="32"/>
      <c r="GF553" s="32"/>
      <c r="GG553" s="32"/>
      <c r="GH553" s="32"/>
      <c r="GI553" s="32"/>
      <c r="GJ553" s="32"/>
      <c r="GK553" s="32"/>
      <c r="GL553" s="32"/>
      <c r="GM553" s="32"/>
      <c r="GN553" s="32"/>
      <c r="GO553" s="32"/>
      <c r="GP553" s="32"/>
      <c r="GQ553" s="32"/>
      <c r="GR553" s="32"/>
      <c r="GS553" s="32"/>
      <c r="GT553" s="32"/>
      <c r="GU553" s="32"/>
      <c r="GV553" s="32"/>
      <c r="GW553" s="32"/>
      <c r="GX553" s="32"/>
      <c r="GY553" s="32"/>
      <c r="GZ553" s="32"/>
      <c r="HA553" s="32"/>
      <c r="HB553" s="32"/>
      <c r="HC553" s="32"/>
      <c r="HD553" s="32"/>
      <c r="HE553" s="32"/>
      <c r="HF553" s="32"/>
      <c r="HG553" s="32"/>
      <c r="HH553" s="32"/>
      <c r="HI553" s="32"/>
      <c r="HJ553" s="32"/>
      <c r="HK553" s="32"/>
      <c r="HL553" s="32"/>
      <c r="HM553" s="32"/>
      <c r="HN553" s="32"/>
      <c r="HO553" s="32"/>
      <c r="HP553" s="32"/>
      <c r="HQ553" s="32"/>
      <c r="HR553" s="32"/>
      <c r="HS553" s="32"/>
      <c r="HT553" s="32"/>
      <c r="HU553" s="32"/>
      <c r="HV553" s="32"/>
      <c r="HW553" s="32"/>
      <c r="HX553" s="32"/>
      <c r="HY553" s="32"/>
      <c r="HZ553" s="32"/>
      <c r="IA553" s="32"/>
      <c r="IB553" s="32"/>
      <c r="IC553" s="32"/>
      <c r="ID553" s="32"/>
      <c r="IE553" s="32"/>
      <c r="IF553" s="32"/>
      <c r="IG553" s="32"/>
      <c r="IH553" s="32"/>
      <c r="II553" s="32"/>
      <c r="IJ553" s="32"/>
      <c r="IK553" s="32"/>
      <c r="IL553" s="32"/>
      <c r="IM553" s="32"/>
      <c r="IN553" s="32"/>
      <c r="IO553" s="32"/>
      <c r="IP553" s="32"/>
      <c r="IQ553" s="32"/>
      <c r="IR553" s="32"/>
      <c r="IS553" s="32"/>
      <c r="IT553" s="32"/>
      <c r="IU553" s="32"/>
      <c r="IV553" s="32"/>
      <c r="IW553" s="32"/>
      <c r="IX553" s="32"/>
      <c r="IY553" s="32"/>
      <c r="IZ553" s="32"/>
      <c r="JA553" s="32"/>
      <c r="JB553" s="32"/>
      <c r="JC553" s="32"/>
      <c r="JD553" s="32"/>
      <c r="JE553" s="32"/>
      <c r="JF553" s="32"/>
      <c r="JG553" s="32"/>
      <c r="JH553" s="32"/>
      <c r="JI553" s="32"/>
      <c r="JJ553" s="32"/>
      <c r="JK553" s="32"/>
      <c r="JL553" s="32"/>
      <c r="JM553" s="32"/>
      <c r="JN553" s="32"/>
      <c r="JO553" s="32"/>
      <c r="JP553" s="32"/>
      <c r="JQ553" s="32"/>
      <c r="JR553" s="32"/>
      <c r="JS553" s="32"/>
      <c r="JT553" s="32"/>
      <c r="JU553" s="32"/>
      <c r="JV553" s="32"/>
      <c r="JW553" s="32"/>
      <c r="JX553" s="32"/>
      <c r="JY553" s="32"/>
      <c r="JZ553" s="32"/>
      <c r="KA553" s="32"/>
      <c r="KB553" s="32"/>
      <c r="KC553" s="32"/>
      <c r="KD553" s="32"/>
      <c r="KE553" s="32"/>
      <c r="KF553" s="32"/>
      <c r="KG553" s="32"/>
      <c r="KH553" s="32"/>
      <c r="KI553" s="32"/>
      <c r="KJ553" s="32"/>
      <c r="KK553" s="32"/>
      <c r="KL553" s="32"/>
      <c r="KM553" s="32"/>
      <c r="KN553" s="32"/>
      <c r="KO553" s="32"/>
      <c r="KP553" s="32"/>
      <c r="KQ553" s="32"/>
      <c r="KR553" s="32"/>
      <c r="KS553" s="32"/>
      <c r="KT553" s="32"/>
      <c r="KU553" s="32"/>
      <c r="KV553" s="32"/>
      <c r="KW553" s="32"/>
      <c r="KX553" s="32"/>
      <c r="KY553" s="32"/>
      <c r="KZ553" s="32"/>
      <c r="LA553" s="32"/>
      <c r="LB553" s="32"/>
      <c r="LC553" s="32"/>
      <c r="LD553" s="32"/>
      <c r="LE553" s="32"/>
      <c r="LF553" s="32"/>
      <c r="LG553" s="32"/>
      <c r="LH553" s="32"/>
      <c r="LI553" s="32"/>
      <c r="LJ553" s="32"/>
      <c r="LK553" s="32"/>
      <c r="LL553" s="32"/>
      <c r="LM553" s="32"/>
      <c r="LN553" s="32"/>
      <c r="LO553" s="32"/>
      <c r="LP553" s="32"/>
      <c r="LQ553" s="32"/>
      <c r="LR553" s="32"/>
      <c r="LS553" s="32"/>
      <c r="LT553" s="32"/>
      <c r="LU553" s="32"/>
      <c r="LV553" s="32"/>
      <c r="LW553" s="32"/>
      <c r="LX553" s="32"/>
      <c r="LY553" s="32"/>
      <c r="LZ553" s="32"/>
      <c r="MA553" s="32"/>
      <c r="MB553" s="32"/>
      <c r="MC553" s="32"/>
      <c r="MD553" s="32"/>
      <c r="ME553" s="32"/>
      <c r="MF553" s="32"/>
      <c r="MG553" s="32"/>
      <c r="MH553" s="32"/>
      <c r="MI553" s="32"/>
      <c r="MJ553" s="32"/>
      <c r="MK553" s="32"/>
      <c r="ML553" s="32"/>
      <c r="MM553" s="32"/>
      <c r="MN553" s="32"/>
      <c r="MO553" s="32"/>
      <c r="MP553" s="32"/>
      <c r="MQ553" s="32"/>
      <c r="MR553" s="32"/>
      <c r="MS553" s="32"/>
      <c r="MT553" s="32"/>
      <c r="MU553" s="32"/>
      <c r="MV553" s="32"/>
      <c r="MW553" s="32"/>
      <c r="MX553" s="32"/>
      <c r="MY553" s="32"/>
      <c r="MZ553" s="32"/>
      <c r="NA553" s="32"/>
      <c r="NB553" s="32"/>
      <c r="NC553" s="32"/>
      <c r="ND553" s="32"/>
      <c r="NE553" s="32"/>
      <c r="NF553" s="32"/>
      <c r="NG553" s="32"/>
      <c r="NH553" s="32"/>
      <c r="NI553" s="32"/>
      <c r="NJ553" s="32"/>
      <c r="NK553" s="32"/>
      <c r="NL553" s="32"/>
      <c r="NM553" s="32"/>
      <c r="NN553" s="32"/>
      <c r="NO553" s="32"/>
      <c r="NP553" s="32"/>
      <c r="NQ553" s="32"/>
      <c r="NR553" s="32"/>
      <c r="NS553" s="32"/>
      <c r="NT553" s="32"/>
      <c r="NU553" s="32"/>
      <c r="NV553" s="32"/>
      <c r="NW553" s="32"/>
      <c r="NX553" s="32"/>
      <c r="NY553" s="32"/>
      <c r="NZ553" s="32"/>
      <c r="OA553" s="32"/>
      <c r="OB553" s="32"/>
      <c r="OC553" s="32"/>
      <c r="OD553" s="32"/>
      <c r="OE553" s="32"/>
      <c r="OF553" s="32"/>
      <c r="OG553" s="32"/>
      <c r="OH553" s="32"/>
      <c r="OI553" s="32"/>
      <c r="OJ553" s="32"/>
      <c r="OK553" s="32"/>
      <c r="OL553" s="32"/>
      <c r="OM553" s="32"/>
      <c r="ON553" s="32"/>
      <c r="OO553" s="32"/>
      <c r="OP553" s="32"/>
      <c r="OQ553" s="32"/>
      <c r="OR553" s="32"/>
      <c r="OS553" s="32"/>
      <c r="OT553" s="32"/>
      <c r="OU553" s="32"/>
      <c r="OV553" s="32"/>
      <c r="OW553" s="32"/>
      <c r="OX553" s="32"/>
      <c r="OY553" s="32"/>
      <c r="OZ553" s="32"/>
      <c r="PA553" s="32"/>
      <c r="PB553" s="32"/>
      <c r="PC553" s="32"/>
      <c r="PD553" s="32"/>
      <c r="PE553" s="32"/>
      <c r="PF553" s="32"/>
      <c r="PG553" s="32"/>
      <c r="PH553" s="32"/>
      <c r="PI553" s="32"/>
      <c r="PJ553" s="32"/>
      <c r="PK553" s="32"/>
      <c r="PL553" s="32"/>
      <c r="PM553" s="32"/>
      <c r="PN553" s="32"/>
      <c r="PO553" s="32"/>
      <c r="PP553" s="32"/>
      <c r="PQ553" s="32"/>
      <c r="PR553" s="32"/>
      <c r="PS553" s="32"/>
      <c r="PT553" s="32"/>
      <c r="PU553" s="32"/>
      <c r="PV553" s="32"/>
      <c r="PW553" s="32"/>
      <c r="PX553" s="32"/>
      <c r="PY553" s="32"/>
      <c r="PZ553" s="32"/>
      <c r="QA553" s="32"/>
      <c r="QB553" s="32"/>
      <c r="QC553" s="32"/>
      <c r="QD553" s="32"/>
      <c r="QE553" s="32"/>
      <c r="QF553" s="32"/>
      <c r="QG553" s="32"/>
      <c r="QH553" s="32"/>
      <c r="QI553" s="32"/>
      <c r="QJ553" s="32"/>
      <c r="QK553" s="32"/>
      <c r="QL553" s="32"/>
      <c r="QM553" s="32"/>
      <c r="QN553" s="32"/>
      <c r="QO553" s="32"/>
      <c r="QP553" s="32"/>
      <c r="QQ553" s="32"/>
      <c r="QR553" s="32"/>
      <c r="QS553" s="32"/>
      <c r="QT553" s="32"/>
      <c r="QU553" s="32"/>
      <c r="QV553" s="32"/>
      <c r="QW553" s="32"/>
      <c r="QX553" s="32"/>
      <c r="QY553" s="32"/>
      <c r="QZ553" s="32"/>
      <c r="RA553" s="32"/>
      <c r="RB553" s="32"/>
      <c r="RC553" s="32"/>
      <c r="RD553" s="32"/>
      <c r="RE553" s="32"/>
      <c r="RF553" s="32"/>
      <c r="RG553" s="32"/>
      <c r="RH553" s="32"/>
      <c r="RI553" s="32"/>
      <c r="RJ553" s="32"/>
      <c r="RK553" s="32"/>
      <c r="RL553" s="32"/>
      <c r="RM553" s="32"/>
      <c r="RN553" s="32"/>
      <c r="RO553" s="32"/>
      <c r="RP553" s="32"/>
      <c r="RQ553" s="32"/>
      <c r="RR553" s="32"/>
      <c r="RS553" s="32"/>
      <c r="RT553" s="32"/>
      <c r="RU553" s="32"/>
      <c r="RV553" s="32"/>
      <c r="RW553" s="32"/>
      <c r="RX553" s="32"/>
      <c r="RY553" s="32"/>
      <c r="RZ553" s="32"/>
      <c r="SA553" s="32"/>
      <c r="SB553" s="32"/>
      <c r="SC553" s="32"/>
      <c r="SD553" s="32"/>
      <c r="SE553" s="32"/>
      <c r="SF553" s="32"/>
      <c r="SG553" s="32"/>
      <c r="SH553" s="32"/>
      <c r="SI553" s="32"/>
      <c r="SJ553" s="32"/>
      <c r="SK553" s="32"/>
      <c r="SL553" s="32"/>
      <c r="SM553" s="32"/>
      <c r="SN553" s="32"/>
      <c r="SO553" s="32"/>
      <c r="SP553" s="32"/>
      <c r="SQ553" s="32"/>
      <c r="SR553" s="32"/>
      <c r="SS553" s="32"/>
      <c r="ST553" s="32"/>
      <c r="SU553" s="32"/>
      <c r="SV553" s="32"/>
      <c r="SW553" s="32"/>
      <c r="SX553" s="32"/>
      <c r="SY553" s="32"/>
      <c r="SZ553" s="32"/>
      <c r="TA553" s="32"/>
      <c r="TB553" s="32"/>
      <c r="TC553" s="32"/>
      <c r="TD553" s="32"/>
      <c r="TE553" s="32"/>
      <c r="TF553" s="32"/>
      <c r="TG553" s="32"/>
      <c r="TH553" s="32"/>
      <c r="TI553" s="32"/>
      <c r="TJ553" s="32"/>
      <c r="TK553" s="32"/>
      <c r="TL553" s="32"/>
      <c r="TM553" s="32"/>
      <c r="TN553" s="32"/>
      <c r="TO553" s="32"/>
      <c r="TP553" s="32"/>
      <c r="TQ553" s="32"/>
      <c r="TR553" s="32"/>
      <c r="TS553" s="32"/>
      <c r="TT553" s="32"/>
      <c r="TU553" s="32"/>
      <c r="TV553" s="32"/>
      <c r="TW553" s="32"/>
      <c r="TX553" s="32"/>
      <c r="TY553" s="32"/>
      <c r="TZ553" s="32"/>
      <c r="UA553" s="32"/>
      <c r="UB553" s="32"/>
      <c r="UC553" s="32"/>
      <c r="UD553" s="32"/>
      <c r="UE553" s="32"/>
      <c r="UF553" s="32"/>
      <c r="UG553" s="32"/>
      <c r="UH553" s="32"/>
      <c r="UI553" s="32"/>
      <c r="UJ553" s="32"/>
      <c r="UK553" s="32"/>
      <c r="UL553" s="32"/>
      <c r="UM553" s="32"/>
      <c r="UN553" s="32"/>
      <c r="UO553" s="32"/>
      <c r="UP553" s="32"/>
      <c r="UQ553" s="32"/>
      <c r="UR553" s="32"/>
      <c r="US553" s="32"/>
      <c r="UT553" s="32"/>
      <c r="UU553" s="32"/>
      <c r="UV553" s="32"/>
      <c r="UW553" s="32"/>
      <c r="UX553" s="32"/>
      <c r="UY553" s="32"/>
      <c r="UZ553" s="32"/>
      <c r="VA553" s="32"/>
      <c r="VB553" s="32"/>
      <c r="VC553" s="32"/>
      <c r="VD553" s="32"/>
      <c r="VE553" s="32"/>
      <c r="VF553" s="32"/>
      <c r="VG553" s="32"/>
      <c r="VH553" s="32"/>
      <c r="VI553" s="32"/>
      <c r="VJ553" s="32"/>
      <c r="VK553" s="32"/>
      <c r="VL553" s="32"/>
      <c r="VM553" s="32"/>
      <c r="VN553" s="32"/>
      <c r="VO553" s="32"/>
      <c r="VP553" s="32"/>
      <c r="VQ553" s="32"/>
      <c r="VR553" s="32"/>
      <c r="VS553" s="32"/>
      <c r="VT553" s="32"/>
      <c r="VU553" s="32"/>
      <c r="VV553" s="32"/>
      <c r="VW553" s="32"/>
      <c r="VX553" s="32"/>
      <c r="VY553" s="32"/>
      <c r="VZ553" s="32"/>
      <c r="WA553" s="32"/>
      <c r="WB553" s="32"/>
      <c r="WC553" s="32"/>
      <c r="WD553" s="32"/>
      <c r="WE553" s="32"/>
      <c r="WF553" s="32"/>
      <c r="WG553" s="32"/>
      <c r="WH553" s="32"/>
      <c r="WI553" s="32"/>
      <c r="WJ553" s="32"/>
      <c r="WK553" s="32"/>
      <c r="WL553" s="32"/>
    </row>
    <row r="554" spans="1:610" s="430" customFormat="1" ht="23.25" customHeight="1">
      <c r="A554" s="1173"/>
      <c r="B554" s="1149" t="s">
        <v>150</v>
      </c>
      <c r="C554" s="1078"/>
      <c r="D554" s="1078"/>
      <c r="E554" s="1078"/>
      <c r="F554" s="1078"/>
      <c r="G554" s="1079"/>
      <c r="H554" s="1077" t="s">
        <v>151</v>
      </c>
      <c r="I554" s="1078"/>
      <c r="J554" s="1078"/>
      <c r="K554" s="1078"/>
      <c r="L554" s="1080"/>
      <c r="M554"/>
      <c r="N554" s="32"/>
      <c r="O554" s="32"/>
      <c r="P554" s="32"/>
      <c r="Q554" s="32"/>
      <c r="R554" s="32"/>
      <c r="S554" s="32"/>
      <c r="T554" s="32"/>
      <c r="U554" s="32"/>
      <c r="V554" s="32"/>
      <c r="W554" s="32"/>
      <c r="X554" s="32"/>
      <c r="Y554" s="32"/>
      <c r="Z554" s="32"/>
      <c r="AA554" s="32"/>
      <c r="AB554" s="32"/>
      <c r="AC554" s="32"/>
      <c r="AD554" s="32"/>
      <c r="AE554" s="32"/>
      <c r="AF554" s="32"/>
      <c r="AG554" s="32"/>
      <c r="AH554" s="32"/>
      <c r="AI554" s="32"/>
      <c r="AJ554" s="32"/>
      <c r="AK554" s="32"/>
      <c r="AL554" s="32"/>
      <c r="AM554" s="32"/>
      <c r="AN554" s="32"/>
      <c r="AO554" s="32"/>
      <c r="AP554" s="32"/>
      <c r="AQ554" s="32"/>
      <c r="AR554" s="32"/>
      <c r="AS554" s="32"/>
      <c r="AT554" s="32"/>
      <c r="AU554" s="32"/>
      <c r="AV554" s="32"/>
      <c r="AW554" s="32"/>
      <c r="AX554" s="32"/>
      <c r="AY554" s="32"/>
      <c r="AZ554" s="32"/>
      <c r="BA554" s="32"/>
      <c r="BB554" s="32"/>
      <c r="BC554" s="32"/>
      <c r="BD554" s="32"/>
      <c r="BE554" s="32"/>
      <c r="BF554" s="32"/>
      <c r="BG554" s="32"/>
      <c r="BH554" s="32"/>
      <c r="BI554" s="32"/>
      <c r="BJ554" s="32"/>
      <c r="BK554" s="32"/>
      <c r="BL554" s="32"/>
      <c r="BM554" s="32"/>
      <c r="BN554" s="32"/>
      <c r="BO554" s="32"/>
      <c r="BP554" s="32"/>
      <c r="BQ554" s="32"/>
      <c r="BR554" s="32"/>
      <c r="BS554" s="32"/>
      <c r="BT554" s="32"/>
      <c r="BU554" s="32"/>
      <c r="BV554" s="32"/>
      <c r="BW554" s="32"/>
      <c r="BX554" s="32"/>
      <c r="BY554" s="32"/>
      <c r="BZ554" s="32"/>
      <c r="CA554" s="32"/>
      <c r="CB554" s="32"/>
      <c r="CC554" s="32"/>
      <c r="CD554" s="32"/>
      <c r="CE554" s="32"/>
      <c r="CF554" s="32"/>
      <c r="CG554" s="32"/>
      <c r="CH554" s="32"/>
      <c r="CI554" s="32"/>
      <c r="CJ554" s="32"/>
      <c r="CK554" s="32"/>
      <c r="CL554" s="32"/>
      <c r="CM554" s="32"/>
      <c r="CN554" s="32"/>
      <c r="CO554" s="32"/>
      <c r="CP554" s="32"/>
      <c r="CQ554" s="32"/>
      <c r="CR554" s="32"/>
      <c r="CS554" s="32"/>
      <c r="CT554" s="32"/>
      <c r="CU554" s="32"/>
      <c r="CV554" s="32"/>
      <c r="CW554" s="32"/>
      <c r="CX554" s="32"/>
      <c r="CY554" s="32"/>
      <c r="CZ554" s="32"/>
      <c r="DA554" s="32"/>
      <c r="DB554" s="32"/>
      <c r="DC554" s="32"/>
      <c r="DD554" s="32"/>
      <c r="DE554" s="32"/>
      <c r="DF554" s="32"/>
      <c r="DG554" s="32"/>
      <c r="DH554" s="32"/>
      <c r="DI554" s="32"/>
      <c r="DJ554" s="32"/>
      <c r="DK554" s="32"/>
      <c r="DL554" s="32"/>
      <c r="DM554" s="32"/>
      <c r="DN554" s="32"/>
      <c r="DO554" s="32"/>
      <c r="DP554" s="32"/>
      <c r="DQ554" s="32"/>
      <c r="DR554" s="32"/>
      <c r="DS554" s="32"/>
      <c r="DT554" s="32"/>
      <c r="DU554" s="32"/>
      <c r="DV554" s="32"/>
      <c r="DW554" s="32"/>
      <c r="DX554" s="32"/>
      <c r="DY554" s="32"/>
      <c r="DZ554" s="32"/>
      <c r="EA554" s="32"/>
      <c r="EB554" s="32"/>
      <c r="EC554" s="32"/>
      <c r="ED554" s="32"/>
      <c r="EE554" s="32"/>
      <c r="EF554" s="32"/>
      <c r="EG554" s="32"/>
      <c r="EH554" s="32"/>
      <c r="EI554" s="32"/>
      <c r="EJ554" s="32"/>
      <c r="EK554" s="32"/>
      <c r="EL554" s="32"/>
      <c r="EM554" s="32"/>
      <c r="EN554" s="32"/>
      <c r="EO554" s="32"/>
      <c r="EP554" s="32"/>
      <c r="EQ554" s="32"/>
      <c r="ER554" s="32"/>
      <c r="ES554" s="32"/>
      <c r="ET554" s="32"/>
      <c r="EU554" s="32"/>
      <c r="EV554" s="32"/>
      <c r="EW554" s="32"/>
      <c r="EX554" s="32"/>
      <c r="EY554" s="32"/>
      <c r="EZ554" s="32"/>
      <c r="FA554" s="32"/>
      <c r="FB554" s="32"/>
      <c r="FC554" s="32"/>
      <c r="FD554" s="32"/>
      <c r="FE554" s="32"/>
      <c r="FF554" s="32"/>
      <c r="FG554" s="32"/>
      <c r="FH554" s="32"/>
      <c r="FI554" s="32"/>
      <c r="FJ554" s="32"/>
      <c r="FK554" s="32"/>
      <c r="FL554" s="32"/>
      <c r="FM554" s="32"/>
      <c r="FN554" s="32"/>
      <c r="FO554" s="32"/>
      <c r="FP554" s="32"/>
      <c r="FQ554" s="32"/>
      <c r="FR554" s="32"/>
      <c r="FS554" s="32"/>
      <c r="FT554" s="32"/>
      <c r="FU554" s="32"/>
      <c r="FV554" s="32"/>
      <c r="FW554" s="32"/>
      <c r="FX554" s="32"/>
      <c r="FY554" s="32"/>
      <c r="FZ554" s="32"/>
      <c r="GA554" s="32"/>
      <c r="GB554" s="32"/>
      <c r="GC554" s="32"/>
      <c r="GD554" s="32"/>
      <c r="GE554" s="32"/>
      <c r="GF554" s="32"/>
      <c r="GG554" s="32"/>
      <c r="GH554" s="32"/>
      <c r="GI554" s="32"/>
      <c r="GJ554" s="32"/>
      <c r="GK554" s="32"/>
      <c r="GL554" s="32"/>
      <c r="GM554" s="32"/>
      <c r="GN554" s="32"/>
      <c r="GO554" s="32"/>
      <c r="GP554" s="32"/>
      <c r="GQ554" s="32"/>
      <c r="GR554" s="32"/>
      <c r="GS554" s="32"/>
      <c r="GT554" s="32"/>
      <c r="GU554" s="32"/>
      <c r="GV554" s="32"/>
      <c r="GW554" s="32"/>
      <c r="GX554" s="32"/>
      <c r="GY554" s="32"/>
      <c r="GZ554" s="32"/>
      <c r="HA554" s="32"/>
      <c r="HB554" s="32"/>
      <c r="HC554" s="32"/>
      <c r="HD554" s="32"/>
      <c r="HE554" s="32"/>
      <c r="HF554" s="32"/>
      <c r="HG554" s="32"/>
      <c r="HH554" s="32"/>
      <c r="HI554" s="32"/>
      <c r="HJ554" s="32"/>
      <c r="HK554" s="32"/>
      <c r="HL554" s="32"/>
      <c r="HM554" s="32"/>
      <c r="HN554" s="32"/>
      <c r="HO554" s="32"/>
      <c r="HP554" s="32"/>
      <c r="HQ554" s="32"/>
      <c r="HR554" s="32"/>
      <c r="HS554" s="32"/>
      <c r="HT554" s="32"/>
      <c r="HU554" s="32"/>
      <c r="HV554" s="32"/>
      <c r="HW554" s="32"/>
      <c r="HX554" s="32"/>
      <c r="HY554" s="32"/>
      <c r="HZ554" s="32"/>
      <c r="IA554" s="32"/>
      <c r="IB554" s="32"/>
      <c r="IC554" s="32"/>
      <c r="ID554" s="32"/>
      <c r="IE554" s="32"/>
      <c r="IF554" s="32"/>
      <c r="IG554" s="32"/>
      <c r="IH554" s="32"/>
      <c r="II554" s="32"/>
      <c r="IJ554" s="32"/>
      <c r="IK554" s="32"/>
      <c r="IL554" s="32"/>
      <c r="IM554" s="32"/>
      <c r="IN554" s="32"/>
      <c r="IO554" s="32"/>
      <c r="IP554" s="32"/>
      <c r="IQ554" s="32"/>
      <c r="IR554" s="32"/>
      <c r="IS554" s="32"/>
      <c r="IT554" s="32"/>
      <c r="IU554" s="32"/>
      <c r="IV554" s="32"/>
      <c r="IW554" s="32"/>
      <c r="IX554" s="32"/>
      <c r="IY554" s="32"/>
      <c r="IZ554" s="32"/>
      <c r="JA554" s="32"/>
      <c r="JB554" s="32"/>
      <c r="JC554" s="32"/>
      <c r="JD554" s="32"/>
      <c r="JE554" s="32"/>
      <c r="JF554" s="32"/>
      <c r="JG554" s="32"/>
      <c r="JH554" s="32"/>
      <c r="JI554" s="32"/>
      <c r="JJ554" s="32"/>
      <c r="JK554" s="32"/>
      <c r="JL554" s="32"/>
      <c r="JM554" s="32"/>
      <c r="JN554" s="32"/>
      <c r="JO554" s="32"/>
      <c r="JP554" s="32"/>
      <c r="JQ554" s="32"/>
      <c r="JR554" s="32"/>
      <c r="JS554" s="32"/>
      <c r="JT554" s="32"/>
      <c r="JU554" s="32"/>
      <c r="JV554" s="32"/>
      <c r="JW554" s="32"/>
      <c r="JX554" s="32"/>
      <c r="JY554" s="32"/>
      <c r="JZ554" s="32"/>
      <c r="KA554" s="32"/>
      <c r="KB554" s="32"/>
      <c r="KC554" s="32"/>
      <c r="KD554" s="32"/>
      <c r="KE554" s="32"/>
      <c r="KF554" s="32"/>
      <c r="KG554" s="32"/>
      <c r="KH554" s="32"/>
      <c r="KI554" s="32"/>
      <c r="KJ554" s="32"/>
      <c r="KK554" s="32"/>
      <c r="KL554" s="32"/>
      <c r="KM554" s="32"/>
      <c r="KN554" s="32"/>
      <c r="KO554" s="32"/>
      <c r="KP554" s="32"/>
      <c r="KQ554" s="32"/>
      <c r="KR554" s="32"/>
      <c r="KS554" s="32"/>
      <c r="KT554" s="32"/>
      <c r="KU554" s="32"/>
      <c r="KV554" s="32"/>
      <c r="KW554" s="32"/>
      <c r="KX554" s="32"/>
      <c r="KY554" s="32"/>
      <c r="KZ554" s="32"/>
      <c r="LA554" s="32"/>
      <c r="LB554" s="32"/>
      <c r="LC554" s="32"/>
      <c r="LD554" s="32"/>
      <c r="LE554" s="32"/>
      <c r="LF554" s="32"/>
      <c r="LG554" s="32"/>
      <c r="LH554" s="32"/>
      <c r="LI554" s="32"/>
      <c r="LJ554" s="32"/>
      <c r="LK554" s="32"/>
      <c r="LL554" s="32"/>
      <c r="LM554" s="32"/>
      <c r="LN554" s="32"/>
      <c r="LO554" s="32"/>
      <c r="LP554" s="32"/>
      <c r="LQ554" s="32"/>
      <c r="LR554" s="32"/>
      <c r="LS554" s="32"/>
      <c r="LT554" s="32"/>
      <c r="LU554" s="32"/>
      <c r="LV554" s="32"/>
      <c r="LW554" s="32"/>
      <c r="LX554" s="32"/>
      <c r="LY554" s="32"/>
      <c r="LZ554" s="32"/>
      <c r="MA554" s="32"/>
      <c r="MB554" s="32"/>
      <c r="MC554" s="32"/>
      <c r="MD554" s="32"/>
      <c r="ME554" s="32"/>
      <c r="MF554" s="32"/>
      <c r="MG554" s="32"/>
      <c r="MH554" s="32"/>
      <c r="MI554" s="32"/>
      <c r="MJ554" s="32"/>
      <c r="MK554" s="32"/>
      <c r="ML554" s="32"/>
      <c r="MM554" s="32"/>
      <c r="MN554" s="32"/>
      <c r="MO554" s="32"/>
      <c r="MP554" s="32"/>
      <c r="MQ554" s="32"/>
      <c r="MR554" s="32"/>
      <c r="MS554" s="32"/>
      <c r="MT554" s="32"/>
      <c r="MU554" s="32"/>
      <c r="MV554" s="32"/>
      <c r="MW554" s="32"/>
      <c r="MX554" s="32"/>
      <c r="MY554" s="32"/>
      <c r="MZ554" s="32"/>
      <c r="NA554" s="32"/>
      <c r="NB554" s="32"/>
      <c r="NC554" s="32"/>
      <c r="ND554" s="32"/>
      <c r="NE554" s="32"/>
      <c r="NF554" s="32"/>
      <c r="NG554" s="32"/>
      <c r="NH554" s="32"/>
      <c r="NI554" s="32"/>
      <c r="NJ554" s="32"/>
      <c r="NK554" s="32"/>
      <c r="NL554" s="32"/>
      <c r="NM554" s="32"/>
      <c r="NN554" s="32"/>
      <c r="NO554" s="32"/>
      <c r="NP554" s="32"/>
      <c r="NQ554" s="32"/>
      <c r="NR554" s="32"/>
      <c r="NS554" s="32"/>
      <c r="NT554" s="32"/>
      <c r="NU554" s="32"/>
      <c r="NV554" s="32"/>
      <c r="NW554" s="32"/>
      <c r="NX554" s="32"/>
      <c r="NY554" s="32"/>
      <c r="NZ554" s="32"/>
      <c r="OA554" s="32"/>
      <c r="OB554" s="32"/>
      <c r="OC554" s="32"/>
      <c r="OD554" s="32"/>
      <c r="OE554" s="32"/>
      <c r="OF554" s="32"/>
      <c r="OG554" s="32"/>
      <c r="OH554" s="32"/>
      <c r="OI554" s="32"/>
      <c r="OJ554" s="32"/>
      <c r="OK554" s="32"/>
      <c r="OL554" s="32"/>
      <c r="OM554" s="32"/>
      <c r="ON554" s="32"/>
      <c r="OO554" s="32"/>
      <c r="OP554" s="32"/>
      <c r="OQ554" s="32"/>
      <c r="OR554" s="32"/>
      <c r="OS554" s="32"/>
      <c r="OT554" s="32"/>
      <c r="OU554" s="32"/>
      <c r="OV554" s="32"/>
      <c r="OW554" s="32"/>
      <c r="OX554" s="32"/>
      <c r="OY554" s="32"/>
      <c r="OZ554" s="32"/>
      <c r="PA554" s="32"/>
      <c r="PB554" s="32"/>
      <c r="PC554" s="32"/>
      <c r="PD554" s="32"/>
      <c r="PE554" s="32"/>
      <c r="PF554" s="32"/>
      <c r="PG554" s="32"/>
      <c r="PH554" s="32"/>
      <c r="PI554" s="32"/>
      <c r="PJ554" s="32"/>
      <c r="PK554" s="32"/>
      <c r="PL554" s="32"/>
      <c r="PM554" s="32"/>
      <c r="PN554" s="32"/>
      <c r="PO554" s="32"/>
      <c r="PP554" s="32"/>
      <c r="PQ554" s="32"/>
      <c r="PR554" s="32"/>
      <c r="PS554" s="32"/>
      <c r="PT554" s="32"/>
      <c r="PU554" s="32"/>
      <c r="PV554" s="32"/>
      <c r="PW554" s="32"/>
      <c r="PX554" s="32"/>
      <c r="PY554" s="32"/>
      <c r="PZ554" s="32"/>
      <c r="QA554" s="32"/>
      <c r="QB554" s="32"/>
      <c r="QC554" s="32"/>
      <c r="QD554" s="32"/>
      <c r="QE554" s="32"/>
      <c r="QF554" s="32"/>
      <c r="QG554" s="32"/>
      <c r="QH554" s="32"/>
      <c r="QI554" s="32"/>
      <c r="QJ554" s="32"/>
      <c r="QK554" s="32"/>
      <c r="QL554" s="32"/>
      <c r="QM554" s="32"/>
      <c r="QN554" s="32"/>
      <c r="QO554" s="32"/>
      <c r="QP554" s="32"/>
      <c r="QQ554" s="32"/>
      <c r="QR554" s="32"/>
      <c r="QS554" s="32"/>
      <c r="QT554" s="32"/>
      <c r="QU554" s="32"/>
      <c r="QV554" s="32"/>
      <c r="QW554" s="32"/>
      <c r="QX554" s="32"/>
      <c r="QY554" s="32"/>
      <c r="QZ554" s="32"/>
      <c r="RA554" s="32"/>
      <c r="RB554" s="32"/>
      <c r="RC554" s="32"/>
      <c r="RD554" s="32"/>
      <c r="RE554" s="32"/>
      <c r="RF554" s="32"/>
      <c r="RG554" s="32"/>
      <c r="RH554" s="32"/>
      <c r="RI554" s="32"/>
      <c r="RJ554" s="32"/>
      <c r="RK554" s="32"/>
      <c r="RL554" s="32"/>
      <c r="RM554" s="32"/>
      <c r="RN554" s="32"/>
      <c r="RO554" s="32"/>
      <c r="RP554" s="32"/>
      <c r="RQ554" s="32"/>
      <c r="RR554" s="32"/>
      <c r="RS554" s="32"/>
      <c r="RT554" s="32"/>
      <c r="RU554" s="32"/>
      <c r="RV554" s="32"/>
      <c r="RW554" s="32"/>
      <c r="RX554" s="32"/>
      <c r="RY554" s="32"/>
      <c r="RZ554" s="32"/>
      <c r="SA554" s="32"/>
      <c r="SB554" s="32"/>
      <c r="SC554" s="32"/>
      <c r="SD554" s="32"/>
      <c r="SE554" s="32"/>
      <c r="SF554" s="32"/>
      <c r="SG554" s="32"/>
      <c r="SH554" s="32"/>
      <c r="SI554" s="32"/>
      <c r="SJ554" s="32"/>
      <c r="SK554" s="32"/>
      <c r="SL554" s="32"/>
      <c r="SM554" s="32"/>
      <c r="SN554" s="32"/>
      <c r="SO554" s="32"/>
      <c r="SP554" s="32"/>
      <c r="SQ554" s="32"/>
      <c r="SR554" s="32"/>
      <c r="SS554" s="32"/>
      <c r="ST554" s="32"/>
      <c r="SU554" s="32"/>
      <c r="SV554" s="32"/>
      <c r="SW554" s="32"/>
      <c r="SX554" s="32"/>
      <c r="SY554" s="32"/>
      <c r="SZ554" s="32"/>
      <c r="TA554" s="32"/>
      <c r="TB554" s="32"/>
      <c r="TC554" s="32"/>
      <c r="TD554" s="32"/>
      <c r="TE554" s="32"/>
      <c r="TF554" s="32"/>
      <c r="TG554" s="32"/>
      <c r="TH554" s="32"/>
      <c r="TI554" s="32"/>
      <c r="TJ554" s="32"/>
      <c r="TK554" s="32"/>
      <c r="TL554" s="32"/>
      <c r="TM554" s="32"/>
      <c r="TN554" s="32"/>
      <c r="TO554" s="32"/>
      <c r="TP554" s="32"/>
      <c r="TQ554" s="32"/>
      <c r="TR554" s="32"/>
      <c r="TS554" s="32"/>
      <c r="TT554" s="32"/>
      <c r="TU554" s="32"/>
      <c r="TV554" s="32"/>
      <c r="TW554" s="32"/>
      <c r="TX554" s="32"/>
      <c r="TY554" s="32"/>
      <c r="TZ554" s="32"/>
      <c r="UA554" s="32"/>
      <c r="UB554" s="32"/>
      <c r="UC554" s="32"/>
      <c r="UD554" s="32"/>
      <c r="UE554" s="32"/>
      <c r="UF554" s="32"/>
      <c r="UG554" s="32"/>
      <c r="UH554" s="32"/>
      <c r="UI554" s="32"/>
      <c r="UJ554" s="32"/>
      <c r="UK554" s="32"/>
      <c r="UL554" s="32"/>
      <c r="UM554" s="32"/>
      <c r="UN554" s="32"/>
      <c r="UO554" s="32"/>
      <c r="UP554" s="32"/>
      <c r="UQ554" s="32"/>
      <c r="UR554" s="32"/>
      <c r="US554" s="32"/>
      <c r="UT554" s="32"/>
      <c r="UU554" s="32"/>
      <c r="UV554" s="32"/>
      <c r="UW554" s="32"/>
      <c r="UX554" s="32"/>
      <c r="UY554" s="32"/>
      <c r="UZ554" s="32"/>
      <c r="VA554" s="32"/>
      <c r="VB554" s="32"/>
      <c r="VC554" s="32"/>
      <c r="VD554" s="32"/>
      <c r="VE554" s="32"/>
      <c r="VF554" s="32"/>
      <c r="VG554" s="32"/>
      <c r="VH554" s="32"/>
      <c r="VI554" s="32"/>
      <c r="VJ554" s="32"/>
      <c r="VK554" s="32"/>
      <c r="VL554" s="32"/>
      <c r="VM554" s="32"/>
      <c r="VN554" s="32"/>
      <c r="VO554" s="32"/>
      <c r="VP554" s="32"/>
      <c r="VQ554" s="32"/>
      <c r="VR554" s="32"/>
      <c r="VS554" s="32"/>
      <c r="VT554" s="32"/>
      <c r="VU554" s="32"/>
      <c r="VV554" s="32"/>
      <c r="VW554" s="32"/>
      <c r="VX554" s="32"/>
      <c r="VY554" s="32"/>
      <c r="VZ554" s="32"/>
      <c r="WA554" s="32"/>
      <c r="WB554" s="32"/>
      <c r="WC554" s="32"/>
      <c r="WD554" s="32"/>
      <c r="WE554" s="32"/>
      <c r="WF554" s="32"/>
      <c r="WG554" s="32"/>
      <c r="WH554" s="32"/>
      <c r="WI554" s="32"/>
      <c r="WJ554" s="32"/>
      <c r="WK554" s="32"/>
      <c r="WL554" s="32"/>
    </row>
    <row r="555" spans="1:610" s="430" customFormat="1" ht="23.25" customHeight="1">
      <c r="A555" s="1173"/>
      <c r="B555" s="1169" t="s">
        <v>154</v>
      </c>
      <c r="C555" s="1159"/>
      <c r="D555" s="1159"/>
      <c r="E555" s="1159"/>
      <c r="F555" s="1159"/>
      <c r="G555" s="1160"/>
      <c r="H555" s="1081" t="s">
        <v>869</v>
      </c>
      <c r="I555" s="1082"/>
      <c r="J555" s="1082"/>
      <c r="K555" s="1082"/>
      <c r="L555" s="1084"/>
      <c r="M555"/>
      <c r="N555" s="32"/>
      <c r="O555" s="32"/>
      <c r="P555" s="32"/>
      <c r="Q555" s="32"/>
      <c r="R555" s="32"/>
      <c r="S555" s="32"/>
      <c r="T555" s="32"/>
      <c r="U555" s="32"/>
      <c r="V555" s="32"/>
      <c r="W555" s="32"/>
      <c r="X555" s="32"/>
      <c r="Y555" s="32"/>
      <c r="Z555" s="32"/>
      <c r="AA555" s="32"/>
      <c r="AB555" s="32"/>
      <c r="AC555" s="32"/>
      <c r="AD555" s="32"/>
      <c r="AE555" s="32"/>
      <c r="AF555" s="32"/>
      <c r="AG555" s="32"/>
      <c r="AH555" s="32"/>
      <c r="AI555" s="32"/>
      <c r="AJ555" s="32"/>
      <c r="AK555" s="32"/>
      <c r="AL555" s="32"/>
      <c r="AM555" s="32"/>
      <c r="AN555" s="32"/>
      <c r="AO555" s="32"/>
      <c r="AP555" s="32"/>
      <c r="AQ555" s="32"/>
      <c r="AR555" s="32"/>
      <c r="AS555" s="32"/>
      <c r="AT555" s="32"/>
      <c r="AU555" s="32"/>
      <c r="AV555" s="32"/>
      <c r="AW555" s="32"/>
      <c r="AX555" s="32"/>
      <c r="AY555" s="32"/>
      <c r="AZ555" s="32"/>
      <c r="BA555" s="32"/>
      <c r="BB555" s="32"/>
      <c r="BC555" s="32"/>
      <c r="BD555" s="32"/>
      <c r="BE555" s="32"/>
      <c r="BF555" s="32"/>
      <c r="BG555" s="32"/>
      <c r="BH555" s="32"/>
      <c r="BI555" s="32"/>
      <c r="BJ555" s="32"/>
      <c r="BK555" s="32"/>
      <c r="BL555" s="32"/>
      <c r="BM555" s="32"/>
      <c r="BN555" s="32"/>
      <c r="BO555" s="32"/>
      <c r="BP555" s="32"/>
      <c r="BQ555" s="32"/>
      <c r="BR555" s="32"/>
      <c r="BS555" s="32"/>
      <c r="BT555" s="32"/>
      <c r="BU555" s="32"/>
      <c r="BV555" s="32"/>
      <c r="BW555" s="32"/>
      <c r="BX555" s="32"/>
      <c r="BY555" s="32"/>
      <c r="BZ555" s="32"/>
      <c r="CA555" s="32"/>
      <c r="CB555" s="32"/>
      <c r="CC555" s="32"/>
      <c r="CD555" s="32"/>
      <c r="CE555" s="32"/>
      <c r="CF555" s="32"/>
      <c r="CG555" s="32"/>
      <c r="CH555" s="32"/>
      <c r="CI555" s="32"/>
      <c r="CJ555" s="32"/>
      <c r="CK555" s="32"/>
      <c r="CL555" s="32"/>
      <c r="CM555" s="32"/>
      <c r="CN555" s="32"/>
      <c r="CO555" s="32"/>
      <c r="CP555" s="32"/>
      <c r="CQ555" s="32"/>
      <c r="CR555" s="32"/>
      <c r="CS555" s="32"/>
      <c r="CT555" s="32"/>
      <c r="CU555" s="32"/>
      <c r="CV555" s="32"/>
      <c r="CW555" s="32"/>
      <c r="CX555" s="32"/>
      <c r="CY555" s="32"/>
      <c r="CZ555" s="32"/>
      <c r="DA555" s="32"/>
      <c r="DB555" s="32"/>
      <c r="DC555" s="32"/>
      <c r="DD555" s="32"/>
      <c r="DE555" s="32"/>
      <c r="DF555" s="32"/>
      <c r="DG555" s="32"/>
      <c r="DH555" s="32"/>
      <c r="DI555" s="32"/>
      <c r="DJ555" s="32"/>
      <c r="DK555" s="32"/>
      <c r="DL555" s="32"/>
      <c r="DM555" s="32"/>
      <c r="DN555" s="32"/>
      <c r="DO555" s="32"/>
      <c r="DP555" s="32"/>
      <c r="DQ555" s="32"/>
      <c r="DR555" s="32"/>
      <c r="DS555" s="32"/>
      <c r="DT555" s="32"/>
      <c r="DU555" s="32"/>
      <c r="DV555" s="32"/>
      <c r="DW555" s="32"/>
      <c r="DX555" s="32"/>
      <c r="DY555" s="32"/>
      <c r="DZ555" s="32"/>
      <c r="EA555" s="32"/>
      <c r="EB555" s="32"/>
      <c r="EC555" s="32"/>
      <c r="ED555" s="32"/>
      <c r="EE555" s="32"/>
      <c r="EF555" s="32"/>
      <c r="EG555" s="32"/>
      <c r="EH555" s="32"/>
      <c r="EI555" s="32"/>
      <c r="EJ555" s="32"/>
      <c r="EK555" s="32"/>
      <c r="EL555" s="32"/>
      <c r="EM555" s="32"/>
      <c r="EN555" s="32"/>
      <c r="EO555" s="32"/>
      <c r="EP555" s="32"/>
      <c r="EQ555" s="32"/>
      <c r="ER555" s="32"/>
      <c r="ES555" s="32"/>
      <c r="ET555" s="32"/>
      <c r="EU555" s="32"/>
      <c r="EV555" s="32"/>
      <c r="EW555" s="32"/>
      <c r="EX555" s="32"/>
      <c r="EY555" s="32"/>
      <c r="EZ555" s="32"/>
      <c r="FA555" s="32"/>
      <c r="FB555" s="32"/>
      <c r="FC555" s="32"/>
      <c r="FD555" s="32"/>
      <c r="FE555" s="32"/>
      <c r="FF555" s="32"/>
      <c r="FG555" s="32"/>
      <c r="FH555" s="32"/>
      <c r="FI555" s="32"/>
      <c r="FJ555" s="32"/>
      <c r="FK555" s="32"/>
      <c r="FL555" s="32"/>
      <c r="FM555" s="32"/>
      <c r="FN555" s="32"/>
      <c r="FO555" s="32"/>
      <c r="FP555" s="32"/>
      <c r="FQ555" s="32"/>
      <c r="FR555" s="32"/>
      <c r="FS555" s="32"/>
      <c r="FT555" s="32"/>
      <c r="FU555" s="32"/>
      <c r="FV555" s="32"/>
      <c r="FW555" s="32"/>
      <c r="FX555" s="32"/>
      <c r="FY555" s="32"/>
      <c r="FZ555" s="32"/>
      <c r="GA555" s="32"/>
      <c r="GB555" s="32"/>
      <c r="GC555" s="32"/>
      <c r="GD555" s="32"/>
      <c r="GE555" s="32"/>
      <c r="GF555" s="32"/>
      <c r="GG555" s="32"/>
      <c r="GH555" s="32"/>
      <c r="GI555" s="32"/>
      <c r="GJ555" s="32"/>
      <c r="GK555" s="32"/>
      <c r="GL555" s="32"/>
      <c r="GM555" s="32"/>
      <c r="GN555" s="32"/>
      <c r="GO555" s="32"/>
      <c r="GP555" s="32"/>
      <c r="GQ555" s="32"/>
      <c r="GR555" s="32"/>
      <c r="GS555" s="32"/>
      <c r="GT555" s="32"/>
      <c r="GU555" s="32"/>
      <c r="GV555" s="32"/>
      <c r="GW555" s="32"/>
      <c r="GX555" s="32"/>
      <c r="GY555" s="32"/>
      <c r="GZ555" s="32"/>
      <c r="HA555" s="32"/>
      <c r="HB555" s="32"/>
      <c r="HC555" s="32"/>
      <c r="HD555" s="32"/>
      <c r="HE555" s="32"/>
      <c r="HF555" s="32"/>
      <c r="HG555" s="32"/>
      <c r="HH555" s="32"/>
      <c r="HI555" s="32"/>
      <c r="HJ555" s="32"/>
      <c r="HK555" s="32"/>
      <c r="HL555" s="32"/>
      <c r="HM555" s="32"/>
      <c r="HN555" s="32"/>
      <c r="HO555" s="32"/>
      <c r="HP555" s="32"/>
      <c r="HQ555" s="32"/>
      <c r="HR555" s="32"/>
      <c r="HS555" s="32"/>
      <c r="HT555" s="32"/>
      <c r="HU555" s="32"/>
      <c r="HV555" s="32"/>
      <c r="HW555" s="32"/>
      <c r="HX555" s="32"/>
      <c r="HY555" s="32"/>
      <c r="HZ555" s="32"/>
      <c r="IA555" s="32"/>
      <c r="IB555" s="32"/>
      <c r="IC555" s="32"/>
      <c r="ID555" s="32"/>
      <c r="IE555" s="32"/>
      <c r="IF555" s="32"/>
      <c r="IG555" s="32"/>
      <c r="IH555" s="32"/>
      <c r="II555" s="32"/>
      <c r="IJ555" s="32"/>
      <c r="IK555" s="32"/>
      <c r="IL555" s="32"/>
      <c r="IM555" s="32"/>
      <c r="IN555" s="32"/>
      <c r="IO555" s="32"/>
      <c r="IP555" s="32"/>
      <c r="IQ555" s="32"/>
      <c r="IR555" s="32"/>
      <c r="IS555" s="32"/>
      <c r="IT555" s="32"/>
      <c r="IU555" s="32"/>
      <c r="IV555" s="32"/>
      <c r="IW555" s="32"/>
      <c r="IX555" s="32"/>
      <c r="IY555" s="32"/>
      <c r="IZ555" s="32"/>
      <c r="JA555" s="32"/>
      <c r="JB555" s="32"/>
      <c r="JC555" s="32"/>
      <c r="JD555" s="32"/>
      <c r="JE555" s="32"/>
      <c r="JF555" s="32"/>
      <c r="JG555" s="32"/>
      <c r="JH555" s="32"/>
      <c r="JI555" s="32"/>
      <c r="JJ555" s="32"/>
      <c r="JK555" s="32"/>
      <c r="JL555" s="32"/>
      <c r="JM555" s="32"/>
      <c r="JN555" s="32"/>
      <c r="JO555" s="32"/>
      <c r="JP555" s="32"/>
      <c r="JQ555" s="32"/>
      <c r="JR555" s="32"/>
      <c r="JS555" s="32"/>
      <c r="JT555" s="32"/>
      <c r="JU555" s="32"/>
      <c r="JV555" s="32"/>
      <c r="JW555" s="32"/>
      <c r="JX555" s="32"/>
      <c r="JY555" s="32"/>
      <c r="JZ555" s="32"/>
      <c r="KA555" s="32"/>
      <c r="KB555" s="32"/>
      <c r="KC555" s="32"/>
      <c r="KD555" s="32"/>
      <c r="KE555" s="32"/>
      <c r="KF555" s="32"/>
      <c r="KG555" s="32"/>
      <c r="KH555" s="32"/>
      <c r="KI555" s="32"/>
      <c r="KJ555" s="32"/>
      <c r="KK555" s="32"/>
      <c r="KL555" s="32"/>
      <c r="KM555" s="32"/>
      <c r="KN555" s="32"/>
      <c r="KO555" s="32"/>
      <c r="KP555" s="32"/>
      <c r="KQ555" s="32"/>
      <c r="KR555" s="32"/>
      <c r="KS555" s="32"/>
      <c r="KT555" s="32"/>
      <c r="KU555" s="32"/>
      <c r="KV555" s="32"/>
      <c r="KW555" s="32"/>
      <c r="KX555" s="32"/>
      <c r="KY555" s="32"/>
      <c r="KZ555" s="32"/>
      <c r="LA555" s="32"/>
      <c r="LB555" s="32"/>
      <c r="LC555" s="32"/>
      <c r="LD555" s="32"/>
      <c r="LE555" s="32"/>
      <c r="LF555" s="32"/>
      <c r="LG555" s="32"/>
      <c r="LH555" s="32"/>
      <c r="LI555" s="32"/>
      <c r="LJ555" s="32"/>
      <c r="LK555" s="32"/>
      <c r="LL555" s="32"/>
      <c r="LM555" s="32"/>
      <c r="LN555" s="32"/>
      <c r="LO555" s="32"/>
      <c r="LP555" s="32"/>
      <c r="LQ555" s="32"/>
      <c r="LR555" s="32"/>
      <c r="LS555" s="32"/>
      <c r="LT555" s="32"/>
      <c r="LU555" s="32"/>
      <c r="LV555" s="32"/>
      <c r="LW555" s="32"/>
      <c r="LX555" s="32"/>
      <c r="LY555" s="32"/>
      <c r="LZ555" s="32"/>
      <c r="MA555" s="32"/>
      <c r="MB555" s="32"/>
      <c r="MC555" s="32"/>
      <c r="MD555" s="32"/>
      <c r="ME555" s="32"/>
      <c r="MF555" s="32"/>
      <c r="MG555" s="32"/>
      <c r="MH555" s="32"/>
      <c r="MI555" s="32"/>
      <c r="MJ555" s="32"/>
      <c r="MK555" s="32"/>
      <c r="ML555" s="32"/>
      <c r="MM555" s="32"/>
      <c r="MN555" s="32"/>
      <c r="MO555" s="32"/>
      <c r="MP555" s="32"/>
      <c r="MQ555" s="32"/>
      <c r="MR555" s="32"/>
      <c r="MS555" s="32"/>
      <c r="MT555" s="32"/>
      <c r="MU555" s="32"/>
      <c r="MV555" s="32"/>
      <c r="MW555" s="32"/>
      <c r="MX555" s="32"/>
      <c r="MY555" s="32"/>
      <c r="MZ555" s="32"/>
      <c r="NA555" s="32"/>
      <c r="NB555" s="32"/>
      <c r="NC555" s="32"/>
      <c r="ND555" s="32"/>
      <c r="NE555" s="32"/>
      <c r="NF555" s="32"/>
      <c r="NG555" s="32"/>
      <c r="NH555" s="32"/>
      <c r="NI555" s="32"/>
      <c r="NJ555" s="32"/>
      <c r="NK555" s="32"/>
      <c r="NL555" s="32"/>
      <c r="NM555" s="32"/>
      <c r="NN555" s="32"/>
      <c r="NO555" s="32"/>
      <c r="NP555" s="32"/>
      <c r="NQ555" s="32"/>
      <c r="NR555" s="32"/>
      <c r="NS555" s="32"/>
      <c r="NT555" s="32"/>
      <c r="NU555" s="32"/>
      <c r="NV555" s="32"/>
      <c r="NW555" s="32"/>
      <c r="NX555" s="32"/>
      <c r="NY555" s="32"/>
      <c r="NZ555" s="32"/>
      <c r="OA555" s="32"/>
      <c r="OB555" s="32"/>
      <c r="OC555" s="32"/>
      <c r="OD555" s="32"/>
      <c r="OE555" s="32"/>
      <c r="OF555" s="32"/>
      <c r="OG555" s="32"/>
      <c r="OH555" s="32"/>
      <c r="OI555" s="32"/>
      <c r="OJ555" s="32"/>
      <c r="OK555" s="32"/>
      <c r="OL555" s="32"/>
      <c r="OM555" s="32"/>
      <c r="ON555" s="32"/>
      <c r="OO555" s="32"/>
      <c r="OP555" s="32"/>
      <c r="OQ555" s="32"/>
      <c r="OR555" s="32"/>
      <c r="OS555" s="32"/>
      <c r="OT555" s="32"/>
      <c r="OU555" s="32"/>
      <c r="OV555" s="32"/>
      <c r="OW555" s="32"/>
      <c r="OX555" s="32"/>
      <c r="OY555" s="32"/>
      <c r="OZ555" s="32"/>
      <c r="PA555" s="32"/>
      <c r="PB555" s="32"/>
      <c r="PC555" s="32"/>
      <c r="PD555" s="32"/>
      <c r="PE555" s="32"/>
      <c r="PF555" s="32"/>
      <c r="PG555" s="32"/>
      <c r="PH555" s="32"/>
      <c r="PI555" s="32"/>
      <c r="PJ555" s="32"/>
      <c r="PK555" s="32"/>
      <c r="PL555" s="32"/>
      <c r="PM555" s="32"/>
      <c r="PN555" s="32"/>
      <c r="PO555" s="32"/>
      <c r="PP555" s="32"/>
      <c r="PQ555" s="32"/>
      <c r="PR555" s="32"/>
      <c r="PS555" s="32"/>
      <c r="PT555" s="32"/>
      <c r="PU555" s="32"/>
      <c r="PV555" s="32"/>
      <c r="PW555" s="32"/>
      <c r="PX555" s="32"/>
      <c r="PY555" s="32"/>
      <c r="PZ555" s="32"/>
      <c r="QA555" s="32"/>
      <c r="QB555" s="32"/>
      <c r="QC555" s="32"/>
      <c r="QD555" s="32"/>
      <c r="QE555" s="32"/>
      <c r="QF555" s="32"/>
      <c r="QG555" s="32"/>
      <c r="QH555" s="32"/>
      <c r="QI555" s="32"/>
      <c r="QJ555" s="32"/>
      <c r="QK555" s="32"/>
      <c r="QL555" s="32"/>
      <c r="QM555" s="32"/>
      <c r="QN555" s="32"/>
      <c r="QO555" s="32"/>
      <c r="QP555" s="32"/>
      <c r="QQ555" s="32"/>
      <c r="QR555" s="32"/>
      <c r="QS555" s="32"/>
      <c r="QT555" s="32"/>
      <c r="QU555" s="32"/>
      <c r="QV555" s="32"/>
      <c r="QW555" s="32"/>
      <c r="QX555" s="32"/>
      <c r="QY555" s="32"/>
      <c r="QZ555" s="32"/>
      <c r="RA555" s="32"/>
      <c r="RB555" s="32"/>
      <c r="RC555" s="32"/>
      <c r="RD555" s="32"/>
      <c r="RE555" s="32"/>
      <c r="RF555" s="32"/>
      <c r="RG555" s="32"/>
      <c r="RH555" s="32"/>
      <c r="RI555" s="32"/>
      <c r="RJ555" s="32"/>
      <c r="RK555" s="32"/>
      <c r="RL555" s="32"/>
      <c r="RM555" s="32"/>
      <c r="RN555" s="32"/>
      <c r="RO555" s="32"/>
      <c r="RP555" s="32"/>
      <c r="RQ555" s="32"/>
      <c r="RR555" s="32"/>
      <c r="RS555" s="32"/>
      <c r="RT555" s="32"/>
      <c r="RU555" s="32"/>
      <c r="RV555" s="32"/>
      <c r="RW555" s="32"/>
      <c r="RX555" s="32"/>
      <c r="RY555" s="32"/>
      <c r="RZ555" s="32"/>
      <c r="SA555" s="32"/>
      <c r="SB555" s="32"/>
      <c r="SC555" s="32"/>
      <c r="SD555" s="32"/>
      <c r="SE555" s="32"/>
      <c r="SF555" s="32"/>
      <c r="SG555" s="32"/>
      <c r="SH555" s="32"/>
      <c r="SI555" s="32"/>
      <c r="SJ555" s="32"/>
      <c r="SK555" s="32"/>
      <c r="SL555" s="32"/>
      <c r="SM555" s="32"/>
      <c r="SN555" s="32"/>
      <c r="SO555" s="32"/>
      <c r="SP555" s="32"/>
      <c r="SQ555" s="32"/>
      <c r="SR555" s="32"/>
      <c r="SS555" s="32"/>
      <c r="ST555" s="32"/>
      <c r="SU555" s="32"/>
      <c r="SV555" s="32"/>
      <c r="SW555" s="32"/>
      <c r="SX555" s="32"/>
      <c r="SY555" s="32"/>
      <c r="SZ555" s="32"/>
      <c r="TA555" s="32"/>
      <c r="TB555" s="32"/>
      <c r="TC555" s="32"/>
      <c r="TD555" s="32"/>
      <c r="TE555" s="32"/>
      <c r="TF555" s="32"/>
      <c r="TG555" s="32"/>
      <c r="TH555" s="32"/>
      <c r="TI555" s="32"/>
      <c r="TJ555" s="32"/>
      <c r="TK555" s="32"/>
      <c r="TL555" s="32"/>
      <c r="TM555" s="32"/>
      <c r="TN555" s="32"/>
      <c r="TO555" s="32"/>
      <c r="TP555" s="32"/>
      <c r="TQ555" s="32"/>
      <c r="TR555" s="32"/>
      <c r="TS555" s="32"/>
      <c r="TT555" s="32"/>
      <c r="TU555" s="32"/>
      <c r="TV555" s="32"/>
      <c r="TW555" s="32"/>
      <c r="TX555" s="32"/>
      <c r="TY555" s="32"/>
      <c r="TZ555" s="32"/>
      <c r="UA555" s="32"/>
      <c r="UB555" s="32"/>
      <c r="UC555" s="32"/>
      <c r="UD555" s="32"/>
      <c r="UE555" s="32"/>
      <c r="UF555" s="32"/>
      <c r="UG555" s="32"/>
      <c r="UH555" s="32"/>
      <c r="UI555" s="32"/>
      <c r="UJ555" s="32"/>
      <c r="UK555" s="32"/>
      <c r="UL555" s="32"/>
      <c r="UM555" s="32"/>
      <c r="UN555" s="32"/>
      <c r="UO555" s="32"/>
      <c r="UP555" s="32"/>
      <c r="UQ555" s="32"/>
      <c r="UR555" s="32"/>
      <c r="US555" s="32"/>
      <c r="UT555" s="32"/>
      <c r="UU555" s="32"/>
      <c r="UV555" s="32"/>
      <c r="UW555" s="32"/>
      <c r="UX555" s="32"/>
      <c r="UY555" s="32"/>
      <c r="UZ555" s="32"/>
      <c r="VA555" s="32"/>
      <c r="VB555" s="32"/>
      <c r="VC555" s="32"/>
      <c r="VD555" s="32"/>
      <c r="VE555" s="32"/>
      <c r="VF555" s="32"/>
      <c r="VG555" s="32"/>
      <c r="VH555" s="32"/>
      <c r="VI555" s="32"/>
      <c r="VJ555" s="32"/>
      <c r="VK555" s="32"/>
      <c r="VL555" s="32"/>
      <c r="VM555" s="32"/>
      <c r="VN555" s="32"/>
      <c r="VO555" s="32"/>
      <c r="VP555" s="32"/>
      <c r="VQ555" s="32"/>
      <c r="VR555" s="32"/>
      <c r="VS555" s="32"/>
      <c r="VT555" s="32"/>
      <c r="VU555" s="32"/>
      <c r="VV555" s="32"/>
      <c r="VW555" s="32"/>
      <c r="VX555" s="32"/>
      <c r="VY555" s="32"/>
      <c r="VZ555" s="32"/>
      <c r="WA555" s="32"/>
      <c r="WB555" s="32"/>
      <c r="WC555" s="32"/>
      <c r="WD555" s="32"/>
      <c r="WE555" s="32"/>
      <c r="WF555" s="32"/>
      <c r="WG555" s="32"/>
      <c r="WH555" s="32"/>
      <c r="WI555" s="32"/>
      <c r="WJ555" s="32"/>
      <c r="WK555" s="32"/>
      <c r="WL555" s="32"/>
    </row>
    <row r="556" spans="1:610" s="430" customFormat="1" ht="23.25" customHeight="1">
      <c r="A556" s="1173"/>
      <c r="B556" s="1152" t="s">
        <v>294</v>
      </c>
      <c r="C556" s="1098"/>
      <c r="D556" s="1098"/>
      <c r="E556" s="1098"/>
      <c r="F556" s="1098"/>
      <c r="G556" s="1099"/>
      <c r="H556" s="1087" t="s">
        <v>295</v>
      </c>
      <c r="I556" s="1088"/>
      <c r="J556" s="1088"/>
      <c r="K556" s="1088"/>
      <c r="L556" s="1089"/>
      <c r="M556"/>
      <c r="N556" s="32"/>
      <c r="O556" s="32"/>
      <c r="P556" s="32"/>
      <c r="Q556" s="32"/>
      <c r="R556" s="32"/>
      <c r="S556" s="32"/>
      <c r="T556" s="32"/>
      <c r="U556" s="32"/>
      <c r="V556" s="32"/>
      <c r="W556" s="32"/>
      <c r="X556" s="32"/>
      <c r="Y556" s="32"/>
      <c r="Z556" s="32"/>
      <c r="AA556" s="32"/>
      <c r="AB556" s="32"/>
      <c r="AC556" s="32"/>
      <c r="AD556" s="32"/>
      <c r="AE556" s="32"/>
      <c r="AF556" s="32"/>
      <c r="AG556" s="32"/>
      <c r="AH556" s="32"/>
      <c r="AI556" s="32"/>
      <c r="AJ556" s="32"/>
      <c r="AK556" s="32"/>
      <c r="AL556" s="32"/>
      <c r="AM556" s="32"/>
      <c r="AN556" s="32"/>
      <c r="AO556" s="32"/>
      <c r="AP556" s="32"/>
      <c r="AQ556" s="32"/>
      <c r="AR556" s="32"/>
      <c r="AS556" s="32"/>
      <c r="AT556" s="32"/>
      <c r="AU556" s="32"/>
      <c r="AV556" s="32"/>
      <c r="AW556" s="32"/>
      <c r="AX556" s="32"/>
      <c r="AY556" s="32"/>
      <c r="AZ556" s="32"/>
      <c r="BA556" s="32"/>
      <c r="BB556" s="32"/>
      <c r="BC556" s="32"/>
      <c r="BD556" s="32"/>
      <c r="BE556" s="32"/>
      <c r="BF556" s="32"/>
      <c r="BG556" s="32"/>
      <c r="BH556" s="32"/>
      <c r="BI556" s="32"/>
      <c r="BJ556" s="32"/>
      <c r="BK556" s="32"/>
      <c r="BL556" s="32"/>
      <c r="BM556" s="32"/>
      <c r="BN556" s="32"/>
      <c r="BO556" s="32"/>
      <c r="BP556" s="32"/>
      <c r="BQ556" s="32"/>
      <c r="BR556" s="32"/>
      <c r="BS556" s="32"/>
      <c r="BT556" s="32"/>
      <c r="BU556" s="32"/>
      <c r="BV556" s="32"/>
      <c r="BW556" s="32"/>
      <c r="BX556" s="32"/>
      <c r="BY556" s="32"/>
      <c r="BZ556" s="32"/>
      <c r="CA556" s="32"/>
      <c r="CB556" s="32"/>
      <c r="CC556" s="32"/>
      <c r="CD556" s="32"/>
      <c r="CE556" s="32"/>
      <c r="CF556" s="32"/>
      <c r="CG556" s="32"/>
      <c r="CH556" s="32"/>
      <c r="CI556" s="32"/>
      <c r="CJ556" s="32"/>
      <c r="CK556" s="32"/>
      <c r="CL556" s="32"/>
      <c r="CM556" s="32"/>
      <c r="CN556" s="32"/>
      <c r="CO556" s="32"/>
      <c r="CP556" s="32"/>
      <c r="CQ556" s="32"/>
      <c r="CR556" s="32"/>
      <c r="CS556" s="32"/>
      <c r="CT556" s="32"/>
      <c r="CU556" s="32"/>
      <c r="CV556" s="32"/>
      <c r="CW556" s="32"/>
      <c r="CX556" s="32"/>
      <c r="CY556" s="32"/>
      <c r="CZ556" s="32"/>
      <c r="DA556" s="32"/>
      <c r="DB556" s="32"/>
      <c r="DC556" s="32"/>
      <c r="DD556" s="32"/>
      <c r="DE556" s="32"/>
      <c r="DF556" s="32"/>
      <c r="DG556" s="32"/>
      <c r="DH556" s="32"/>
      <c r="DI556" s="32"/>
      <c r="DJ556" s="32"/>
      <c r="DK556" s="32"/>
      <c r="DL556" s="32"/>
      <c r="DM556" s="32"/>
      <c r="DN556" s="32"/>
      <c r="DO556" s="32"/>
      <c r="DP556" s="32"/>
      <c r="DQ556" s="32"/>
      <c r="DR556" s="32"/>
      <c r="DS556" s="32"/>
      <c r="DT556" s="32"/>
      <c r="DU556" s="32"/>
      <c r="DV556" s="32"/>
      <c r="DW556" s="32"/>
      <c r="DX556" s="32"/>
      <c r="DY556" s="32"/>
      <c r="DZ556" s="32"/>
      <c r="EA556" s="32"/>
      <c r="EB556" s="32"/>
      <c r="EC556" s="32"/>
      <c r="ED556" s="32"/>
      <c r="EE556" s="32"/>
      <c r="EF556" s="32"/>
      <c r="EG556" s="32"/>
      <c r="EH556" s="32"/>
      <c r="EI556" s="32"/>
      <c r="EJ556" s="32"/>
      <c r="EK556" s="32"/>
      <c r="EL556" s="32"/>
      <c r="EM556" s="32"/>
      <c r="EN556" s="32"/>
      <c r="EO556" s="32"/>
      <c r="EP556" s="32"/>
      <c r="EQ556" s="32"/>
      <c r="ER556" s="32"/>
      <c r="ES556" s="32"/>
      <c r="ET556" s="32"/>
      <c r="EU556" s="32"/>
      <c r="EV556" s="32"/>
      <c r="EW556" s="32"/>
      <c r="EX556" s="32"/>
      <c r="EY556" s="32"/>
      <c r="EZ556" s="32"/>
      <c r="FA556" s="32"/>
      <c r="FB556" s="32"/>
      <c r="FC556" s="32"/>
      <c r="FD556" s="32"/>
      <c r="FE556" s="32"/>
      <c r="FF556" s="32"/>
      <c r="FG556" s="32"/>
      <c r="FH556" s="32"/>
      <c r="FI556" s="32"/>
      <c r="FJ556" s="32"/>
      <c r="FK556" s="32"/>
      <c r="FL556" s="32"/>
      <c r="FM556" s="32"/>
      <c r="FN556" s="32"/>
      <c r="FO556" s="32"/>
      <c r="FP556" s="32"/>
      <c r="FQ556" s="32"/>
      <c r="FR556" s="32"/>
      <c r="FS556" s="32"/>
      <c r="FT556" s="32"/>
      <c r="FU556" s="32"/>
      <c r="FV556" s="32"/>
      <c r="FW556" s="32"/>
      <c r="FX556" s="32"/>
      <c r="FY556" s="32"/>
      <c r="FZ556" s="32"/>
      <c r="GA556" s="32"/>
      <c r="GB556" s="32"/>
      <c r="GC556" s="32"/>
      <c r="GD556" s="32"/>
      <c r="GE556" s="32"/>
      <c r="GF556" s="32"/>
      <c r="GG556" s="32"/>
      <c r="GH556" s="32"/>
      <c r="GI556" s="32"/>
      <c r="GJ556" s="32"/>
      <c r="GK556" s="32"/>
      <c r="GL556" s="32"/>
      <c r="GM556" s="32"/>
      <c r="GN556" s="32"/>
      <c r="GO556" s="32"/>
      <c r="GP556" s="32"/>
      <c r="GQ556" s="32"/>
      <c r="GR556" s="32"/>
      <c r="GS556" s="32"/>
      <c r="GT556" s="32"/>
      <c r="GU556" s="32"/>
      <c r="GV556" s="32"/>
      <c r="GW556" s="32"/>
      <c r="GX556" s="32"/>
      <c r="GY556" s="32"/>
      <c r="GZ556" s="32"/>
      <c r="HA556" s="32"/>
      <c r="HB556" s="32"/>
      <c r="HC556" s="32"/>
      <c r="HD556" s="32"/>
      <c r="HE556" s="32"/>
      <c r="HF556" s="32"/>
      <c r="HG556" s="32"/>
      <c r="HH556" s="32"/>
      <c r="HI556" s="32"/>
      <c r="HJ556" s="32"/>
      <c r="HK556" s="32"/>
      <c r="HL556" s="32"/>
      <c r="HM556" s="32"/>
      <c r="HN556" s="32"/>
      <c r="HO556" s="32"/>
      <c r="HP556" s="32"/>
      <c r="HQ556" s="32"/>
      <c r="HR556" s="32"/>
      <c r="HS556" s="32"/>
      <c r="HT556" s="32"/>
      <c r="HU556" s="32"/>
      <c r="HV556" s="32"/>
      <c r="HW556" s="32"/>
      <c r="HX556" s="32"/>
      <c r="HY556" s="32"/>
      <c r="HZ556" s="32"/>
      <c r="IA556" s="32"/>
      <c r="IB556" s="32"/>
      <c r="IC556" s="32"/>
      <c r="ID556" s="32"/>
      <c r="IE556" s="32"/>
      <c r="IF556" s="32"/>
      <c r="IG556" s="32"/>
      <c r="IH556" s="32"/>
      <c r="II556" s="32"/>
      <c r="IJ556" s="32"/>
      <c r="IK556" s="32"/>
      <c r="IL556" s="32"/>
      <c r="IM556" s="32"/>
      <c r="IN556" s="32"/>
      <c r="IO556" s="32"/>
      <c r="IP556" s="32"/>
      <c r="IQ556" s="32"/>
      <c r="IR556" s="32"/>
      <c r="IS556" s="32"/>
      <c r="IT556" s="32"/>
      <c r="IU556" s="32"/>
      <c r="IV556" s="32"/>
      <c r="IW556" s="32"/>
      <c r="IX556" s="32"/>
      <c r="IY556" s="32"/>
      <c r="IZ556" s="32"/>
      <c r="JA556" s="32"/>
      <c r="JB556" s="32"/>
      <c r="JC556" s="32"/>
      <c r="JD556" s="32"/>
      <c r="JE556" s="32"/>
      <c r="JF556" s="32"/>
      <c r="JG556" s="32"/>
      <c r="JH556" s="32"/>
      <c r="JI556" s="32"/>
      <c r="JJ556" s="32"/>
      <c r="JK556" s="32"/>
      <c r="JL556" s="32"/>
      <c r="JM556" s="32"/>
      <c r="JN556" s="32"/>
      <c r="JO556" s="32"/>
      <c r="JP556" s="32"/>
      <c r="JQ556" s="32"/>
      <c r="JR556" s="32"/>
      <c r="JS556" s="32"/>
      <c r="JT556" s="32"/>
      <c r="JU556" s="32"/>
      <c r="JV556" s="32"/>
      <c r="JW556" s="32"/>
      <c r="JX556" s="32"/>
      <c r="JY556" s="32"/>
      <c r="JZ556" s="32"/>
      <c r="KA556" s="32"/>
      <c r="KB556" s="32"/>
      <c r="KC556" s="32"/>
      <c r="KD556" s="32"/>
      <c r="KE556" s="32"/>
      <c r="KF556" s="32"/>
      <c r="KG556" s="32"/>
      <c r="KH556" s="32"/>
      <c r="KI556" s="32"/>
      <c r="KJ556" s="32"/>
      <c r="KK556" s="32"/>
      <c r="KL556" s="32"/>
      <c r="KM556" s="32"/>
      <c r="KN556" s="32"/>
      <c r="KO556" s="32"/>
      <c r="KP556" s="32"/>
      <c r="KQ556" s="32"/>
      <c r="KR556" s="32"/>
      <c r="KS556" s="32"/>
      <c r="KT556" s="32"/>
      <c r="KU556" s="32"/>
      <c r="KV556" s="32"/>
      <c r="KW556" s="32"/>
      <c r="KX556" s="32"/>
      <c r="KY556" s="32"/>
      <c r="KZ556" s="32"/>
      <c r="LA556" s="32"/>
      <c r="LB556" s="32"/>
      <c r="LC556" s="32"/>
      <c r="LD556" s="32"/>
      <c r="LE556" s="32"/>
      <c r="LF556" s="32"/>
      <c r="LG556" s="32"/>
      <c r="LH556" s="32"/>
      <c r="LI556" s="32"/>
      <c r="LJ556" s="32"/>
      <c r="LK556" s="32"/>
      <c r="LL556" s="32"/>
      <c r="LM556" s="32"/>
      <c r="LN556" s="32"/>
      <c r="LO556" s="32"/>
      <c r="LP556" s="32"/>
      <c r="LQ556" s="32"/>
      <c r="LR556" s="32"/>
      <c r="LS556" s="32"/>
      <c r="LT556" s="32"/>
      <c r="LU556" s="32"/>
      <c r="LV556" s="32"/>
      <c r="LW556" s="32"/>
      <c r="LX556" s="32"/>
      <c r="LY556" s="32"/>
      <c r="LZ556" s="32"/>
      <c r="MA556" s="32"/>
      <c r="MB556" s="32"/>
      <c r="MC556" s="32"/>
      <c r="MD556" s="32"/>
      <c r="ME556" s="32"/>
      <c r="MF556" s="32"/>
      <c r="MG556" s="32"/>
      <c r="MH556" s="32"/>
      <c r="MI556" s="32"/>
      <c r="MJ556" s="32"/>
      <c r="MK556" s="32"/>
      <c r="ML556" s="32"/>
      <c r="MM556" s="32"/>
      <c r="MN556" s="32"/>
      <c r="MO556" s="32"/>
      <c r="MP556" s="32"/>
      <c r="MQ556" s="32"/>
      <c r="MR556" s="32"/>
      <c r="MS556" s="32"/>
      <c r="MT556" s="32"/>
      <c r="MU556" s="32"/>
      <c r="MV556" s="32"/>
      <c r="MW556" s="32"/>
      <c r="MX556" s="32"/>
      <c r="MY556" s="32"/>
      <c r="MZ556" s="32"/>
      <c r="NA556" s="32"/>
      <c r="NB556" s="32"/>
      <c r="NC556" s="32"/>
      <c r="ND556" s="32"/>
      <c r="NE556" s="32"/>
      <c r="NF556" s="32"/>
      <c r="NG556" s="32"/>
      <c r="NH556" s="32"/>
      <c r="NI556" s="32"/>
      <c r="NJ556" s="32"/>
      <c r="NK556" s="32"/>
      <c r="NL556" s="32"/>
      <c r="NM556" s="32"/>
      <c r="NN556" s="32"/>
      <c r="NO556" s="32"/>
      <c r="NP556" s="32"/>
      <c r="NQ556" s="32"/>
      <c r="NR556" s="32"/>
      <c r="NS556" s="32"/>
      <c r="NT556" s="32"/>
      <c r="NU556" s="32"/>
      <c r="NV556" s="32"/>
      <c r="NW556" s="32"/>
      <c r="NX556" s="32"/>
      <c r="NY556" s="32"/>
      <c r="NZ556" s="32"/>
      <c r="OA556" s="32"/>
      <c r="OB556" s="32"/>
      <c r="OC556" s="32"/>
      <c r="OD556" s="32"/>
      <c r="OE556" s="32"/>
      <c r="OF556" s="32"/>
      <c r="OG556" s="32"/>
      <c r="OH556" s="32"/>
      <c r="OI556" s="32"/>
      <c r="OJ556" s="32"/>
      <c r="OK556" s="32"/>
      <c r="OL556" s="32"/>
      <c r="OM556" s="32"/>
      <c r="ON556" s="32"/>
      <c r="OO556" s="32"/>
      <c r="OP556" s="32"/>
      <c r="OQ556" s="32"/>
      <c r="OR556" s="32"/>
      <c r="OS556" s="32"/>
      <c r="OT556" s="32"/>
      <c r="OU556" s="32"/>
      <c r="OV556" s="32"/>
      <c r="OW556" s="32"/>
      <c r="OX556" s="32"/>
      <c r="OY556" s="32"/>
      <c r="OZ556" s="32"/>
      <c r="PA556" s="32"/>
      <c r="PB556" s="32"/>
      <c r="PC556" s="32"/>
      <c r="PD556" s="32"/>
      <c r="PE556" s="32"/>
      <c r="PF556" s="32"/>
      <c r="PG556" s="32"/>
      <c r="PH556" s="32"/>
      <c r="PI556" s="32"/>
      <c r="PJ556" s="32"/>
      <c r="PK556" s="32"/>
      <c r="PL556" s="32"/>
      <c r="PM556" s="32"/>
      <c r="PN556" s="32"/>
      <c r="PO556" s="32"/>
      <c r="PP556" s="32"/>
      <c r="PQ556" s="32"/>
      <c r="PR556" s="32"/>
      <c r="PS556" s="32"/>
      <c r="PT556" s="32"/>
      <c r="PU556" s="32"/>
      <c r="PV556" s="32"/>
      <c r="PW556" s="32"/>
      <c r="PX556" s="32"/>
      <c r="PY556" s="32"/>
      <c r="PZ556" s="32"/>
      <c r="QA556" s="32"/>
      <c r="QB556" s="32"/>
      <c r="QC556" s="32"/>
      <c r="QD556" s="32"/>
      <c r="QE556" s="32"/>
      <c r="QF556" s="32"/>
      <c r="QG556" s="32"/>
      <c r="QH556" s="32"/>
      <c r="QI556" s="32"/>
      <c r="QJ556" s="32"/>
      <c r="QK556" s="32"/>
      <c r="QL556" s="32"/>
      <c r="QM556" s="32"/>
      <c r="QN556" s="32"/>
      <c r="QO556" s="32"/>
      <c r="QP556" s="32"/>
      <c r="QQ556" s="32"/>
      <c r="QR556" s="32"/>
      <c r="QS556" s="32"/>
      <c r="QT556" s="32"/>
      <c r="QU556" s="32"/>
      <c r="QV556" s="32"/>
      <c r="QW556" s="32"/>
      <c r="QX556" s="32"/>
      <c r="QY556" s="32"/>
      <c r="QZ556" s="32"/>
      <c r="RA556" s="32"/>
      <c r="RB556" s="32"/>
      <c r="RC556" s="32"/>
      <c r="RD556" s="32"/>
      <c r="RE556" s="32"/>
      <c r="RF556" s="32"/>
      <c r="RG556" s="32"/>
      <c r="RH556" s="32"/>
      <c r="RI556" s="32"/>
      <c r="RJ556" s="32"/>
      <c r="RK556" s="32"/>
      <c r="RL556" s="32"/>
      <c r="RM556" s="32"/>
      <c r="RN556" s="32"/>
      <c r="RO556" s="32"/>
      <c r="RP556" s="32"/>
      <c r="RQ556" s="32"/>
      <c r="RR556" s="32"/>
      <c r="RS556" s="32"/>
      <c r="RT556" s="32"/>
      <c r="RU556" s="32"/>
      <c r="RV556" s="32"/>
      <c r="RW556" s="32"/>
      <c r="RX556" s="32"/>
      <c r="RY556" s="32"/>
      <c r="RZ556" s="32"/>
      <c r="SA556" s="32"/>
      <c r="SB556" s="32"/>
      <c r="SC556" s="32"/>
      <c r="SD556" s="32"/>
      <c r="SE556" s="32"/>
      <c r="SF556" s="32"/>
      <c r="SG556" s="32"/>
      <c r="SH556" s="32"/>
      <c r="SI556" s="32"/>
      <c r="SJ556" s="32"/>
      <c r="SK556" s="32"/>
      <c r="SL556" s="32"/>
      <c r="SM556" s="32"/>
      <c r="SN556" s="32"/>
      <c r="SO556" s="32"/>
      <c r="SP556" s="32"/>
      <c r="SQ556" s="32"/>
      <c r="SR556" s="32"/>
      <c r="SS556" s="32"/>
      <c r="ST556" s="32"/>
      <c r="SU556" s="32"/>
      <c r="SV556" s="32"/>
      <c r="SW556" s="32"/>
      <c r="SX556" s="32"/>
      <c r="SY556" s="32"/>
      <c r="SZ556" s="32"/>
      <c r="TA556" s="32"/>
      <c r="TB556" s="32"/>
      <c r="TC556" s="32"/>
      <c r="TD556" s="32"/>
      <c r="TE556" s="32"/>
      <c r="TF556" s="32"/>
      <c r="TG556" s="32"/>
      <c r="TH556" s="32"/>
      <c r="TI556" s="32"/>
      <c r="TJ556" s="32"/>
      <c r="TK556" s="32"/>
      <c r="TL556" s="32"/>
      <c r="TM556" s="32"/>
      <c r="TN556" s="32"/>
      <c r="TO556" s="32"/>
      <c r="TP556" s="32"/>
      <c r="TQ556" s="32"/>
      <c r="TR556" s="32"/>
      <c r="TS556" s="32"/>
      <c r="TT556" s="32"/>
      <c r="TU556" s="32"/>
      <c r="TV556" s="32"/>
      <c r="TW556" s="32"/>
      <c r="TX556" s="32"/>
      <c r="TY556" s="32"/>
      <c r="TZ556" s="32"/>
      <c r="UA556" s="32"/>
      <c r="UB556" s="32"/>
      <c r="UC556" s="32"/>
      <c r="UD556" s="32"/>
      <c r="UE556" s="32"/>
      <c r="UF556" s="32"/>
      <c r="UG556" s="32"/>
      <c r="UH556" s="32"/>
      <c r="UI556" s="32"/>
      <c r="UJ556" s="32"/>
      <c r="UK556" s="32"/>
      <c r="UL556" s="32"/>
      <c r="UM556" s="32"/>
      <c r="UN556" s="32"/>
      <c r="UO556" s="32"/>
      <c r="UP556" s="32"/>
      <c r="UQ556" s="32"/>
      <c r="UR556" s="32"/>
      <c r="US556" s="32"/>
      <c r="UT556" s="32"/>
      <c r="UU556" s="32"/>
      <c r="UV556" s="32"/>
      <c r="UW556" s="32"/>
      <c r="UX556" s="32"/>
      <c r="UY556" s="32"/>
      <c r="UZ556" s="32"/>
      <c r="VA556" s="32"/>
      <c r="VB556" s="32"/>
      <c r="VC556" s="32"/>
      <c r="VD556" s="32"/>
      <c r="VE556" s="32"/>
      <c r="VF556" s="32"/>
      <c r="VG556" s="32"/>
      <c r="VH556" s="32"/>
      <c r="VI556" s="32"/>
      <c r="VJ556" s="32"/>
      <c r="VK556" s="32"/>
      <c r="VL556" s="32"/>
      <c r="VM556" s="32"/>
      <c r="VN556" s="32"/>
      <c r="VO556" s="32"/>
      <c r="VP556" s="32"/>
      <c r="VQ556" s="32"/>
      <c r="VR556" s="32"/>
      <c r="VS556" s="32"/>
      <c r="VT556" s="32"/>
      <c r="VU556" s="32"/>
      <c r="VV556" s="32"/>
      <c r="VW556" s="32"/>
      <c r="VX556" s="32"/>
      <c r="VY556" s="32"/>
      <c r="VZ556" s="32"/>
      <c r="WA556" s="32"/>
      <c r="WB556" s="32"/>
      <c r="WC556" s="32"/>
      <c r="WD556" s="32"/>
      <c r="WE556" s="32"/>
      <c r="WF556" s="32"/>
      <c r="WG556" s="32"/>
      <c r="WH556" s="32"/>
      <c r="WI556" s="32"/>
      <c r="WJ556" s="32"/>
      <c r="WK556" s="32"/>
      <c r="WL556" s="32"/>
    </row>
    <row r="557" spans="1:610" s="430" customFormat="1" ht="23.25" customHeight="1" thickBot="1">
      <c r="A557" s="1173"/>
      <c r="B557" s="1170" t="s">
        <v>1279</v>
      </c>
      <c r="C557" s="1091"/>
      <c r="D557" s="1091"/>
      <c r="E557" s="1091"/>
      <c r="F557" s="1091"/>
      <c r="G557" s="1091"/>
      <c r="H557" s="1091"/>
      <c r="I557" s="1091"/>
      <c r="J557" s="1091"/>
      <c r="K557" s="1091"/>
      <c r="L557" s="1092"/>
      <c r="M557"/>
      <c r="N557" s="32"/>
      <c r="O557" s="32"/>
      <c r="P557" s="32"/>
      <c r="Q557" s="32"/>
      <c r="R557" s="32"/>
      <c r="S557" s="32"/>
      <c r="T557" s="32"/>
      <c r="U557" s="32"/>
      <c r="V557" s="32"/>
      <c r="W557" s="32"/>
      <c r="X557" s="32"/>
      <c r="Y557" s="32"/>
      <c r="Z557" s="32"/>
      <c r="AA557" s="32"/>
      <c r="AB557" s="32"/>
      <c r="AC557" s="32"/>
      <c r="AD557" s="32"/>
      <c r="AE557" s="32"/>
      <c r="AF557" s="32"/>
      <c r="AG557" s="32"/>
      <c r="AH557" s="32"/>
      <c r="AI557" s="32"/>
      <c r="AJ557" s="32"/>
      <c r="AK557" s="32"/>
      <c r="AL557" s="32"/>
      <c r="AM557" s="32"/>
      <c r="AN557" s="32"/>
      <c r="AO557" s="32"/>
      <c r="AP557" s="32"/>
      <c r="AQ557" s="32"/>
      <c r="AR557" s="32"/>
      <c r="AS557" s="32"/>
      <c r="AT557" s="32"/>
      <c r="AU557" s="32"/>
      <c r="AV557" s="32"/>
      <c r="AW557" s="32"/>
      <c r="AX557" s="32"/>
      <c r="AY557" s="32"/>
      <c r="AZ557" s="32"/>
      <c r="BA557" s="32"/>
      <c r="BB557" s="32"/>
      <c r="BC557" s="32"/>
      <c r="BD557" s="32"/>
      <c r="BE557" s="32"/>
      <c r="BF557" s="32"/>
      <c r="BG557" s="32"/>
      <c r="BH557" s="32"/>
      <c r="BI557" s="32"/>
      <c r="BJ557" s="32"/>
      <c r="BK557" s="32"/>
      <c r="BL557" s="32"/>
      <c r="BM557" s="32"/>
      <c r="BN557" s="32"/>
      <c r="BO557" s="32"/>
      <c r="BP557" s="32"/>
      <c r="BQ557" s="32"/>
      <c r="BR557" s="32"/>
      <c r="BS557" s="32"/>
      <c r="BT557" s="32"/>
      <c r="BU557" s="32"/>
      <c r="BV557" s="32"/>
      <c r="BW557" s="32"/>
      <c r="BX557" s="32"/>
      <c r="BY557" s="32"/>
      <c r="BZ557" s="32"/>
      <c r="CA557" s="32"/>
      <c r="CB557" s="32"/>
      <c r="CC557" s="32"/>
      <c r="CD557" s="32"/>
      <c r="CE557" s="32"/>
      <c r="CF557" s="32"/>
      <c r="CG557" s="32"/>
      <c r="CH557" s="32"/>
      <c r="CI557" s="32"/>
      <c r="CJ557" s="32"/>
      <c r="CK557" s="32"/>
      <c r="CL557" s="32"/>
      <c r="CM557" s="32"/>
      <c r="CN557" s="32"/>
      <c r="CO557" s="32"/>
      <c r="CP557" s="32"/>
      <c r="CQ557" s="32"/>
      <c r="CR557" s="32"/>
      <c r="CS557" s="32"/>
      <c r="CT557" s="32"/>
      <c r="CU557" s="32"/>
      <c r="CV557" s="32"/>
      <c r="CW557" s="32"/>
      <c r="CX557" s="32"/>
      <c r="CY557" s="32"/>
      <c r="CZ557" s="32"/>
      <c r="DA557" s="32"/>
      <c r="DB557" s="32"/>
      <c r="DC557" s="32"/>
      <c r="DD557" s="32"/>
      <c r="DE557" s="32"/>
      <c r="DF557" s="32"/>
      <c r="DG557" s="32"/>
      <c r="DH557" s="32"/>
      <c r="DI557" s="32"/>
      <c r="DJ557" s="32"/>
      <c r="DK557" s="32"/>
      <c r="DL557" s="32"/>
      <c r="DM557" s="32"/>
      <c r="DN557" s="32"/>
      <c r="DO557" s="32"/>
      <c r="DP557" s="32"/>
      <c r="DQ557" s="32"/>
      <c r="DR557" s="32"/>
      <c r="DS557" s="32"/>
      <c r="DT557" s="32"/>
      <c r="DU557" s="32"/>
      <c r="DV557" s="32"/>
      <c r="DW557" s="32"/>
      <c r="DX557" s="32"/>
      <c r="DY557" s="32"/>
      <c r="DZ557" s="32"/>
      <c r="EA557" s="32"/>
      <c r="EB557" s="32"/>
      <c r="EC557" s="32"/>
      <c r="ED557" s="32"/>
      <c r="EE557" s="32"/>
      <c r="EF557" s="32"/>
      <c r="EG557" s="32"/>
      <c r="EH557" s="32"/>
      <c r="EI557" s="32"/>
      <c r="EJ557" s="32"/>
      <c r="EK557" s="32"/>
      <c r="EL557" s="32"/>
      <c r="EM557" s="32"/>
      <c r="EN557" s="32"/>
      <c r="EO557" s="32"/>
      <c r="EP557" s="32"/>
      <c r="EQ557" s="32"/>
      <c r="ER557" s="32"/>
      <c r="ES557" s="32"/>
      <c r="ET557" s="32"/>
      <c r="EU557" s="32"/>
      <c r="EV557" s="32"/>
      <c r="EW557" s="32"/>
      <c r="EX557" s="32"/>
      <c r="EY557" s="32"/>
      <c r="EZ557" s="32"/>
      <c r="FA557" s="32"/>
      <c r="FB557" s="32"/>
      <c r="FC557" s="32"/>
      <c r="FD557" s="32"/>
      <c r="FE557" s="32"/>
      <c r="FF557" s="32"/>
      <c r="FG557" s="32"/>
      <c r="FH557" s="32"/>
      <c r="FI557" s="32"/>
      <c r="FJ557" s="32"/>
      <c r="FK557" s="32"/>
      <c r="FL557" s="32"/>
      <c r="FM557" s="32"/>
      <c r="FN557" s="32"/>
      <c r="FO557" s="32"/>
      <c r="FP557" s="32"/>
      <c r="FQ557" s="32"/>
      <c r="FR557" s="32"/>
      <c r="FS557" s="32"/>
      <c r="FT557" s="32"/>
      <c r="FU557" s="32"/>
      <c r="FV557" s="32"/>
      <c r="FW557" s="32"/>
      <c r="FX557" s="32"/>
      <c r="FY557" s="32"/>
      <c r="FZ557" s="32"/>
      <c r="GA557" s="32"/>
      <c r="GB557" s="32"/>
      <c r="GC557" s="32"/>
      <c r="GD557" s="32"/>
      <c r="GE557" s="32"/>
      <c r="GF557" s="32"/>
      <c r="GG557" s="32"/>
      <c r="GH557" s="32"/>
      <c r="GI557" s="32"/>
      <c r="GJ557" s="32"/>
      <c r="GK557" s="32"/>
      <c r="GL557" s="32"/>
      <c r="GM557" s="32"/>
      <c r="GN557" s="32"/>
      <c r="GO557" s="32"/>
      <c r="GP557" s="32"/>
      <c r="GQ557" s="32"/>
      <c r="GR557" s="32"/>
      <c r="GS557" s="32"/>
      <c r="GT557" s="32"/>
      <c r="GU557" s="32"/>
      <c r="GV557" s="32"/>
      <c r="GW557" s="32"/>
      <c r="GX557" s="32"/>
      <c r="GY557" s="32"/>
      <c r="GZ557" s="32"/>
      <c r="HA557" s="32"/>
      <c r="HB557" s="32"/>
      <c r="HC557" s="32"/>
      <c r="HD557" s="32"/>
      <c r="HE557" s="32"/>
      <c r="HF557" s="32"/>
      <c r="HG557" s="32"/>
      <c r="HH557" s="32"/>
      <c r="HI557" s="32"/>
      <c r="HJ557" s="32"/>
      <c r="HK557" s="32"/>
      <c r="HL557" s="32"/>
      <c r="HM557" s="32"/>
      <c r="HN557" s="32"/>
      <c r="HO557" s="32"/>
      <c r="HP557" s="32"/>
      <c r="HQ557" s="32"/>
      <c r="HR557" s="32"/>
      <c r="HS557" s="32"/>
      <c r="HT557" s="32"/>
      <c r="HU557" s="32"/>
      <c r="HV557" s="32"/>
      <c r="HW557" s="32"/>
      <c r="HX557" s="32"/>
      <c r="HY557" s="32"/>
      <c r="HZ557" s="32"/>
      <c r="IA557" s="32"/>
      <c r="IB557" s="32"/>
      <c r="IC557" s="32"/>
      <c r="ID557" s="32"/>
      <c r="IE557" s="32"/>
      <c r="IF557" s="32"/>
      <c r="IG557" s="32"/>
      <c r="IH557" s="32"/>
      <c r="II557" s="32"/>
      <c r="IJ557" s="32"/>
      <c r="IK557" s="32"/>
      <c r="IL557" s="32"/>
      <c r="IM557" s="32"/>
      <c r="IN557" s="32"/>
      <c r="IO557" s="32"/>
      <c r="IP557" s="32"/>
      <c r="IQ557" s="32"/>
      <c r="IR557" s="32"/>
      <c r="IS557" s="32"/>
      <c r="IT557" s="32"/>
      <c r="IU557" s="32"/>
      <c r="IV557" s="32"/>
      <c r="IW557" s="32"/>
      <c r="IX557" s="32"/>
      <c r="IY557" s="32"/>
      <c r="IZ557" s="32"/>
      <c r="JA557" s="32"/>
      <c r="JB557" s="32"/>
      <c r="JC557" s="32"/>
      <c r="JD557" s="32"/>
      <c r="JE557" s="32"/>
      <c r="JF557" s="32"/>
      <c r="JG557" s="32"/>
      <c r="JH557" s="32"/>
      <c r="JI557" s="32"/>
      <c r="JJ557" s="32"/>
      <c r="JK557" s="32"/>
      <c r="JL557" s="32"/>
      <c r="JM557" s="32"/>
      <c r="JN557" s="32"/>
      <c r="JO557" s="32"/>
      <c r="JP557" s="32"/>
      <c r="JQ557" s="32"/>
      <c r="JR557" s="32"/>
      <c r="JS557" s="32"/>
      <c r="JT557" s="32"/>
      <c r="JU557" s="32"/>
      <c r="JV557" s="32"/>
      <c r="JW557" s="32"/>
      <c r="JX557" s="32"/>
      <c r="JY557" s="32"/>
      <c r="JZ557" s="32"/>
      <c r="KA557" s="32"/>
      <c r="KB557" s="32"/>
      <c r="KC557" s="32"/>
      <c r="KD557" s="32"/>
      <c r="KE557" s="32"/>
      <c r="KF557" s="32"/>
      <c r="KG557" s="32"/>
      <c r="KH557" s="32"/>
      <c r="KI557" s="32"/>
      <c r="KJ557" s="32"/>
      <c r="KK557" s="32"/>
      <c r="KL557" s="32"/>
      <c r="KM557" s="32"/>
      <c r="KN557" s="32"/>
      <c r="KO557" s="32"/>
      <c r="KP557" s="32"/>
      <c r="KQ557" s="32"/>
      <c r="KR557" s="32"/>
      <c r="KS557" s="32"/>
      <c r="KT557" s="32"/>
      <c r="KU557" s="32"/>
      <c r="KV557" s="32"/>
      <c r="KW557" s="32"/>
      <c r="KX557" s="32"/>
      <c r="KY557" s="32"/>
      <c r="KZ557" s="32"/>
      <c r="LA557" s="32"/>
      <c r="LB557" s="32"/>
      <c r="LC557" s="32"/>
      <c r="LD557" s="32"/>
      <c r="LE557" s="32"/>
      <c r="LF557" s="32"/>
      <c r="LG557" s="32"/>
      <c r="LH557" s="32"/>
      <c r="LI557" s="32"/>
      <c r="LJ557" s="32"/>
      <c r="LK557" s="32"/>
      <c r="LL557" s="32"/>
      <c r="LM557" s="32"/>
      <c r="LN557" s="32"/>
      <c r="LO557" s="32"/>
      <c r="LP557" s="32"/>
      <c r="LQ557" s="32"/>
      <c r="LR557" s="32"/>
      <c r="LS557" s="32"/>
      <c r="LT557" s="32"/>
      <c r="LU557" s="32"/>
      <c r="LV557" s="32"/>
      <c r="LW557" s="32"/>
      <c r="LX557" s="32"/>
      <c r="LY557" s="32"/>
      <c r="LZ557" s="32"/>
      <c r="MA557" s="32"/>
      <c r="MB557" s="32"/>
      <c r="MC557" s="32"/>
      <c r="MD557" s="32"/>
      <c r="ME557" s="32"/>
      <c r="MF557" s="32"/>
      <c r="MG557" s="32"/>
      <c r="MH557" s="32"/>
      <c r="MI557" s="32"/>
      <c r="MJ557" s="32"/>
      <c r="MK557" s="32"/>
      <c r="ML557" s="32"/>
      <c r="MM557" s="32"/>
      <c r="MN557" s="32"/>
      <c r="MO557" s="32"/>
      <c r="MP557" s="32"/>
      <c r="MQ557" s="32"/>
      <c r="MR557" s="32"/>
      <c r="MS557" s="32"/>
      <c r="MT557" s="32"/>
      <c r="MU557" s="32"/>
      <c r="MV557" s="32"/>
      <c r="MW557" s="32"/>
      <c r="MX557" s="32"/>
      <c r="MY557" s="32"/>
      <c r="MZ557" s="32"/>
      <c r="NA557" s="32"/>
      <c r="NB557" s="32"/>
      <c r="NC557" s="32"/>
      <c r="ND557" s="32"/>
      <c r="NE557" s="32"/>
      <c r="NF557" s="32"/>
      <c r="NG557" s="32"/>
      <c r="NH557" s="32"/>
      <c r="NI557" s="32"/>
      <c r="NJ557" s="32"/>
      <c r="NK557" s="32"/>
      <c r="NL557" s="32"/>
      <c r="NM557" s="32"/>
      <c r="NN557" s="32"/>
      <c r="NO557" s="32"/>
      <c r="NP557" s="32"/>
      <c r="NQ557" s="32"/>
      <c r="NR557" s="32"/>
      <c r="NS557" s="32"/>
      <c r="NT557" s="32"/>
      <c r="NU557" s="32"/>
      <c r="NV557" s="32"/>
      <c r="NW557" s="32"/>
      <c r="NX557" s="32"/>
      <c r="NY557" s="32"/>
      <c r="NZ557" s="32"/>
      <c r="OA557" s="32"/>
      <c r="OB557" s="32"/>
      <c r="OC557" s="32"/>
      <c r="OD557" s="32"/>
      <c r="OE557" s="32"/>
      <c r="OF557" s="32"/>
      <c r="OG557" s="32"/>
      <c r="OH557" s="32"/>
      <c r="OI557" s="32"/>
      <c r="OJ557" s="32"/>
      <c r="OK557" s="32"/>
      <c r="OL557" s="32"/>
      <c r="OM557" s="32"/>
      <c r="ON557" s="32"/>
      <c r="OO557" s="32"/>
      <c r="OP557" s="32"/>
      <c r="OQ557" s="32"/>
      <c r="OR557" s="32"/>
      <c r="OS557" s="32"/>
      <c r="OT557" s="32"/>
      <c r="OU557" s="32"/>
      <c r="OV557" s="32"/>
      <c r="OW557" s="32"/>
      <c r="OX557" s="32"/>
      <c r="OY557" s="32"/>
      <c r="OZ557" s="32"/>
      <c r="PA557" s="32"/>
      <c r="PB557" s="32"/>
      <c r="PC557" s="32"/>
      <c r="PD557" s="32"/>
      <c r="PE557" s="32"/>
      <c r="PF557" s="32"/>
      <c r="PG557" s="32"/>
      <c r="PH557" s="32"/>
      <c r="PI557" s="32"/>
      <c r="PJ557" s="32"/>
      <c r="PK557" s="32"/>
      <c r="PL557" s="32"/>
      <c r="PM557" s="32"/>
      <c r="PN557" s="32"/>
      <c r="PO557" s="32"/>
      <c r="PP557" s="32"/>
      <c r="PQ557" s="32"/>
      <c r="PR557" s="32"/>
      <c r="PS557" s="32"/>
      <c r="PT557" s="32"/>
      <c r="PU557" s="32"/>
      <c r="PV557" s="32"/>
      <c r="PW557" s="32"/>
      <c r="PX557" s="32"/>
      <c r="PY557" s="32"/>
      <c r="PZ557" s="32"/>
      <c r="QA557" s="32"/>
      <c r="QB557" s="32"/>
      <c r="QC557" s="32"/>
      <c r="QD557" s="32"/>
      <c r="QE557" s="32"/>
      <c r="QF557" s="32"/>
      <c r="QG557" s="32"/>
      <c r="QH557" s="32"/>
      <c r="QI557" s="32"/>
      <c r="QJ557" s="32"/>
      <c r="QK557" s="32"/>
      <c r="QL557" s="32"/>
      <c r="QM557" s="32"/>
      <c r="QN557" s="32"/>
      <c r="QO557" s="32"/>
      <c r="QP557" s="32"/>
      <c r="QQ557" s="32"/>
      <c r="QR557" s="32"/>
      <c r="QS557" s="32"/>
      <c r="QT557" s="32"/>
      <c r="QU557" s="32"/>
      <c r="QV557" s="32"/>
      <c r="QW557" s="32"/>
      <c r="QX557" s="32"/>
      <c r="QY557" s="32"/>
      <c r="QZ557" s="32"/>
      <c r="RA557" s="32"/>
      <c r="RB557" s="32"/>
      <c r="RC557" s="32"/>
      <c r="RD557" s="32"/>
      <c r="RE557" s="32"/>
      <c r="RF557" s="32"/>
      <c r="RG557" s="32"/>
      <c r="RH557" s="32"/>
      <c r="RI557" s="32"/>
      <c r="RJ557" s="32"/>
      <c r="RK557" s="32"/>
      <c r="RL557" s="32"/>
      <c r="RM557" s="32"/>
      <c r="RN557" s="32"/>
      <c r="RO557" s="32"/>
      <c r="RP557" s="32"/>
      <c r="RQ557" s="32"/>
      <c r="RR557" s="32"/>
      <c r="RS557" s="32"/>
      <c r="RT557" s="32"/>
      <c r="RU557" s="32"/>
      <c r="RV557" s="32"/>
      <c r="RW557" s="32"/>
      <c r="RX557" s="32"/>
      <c r="RY557" s="32"/>
      <c r="RZ557" s="32"/>
      <c r="SA557" s="32"/>
      <c r="SB557" s="32"/>
      <c r="SC557" s="32"/>
      <c r="SD557" s="32"/>
      <c r="SE557" s="32"/>
      <c r="SF557" s="32"/>
      <c r="SG557" s="32"/>
      <c r="SH557" s="32"/>
      <c r="SI557" s="32"/>
      <c r="SJ557" s="32"/>
      <c r="SK557" s="32"/>
      <c r="SL557" s="32"/>
      <c r="SM557" s="32"/>
      <c r="SN557" s="32"/>
      <c r="SO557" s="32"/>
      <c r="SP557" s="32"/>
      <c r="SQ557" s="32"/>
      <c r="SR557" s="32"/>
      <c r="SS557" s="32"/>
      <c r="ST557" s="32"/>
      <c r="SU557" s="32"/>
      <c r="SV557" s="32"/>
      <c r="SW557" s="32"/>
      <c r="SX557" s="32"/>
      <c r="SY557" s="32"/>
      <c r="SZ557" s="32"/>
      <c r="TA557" s="32"/>
      <c r="TB557" s="32"/>
      <c r="TC557" s="32"/>
      <c r="TD557" s="32"/>
      <c r="TE557" s="32"/>
      <c r="TF557" s="32"/>
      <c r="TG557" s="32"/>
      <c r="TH557" s="32"/>
      <c r="TI557" s="32"/>
      <c r="TJ557" s="32"/>
      <c r="TK557" s="32"/>
      <c r="TL557" s="32"/>
      <c r="TM557" s="32"/>
      <c r="TN557" s="32"/>
      <c r="TO557" s="32"/>
      <c r="TP557" s="32"/>
      <c r="TQ557" s="32"/>
      <c r="TR557" s="32"/>
      <c r="TS557" s="32"/>
      <c r="TT557" s="32"/>
      <c r="TU557" s="32"/>
      <c r="TV557" s="32"/>
      <c r="TW557" s="32"/>
      <c r="TX557" s="32"/>
      <c r="TY557" s="32"/>
      <c r="TZ557" s="32"/>
      <c r="UA557" s="32"/>
      <c r="UB557" s="32"/>
      <c r="UC557" s="32"/>
      <c r="UD557" s="32"/>
      <c r="UE557" s="32"/>
      <c r="UF557" s="32"/>
      <c r="UG557" s="32"/>
      <c r="UH557" s="32"/>
      <c r="UI557" s="32"/>
      <c r="UJ557" s="32"/>
      <c r="UK557" s="32"/>
      <c r="UL557" s="32"/>
      <c r="UM557" s="32"/>
      <c r="UN557" s="32"/>
      <c r="UO557" s="32"/>
      <c r="UP557" s="32"/>
      <c r="UQ557" s="32"/>
      <c r="UR557" s="32"/>
      <c r="US557" s="32"/>
      <c r="UT557" s="32"/>
      <c r="UU557" s="32"/>
      <c r="UV557" s="32"/>
      <c r="UW557" s="32"/>
      <c r="UX557" s="32"/>
      <c r="UY557" s="32"/>
      <c r="UZ557" s="32"/>
      <c r="VA557" s="32"/>
      <c r="VB557" s="32"/>
      <c r="VC557" s="32"/>
      <c r="VD557" s="32"/>
      <c r="VE557" s="32"/>
      <c r="VF557" s="32"/>
      <c r="VG557" s="32"/>
      <c r="VH557" s="32"/>
      <c r="VI557" s="32"/>
      <c r="VJ557" s="32"/>
      <c r="VK557" s="32"/>
      <c r="VL557" s="32"/>
      <c r="VM557" s="32"/>
      <c r="VN557" s="32"/>
      <c r="VO557" s="32"/>
      <c r="VP557" s="32"/>
      <c r="VQ557" s="32"/>
      <c r="VR557" s="32"/>
      <c r="VS557" s="32"/>
      <c r="VT557" s="32"/>
      <c r="VU557" s="32"/>
      <c r="VV557" s="32"/>
      <c r="VW557" s="32"/>
      <c r="VX557" s="32"/>
      <c r="VY557" s="32"/>
      <c r="VZ557" s="32"/>
      <c r="WA557" s="32"/>
      <c r="WB557" s="32"/>
      <c r="WC557" s="32"/>
      <c r="WD557" s="32"/>
      <c r="WE557" s="32"/>
      <c r="WF557" s="32"/>
      <c r="WG557" s="32"/>
      <c r="WH557" s="32"/>
      <c r="WI557" s="32"/>
      <c r="WJ557" s="32"/>
      <c r="WK557" s="32"/>
      <c r="WL557" s="32"/>
    </row>
    <row r="558" spans="1:610" ht="22.5">
      <c r="A558" s="1172">
        <v>66</v>
      </c>
      <c r="B558" s="1144" t="s">
        <v>1</v>
      </c>
      <c r="C558" s="1069" t="s">
        <v>13</v>
      </c>
      <c r="D558" s="1071"/>
      <c r="E558" s="1069" t="s">
        <v>223</v>
      </c>
      <c r="F558" s="1070"/>
      <c r="G558" s="1071"/>
      <c r="H558" s="1067" t="s">
        <v>14</v>
      </c>
      <c r="I558" s="1069" t="s">
        <v>15</v>
      </c>
      <c r="J558" s="1070"/>
      <c r="K558" s="1071"/>
      <c r="L558" s="1072" t="s">
        <v>16</v>
      </c>
      <c r="M558"/>
    </row>
    <row r="559" spans="1:610" ht="45">
      <c r="A559" s="1173"/>
      <c r="B559" s="1145"/>
      <c r="C559" s="511" t="s">
        <v>3</v>
      </c>
      <c r="D559" s="511" t="s">
        <v>4</v>
      </c>
      <c r="E559" s="511" t="s">
        <v>5</v>
      </c>
      <c r="F559" s="1146" t="s">
        <v>6</v>
      </c>
      <c r="G559" s="1147"/>
      <c r="H559" s="1068"/>
      <c r="I559" s="511" t="s">
        <v>17</v>
      </c>
      <c r="J559" s="511" t="s">
        <v>18</v>
      </c>
      <c r="K559" s="92" t="s">
        <v>19</v>
      </c>
      <c r="L559" s="1073"/>
      <c r="M559"/>
    </row>
    <row r="560" spans="1:610" ht="46.5">
      <c r="A560" s="1173"/>
      <c r="B560" s="305" t="s">
        <v>531</v>
      </c>
      <c r="C560" s="276">
        <v>23</v>
      </c>
      <c r="D560" s="114">
        <v>46017</v>
      </c>
      <c r="E560" s="261" t="s">
        <v>637</v>
      </c>
      <c r="F560" s="815" t="s">
        <v>637</v>
      </c>
      <c r="G560" s="816"/>
      <c r="H560" s="512" t="s">
        <v>531</v>
      </c>
      <c r="I560" s="277" t="s">
        <v>810</v>
      </c>
      <c r="J560" s="277" t="s">
        <v>660</v>
      </c>
      <c r="K560" s="277" t="s">
        <v>809</v>
      </c>
      <c r="L560" s="363" t="s">
        <v>902</v>
      </c>
      <c r="M560"/>
    </row>
    <row r="561" spans="1:13" ht="50.25" customHeight="1">
      <c r="A561" s="1173"/>
      <c r="B561" s="1074" t="s">
        <v>904</v>
      </c>
      <c r="C561" s="1075"/>
      <c r="D561" s="1075"/>
      <c r="E561" s="1075"/>
      <c r="F561" s="1075"/>
      <c r="G561" s="1075"/>
      <c r="H561" s="1075"/>
      <c r="I561" s="1075"/>
      <c r="J561" s="1075"/>
      <c r="K561" s="1075"/>
      <c r="L561" s="1076"/>
      <c r="M561"/>
    </row>
    <row r="562" spans="1:13" ht="22.5">
      <c r="A562" s="1173"/>
      <c r="B562" s="1149" t="s">
        <v>150</v>
      </c>
      <c r="C562" s="1078"/>
      <c r="D562" s="1078"/>
      <c r="E562" s="1078"/>
      <c r="F562" s="1078"/>
      <c r="G562" s="1079"/>
      <c r="H562" s="1077" t="s">
        <v>151</v>
      </c>
      <c r="I562" s="1078"/>
      <c r="J562" s="1078"/>
      <c r="K562" s="1078"/>
      <c r="L562" s="1080"/>
      <c r="M562"/>
    </row>
    <row r="563" spans="1:13" ht="23.25">
      <c r="A563" s="1173"/>
      <c r="B563" s="1169" t="s">
        <v>154</v>
      </c>
      <c r="C563" s="1159"/>
      <c r="D563" s="1159"/>
      <c r="E563" s="1159"/>
      <c r="F563" s="1159"/>
      <c r="G563" s="1160"/>
      <c r="H563" s="1081" t="s">
        <v>875</v>
      </c>
      <c r="I563" s="1082"/>
      <c r="J563" s="1082"/>
      <c r="K563" s="1082"/>
      <c r="L563" s="1084"/>
      <c r="M563"/>
    </row>
    <row r="564" spans="1:13" ht="23.25">
      <c r="A564" s="1173"/>
      <c r="B564" s="1152" t="s">
        <v>294</v>
      </c>
      <c r="C564" s="1098"/>
      <c r="D564" s="1098"/>
      <c r="E564" s="1098"/>
      <c r="F564" s="1098"/>
      <c r="G564" s="1099"/>
      <c r="H564" s="1087" t="s">
        <v>295</v>
      </c>
      <c r="I564" s="1088"/>
      <c r="J564" s="1088"/>
      <c r="K564" s="1088"/>
      <c r="L564" s="1089"/>
      <c r="M564"/>
    </row>
    <row r="565" spans="1:13" ht="23.25" customHeight="1" thickBot="1">
      <c r="A565" s="1173"/>
      <c r="B565" s="1170" t="s">
        <v>1038</v>
      </c>
      <c r="C565" s="1091"/>
      <c r="D565" s="1091"/>
      <c r="E565" s="1091"/>
      <c r="F565" s="1091"/>
      <c r="G565" s="1091"/>
      <c r="H565" s="1091"/>
      <c r="I565" s="1091"/>
      <c r="J565" s="1091"/>
      <c r="K565" s="1091"/>
      <c r="L565" s="1092"/>
      <c r="M565"/>
    </row>
    <row r="566" spans="1:13" ht="22.5">
      <c r="A566" s="1172">
        <v>67</v>
      </c>
      <c r="B566" s="1144" t="s">
        <v>1</v>
      </c>
      <c r="C566" s="1069" t="s">
        <v>13</v>
      </c>
      <c r="D566" s="1071"/>
      <c r="E566" s="1069" t="s">
        <v>223</v>
      </c>
      <c r="F566" s="1070"/>
      <c r="G566" s="1071"/>
      <c r="H566" s="1067" t="s">
        <v>14</v>
      </c>
      <c r="I566" s="1069" t="s">
        <v>15</v>
      </c>
      <c r="J566" s="1070"/>
      <c r="K566" s="1071"/>
      <c r="L566" s="1072" t="s">
        <v>16</v>
      </c>
      <c r="M566"/>
    </row>
    <row r="567" spans="1:13" ht="45">
      <c r="A567" s="1173"/>
      <c r="B567" s="1145"/>
      <c r="C567" s="511" t="s">
        <v>3</v>
      </c>
      <c r="D567" s="511" t="s">
        <v>4</v>
      </c>
      <c r="E567" s="511" t="s">
        <v>5</v>
      </c>
      <c r="F567" s="1146" t="s">
        <v>6</v>
      </c>
      <c r="G567" s="1147"/>
      <c r="H567" s="1068"/>
      <c r="I567" s="511" t="s">
        <v>17</v>
      </c>
      <c r="J567" s="511" t="s">
        <v>18</v>
      </c>
      <c r="K567" s="92" t="s">
        <v>19</v>
      </c>
      <c r="L567" s="1073"/>
      <c r="M567"/>
    </row>
    <row r="568" spans="1:13" ht="48" customHeight="1">
      <c r="A568" s="1173"/>
      <c r="B568" s="305" t="s">
        <v>115</v>
      </c>
      <c r="C568" s="276" t="s">
        <v>903</v>
      </c>
      <c r="D568" s="114">
        <v>46017</v>
      </c>
      <c r="E568" s="261" t="s">
        <v>637</v>
      </c>
      <c r="F568" s="815" t="s">
        <v>637</v>
      </c>
      <c r="G568" s="816"/>
      <c r="H568" s="512" t="s">
        <v>115</v>
      </c>
      <c r="I568" s="277" t="s">
        <v>799</v>
      </c>
      <c r="J568" s="277" t="s">
        <v>797</v>
      </c>
      <c r="K568" s="277" t="s">
        <v>798</v>
      </c>
      <c r="L568" s="363" t="s">
        <v>255</v>
      </c>
      <c r="M568"/>
    </row>
    <row r="569" spans="1:13" ht="48.75" customHeight="1">
      <c r="A569" s="1173"/>
      <c r="B569" s="1074" t="s">
        <v>904</v>
      </c>
      <c r="C569" s="1075"/>
      <c r="D569" s="1075"/>
      <c r="E569" s="1075"/>
      <c r="F569" s="1075"/>
      <c r="G569" s="1075"/>
      <c r="H569" s="1075"/>
      <c r="I569" s="1075"/>
      <c r="J569" s="1075"/>
      <c r="K569" s="1075"/>
      <c r="L569" s="1076"/>
      <c r="M569"/>
    </row>
    <row r="570" spans="1:13" ht="24.75" customHeight="1">
      <c r="A570" s="1173"/>
      <c r="B570" s="1149" t="s">
        <v>150</v>
      </c>
      <c r="C570" s="1078"/>
      <c r="D570" s="1078"/>
      <c r="E570" s="1078"/>
      <c r="F570" s="1078"/>
      <c r="G570" s="1079"/>
      <c r="H570" s="1077" t="s">
        <v>151</v>
      </c>
      <c r="I570" s="1078"/>
      <c r="J570" s="1078"/>
      <c r="K570" s="1078"/>
      <c r="L570" s="1080"/>
      <c r="M570"/>
    </row>
    <row r="571" spans="1:13" ht="23.25">
      <c r="A571" s="1173"/>
      <c r="B571" s="1169" t="s">
        <v>154</v>
      </c>
      <c r="C571" s="1159"/>
      <c r="D571" s="1159"/>
      <c r="E571" s="1159"/>
      <c r="F571" s="1159"/>
      <c r="G571" s="1160"/>
      <c r="H571" s="1081" t="s">
        <v>875</v>
      </c>
      <c r="I571" s="1082"/>
      <c r="J571" s="1082"/>
      <c r="K571" s="1082"/>
      <c r="L571" s="1084"/>
      <c r="M571"/>
    </row>
    <row r="572" spans="1:13" ht="23.25">
      <c r="A572" s="1173"/>
      <c r="B572" s="1152" t="s">
        <v>294</v>
      </c>
      <c r="C572" s="1098"/>
      <c r="D572" s="1098"/>
      <c r="E572" s="1098"/>
      <c r="F572" s="1098"/>
      <c r="G572" s="1099"/>
      <c r="H572" s="1087" t="s">
        <v>295</v>
      </c>
      <c r="I572" s="1088"/>
      <c r="J572" s="1088"/>
      <c r="K572" s="1088"/>
      <c r="L572" s="1089"/>
      <c r="M572"/>
    </row>
    <row r="573" spans="1:13" ht="23.25" customHeight="1" thickBot="1">
      <c r="A573" s="1179"/>
      <c r="B573" s="1170" t="s">
        <v>1039</v>
      </c>
      <c r="C573" s="1091"/>
      <c r="D573" s="1091"/>
      <c r="E573" s="1091"/>
      <c r="F573" s="1091"/>
      <c r="G573" s="1091"/>
      <c r="H573" s="1091"/>
      <c r="I573" s="1091"/>
      <c r="J573" s="1091"/>
      <c r="K573" s="1091"/>
      <c r="L573" s="1092"/>
      <c r="M573"/>
    </row>
    <row r="574" spans="1:13" ht="22.5">
      <c r="A574" s="1172">
        <v>68</v>
      </c>
      <c r="B574" s="1144" t="s">
        <v>1</v>
      </c>
      <c r="C574" s="1069" t="s">
        <v>13</v>
      </c>
      <c r="D574" s="1071"/>
      <c r="E574" s="1069" t="s">
        <v>223</v>
      </c>
      <c r="F574" s="1070"/>
      <c r="G574" s="1071"/>
      <c r="H574" s="1067" t="s">
        <v>14</v>
      </c>
      <c r="I574" s="1069" t="s">
        <v>15</v>
      </c>
      <c r="J574" s="1070"/>
      <c r="K574" s="1071"/>
      <c r="L574" s="1072" t="s">
        <v>16</v>
      </c>
      <c r="M574" s="529"/>
    </row>
    <row r="575" spans="1:13" ht="45">
      <c r="A575" s="1173"/>
      <c r="B575" s="1145"/>
      <c r="C575" s="511" t="s">
        <v>3</v>
      </c>
      <c r="D575" s="511" t="s">
        <v>4</v>
      </c>
      <c r="E575" s="511" t="s">
        <v>5</v>
      </c>
      <c r="F575" s="1146" t="s">
        <v>6</v>
      </c>
      <c r="G575" s="1147"/>
      <c r="H575" s="1068"/>
      <c r="I575" s="511" t="s">
        <v>17</v>
      </c>
      <c r="J575" s="511" t="s">
        <v>18</v>
      </c>
      <c r="K575" s="92" t="s">
        <v>19</v>
      </c>
      <c r="L575" s="1073"/>
      <c r="M575" s="529"/>
    </row>
    <row r="576" spans="1:13" ht="46.5">
      <c r="A576" s="1173"/>
      <c r="B576" s="305" t="s">
        <v>99</v>
      </c>
      <c r="C576" s="276" t="s">
        <v>1389</v>
      </c>
      <c r="D576" s="114">
        <v>46009</v>
      </c>
      <c r="E576" s="261" t="s">
        <v>637</v>
      </c>
      <c r="F576" s="815" t="s">
        <v>637</v>
      </c>
      <c r="G576" s="816"/>
      <c r="H576" s="512" t="s">
        <v>99</v>
      </c>
      <c r="I576" s="277" t="s">
        <v>909</v>
      </c>
      <c r="J576" s="277" t="s">
        <v>790</v>
      </c>
      <c r="K576" s="277" t="s">
        <v>907</v>
      </c>
      <c r="L576" s="363" t="s">
        <v>908</v>
      </c>
      <c r="M576" s="529"/>
    </row>
    <row r="577" spans="1:13" ht="48.75" customHeight="1">
      <c r="A577" s="1173"/>
      <c r="B577" s="1074" t="s">
        <v>906</v>
      </c>
      <c r="C577" s="1075"/>
      <c r="D577" s="1075"/>
      <c r="E577" s="1075"/>
      <c r="F577" s="1075"/>
      <c r="G577" s="1075"/>
      <c r="H577" s="1075"/>
      <c r="I577" s="1075"/>
      <c r="J577" s="1075"/>
      <c r="K577" s="1075"/>
      <c r="L577" s="1076"/>
      <c r="M577" s="529"/>
    </row>
    <row r="578" spans="1:13" ht="22.5">
      <c r="A578" s="1173"/>
      <c r="B578" s="1149" t="s">
        <v>150</v>
      </c>
      <c r="C578" s="1078"/>
      <c r="D578" s="1078"/>
      <c r="E578" s="1078"/>
      <c r="F578" s="1078"/>
      <c r="G578" s="1079"/>
      <c r="H578" s="1077" t="s">
        <v>151</v>
      </c>
      <c r="I578" s="1078"/>
      <c r="J578" s="1078"/>
      <c r="K578" s="1078"/>
      <c r="L578" s="1080"/>
      <c r="M578" s="529"/>
    </row>
    <row r="579" spans="1:13" ht="23.25">
      <c r="A579" s="1173"/>
      <c r="B579" s="1169" t="s">
        <v>154</v>
      </c>
      <c r="C579" s="1159"/>
      <c r="D579" s="1159"/>
      <c r="E579" s="1159"/>
      <c r="F579" s="1159"/>
      <c r="G579" s="1160"/>
      <c r="H579" s="1081" t="s">
        <v>875</v>
      </c>
      <c r="I579" s="1082"/>
      <c r="J579" s="1082"/>
      <c r="K579" s="1082"/>
      <c r="L579" s="1084"/>
      <c r="M579" s="529"/>
    </row>
    <row r="580" spans="1:13" ht="23.25">
      <c r="A580" s="1173"/>
      <c r="B580" s="1152" t="s">
        <v>294</v>
      </c>
      <c r="C580" s="1098"/>
      <c r="D580" s="1098"/>
      <c r="E580" s="1098"/>
      <c r="F580" s="1098"/>
      <c r="G580" s="1099"/>
      <c r="H580" s="1087" t="s">
        <v>295</v>
      </c>
      <c r="I580" s="1088"/>
      <c r="J580" s="1088"/>
      <c r="K580" s="1088"/>
      <c r="L580" s="1089"/>
      <c r="M580" s="529"/>
    </row>
    <row r="581" spans="1:13" ht="23.25" customHeight="1" thickBot="1">
      <c r="A581" s="1179"/>
      <c r="B581" s="1170" t="s">
        <v>1045</v>
      </c>
      <c r="C581" s="1091"/>
      <c r="D581" s="1091"/>
      <c r="E581" s="1091"/>
      <c r="F581" s="1091"/>
      <c r="G581" s="1091"/>
      <c r="H581" s="1091"/>
      <c r="I581" s="1091"/>
      <c r="J581" s="1091"/>
      <c r="K581" s="1091"/>
      <c r="L581" s="1092"/>
      <c r="M581" s="529"/>
    </row>
    <row r="582" spans="1:13" ht="22.5">
      <c r="A582" s="1172">
        <v>69</v>
      </c>
      <c r="B582" s="1144" t="s">
        <v>1</v>
      </c>
      <c r="C582" s="1069" t="s">
        <v>13</v>
      </c>
      <c r="D582" s="1071"/>
      <c r="E582" s="1069" t="s">
        <v>223</v>
      </c>
      <c r="F582" s="1070"/>
      <c r="G582" s="1071"/>
      <c r="H582" s="1067" t="s">
        <v>14</v>
      </c>
      <c r="I582" s="1069" t="s">
        <v>15</v>
      </c>
      <c r="J582" s="1070"/>
      <c r="K582" s="1071"/>
      <c r="L582" s="1072" t="s">
        <v>16</v>
      </c>
      <c r="M582"/>
    </row>
    <row r="583" spans="1:13" ht="45">
      <c r="A583" s="1173"/>
      <c r="B583" s="1145"/>
      <c r="C583" s="511" t="s">
        <v>3</v>
      </c>
      <c r="D583" s="511" t="s">
        <v>4</v>
      </c>
      <c r="E583" s="511" t="s">
        <v>5</v>
      </c>
      <c r="F583" s="1146" t="s">
        <v>6</v>
      </c>
      <c r="G583" s="1147"/>
      <c r="H583" s="1068"/>
      <c r="I583" s="511" t="s">
        <v>17</v>
      </c>
      <c r="J583" s="511" t="s">
        <v>18</v>
      </c>
      <c r="K583" s="92" t="s">
        <v>19</v>
      </c>
      <c r="L583" s="1073"/>
      <c r="M583"/>
    </row>
    <row r="584" spans="1:13" ht="46.5">
      <c r="A584" s="1173"/>
      <c r="B584" s="305" t="s">
        <v>110</v>
      </c>
      <c r="C584" s="276" t="s">
        <v>894</v>
      </c>
      <c r="D584" s="114">
        <v>46020</v>
      </c>
      <c r="E584" s="261" t="s">
        <v>132</v>
      </c>
      <c r="F584" s="815" t="s">
        <v>132</v>
      </c>
      <c r="G584" s="816"/>
      <c r="H584" s="512" t="s">
        <v>110</v>
      </c>
      <c r="I584" s="277" t="s">
        <v>255</v>
      </c>
      <c r="J584" s="277" t="s">
        <v>255</v>
      </c>
      <c r="K584" s="277" t="s">
        <v>255</v>
      </c>
      <c r="L584" s="363" t="s">
        <v>895</v>
      </c>
      <c r="M584"/>
    </row>
    <row r="585" spans="1:13" ht="48.75" customHeight="1">
      <c r="A585" s="1173"/>
      <c r="B585" s="1074" t="s">
        <v>913</v>
      </c>
      <c r="C585" s="1075"/>
      <c r="D585" s="1075"/>
      <c r="E585" s="1075"/>
      <c r="F585" s="1075"/>
      <c r="G585" s="1075"/>
      <c r="H585" s="1075"/>
      <c r="I585" s="1075"/>
      <c r="J585" s="1075"/>
      <c r="K585" s="1075"/>
      <c r="L585" s="1076"/>
      <c r="M585"/>
    </row>
    <row r="586" spans="1:13" ht="22.5">
      <c r="A586" s="1173"/>
      <c r="B586" s="1149" t="s">
        <v>150</v>
      </c>
      <c r="C586" s="1078"/>
      <c r="D586" s="1078"/>
      <c r="E586" s="1078"/>
      <c r="F586" s="1078"/>
      <c r="G586" s="1079"/>
      <c r="H586" s="1077" t="s">
        <v>151</v>
      </c>
      <c r="I586" s="1078"/>
      <c r="J586" s="1078"/>
      <c r="K586" s="1078"/>
      <c r="L586" s="1080"/>
      <c r="M586"/>
    </row>
    <row r="587" spans="1:13" ht="23.25">
      <c r="A587" s="1173"/>
      <c r="B587" s="1169" t="s">
        <v>154</v>
      </c>
      <c r="C587" s="1159"/>
      <c r="D587" s="1159"/>
      <c r="E587" s="1159"/>
      <c r="F587" s="1159"/>
      <c r="G587" s="1160"/>
      <c r="H587" s="1081" t="s">
        <v>896</v>
      </c>
      <c r="I587" s="1082"/>
      <c r="J587" s="1082"/>
      <c r="K587" s="1082"/>
      <c r="L587" s="1084"/>
      <c r="M587"/>
    </row>
    <row r="588" spans="1:13" ht="23.25">
      <c r="A588" s="1173"/>
      <c r="B588" s="1152" t="s">
        <v>294</v>
      </c>
      <c r="C588" s="1098"/>
      <c r="D588" s="1098"/>
      <c r="E588" s="1098"/>
      <c r="F588" s="1098"/>
      <c r="G588" s="1099"/>
      <c r="H588" s="1087" t="s">
        <v>295</v>
      </c>
      <c r="I588" s="1088"/>
      <c r="J588" s="1088"/>
      <c r="K588" s="1088"/>
      <c r="L588" s="1089"/>
      <c r="M588"/>
    </row>
    <row r="589" spans="1:13" ht="23.25" customHeight="1" thickBot="1">
      <c r="A589" s="1173"/>
      <c r="B589" s="1170" t="s">
        <v>1037</v>
      </c>
      <c r="C589" s="1091"/>
      <c r="D589" s="1091"/>
      <c r="E589" s="1091"/>
      <c r="F589" s="1091"/>
      <c r="G589" s="1091"/>
      <c r="H589" s="1091"/>
      <c r="I589" s="1091"/>
      <c r="J589" s="1091"/>
      <c r="K589" s="1091"/>
      <c r="L589" s="1092"/>
      <c r="M589"/>
    </row>
    <row r="590" spans="1:13" ht="22.5">
      <c r="A590" s="1172">
        <v>70</v>
      </c>
      <c r="B590" s="1144" t="s">
        <v>1</v>
      </c>
      <c r="C590" s="1069" t="s">
        <v>13</v>
      </c>
      <c r="D590" s="1071"/>
      <c r="E590" s="1069" t="s">
        <v>223</v>
      </c>
      <c r="F590" s="1070"/>
      <c r="G590" s="1071"/>
      <c r="H590" s="1067" t="s">
        <v>14</v>
      </c>
      <c r="I590" s="1069" t="s">
        <v>15</v>
      </c>
      <c r="J590" s="1070"/>
      <c r="K590" s="1071"/>
      <c r="L590" s="1072" t="s">
        <v>16</v>
      </c>
      <c r="M590"/>
    </row>
    <row r="591" spans="1:13" ht="45">
      <c r="A591" s="1173"/>
      <c r="B591" s="1145"/>
      <c r="C591" s="511" t="s">
        <v>3</v>
      </c>
      <c r="D591" s="511" t="s">
        <v>4</v>
      </c>
      <c r="E591" s="511" t="s">
        <v>5</v>
      </c>
      <c r="F591" s="1146" t="s">
        <v>6</v>
      </c>
      <c r="G591" s="1147"/>
      <c r="H591" s="1068"/>
      <c r="I591" s="511" t="s">
        <v>17</v>
      </c>
      <c r="J591" s="511" t="s">
        <v>18</v>
      </c>
      <c r="K591" s="92" t="s">
        <v>19</v>
      </c>
      <c r="L591" s="1073"/>
      <c r="M591"/>
    </row>
    <row r="592" spans="1:13" ht="46.5">
      <c r="A592" s="1173"/>
      <c r="B592" s="305" t="s">
        <v>100</v>
      </c>
      <c r="C592" s="276" t="s">
        <v>897</v>
      </c>
      <c r="D592" s="114">
        <v>46020</v>
      </c>
      <c r="E592" s="261" t="s">
        <v>637</v>
      </c>
      <c r="F592" s="815" t="s">
        <v>637</v>
      </c>
      <c r="G592" s="816"/>
      <c r="H592" s="512" t="s">
        <v>100</v>
      </c>
      <c r="I592" s="277" t="s">
        <v>255</v>
      </c>
      <c r="J592" s="277" t="s">
        <v>255</v>
      </c>
      <c r="K592" s="277" t="s">
        <v>255</v>
      </c>
      <c r="L592" s="363" t="s">
        <v>898</v>
      </c>
      <c r="M592"/>
    </row>
    <row r="593" spans="1:13" ht="50.25" customHeight="1">
      <c r="A593" s="1173"/>
      <c r="B593" s="1074" t="s">
        <v>904</v>
      </c>
      <c r="C593" s="1075"/>
      <c r="D593" s="1075"/>
      <c r="E593" s="1075"/>
      <c r="F593" s="1075"/>
      <c r="G593" s="1075"/>
      <c r="H593" s="1075"/>
      <c r="I593" s="1075"/>
      <c r="J593" s="1075"/>
      <c r="K593" s="1075"/>
      <c r="L593" s="1076"/>
      <c r="M593"/>
    </row>
    <row r="594" spans="1:13" ht="22.5">
      <c r="A594" s="1173"/>
      <c r="B594" s="1149" t="s">
        <v>150</v>
      </c>
      <c r="C594" s="1078"/>
      <c r="D594" s="1078"/>
      <c r="E594" s="1078"/>
      <c r="F594" s="1078"/>
      <c r="G594" s="1079"/>
      <c r="H594" s="1077" t="s">
        <v>151</v>
      </c>
      <c r="I594" s="1078"/>
      <c r="J594" s="1078"/>
      <c r="K594" s="1078"/>
      <c r="L594" s="1080"/>
      <c r="M594"/>
    </row>
    <row r="595" spans="1:13" ht="23.25">
      <c r="A595" s="1173"/>
      <c r="B595" s="1169" t="s">
        <v>154</v>
      </c>
      <c r="C595" s="1159"/>
      <c r="D595" s="1159"/>
      <c r="E595" s="1159"/>
      <c r="F595" s="1159"/>
      <c r="G595" s="1160"/>
      <c r="H595" s="1081" t="s">
        <v>890</v>
      </c>
      <c r="I595" s="1082"/>
      <c r="J595" s="1082"/>
      <c r="K595" s="1082"/>
      <c r="L595" s="1084"/>
      <c r="M595"/>
    </row>
    <row r="596" spans="1:13" ht="23.25">
      <c r="A596" s="1173"/>
      <c r="B596" s="1152" t="s">
        <v>294</v>
      </c>
      <c r="C596" s="1098"/>
      <c r="D596" s="1098"/>
      <c r="E596" s="1098"/>
      <c r="F596" s="1098"/>
      <c r="G596" s="1099"/>
      <c r="H596" s="1087" t="s">
        <v>295</v>
      </c>
      <c r="I596" s="1088"/>
      <c r="J596" s="1088"/>
      <c r="K596" s="1088"/>
      <c r="L596" s="1089"/>
      <c r="M596"/>
    </row>
    <row r="597" spans="1:13" ht="23.25" customHeight="1" thickBot="1">
      <c r="A597" s="1173"/>
      <c r="B597" s="1170" t="s">
        <v>1036</v>
      </c>
      <c r="C597" s="1091"/>
      <c r="D597" s="1091"/>
      <c r="E597" s="1091"/>
      <c r="F597" s="1091"/>
      <c r="G597" s="1091"/>
      <c r="H597" s="1091"/>
      <c r="I597" s="1091"/>
      <c r="J597" s="1091"/>
      <c r="K597" s="1091"/>
      <c r="L597" s="1092"/>
      <c r="M597"/>
    </row>
    <row r="598" spans="1:13" ht="22.5" customHeight="1">
      <c r="A598" s="1172">
        <v>71</v>
      </c>
      <c r="B598" s="1144" t="s">
        <v>1</v>
      </c>
      <c r="C598" s="1069" t="s">
        <v>13</v>
      </c>
      <c r="D598" s="1071"/>
      <c r="E598" s="1069" t="s">
        <v>223</v>
      </c>
      <c r="F598" s="1070"/>
      <c r="G598" s="1071"/>
      <c r="H598" s="1067" t="s">
        <v>14</v>
      </c>
      <c r="I598" s="1069" t="s">
        <v>15</v>
      </c>
      <c r="J598" s="1070"/>
      <c r="K598" s="1071"/>
      <c r="L598" s="1181" t="s">
        <v>16</v>
      </c>
      <c r="M598" s="558"/>
    </row>
    <row r="599" spans="1:13" ht="45" customHeight="1">
      <c r="A599" s="1173"/>
      <c r="B599" s="1145"/>
      <c r="C599" s="511" t="s">
        <v>3</v>
      </c>
      <c r="D599" s="511" t="s">
        <v>4</v>
      </c>
      <c r="E599" s="511" t="s">
        <v>5</v>
      </c>
      <c r="F599" s="1146" t="s">
        <v>6</v>
      </c>
      <c r="G599" s="1147"/>
      <c r="H599" s="1068"/>
      <c r="I599" s="511" t="s">
        <v>17</v>
      </c>
      <c r="J599" s="511" t="s">
        <v>18</v>
      </c>
      <c r="K599" s="92" t="s">
        <v>19</v>
      </c>
      <c r="L599" s="1175"/>
      <c r="M599" s="558"/>
    </row>
    <row r="600" spans="1:13" ht="46.5">
      <c r="A600" s="1173"/>
      <c r="B600" s="305" t="s">
        <v>659</v>
      </c>
      <c r="C600" s="276" t="s">
        <v>899</v>
      </c>
      <c r="D600" s="114">
        <v>46021</v>
      </c>
      <c r="E600" s="261" t="s">
        <v>637</v>
      </c>
      <c r="F600" s="815" t="s">
        <v>637</v>
      </c>
      <c r="G600" s="816"/>
      <c r="H600" s="512" t="s">
        <v>659</v>
      </c>
      <c r="I600" s="277" t="s">
        <v>255</v>
      </c>
      <c r="J600" s="277" t="s">
        <v>255</v>
      </c>
      <c r="K600" s="277" t="s">
        <v>255</v>
      </c>
      <c r="L600" s="548" t="s">
        <v>900</v>
      </c>
      <c r="M600" s="558"/>
    </row>
    <row r="601" spans="1:13" ht="48.75" customHeight="1">
      <c r="A601" s="1173"/>
      <c r="B601" s="1148" t="s">
        <v>914</v>
      </c>
      <c r="C601" s="1075"/>
      <c r="D601" s="1075"/>
      <c r="E601" s="1075"/>
      <c r="F601" s="1075"/>
      <c r="G601" s="1075"/>
      <c r="H601" s="1075"/>
      <c r="I601" s="1075"/>
      <c r="J601" s="1075"/>
      <c r="K601" s="1075"/>
      <c r="L601" s="1075"/>
      <c r="M601" s="558"/>
    </row>
    <row r="602" spans="1:13" ht="22.5" customHeight="1">
      <c r="A602" s="1173"/>
      <c r="B602" s="1149" t="s">
        <v>150</v>
      </c>
      <c r="C602" s="1078"/>
      <c r="D602" s="1078"/>
      <c r="E602" s="1078"/>
      <c r="F602" s="1078"/>
      <c r="G602" s="1079"/>
      <c r="H602" s="1077" t="s">
        <v>151</v>
      </c>
      <c r="I602" s="1078"/>
      <c r="J602" s="1078"/>
      <c r="K602" s="1078"/>
      <c r="L602" s="1078"/>
      <c r="M602" s="558"/>
    </row>
    <row r="603" spans="1:13" ht="23.25" customHeight="1">
      <c r="A603" s="1173"/>
      <c r="B603" s="1169" t="s">
        <v>154</v>
      </c>
      <c r="C603" s="1159"/>
      <c r="D603" s="1159"/>
      <c r="E603" s="1159"/>
      <c r="F603" s="1159"/>
      <c r="G603" s="1160"/>
      <c r="H603" s="1081" t="s">
        <v>901</v>
      </c>
      <c r="I603" s="1082"/>
      <c r="J603" s="1082"/>
      <c r="K603" s="1082"/>
      <c r="L603" s="1082"/>
      <c r="M603" s="558"/>
    </row>
    <row r="604" spans="1:13" ht="23.25" customHeight="1">
      <c r="A604" s="1173"/>
      <c r="B604" s="1152" t="s">
        <v>294</v>
      </c>
      <c r="C604" s="1098"/>
      <c r="D604" s="1098"/>
      <c r="E604" s="1098"/>
      <c r="F604" s="1098"/>
      <c r="G604" s="1099"/>
      <c r="H604" s="1087" t="s">
        <v>295</v>
      </c>
      <c r="I604" s="1088"/>
      <c r="J604" s="1088"/>
      <c r="K604" s="1088"/>
      <c r="L604" s="1088"/>
      <c r="M604" s="558"/>
    </row>
    <row r="605" spans="1:13" ht="23.25" customHeight="1" thickBot="1">
      <c r="A605" s="1179"/>
      <c r="B605" s="1171" t="s">
        <v>1207</v>
      </c>
      <c r="C605" s="1164"/>
      <c r="D605" s="1164"/>
      <c r="E605" s="1164"/>
      <c r="F605" s="1164"/>
      <c r="G605" s="1164"/>
      <c r="H605" s="1164"/>
      <c r="I605" s="1164"/>
      <c r="J605" s="1164"/>
      <c r="K605" s="1164"/>
      <c r="L605" s="1164"/>
      <c r="M605" s="558"/>
    </row>
    <row r="606" spans="1:13" ht="22.5">
      <c r="A606" s="1141">
        <v>72</v>
      </c>
      <c r="B606" s="1144" t="s">
        <v>1</v>
      </c>
      <c r="C606" s="1069" t="s">
        <v>13</v>
      </c>
      <c r="D606" s="1071"/>
      <c r="E606" s="1069" t="s">
        <v>223</v>
      </c>
      <c r="F606" s="1070"/>
      <c r="G606" s="1071"/>
      <c r="H606" s="1067" t="s">
        <v>14</v>
      </c>
      <c r="I606" s="1069" t="s">
        <v>15</v>
      </c>
      <c r="J606" s="1070"/>
      <c r="K606" s="1071"/>
      <c r="L606" s="1072" t="s">
        <v>16</v>
      </c>
      <c r="M606"/>
    </row>
    <row r="607" spans="1:13" ht="45">
      <c r="A607" s="1167"/>
      <c r="B607" s="1145"/>
      <c r="C607" s="513" t="s">
        <v>3</v>
      </c>
      <c r="D607" s="513" t="s">
        <v>4</v>
      </c>
      <c r="E607" s="513" t="s">
        <v>5</v>
      </c>
      <c r="F607" s="1146" t="s">
        <v>6</v>
      </c>
      <c r="G607" s="1147"/>
      <c r="H607" s="1068"/>
      <c r="I607" s="513" t="s">
        <v>17</v>
      </c>
      <c r="J607" s="513" t="s">
        <v>18</v>
      </c>
      <c r="K607" s="92" t="s">
        <v>19</v>
      </c>
      <c r="L607" s="1073"/>
      <c r="M607"/>
    </row>
    <row r="608" spans="1:13" ht="46.5">
      <c r="A608" s="1167"/>
      <c r="B608" s="305" t="s">
        <v>594</v>
      </c>
      <c r="C608" s="276" t="s">
        <v>1423</v>
      </c>
      <c r="D608" s="114">
        <v>45994</v>
      </c>
      <c r="E608" s="261" t="s">
        <v>589</v>
      </c>
      <c r="F608" s="815" t="s">
        <v>315</v>
      </c>
      <c r="G608" s="816"/>
      <c r="H608" s="396" t="s">
        <v>831</v>
      </c>
      <c r="I608" s="277" t="s">
        <v>834</v>
      </c>
      <c r="J608" s="277" t="s">
        <v>329</v>
      </c>
      <c r="K608" s="277" t="s">
        <v>835</v>
      </c>
      <c r="L608" s="382" t="s">
        <v>842</v>
      </c>
      <c r="M608"/>
    </row>
    <row r="609" spans="1:13" ht="45" customHeight="1">
      <c r="A609" s="1167"/>
      <c r="B609" s="1074" t="s">
        <v>917</v>
      </c>
      <c r="C609" s="1075"/>
      <c r="D609" s="1075"/>
      <c r="E609" s="1075"/>
      <c r="F609" s="1075"/>
      <c r="G609" s="1075"/>
      <c r="H609" s="1075"/>
      <c r="I609" s="1075"/>
      <c r="J609" s="1075"/>
      <c r="K609" s="1075"/>
      <c r="L609" s="1076"/>
      <c r="M609"/>
    </row>
    <row r="610" spans="1:13" ht="22.5">
      <c r="A610" s="1167"/>
      <c r="B610" s="1149" t="s">
        <v>150</v>
      </c>
      <c r="C610" s="1078"/>
      <c r="D610" s="1078"/>
      <c r="E610" s="1078"/>
      <c r="F610" s="1078"/>
      <c r="G610" s="1079"/>
      <c r="H610" s="1077" t="s">
        <v>151</v>
      </c>
      <c r="I610" s="1078"/>
      <c r="J610" s="1078"/>
      <c r="K610" s="1078"/>
      <c r="L610" s="1080"/>
      <c r="M610"/>
    </row>
    <row r="611" spans="1:13" ht="23.25">
      <c r="A611" s="1167"/>
      <c r="B611" s="1169" t="s">
        <v>154</v>
      </c>
      <c r="C611" s="1159"/>
      <c r="D611" s="1159"/>
      <c r="E611" s="1159"/>
      <c r="F611" s="1159"/>
      <c r="G611" s="1160"/>
      <c r="H611" s="1081" t="s">
        <v>832</v>
      </c>
      <c r="I611" s="1082"/>
      <c r="J611" s="1082"/>
      <c r="K611" s="1082"/>
      <c r="L611" s="1084"/>
      <c r="M611"/>
    </row>
    <row r="612" spans="1:13" ht="23.25">
      <c r="A612" s="1167"/>
      <c r="B612" s="1152" t="s">
        <v>294</v>
      </c>
      <c r="C612" s="1098"/>
      <c r="D612" s="1098"/>
      <c r="E612" s="1098"/>
      <c r="F612" s="1098"/>
      <c r="G612" s="1099"/>
      <c r="H612" s="1087" t="s">
        <v>295</v>
      </c>
      <c r="I612" s="1088"/>
      <c r="J612" s="1088"/>
      <c r="K612" s="1088"/>
      <c r="L612" s="1089"/>
      <c r="M612"/>
    </row>
    <row r="613" spans="1:13" ht="25.5" customHeight="1" thickBot="1">
      <c r="A613" s="1168"/>
      <c r="B613" s="1153" t="s">
        <v>1424</v>
      </c>
      <c r="C613" s="1091"/>
      <c r="D613" s="1091"/>
      <c r="E613" s="1091"/>
      <c r="F613" s="1091"/>
      <c r="G613" s="1091"/>
      <c r="H613" s="1091"/>
      <c r="I613" s="1091"/>
      <c r="J613" s="1091"/>
      <c r="K613" s="1091"/>
      <c r="L613" s="1092"/>
      <c r="M613"/>
    </row>
    <row r="614" spans="1:13" ht="22.5" customHeight="1">
      <c r="A614" s="1172">
        <v>73</v>
      </c>
      <c r="B614" s="1144" t="s">
        <v>1</v>
      </c>
      <c r="C614" s="1069" t="s">
        <v>13</v>
      </c>
      <c r="D614" s="1071"/>
      <c r="E614" s="1069" t="s">
        <v>223</v>
      </c>
      <c r="F614" s="1070"/>
      <c r="G614" s="1071"/>
      <c r="H614" s="1067" t="s">
        <v>14</v>
      </c>
      <c r="I614" s="1069" t="s">
        <v>15</v>
      </c>
      <c r="J614" s="1070"/>
      <c r="K614" s="1071"/>
      <c r="L614" s="1072" t="s">
        <v>16</v>
      </c>
      <c r="M614"/>
    </row>
    <row r="615" spans="1:13" ht="45">
      <c r="A615" s="1173"/>
      <c r="B615" s="1145"/>
      <c r="C615" s="513" t="s">
        <v>3</v>
      </c>
      <c r="D615" s="513" t="s">
        <v>4</v>
      </c>
      <c r="E615" s="513" t="s">
        <v>5</v>
      </c>
      <c r="F615" s="1146" t="s">
        <v>6</v>
      </c>
      <c r="G615" s="1147"/>
      <c r="H615" s="1068"/>
      <c r="I615" s="513" t="s">
        <v>17</v>
      </c>
      <c r="J615" s="513" t="s">
        <v>18</v>
      </c>
      <c r="K615" s="92" t="s">
        <v>19</v>
      </c>
      <c r="L615" s="1073"/>
      <c r="M615"/>
    </row>
    <row r="616" spans="1:13" ht="46.5">
      <c r="A616" s="1173"/>
      <c r="B616" s="305" t="s">
        <v>97</v>
      </c>
      <c r="C616" s="276" t="s">
        <v>884</v>
      </c>
      <c r="D616" s="114">
        <v>46018</v>
      </c>
      <c r="E616" s="261" t="s">
        <v>589</v>
      </c>
      <c r="F616" s="815" t="s">
        <v>315</v>
      </c>
      <c r="G616" s="816"/>
      <c r="H616" s="514" t="s">
        <v>97</v>
      </c>
      <c r="I616" s="277" t="s">
        <v>255</v>
      </c>
      <c r="J616" s="277" t="s">
        <v>329</v>
      </c>
      <c r="K616" s="277" t="s">
        <v>255</v>
      </c>
      <c r="L616" s="363" t="s">
        <v>885</v>
      </c>
      <c r="M616"/>
    </row>
    <row r="617" spans="1:13" ht="22.5">
      <c r="A617" s="1173"/>
      <c r="B617" s="1074" t="s">
        <v>918</v>
      </c>
      <c r="C617" s="1075"/>
      <c r="D617" s="1075"/>
      <c r="E617" s="1075"/>
      <c r="F617" s="1075"/>
      <c r="G617" s="1075"/>
      <c r="H617" s="1075"/>
      <c r="I617" s="1075"/>
      <c r="J617" s="1075"/>
      <c r="K617" s="1075"/>
      <c r="L617" s="1076"/>
      <c r="M617"/>
    </row>
    <row r="618" spans="1:13" ht="22.5">
      <c r="A618" s="1173"/>
      <c r="B618" s="1149" t="s">
        <v>150</v>
      </c>
      <c r="C618" s="1078"/>
      <c r="D618" s="1078"/>
      <c r="E618" s="1078"/>
      <c r="F618" s="1078"/>
      <c r="G618" s="1079"/>
      <c r="H618" s="1077" t="s">
        <v>151</v>
      </c>
      <c r="I618" s="1078"/>
      <c r="J618" s="1078"/>
      <c r="K618" s="1078"/>
      <c r="L618" s="1080"/>
      <c r="M618"/>
    </row>
    <row r="619" spans="1:13" ht="23.25">
      <c r="A619" s="1173"/>
      <c r="B619" s="1169" t="s">
        <v>154</v>
      </c>
      <c r="C619" s="1159"/>
      <c r="D619" s="1159"/>
      <c r="E619" s="1159"/>
      <c r="F619" s="1159"/>
      <c r="G619" s="1160"/>
      <c r="H619" s="1081" t="s">
        <v>886</v>
      </c>
      <c r="I619" s="1082"/>
      <c r="J619" s="1082"/>
      <c r="K619" s="1082"/>
      <c r="L619" s="1084"/>
      <c r="M619"/>
    </row>
    <row r="620" spans="1:13" ht="23.25">
      <c r="A620" s="1173"/>
      <c r="B620" s="1152" t="s">
        <v>296</v>
      </c>
      <c r="C620" s="1098"/>
      <c r="D620" s="1098"/>
      <c r="E620" s="1098"/>
      <c r="F620" s="1098"/>
      <c r="G620" s="1099"/>
      <c r="H620" s="1087" t="s">
        <v>295</v>
      </c>
      <c r="I620" s="1088"/>
      <c r="J620" s="1088"/>
      <c r="K620" s="1088"/>
      <c r="L620" s="1089"/>
      <c r="M620"/>
    </row>
    <row r="621" spans="1:13" ht="23.25" customHeight="1" thickBot="1">
      <c r="A621" s="1173"/>
      <c r="B621" s="1170" t="s">
        <v>2214</v>
      </c>
      <c r="C621" s="1091"/>
      <c r="D621" s="1091"/>
      <c r="E621" s="1091"/>
      <c r="F621" s="1091"/>
      <c r="G621" s="1091"/>
      <c r="H621" s="1091"/>
      <c r="I621" s="1091"/>
      <c r="J621" s="1091"/>
      <c r="K621" s="1091"/>
      <c r="L621" s="1092"/>
      <c r="M621"/>
    </row>
    <row r="622" spans="1:13" ht="22.5">
      <c r="A622" s="1172">
        <v>74</v>
      </c>
      <c r="B622" s="1144" t="s">
        <v>1</v>
      </c>
      <c r="C622" s="1069" t="s">
        <v>13</v>
      </c>
      <c r="D622" s="1071"/>
      <c r="E622" s="1069" t="s">
        <v>223</v>
      </c>
      <c r="F622" s="1070"/>
      <c r="G622" s="1071"/>
      <c r="H622" s="1067" t="s">
        <v>14</v>
      </c>
      <c r="I622" s="1069" t="s">
        <v>15</v>
      </c>
      <c r="J622" s="1070"/>
      <c r="K622" s="1071"/>
      <c r="L622" s="1072" t="s">
        <v>16</v>
      </c>
      <c r="M622"/>
    </row>
    <row r="623" spans="1:13" ht="45">
      <c r="A623" s="1173"/>
      <c r="B623" s="1145"/>
      <c r="C623" s="513" t="s">
        <v>3</v>
      </c>
      <c r="D623" s="513" t="s">
        <v>4</v>
      </c>
      <c r="E623" s="513" t="s">
        <v>5</v>
      </c>
      <c r="F623" s="1146" t="s">
        <v>6</v>
      </c>
      <c r="G623" s="1147"/>
      <c r="H623" s="1068"/>
      <c r="I623" s="513" t="s">
        <v>17</v>
      </c>
      <c r="J623" s="513" t="s">
        <v>18</v>
      </c>
      <c r="K623" s="92" t="s">
        <v>19</v>
      </c>
      <c r="L623" s="1073"/>
      <c r="M623"/>
    </row>
    <row r="624" spans="1:13" ht="46.5">
      <c r="A624" s="1173"/>
      <c r="B624" s="305" t="s">
        <v>878</v>
      </c>
      <c r="C624" s="276" t="s">
        <v>888</v>
      </c>
      <c r="D624" s="114">
        <v>46020</v>
      </c>
      <c r="E624" s="261" t="s">
        <v>589</v>
      </c>
      <c r="F624" s="815" t="s">
        <v>315</v>
      </c>
      <c r="G624" s="816"/>
      <c r="H624" s="514" t="s">
        <v>878</v>
      </c>
      <c r="I624" s="277" t="s">
        <v>255</v>
      </c>
      <c r="J624" s="277" t="s">
        <v>255</v>
      </c>
      <c r="K624" s="277" t="s">
        <v>255</v>
      </c>
      <c r="L624" s="427" t="s">
        <v>889</v>
      </c>
      <c r="M624"/>
    </row>
    <row r="625" spans="1:13" ht="22.5">
      <c r="A625" s="1173"/>
      <c r="B625" s="1074" t="s">
        <v>919</v>
      </c>
      <c r="C625" s="1075"/>
      <c r="D625" s="1075"/>
      <c r="E625" s="1075"/>
      <c r="F625" s="1075"/>
      <c r="G625" s="1075"/>
      <c r="H625" s="1075"/>
      <c r="I625" s="1075"/>
      <c r="J625" s="1075"/>
      <c r="K625" s="1075"/>
      <c r="L625" s="1076"/>
      <c r="M625"/>
    </row>
    <row r="626" spans="1:13" ht="22.5">
      <c r="A626" s="1173"/>
      <c r="B626" s="1149" t="s">
        <v>150</v>
      </c>
      <c r="C626" s="1078"/>
      <c r="D626" s="1078"/>
      <c r="E626" s="1078"/>
      <c r="F626" s="1078"/>
      <c r="G626" s="1079"/>
      <c r="H626" s="1077" t="s">
        <v>151</v>
      </c>
      <c r="I626" s="1078"/>
      <c r="J626" s="1078"/>
      <c r="K626" s="1078"/>
      <c r="L626" s="1080"/>
      <c r="M626"/>
    </row>
    <row r="627" spans="1:13" ht="23.25">
      <c r="A627" s="1173"/>
      <c r="B627" s="1169" t="s">
        <v>154</v>
      </c>
      <c r="C627" s="1159"/>
      <c r="D627" s="1159"/>
      <c r="E627" s="1159"/>
      <c r="F627" s="1159"/>
      <c r="G627" s="1160"/>
      <c r="H627" s="1081" t="s">
        <v>890</v>
      </c>
      <c r="I627" s="1082"/>
      <c r="J627" s="1082"/>
      <c r="K627" s="1082"/>
      <c r="L627" s="1084"/>
      <c r="M627"/>
    </row>
    <row r="628" spans="1:13" ht="23.25">
      <c r="A628" s="1173"/>
      <c r="B628" s="1152" t="s">
        <v>294</v>
      </c>
      <c r="C628" s="1098"/>
      <c r="D628" s="1098"/>
      <c r="E628" s="1098"/>
      <c r="F628" s="1098"/>
      <c r="G628" s="1099"/>
      <c r="H628" s="1087" t="s">
        <v>295</v>
      </c>
      <c r="I628" s="1088"/>
      <c r="J628" s="1088"/>
      <c r="K628" s="1088"/>
      <c r="L628" s="1089"/>
      <c r="M628"/>
    </row>
    <row r="629" spans="1:13" ht="22.5" customHeight="1" thickBot="1">
      <c r="A629" s="1173"/>
      <c r="B629" s="1170" t="s">
        <v>2214</v>
      </c>
      <c r="C629" s="1091"/>
      <c r="D629" s="1091"/>
      <c r="E629" s="1091"/>
      <c r="F629" s="1091"/>
      <c r="G629" s="1091"/>
      <c r="H629" s="1091"/>
      <c r="I629" s="1091"/>
      <c r="J629" s="1091"/>
      <c r="K629" s="1091"/>
      <c r="L629" s="1092"/>
      <c r="M629"/>
    </row>
    <row r="630" spans="1:13" ht="22.5">
      <c r="A630" s="1172">
        <v>75</v>
      </c>
      <c r="B630" s="1144" t="s">
        <v>1</v>
      </c>
      <c r="C630" s="1069" t="s">
        <v>13</v>
      </c>
      <c r="D630" s="1071"/>
      <c r="E630" s="1069" t="s">
        <v>223</v>
      </c>
      <c r="F630" s="1070"/>
      <c r="G630" s="1071"/>
      <c r="H630" s="1067" t="s">
        <v>14</v>
      </c>
      <c r="I630" s="1069" t="s">
        <v>15</v>
      </c>
      <c r="J630" s="1070"/>
      <c r="K630" s="1071"/>
      <c r="L630" s="1072" t="s">
        <v>16</v>
      </c>
      <c r="M630"/>
    </row>
    <row r="631" spans="1:13" ht="45">
      <c r="A631" s="1173"/>
      <c r="B631" s="1145"/>
      <c r="C631" s="513" t="s">
        <v>3</v>
      </c>
      <c r="D631" s="513" t="s">
        <v>4</v>
      </c>
      <c r="E631" s="513" t="s">
        <v>5</v>
      </c>
      <c r="F631" s="1146" t="s">
        <v>6</v>
      </c>
      <c r="G631" s="1147"/>
      <c r="H631" s="1068"/>
      <c r="I631" s="513" t="s">
        <v>17</v>
      </c>
      <c r="J631" s="513" t="s">
        <v>18</v>
      </c>
      <c r="K631" s="92" t="s">
        <v>19</v>
      </c>
      <c r="L631" s="1073"/>
      <c r="M631"/>
    </row>
    <row r="632" spans="1:13" ht="46.5">
      <c r="A632" s="1173"/>
      <c r="B632" s="305" t="s">
        <v>226</v>
      </c>
      <c r="C632" s="276" t="s">
        <v>892</v>
      </c>
      <c r="D632" s="114">
        <v>46014</v>
      </c>
      <c r="E632" s="261" t="s">
        <v>637</v>
      </c>
      <c r="F632" s="815" t="s">
        <v>637</v>
      </c>
      <c r="G632" s="816"/>
      <c r="H632" s="514" t="s">
        <v>226</v>
      </c>
      <c r="I632" s="277" t="s">
        <v>255</v>
      </c>
      <c r="J632" s="277" t="s">
        <v>255</v>
      </c>
      <c r="K632" s="277" t="s">
        <v>255</v>
      </c>
      <c r="L632" s="427" t="s">
        <v>893</v>
      </c>
      <c r="M632"/>
    </row>
    <row r="633" spans="1:13" ht="51" customHeight="1">
      <c r="A633" s="1173"/>
      <c r="B633" s="1074" t="s">
        <v>987</v>
      </c>
      <c r="C633" s="1075"/>
      <c r="D633" s="1075"/>
      <c r="E633" s="1075"/>
      <c r="F633" s="1075"/>
      <c r="G633" s="1075"/>
      <c r="H633" s="1075"/>
      <c r="I633" s="1075"/>
      <c r="J633" s="1075"/>
      <c r="K633" s="1075"/>
      <c r="L633" s="1076"/>
      <c r="M633"/>
    </row>
    <row r="634" spans="1:13" ht="22.5">
      <c r="A634" s="1173"/>
      <c r="B634" s="1149" t="s">
        <v>150</v>
      </c>
      <c r="C634" s="1078"/>
      <c r="D634" s="1078"/>
      <c r="E634" s="1078"/>
      <c r="F634" s="1078"/>
      <c r="G634" s="1079"/>
      <c r="H634" s="1077" t="s">
        <v>151</v>
      </c>
      <c r="I634" s="1078"/>
      <c r="J634" s="1078"/>
      <c r="K634" s="1078"/>
      <c r="L634" s="1080"/>
      <c r="M634"/>
    </row>
    <row r="635" spans="1:13" ht="23.25">
      <c r="A635" s="1173"/>
      <c r="B635" s="1169" t="s">
        <v>154</v>
      </c>
      <c r="C635" s="1159"/>
      <c r="D635" s="1159"/>
      <c r="E635" s="1159"/>
      <c r="F635" s="1159"/>
      <c r="G635" s="1160"/>
      <c r="H635" s="1081" t="s">
        <v>833</v>
      </c>
      <c r="I635" s="1082"/>
      <c r="J635" s="1082"/>
      <c r="K635" s="1082"/>
      <c r="L635" s="1084"/>
      <c r="M635"/>
    </row>
    <row r="636" spans="1:13" ht="23.25">
      <c r="A636" s="1173"/>
      <c r="B636" s="1152" t="s">
        <v>294</v>
      </c>
      <c r="C636" s="1098"/>
      <c r="D636" s="1098"/>
      <c r="E636" s="1098"/>
      <c r="F636" s="1098"/>
      <c r="G636" s="1099"/>
      <c r="H636" s="1087" t="s">
        <v>295</v>
      </c>
      <c r="I636" s="1088"/>
      <c r="J636" s="1088"/>
      <c r="K636" s="1088"/>
      <c r="L636" s="1089"/>
      <c r="M636"/>
    </row>
    <row r="637" spans="1:13" ht="23.25" customHeight="1" thickBot="1">
      <c r="A637" s="1173"/>
      <c r="B637" s="1170" t="s">
        <v>1034</v>
      </c>
      <c r="C637" s="1091"/>
      <c r="D637" s="1091"/>
      <c r="E637" s="1091"/>
      <c r="F637" s="1091"/>
      <c r="G637" s="1091"/>
      <c r="H637" s="1091"/>
      <c r="I637" s="1091"/>
      <c r="J637" s="1091"/>
      <c r="K637" s="1091"/>
      <c r="L637" s="1092"/>
      <c r="M637"/>
    </row>
    <row r="638" spans="1:13" ht="22.5">
      <c r="A638" s="1172">
        <v>76</v>
      </c>
      <c r="B638" s="1144" t="s">
        <v>1</v>
      </c>
      <c r="C638" s="1069" t="s">
        <v>13</v>
      </c>
      <c r="D638" s="1071"/>
      <c r="E638" s="1069" t="s">
        <v>223</v>
      </c>
      <c r="F638" s="1070"/>
      <c r="G638" s="1071"/>
      <c r="H638" s="1067" t="s">
        <v>14</v>
      </c>
      <c r="I638" s="1069" t="s">
        <v>15</v>
      </c>
      <c r="J638" s="1070"/>
      <c r="K638" s="1071"/>
      <c r="L638" s="1072" t="s">
        <v>16</v>
      </c>
      <c r="M638"/>
    </row>
    <row r="639" spans="1:13" ht="45">
      <c r="A639" s="1173"/>
      <c r="B639" s="1145"/>
      <c r="C639" s="513" t="s">
        <v>3</v>
      </c>
      <c r="D639" s="513" t="s">
        <v>4</v>
      </c>
      <c r="E639" s="513" t="s">
        <v>5</v>
      </c>
      <c r="F639" s="1146" t="s">
        <v>6</v>
      </c>
      <c r="G639" s="1147"/>
      <c r="H639" s="1068"/>
      <c r="I639" s="513" t="s">
        <v>17</v>
      </c>
      <c r="J639" s="513" t="s">
        <v>18</v>
      </c>
      <c r="K639" s="92" t="s">
        <v>19</v>
      </c>
      <c r="L639" s="1073"/>
      <c r="M639"/>
    </row>
    <row r="640" spans="1:13" ht="46.5">
      <c r="A640" s="1173"/>
      <c r="B640" s="305" t="s">
        <v>977</v>
      </c>
      <c r="C640" s="276" t="s">
        <v>978</v>
      </c>
      <c r="D640" s="114">
        <v>46023</v>
      </c>
      <c r="E640" s="261" t="s">
        <v>637</v>
      </c>
      <c r="F640" s="815" t="s">
        <v>637</v>
      </c>
      <c r="G640" s="816"/>
      <c r="H640" s="514" t="s">
        <v>977</v>
      </c>
      <c r="I640" s="277" t="s">
        <v>981</v>
      </c>
      <c r="J640" s="277" t="s">
        <v>979</v>
      </c>
      <c r="K640" s="277" t="s">
        <v>982</v>
      </c>
      <c r="L640" s="427" t="s">
        <v>983</v>
      </c>
      <c r="M640"/>
    </row>
    <row r="641" spans="1:13" ht="45" customHeight="1">
      <c r="A641" s="1173"/>
      <c r="B641" s="1074" t="s">
        <v>988</v>
      </c>
      <c r="C641" s="1075"/>
      <c r="D641" s="1075"/>
      <c r="E641" s="1075"/>
      <c r="F641" s="1075"/>
      <c r="G641" s="1075"/>
      <c r="H641" s="1075"/>
      <c r="I641" s="1075"/>
      <c r="J641" s="1075"/>
      <c r="K641" s="1075"/>
      <c r="L641" s="1076"/>
      <c r="M641"/>
    </row>
    <row r="642" spans="1:13" ht="22.5">
      <c r="A642" s="1173"/>
      <c r="B642" s="1149" t="s">
        <v>150</v>
      </c>
      <c r="C642" s="1078"/>
      <c r="D642" s="1078"/>
      <c r="E642" s="1078"/>
      <c r="F642" s="1078"/>
      <c r="G642" s="1079"/>
      <c r="H642" s="1077" t="s">
        <v>151</v>
      </c>
      <c r="I642" s="1078"/>
      <c r="J642" s="1078"/>
      <c r="K642" s="1078"/>
      <c r="L642" s="1080"/>
      <c r="M642"/>
    </row>
    <row r="643" spans="1:13" ht="23.25">
      <c r="A643" s="1173"/>
      <c r="B643" s="1169" t="s">
        <v>154</v>
      </c>
      <c r="C643" s="1159"/>
      <c r="D643" s="1159"/>
      <c r="E643" s="1159"/>
      <c r="F643" s="1159"/>
      <c r="G643" s="1160"/>
      <c r="H643" s="1081" t="s">
        <v>980</v>
      </c>
      <c r="I643" s="1082"/>
      <c r="J643" s="1082"/>
      <c r="K643" s="1082"/>
      <c r="L643" s="1084"/>
      <c r="M643"/>
    </row>
    <row r="644" spans="1:13" ht="23.25">
      <c r="A644" s="1173"/>
      <c r="B644" s="1152" t="s">
        <v>294</v>
      </c>
      <c r="C644" s="1098"/>
      <c r="D644" s="1098"/>
      <c r="E644" s="1098"/>
      <c r="F644" s="1098"/>
      <c r="G644" s="1099"/>
      <c r="H644" s="1087" t="s">
        <v>295</v>
      </c>
      <c r="I644" s="1088"/>
      <c r="J644" s="1088"/>
      <c r="K644" s="1088"/>
      <c r="L644" s="1089"/>
      <c r="M644"/>
    </row>
    <row r="645" spans="1:13" ht="25.5" customHeight="1" thickBot="1">
      <c r="A645" s="1173"/>
      <c r="B645" s="1170" t="s">
        <v>1035</v>
      </c>
      <c r="C645" s="1091"/>
      <c r="D645" s="1091"/>
      <c r="E645" s="1091"/>
      <c r="F645" s="1091"/>
      <c r="G645" s="1091"/>
      <c r="H645" s="1091"/>
      <c r="I645" s="1091"/>
      <c r="J645" s="1091"/>
      <c r="K645" s="1091"/>
      <c r="L645" s="1092"/>
      <c r="M645"/>
    </row>
    <row r="646" spans="1:13" s="89" customFormat="1" ht="33.75" customHeight="1" outlineLevel="1">
      <c r="A646" s="1172">
        <v>77</v>
      </c>
      <c r="B646" s="1144" t="s">
        <v>1</v>
      </c>
      <c r="C646" s="1069" t="s">
        <v>13</v>
      </c>
      <c r="D646" s="1071"/>
      <c r="E646" s="1069" t="s">
        <v>223</v>
      </c>
      <c r="F646" s="1070"/>
      <c r="G646" s="1071"/>
      <c r="H646" s="1067" t="s">
        <v>14</v>
      </c>
      <c r="I646" s="1069" t="s">
        <v>15</v>
      </c>
      <c r="J646" s="1070"/>
      <c r="K646" s="1071"/>
      <c r="L646" s="1072" t="s">
        <v>16</v>
      </c>
      <c r="M646" s="529"/>
    </row>
    <row r="647" spans="1:13" s="89" customFormat="1" ht="60" customHeight="1" outlineLevel="1">
      <c r="A647" s="1173"/>
      <c r="B647" s="1145"/>
      <c r="C647" s="524" t="s">
        <v>3</v>
      </c>
      <c r="D647" s="524" t="s">
        <v>4</v>
      </c>
      <c r="E647" s="524" t="s">
        <v>5</v>
      </c>
      <c r="F647" s="1146" t="s">
        <v>6</v>
      </c>
      <c r="G647" s="1147"/>
      <c r="H647" s="1068"/>
      <c r="I647" s="524" t="s">
        <v>17</v>
      </c>
      <c r="J647" s="524" t="s">
        <v>18</v>
      </c>
      <c r="K647" s="92" t="s">
        <v>19</v>
      </c>
      <c r="L647" s="1073"/>
      <c r="M647" s="529"/>
    </row>
    <row r="648" spans="1:13" s="89" customFormat="1" ht="60" customHeight="1" outlineLevel="1">
      <c r="A648" s="1173"/>
      <c r="B648" s="305" t="s">
        <v>102</v>
      </c>
      <c r="C648" s="276" t="s">
        <v>1000</v>
      </c>
      <c r="D648" s="114">
        <v>46028</v>
      </c>
      <c r="E648" s="261" t="s">
        <v>775</v>
      </c>
      <c r="F648" s="815" t="s">
        <v>592</v>
      </c>
      <c r="G648" s="816"/>
      <c r="H648" s="525" t="s">
        <v>102</v>
      </c>
      <c r="I648" s="277" t="s">
        <v>1004</v>
      </c>
      <c r="J648" s="277" t="s">
        <v>1003</v>
      </c>
      <c r="K648" s="277" t="s">
        <v>1002</v>
      </c>
      <c r="L648" s="363" t="s">
        <v>257</v>
      </c>
      <c r="M648" s="529"/>
    </row>
    <row r="649" spans="1:13" s="89" customFormat="1" ht="39" customHeight="1" outlineLevel="1">
      <c r="A649" s="1173"/>
      <c r="B649" s="1074" t="s">
        <v>1024</v>
      </c>
      <c r="C649" s="1075"/>
      <c r="D649" s="1075"/>
      <c r="E649" s="1075"/>
      <c r="F649" s="1075"/>
      <c r="G649" s="1075"/>
      <c r="H649" s="1075"/>
      <c r="I649" s="1075"/>
      <c r="J649" s="1075"/>
      <c r="K649" s="1075"/>
      <c r="L649" s="1076"/>
      <c r="M649" s="529"/>
    </row>
    <row r="650" spans="1:13" s="89" customFormat="1" ht="28.5" customHeight="1" outlineLevel="1">
      <c r="A650" s="1173"/>
      <c r="B650" s="1149" t="s">
        <v>150</v>
      </c>
      <c r="C650" s="1078"/>
      <c r="D650" s="1078"/>
      <c r="E650" s="1078"/>
      <c r="F650" s="1078"/>
      <c r="G650" s="1079"/>
      <c r="H650" s="1077" t="s">
        <v>151</v>
      </c>
      <c r="I650" s="1078"/>
      <c r="J650" s="1078"/>
      <c r="K650" s="1078"/>
      <c r="L650" s="1080"/>
      <c r="M650" s="529"/>
    </row>
    <row r="651" spans="1:13" s="89" customFormat="1" ht="33" customHeight="1" outlineLevel="1">
      <c r="A651" s="1173"/>
      <c r="B651" s="1169" t="s">
        <v>154</v>
      </c>
      <c r="C651" s="1159"/>
      <c r="D651" s="1159"/>
      <c r="E651" s="1159"/>
      <c r="F651" s="1159"/>
      <c r="G651" s="1160"/>
      <c r="H651" s="1081" t="s">
        <v>1001</v>
      </c>
      <c r="I651" s="1082"/>
      <c r="J651" s="1082"/>
      <c r="K651" s="1082"/>
      <c r="L651" s="1084"/>
      <c r="M651" s="529"/>
    </row>
    <row r="652" spans="1:13" s="89" customFormat="1" ht="33" customHeight="1" outlineLevel="1">
      <c r="A652" s="1173"/>
      <c r="B652" s="1152" t="s">
        <v>294</v>
      </c>
      <c r="C652" s="1098"/>
      <c r="D652" s="1098"/>
      <c r="E652" s="1098"/>
      <c r="F652" s="1098"/>
      <c r="G652" s="1099"/>
      <c r="H652" s="1087" t="s">
        <v>295</v>
      </c>
      <c r="I652" s="1088"/>
      <c r="J652" s="1088"/>
      <c r="K652" s="1088"/>
      <c r="L652" s="1089"/>
      <c r="M652" s="529"/>
    </row>
    <row r="653" spans="1:13" s="89" customFormat="1" ht="23.25" customHeight="1" outlineLevel="1" thickBot="1">
      <c r="A653" s="1173"/>
      <c r="B653" s="1170" t="s">
        <v>1046</v>
      </c>
      <c r="C653" s="1091"/>
      <c r="D653" s="1091"/>
      <c r="E653" s="1091"/>
      <c r="F653" s="1091"/>
      <c r="G653" s="1091"/>
      <c r="H653" s="1091"/>
      <c r="I653" s="1091"/>
      <c r="J653" s="1091"/>
      <c r="K653" s="1091"/>
      <c r="L653" s="1092"/>
      <c r="M653" s="529"/>
    </row>
    <row r="654" spans="1:13" ht="22.5">
      <c r="A654" s="1172">
        <v>78</v>
      </c>
      <c r="B654" s="1144" t="s">
        <v>1</v>
      </c>
      <c r="C654" s="1069" t="s">
        <v>13</v>
      </c>
      <c r="D654" s="1071"/>
      <c r="E654" s="1069" t="s">
        <v>223</v>
      </c>
      <c r="F654" s="1070"/>
      <c r="G654" s="1071"/>
      <c r="H654" s="1067" t="s">
        <v>14</v>
      </c>
      <c r="I654" s="1069" t="s">
        <v>15</v>
      </c>
      <c r="J654" s="1070"/>
      <c r="K654" s="1071"/>
      <c r="L654" s="1072" t="s">
        <v>16</v>
      </c>
    </row>
    <row r="655" spans="1:13" ht="45">
      <c r="A655" s="1173"/>
      <c r="B655" s="1145"/>
      <c r="C655" s="541" t="s">
        <v>3</v>
      </c>
      <c r="D655" s="541" t="s">
        <v>4</v>
      </c>
      <c r="E655" s="541" t="s">
        <v>5</v>
      </c>
      <c r="F655" s="1146" t="s">
        <v>6</v>
      </c>
      <c r="G655" s="1147"/>
      <c r="H655" s="1068"/>
      <c r="I655" s="541" t="s">
        <v>17</v>
      </c>
      <c r="J655" s="541" t="s">
        <v>18</v>
      </c>
      <c r="K655" s="92" t="s">
        <v>19</v>
      </c>
      <c r="L655" s="1073"/>
    </row>
    <row r="656" spans="1:13" ht="46.5">
      <c r="A656" s="1173"/>
      <c r="B656" s="305" t="s">
        <v>977</v>
      </c>
      <c r="C656" s="276" t="s">
        <v>1055</v>
      </c>
      <c r="D656" s="114">
        <v>46035</v>
      </c>
      <c r="E656" s="261" t="s">
        <v>849</v>
      </c>
      <c r="F656" s="815" t="s">
        <v>1056</v>
      </c>
      <c r="G656" s="816"/>
      <c r="H656" s="540" t="s">
        <v>977</v>
      </c>
      <c r="I656" s="277" t="s">
        <v>257</v>
      </c>
      <c r="J656" s="539" t="s">
        <v>257</v>
      </c>
      <c r="K656" s="539" t="s">
        <v>257</v>
      </c>
      <c r="L656" s="363" t="s">
        <v>1057</v>
      </c>
    </row>
    <row r="657" spans="1:13" ht="22.5">
      <c r="A657" s="1173"/>
      <c r="B657" s="1074" t="s">
        <v>1099</v>
      </c>
      <c r="C657" s="1075"/>
      <c r="D657" s="1075"/>
      <c r="E657" s="1075"/>
      <c r="F657" s="1075"/>
      <c r="G657" s="1075"/>
      <c r="H657" s="1075"/>
      <c r="I657" s="1075"/>
      <c r="J657" s="1075"/>
      <c r="K657" s="1075"/>
      <c r="L657" s="1076"/>
    </row>
    <row r="658" spans="1:13" ht="22.5">
      <c r="A658" s="1173"/>
      <c r="B658" s="1149" t="s">
        <v>150</v>
      </c>
      <c r="C658" s="1078"/>
      <c r="D658" s="1078"/>
      <c r="E658" s="1078"/>
      <c r="F658" s="1078"/>
      <c r="G658" s="1079"/>
      <c r="H658" s="1077" t="s">
        <v>151</v>
      </c>
      <c r="I658" s="1078"/>
      <c r="J658" s="1078"/>
      <c r="K658" s="1078"/>
      <c r="L658" s="1080"/>
    </row>
    <row r="659" spans="1:13" ht="23.25">
      <c r="A659" s="1173"/>
      <c r="B659" s="1169" t="s">
        <v>154</v>
      </c>
      <c r="C659" s="1159"/>
      <c r="D659" s="1159"/>
      <c r="E659" s="1159"/>
      <c r="F659" s="1159"/>
      <c r="G659" s="1160"/>
      <c r="H659" s="1081" t="s">
        <v>1058</v>
      </c>
      <c r="I659" s="1082"/>
      <c r="J659" s="1082"/>
      <c r="K659" s="1082"/>
      <c r="L659" s="1084"/>
    </row>
    <row r="660" spans="1:13" ht="23.25">
      <c r="A660" s="1173"/>
      <c r="B660" s="1152" t="s">
        <v>294</v>
      </c>
      <c r="C660" s="1098"/>
      <c r="D660" s="1098"/>
      <c r="E660" s="1098"/>
      <c r="F660" s="1098"/>
      <c r="G660" s="1099"/>
      <c r="H660" s="1087" t="s">
        <v>295</v>
      </c>
      <c r="I660" s="1088"/>
      <c r="J660" s="1088"/>
      <c r="K660" s="1088"/>
      <c r="L660" s="1089"/>
    </row>
    <row r="661" spans="1:13" ht="23.25" customHeight="1" thickBot="1">
      <c r="A661" s="1173"/>
      <c r="B661" s="1170" t="s">
        <v>1100</v>
      </c>
      <c r="C661" s="1091"/>
      <c r="D661" s="1091"/>
      <c r="E661" s="1091"/>
      <c r="F661" s="1091"/>
      <c r="G661" s="1091"/>
      <c r="H661" s="1091"/>
      <c r="I661" s="1091"/>
      <c r="J661" s="1091"/>
      <c r="K661" s="1091"/>
      <c r="L661" s="1092"/>
    </row>
    <row r="662" spans="1:13" ht="22.5">
      <c r="A662" s="1172">
        <v>79</v>
      </c>
      <c r="B662" s="1144" t="s">
        <v>1</v>
      </c>
      <c r="C662" s="1069" t="s">
        <v>13</v>
      </c>
      <c r="D662" s="1071"/>
      <c r="E662" s="1069" t="s">
        <v>223</v>
      </c>
      <c r="F662" s="1070"/>
      <c r="G662" s="1071"/>
      <c r="H662" s="1067" t="s">
        <v>14</v>
      </c>
      <c r="I662" s="1069" t="s">
        <v>15</v>
      </c>
      <c r="J662" s="1070"/>
      <c r="K662" s="1071"/>
      <c r="L662" s="1072" t="s">
        <v>16</v>
      </c>
    </row>
    <row r="663" spans="1:13" ht="45">
      <c r="A663" s="1173"/>
      <c r="B663" s="1145"/>
      <c r="C663" s="543" t="s">
        <v>3</v>
      </c>
      <c r="D663" s="543" t="s">
        <v>4</v>
      </c>
      <c r="E663" s="543" t="s">
        <v>5</v>
      </c>
      <c r="F663" s="1146" t="s">
        <v>6</v>
      </c>
      <c r="G663" s="1147"/>
      <c r="H663" s="1068"/>
      <c r="I663" s="543" t="s">
        <v>17</v>
      </c>
      <c r="J663" s="543" t="s">
        <v>18</v>
      </c>
      <c r="K663" s="92" t="s">
        <v>19</v>
      </c>
      <c r="L663" s="1073"/>
    </row>
    <row r="664" spans="1:13" ht="46.5">
      <c r="A664" s="1173"/>
      <c r="B664" s="305" t="s">
        <v>579</v>
      </c>
      <c r="C664" s="276" t="s">
        <v>1069</v>
      </c>
      <c r="D664" s="114">
        <v>46035</v>
      </c>
      <c r="E664" s="261" t="s">
        <v>1084</v>
      </c>
      <c r="F664" s="815" t="s">
        <v>1085</v>
      </c>
      <c r="G664" s="816"/>
      <c r="H664" s="542" t="s">
        <v>579</v>
      </c>
      <c r="I664" s="277" t="s">
        <v>257</v>
      </c>
      <c r="J664" s="277" t="s">
        <v>257</v>
      </c>
      <c r="K664" s="277" t="s">
        <v>257</v>
      </c>
      <c r="L664" s="363" t="s">
        <v>1070</v>
      </c>
    </row>
    <row r="665" spans="1:13" ht="48.75" customHeight="1">
      <c r="A665" s="1173"/>
      <c r="B665" s="1074" t="s">
        <v>1104</v>
      </c>
      <c r="C665" s="1075"/>
      <c r="D665" s="1075"/>
      <c r="E665" s="1075"/>
      <c r="F665" s="1075"/>
      <c r="G665" s="1075"/>
      <c r="H665" s="1075"/>
      <c r="I665" s="1075"/>
      <c r="J665" s="1075"/>
      <c r="K665" s="1075"/>
      <c r="L665" s="1076"/>
    </row>
    <row r="666" spans="1:13" ht="22.5">
      <c r="A666" s="1173"/>
      <c r="B666" s="1149" t="s">
        <v>150</v>
      </c>
      <c r="C666" s="1078"/>
      <c r="D666" s="1078"/>
      <c r="E666" s="1078"/>
      <c r="F666" s="1078"/>
      <c r="G666" s="1079"/>
      <c r="H666" s="1077" t="s">
        <v>151</v>
      </c>
      <c r="I666" s="1078"/>
      <c r="J666" s="1078"/>
      <c r="K666" s="1078"/>
      <c r="L666" s="1080"/>
    </row>
    <row r="667" spans="1:13" ht="23.25">
      <c r="A667" s="1173"/>
      <c r="B667" s="1169" t="s">
        <v>154</v>
      </c>
      <c r="C667" s="1159"/>
      <c r="D667" s="1159"/>
      <c r="E667" s="1159"/>
      <c r="F667" s="1159"/>
      <c r="G667" s="1160"/>
      <c r="H667" s="1081" t="s">
        <v>1058</v>
      </c>
      <c r="I667" s="1082"/>
      <c r="J667" s="1082"/>
      <c r="K667" s="1082"/>
      <c r="L667" s="1084"/>
    </row>
    <row r="668" spans="1:13" ht="23.25">
      <c r="A668" s="1173"/>
      <c r="B668" s="1152" t="s">
        <v>294</v>
      </c>
      <c r="C668" s="1098"/>
      <c r="D668" s="1098"/>
      <c r="E668" s="1098"/>
      <c r="F668" s="1098"/>
      <c r="G668" s="1099"/>
      <c r="H668" s="1087" t="s">
        <v>295</v>
      </c>
      <c r="I668" s="1088"/>
      <c r="J668" s="1088"/>
      <c r="K668" s="1088"/>
      <c r="L668" s="1089"/>
    </row>
    <row r="669" spans="1:13" ht="23.25" customHeight="1" thickBot="1">
      <c r="A669" s="1173"/>
      <c r="B669" s="1170" t="s">
        <v>1115</v>
      </c>
      <c r="C669" s="1091"/>
      <c r="D669" s="1091"/>
      <c r="E669" s="1091"/>
      <c r="F669" s="1091"/>
      <c r="G669" s="1091"/>
      <c r="H669" s="1091"/>
      <c r="I669" s="1091"/>
      <c r="J669" s="1091"/>
      <c r="K669" s="1091"/>
      <c r="L669" s="1092"/>
    </row>
    <row r="670" spans="1:13" s="90" customFormat="1" ht="23.25" customHeight="1" outlineLevel="1">
      <c r="A670" s="1172">
        <v>80</v>
      </c>
      <c r="B670" s="1144" t="s">
        <v>1</v>
      </c>
      <c r="C670" s="1069" t="s">
        <v>13</v>
      </c>
      <c r="D670" s="1071"/>
      <c r="E670" s="1069" t="s">
        <v>223</v>
      </c>
      <c r="F670" s="1070"/>
      <c r="G670" s="1071"/>
      <c r="H670" s="1067" t="s">
        <v>14</v>
      </c>
      <c r="I670" s="1069" t="s">
        <v>15</v>
      </c>
      <c r="J670" s="1070"/>
      <c r="K670" s="1071"/>
      <c r="L670" s="1072" t="s">
        <v>16</v>
      </c>
      <c r="M670"/>
    </row>
    <row r="671" spans="1:13" s="90" customFormat="1" ht="45" outlineLevel="1">
      <c r="A671" s="1173"/>
      <c r="B671" s="1145"/>
      <c r="C671" s="545" t="s">
        <v>3</v>
      </c>
      <c r="D671" s="545" t="s">
        <v>4</v>
      </c>
      <c r="E671" s="545" t="s">
        <v>5</v>
      </c>
      <c r="F671" s="1146" t="s">
        <v>6</v>
      </c>
      <c r="G671" s="1147"/>
      <c r="H671" s="1068"/>
      <c r="I671" s="545" t="s">
        <v>17</v>
      </c>
      <c r="J671" s="545" t="s">
        <v>18</v>
      </c>
      <c r="K671" s="92" t="s">
        <v>19</v>
      </c>
      <c r="L671" s="1073"/>
      <c r="M671"/>
    </row>
    <row r="672" spans="1:13" s="90" customFormat="1" ht="248.25" customHeight="1" outlineLevel="1">
      <c r="A672" s="1173"/>
      <c r="B672" s="305" t="s">
        <v>226</v>
      </c>
      <c r="C672" s="276" t="s">
        <v>989</v>
      </c>
      <c r="D672" s="114">
        <v>46021</v>
      </c>
      <c r="E672" s="261" t="s">
        <v>997</v>
      </c>
      <c r="F672" s="815" t="s">
        <v>991</v>
      </c>
      <c r="G672" s="816"/>
      <c r="H672" s="546" t="s">
        <v>1006</v>
      </c>
      <c r="I672" s="277" t="s">
        <v>257</v>
      </c>
      <c r="J672" s="544" t="s">
        <v>257</v>
      </c>
      <c r="K672" s="544" t="s">
        <v>257</v>
      </c>
      <c r="L672" s="547" t="s">
        <v>990</v>
      </c>
      <c r="M672"/>
    </row>
    <row r="673" spans="1:13" s="90" customFormat="1" ht="29.25" customHeight="1" outlineLevel="1">
      <c r="A673" s="1173"/>
      <c r="B673" s="1074" t="s">
        <v>1151</v>
      </c>
      <c r="C673" s="1075"/>
      <c r="D673" s="1075"/>
      <c r="E673" s="1075"/>
      <c r="F673" s="1075"/>
      <c r="G673" s="1075"/>
      <c r="H673" s="1075"/>
      <c r="I673" s="1075"/>
      <c r="J673" s="1075"/>
      <c r="K673" s="1075"/>
      <c r="L673" s="1076"/>
      <c r="M673"/>
    </row>
    <row r="674" spans="1:13" s="90" customFormat="1" ht="26.25" customHeight="1" outlineLevel="1">
      <c r="A674" s="1173"/>
      <c r="B674" s="1149" t="s">
        <v>150</v>
      </c>
      <c r="C674" s="1078"/>
      <c r="D674" s="1078"/>
      <c r="E674" s="1078"/>
      <c r="F674" s="1078"/>
      <c r="G674" s="1079"/>
      <c r="H674" s="1077" t="s">
        <v>151</v>
      </c>
      <c r="I674" s="1078"/>
      <c r="J674" s="1078"/>
      <c r="K674" s="1078"/>
      <c r="L674" s="1080"/>
      <c r="M674"/>
    </row>
    <row r="675" spans="1:13" s="90" customFormat="1" ht="26.25" customHeight="1" outlineLevel="1">
      <c r="A675" s="1173"/>
      <c r="B675" s="1169" t="s">
        <v>154</v>
      </c>
      <c r="C675" s="1159"/>
      <c r="D675" s="1159"/>
      <c r="E675" s="1159"/>
      <c r="F675" s="1159"/>
      <c r="G675" s="1160"/>
      <c r="H675" s="1081" t="s">
        <v>890</v>
      </c>
      <c r="I675" s="1082"/>
      <c r="J675" s="1082"/>
      <c r="K675" s="1082"/>
      <c r="L675" s="1084"/>
      <c r="M675"/>
    </row>
    <row r="676" spans="1:13" s="90" customFormat="1" ht="48" customHeight="1" outlineLevel="1">
      <c r="A676" s="1173"/>
      <c r="B676" s="1150" t="s">
        <v>1256</v>
      </c>
      <c r="C676" s="1088"/>
      <c r="D676" s="1088"/>
      <c r="E676" s="1088"/>
      <c r="F676" s="1088"/>
      <c r="G676" s="1151"/>
      <c r="H676" s="1087" t="s">
        <v>999</v>
      </c>
      <c r="I676" s="1088"/>
      <c r="J676" s="1088"/>
      <c r="K676" s="1088"/>
      <c r="L676" s="1089"/>
      <c r="M676"/>
    </row>
    <row r="677" spans="1:13" s="90" customFormat="1" ht="24.75" customHeight="1" outlineLevel="1">
      <c r="A677" s="1173"/>
      <c r="B677" s="1152" t="s">
        <v>294</v>
      </c>
      <c r="C677" s="1098"/>
      <c r="D677" s="1098"/>
      <c r="E677" s="1098"/>
      <c r="F677" s="1098"/>
      <c r="G677" s="1099"/>
      <c r="H677" s="1087" t="s">
        <v>295</v>
      </c>
      <c r="I677" s="1088"/>
      <c r="J677" s="1088"/>
      <c r="K677" s="1088"/>
      <c r="L677" s="1089"/>
      <c r="M677"/>
    </row>
    <row r="678" spans="1:13" s="90" customFormat="1" ht="33.75" customHeight="1" outlineLevel="1" thickBot="1">
      <c r="A678" s="1180"/>
      <c r="B678" s="1170" t="s">
        <v>1954</v>
      </c>
      <c r="C678" s="1091"/>
      <c r="D678" s="1091"/>
      <c r="E678" s="1091"/>
      <c r="F678" s="1091"/>
      <c r="G678" s="1091"/>
      <c r="H678" s="1091"/>
      <c r="I678" s="1091"/>
      <c r="J678" s="1091"/>
      <c r="K678" s="1091"/>
      <c r="L678" s="1092"/>
      <c r="M678"/>
    </row>
    <row r="679" spans="1:13" ht="22.5" customHeight="1">
      <c r="A679" s="1172">
        <v>81</v>
      </c>
      <c r="B679" s="1144" t="s">
        <v>1</v>
      </c>
      <c r="C679" s="1069" t="s">
        <v>13</v>
      </c>
      <c r="D679" s="1071"/>
      <c r="E679" s="1069" t="s">
        <v>223</v>
      </c>
      <c r="F679" s="1070"/>
      <c r="G679" s="1071"/>
      <c r="H679" s="1067" t="s">
        <v>14</v>
      </c>
      <c r="I679" s="1069" t="s">
        <v>15</v>
      </c>
      <c r="J679" s="1070"/>
      <c r="K679" s="1071"/>
      <c r="L679" s="1072" t="s">
        <v>16</v>
      </c>
      <c r="M679"/>
    </row>
    <row r="680" spans="1:13" ht="45">
      <c r="A680" s="1173"/>
      <c r="B680" s="1145"/>
      <c r="C680" s="552" t="s">
        <v>3</v>
      </c>
      <c r="D680" s="552" t="s">
        <v>4</v>
      </c>
      <c r="E680" s="552" t="s">
        <v>5</v>
      </c>
      <c r="F680" s="1146" t="s">
        <v>6</v>
      </c>
      <c r="G680" s="1147"/>
      <c r="H680" s="1068"/>
      <c r="I680" s="552" t="s">
        <v>17</v>
      </c>
      <c r="J680" s="552" t="s">
        <v>18</v>
      </c>
      <c r="K680" s="92" t="s">
        <v>19</v>
      </c>
      <c r="L680" s="1073"/>
      <c r="M680"/>
    </row>
    <row r="681" spans="1:13" ht="46.5">
      <c r="A681" s="1173"/>
      <c r="B681" s="305" t="s">
        <v>1062</v>
      </c>
      <c r="C681" s="276">
        <v>1</v>
      </c>
      <c r="D681" s="114">
        <v>46035</v>
      </c>
      <c r="E681" s="261" t="s">
        <v>1094</v>
      </c>
      <c r="F681" s="815" t="s">
        <v>592</v>
      </c>
      <c r="G681" s="816"/>
      <c r="H681" s="551" t="s">
        <v>1062</v>
      </c>
      <c r="I681" s="277" t="s">
        <v>1165</v>
      </c>
      <c r="J681" s="550" t="s">
        <v>1163</v>
      </c>
      <c r="K681" s="550" t="s">
        <v>1164</v>
      </c>
      <c r="L681" s="363" t="s">
        <v>1063</v>
      </c>
      <c r="M681"/>
    </row>
    <row r="682" spans="1:13" ht="22.5">
      <c r="A682" s="1173"/>
      <c r="B682" s="1074" t="s">
        <v>610</v>
      </c>
      <c r="C682" s="1075"/>
      <c r="D682" s="1075"/>
      <c r="E682" s="1075"/>
      <c r="F682" s="1075"/>
      <c r="G682" s="1075"/>
      <c r="H682" s="1075"/>
      <c r="I682" s="1075"/>
      <c r="J682" s="1075"/>
      <c r="K682" s="1075"/>
      <c r="L682" s="1076"/>
      <c r="M682"/>
    </row>
    <row r="683" spans="1:13" ht="22.5">
      <c r="A683" s="1173"/>
      <c r="B683" s="1149" t="s">
        <v>150</v>
      </c>
      <c r="C683" s="1078"/>
      <c r="D683" s="1078"/>
      <c r="E683" s="1078"/>
      <c r="F683" s="1078"/>
      <c r="G683" s="1079"/>
      <c r="H683" s="1077" t="s">
        <v>151</v>
      </c>
      <c r="I683" s="1078"/>
      <c r="J683" s="1078"/>
      <c r="K683" s="1078"/>
      <c r="L683" s="1080"/>
      <c r="M683"/>
    </row>
    <row r="684" spans="1:13" ht="23.25">
      <c r="A684" s="1173"/>
      <c r="B684" s="1169" t="s">
        <v>154</v>
      </c>
      <c r="C684" s="1159"/>
      <c r="D684" s="1159"/>
      <c r="E684" s="1159"/>
      <c r="F684" s="1159"/>
      <c r="G684" s="1160"/>
      <c r="H684" s="1081" t="s">
        <v>1058</v>
      </c>
      <c r="I684" s="1082"/>
      <c r="J684" s="1082"/>
      <c r="K684" s="1082"/>
      <c r="L684" s="1084"/>
      <c r="M684"/>
    </row>
    <row r="685" spans="1:13" ht="23.25">
      <c r="A685" s="1173"/>
      <c r="B685" s="1152" t="s">
        <v>294</v>
      </c>
      <c r="C685" s="1098"/>
      <c r="D685" s="1098"/>
      <c r="E685" s="1098"/>
      <c r="F685" s="1098"/>
      <c r="G685" s="1099"/>
      <c r="H685" s="1087" t="s">
        <v>295</v>
      </c>
      <c r="I685" s="1088"/>
      <c r="J685" s="1088"/>
      <c r="K685" s="1088"/>
      <c r="L685" s="1089"/>
      <c r="M685"/>
    </row>
    <row r="686" spans="1:13" ht="23.25" customHeight="1" thickBot="1">
      <c r="A686" s="1173"/>
      <c r="B686" s="1170" t="s">
        <v>1486</v>
      </c>
      <c r="C686" s="1091"/>
      <c r="D686" s="1091"/>
      <c r="E686" s="1091"/>
      <c r="F686" s="1091"/>
      <c r="G686" s="1091"/>
      <c r="H686" s="1091"/>
      <c r="I686" s="1091"/>
      <c r="J686" s="1091"/>
      <c r="K686" s="1091"/>
      <c r="L686" s="1092"/>
      <c r="M686"/>
    </row>
    <row r="687" spans="1:13" ht="22.5">
      <c r="A687" s="1172">
        <v>82</v>
      </c>
      <c r="B687" s="1144" t="s">
        <v>1</v>
      </c>
      <c r="C687" s="1069" t="s">
        <v>13</v>
      </c>
      <c r="D687" s="1071"/>
      <c r="E687" s="1069" t="s">
        <v>223</v>
      </c>
      <c r="F687" s="1070"/>
      <c r="G687" s="1071"/>
      <c r="H687" s="1067" t="s">
        <v>14</v>
      </c>
      <c r="I687" s="1069" t="s">
        <v>15</v>
      </c>
      <c r="J687" s="1070"/>
      <c r="K687" s="1071"/>
      <c r="L687" s="1072" t="s">
        <v>16</v>
      </c>
      <c r="M687"/>
    </row>
    <row r="688" spans="1:13" ht="45">
      <c r="A688" s="1173"/>
      <c r="B688" s="1145"/>
      <c r="C688" s="552" t="s">
        <v>3</v>
      </c>
      <c r="D688" s="552" t="s">
        <v>4</v>
      </c>
      <c r="E688" s="552" t="s">
        <v>5</v>
      </c>
      <c r="F688" s="1146" t="s">
        <v>6</v>
      </c>
      <c r="G688" s="1147"/>
      <c r="H688" s="1068"/>
      <c r="I688" s="552" t="s">
        <v>17</v>
      </c>
      <c r="J688" s="552" t="s">
        <v>18</v>
      </c>
      <c r="K688" s="92" t="s">
        <v>19</v>
      </c>
      <c r="L688" s="1073"/>
      <c r="M688"/>
    </row>
    <row r="689" spans="1:13" ht="46.5">
      <c r="A689" s="1173"/>
      <c r="B689" s="305" t="s">
        <v>928</v>
      </c>
      <c r="C689" s="276" t="s">
        <v>1072</v>
      </c>
      <c r="D689" s="114">
        <v>46036</v>
      </c>
      <c r="E689" s="261" t="s">
        <v>1074</v>
      </c>
      <c r="F689" s="815" t="s">
        <v>828</v>
      </c>
      <c r="G689" s="816"/>
      <c r="H689" s="551" t="s">
        <v>928</v>
      </c>
      <c r="I689" s="277" t="s">
        <v>909</v>
      </c>
      <c r="J689" s="277" t="s">
        <v>790</v>
      </c>
      <c r="K689" s="277" t="s">
        <v>907</v>
      </c>
      <c r="L689" s="363" t="s">
        <v>1161</v>
      </c>
      <c r="M689"/>
    </row>
    <row r="690" spans="1:13" ht="22.5">
      <c r="A690" s="1173"/>
      <c r="B690" s="1074" t="s">
        <v>1257</v>
      </c>
      <c r="C690" s="1075"/>
      <c r="D690" s="1075"/>
      <c r="E690" s="1075"/>
      <c r="F690" s="1075"/>
      <c r="G690" s="1075"/>
      <c r="H690" s="1075"/>
      <c r="I690" s="1075"/>
      <c r="J690" s="1075"/>
      <c r="K690" s="1075"/>
      <c r="L690" s="1076"/>
      <c r="M690"/>
    </row>
    <row r="691" spans="1:13" ht="22.5">
      <c r="A691" s="1173"/>
      <c r="B691" s="1149" t="s">
        <v>150</v>
      </c>
      <c r="C691" s="1078"/>
      <c r="D691" s="1078"/>
      <c r="E691" s="1078"/>
      <c r="F691" s="1078"/>
      <c r="G691" s="1079"/>
      <c r="H691" s="1077" t="s">
        <v>151</v>
      </c>
      <c r="I691" s="1078"/>
      <c r="J691" s="1078"/>
      <c r="K691" s="1078"/>
      <c r="L691" s="1080"/>
      <c r="M691"/>
    </row>
    <row r="692" spans="1:13" ht="23.25">
      <c r="A692" s="1173"/>
      <c r="B692" s="1169" t="s">
        <v>154</v>
      </c>
      <c r="C692" s="1159"/>
      <c r="D692" s="1159"/>
      <c r="E692" s="1159"/>
      <c r="F692" s="1159"/>
      <c r="G692" s="1160"/>
      <c r="H692" s="1081" t="s">
        <v>1073</v>
      </c>
      <c r="I692" s="1082"/>
      <c r="J692" s="1082"/>
      <c r="K692" s="1082"/>
      <c r="L692" s="1084"/>
      <c r="M692"/>
    </row>
    <row r="693" spans="1:13" ht="23.25">
      <c r="A693" s="1173"/>
      <c r="B693" s="1152" t="s">
        <v>294</v>
      </c>
      <c r="C693" s="1098"/>
      <c r="D693" s="1098"/>
      <c r="E693" s="1098"/>
      <c r="F693" s="1098"/>
      <c r="G693" s="1099"/>
      <c r="H693" s="1087" t="s">
        <v>295</v>
      </c>
      <c r="I693" s="1088"/>
      <c r="J693" s="1088"/>
      <c r="K693" s="1088"/>
      <c r="L693" s="1089"/>
      <c r="M693"/>
    </row>
    <row r="694" spans="1:13" ht="23.25" customHeight="1" thickBot="1">
      <c r="A694" s="1173"/>
      <c r="B694" s="1170" t="s">
        <v>1375</v>
      </c>
      <c r="C694" s="1091"/>
      <c r="D694" s="1091"/>
      <c r="E694" s="1091"/>
      <c r="F694" s="1091"/>
      <c r="G694" s="1091"/>
      <c r="H694" s="1091"/>
      <c r="I694" s="1091"/>
      <c r="J694" s="1091"/>
      <c r="K694" s="1091"/>
      <c r="L694" s="1092"/>
      <c r="M694"/>
    </row>
    <row r="695" spans="1:13" ht="22.5">
      <c r="A695" s="1172">
        <v>83</v>
      </c>
      <c r="B695" s="1144" t="s">
        <v>1</v>
      </c>
      <c r="C695" s="1069" t="s">
        <v>13</v>
      </c>
      <c r="D695" s="1071"/>
      <c r="E695" s="1069" t="s">
        <v>223</v>
      </c>
      <c r="F695" s="1070"/>
      <c r="G695" s="1071"/>
      <c r="H695" s="1067" t="s">
        <v>14</v>
      </c>
      <c r="I695" s="1069" t="s">
        <v>15</v>
      </c>
      <c r="J695" s="1070"/>
      <c r="K695" s="1071"/>
      <c r="L695" s="1072" t="s">
        <v>16</v>
      </c>
      <c r="M695"/>
    </row>
    <row r="696" spans="1:13" ht="45">
      <c r="A696" s="1173"/>
      <c r="B696" s="1145"/>
      <c r="C696" s="552" t="s">
        <v>3</v>
      </c>
      <c r="D696" s="552" t="s">
        <v>4</v>
      </c>
      <c r="E696" s="552" t="s">
        <v>5</v>
      </c>
      <c r="F696" s="1146" t="s">
        <v>6</v>
      </c>
      <c r="G696" s="1147"/>
      <c r="H696" s="1068"/>
      <c r="I696" s="552" t="s">
        <v>17</v>
      </c>
      <c r="J696" s="552" t="s">
        <v>18</v>
      </c>
      <c r="K696" s="92" t="s">
        <v>19</v>
      </c>
      <c r="L696" s="1073"/>
      <c r="M696"/>
    </row>
    <row r="697" spans="1:13" ht="46.5">
      <c r="A697" s="1173"/>
      <c r="B697" s="305" t="s">
        <v>1025</v>
      </c>
      <c r="C697" s="276" t="s">
        <v>1095</v>
      </c>
      <c r="D697" s="114">
        <v>46036</v>
      </c>
      <c r="E697" s="261" t="s">
        <v>1074</v>
      </c>
      <c r="F697" s="815" t="s">
        <v>828</v>
      </c>
      <c r="G697" s="816"/>
      <c r="H697" s="551" t="s">
        <v>1025</v>
      </c>
      <c r="I697" s="277" t="s">
        <v>1177</v>
      </c>
      <c r="J697" s="277" t="s">
        <v>859</v>
      </c>
      <c r="K697" s="277" t="s">
        <v>1166</v>
      </c>
      <c r="L697" s="363" t="s">
        <v>1160</v>
      </c>
      <c r="M697"/>
    </row>
    <row r="698" spans="1:13" ht="22.5">
      <c r="A698" s="1173"/>
      <c r="B698" s="1074" t="s">
        <v>1258</v>
      </c>
      <c r="C698" s="1075"/>
      <c r="D698" s="1075"/>
      <c r="E698" s="1075"/>
      <c r="F698" s="1075"/>
      <c r="G698" s="1075"/>
      <c r="H698" s="1075"/>
      <c r="I698" s="1075"/>
      <c r="J698" s="1075"/>
      <c r="K698" s="1075"/>
      <c r="L698" s="1076"/>
      <c r="M698"/>
    </row>
    <row r="699" spans="1:13" ht="22.5">
      <c r="A699" s="1173"/>
      <c r="B699" s="1149" t="s">
        <v>150</v>
      </c>
      <c r="C699" s="1078"/>
      <c r="D699" s="1078"/>
      <c r="E699" s="1078"/>
      <c r="F699" s="1078"/>
      <c r="G699" s="1079"/>
      <c r="H699" s="1077" t="s">
        <v>151</v>
      </c>
      <c r="I699" s="1078"/>
      <c r="J699" s="1078"/>
      <c r="K699" s="1078"/>
      <c r="L699" s="1080"/>
      <c r="M699"/>
    </row>
    <row r="700" spans="1:13" ht="23.25">
      <c r="A700" s="1173"/>
      <c r="B700" s="1169" t="s">
        <v>154</v>
      </c>
      <c r="C700" s="1159"/>
      <c r="D700" s="1159"/>
      <c r="E700" s="1159"/>
      <c r="F700" s="1159"/>
      <c r="G700" s="1160"/>
      <c r="H700" s="1081" t="s">
        <v>1073</v>
      </c>
      <c r="I700" s="1082"/>
      <c r="J700" s="1082"/>
      <c r="K700" s="1082"/>
      <c r="L700" s="1084"/>
      <c r="M700"/>
    </row>
    <row r="701" spans="1:13" ht="23.25">
      <c r="A701" s="1173"/>
      <c r="B701" s="1152" t="s">
        <v>294</v>
      </c>
      <c r="C701" s="1098"/>
      <c r="D701" s="1098"/>
      <c r="E701" s="1098"/>
      <c r="F701" s="1098"/>
      <c r="G701" s="1099"/>
      <c r="H701" s="1087" t="s">
        <v>295</v>
      </c>
      <c r="I701" s="1088"/>
      <c r="J701" s="1088"/>
      <c r="K701" s="1088"/>
      <c r="L701" s="1089"/>
      <c r="M701"/>
    </row>
    <row r="702" spans="1:13" ht="23.25" customHeight="1" thickBot="1">
      <c r="A702" s="1173"/>
      <c r="B702" s="1170" t="s">
        <v>1328</v>
      </c>
      <c r="C702" s="1091"/>
      <c r="D702" s="1091"/>
      <c r="E702" s="1091"/>
      <c r="F702" s="1091"/>
      <c r="G702" s="1091"/>
      <c r="H702" s="1091"/>
      <c r="I702" s="1091"/>
      <c r="J702" s="1091"/>
      <c r="K702" s="1091"/>
      <c r="L702" s="1092"/>
      <c r="M702"/>
    </row>
    <row r="703" spans="1:13" ht="22.5">
      <c r="A703" s="1172">
        <v>84</v>
      </c>
      <c r="B703" s="1144" t="s">
        <v>1</v>
      </c>
      <c r="C703" s="1069" t="s">
        <v>13</v>
      </c>
      <c r="D703" s="1071"/>
      <c r="E703" s="1069" t="s">
        <v>223</v>
      </c>
      <c r="F703" s="1070"/>
      <c r="G703" s="1071"/>
      <c r="H703" s="1067" t="s">
        <v>14</v>
      </c>
      <c r="I703" s="1069" t="s">
        <v>15</v>
      </c>
      <c r="J703" s="1070"/>
      <c r="K703" s="1071"/>
      <c r="L703" s="1072" t="s">
        <v>16</v>
      </c>
      <c r="M703"/>
    </row>
    <row r="704" spans="1:13" ht="45">
      <c r="A704" s="1173"/>
      <c r="B704" s="1145"/>
      <c r="C704" s="552" t="s">
        <v>3</v>
      </c>
      <c r="D704" s="552" t="s">
        <v>4</v>
      </c>
      <c r="E704" s="552" t="s">
        <v>5</v>
      </c>
      <c r="F704" s="1146" t="s">
        <v>6</v>
      </c>
      <c r="G704" s="1147"/>
      <c r="H704" s="1068"/>
      <c r="I704" s="552" t="s">
        <v>17</v>
      </c>
      <c r="J704" s="552" t="s">
        <v>18</v>
      </c>
      <c r="K704" s="92" t="s">
        <v>19</v>
      </c>
      <c r="L704" s="1073"/>
      <c r="M704"/>
    </row>
    <row r="705" spans="1:13" ht="46.5">
      <c r="A705" s="1173"/>
      <c r="B705" s="305" t="s">
        <v>1096</v>
      </c>
      <c r="C705" s="276" t="s">
        <v>1097</v>
      </c>
      <c r="D705" s="114">
        <v>46036</v>
      </c>
      <c r="E705" s="261" t="s">
        <v>1094</v>
      </c>
      <c r="F705" s="815" t="s">
        <v>592</v>
      </c>
      <c r="G705" s="816"/>
      <c r="H705" s="551" t="s">
        <v>1096</v>
      </c>
      <c r="I705" s="277" t="s">
        <v>257</v>
      </c>
      <c r="J705" s="550" t="s">
        <v>329</v>
      </c>
      <c r="K705" s="550" t="s">
        <v>257</v>
      </c>
      <c r="L705" s="363" t="s">
        <v>1098</v>
      </c>
      <c r="M705"/>
    </row>
    <row r="706" spans="1:13" ht="22.5">
      <c r="A706" s="1173"/>
      <c r="B706" s="1074" t="s">
        <v>610</v>
      </c>
      <c r="C706" s="1075"/>
      <c r="D706" s="1075"/>
      <c r="E706" s="1075"/>
      <c r="F706" s="1075"/>
      <c r="G706" s="1075"/>
      <c r="H706" s="1075"/>
      <c r="I706" s="1075"/>
      <c r="J706" s="1075"/>
      <c r="K706" s="1075"/>
      <c r="L706" s="1076"/>
      <c r="M706"/>
    </row>
    <row r="707" spans="1:13" ht="22.5">
      <c r="A707" s="1173"/>
      <c r="B707" s="1149" t="s">
        <v>150</v>
      </c>
      <c r="C707" s="1078"/>
      <c r="D707" s="1078"/>
      <c r="E707" s="1078"/>
      <c r="F707" s="1078"/>
      <c r="G707" s="1079"/>
      <c r="H707" s="1077" t="s">
        <v>151</v>
      </c>
      <c r="I707" s="1078"/>
      <c r="J707" s="1078"/>
      <c r="K707" s="1078"/>
      <c r="L707" s="1080"/>
      <c r="M707"/>
    </row>
    <row r="708" spans="1:13" ht="23.25">
      <c r="A708" s="1173"/>
      <c r="B708" s="1169" t="s">
        <v>154</v>
      </c>
      <c r="C708" s="1159"/>
      <c r="D708" s="1159"/>
      <c r="E708" s="1159"/>
      <c r="F708" s="1159"/>
      <c r="G708" s="1160"/>
      <c r="H708" s="1081" t="s">
        <v>1073</v>
      </c>
      <c r="I708" s="1082"/>
      <c r="J708" s="1082"/>
      <c r="K708" s="1082"/>
      <c r="L708" s="1084"/>
      <c r="M708"/>
    </row>
    <row r="709" spans="1:13" ht="23.25">
      <c r="A709" s="1173"/>
      <c r="B709" s="1152" t="s">
        <v>294</v>
      </c>
      <c r="C709" s="1098"/>
      <c r="D709" s="1098"/>
      <c r="E709" s="1098"/>
      <c r="F709" s="1098"/>
      <c r="G709" s="1099"/>
      <c r="H709" s="1087" t="s">
        <v>295</v>
      </c>
      <c r="I709" s="1088"/>
      <c r="J709" s="1088"/>
      <c r="K709" s="1088"/>
      <c r="L709" s="1089"/>
      <c r="M709"/>
    </row>
    <row r="710" spans="1:13" ht="23.25" thickBot="1">
      <c r="A710" s="1173"/>
      <c r="B710" s="1171" t="s">
        <v>1371</v>
      </c>
      <c r="C710" s="1091"/>
      <c r="D710" s="1091"/>
      <c r="E710" s="1091"/>
      <c r="F710" s="1091"/>
      <c r="G710" s="1091"/>
      <c r="H710" s="1091"/>
      <c r="I710" s="1091"/>
      <c r="J710" s="1091"/>
      <c r="K710" s="1091"/>
      <c r="L710" s="1092"/>
      <c r="M710"/>
    </row>
    <row r="711" spans="1:13" ht="22.5">
      <c r="A711" s="1172">
        <v>85</v>
      </c>
      <c r="B711" s="1144" t="s">
        <v>1</v>
      </c>
      <c r="C711" s="1069" t="s">
        <v>13</v>
      </c>
      <c r="D711" s="1071"/>
      <c r="E711" s="1069" t="s">
        <v>223</v>
      </c>
      <c r="F711" s="1070"/>
      <c r="G711" s="1071"/>
      <c r="H711" s="1067" t="s">
        <v>14</v>
      </c>
      <c r="I711" s="1069" t="s">
        <v>15</v>
      </c>
      <c r="J711" s="1070"/>
      <c r="K711" s="1071"/>
      <c r="L711" s="1072" t="s">
        <v>16</v>
      </c>
      <c r="M711"/>
    </row>
    <row r="712" spans="1:13" ht="45">
      <c r="A712" s="1173"/>
      <c r="B712" s="1145"/>
      <c r="C712" s="552" t="s">
        <v>3</v>
      </c>
      <c r="D712" s="552" t="s">
        <v>4</v>
      </c>
      <c r="E712" s="552" t="s">
        <v>5</v>
      </c>
      <c r="F712" s="1146" t="s">
        <v>6</v>
      </c>
      <c r="G712" s="1147"/>
      <c r="H712" s="1068"/>
      <c r="I712" s="552" t="s">
        <v>17</v>
      </c>
      <c r="J712" s="552" t="s">
        <v>18</v>
      </c>
      <c r="K712" s="92" t="s">
        <v>19</v>
      </c>
      <c r="L712" s="1073"/>
      <c r="M712"/>
    </row>
    <row r="713" spans="1:13" ht="67.5">
      <c r="A713" s="1173"/>
      <c r="B713" s="305" t="s">
        <v>1127</v>
      </c>
      <c r="C713" s="276" t="s">
        <v>1101</v>
      </c>
      <c r="D713" s="114">
        <v>46037</v>
      </c>
      <c r="E713" s="261" t="s">
        <v>1094</v>
      </c>
      <c r="F713" s="815" t="s">
        <v>592</v>
      </c>
      <c r="G713" s="816"/>
      <c r="H713" s="551" t="s">
        <v>102</v>
      </c>
      <c r="I713" s="277" t="s">
        <v>1152</v>
      </c>
      <c r="J713" s="550" t="s">
        <v>1003</v>
      </c>
      <c r="K713" s="550" t="s">
        <v>1153</v>
      </c>
      <c r="L713" s="363" t="s">
        <v>255</v>
      </c>
      <c r="M713"/>
    </row>
    <row r="714" spans="1:13" ht="22.5">
      <c r="A714" s="1173"/>
      <c r="B714" s="1074" t="s">
        <v>610</v>
      </c>
      <c r="C714" s="1075"/>
      <c r="D714" s="1075"/>
      <c r="E714" s="1075"/>
      <c r="F714" s="1075"/>
      <c r="G714" s="1075"/>
      <c r="H714" s="1075"/>
      <c r="I714" s="1075"/>
      <c r="J714" s="1075"/>
      <c r="K714" s="1075"/>
      <c r="L714" s="1076"/>
      <c r="M714"/>
    </row>
    <row r="715" spans="1:13" ht="22.5">
      <c r="A715" s="1173"/>
      <c r="B715" s="1149" t="s">
        <v>150</v>
      </c>
      <c r="C715" s="1078"/>
      <c r="D715" s="1078"/>
      <c r="E715" s="1078"/>
      <c r="F715" s="1078"/>
      <c r="G715" s="1079"/>
      <c r="H715" s="1077" t="s">
        <v>151</v>
      </c>
      <c r="I715" s="1078"/>
      <c r="J715" s="1078"/>
      <c r="K715" s="1078"/>
      <c r="L715" s="1080"/>
      <c r="M715"/>
    </row>
    <row r="716" spans="1:13" ht="23.25">
      <c r="A716" s="1173"/>
      <c r="B716" s="1169" t="s">
        <v>154</v>
      </c>
      <c r="C716" s="1159"/>
      <c r="D716" s="1159"/>
      <c r="E716" s="1159"/>
      <c r="F716" s="1159"/>
      <c r="G716" s="1160"/>
      <c r="H716" s="1081" t="s">
        <v>1102</v>
      </c>
      <c r="I716" s="1082"/>
      <c r="J716" s="1082"/>
      <c r="K716" s="1082"/>
      <c r="L716" s="1084"/>
      <c r="M716"/>
    </row>
    <row r="717" spans="1:13" ht="23.25">
      <c r="A717" s="1173"/>
      <c r="B717" s="1152" t="s">
        <v>294</v>
      </c>
      <c r="C717" s="1098"/>
      <c r="D717" s="1098"/>
      <c r="E717" s="1098"/>
      <c r="F717" s="1098"/>
      <c r="G717" s="1099"/>
      <c r="H717" s="1087" t="s">
        <v>295</v>
      </c>
      <c r="I717" s="1088"/>
      <c r="J717" s="1088"/>
      <c r="K717" s="1088"/>
      <c r="L717" s="1089"/>
      <c r="M717"/>
    </row>
    <row r="718" spans="1:13" ht="23.25" thickBot="1">
      <c r="A718" s="1173"/>
      <c r="B718" s="1171" t="s">
        <v>1366</v>
      </c>
      <c r="C718" s="1091"/>
      <c r="D718" s="1091"/>
      <c r="E718" s="1091"/>
      <c r="F718" s="1091"/>
      <c r="G718" s="1091"/>
      <c r="H718" s="1091"/>
      <c r="I718" s="1091"/>
      <c r="J718" s="1091"/>
      <c r="K718" s="1091"/>
      <c r="L718" s="1092"/>
      <c r="M718"/>
    </row>
    <row r="719" spans="1:13" ht="22.5">
      <c r="A719" s="1172">
        <v>86</v>
      </c>
      <c r="B719" s="1144" t="s">
        <v>1</v>
      </c>
      <c r="C719" s="1069" t="s">
        <v>13</v>
      </c>
      <c r="D719" s="1071"/>
      <c r="E719" s="1069" t="s">
        <v>223</v>
      </c>
      <c r="F719" s="1070"/>
      <c r="G719" s="1071"/>
      <c r="H719" s="1067" t="s">
        <v>14</v>
      </c>
      <c r="I719" s="1069" t="s">
        <v>15</v>
      </c>
      <c r="J719" s="1070"/>
      <c r="K719" s="1071"/>
      <c r="L719" s="1072" t="s">
        <v>16</v>
      </c>
      <c r="M719"/>
    </row>
    <row r="720" spans="1:13" ht="45">
      <c r="A720" s="1173"/>
      <c r="B720" s="1145"/>
      <c r="C720" s="552" t="s">
        <v>3</v>
      </c>
      <c r="D720" s="552" t="s">
        <v>4</v>
      </c>
      <c r="E720" s="552" t="s">
        <v>5</v>
      </c>
      <c r="F720" s="1146" t="s">
        <v>6</v>
      </c>
      <c r="G720" s="1147"/>
      <c r="H720" s="1068"/>
      <c r="I720" s="552" t="s">
        <v>17</v>
      </c>
      <c r="J720" s="552" t="s">
        <v>18</v>
      </c>
      <c r="K720" s="92" t="s">
        <v>19</v>
      </c>
      <c r="L720" s="1073"/>
      <c r="M720"/>
    </row>
    <row r="721" spans="1:13" ht="46.5">
      <c r="A721" s="1173"/>
      <c r="B721" s="305" t="s">
        <v>1105</v>
      </c>
      <c r="C721" s="276" t="s">
        <v>1106</v>
      </c>
      <c r="D721" s="114">
        <v>46037</v>
      </c>
      <c r="E721" s="261" t="s">
        <v>1094</v>
      </c>
      <c r="F721" s="815" t="s">
        <v>592</v>
      </c>
      <c r="G721" s="816"/>
      <c r="H721" s="551" t="s">
        <v>1105</v>
      </c>
      <c r="I721" s="277" t="s">
        <v>1154</v>
      </c>
      <c r="J721" s="550" t="s">
        <v>1155</v>
      </c>
      <c r="K721" s="550" t="s">
        <v>1156</v>
      </c>
      <c r="L721" s="363" t="s">
        <v>1107</v>
      </c>
      <c r="M721"/>
    </row>
    <row r="722" spans="1:13" ht="22.5">
      <c r="A722" s="1173"/>
      <c r="B722" s="1074" t="s">
        <v>610</v>
      </c>
      <c r="C722" s="1075"/>
      <c r="D722" s="1075"/>
      <c r="E722" s="1075"/>
      <c r="F722" s="1075"/>
      <c r="G722" s="1075"/>
      <c r="H722" s="1075"/>
      <c r="I722" s="1075"/>
      <c r="J722" s="1075"/>
      <c r="K722" s="1075"/>
      <c r="L722" s="1076"/>
      <c r="M722"/>
    </row>
    <row r="723" spans="1:13" ht="22.5">
      <c r="A723" s="1173"/>
      <c r="B723" s="1149" t="s">
        <v>150</v>
      </c>
      <c r="C723" s="1078"/>
      <c r="D723" s="1078"/>
      <c r="E723" s="1078"/>
      <c r="F723" s="1078"/>
      <c r="G723" s="1079"/>
      <c r="H723" s="1077" t="s">
        <v>151</v>
      </c>
      <c r="I723" s="1078"/>
      <c r="J723" s="1078"/>
      <c r="K723" s="1078"/>
      <c r="L723" s="1080"/>
      <c r="M723"/>
    </row>
    <row r="724" spans="1:13" ht="23.25">
      <c r="A724" s="1173"/>
      <c r="B724" s="1169" t="s">
        <v>154</v>
      </c>
      <c r="C724" s="1159"/>
      <c r="D724" s="1159"/>
      <c r="E724" s="1159"/>
      <c r="F724" s="1159"/>
      <c r="G724" s="1160"/>
      <c r="H724" s="1081" t="s">
        <v>1102</v>
      </c>
      <c r="I724" s="1082"/>
      <c r="J724" s="1082"/>
      <c r="K724" s="1082"/>
      <c r="L724" s="1084"/>
      <c r="M724"/>
    </row>
    <row r="725" spans="1:13" ht="23.25">
      <c r="A725" s="1173"/>
      <c r="B725" s="1152" t="s">
        <v>294</v>
      </c>
      <c r="C725" s="1098"/>
      <c r="D725" s="1098"/>
      <c r="E725" s="1098"/>
      <c r="F725" s="1098"/>
      <c r="G725" s="1099"/>
      <c r="H725" s="1087" t="s">
        <v>295</v>
      </c>
      <c r="I725" s="1088"/>
      <c r="J725" s="1088"/>
      <c r="K725" s="1088"/>
      <c r="L725" s="1089"/>
      <c r="M725"/>
    </row>
    <row r="726" spans="1:13" ht="23.25" customHeight="1" thickBot="1">
      <c r="A726" s="1173"/>
      <c r="B726" s="1171" t="s">
        <v>1445</v>
      </c>
      <c r="C726" s="1091"/>
      <c r="D726" s="1091"/>
      <c r="E726" s="1091"/>
      <c r="F726" s="1091"/>
      <c r="G726" s="1091"/>
      <c r="H726" s="1091"/>
      <c r="I726" s="1091"/>
      <c r="J726" s="1091"/>
      <c r="K726" s="1091"/>
      <c r="L726" s="1092"/>
      <c r="M726"/>
    </row>
    <row r="727" spans="1:13" ht="22.5">
      <c r="A727" s="1172">
        <v>87</v>
      </c>
      <c r="B727" s="1144" t="s">
        <v>1</v>
      </c>
      <c r="C727" s="1069" t="s">
        <v>13</v>
      </c>
      <c r="D727" s="1071"/>
      <c r="E727" s="1069" t="s">
        <v>223</v>
      </c>
      <c r="F727" s="1070"/>
      <c r="G727" s="1071"/>
      <c r="H727" s="1067" t="s">
        <v>14</v>
      </c>
      <c r="I727" s="1069" t="s">
        <v>15</v>
      </c>
      <c r="J727" s="1070"/>
      <c r="K727" s="1071"/>
      <c r="L727" s="1072" t="s">
        <v>16</v>
      </c>
      <c r="M727"/>
    </row>
    <row r="728" spans="1:13" ht="45">
      <c r="A728" s="1173"/>
      <c r="B728" s="1145"/>
      <c r="C728" s="552" t="s">
        <v>3</v>
      </c>
      <c r="D728" s="552" t="s">
        <v>4</v>
      </c>
      <c r="E728" s="552" t="s">
        <v>5</v>
      </c>
      <c r="F728" s="1146" t="s">
        <v>6</v>
      </c>
      <c r="G728" s="1147"/>
      <c r="H728" s="1068"/>
      <c r="I728" s="552" t="s">
        <v>17</v>
      </c>
      <c r="J728" s="552" t="s">
        <v>18</v>
      </c>
      <c r="K728" s="92" t="s">
        <v>19</v>
      </c>
      <c r="L728" s="1073"/>
      <c r="M728"/>
    </row>
    <row r="729" spans="1:13" ht="46.5">
      <c r="A729" s="1173"/>
      <c r="B729" s="305" t="s">
        <v>531</v>
      </c>
      <c r="C729" s="276" t="s">
        <v>1113</v>
      </c>
      <c r="D729" s="114">
        <v>46037</v>
      </c>
      <c r="E729" s="261" t="s">
        <v>1094</v>
      </c>
      <c r="F729" s="815" t="s">
        <v>592</v>
      </c>
      <c r="G729" s="816"/>
      <c r="H729" s="551" t="s">
        <v>531</v>
      </c>
      <c r="I729" s="277" t="s">
        <v>1169</v>
      </c>
      <c r="J729" s="550" t="s">
        <v>1168</v>
      </c>
      <c r="K729" s="550" t="s">
        <v>1167</v>
      </c>
      <c r="L729" s="363" t="s">
        <v>902</v>
      </c>
      <c r="M729"/>
    </row>
    <row r="730" spans="1:13" ht="22.5">
      <c r="A730" s="1173"/>
      <c r="B730" s="1074" t="s">
        <v>1259</v>
      </c>
      <c r="C730" s="1075"/>
      <c r="D730" s="1075"/>
      <c r="E730" s="1075"/>
      <c r="F730" s="1075"/>
      <c r="G730" s="1075"/>
      <c r="H730" s="1075"/>
      <c r="I730" s="1075"/>
      <c r="J730" s="1075"/>
      <c r="K730" s="1075"/>
      <c r="L730" s="1076"/>
      <c r="M730"/>
    </row>
    <row r="731" spans="1:13" ht="22.5">
      <c r="A731" s="1173"/>
      <c r="B731" s="1149" t="s">
        <v>150</v>
      </c>
      <c r="C731" s="1078"/>
      <c r="D731" s="1078"/>
      <c r="E731" s="1078"/>
      <c r="F731" s="1078"/>
      <c r="G731" s="1079"/>
      <c r="H731" s="1077" t="s">
        <v>151</v>
      </c>
      <c r="I731" s="1078"/>
      <c r="J731" s="1078"/>
      <c r="K731" s="1078"/>
      <c r="L731" s="1080"/>
      <c r="M731"/>
    </row>
    <row r="732" spans="1:13" ht="23.25">
      <c r="A732" s="1173"/>
      <c r="B732" s="1169" t="s">
        <v>154</v>
      </c>
      <c r="C732" s="1159"/>
      <c r="D732" s="1159"/>
      <c r="E732" s="1159"/>
      <c r="F732" s="1159"/>
      <c r="G732" s="1160"/>
      <c r="H732" s="1081" t="s">
        <v>875</v>
      </c>
      <c r="I732" s="1082"/>
      <c r="J732" s="1082"/>
      <c r="K732" s="1082"/>
      <c r="L732" s="1084"/>
      <c r="M732"/>
    </row>
    <row r="733" spans="1:13" ht="23.25">
      <c r="A733" s="1173"/>
      <c r="B733" s="1152" t="s">
        <v>294</v>
      </c>
      <c r="C733" s="1098"/>
      <c r="D733" s="1098"/>
      <c r="E733" s="1098"/>
      <c r="F733" s="1098"/>
      <c r="G733" s="1099"/>
      <c r="H733" s="1087" t="s">
        <v>295</v>
      </c>
      <c r="I733" s="1088"/>
      <c r="J733" s="1088"/>
      <c r="K733" s="1088"/>
      <c r="L733" s="1089"/>
      <c r="M733"/>
    </row>
    <row r="734" spans="1:13" ht="23.25" customHeight="1" thickBot="1">
      <c r="A734" s="1173"/>
      <c r="B734" s="1170" t="s">
        <v>1281</v>
      </c>
      <c r="C734" s="1091"/>
      <c r="D734" s="1091"/>
      <c r="E734" s="1091"/>
      <c r="F734" s="1091"/>
      <c r="G734" s="1091"/>
      <c r="H734" s="1091"/>
      <c r="I734" s="1091"/>
      <c r="J734" s="1091"/>
      <c r="K734" s="1091"/>
      <c r="L734" s="1092"/>
      <c r="M734"/>
    </row>
    <row r="735" spans="1:13" ht="22.5">
      <c r="A735" s="1172">
        <v>88</v>
      </c>
      <c r="B735" s="1144" t="s">
        <v>1</v>
      </c>
      <c r="C735" s="1069" t="s">
        <v>13</v>
      </c>
      <c r="D735" s="1071"/>
      <c r="E735" s="1069" t="s">
        <v>223</v>
      </c>
      <c r="F735" s="1070"/>
      <c r="G735" s="1071"/>
      <c r="H735" s="1067" t="s">
        <v>14</v>
      </c>
      <c r="I735" s="1069" t="s">
        <v>15</v>
      </c>
      <c r="J735" s="1070"/>
      <c r="K735" s="1071"/>
      <c r="L735" s="1072" t="s">
        <v>16</v>
      </c>
      <c r="M735"/>
    </row>
    <row r="736" spans="1:13" ht="45">
      <c r="A736" s="1173"/>
      <c r="B736" s="1145"/>
      <c r="C736" s="552" t="s">
        <v>3</v>
      </c>
      <c r="D736" s="552" t="s">
        <v>4</v>
      </c>
      <c r="E736" s="552" t="s">
        <v>5</v>
      </c>
      <c r="F736" s="1146" t="s">
        <v>6</v>
      </c>
      <c r="G736" s="1147"/>
      <c r="H736" s="1068"/>
      <c r="I736" s="552" t="s">
        <v>17</v>
      </c>
      <c r="J736" s="552" t="s">
        <v>18</v>
      </c>
      <c r="K736" s="92" t="s">
        <v>19</v>
      </c>
      <c r="L736" s="1073"/>
      <c r="M736"/>
    </row>
    <row r="737" spans="1:13" ht="67.5">
      <c r="A737" s="1173"/>
      <c r="B737" s="305" t="s">
        <v>1128</v>
      </c>
      <c r="C737" s="276" t="s">
        <v>1108</v>
      </c>
      <c r="D737" s="114">
        <v>46037</v>
      </c>
      <c r="E737" s="261" t="s">
        <v>1094</v>
      </c>
      <c r="F737" s="815" t="s">
        <v>592</v>
      </c>
      <c r="G737" s="816"/>
      <c r="H737" s="551" t="s">
        <v>122</v>
      </c>
      <c r="I737" s="277" t="s">
        <v>1176</v>
      </c>
      <c r="J737" s="550" t="s">
        <v>1175</v>
      </c>
      <c r="K737" s="550" t="s">
        <v>1174</v>
      </c>
      <c r="L737" s="363" t="s">
        <v>1109</v>
      </c>
      <c r="M737"/>
    </row>
    <row r="738" spans="1:13" ht="22.5">
      <c r="A738" s="1173"/>
      <c r="B738" s="1074" t="s">
        <v>610</v>
      </c>
      <c r="C738" s="1075"/>
      <c r="D738" s="1075"/>
      <c r="E738" s="1075"/>
      <c r="F738" s="1075"/>
      <c r="G738" s="1075"/>
      <c r="H738" s="1075"/>
      <c r="I738" s="1075"/>
      <c r="J738" s="1075"/>
      <c r="K738" s="1075"/>
      <c r="L738" s="1076"/>
      <c r="M738"/>
    </row>
    <row r="739" spans="1:13" ht="22.5">
      <c r="A739" s="1173"/>
      <c r="B739" s="1149" t="s">
        <v>150</v>
      </c>
      <c r="C739" s="1078"/>
      <c r="D739" s="1078"/>
      <c r="E739" s="1078"/>
      <c r="F739" s="1078"/>
      <c r="G739" s="1079"/>
      <c r="H739" s="1077" t="s">
        <v>151</v>
      </c>
      <c r="I739" s="1078"/>
      <c r="J739" s="1078"/>
      <c r="K739" s="1078"/>
      <c r="L739" s="1080"/>
      <c r="M739"/>
    </row>
    <row r="740" spans="1:13" ht="23.25">
      <c r="A740" s="1173"/>
      <c r="B740" s="1169" t="s">
        <v>154</v>
      </c>
      <c r="C740" s="1159"/>
      <c r="D740" s="1159"/>
      <c r="E740" s="1159"/>
      <c r="F740" s="1159"/>
      <c r="G740" s="1160"/>
      <c r="H740" s="1081" t="s">
        <v>1102</v>
      </c>
      <c r="I740" s="1082"/>
      <c r="J740" s="1082"/>
      <c r="K740" s="1082"/>
      <c r="L740" s="1084"/>
      <c r="M740"/>
    </row>
    <row r="741" spans="1:13" ht="23.25">
      <c r="A741" s="1173"/>
      <c r="B741" s="1152" t="s">
        <v>294</v>
      </c>
      <c r="C741" s="1098"/>
      <c r="D741" s="1098"/>
      <c r="E741" s="1098"/>
      <c r="F741" s="1098"/>
      <c r="G741" s="1099"/>
      <c r="H741" s="1087" t="s">
        <v>295</v>
      </c>
      <c r="I741" s="1088"/>
      <c r="J741" s="1088"/>
      <c r="K741" s="1088"/>
      <c r="L741" s="1089"/>
      <c r="M741"/>
    </row>
    <row r="742" spans="1:13" ht="23.25" thickBot="1">
      <c r="A742" s="1173"/>
      <c r="B742" s="1170" t="s">
        <v>1350</v>
      </c>
      <c r="C742" s="1091"/>
      <c r="D742" s="1091"/>
      <c r="E742" s="1091"/>
      <c r="F742" s="1091"/>
      <c r="G742" s="1091"/>
      <c r="H742" s="1091"/>
      <c r="I742" s="1091"/>
      <c r="J742" s="1091"/>
      <c r="K742" s="1091"/>
      <c r="L742" s="1092"/>
      <c r="M742"/>
    </row>
    <row r="743" spans="1:13" ht="22.5" customHeight="1">
      <c r="A743" s="1172">
        <v>89</v>
      </c>
      <c r="B743" s="1144" t="s">
        <v>1</v>
      </c>
      <c r="C743" s="1069" t="s">
        <v>13</v>
      </c>
      <c r="D743" s="1071"/>
      <c r="E743" s="1069" t="s">
        <v>223</v>
      </c>
      <c r="F743" s="1070"/>
      <c r="G743" s="1071"/>
      <c r="H743" s="1067" t="s">
        <v>14</v>
      </c>
      <c r="I743" s="1069" t="s">
        <v>15</v>
      </c>
      <c r="J743" s="1070"/>
      <c r="K743" s="1071"/>
      <c r="L743" s="1072" t="s">
        <v>16</v>
      </c>
      <c r="M743"/>
    </row>
    <row r="744" spans="1:13" ht="45">
      <c r="A744" s="1173"/>
      <c r="B744" s="1145"/>
      <c r="C744" s="552" t="s">
        <v>3</v>
      </c>
      <c r="D744" s="552" t="s">
        <v>4</v>
      </c>
      <c r="E744" s="552" t="s">
        <v>5</v>
      </c>
      <c r="F744" s="1146" t="s">
        <v>6</v>
      </c>
      <c r="G744" s="1147"/>
      <c r="H744" s="1068"/>
      <c r="I744" s="552" t="s">
        <v>17</v>
      </c>
      <c r="J744" s="552" t="s">
        <v>18</v>
      </c>
      <c r="K744" s="92" t="s">
        <v>19</v>
      </c>
      <c r="L744" s="1073"/>
      <c r="M744"/>
    </row>
    <row r="745" spans="1:13" ht="46.5">
      <c r="A745" s="1173"/>
      <c r="B745" s="305" t="s">
        <v>1011</v>
      </c>
      <c r="C745" s="276" t="s">
        <v>1110</v>
      </c>
      <c r="D745" s="114">
        <v>46037</v>
      </c>
      <c r="E745" s="261" t="s">
        <v>1094</v>
      </c>
      <c r="F745" s="815" t="s">
        <v>592</v>
      </c>
      <c r="G745" s="816"/>
      <c r="H745" s="551" t="s">
        <v>1011</v>
      </c>
      <c r="I745" s="277" t="s">
        <v>1157</v>
      </c>
      <c r="J745" s="550" t="s">
        <v>1158</v>
      </c>
      <c r="K745" s="550" t="s">
        <v>1159</v>
      </c>
      <c r="L745" s="363" t="s">
        <v>1186</v>
      </c>
      <c r="M745"/>
    </row>
    <row r="746" spans="1:13" ht="22.5">
      <c r="A746" s="1173"/>
      <c r="B746" s="1074" t="s">
        <v>610</v>
      </c>
      <c r="C746" s="1075"/>
      <c r="D746" s="1075"/>
      <c r="E746" s="1075"/>
      <c r="F746" s="1075"/>
      <c r="G746" s="1075"/>
      <c r="H746" s="1075"/>
      <c r="I746" s="1075"/>
      <c r="J746" s="1075"/>
      <c r="K746" s="1075"/>
      <c r="L746" s="1076"/>
      <c r="M746"/>
    </row>
    <row r="747" spans="1:13" ht="22.5">
      <c r="A747" s="1173"/>
      <c r="B747" s="1149" t="s">
        <v>150</v>
      </c>
      <c r="C747" s="1078"/>
      <c r="D747" s="1078"/>
      <c r="E747" s="1078"/>
      <c r="F747" s="1078"/>
      <c r="G747" s="1079"/>
      <c r="H747" s="1077" t="s">
        <v>151</v>
      </c>
      <c r="I747" s="1078"/>
      <c r="J747" s="1078"/>
      <c r="K747" s="1078"/>
      <c r="L747" s="1080"/>
      <c r="M747"/>
    </row>
    <row r="748" spans="1:13" ht="23.25">
      <c r="A748" s="1173"/>
      <c r="B748" s="1169" t="s">
        <v>154</v>
      </c>
      <c r="C748" s="1159"/>
      <c r="D748" s="1159"/>
      <c r="E748" s="1159"/>
      <c r="F748" s="1159"/>
      <c r="G748" s="1160"/>
      <c r="H748" s="1081" t="s">
        <v>1102</v>
      </c>
      <c r="I748" s="1082"/>
      <c r="J748" s="1082"/>
      <c r="K748" s="1082"/>
      <c r="L748" s="1084"/>
      <c r="M748"/>
    </row>
    <row r="749" spans="1:13" ht="23.25">
      <c r="A749" s="1173"/>
      <c r="B749" s="1152" t="s">
        <v>294</v>
      </c>
      <c r="C749" s="1098"/>
      <c r="D749" s="1098"/>
      <c r="E749" s="1098"/>
      <c r="F749" s="1098"/>
      <c r="G749" s="1099"/>
      <c r="H749" s="1087" t="s">
        <v>295</v>
      </c>
      <c r="I749" s="1088"/>
      <c r="J749" s="1088"/>
      <c r="K749" s="1088"/>
      <c r="L749" s="1089"/>
      <c r="M749"/>
    </row>
    <row r="750" spans="1:13" ht="23.25" customHeight="1" thickBot="1">
      <c r="A750" s="1173"/>
      <c r="B750" s="1170" t="s">
        <v>1659</v>
      </c>
      <c r="C750" s="1091"/>
      <c r="D750" s="1091"/>
      <c r="E750" s="1091"/>
      <c r="F750" s="1091"/>
      <c r="G750" s="1091"/>
      <c r="H750" s="1091"/>
      <c r="I750" s="1091"/>
      <c r="J750" s="1091"/>
      <c r="K750" s="1091"/>
      <c r="L750" s="1092"/>
      <c r="M750"/>
    </row>
    <row r="751" spans="1:13" ht="22.5">
      <c r="A751" s="1172">
        <v>90</v>
      </c>
      <c r="B751" s="1144" t="s">
        <v>1</v>
      </c>
      <c r="C751" s="1069" t="s">
        <v>13</v>
      </c>
      <c r="D751" s="1071"/>
      <c r="E751" s="1069" t="s">
        <v>223</v>
      </c>
      <c r="F751" s="1070"/>
      <c r="G751" s="1071"/>
      <c r="H751" s="1067" t="s">
        <v>14</v>
      </c>
      <c r="I751" s="1069" t="s">
        <v>15</v>
      </c>
      <c r="J751" s="1070"/>
      <c r="K751" s="1071"/>
      <c r="L751" s="1072" t="s">
        <v>16</v>
      </c>
      <c r="M751"/>
    </row>
    <row r="752" spans="1:13" ht="45">
      <c r="A752" s="1173"/>
      <c r="B752" s="1145"/>
      <c r="C752" s="552" t="s">
        <v>3</v>
      </c>
      <c r="D752" s="552" t="s">
        <v>4</v>
      </c>
      <c r="E752" s="552" t="s">
        <v>5</v>
      </c>
      <c r="F752" s="1146" t="s">
        <v>6</v>
      </c>
      <c r="G752" s="1147"/>
      <c r="H752" s="1068"/>
      <c r="I752" s="552" t="s">
        <v>17</v>
      </c>
      <c r="J752" s="552" t="s">
        <v>18</v>
      </c>
      <c r="K752" s="92" t="s">
        <v>19</v>
      </c>
      <c r="L752" s="1073"/>
      <c r="M752"/>
    </row>
    <row r="753" spans="1:13" ht="46.5">
      <c r="A753" s="1173"/>
      <c r="B753" s="305" t="s">
        <v>977</v>
      </c>
      <c r="C753" s="276" t="s">
        <v>1111</v>
      </c>
      <c r="D753" s="114">
        <v>46037</v>
      </c>
      <c r="E753" s="261" t="s">
        <v>1094</v>
      </c>
      <c r="F753" s="815" t="s">
        <v>592</v>
      </c>
      <c r="G753" s="816"/>
      <c r="H753" s="551" t="s">
        <v>977</v>
      </c>
      <c r="I753" s="277" t="s">
        <v>981</v>
      </c>
      <c r="J753" s="550" t="s">
        <v>979</v>
      </c>
      <c r="K753" s="550" t="s">
        <v>982</v>
      </c>
      <c r="L753" s="363" t="s">
        <v>1112</v>
      </c>
      <c r="M753"/>
    </row>
    <row r="754" spans="1:13" ht="22.5">
      <c r="A754" s="1173"/>
      <c r="B754" s="1074" t="s">
        <v>610</v>
      </c>
      <c r="C754" s="1075"/>
      <c r="D754" s="1075"/>
      <c r="E754" s="1075"/>
      <c r="F754" s="1075"/>
      <c r="G754" s="1075"/>
      <c r="H754" s="1075"/>
      <c r="I754" s="1075"/>
      <c r="J754" s="1075"/>
      <c r="K754" s="1075"/>
      <c r="L754" s="1076"/>
      <c r="M754"/>
    </row>
    <row r="755" spans="1:13" ht="22.5">
      <c r="A755" s="1173"/>
      <c r="B755" s="1149" t="s">
        <v>150</v>
      </c>
      <c r="C755" s="1078"/>
      <c r="D755" s="1078"/>
      <c r="E755" s="1078"/>
      <c r="F755" s="1078"/>
      <c r="G755" s="1079"/>
      <c r="H755" s="1077" t="s">
        <v>151</v>
      </c>
      <c r="I755" s="1078"/>
      <c r="J755" s="1078"/>
      <c r="K755" s="1078"/>
      <c r="L755" s="1080"/>
      <c r="M755"/>
    </row>
    <row r="756" spans="1:13" ht="23.25">
      <c r="A756" s="1173"/>
      <c r="B756" s="1169" t="s">
        <v>154</v>
      </c>
      <c r="C756" s="1159"/>
      <c r="D756" s="1159"/>
      <c r="E756" s="1159"/>
      <c r="F756" s="1159"/>
      <c r="G756" s="1160"/>
      <c r="H756" s="1081" t="s">
        <v>1102</v>
      </c>
      <c r="I756" s="1082"/>
      <c r="J756" s="1082"/>
      <c r="K756" s="1082"/>
      <c r="L756" s="1084"/>
      <c r="M756"/>
    </row>
    <row r="757" spans="1:13" ht="23.25">
      <c r="A757" s="1173"/>
      <c r="B757" s="1152" t="s">
        <v>294</v>
      </c>
      <c r="C757" s="1098"/>
      <c r="D757" s="1098"/>
      <c r="E757" s="1098"/>
      <c r="F757" s="1098"/>
      <c r="G757" s="1099"/>
      <c r="H757" s="1087" t="s">
        <v>295</v>
      </c>
      <c r="I757" s="1088"/>
      <c r="J757" s="1088"/>
      <c r="K757" s="1088"/>
      <c r="L757" s="1089"/>
      <c r="M757"/>
    </row>
    <row r="758" spans="1:13" ht="23.25" thickBot="1">
      <c r="A758" s="1173"/>
      <c r="B758" s="1170" t="s">
        <v>1298</v>
      </c>
      <c r="C758" s="1110"/>
      <c r="D758" s="1110"/>
      <c r="E758" s="1110"/>
      <c r="F758" s="1110"/>
      <c r="G758" s="1110"/>
      <c r="H758" s="1110"/>
      <c r="I758" s="1110"/>
      <c r="J758" s="1110"/>
      <c r="K758" s="1110"/>
      <c r="L758" s="1111"/>
      <c r="M758"/>
    </row>
    <row r="759" spans="1:13" ht="22.5">
      <c r="A759" s="1172">
        <v>91</v>
      </c>
      <c r="B759" s="1144" t="s">
        <v>1</v>
      </c>
      <c r="C759" s="1069" t="s">
        <v>13</v>
      </c>
      <c r="D759" s="1071"/>
      <c r="E759" s="1069" t="s">
        <v>223</v>
      </c>
      <c r="F759" s="1070"/>
      <c r="G759" s="1071"/>
      <c r="H759" s="1067" t="s">
        <v>14</v>
      </c>
      <c r="I759" s="1069" t="s">
        <v>15</v>
      </c>
      <c r="J759" s="1070"/>
      <c r="K759" s="1071"/>
      <c r="L759" s="1072" t="s">
        <v>16</v>
      </c>
      <c r="M759"/>
    </row>
    <row r="760" spans="1:13" ht="45">
      <c r="A760" s="1173"/>
      <c r="B760" s="1145"/>
      <c r="C760" s="552" t="s">
        <v>3</v>
      </c>
      <c r="D760" s="552" t="s">
        <v>4</v>
      </c>
      <c r="E760" s="552" t="s">
        <v>5</v>
      </c>
      <c r="F760" s="1146" t="s">
        <v>6</v>
      </c>
      <c r="G760" s="1147"/>
      <c r="H760" s="1068"/>
      <c r="I760" s="552" t="s">
        <v>17</v>
      </c>
      <c r="J760" s="552" t="s">
        <v>18</v>
      </c>
      <c r="K760" s="92" t="s">
        <v>19</v>
      </c>
      <c r="L760" s="1073"/>
      <c r="M760"/>
    </row>
    <row r="761" spans="1:13" ht="46.5">
      <c r="A761" s="1173"/>
      <c r="B761" s="305" t="s">
        <v>927</v>
      </c>
      <c r="C761" s="276" t="s">
        <v>1114</v>
      </c>
      <c r="D761" s="114">
        <v>46036</v>
      </c>
      <c r="E761" s="261" t="s">
        <v>1094</v>
      </c>
      <c r="F761" s="815" t="s">
        <v>592</v>
      </c>
      <c r="G761" s="816"/>
      <c r="H761" s="551" t="s">
        <v>927</v>
      </c>
      <c r="I761" s="277" t="s">
        <v>1172</v>
      </c>
      <c r="J761" s="550" t="s">
        <v>1171</v>
      </c>
      <c r="K761" s="550" t="s">
        <v>1170</v>
      </c>
      <c r="L761" s="363" t="s">
        <v>257</v>
      </c>
      <c r="M761"/>
    </row>
    <row r="762" spans="1:13" ht="22.5">
      <c r="A762" s="1173"/>
      <c r="B762" s="1074" t="s">
        <v>610</v>
      </c>
      <c r="C762" s="1075"/>
      <c r="D762" s="1075"/>
      <c r="E762" s="1075"/>
      <c r="F762" s="1075"/>
      <c r="G762" s="1075"/>
      <c r="H762" s="1075"/>
      <c r="I762" s="1075"/>
      <c r="J762" s="1075"/>
      <c r="K762" s="1075"/>
      <c r="L762" s="1076"/>
      <c r="M762"/>
    </row>
    <row r="763" spans="1:13" ht="22.5">
      <c r="A763" s="1173"/>
      <c r="B763" s="1149" t="s">
        <v>150</v>
      </c>
      <c r="C763" s="1078"/>
      <c r="D763" s="1078"/>
      <c r="E763" s="1078"/>
      <c r="F763" s="1078"/>
      <c r="G763" s="1079"/>
      <c r="H763" s="1077" t="s">
        <v>151</v>
      </c>
      <c r="I763" s="1078"/>
      <c r="J763" s="1078"/>
      <c r="K763" s="1078"/>
      <c r="L763" s="1080"/>
      <c r="M763"/>
    </row>
    <row r="764" spans="1:13" ht="23.25">
      <c r="A764" s="1173"/>
      <c r="B764" s="1169" t="s">
        <v>154</v>
      </c>
      <c r="C764" s="1159"/>
      <c r="D764" s="1159"/>
      <c r="E764" s="1159"/>
      <c r="F764" s="1159"/>
      <c r="G764" s="1160"/>
      <c r="H764" s="1081" t="s">
        <v>1073</v>
      </c>
      <c r="I764" s="1082"/>
      <c r="J764" s="1082"/>
      <c r="K764" s="1082"/>
      <c r="L764" s="1084"/>
      <c r="M764"/>
    </row>
    <row r="765" spans="1:13" ht="23.25">
      <c r="A765" s="1173"/>
      <c r="B765" s="1152" t="s">
        <v>294</v>
      </c>
      <c r="C765" s="1098"/>
      <c r="D765" s="1098"/>
      <c r="E765" s="1098"/>
      <c r="F765" s="1098"/>
      <c r="G765" s="1099"/>
      <c r="H765" s="1087" t="s">
        <v>295</v>
      </c>
      <c r="I765" s="1088"/>
      <c r="J765" s="1088"/>
      <c r="K765" s="1088"/>
      <c r="L765" s="1089"/>
      <c r="M765"/>
    </row>
    <row r="766" spans="1:13" ht="23.25" customHeight="1" thickBot="1">
      <c r="A766" s="1173"/>
      <c r="B766" s="1170" t="s">
        <v>1464</v>
      </c>
      <c r="C766" s="1110"/>
      <c r="D766" s="1110"/>
      <c r="E766" s="1110"/>
      <c r="F766" s="1110"/>
      <c r="G766" s="1110"/>
      <c r="H766" s="1110"/>
      <c r="I766" s="1110"/>
      <c r="J766" s="1110"/>
      <c r="K766" s="1110"/>
      <c r="L766" s="1111"/>
      <c r="M766"/>
    </row>
    <row r="767" spans="1:13" ht="22.5">
      <c r="A767" s="1172">
        <v>92</v>
      </c>
      <c r="B767" s="1144" t="s">
        <v>1</v>
      </c>
      <c r="C767" s="1069" t="s">
        <v>13</v>
      </c>
      <c r="D767" s="1071"/>
      <c r="E767" s="1069" t="s">
        <v>223</v>
      </c>
      <c r="F767" s="1070"/>
      <c r="G767" s="1071"/>
      <c r="H767" s="1067" t="s">
        <v>14</v>
      </c>
      <c r="I767" s="1069" t="s">
        <v>15</v>
      </c>
      <c r="J767" s="1070"/>
      <c r="K767" s="1071"/>
      <c r="L767" s="1072" t="s">
        <v>16</v>
      </c>
      <c r="M767"/>
    </row>
    <row r="768" spans="1:13" ht="45">
      <c r="A768" s="1173"/>
      <c r="B768" s="1145"/>
      <c r="C768" s="552" t="s">
        <v>3</v>
      </c>
      <c r="D768" s="552" t="s">
        <v>4</v>
      </c>
      <c r="E768" s="552" t="s">
        <v>5</v>
      </c>
      <c r="F768" s="1146" t="s">
        <v>6</v>
      </c>
      <c r="G768" s="1147"/>
      <c r="H768" s="1068"/>
      <c r="I768" s="552" t="s">
        <v>17</v>
      </c>
      <c r="J768" s="552" t="s">
        <v>18</v>
      </c>
      <c r="K768" s="92" t="s">
        <v>19</v>
      </c>
      <c r="L768" s="1073"/>
      <c r="M768"/>
    </row>
    <row r="769" spans="1:13" ht="46.5">
      <c r="A769" s="1173"/>
      <c r="B769" s="305" t="s">
        <v>1116</v>
      </c>
      <c r="C769" s="276" t="s">
        <v>1117</v>
      </c>
      <c r="D769" s="114">
        <v>46037</v>
      </c>
      <c r="E769" s="261" t="s">
        <v>1094</v>
      </c>
      <c r="F769" s="815" t="s">
        <v>592</v>
      </c>
      <c r="G769" s="816"/>
      <c r="H769" s="551" t="s">
        <v>1116</v>
      </c>
      <c r="I769" s="277" t="s">
        <v>799</v>
      </c>
      <c r="J769" s="550" t="s">
        <v>797</v>
      </c>
      <c r="K769" s="550" t="s">
        <v>798</v>
      </c>
      <c r="L769" s="363" t="s">
        <v>257</v>
      </c>
      <c r="M769"/>
    </row>
    <row r="770" spans="1:13" ht="22.5">
      <c r="A770" s="1173"/>
      <c r="B770" s="1074" t="s">
        <v>610</v>
      </c>
      <c r="C770" s="1075"/>
      <c r="D770" s="1075"/>
      <c r="E770" s="1075"/>
      <c r="F770" s="1075"/>
      <c r="G770" s="1075"/>
      <c r="H770" s="1075"/>
      <c r="I770" s="1075"/>
      <c r="J770" s="1075"/>
      <c r="K770" s="1075"/>
      <c r="L770" s="1076"/>
      <c r="M770"/>
    </row>
    <row r="771" spans="1:13" ht="22.5">
      <c r="A771" s="1173"/>
      <c r="B771" s="1149" t="s">
        <v>150</v>
      </c>
      <c r="C771" s="1078"/>
      <c r="D771" s="1078"/>
      <c r="E771" s="1078"/>
      <c r="F771" s="1078"/>
      <c r="G771" s="1079"/>
      <c r="H771" s="1077" t="s">
        <v>151</v>
      </c>
      <c r="I771" s="1078"/>
      <c r="J771" s="1078"/>
      <c r="K771" s="1078"/>
      <c r="L771" s="1080"/>
      <c r="M771"/>
    </row>
    <row r="772" spans="1:13" ht="23.25">
      <c r="A772" s="1173"/>
      <c r="B772" s="1169" t="s">
        <v>154</v>
      </c>
      <c r="C772" s="1159"/>
      <c r="D772" s="1159"/>
      <c r="E772" s="1159"/>
      <c r="F772" s="1159"/>
      <c r="G772" s="1160"/>
      <c r="H772" s="1081" t="s">
        <v>1073</v>
      </c>
      <c r="I772" s="1082"/>
      <c r="J772" s="1082"/>
      <c r="K772" s="1082"/>
      <c r="L772" s="1084"/>
      <c r="M772"/>
    </row>
    <row r="773" spans="1:13" ht="23.25">
      <c r="A773" s="1173"/>
      <c r="B773" s="1152" t="s">
        <v>294</v>
      </c>
      <c r="C773" s="1098"/>
      <c r="D773" s="1098"/>
      <c r="E773" s="1098"/>
      <c r="F773" s="1098"/>
      <c r="G773" s="1099"/>
      <c r="H773" s="1087" t="s">
        <v>295</v>
      </c>
      <c r="I773" s="1088"/>
      <c r="J773" s="1088"/>
      <c r="K773" s="1088"/>
      <c r="L773" s="1089"/>
      <c r="M773"/>
    </row>
    <row r="774" spans="1:13" ht="23.25" customHeight="1" thickBot="1">
      <c r="A774" s="1173"/>
      <c r="B774" s="1170" t="s">
        <v>1340</v>
      </c>
      <c r="C774" s="1110"/>
      <c r="D774" s="1110"/>
      <c r="E774" s="1110"/>
      <c r="F774" s="1110"/>
      <c r="G774" s="1110"/>
      <c r="H774" s="1110"/>
      <c r="I774" s="1110"/>
      <c r="J774" s="1110"/>
      <c r="K774" s="1110"/>
      <c r="L774" s="1111"/>
      <c r="M774"/>
    </row>
    <row r="775" spans="1:13" ht="22.5">
      <c r="A775" s="1172">
        <v>93</v>
      </c>
      <c r="B775" s="1144" t="s">
        <v>1</v>
      </c>
      <c r="C775" s="1069" t="s">
        <v>13</v>
      </c>
      <c r="D775" s="1071"/>
      <c r="E775" s="1069" t="s">
        <v>223</v>
      </c>
      <c r="F775" s="1070"/>
      <c r="G775" s="1071"/>
      <c r="H775" s="1067" t="s">
        <v>14</v>
      </c>
      <c r="I775" s="1069" t="s">
        <v>15</v>
      </c>
      <c r="J775" s="1070"/>
      <c r="K775" s="1071"/>
      <c r="L775" s="1072" t="s">
        <v>16</v>
      </c>
      <c r="M775"/>
    </row>
    <row r="776" spans="1:13" ht="45">
      <c r="A776" s="1173"/>
      <c r="B776" s="1145"/>
      <c r="C776" s="552" t="s">
        <v>3</v>
      </c>
      <c r="D776" s="552" t="s">
        <v>4</v>
      </c>
      <c r="E776" s="552" t="s">
        <v>5</v>
      </c>
      <c r="F776" s="1146" t="s">
        <v>6</v>
      </c>
      <c r="G776" s="1147"/>
      <c r="H776" s="1068"/>
      <c r="I776" s="552" t="s">
        <v>17</v>
      </c>
      <c r="J776" s="552" t="s">
        <v>18</v>
      </c>
      <c r="K776" s="92" t="s">
        <v>19</v>
      </c>
      <c r="L776" s="1073"/>
      <c r="M776"/>
    </row>
    <row r="777" spans="1:13" ht="46.5">
      <c r="A777" s="1173"/>
      <c r="B777" s="305" t="s">
        <v>930</v>
      </c>
      <c r="C777" s="276" t="s">
        <v>1118</v>
      </c>
      <c r="D777" s="114">
        <v>46037</v>
      </c>
      <c r="E777" s="261" t="s">
        <v>1094</v>
      </c>
      <c r="F777" s="815" t="s">
        <v>592</v>
      </c>
      <c r="G777" s="816"/>
      <c r="H777" s="551" t="s">
        <v>930</v>
      </c>
      <c r="I777" s="277" t="s">
        <v>1197</v>
      </c>
      <c r="J777" s="550" t="s">
        <v>1193</v>
      </c>
      <c r="K777" s="550" t="s">
        <v>1194</v>
      </c>
      <c r="L777" s="553" t="s">
        <v>1119</v>
      </c>
      <c r="M777"/>
    </row>
    <row r="778" spans="1:13" ht="22.5">
      <c r="A778" s="1173"/>
      <c r="B778" s="1074" t="s">
        <v>610</v>
      </c>
      <c r="C778" s="1075"/>
      <c r="D778" s="1075"/>
      <c r="E778" s="1075"/>
      <c r="F778" s="1075"/>
      <c r="G778" s="1075"/>
      <c r="H778" s="1075"/>
      <c r="I778" s="1075"/>
      <c r="J778" s="1075"/>
      <c r="K778" s="1075"/>
      <c r="L778" s="1076"/>
      <c r="M778"/>
    </row>
    <row r="779" spans="1:13" ht="22.5">
      <c r="A779" s="1173"/>
      <c r="B779" s="1149" t="s">
        <v>150</v>
      </c>
      <c r="C779" s="1078"/>
      <c r="D779" s="1078"/>
      <c r="E779" s="1078"/>
      <c r="F779" s="1078"/>
      <c r="G779" s="1079"/>
      <c r="H779" s="1077" t="s">
        <v>151</v>
      </c>
      <c r="I779" s="1078"/>
      <c r="J779" s="1078"/>
      <c r="K779" s="1078"/>
      <c r="L779" s="1080"/>
      <c r="M779"/>
    </row>
    <row r="780" spans="1:13" ht="23.25">
      <c r="A780" s="1173"/>
      <c r="B780" s="1169" t="s">
        <v>154</v>
      </c>
      <c r="C780" s="1159"/>
      <c r="D780" s="1159"/>
      <c r="E780" s="1159"/>
      <c r="F780" s="1159"/>
      <c r="G780" s="1160"/>
      <c r="H780" s="1081" t="s">
        <v>1102</v>
      </c>
      <c r="I780" s="1082"/>
      <c r="J780" s="1082"/>
      <c r="K780" s="1082"/>
      <c r="L780" s="1084"/>
      <c r="M780"/>
    </row>
    <row r="781" spans="1:13" ht="23.25">
      <c r="A781" s="1173"/>
      <c r="B781" s="1152" t="s">
        <v>294</v>
      </c>
      <c r="C781" s="1098"/>
      <c r="D781" s="1098"/>
      <c r="E781" s="1098"/>
      <c r="F781" s="1098"/>
      <c r="G781" s="1099"/>
      <c r="H781" s="1087" t="s">
        <v>295</v>
      </c>
      <c r="I781" s="1088"/>
      <c r="J781" s="1088"/>
      <c r="K781" s="1088"/>
      <c r="L781" s="1089"/>
      <c r="M781"/>
    </row>
    <row r="782" spans="1:13" ht="23.25" customHeight="1" thickBot="1">
      <c r="A782" s="1173"/>
      <c r="B782" s="1170" t="s">
        <v>1444</v>
      </c>
      <c r="C782" s="1110"/>
      <c r="D782" s="1110"/>
      <c r="E782" s="1110"/>
      <c r="F782" s="1110"/>
      <c r="G782" s="1110"/>
      <c r="H782" s="1110"/>
      <c r="I782" s="1110"/>
      <c r="J782" s="1110"/>
      <c r="K782" s="1110"/>
      <c r="L782" s="1111"/>
      <c r="M782"/>
    </row>
    <row r="783" spans="1:13" ht="22.5">
      <c r="A783" s="1172">
        <v>94</v>
      </c>
      <c r="B783" s="1144" t="s">
        <v>1</v>
      </c>
      <c r="C783" s="1069" t="s">
        <v>13</v>
      </c>
      <c r="D783" s="1071"/>
      <c r="E783" s="1069" t="s">
        <v>223</v>
      </c>
      <c r="F783" s="1070"/>
      <c r="G783" s="1071"/>
      <c r="H783" s="1067" t="s">
        <v>14</v>
      </c>
      <c r="I783" s="1069" t="s">
        <v>15</v>
      </c>
      <c r="J783" s="1070"/>
      <c r="K783" s="1071"/>
      <c r="L783" s="1072" t="s">
        <v>16</v>
      </c>
      <c r="M783"/>
    </row>
    <row r="784" spans="1:13" ht="45">
      <c r="A784" s="1173"/>
      <c r="B784" s="1145"/>
      <c r="C784" s="552" t="s">
        <v>3</v>
      </c>
      <c r="D784" s="552" t="s">
        <v>4</v>
      </c>
      <c r="E784" s="552" t="s">
        <v>5</v>
      </c>
      <c r="F784" s="1146" t="s">
        <v>6</v>
      </c>
      <c r="G784" s="1147"/>
      <c r="H784" s="1068"/>
      <c r="I784" s="552" t="s">
        <v>17</v>
      </c>
      <c r="J784" s="552" t="s">
        <v>18</v>
      </c>
      <c r="K784" s="92" t="s">
        <v>19</v>
      </c>
      <c r="L784" s="1073"/>
      <c r="M784"/>
    </row>
    <row r="785" spans="1:13" ht="46.5">
      <c r="A785" s="1173"/>
      <c r="B785" s="305" t="s">
        <v>579</v>
      </c>
      <c r="C785" s="276" t="s">
        <v>1120</v>
      </c>
      <c r="D785" s="114">
        <v>46037</v>
      </c>
      <c r="E785" s="261" t="s">
        <v>1094</v>
      </c>
      <c r="F785" s="815" t="s">
        <v>592</v>
      </c>
      <c r="G785" s="816"/>
      <c r="H785" s="551" t="s">
        <v>579</v>
      </c>
      <c r="I785" s="277" t="s">
        <v>1190</v>
      </c>
      <c r="J785" s="550" t="s">
        <v>1188</v>
      </c>
      <c r="K785" s="550" t="s">
        <v>1189</v>
      </c>
      <c r="L785" s="363" t="s">
        <v>1121</v>
      </c>
      <c r="M785"/>
    </row>
    <row r="786" spans="1:13" ht="22.5">
      <c r="A786" s="1173"/>
      <c r="B786" s="1074" t="s">
        <v>610</v>
      </c>
      <c r="C786" s="1075"/>
      <c r="D786" s="1075"/>
      <c r="E786" s="1075"/>
      <c r="F786" s="1075"/>
      <c r="G786" s="1075"/>
      <c r="H786" s="1075"/>
      <c r="I786" s="1075"/>
      <c r="J786" s="1075"/>
      <c r="K786" s="1075"/>
      <c r="L786" s="1076"/>
      <c r="M786"/>
    </row>
    <row r="787" spans="1:13" ht="22.5">
      <c r="A787" s="1173"/>
      <c r="B787" s="1149" t="s">
        <v>150</v>
      </c>
      <c r="C787" s="1078"/>
      <c r="D787" s="1078"/>
      <c r="E787" s="1078"/>
      <c r="F787" s="1078"/>
      <c r="G787" s="1079"/>
      <c r="H787" s="1077" t="s">
        <v>151</v>
      </c>
      <c r="I787" s="1078"/>
      <c r="J787" s="1078"/>
      <c r="K787" s="1078"/>
      <c r="L787" s="1080"/>
      <c r="M787"/>
    </row>
    <row r="788" spans="1:13" ht="23.25">
      <c r="A788" s="1173"/>
      <c r="B788" s="1169" t="s">
        <v>154</v>
      </c>
      <c r="C788" s="1159"/>
      <c r="D788" s="1159"/>
      <c r="E788" s="1159"/>
      <c r="F788" s="1159"/>
      <c r="G788" s="1160"/>
      <c r="H788" s="1081" t="s">
        <v>1102</v>
      </c>
      <c r="I788" s="1082"/>
      <c r="J788" s="1082"/>
      <c r="K788" s="1082"/>
      <c r="L788" s="1084"/>
      <c r="M788"/>
    </row>
    <row r="789" spans="1:13" ht="23.25">
      <c r="A789" s="1173"/>
      <c r="B789" s="1152" t="s">
        <v>294</v>
      </c>
      <c r="C789" s="1098"/>
      <c r="D789" s="1098"/>
      <c r="E789" s="1098"/>
      <c r="F789" s="1098"/>
      <c r="G789" s="1099"/>
      <c r="H789" s="1087" t="s">
        <v>295</v>
      </c>
      <c r="I789" s="1088"/>
      <c r="J789" s="1088"/>
      <c r="K789" s="1088"/>
      <c r="L789" s="1089"/>
      <c r="M789"/>
    </row>
    <row r="790" spans="1:13" ht="23.25" thickBot="1">
      <c r="A790" s="1173"/>
      <c r="B790" s="1171" t="s">
        <v>1682</v>
      </c>
      <c r="C790" s="1091"/>
      <c r="D790" s="1091"/>
      <c r="E790" s="1091"/>
      <c r="F790" s="1091"/>
      <c r="G790" s="1091"/>
      <c r="H790" s="1091"/>
      <c r="I790" s="1091"/>
      <c r="J790" s="1091"/>
      <c r="K790" s="1091"/>
      <c r="L790" s="1092"/>
      <c r="M790"/>
    </row>
    <row r="791" spans="1:13" ht="22.5">
      <c r="A791" s="1172">
        <v>95</v>
      </c>
      <c r="B791" s="1144" t="s">
        <v>1</v>
      </c>
      <c r="C791" s="1069" t="s">
        <v>13</v>
      </c>
      <c r="D791" s="1071"/>
      <c r="E791" s="1069" t="s">
        <v>223</v>
      </c>
      <c r="F791" s="1070"/>
      <c r="G791" s="1071"/>
      <c r="H791" s="1067" t="s">
        <v>14</v>
      </c>
      <c r="I791" s="1069" t="s">
        <v>15</v>
      </c>
      <c r="J791" s="1070"/>
      <c r="K791" s="1071"/>
      <c r="L791" s="1072" t="s">
        <v>16</v>
      </c>
      <c r="M791"/>
    </row>
    <row r="792" spans="1:13" ht="45">
      <c r="A792" s="1173"/>
      <c r="B792" s="1145"/>
      <c r="C792" s="552" t="s">
        <v>3</v>
      </c>
      <c r="D792" s="552" t="s">
        <v>4</v>
      </c>
      <c r="E792" s="552" t="s">
        <v>5</v>
      </c>
      <c r="F792" s="1146" t="s">
        <v>6</v>
      </c>
      <c r="G792" s="1147"/>
      <c r="H792" s="1068"/>
      <c r="I792" s="552" t="s">
        <v>17</v>
      </c>
      <c r="J792" s="552" t="s">
        <v>18</v>
      </c>
      <c r="K792" s="92" t="s">
        <v>19</v>
      </c>
      <c r="L792" s="1073"/>
      <c r="M792"/>
    </row>
    <row r="793" spans="1:13" ht="46.5">
      <c r="A793" s="1173"/>
      <c r="B793" s="305" t="s">
        <v>1075</v>
      </c>
      <c r="C793" s="276" t="s">
        <v>1122</v>
      </c>
      <c r="D793" s="114">
        <v>46038</v>
      </c>
      <c r="E793" s="261" t="s">
        <v>1074</v>
      </c>
      <c r="F793" s="815" t="s">
        <v>828</v>
      </c>
      <c r="G793" s="816"/>
      <c r="H793" s="551" t="s">
        <v>1075</v>
      </c>
      <c r="I793" s="277" t="s">
        <v>1173</v>
      </c>
      <c r="J793" s="550" t="s">
        <v>1168</v>
      </c>
      <c r="K793" s="550" t="s">
        <v>1187</v>
      </c>
      <c r="L793" s="363" t="s">
        <v>1162</v>
      </c>
      <c r="M793"/>
    </row>
    <row r="794" spans="1:13" ht="22.5">
      <c r="A794" s="1173"/>
      <c r="B794" s="1074" t="s">
        <v>1260</v>
      </c>
      <c r="C794" s="1075"/>
      <c r="D794" s="1075"/>
      <c r="E794" s="1075"/>
      <c r="F794" s="1075"/>
      <c r="G794" s="1075"/>
      <c r="H794" s="1075"/>
      <c r="I794" s="1075"/>
      <c r="J794" s="1075"/>
      <c r="K794" s="1075"/>
      <c r="L794" s="1076"/>
      <c r="M794"/>
    </row>
    <row r="795" spans="1:13" ht="22.5">
      <c r="A795" s="1173"/>
      <c r="B795" s="1149" t="s">
        <v>150</v>
      </c>
      <c r="C795" s="1078"/>
      <c r="D795" s="1078"/>
      <c r="E795" s="1078"/>
      <c r="F795" s="1078"/>
      <c r="G795" s="1079"/>
      <c r="H795" s="1077" t="s">
        <v>151</v>
      </c>
      <c r="I795" s="1078"/>
      <c r="J795" s="1078"/>
      <c r="K795" s="1078"/>
      <c r="L795" s="1080"/>
      <c r="M795"/>
    </row>
    <row r="796" spans="1:13" ht="23.25">
      <c r="A796" s="1173"/>
      <c r="B796" s="1169" t="s">
        <v>154</v>
      </c>
      <c r="C796" s="1159"/>
      <c r="D796" s="1159"/>
      <c r="E796" s="1159"/>
      <c r="F796" s="1159"/>
      <c r="G796" s="1160"/>
      <c r="H796" s="1081" t="s">
        <v>1123</v>
      </c>
      <c r="I796" s="1082"/>
      <c r="J796" s="1082"/>
      <c r="K796" s="1082"/>
      <c r="L796" s="1084"/>
      <c r="M796"/>
    </row>
    <row r="797" spans="1:13" ht="23.25">
      <c r="A797" s="1173"/>
      <c r="B797" s="1152" t="s">
        <v>294</v>
      </c>
      <c r="C797" s="1098"/>
      <c r="D797" s="1098"/>
      <c r="E797" s="1098"/>
      <c r="F797" s="1098"/>
      <c r="G797" s="1099"/>
      <c r="H797" s="1087" t="s">
        <v>295</v>
      </c>
      <c r="I797" s="1088"/>
      <c r="J797" s="1088"/>
      <c r="K797" s="1088"/>
      <c r="L797" s="1089"/>
      <c r="M797"/>
    </row>
    <row r="798" spans="1:13" ht="22.5" customHeight="1" thickBot="1">
      <c r="A798" s="1173"/>
      <c r="B798" s="1153" t="s">
        <v>2445</v>
      </c>
      <c r="C798" s="1091"/>
      <c r="D798" s="1091"/>
      <c r="E798" s="1091"/>
      <c r="F798" s="1091"/>
      <c r="G798" s="1091"/>
      <c r="H798" s="1091"/>
      <c r="I798" s="1091"/>
      <c r="J798" s="1091"/>
      <c r="K798" s="1091"/>
      <c r="L798" s="1092"/>
      <c r="M798"/>
    </row>
    <row r="799" spans="1:13" ht="22.5">
      <c r="A799" s="1172">
        <v>96</v>
      </c>
      <c r="B799" s="1144" t="s">
        <v>1</v>
      </c>
      <c r="C799" s="1069" t="s">
        <v>13</v>
      </c>
      <c r="D799" s="1071"/>
      <c r="E799" s="1069" t="s">
        <v>223</v>
      </c>
      <c r="F799" s="1070"/>
      <c r="G799" s="1071"/>
      <c r="H799" s="1067" t="s">
        <v>14</v>
      </c>
      <c r="I799" s="1069" t="s">
        <v>15</v>
      </c>
      <c r="J799" s="1070"/>
      <c r="K799" s="1071"/>
      <c r="L799" s="1072" t="s">
        <v>16</v>
      </c>
      <c r="M799"/>
    </row>
    <row r="800" spans="1:13" ht="45">
      <c r="A800" s="1173"/>
      <c r="B800" s="1145"/>
      <c r="C800" s="552" t="s">
        <v>3</v>
      </c>
      <c r="D800" s="552" t="s">
        <v>4</v>
      </c>
      <c r="E800" s="552" t="s">
        <v>5</v>
      </c>
      <c r="F800" s="1146" t="s">
        <v>6</v>
      </c>
      <c r="G800" s="1147"/>
      <c r="H800" s="1068"/>
      <c r="I800" s="552" t="s">
        <v>17</v>
      </c>
      <c r="J800" s="552" t="s">
        <v>18</v>
      </c>
      <c r="K800" s="92" t="s">
        <v>19</v>
      </c>
      <c r="L800" s="1073"/>
      <c r="M800"/>
    </row>
    <row r="801" spans="1:13" ht="46.5">
      <c r="A801" s="1173"/>
      <c r="B801" s="305" t="s">
        <v>1124</v>
      </c>
      <c r="C801" s="276" t="s">
        <v>1125</v>
      </c>
      <c r="D801" s="114">
        <v>46038</v>
      </c>
      <c r="E801" s="261" t="s">
        <v>1094</v>
      </c>
      <c r="F801" s="815" t="s">
        <v>592</v>
      </c>
      <c r="G801" s="816"/>
      <c r="H801" s="551" t="s">
        <v>1124</v>
      </c>
      <c r="I801" s="277" t="s">
        <v>1180</v>
      </c>
      <c r="J801" s="550" t="s">
        <v>1178</v>
      </c>
      <c r="K801" s="550" t="s">
        <v>1179</v>
      </c>
      <c r="L801" s="363" t="s">
        <v>1126</v>
      </c>
      <c r="M801"/>
    </row>
    <row r="802" spans="1:13" ht="22.5">
      <c r="A802" s="1173"/>
      <c r="B802" s="1074" t="s">
        <v>610</v>
      </c>
      <c r="C802" s="1075"/>
      <c r="D802" s="1075"/>
      <c r="E802" s="1075"/>
      <c r="F802" s="1075"/>
      <c r="G802" s="1075"/>
      <c r="H802" s="1075"/>
      <c r="I802" s="1075"/>
      <c r="J802" s="1075"/>
      <c r="K802" s="1075"/>
      <c r="L802" s="1076"/>
      <c r="M802"/>
    </row>
    <row r="803" spans="1:13" ht="22.5">
      <c r="A803" s="1173"/>
      <c r="B803" s="1149" t="s">
        <v>150</v>
      </c>
      <c r="C803" s="1078"/>
      <c r="D803" s="1078"/>
      <c r="E803" s="1078"/>
      <c r="F803" s="1078"/>
      <c r="G803" s="1079"/>
      <c r="H803" s="1077" t="s">
        <v>151</v>
      </c>
      <c r="I803" s="1078"/>
      <c r="J803" s="1078"/>
      <c r="K803" s="1078"/>
      <c r="L803" s="1080"/>
      <c r="M803"/>
    </row>
    <row r="804" spans="1:13" ht="23.25">
      <c r="A804" s="1173"/>
      <c r="B804" s="1169" t="s">
        <v>154</v>
      </c>
      <c r="C804" s="1159"/>
      <c r="D804" s="1159"/>
      <c r="E804" s="1159"/>
      <c r="F804" s="1159"/>
      <c r="G804" s="1160"/>
      <c r="H804" s="1081" t="s">
        <v>1123</v>
      </c>
      <c r="I804" s="1082"/>
      <c r="J804" s="1082"/>
      <c r="K804" s="1082"/>
      <c r="L804" s="1084"/>
      <c r="M804"/>
    </row>
    <row r="805" spans="1:13" ht="23.25">
      <c r="A805" s="1173"/>
      <c r="B805" s="1152" t="s">
        <v>294</v>
      </c>
      <c r="C805" s="1098"/>
      <c r="D805" s="1098"/>
      <c r="E805" s="1098"/>
      <c r="F805" s="1098"/>
      <c r="G805" s="1099"/>
      <c r="H805" s="1087" t="s">
        <v>295</v>
      </c>
      <c r="I805" s="1088"/>
      <c r="J805" s="1088"/>
      <c r="K805" s="1088"/>
      <c r="L805" s="1089"/>
      <c r="M805"/>
    </row>
    <row r="806" spans="1:13" ht="23.25" customHeight="1" thickBot="1">
      <c r="A806" s="1173"/>
      <c r="B806" s="1170" t="s">
        <v>1287</v>
      </c>
      <c r="C806" s="1091"/>
      <c r="D806" s="1091"/>
      <c r="E806" s="1091"/>
      <c r="F806" s="1091"/>
      <c r="G806" s="1091"/>
      <c r="H806" s="1091"/>
      <c r="I806" s="1091"/>
      <c r="J806" s="1091"/>
      <c r="K806" s="1091"/>
      <c r="L806" s="1092"/>
      <c r="M806"/>
    </row>
    <row r="807" spans="1:13" ht="22.5">
      <c r="A807" s="1172">
        <v>97</v>
      </c>
      <c r="B807" s="1144" t="s">
        <v>1</v>
      </c>
      <c r="C807" s="1069" t="s">
        <v>13</v>
      </c>
      <c r="D807" s="1071"/>
      <c r="E807" s="1069" t="s">
        <v>223</v>
      </c>
      <c r="F807" s="1070"/>
      <c r="G807" s="1071"/>
      <c r="H807" s="1067" t="s">
        <v>14</v>
      </c>
      <c r="I807" s="1069" t="s">
        <v>15</v>
      </c>
      <c r="J807" s="1070"/>
      <c r="K807" s="1071"/>
      <c r="L807" s="1072" t="s">
        <v>16</v>
      </c>
      <c r="M807"/>
    </row>
    <row r="808" spans="1:13" ht="45">
      <c r="A808" s="1173"/>
      <c r="B808" s="1145"/>
      <c r="C808" s="552" t="s">
        <v>3</v>
      </c>
      <c r="D808" s="552" t="s">
        <v>4</v>
      </c>
      <c r="E808" s="552" t="s">
        <v>5</v>
      </c>
      <c r="F808" s="1146" t="s">
        <v>6</v>
      </c>
      <c r="G808" s="1147"/>
      <c r="H808" s="1068"/>
      <c r="I808" s="552" t="s">
        <v>17</v>
      </c>
      <c r="J808" s="552" t="s">
        <v>18</v>
      </c>
      <c r="K808" s="92" t="s">
        <v>19</v>
      </c>
      <c r="L808" s="1073"/>
      <c r="M808"/>
    </row>
    <row r="809" spans="1:13" ht="46.5">
      <c r="A809" s="1173"/>
      <c r="B809" s="305" t="s">
        <v>1129</v>
      </c>
      <c r="C809" s="276" t="s">
        <v>1130</v>
      </c>
      <c r="D809" s="114">
        <v>46037</v>
      </c>
      <c r="E809" s="261" t="s">
        <v>1094</v>
      </c>
      <c r="F809" s="815" t="s">
        <v>592</v>
      </c>
      <c r="G809" s="816"/>
      <c r="H809" s="551" t="s">
        <v>1129</v>
      </c>
      <c r="I809" s="277" t="s">
        <v>1192</v>
      </c>
      <c r="J809" s="550" t="s">
        <v>1191</v>
      </c>
      <c r="K809" s="550" t="s">
        <v>257</v>
      </c>
      <c r="L809" s="363" t="s">
        <v>257</v>
      </c>
      <c r="M809"/>
    </row>
    <row r="810" spans="1:13" ht="22.5">
      <c r="A810" s="1173"/>
      <c r="B810" s="1074" t="s">
        <v>610</v>
      </c>
      <c r="C810" s="1075"/>
      <c r="D810" s="1075"/>
      <c r="E810" s="1075"/>
      <c r="F810" s="1075"/>
      <c r="G810" s="1075"/>
      <c r="H810" s="1075"/>
      <c r="I810" s="1075"/>
      <c r="J810" s="1075"/>
      <c r="K810" s="1075"/>
      <c r="L810" s="1076"/>
      <c r="M810"/>
    </row>
    <row r="811" spans="1:13" ht="22.5">
      <c r="A811" s="1173"/>
      <c r="B811" s="1149" t="s">
        <v>150</v>
      </c>
      <c r="C811" s="1078"/>
      <c r="D811" s="1078"/>
      <c r="E811" s="1078"/>
      <c r="F811" s="1078"/>
      <c r="G811" s="1079"/>
      <c r="H811" s="1077" t="s">
        <v>151</v>
      </c>
      <c r="I811" s="1078"/>
      <c r="J811" s="1078"/>
      <c r="K811" s="1078"/>
      <c r="L811" s="1080"/>
      <c r="M811"/>
    </row>
    <row r="812" spans="1:13" ht="23.25">
      <c r="A812" s="1173"/>
      <c r="B812" s="1169" t="s">
        <v>154</v>
      </c>
      <c r="C812" s="1159"/>
      <c r="D812" s="1159"/>
      <c r="E812" s="1159"/>
      <c r="F812" s="1159"/>
      <c r="G812" s="1160"/>
      <c r="H812" s="1081" t="s">
        <v>1123</v>
      </c>
      <c r="I812" s="1082"/>
      <c r="J812" s="1082"/>
      <c r="K812" s="1082"/>
      <c r="L812" s="1084"/>
      <c r="M812"/>
    </row>
    <row r="813" spans="1:13" ht="23.25">
      <c r="A813" s="1173"/>
      <c r="B813" s="1152" t="s">
        <v>294</v>
      </c>
      <c r="C813" s="1098"/>
      <c r="D813" s="1098"/>
      <c r="E813" s="1098"/>
      <c r="F813" s="1098"/>
      <c r="G813" s="1099"/>
      <c r="H813" s="1087" t="s">
        <v>295</v>
      </c>
      <c r="I813" s="1088"/>
      <c r="J813" s="1088"/>
      <c r="K813" s="1088"/>
      <c r="L813" s="1089"/>
      <c r="M813"/>
    </row>
    <row r="814" spans="1:13" ht="23.25" customHeight="1" thickBot="1">
      <c r="A814" s="1173"/>
      <c r="B814" s="1170" t="s">
        <v>1341</v>
      </c>
      <c r="C814" s="1091"/>
      <c r="D814" s="1091"/>
      <c r="E814" s="1091"/>
      <c r="F814" s="1091"/>
      <c r="G814" s="1091"/>
      <c r="H814" s="1091"/>
      <c r="I814" s="1091"/>
      <c r="J814" s="1091"/>
      <c r="K814" s="1091"/>
      <c r="L814" s="1092"/>
      <c r="M814"/>
    </row>
    <row r="815" spans="1:13" ht="22.5">
      <c r="A815" s="1172">
        <v>98</v>
      </c>
      <c r="B815" s="1144" t="s">
        <v>1</v>
      </c>
      <c r="C815" s="1069" t="s">
        <v>13</v>
      </c>
      <c r="D815" s="1071"/>
      <c r="E815" s="1069" t="s">
        <v>223</v>
      </c>
      <c r="F815" s="1070"/>
      <c r="G815" s="1071"/>
      <c r="H815" s="1067" t="s">
        <v>14</v>
      </c>
      <c r="I815" s="1069" t="s">
        <v>15</v>
      </c>
      <c r="J815" s="1070"/>
      <c r="K815" s="1071"/>
      <c r="L815" s="1072" t="s">
        <v>16</v>
      </c>
      <c r="M815"/>
    </row>
    <row r="816" spans="1:13" ht="45">
      <c r="A816" s="1173"/>
      <c r="B816" s="1145"/>
      <c r="C816" s="552" t="s">
        <v>3</v>
      </c>
      <c r="D816" s="552" t="s">
        <v>4</v>
      </c>
      <c r="E816" s="552" t="s">
        <v>5</v>
      </c>
      <c r="F816" s="1146" t="s">
        <v>6</v>
      </c>
      <c r="G816" s="1147"/>
      <c r="H816" s="1068"/>
      <c r="I816" s="552" t="s">
        <v>17</v>
      </c>
      <c r="J816" s="552" t="s">
        <v>18</v>
      </c>
      <c r="K816" s="92" t="s">
        <v>19</v>
      </c>
      <c r="L816" s="1073"/>
      <c r="M816"/>
    </row>
    <row r="817" spans="1:13" ht="46.5">
      <c r="A817" s="1173"/>
      <c r="B817" s="305" t="s">
        <v>1131</v>
      </c>
      <c r="C817" s="276" t="s">
        <v>1132</v>
      </c>
      <c r="D817" s="114">
        <v>46038</v>
      </c>
      <c r="E817" s="261" t="s">
        <v>1074</v>
      </c>
      <c r="F817" s="815" t="s">
        <v>828</v>
      </c>
      <c r="G817" s="816"/>
      <c r="H817" s="551" t="s">
        <v>1131</v>
      </c>
      <c r="I817" s="277" t="s">
        <v>1184</v>
      </c>
      <c r="J817" s="550" t="s">
        <v>879</v>
      </c>
      <c r="K817" s="550" t="s">
        <v>1185</v>
      </c>
      <c r="L817" s="363" t="s">
        <v>1133</v>
      </c>
      <c r="M817"/>
    </row>
    <row r="818" spans="1:13" ht="22.5">
      <c r="A818" s="1173"/>
      <c r="B818" s="1074" t="s">
        <v>1261</v>
      </c>
      <c r="C818" s="1075"/>
      <c r="D818" s="1075"/>
      <c r="E818" s="1075"/>
      <c r="F818" s="1075"/>
      <c r="G818" s="1075"/>
      <c r="H818" s="1075"/>
      <c r="I818" s="1075"/>
      <c r="J818" s="1075"/>
      <c r="K818" s="1075"/>
      <c r="L818" s="1076"/>
      <c r="M818"/>
    </row>
    <row r="819" spans="1:13" ht="22.5">
      <c r="A819" s="1173"/>
      <c r="B819" s="1149" t="s">
        <v>150</v>
      </c>
      <c r="C819" s="1078"/>
      <c r="D819" s="1078"/>
      <c r="E819" s="1078"/>
      <c r="F819" s="1078"/>
      <c r="G819" s="1079"/>
      <c r="H819" s="1077" t="s">
        <v>151</v>
      </c>
      <c r="I819" s="1078"/>
      <c r="J819" s="1078"/>
      <c r="K819" s="1078"/>
      <c r="L819" s="1080"/>
      <c r="M819"/>
    </row>
    <row r="820" spans="1:13" ht="23.25">
      <c r="A820" s="1173"/>
      <c r="B820" s="1169" t="s">
        <v>154</v>
      </c>
      <c r="C820" s="1159"/>
      <c r="D820" s="1159"/>
      <c r="E820" s="1159"/>
      <c r="F820" s="1159"/>
      <c r="G820" s="1160"/>
      <c r="H820" s="1081" t="s">
        <v>1102</v>
      </c>
      <c r="I820" s="1082"/>
      <c r="J820" s="1082"/>
      <c r="K820" s="1082"/>
      <c r="L820" s="1084"/>
      <c r="M820"/>
    </row>
    <row r="821" spans="1:13" ht="23.25">
      <c r="A821" s="1173"/>
      <c r="B821" s="1152" t="s">
        <v>294</v>
      </c>
      <c r="C821" s="1098"/>
      <c r="D821" s="1098"/>
      <c r="E821" s="1098"/>
      <c r="F821" s="1098"/>
      <c r="G821" s="1099"/>
      <c r="H821" s="1087" t="s">
        <v>295</v>
      </c>
      <c r="I821" s="1088"/>
      <c r="J821" s="1088"/>
      <c r="K821" s="1088"/>
      <c r="L821" s="1089"/>
      <c r="M821"/>
    </row>
    <row r="822" spans="1:13" ht="23.25" customHeight="1" thickBot="1">
      <c r="A822" s="1173"/>
      <c r="B822" s="1170" t="s">
        <v>1565</v>
      </c>
      <c r="C822" s="1091"/>
      <c r="D822" s="1091"/>
      <c r="E822" s="1091"/>
      <c r="F822" s="1091"/>
      <c r="G822" s="1091"/>
      <c r="H822" s="1091"/>
      <c r="I822" s="1091"/>
      <c r="J822" s="1091"/>
      <c r="K822" s="1091"/>
      <c r="L822" s="1092"/>
      <c r="M822"/>
    </row>
    <row r="823" spans="1:13" ht="22.5">
      <c r="A823" s="1172">
        <v>99</v>
      </c>
      <c r="B823" s="1144" t="s">
        <v>1</v>
      </c>
      <c r="C823" s="1069" t="s">
        <v>13</v>
      </c>
      <c r="D823" s="1071"/>
      <c r="E823" s="1069" t="s">
        <v>223</v>
      </c>
      <c r="F823" s="1070"/>
      <c r="G823" s="1071"/>
      <c r="H823" s="1067" t="s">
        <v>14</v>
      </c>
      <c r="I823" s="1069" t="s">
        <v>15</v>
      </c>
      <c r="J823" s="1070"/>
      <c r="K823" s="1071"/>
      <c r="L823" s="1072" t="s">
        <v>16</v>
      </c>
      <c r="M823"/>
    </row>
    <row r="824" spans="1:13" ht="45">
      <c r="A824" s="1173"/>
      <c r="B824" s="1145"/>
      <c r="C824" s="552" t="s">
        <v>3</v>
      </c>
      <c r="D824" s="552" t="s">
        <v>4</v>
      </c>
      <c r="E824" s="552" t="s">
        <v>5</v>
      </c>
      <c r="F824" s="1146" t="s">
        <v>6</v>
      </c>
      <c r="G824" s="1147"/>
      <c r="H824" s="1068"/>
      <c r="I824" s="552" t="s">
        <v>17</v>
      </c>
      <c r="J824" s="552" t="s">
        <v>18</v>
      </c>
      <c r="K824" s="92" t="s">
        <v>19</v>
      </c>
      <c r="L824" s="1073"/>
      <c r="M824"/>
    </row>
    <row r="825" spans="1:13" ht="46.5">
      <c r="A825" s="1173"/>
      <c r="B825" s="305" t="s">
        <v>1134</v>
      </c>
      <c r="C825" s="276" t="s">
        <v>1135</v>
      </c>
      <c r="D825" s="114">
        <v>46038</v>
      </c>
      <c r="E825" s="261" t="s">
        <v>1074</v>
      </c>
      <c r="F825" s="815" t="s">
        <v>828</v>
      </c>
      <c r="G825" s="816"/>
      <c r="H825" s="551" t="s">
        <v>1134</v>
      </c>
      <c r="I825" s="277" t="s">
        <v>1183</v>
      </c>
      <c r="J825" s="550" t="s">
        <v>1181</v>
      </c>
      <c r="K825" s="550" t="s">
        <v>1182</v>
      </c>
      <c r="L825" s="363" t="s">
        <v>1136</v>
      </c>
      <c r="M825"/>
    </row>
    <row r="826" spans="1:13" ht="22.5">
      <c r="A826" s="1173"/>
      <c r="B826" s="1074" t="s">
        <v>1261</v>
      </c>
      <c r="C826" s="1075"/>
      <c r="D826" s="1075"/>
      <c r="E826" s="1075"/>
      <c r="F826" s="1075"/>
      <c r="G826" s="1075"/>
      <c r="H826" s="1075"/>
      <c r="I826" s="1075"/>
      <c r="J826" s="1075"/>
      <c r="K826" s="1075"/>
      <c r="L826" s="1076"/>
      <c r="M826"/>
    </row>
    <row r="827" spans="1:13" ht="22.5">
      <c r="A827" s="1173"/>
      <c r="B827" s="1149" t="s">
        <v>150</v>
      </c>
      <c r="C827" s="1078"/>
      <c r="D827" s="1078"/>
      <c r="E827" s="1078"/>
      <c r="F827" s="1078"/>
      <c r="G827" s="1079"/>
      <c r="H827" s="1077" t="s">
        <v>151</v>
      </c>
      <c r="I827" s="1078"/>
      <c r="J827" s="1078"/>
      <c r="K827" s="1078"/>
      <c r="L827" s="1080"/>
      <c r="M827"/>
    </row>
    <row r="828" spans="1:13" ht="23.25">
      <c r="A828" s="1173"/>
      <c r="B828" s="1169" t="s">
        <v>154</v>
      </c>
      <c r="C828" s="1159"/>
      <c r="D828" s="1159"/>
      <c r="E828" s="1159"/>
      <c r="F828" s="1159"/>
      <c r="G828" s="1160"/>
      <c r="H828" s="1081" t="s">
        <v>1123</v>
      </c>
      <c r="I828" s="1082"/>
      <c r="J828" s="1082"/>
      <c r="K828" s="1082"/>
      <c r="L828" s="1084"/>
      <c r="M828"/>
    </row>
    <row r="829" spans="1:13" ht="23.25">
      <c r="A829" s="1173"/>
      <c r="B829" s="1152" t="s">
        <v>294</v>
      </c>
      <c r="C829" s="1098"/>
      <c r="D829" s="1098"/>
      <c r="E829" s="1098"/>
      <c r="F829" s="1098"/>
      <c r="G829" s="1099"/>
      <c r="H829" s="1087" t="s">
        <v>295</v>
      </c>
      <c r="I829" s="1088"/>
      <c r="J829" s="1088"/>
      <c r="K829" s="1088"/>
      <c r="L829" s="1089"/>
      <c r="M829"/>
    </row>
    <row r="830" spans="1:13" ht="23.25" customHeight="1" thickBot="1">
      <c r="A830" s="1173"/>
      <c r="B830" s="1170" t="s">
        <v>1558</v>
      </c>
      <c r="C830" s="1091"/>
      <c r="D830" s="1091"/>
      <c r="E830" s="1091"/>
      <c r="F830" s="1091"/>
      <c r="G830" s="1091"/>
      <c r="H830" s="1091"/>
      <c r="I830" s="1091"/>
      <c r="J830" s="1091"/>
      <c r="K830" s="1091"/>
      <c r="L830" s="1092"/>
      <c r="M830"/>
    </row>
    <row r="831" spans="1:13" ht="22.5">
      <c r="A831" s="1172">
        <v>100</v>
      </c>
      <c r="B831" s="1144" t="s">
        <v>1</v>
      </c>
      <c r="C831" s="1069" t="s">
        <v>13</v>
      </c>
      <c r="D831" s="1071"/>
      <c r="E831" s="1069" t="s">
        <v>223</v>
      </c>
      <c r="F831" s="1070"/>
      <c r="G831" s="1071"/>
      <c r="H831" s="1067" t="s">
        <v>14</v>
      </c>
      <c r="I831" s="1069" t="s">
        <v>15</v>
      </c>
      <c r="J831" s="1070"/>
      <c r="K831" s="1071"/>
      <c r="L831" s="1072" t="s">
        <v>16</v>
      </c>
      <c r="M831" s="1066" t="s">
        <v>222</v>
      </c>
    </row>
    <row r="832" spans="1:13" ht="45">
      <c r="A832" s="1173"/>
      <c r="B832" s="1145"/>
      <c r="C832" s="563" t="s">
        <v>3</v>
      </c>
      <c r="D832" s="563" t="s">
        <v>4</v>
      </c>
      <c r="E832" s="563" t="s">
        <v>5</v>
      </c>
      <c r="F832" s="1146" t="s">
        <v>6</v>
      </c>
      <c r="G832" s="1147"/>
      <c r="H832" s="1068"/>
      <c r="I832" s="563" t="s">
        <v>17</v>
      </c>
      <c r="J832" s="563" t="s">
        <v>18</v>
      </c>
      <c r="K832" s="92" t="s">
        <v>19</v>
      </c>
      <c r="L832" s="1073"/>
      <c r="M832" s="1066"/>
    </row>
    <row r="833" spans="1:13" ht="46.5">
      <c r="A833" s="1173"/>
      <c r="B833" s="305" t="s">
        <v>1265</v>
      </c>
      <c r="C833" s="276" t="s">
        <v>1137</v>
      </c>
      <c r="D833" s="114">
        <v>46038</v>
      </c>
      <c r="E833" s="261" t="s">
        <v>1140</v>
      </c>
      <c r="F833" s="815" t="s">
        <v>1141</v>
      </c>
      <c r="G833" s="816"/>
      <c r="H833" s="562" t="s">
        <v>1265</v>
      </c>
      <c r="I833" s="277" t="s">
        <v>1138</v>
      </c>
      <c r="J833" s="561" t="s">
        <v>329</v>
      </c>
      <c r="K833" s="561" t="s">
        <v>1139</v>
      </c>
      <c r="L833" s="363" t="s">
        <v>1267</v>
      </c>
      <c r="M833" s="1066"/>
    </row>
    <row r="834" spans="1:13" ht="22.5">
      <c r="A834" s="1173"/>
      <c r="B834" s="1074" t="s">
        <v>1414</v>
      </c>
      <c r="C834" s="1075"/>
      <c r="D834" s="1075"/>
      <c r="E834" s="1075"/>
      <c r="F834" s="1075"/>
      <c r="G834" s="1075"/>
      <c r="H834" s="1075"/>
      <c r="I834" s="1075"/>
      <c r="J834" s="1075"/>
      <c r="K834" s="1075"/>
      <c r="L834" s="1076"/>
      <c r="M834" s="1066"/>
    </row>
    <row r="835" spans="1:13" ht="22.5">
      <c r="A835" s="1173"/>
      <c r="B835" s="1149" t="s">
        <v>150</v>
      </c>
      <c r="C835" s="1078"/>
      <c r="D835" s="1078"/>
      <c r="E835" s="1078"/>
      <c r="F835" s="1078"/>
      <c r="G835" s="1079"/>
      <c r="H835" s="1077" t="s">
        <v>151</v>
      </c>
      <c r="I835" s="1078"/>
      <c r="J835" s="1078"/>
      <c r="K835" s="1078"/>
      <c r="L835" s="1080"/>
      <c r="M835" s="1066"/>
    </row>
    <row r="836" spans="1:13" ht="23.25">
      <c r="A836" s="1173"/>
      <c r="B836" s="1169" t="s">
        <v>154</v>
      </c>
      <c r="C836" s="1159"/>
      <c r="D836" s="1159"/>
      <c r="E836" s="1159"/>
      <c r="F836" s="1159"/>
      <c r="G836" s="1160"/>
      <c r="H836" s="1081" t="s">
        <v>1102</v>
      </c>
      <c r="I836" s="1082"/>
      <c r="J836" s="1082"/>
      <c r="K836" s="1082"/>
      <c r="L836" s="1084"/>
      <c r="M836" s="1066"/>
    </row>
    <row r="837" spans="1:13" ht="23.25">
      <c r="A837" s="1173"/>
      <c r="B837" s="1152" t="s">
        <v>294</v>
      </c>
      <c r="C837" s="1098"/>
      <c r="D837" s="1098"/>
      <c r="E837" s="1098"/>
      <c r="F837" s="1098"/>
      <c r="G837" s="1099"/>
      <c r="H837" s="1087" t="s">
        <v>295</v>
      </c>
      <c r="I837" s="1088"/>
      <c r="J837" s="1088"/>
      <c r="K837" s="1088"/>
      <c r="L837" s="1089"/>
      <c r="M837" s="1066"/>
    </row>
    <row r="838" spans="1:13" ht="23.25" thickBot="1">
      <c r="A838" s="1173"/>
      <c r="B838" s="1153" t="s">
        <v>1415</v>
      </c>
      <c r="C838" s="1091"/>
      <c r="D838" s="1091"/>
      <c r="E838" s="1091"/>
      <c r="F838" s="1091"/>
      <c r="G838" s="1091"/>
      <c r="H838" s="1091"/>
      <c r="I838" s="1091"/>
      <c r="J838" s="1091"/>
      <c r="K838" s="1091"/>
      <c r="L838" s="1092"/>
      <c r="M838" s="1066"/>
    </row>
    <row r="839" spans="1:13" s="90" customFormat="1" ht="33.75" customHeight="1" outlineLevel="1">
      <c r="A839" s="1141">
        <v>101</v>
      </c>
      <c r="B839" s="1144" t="s">
        <v>1</v>
      </c>
      <c r="C839" s="1069" t="s">
        <v>13</v>
      </c>
      <c r="D839" s="1071"/>
      <c r="E839" s="1069" t="s">
        <v>223</v>
      </c>
      <c r="F839" s="1070"/>
      <c r="G839" s="1071"/>
      <c r="H839" s="1067" t="s">
        <v>14</v>
      </c>
      <c r="I839" s="1069" t="s">
        <v>15</v>
      </c>
      <c r="J839" s="1070"/>
      <c r="K839" s="1071"/>
      <c r="L839" s="1072" t="s">
        <v>16</v>
      </c>
      <c r="M839"/>
    </row>
    <row r="840" spans="1:13" s="90" customFormat="1" ht="60" customHeight="1" outlineLevel="1">
      <c r="A840" s="1167"/>
      <c r="B840" s="1145"/>
      <c r="C840" s="566" t="s">
        <v>3</v>
      </c>
      <c r="D840" s="566" t="s">
        <v>4</v>
      </c>
      <c r="E840" s="566" t="s">
        <v>5</v>
      </c>
      <c r="F840" s="1146" t="s">
        <v>6</v>
      </c>
      <c r="G840" s="1147"/>
      <c r="H840" s="1068"/>
      <c r="I840" s="566" t="s">
        <v>17</v>
      </c>
      <c r="J840" s="566" t="s">
        <v>18</v>
      </c>
      <c r="K840" s="92" t="s">
        <v>19</v>
      </c>
      <c r="L840" s="1073"/>
      <c r="M840"/>
    </row>
    <row r="841" spans="1:13" s="90" customFormat="1" ht="56.25" customHeight="1" outlineLevel="1">
      <c r="A841" s="1167"/>
      <c r="B841" s="305" t="s">
        <v>1323</v>
      </c>
      <c r="C841" s="276" t="s">
        <v>1324</v>
      </c>
      <c r="D841" s="114">
        <v>46043</v>
      </c>
      <c r="E841" s="261" t="s">
        <v>132</v>
      </c>
      <c r="F841" s="815" t="s">
        <v>132</v>
      </c>
      <c r="G841" s="816"/>
      <c r="H841" s="396" t="s">
        <v>870</v>
      </c>
      <c r="I841" s="277" t="s">
        <v>912</v>
      </c>
      <c r="J841" s="277" t="s">
        <v>1327</v>
      </c>
      <c r="K841" s="277" t="s">
        <v>911</v>
      </c>
      <c r="L841" s="382" t="s">
        <v>1325</v>
      </c>
      <c r="M841"/>
    </row>
    <row r="842" spans="1:13" s="90" customFormat="1" ht="29.25" customHeight="1" outlineLevel="1">
      <c r="A842" s="1167"/>
      <c r="B842" s="1074" t="s">
        <v>1428</v>
      </c>
      <c r="C842" s="1075"/>
      <c r="D842" s="1075"/>
      <c r="E842" s="1075"/>
      <c r="F842" s="1075"/>
      <c r="G842" s="1075"/>
      <c r="H842" s="1075"/>
      <c r="I842" s="1075"/>
      <c r="J842" s="1075"/>
      <c r="K842" s="1075"/>
      <c r="L842" s="1076"/>
      <c r="M842"/>
    </row>
    <row r="843" spans="1:13" s="90" customFormat="1" ht="21" customHeight="1" outlineLevel="1">
      <c r="A843" s="1167"/>
      <c r="B843" s="1149" t="s">
        <v>150</v>
      </c>
      <c r="C843" s="1078"/>
      <c r="D843" s="1078"/>
      <c r="E843" s="1078"/>
      <c r="F843" s="1078"/>
      <c r="G843" s="1079"/>
      <c r="H843" s="1077" t="s">
        <v>151</v>
      </c>
      <c r="I843" s="1078"/>
      <c r="J843" s="1078"/>
      <c r="K843" s="1078"/>
      <c r="L843" s="1080"/>
      <c r="M843"/>
    </row>
    <row r="844" spans="1:13" s="90" customFormat="1" ht="24" customHeight="1" outlineLevel="1">
      <c r="A844" s="1167"/>
      <c r="B844" s="1169" t="s">
        <v>154</v>
      </c>
      <c r="C844" s="1159"/>
      <c r="D844" s="1159"/>
      <c r="E844" s="1159"/>
      <c r="F844" s="1159"/>
      <c r="G844" s="1160"/>
      <c r="H844" s="1081" t="s">
        <v>1326</v>
      </c>
      <c r="I844" s="1082"/>
      <c r="J844" s="1082"/>
      <c r="K844" s="1082"/>
      <c r="L844" s="1084"/>
      <c r="M844"/>
    </row>
    <row r="845" spans="1:13" s="90" customFormat="1" ht="24" customHeight="1" outlineLevel="1">
      <c r="A845" s="1167"/>
      <c r="B845" s="1152" t="s">
        <v>294</v>
      </c>
      <c r="C845" s="1098"/>
      <c r="D845" s="1098"/>
      <c r="E845" s="1098"/>
      <c r="F845" s="1098"/>
      <c r="G845" s="1099"/>
      <c r="H845" s="1087" t="s">
        <v>295</v>
      </c>
      <c r="I845" s="1088"/>
      <c r="J845" s="1088"/>
      <c r="K845" s="1088"/>
      <c r="L845" s="1089"/>
      <c r="M845"/>
    </row>
    <row r="846" spans="1:13" s="90" customFormat="1" ht="33" customHeight="1" outlineLevel="1" thickBot="1">
      <c r="A846" s="1168"/>
      <c r="B846" s="1170" t="s">
        <v>1430</v>
      </c>
      <c r="C846" s="1091"/>
      <c r="D846" s="1091"/>
      <c r="E846" s="1091"/>
      <c r="F846" s="1091"/>
      <c r="G846" s="1091"/>
      <c r="H846" s="1091"/>
      <c r="I846" s="1091"/>
      <c r="J846" s="1091"/>
      <c r="K846" s="1091"/>
      <c r="L846" s="1092"/>
      <c r="M846"/>
    </row>
    <row r="847" spans="1:13" s="90" customFormat="1" ht="33.75" customHeight="1" outlineLevel="1">
      <c r="A847" s="1172">
        <v>102</v>
      </c>
      <c r="B847" s="1144" t="s">
        <v>1</v>
      </c>
      <c r="C847" s="1069" t="s">
        <v>13</v>
      </c>
      <c r="D847" s="1071"/>
      <c r="E847" s="1069" t="s">
        <v>223</v>
      </c>
      <c r="F847" s="1070"/>
      <c r="G847" s="1071"/>
      <c r="H847" s="1067" t="s">
        <v>14</v>
      </c>
      <c r="I847" s="1069" t="s">
        <v>15</v>
      </c>
      <c r="J847" s="1070"/>
      <c r="K847" s="1071"/>
      <c r="L847" s="1072" t="s">
        <v>16</v>
      </c>
      <c r="M847"/>
    </row>
    <row r="848" spans="1:13" s="90" customFormat="1" ht="57" customHeight="1" outlineLevel="1">
      <c r="A848" s="1173"/>
      <c r="B848" s="1145"/>
      <c r="C848" s="566" t="s">
        <v>3</v>
      </c>
      <c r="D848" s="566" t="s">
        <v>4</v>
      </c>
      <c r="E848" s="566" t="s">
        <v>5</v>
      </c>
      <c r="F848" s="1146" t="s">
        <v>6</v>
      </c>
      <c r="G848" s="1147"/>
      <c r="H848" s="1068"/>
      <c r="I848" s="566" t="s">
        <v>17</v>
      </c>
      <c r="J848" s="566" t="s">
        <v>18</v>
      </c>
      <c r="K848" s="92" t="s">
        <v>19</v>
      </c>
      <c r="L848" s="1073"/>
      <c r="M848"/>
    </row>
    <row r="849" spans="1:13" s="90" customFormat="1" ht="69.75" outlineLevel="1">
      <c r="A849" s="1173"/>
      <c r="B849" s="305" t="s">
        <v>1306</v>
      </c>
      <c r="C849" s="276" t="s">
        <v>1307</v>
      </c>
      <c r="D849" s="114">
        <v>46046</v>
      </c>
      <c r="E849" s="261" t="s">
        <v>1310</v>
      </c>
      <c r="F849" s="815" t="s">
        <v>1311</v>
      </c>
      <c r="G849" s="816"/>
      <c r="H849" s="565" t="s">
        <v>1312</v>
      </c>
      <c r="I849" s="277" t="s">
        <v>257</v>
      </c>
      <c r="J849" s="564" t="s">
        <v>257</v>
      </c>
      <c r="K849" s="564" t="s">
        <v>257</v>
      </c>
      <c r="L849" s="363" t="s">
        <v>1308</v>
      </c>
      <c r="M849"/>
    </row>
    <row r="850" spans="1:13" s="90" customFormat="1" ht="44.25" customHeight="1" outlineLevel="1">
      <c r="A850" s="1173"/>
      <c r="B850" s="1074" t="s">
        <v>1431</v>
      </c>
      <c r="C850" s="1075"/>
      <c r="D850" s="1075"/>
      <c r="E850" s="1075"/>
      <c r="F850" s="1075"/>
      <c r="G850" s="1075"/>
      <c r="H850" s="1075"/>
      <c r="I850" s="1075"/>
      <c r="J850" s="1075"/>
      <c r="K850" s="1075"/>
      <c r="L850" s="1076"/>
      <c r="M850"/>
    </row>
    <row r="851" spans="1:13" s="90" customFormat="1" ht="24.75" customHeight="1" outlineLevel="1">
      <c r="A851" s="1173"/>
      <c r="B851" s="1149" t="s">
        <v>150</v>
      </c>
      <c r="C851" s="1078"/>
      <c r="D851" s="1078"/>
      <c r="E851" s="1078"/>
      <c r="F851" s="1078"/>
      <c r="G851" s="1079"/>
      <c r="H851" s="1077" t="s">
        <v>151</v>
      </c>
      <c r="I851" s="1078"/>
      <c r="J851" s="1078"/>
      <c r="K851" s="1078"/>
      <c r="L851" s="1080"/>
      <c r="M851"/>
    </row>
    <row r="852" spans="1:13" s="90" customFormat="1" ht="24" customHeight="1" outlineLevel="1">
      <c r="A852" s="1173"/>
      <c r="B852" s="1169" t="s">
        <v>154</v>
      </c>
      <c r="C852" s="1159"/>
      <c r="D852" s="1159"/>
      <c r="E852" s="1159"/>
      <c r="F852" s="1159"/>
      <c r="G852" s="1160"/>
      <c r="H852" s="1081" t="s">
        <v>1309</v>
      </c>
      <c r="I852" s="1082"/>
      <c r="J852" s="1082"/>
      <c r="K852" s="1082"/>
      <c r="L852" s="1084"/>
      <c r="M852"/>
    </row>
    <row r="853" spans="1:13" s="90" customFormat="1" ht="24" customHeight="1" outlineLevel="1">
      <c r="A853" s="1173"/>
      <c r="B853" s="1152" t="s">
        <v>294</v>
      </c>
      <c r="C853" s="1098"/>
      <c r="D853" s="1098"/>
      <c r="E853" s="1098"/>
      <c r="F853" s="1098"/>
      <c r="G853" s="1099"/>
      <c r="H853" s="1087" t="s">
        <v>295</v>
      </c>
      <c r="I853" s="1088"/>
      <c r="J853" s="1088"/>
      <c r="K853" s="1088"/>
      <c r="L853" s="1089"/>
      <c r="M853"/>
    </row>
    <row r="854" spans="1:13" s="90" customFormat="1" ht="27" customHeight="1" outlineLevel="1" thickBot="1">
      <c r="A854" s="1173"/>
      <c r="B854" s="1170" t="s">
        <v>1473</v>
      </c>
      <c r="C854" s="1091"/>
      <c r="D854" s="1091"/>
      <c r="E854" s="1091"/>
      <c r="F854" s="1091"/>
      <c r="G854" s="1091"/>
      <c r="H854" s="1091"/>
      <c r="I854" s="1091"/>
      <c r="J854" s="1091"/>
      <c r="K854" s="1091"/>
      <c r="L854" s="1092"/>
      <c r="M854"/>
    </row>
    <row r="855" spans="1:13" s="90" customFormat="1" ht="33.75" hidden="1" customHeight="1" outlineLevel="1">
      <c r="A855" s="1141">
        <v>2</v>
      </c>
      <c r="B855" s="1144" t="s">
        <v>1</v>
      </c>
      <c r="C855" s="1069" t="s">
        <v>13</v>
      </c>
      <c r="D855" s="1071"/>
      <c r="E855" s="1069" t="s">
        <v>223</v>
      </c>
      <c r="F855" s="1070"/>
      <c r="G855" s="1071"/>
      <c r="H855" s="1067" t="s">
        <v>14</v>
      </c>
      <c r="I855" s="1069" t="s">
        <v>15</v>
      </c>
      <c r="J855" s="1070"/>
      <c r="K855" s="1071"/>
      <c r="L855" s="1072" t="s">
        <v>16</v>
      </c>
      <c r="M855" s="568"/>
    </row>
    <row r="856" spans="1:13" s="90" customFormat="1" ht="60" hidden="1" customHeight="1" outlineLevel="1">
      <c r="A856" s="1167"/>
      <c r="B856" s="1145"/>
      <c r="C856" s="566" t="s">
        <v>3</v>
      </c>
      <c r="D856" s="566" t="s">
        <v>4</v>
      </c>
      <c r="E856" s="566" t="s">
        <v>5</v>
      </c>
      <c r="F856" s="1146" t="s">
        <v>6</v>
      </c>
      <c r="G856" s="1147"/>
      <c r="H856" s="1068"/>
      <c r="I856" s="566" t="s">
        <v>17</v>
      </c>
      <c r="J856" s="566" t="s">
        <v>18</v>
      </c>
      <c r="K856" s="92" t="s">
        <v>19</v>
      </c>
      <c r="L856" s="1073"/>
      <c r="M856" s="568"/>
    </row>
    <row r="857" spans="1:13" s="90" customFormat="1" ht="69" hidden="1" customHeight="1" outlineLevel="1">
      <c r="A857" s="1167"/>
      <c r="B857" s="305"/>
      <c r="C857" s="276"/>
      <c r="D857" s="114"/>
      <c r="E857" s="261"/>
      <c r="F857" s="815"/>
      <c r="G857" s="816"/>
      <c r="H857" s="396"/>
      <c r="I857" s="277"/>
      <c r="J857" s="277"/>
      <c r="K857" s="277"/>
      <c r="L857" s="382"/>
      <c r="M857" s="568"/>
    </row>
    <row r="858" spans="1:13" s="90" customFormat="1" ht="36.75" hidden="1" customHeight="1" outlineLevel="1">
      <c r="A858" s="1167"/>
      <c r="B858" s="1074" t="s">
        <v>1432</v>
      </c>
      <c r="C858" s="1075"/>
      <c r="D858" s="1075"/>
      <c r="E858" s="1075"/>
      <c r="F858" s="1075"/>
      <c r="G858" s="1075"/>
      <c r="H858" s="1075"/>
      <c r="I858" s="1075"/>
      <c r="J858" s="1075"/>
      <c r="K858" s="1075"/>
      <c r="L858" s="1076"/>
      <c r="M858" s="568"/>
    </row>
    <row r="859" spans="1:13" s="90" customFormat="1" ht="33.75" hidden="1" customHeight="1" outlineLevel="1">
      <c r="A859" s="1167"/>
      <c r="B859" s="1149" t="s">
        <v>150</v>
      </c>
      <c r="C859" s="1078"/>
      <c r="D859" s="1078"/>
      <c r="E859" s="1078"/>
      <c r="F859" s="1078"/>
      <c r="G859" s="1079"/>
      <c r="H859" s="1077" t="s">
        <v>151</v>
      </c>
      <c r="I859" s="1078"/>
      <c r="J859" s="1078"/>
      <c r="K859" s="1078"/>
      <c r="L859" s="1080"/>
      <c r="M859" s="568"/>
    </row>
    <row r="860" spans="1:13" s="90" customFormat="1" ht="33.75" hidden="1" customHeight="1" outlineLevel="1">
      <c r="A860" s="1167"/>
      <c r="B860" s="1169" t="s">
        <v>154</v>
      </c>
      <c r="C860" s="1159"/>
      <c r="D860" s="1159"/>
      <c r="E860" s="1159"/>
      <c r="F860" s="1159"/>
      <c r="G860" s="1160"/>
      <c r="H860" s="1081" t="s">
        <v>1326</v>
      </c>
      <c r="I860" s="1082"/>
      <c r="J860" s="1082"/>
      <c r="K860" s="1082"/>
      <c r="L860" s="1084"/>
      <c r="M860" s="568"/>
    </row>
    <row r="861" spans="1:13" s="90" customFormat="1" ht="33.75" hidden="1" customHeight="1" outlineLevel="1">
      <c r="A861" s="1167"/>
      <c r="B861" s="1152" t="s">
        <v>294</v>
      </c>
      <c r="C861" s="1098"/>
      <c r="D861" s="1098"/>
      <c r="E861" s="1098"/>
      <c r="F861" s="1098"/>
      <c r="G861" s="1099"/>
      <c r="H861" s="1087" t="s">
        <v>295</v>
      </c>
      <c r="I861" s="1088"/>
      <c r="J861" s="1088"/>
      <c r="K861" s="1088"/>
      <c r="L861" s="1089"/>
      <c r="M861" s="568"/>
    </row>
    <row r="862" spans="1:13" s="90" customFormat="1" ht="33" hidden="1" customHeight="1" outlineLevel="1">
      <c r="A862" s="1168"/>
      <c r="B862" s="1153" t="s">
        <v>1429</v>
      </c>
      <c r="C862" s="1091"/>
      <c r="D862" s="1091"/>
      <c r="E862" s="1091"/>
      <c r="F862" s="1091"/>
      <c r="G862" s="1091"/>
      <c r="H862" s="1091"/>
      <c r="I862" s="1091"/>
      <c r="J862" s="1091"/>
      <c r="K862" s="1091"/>
      <c r="L862" s="1092"/>
      <c r="M862" s="568"/>
    </row>
    <row r="863" spans="1:13" s="90" customFormat="1" ht="33.75" customHeight="1" outlineLevel="1">
      <c r="A863" s="1141">
        <v>103</v>
      </c>
      <c r="B863" s="1144" t="s">
        <v>1</v>
      </c>
      <c r="C863" s="1069" t="s">
        <v>13</v>
      </c>
      <c r="D863" s="1071"/>
      <c r="E863" s="1069" t="s">
        <v>223</v>
      </c>
      <c r="F863" s="1070"/>
      <c r="G863" s="1071"/>
      <c r="H863" s="1067" t="s">
        <v>14</v>
      </c>
      <c r="I863" s="1069" t="s">
        <v>15</v>
      </c>
      <c r="J863" s="1070"/>
      <c r="K863" s="1071"/>
      <c r="L863" s="1072" t="s">
        <v>16</v>
      </c>
      <c r="M863" s="1066" t="s">
        <v>222</v>
      </c>
    </row>
    <row r="864" spans="1:13" s="90" customFormat="1" ht="60" customHeight="1" outlineLevel="1">
      <c r="A864" s="1167"/>
      <c r="B864" s="1145"/>
      <c r="C864" s="566" t="s">
        <v>3</v>
      </c>
      <c r="D864" s="566" t="s">
        <v>4</v>
      </c>
      <c r="E864" s="566" t="s">
        <v>5</v>
      </c>
      <c r="F864" s="1146" t="s">
        <v>6</v>
      </c>
      <c r="G864" s="1147"/>
      <c r="H864" s="1068"/>
      <c r="I864" s="566" t="s">
        <v>17</v>
      </c>
      <c r="J864" s="566" t="s">
        <v>18</v>
      </c>
      <c r="K864" s="92" t="s">
        <v>19</v>
      </c>
      <c r="L864" s="1073"/>
      <c r="M864" s="1066"/>
    </row>
    <row r="865" spans="1:13" s="90" customFormat="1" ht="52.5" customHeight="1" outlineLevel="1">
      <c r="A865" s="1167"/>
      <c r="B865" s="305" t="s">
        <v>1351</v>
      </c>
      <c r="C865" s="276" t="s">
        <v>1379</v>
      </c>
      <c r="D865" s="114">
        <v>46052</v>
      </c>
      <c r="E865" s="261" t="s">
        <v>244</v>
      </c>
      <c r="F865" s="815" t="s">
        <v>245</v>
      </c>
      <c r="G865" s="816"/>
      <c r="H865" s="396" t="s">
        <v>1376</v>
      </c>
      <c r="I865" s="277" t="s">
        <v>1378</v>
      </c>
      <c r="J865" s="277" t="s">
        <v>329</v>
      </c>
      <c r="K865" s="277" t="s">
        <v>1377</v>
      </c>
      <c r="L865" s="382" t="s">
        <v>1380</v>
      </c>
      <c r="M865" s="1066"/>
    </row>
    <row r="866" spans="1:13" s="90" customFormat="1" ht="27" customHeight="1" outlineLevel="1">
      <c r="A866" s="1167"/>
      <c r="B866" s="1074" t="s">
        <v>1433</v>
      </c>
      <c r="C866" s="1075"/>
      <c r="D866" s="1075"/>
      <c r="E866" s="1075"/>
      <c r="F866" s="1075"/>
      <c r="G866" s="1075"/>
      <c r="H866" s="1075"/>
      <c r="I866" s="1075"/>
      <c r="J866" s="1075"/>
      <c r="K866" s="1075"/>
      <c r="L866" s="1076"/>
      <c r="M866" s="1066"/>
    </row>
    <row r="867" spans="1:13" s="90" customFormat="1" ht="28.5" customHeight="1" outlineLevel="1">
      <c r="A867" s="1167"/>
      <c r="B867" s="1149" t="s">
        <v>150</v>
      </c>
      <c r="C867" s="1078"/>
      <c r="D867" s="1078"/>
      <c r="E867" s="1078"/>
      <c r="F867" s="1078"/>
      <c r="G867" s="1079"/>
      <c r="H867" s="1077" t="s">
        <v>151</v>
      </c>
      <c r="I867" s="1078"/>
      <c r="J867" s="1078"/>
      <c r="K867" s="1078"/>
      <c r="L867" s="1080"/>
      <c r="M867" s="1066"/>
    </row>
    <row r="868" spans="1:13" s="90" customFormat="1" ht="26.25" customHeight="1" outlineLevel="1">
      <c r="A868" s="1167"/>
      <c r="B868" s="1169" t="s">
        <v>154</v>
      </c>
      <c r="C868" s="1159"/>
      <c r="D868" s="1159"/>
      <c r="E868" s="1159"/>
      <c r="F868" s="1159"/>
      <c r="G868" s="1160"/>
      <c r="H868" s="1081" t="s">
        <v>1381</v>
      </c>
      <c r="I868" s="1082"/>
      <c r="J868" s="1082"/>
      <c r="K868" s="1082"/>
      <c r="L868" s="1084"/>
      <c r="M868" s="1066"/>
    </row>
    <row r="869" spans="1:13" s="90" customFormat="1" ht="27.75" customHeight="1" outlineLevel="1">
      <c r="A869" s="1167"/>
      <c r="B869" s="1152" t="s">
        <v>294</v>
      </c>
      <c r="C869" s="1098"/>
      <c r="D869" s="1098"/>
      <c r="E869" s="1098"/>
      <c r="F869" s="1098"/>
      <c r="G869" s="1099"/>
      <c r="H869" s="1087" t="s">
        <v>295</v>
      </c>
      <c r="I869" s="1088"/>
      <c r="J869" s="1088"/>
      <c r="K869" s="1088"/>
      <c r="L869" s="1089"/>
      <c r="M869" s="1066"/>
    </row>
    <row r="870" spans="1:13" s="90" customFormat="1" ht="27.75" customHeight="1" outlineLevel="1" thickBot="1">
      <c r="A870" s="1168"/>
      <c r="B870" s="1153" t="s">
        <v>348</v>
      </c>
      <c r="C870" s="1091"/>
      <c r="D870" s="1091"/>
      <c r="E870" s="1091"/>
      <c r="F870" s="1091"/>
      <c r="G870" s="1091"/>
      <c r="H870" s="1091"/>
      <c r="I870" s="1091"/>
      <c r="J870" s="1091"/>
      <c r="K870" s="1091"/>
      <c r="L870" s="1092"/>
      <c r="M870" s="1066"/>
    </row>
    <row r="871" spans="1:13" ht="22.5">
      <c r="A871" s="1172">
        <v>104</v>
      </c>
      <c r="B871" s="1144" t="s">
        <v>1</v>
      </c>
      <c r="C871" s="1069" t="s">
        <v>13</v>
      </c>
      <c r="D871" s="1071"/>
      <c r="E871" s="1069" t="s">
        <v>223</v>
      </c>
      <c r="F871" s="1070"/>
      <c r="G871" s="1071"/>
      <c r="H871" s="1067" t="s">
        <v>14</v>
      </c>
      <c r="I871" s="1069" t="s">
        <v>15</v>
      </c>
      <c r="J871" s="1070"/>
      <c r="K871" s="1071"/>
      <c r="L871" s="1072" t="s">
        <v>16</v>
      </c>
      <c r="M871"/>
    </row>
    <row r="872" spans="1:13" ht="45">
      <c r="A872" s="1173"/>
      <c r="B872" s="1145"/>
      <c r="C872" s="579" t="s">
        <v>3</v>
      </c>
      <c r="D872" s="579" t="s">
        <v>4</v>
      </c>
      <c r="E872" s="579" t="s">
        <v>5</v>
      </c>
      <c r="F872" s="1146" t="s">
        <v>6</v>
      </c>
      <c r="G872" s="1147"/>
      <c r="H872" s="1068"/>
      <c r="I872" s="579" t="s">
        <v>17</v>
      </c>
      <c r="J872" s="579" t="s">
        <v>18</v>
      </c>
      <c r="K872" s="92" t="s">
        <v>19</v>
      </c>
      <c r="L872" s="1073"/>
      <c r="M872"/>
    </row>
    <row r="873" spans="1:13" ht="46.5">
      <c r="A873" s="1173"/>
      <c r="B873" s="305" t="s">
        <v>1475</v>
      </c>
      <c r="C873" s="276" t="s">
        <v>1474</v>
      </c>
      <c r="D873" s="114">
        <v>46064</v>
      </c>
      <c r="E873" s="261" t="s">
        <v>1094</v>
      </c>
      <c r="F873" s="815" t="s">
        <v>592</v>
      </c>
      <c r="G873" s="816"/>
      <c r="H873" s="578" t="s">
        <v>1475</v>
      </c>
      <c r="I873" s="277" t="s">
        <v>981</v>
      </c>
      <c r="J873" s="577" t="s">
        <v>979</v>
      </c>
      <c r="K873" s="577" t="s">
        <v>982</v>
      </c>
      <c r="L873" s="363" t="s">
        <v>1482</v>
      </c>
      <c r="M873"/>
    </row>
    <row r="874" spans="1:13" ht="22.5">
      <c r="A874" s="1173"/>
      <c r="B874" s="1074" t="s">
        <v>610</v>
      </c>
      <c r="C874" s="1075"/>
      <c r="D874" s="1075"/>
      <c r="E874" s="1075"/>
      <c r="F874" s="1075"/>
      <c r="G874" s="1075"/>
      <c r="H874" s="1075"/>
      <c r="I874" s="1075"/>
      <c r="J874" s="1075"/>
      <c r="K874" s="1075"/>
      <c r="L874" s="1076"/>
      <c r="M874"/>
    </row>
    <row r="875" spans="1:13" ht="22.5">
      <c r="A875" s="1173"/>
      <c r="B875" s="1149" t="s">
        <v>150</v>
      </c>
      <c r="C875" s="1078"/>
      <c r="D875" s="1078"/>
      <c r="E875" s="1078"/>
      <c r="F875" s="1078"/>
      <c r="G875" s="1079"/>
      <c r="H875" s="1077" t="s">
        <v>151</v>
      </c>
      <c r="I875" s="1078"/>
      <c r="J875" s="1078"/>
      <c r="K875" s="1078"/>
      <c r="L875" s="1080"/>
      <c r="M875"/>
    </row>
    <row r="876" spans="1:13" ht="23.25">
      <c r="A876" s="1173"/>
      <c r="B876" s="1169" t="s">
        <v>154</v>
      </c>
      <c r="C876" s="1159"/>
      <c r="D876" s="1159"/>
      <c r="E876" s="1159"/>
      <c r="F876" s="1159"/>
      <c r="G876" s="1160"/>
      <c r="H876" s="1081" t="s">
        <v>1471</v>
      </c>
      <c r="I876" s="1082"/>
      <c r="J876" s="1082"/>
      <c r="K876" s="1082"/>
      <c r="L876" s="1084"/>
      <c r="M876"/>
    </row>
    <row r="877" spans="1:13" ht="23.25">
      <c r="A877" s="1173"/>
      <c r="B877" s="1152" t="s">
        <v>294</v>
      </c>
      <c r="C877" s="1098"/>
      <c r="D877" s="1098"/>
      <c r="E877" s="1098"/>
      <c r="F877" s="1098"/>
      <c r="G877" s="1099"/>
      <c r="H877" s="1087" t="s">
        <v>295</v>
      </c>
      <c r="I877" s="1088"/>
      <c r="J877" s="1088"/>
      <c r="K877" s="1088"/>
      <c r="L877" s="1089"/>
      <c r="M877"/>
    </row>
    <row r="878" spans="1:13" ht="23.25" thickBot="1">
      <c r="A878" s="1173"/>
      <c r="B878" s="1171" t="s">
        <v>1499</v>
      </c>
      <c r="C878" s="1091"/>
      <c r="D878" s="1091"/>
      <c r="E878" s="1091"/>
      <c r="F878" s="1091"/>
      <c r="G878" s="1091"/>
      <c r="H878" s="1091"/>
      <c r="I878" s="1091"/>
      <c r="J878" s="1091"/>
      <c r="K878" s="1091"/>
      <c r="L878" s="1092"/>
      <c r="M878"/>
    </row>
    <row r="879" spans="1:13" ht="22.5">
      <c r="A879" s="1172">
        <v>105</v>
      </c>
      <c r="B879" s="1144" t="s">
        <v>1</v>
      </c>
      <c r="C879" s="1069" t="s">
        <v>13</v>
      </c>
      <c r="D879" s="1071"/>
      <c r="E879" s="1069" t="s">
        <v>223</v>
      </c>
      <c r="F879" s="1070"/>
      <c r="G879" s="1071"/>
      <c r="H879" s="1067" t="s">
        <v>14</v>
      </c>
      <c r="I879" s="1069" t="s">
        <v>15</v>
      </c>
      <c r="J879" s="1070"/>
      <c r="K879" s="1071"/>
      <c r="L879" s="1072" t="s">
        <v>16</v>
      </c>
      <c r="M879" s="1066" t="s">
        <v>222</v>
      </c>
    </row>
    <row r="880" spans="1:13" ht="45">
      <c r="A880" s="1173"/>
      <c r="B880" s="1145"/>
      <c r="C880" s="585" t="s">
        <v>3</v>
      </c>
      <c r="D880" s="585" t="s">
        <v>4</v>
      </c>
      <c r="E880" s="585" t="s">
        <v>5</v>
      </c>
      <c r="F880" s="1146" t="s">
        <v>6</v>
      </c>
      <c r="G880" s="1147"/>
      <c r="H880" s="1068"/>
      <c r="I880" s="585" t="s">
        <v>17</v>
      </c>
      <c r="J880" s="585" t="s">
        <v>18</v>
      </c>
      <c r="K880" s="92" t="s">
        <v>19</v>
      </c>
      <c r="L880" s="1073"/>
      <c r="M880" s="1066"/>
    </row>
    <row r="881" spans="1:13" ht="69.75">
      <c r="A881" s="1173"/>
      <c r="B881" s="305" t="s">
        <v>1367</v>
      </c>
      <c r="C881" s="277" t="s">
        <v>2570</v>
      </c>
      <c r="D881" s="560" t="s">
        <v>2571</v>
      </c>
      <c r="E881" s="277" t="s">
        <v>589</v>
      </c>
      <c r="F881" s="815" t="s">
        <v>315</v>
      </c>
      <c r="G881" s="816"/>
      <c r="H881" s="586" t="s">
        <v>2572</v>
      </c>
      <c r="I881" s="277" t="s">
        <v>257</v>
      </c>
      <c r="J881" s="584" t="s">
        <v>660</v>
      </c>
      <c r="K881" s="584" t="s">
        <v>257</v>
      </c>
      <c r="L881" s="363" t="s">
        <v>1401</v>
      </c>
      <c r="M881" s="1066"/>
    </row>
    <row r="882" spans="1:13" ht="54" customHeight="1">
      <c r="A882" s="1173"/>
      <c r="B882" s="1074" t="s">
        <v>1527</v>
      </c>
      <c r="C882" s="1075"/>
      <c r="D882" s="1075"/>
      <c r="E882" s="1075"/>
      <c r="F882" s="1075"/>
      <c r="G882" s="1075"/>
      <c r="H882" s="1075"/>
      <c r="I882" s="1075"/>
      <c r="J882" s="1075"/>
      <c r="K882" s="1075"/>
      <c r="L882" s="1076"/>
      <c r="M882" s="1066"/>
    </row>
    <row r="883" spans="1:13" ht="22.5">
      <c r="A883" s="1173"/>
      <c r="B883" s="1149" t="s">
        <v>150</v>
      </c>
      <c r="C883" s="1078"/>
      <c r="D883" s="1078"/>
      <c r="E883" s="1078"/>
      <c r="F883" s="1078"/>
      <c r="G883" s="1079"/>
      <c r="H883" s="1077" t="s">
        <v>151</v>
      </c>
      <c r="I883" s="1078"/>
      <c r="J883" s="1078"/>
      <c r="K883" s="1078"/>
      <c r="L883" s="1080"/>
      <c r="M883" s="1066"/>
    </row>
    <row r="884" spans="1:13" ht="23.25">
      <c r="A884" s="1173"/>
      <c r="B884" s="1169" t="s">
        <v>154</v>
      </c>
      <c r="C884" s="1159"/>
      <c r="D884" s="1159"/>
      <c r="E884" s="1159"/>
      <c r="F884" s="1159"/>
      <c r="G884" s="1160"/>
      <c r="H884" s="1081" t="s">
        <v>1402</v>
      </c>
      <c r="I884" s="1082"/>
      <c r="J884" s="1082"/>
      <c r="K884" s="1082"/>
      <c r="L884" s="1084"/>
      <c r="M884" s="1066"/>
    </row>
    <row r="885" spans="1:13" ht="119.25" customHeight="1">
      <c r="A885" s="1173"/>
      <c r="B885" s="1152" t="s">
        <v>294</v>
      </c>
      <c r="C885" s="1098"/>
      <c r="D885" s="1098"/>
      <c r="E885" s="1098"/>
      <c r="F885" s="1098"/>
      <c r="G885" s="1099"/>
      <c r="H885" s="1087" t="s">
        <v>2536</v>
      </c>
      <c r="I885" s="1088"/>
      <c r="J885" s="1088"/>
      <c r="K885" s="1088"/>
      <c r="L885" s="1089"/>
      <c r="M885" s="1066"/>
    </row>
    <row r="886" spans="1:13" ht="27" customHeight="1" thickBot="1">
      <c r="A886" s="1173"/>
      <c r="B886" s="1153" t="s">
        <v>501</v>
      </c>
      <c r="C886" s="1091"/>
      <c r="D886" s="1091"/>
      <c r="E886" s="1091"/>
      <c r="F886" s="1091"/>
      <c r="G886" s="1091"/>
      <c r="H886" s="1091"/>
      <c r="I886" s="1091"/>
      <c r="J886" s="1091"/>
      <c r="K886" s="1091"/>
      <c r="L886" s="1092"/>
      <c r="M886" s="1066"/>
    </row>
    <row r="887" spans="1:13" ht="22.5">
      <c r="A887" s="1172">
        <v>106</v>
      </c>
      <c r="B887" s="1144" t="s">
        <v>1</v>
      </c>
      <c r="C887" s="1069" t="s">
        <v>13</v>
      </c>
      <c r="D887" s="1071"/>
      <c r="E887" s="1069" t="s">
        <v>223</v>
      </c>
      <c r="F887" s="1070"/>
      <c r="G887" s="1071"/>
      <c r="H887" s="1067" t="s">
        <v>14</v>
      </c>
      <c r="I887" s="1069" t="s">
        <v>15</v>
      </c>
      <c r="J887" s="1070"/>
      <c r="K887" s="1071"/>
      <c r="L887" s="1072" t="s">
        <v>16</v>
      </c>
    </row>
    <row r="888" spans="1:13" ht="45">
      <c r="A888" s="1173"/>
      <c r="B888" s="1145"/>
      <c r="C888" s="585" t="s">
        <v>3</v>
      </c>
      <c r="D888" s="585" t="s">
        <v>4</v>
      </c>
      <c r="E888" s="585" t="s">
        <v>5</v>
      </c>
      <c r="F888" s="1146" t="s">
        <v>6</v>
      </c>
      <c r="G888" s="1147"/>
      <c r="H888" s="1068"/>
      <c r="I888" s="585" t="s">
        <v>17</v>
      </c>
      <c r="J888" s="585" t="s">
        <v>18</v>
      </c>
      <c r="K888" s="92" t="s">
        <v>19</v>
      </c>
      <c r="L888" s="1073"/>
    </row>
    <row r="889" spans="1:13" ht="46.5">
      <c r="A889" s="1173"/>
      <c r="B889" s="305" t="s">
        <v>1323</v>
      </c>
      <c r="C889" s="276" t="s">
        <v>1468</v>
      </c>
      <c r="D889" s="114">
        <v>46059</v>
      </c>
      <c r="E889" s="261" t="s">
        <v>132</v>
      </c>
      <c r="F889" s="815" t="s">
        <v>132</v>
      </c>
      <c r="G889" s="816"/>
      <c r="H889" s="586" t="s">
        <v>870</v>
      </c>
      <c r="I889" s="277" t="s">
        <v>912</v>
      </c>
      <c r="J889" s="584" t="s">
        <v>1327</v>
      </c>
      <c r="K889" s="584" t="s">
        <v>911</v>
      </c>
      <c r="L889" s="363" t="s">
        <v>1463</v>
      </c>
    </row>
    <row r="890" spans="1:13" ht="22.5">
      <c r="A890" s="1173"/>
      <c r="B890" s="1148" t="s">
        <v>1528</v>
      </c>
      <c r="C890" s="1075"/>
      <c r="D890" s="1075"/>
      <c r="E890" s="1075"/>
      <c r="F890" s="1075"/>
      <c r="G890" s="1075"/>
      <c r="H890" s="1075"/>
      <c r="I890" s="1075"/>
      <c r="J890" s="1075"/>
      <c r="K890" s="1075"/>
      <c r="L890" s="1076"/>
    </row>
    <row r="891" spans="1:13" ht="22.5">
      <c r="A891" s="1173"/>
      <c r="B891" s="1149" t="s">
        <v>150</v>
      </c>
      <c r="C891" s="1078"/>
      <c r="D891" s="1078"/>
      <c r="E891" s="1078"/>
      <c r="F891" s="1078"/>
      <c r="G891" s="1079"/>
      <c r="H891" s="1077" t="s">
        <v>151</v>
      </c>
      <c r="I891" s="1078"/>
      <c r="J891" s="1078"/>
      <c r="K891" s="1078"/>
      <c r="L891" s="1080"/>
    </row>
    <row r="892" spans="1:13" ht="23.25">
      <c r="A892" s="1173"/>
      <c r="B892" s="1169" t="s">
        <v>154</v>
      </c>
      <c r="C892" s="1159"/>
      <c r="D892" s="1159"/>
      <c r="E892" s="1159"/>
      <c r="F892" s="1159"/>
      <c r="G892" s="1160"/>
      <c r="H892" s="1081" t="s">
        <v>1469</v>
      </c>
      <c r="I892" s="1082"/>
      <c r="J892" s="1082"/>
      <c r="K892" s="1082"/>
      <c r="L892" s="1084"/>
    </row>
    <row r="893" spans="1:13" ht="23.25">
      <c r="A893" s="1173"/>
      <c r="B893" s="1152" t="s">
        <v>294</v>
      </c>
      <c r="C893" s="1098"/>
      <c r="D893" s="1098"/>
      <c r="E893" s="1098"/>
      <c r="F893" s="1098"/>
      <c r="G893" s="1099"/>
      <c r="H893" s="1087" t="s">
        <v>295</v>
      </c>
      <c r="I893" s="1088"/>
      <c r="J893" s="1088"/>
      <c r="K893" s="1088"/>
      <c r="L893" s="1089"/>
    </row>
    <row r="894" spans="1:13" ht="23.25" thickBot="1">
      <c r="A894" s="1173"/>
      <c r="B894" s="1170" t="s">
        <v>1796</v>
      </c>
      <c r="C894" s="1091"/>
      <c r="D894" s="1091"/>
      <c r="E894" s="1091"/>
      <c r="F894" s="1091"/>
      <c r="G894" s="1091"/>
      <c r="H894" s="1091"/>
      <c r="I894" s="1091"/>
      <c r="J894" s="1091"/>
      <c r="K894" s="1091"/>
      <c r="L894" s="1092"/>
    </row>
    <row r="895" spans="1:13" ht="22.5">
      <c r="A895" s="1141">
        <v>107</v>
      </c>
      <c r="B895" s="1144" t="s">
        <v>1</v>
      </c>
      <c r="C895" s="1069" t="s">
        <v>13</v>
      </c>
      <c r="D895" s="1071"/>
      <c r="E895" s="1069" t="s">
        <v>223</v>
      </c>
      <c r="F895" s="1070"/>
      <c r="G895" s="1071"/>
      <c r="H895" s="1067" t="s">
        <v>14</v>
      </c>
      <c r="I895" s="1069" t="s">
        <v>15</v>
      </c>
      <c r="J895" s="1070"/>
      <c r="K895" s="1071"/>
      <c r="L895" s="1072" t="s">
        <v>16</v>
      </c>
    </row>
    <row r="896" spans="1:13" ht="45">
      <c r="A896" s="1167"/>
      <c r="B896" s="1145"/>
      <c r="C896" s="585" t="s">
        <v>3</v>
      </c>
      <c r="D896" s="585" t="s">
        <v>4</v>
      </c>
      <c r="E896" s="585" t="s">
        <v>5</v>
      </c>
      <c r="F896" s="1146" t="s">
        <v>6</v>
      </c>
      <c r="G896" s="1147"/>
      <c r="H896" s="1068"/>
      <c r="I896" s="585" t="s">
        <v>17</v>
      </c>
      <c r="J896" s="585" t="s">
        <v>18</v>
      </c>
      <c r="K896" s="92" t="s">
        <v>19</v>
      </c>
      <c r="L896" s="1073"/>
    </row>
    <row r="897" spans="1:13" ht="46.5">
      <c r="A897" s="1167"/>
      <c r="B897" s="305" t="s">
        <v>1472</v>
      </c>
      <c r="C897" s="276" t="s">
        <v>1470</v>
      </c>
      <c r="D897" s="114">
        <v>46064</v>
      </c>
      <c r="E897" s="261" t="s">
        <v>346</v>
      </c>
      <c r="F897" s="815" t="s">
        <v>592</v>
      </c>
      <c r="G897" s="816"/>
      <c r="H897" s="396" t="s">
        <v>930</v>
      </c>
      <c r="I897" s="277" t="s">
        <v>1197</v>
      </c>
      <c r="J897" s="277" t="s">
        <v>1193</v>
      </c>
      <c r="K897" s="277" t="s">
        <v>1194</v>
      </c>
      <c r="L897" s="382" t="s">
        <v>1483</v>
      </c>
    </row>
    <row r="898" spans="1:13" ht="22.5">
      <c r="A898" s="1167"/>
      <c r="B898" s="1074" t="s">
        <v>1529</v>
      </c>
      <c r="C898" s="1075"/>
      <c r="D898" s="1075"/>
      <c r="E898" s="1075"/>
      <c r="F898" s="1075"/>
      <c r="G898" s="1075"/>
      <c r="H898" s="1075"/>
      <c r="I898" s="1075"/>
      <c r="J898" s="1075"/>
      <c r="K898" s="1075"/>
      <c r="L898" s="1076"/>
    </row>
    <row r="899" spans="1:13" ht="22.5">
      <c r="A899" s="1167"/>
      <c r="B899" s="1149" t="s">
        <v>150</v>
      </c>
      <c r="C899" s="1078"/>
      <c r="D899" s="1078"/>
      <c r="E899" s="1078"/>
      <c r="F899" s="1078"/>
      <c r="G899" s="1079"/>
      <c r="H899" s="1077" t="s">
        <v>151</v>
      </c>
      <c r="I899" s="1078"/>
      <c r="J899" s="1078"/>
      <c r="K899" s="1078"/>
      <c r="L899" s="1080"/>
    </row>
    <row r="900" spans="1:13" ht="23.25">
      <c r="A900" s="1167"/>
      <c r="B900" s="1169" t="s">
        <v>154</v>
      </c>
      <c r="C900" s="1159"/>
      <c r="D900" s="1159"/>
      <c r="E900" s="1159"/>
      <c r="F900" s="1159"/>
      <c r="G900" s="1160"/>
      <c r="H900" s="1081" t="s">
        <v>1471</v>
      </c>
      <c r="I900" s="1082"/>
      <c r="J900" s="1082"/>
      <c r="K900" s="1082"/>
      <c r="L900" s="1084"/>
    </row>
    <row r="901" spans="1:13" ht="23.25">
      <c r="A901" s="1167"/>
      <c r="B901" s="1152" t="s">
        <v>294</v>
      </c>
      <c r="C901" s="1098"/>
      <c r="D901" s="1098"/>
      <c r="E901" s="1098"/>
      <c r="F901" s="1098"/>
      <c r="G901" s="1099"/>
      <c r="H901" s="1087" t="s">
        <v>295</v>
      </c>
      <c r="I901" s="1088"/>
      <c r="J901" s="1088"/>
      <c r="K901" s="1088"/>
      <c r="L901" s="1089"/>
    </row>
    <row r="902" spans="1:13" ht="23.25" customHeight="1" thickBot="1">
      <c r="A902" s="1168"/>
      <c r="B902" s="1170" t="s">
        <v>1539</v>
      </c>
      <c r="C902" s="1091"/>
      <c r="D902" s="1091"/>
      <c r="E902" s="1091"/>
      <c r="F902" s="1091"/>
      <c r="G902" s="1091"/>
      <c r="H902" s="1091"/>
      <c r="I902" s="1091"/>
      <c r="J902" s="1091"/>
      <c r="K902" s="1091"/>
      <c r="L902" s="1092"/>
    </row>
    <row r="903" spans="1:13" ht="22.5">
      <c r="A903" s="1141">
        <v>108</v>
      </c>
      <c r="B903" s="1144" t="s">
        <v>1</v>
      </c>
      <c r="C903" s="1069" t="s">
        <v>13</v>
      </c>
      <c r="D903" s="1071"/>
      <c r="E903" s="1069" t="s">
        <v>223</v>
      </c>
      <c r="F903" s="1070"/>
      <c r="G903" s="1071"/>
      <c r="H903" s="1067" t="s">
        <v>14</v>
      </c>
      <c r="I903" s="1069" t="s">
        <v>15</v>
      </c>
      <c r="J903" s="1070"/>
      <c r="K903" s="1071"/>
      <c r="L903" s="1072" t="s">
        <v>16</v>
      </c>
      <c r="M903"/>
    </row>
    <row r="904" spans="1:13" ht="45">
      <c r="A904" s="1167"/>
      <c r="B904" s="1145"/>
      <c r="C904" s="585" t="s">
        <v>3</v>
      </c>
      <c r="D904" s="585" t="s">
        <v>4</v>
      </c>
      <c r="E904" s="585" t="s">
        <v>5</v>
      </c>
      <c r="F904" s="1146" t="s">
        <v>6</v>
      </c>
      <c r="G904" s="1147"/>
      <c r="H904" s="1068"/>
      <c r="I904" s="585" t="s">
        <v>17</v>
      </c>
      <c r="J904" s="585" t="s">
        <v>18</v>
      </c>
      <c r="K904" s="92" t="s">
        <v>19</v>
      </c>
      <c r="L904" s="1073"/>
      <c r="M904"/>
    </row>
    <row r="905" spans="1:13" ht="23.25">
      <c r="A905" s="1167"/>
      <c r="B905" s="305" t="s">
        <v>102</v>
      </c>
      <c r="C905" s="276" t="s">
        <v>545</v>
      </c>
      <c r="D905" s="114">
        <v>46064</v>
      </c>
      <c r="E905" s="261" t="s">
        <v>346</v>
      </c>
      <c r="F905" s="815" t="s">
        <v>592</v>
      </c>
      <c r="G905" s="816"/>
      <c r="H905" s="396" t="s">
        <v>102</v>
      </c>
      <c r="I905" s="277" t="s">
        <v>1152</v>
      </c>
      <c r="J905" s="277" t="s">
        <v>1003</v>
      </c>
      <c r="K905" s="277" t="s">
        <v>1153</v>
      </c>
      <c r="L905" s="382" t="s">
        <v>255</v>
      </c>
      <c r="M905"/>
    </row>
    <row r="906" spans="1:13" ht="22.5">
      <c r="A906" s="1167"/>
      <c r="B906" s="1074" t="s">
        <v>1529</v>
      </c>
      <c r="C906" s="1075"/>
      <c r="D906" s="1075"/>
      <c r="E906" s="1075"/>
      <c r="F906" s="1075"/>
      <c r="G906" s="1075"/>
      <c r="H906" s="1075"/>
      <c r="I906" s="1075"/>
      <c r="J906" s="1075"/>
      <c r="K906" s="1075"/>
      <c r="L906" s="1076"/>
      <c r="M906"/>
    </row>
    <row r="907" spans="1:13" ht="22.5">
      <c r="A907" s="1167"/>
      <c r="B907" s="1149" t="s">
        <v>150</v>
      </c>
      <c r="C907" s="1078"/>
      <c r="D907" s="1078"/>
      <c r="E907" s="1078"/>
      <c r="F907" s="1078"/>
      <c r="G907" s="1079"/>
      <c r="H907" s="1077" t="s">
        <v>151</v>
      </c>
      <c r="I907" s="1078"/>
      <c r="J907" s="1078"/>
      <c r="K907" s="1078"/>
      <c r="L907" s="1080"/>
      <c r="M907"/>
    </row>
    <row r="908" spans="1:13" ht="23.25">
      <c r="A908" s="1167"/>
      <c r="B908" s="1169" t="s">
        <v>154</v>
      </c>
      <c r="C908" s="1159"/>
      <c r="D908" s="1159"/>
      <c r="E908" s="1159"/>
      <c r="F908" s="1159"/>
      <c r="G908" s="1160"/>
      <c r="H908" s="1081" t="s">
        <v>1471</v>
      </c>
      <c r="I908" s="1082"/>
      <c r="J908" s="1082"/>
      <c r="K908" s="1082"/>
      <c r="L908" s="1084"/>
      <c r="M908"/>
    </row>
    <row r="909" spans="1:13" ht="23.25">
      <c r="A909" s="1167"/>
      <c r="B909" s="1152" t="s">
        <v>294</v>
      </c>
      <c r="C909" s="1098"/>
      <c r="D909" s="1098"/>
      <c r="E909" s="1098"/>
      <c r="F909" s="1098"/>
      <c r="G909" s="1099"/>
      <c r="H909" s="1087" t="s">
        <v>295</v>
      </c>
      <c r="I909" s="1088"/>
      <c r="J909" s="1088"/>
      <c r="K909" s="1088"/>
      <c r="L909" s="1089"/>
      <c r="M909"/>
    </row>
    <row r="910" spans="1:13" ht="23.25" thickBot="1">
      <c r="A910" s="1168"/>
      <c r="B910" s="1171" t="s">
        <v>1550</v>
      </c>
      <c r="C910" s="1091"/>
      <c r="D910" s="1091"/>
      <c r="E910" s="1091"/>
      <c r="F910" s="1091"/>
      <c r="G910" s="1091"/>
      <c r="H910" s="1091"/>
      <c r="I910" s="1091"/>
      <c r="J910" s="1091"/>
      <c r="K910" s="1091"/>
      <c r="L910" s="1092"/>
      <c r="M910"/>
    </row>
    <row r="911" spans="1:13" ht="22.5">
      <c r="A911" s="1172">
        <v>109</v>
      </c>
      <c r="B911" s="1144" t="s">
        <v>1</v>
      </c>
      <c r="C911" s="1069" t="s">
        <v>13</v>
      </c>
      <c r="D911" s="1071"/>
      <c r="E911" s="1069" t="s">
        <v>223</v>
      </c>
      <c r="F911" s="1070"/>
      <c r="G911" s="1071"/>
      <c r="H911" s="1067" t="s">
        <v>14</v>
      </c>
      <c r="I911" s="1069" t="s">
        <v>15</v>
      </c>
      <c r="J911" s="1070"/>
      <c r="K911" s="1071"/>
      <c r="L911" s="1072" t="s">
        <v>16</v>
      </c>
      <c r="M911"/>
    </row>
    <row r="912" spans="1:13" ht="45">
      <c r="A912" s="1173"/>
      <c r="B912" s="1145"/>
      <c r="C912" s="585" t="s">
        <v>3</v>
      </c>
      <c r="D912" s="585" t="s">
        <v>4</v>
      </c>
      <c r="E912" s="585" t="s">
        <v>5</v>
      </c>
      <c r="F912" s="1146" t="s">
        <v>6</v>
      </c>
      <c r="G912" s="1147"/>
      <c r="H912" s="1068"/>
      <c r="I912" s="585" t="s">
        <v>17</v>
      </c>
      <c r="J912" s="585" t="s">
        <v>18</v>
      </c>
      <c r="K912" s="92" t="s">
        <v>19</v>
      </c>
      <c r="L912" s="1073"/>
      <c r="M912"/>
    </row>
    <row r="913" spans="1:13" ht="46.5">
      <c r="A913" s="1173"/>
      <c r="B913" s="305" t="s">
        <v>1477</v>
      </c>
      <c r="C913" s="277" t="s">
        <v>1476</v>
      </c>
      <c r="D913" s="560">
        <v>46064</v>
      </c>
      <c r="E913" s="277" t="s">
        <v>346</v>
      </c>
      <c r="F913" s="815" t="s">
        <v>592</v>
      </c>
      <c r="G913" s="816"/>
      <c r="H913" s="586" t="s">
        <v>1477</v>
      </c>
      <c r="I913" s="277" t="s">
        <v>1154</v>
      </c>
      <c r="J913" s="584" t="s">
        <v>1155</v>
      </c>
      <c r="K913" s="584" t="s">
        <v>1156</v>
      </c>
      <c r="L913" s="363" t="s">
        <v>1481</v>
      </c>
      <c r="M913"/>
    </row>
    <row r="914" spans="1:13" ht="22.5">
      <c r="A914" s="1173"/>
      <c r="B914" s="1074" t="s">
        <v>1530</v>
      </c>
      <c r="C914" s="1075"/>
      <c r="D914" s="1075"/>
      <c r="E914" s="1075"/>
      <c r="F914" s="1075"/>
      <c r="G914" s="1075"/>
      <c r="H914" s="1075"/>
      <c r="I914" s="1075"/>
      <c r="J914" s="1075"/>
      <c r="K914" s="1075"/>
      <c r="L914" s="1076"/>
      <c r="M914"/>
    </row>
    <row r="915" spans="1:13" ht="22.5">
      <c r="A915" s="1173"/>
      <c r="B915" s="1149" t="s">
        <v>150</v>
      </c>
      <c r="C915" s="1078"/>
      <c r="D915" s="1078"/>
      <c r="E915" s="1078"/>
      <c r="F915" s="1078"/>
      <c r="G915" s="1079"/>
      <c r="H915" s="1077" t="s">
        <v>151</v>
      </c>
      <c r="I915" s="1078"/>
      <c r="J915" s="1078"/>
      <c r="K915" s="1078"/>
      <c r="L915" s="1080"/>
      <c r="M915"/>
    </row>
    <row r="916" spans="1:13" ht="23.25">
      <c r="A916" s="1173"/>
      <c r="B916" s="1169" t="s">
        <v>154</v>
      </c>
      <c r="C916" s="1159"/>
      <c r="D916" s="1159"/>
      <c r="E916" s="1159"/>
      <c r="F916" s="1159"/>
      <c r="G916" s="1160"/>
      <c r="H916" s="1081" t="s">
        <v>1471</v>
      </c>
      <c r="I916" s="1082"/>
      <c r="J916" s="1082"/>
      <c r="K916" s="1082"/>
      <c r="L916" s="1084"/>
      <c r="M916"/>
    </row>
    <row r="917" spans="1:13" ht="23.25">
      <c r="A917" s="1173"/>
      <c r="B917" s="1152" t="s">
        <v>294</v>
      </c>
      <c r="C917" s="1098"/>
      <c r="D917" s="1098"/>
      <c r="E917" s="1098"/>
      <c r="F917" s="1098"/>
      <c r="G917" s="1099"/>
      <c r="H917" s="1087" t="s">
        <v>295</v>
      </c>
      <c r="I917" s="1088"/>
      <c r="J917" s="1088"/>
      <c r="K917" s="1088"/>
      <c r="L917" s="1089"/>
      <c r="M917"/>
    </row>
    <row r="918" spans="1:13" ht="23.25" customHeight="1" thickBot="1">
      <c r="A918" s="1173"/>
      <c r="B918" s="1171" t="s">
        <v>1803</v>
      </c>
      <c r="C918" s="1091"/>
      <c r="D918" s="1091"/>
      <c r="E918" s="1091"/>
      <c r="F918" s="1091"/>
      <c r="G918" s="1091"/>
      <c r="H918" s="1091"/>
      <c r="I918" s="1091"/>
      <c r="J918" s="1091"/>
      <c r="K918" s="1091"/>
      <c r="L918" s="1092"/>
      <c r="M918"/>
    </row>
    <row r="919" spans="1:13" ht="22.5" customHeight="1">
      <c r="A919" s="1172">
        <v>110</v>
      </c>
      <c r="B919" s="1144" t="s">
        <v>1</v>
      </c>
      <c r="C919" s="1069" t="s">
        <v>13</v>
      </c>
      <c r="D919" s="1071"/>
      <c r="E919" s="1069" t="s">
        <v>223</v>
      </c>
      <c r="F919" s="1070"/>
      <c r="G919" s="1071"/>
      <c r="H919" s="1067" t="s">
        <v>14</v>
      </c>
      <c r="I919" s="1069" t="s">
        <v>15</v>
      </c>
      <c r="J919" s="1070"/>
      <c r="K919" s="1071"/>
      <c r="L919" s="1072" t="s">
        <v>16</v>
      </c>
      <c r="M919"/>
    </row>
    <row r="920" spans="1:13" ht="45">
      <c r="A920" s="1173"/>
      <c r="B920" s="1145"/>
      <c r="C920" s="585" t="s">
        <v>3</v>
      </c>
      <c r="D920" s="585" t="s">
        <v>4</v>
      </c>
      <c r="E920" s="585" t="s">
        <v>5</v>
      </c>
      <c r="F920" s="1146" t="s">
        <v>6</v>
      </c>
      <c r="G920" s="1147"/>
      <c r="H920" s="1068"/>
      <c r="I920" s="585" t="s">
        <v>17</v>
      </c>
      <c r="J920" s="585" t="s">
        <v>18</v>
      </c>
      <c r="K920" s="92" t="s">
        <v>19</v>
      </c>
      <c r="L920" s="1073"/>
      <c r="M920"/>
    </row>
    <row r="921" spans="1:13" ht="46.5">
      <c r="A921" s="1173"/>
      <c r="B921" s="305" t="s">
        <v>1478</v>
      </c>
      <c r="C921" s="276" t="s">
        <v>1479</v>
      </c>
      <c r="D921" s="114">
        <v>46065</v>
      </c>
      <c r="E921" s="261" t="s">
        <v>346</v>
      </c>
      <c r="F921" s="815" t="s">
        <v>592</v>
      </c>
      <c r="G921" s="816"/>
      <c r="H921" s="586" t="s">
        <v>1480</v>
      </c>
      <c r="I921" s="277" t="s">
        <v>1489</v>
      </c>
      <c r="J921" s="584" t="s">
        <v>1487</v>
      </c>
      <c r="K921" s="584" t="s">
        <v>1488</v>
      </c>
      <c r="L921" s="363" t="s">
        <v>1484</v>
      </c>
    </row>
    <row r="922" spans="1:13" ht="22.5">
      <c r="A922" s="1173"/>
      <c r="B922" s="1148" t="s">
        <v>610</v>
      </c>
      <c r="C922" s="1075"/>
      <c r="D922" s="1075"/>
      <c r="E922" s="1075"/>
      <c r="F922" s="1075"/>
      <c r="G922" s="1075"/>
      <c r="H922" s="1075"/>
      <c r="I922" s="1075"/>
      <c r="J922" s="1075"/>
      <c r="K922" s="1075"/>
      <c r="L922" s="1076"/>
    </row>
    <row r="923" spans="1:13" ht="22.5">
      <c r="A923" s="1173"/>
      <c r="B923" s="1149" t="s">
        <v>150</v>
      </c>
      <c r="C923" s="1078"/>
      <c r="D923" s="1078"/>
      <c r="E923" s="1078"/>
      <c r="F923" s="1078"/>
      <c r="G923" s="1079"/>
      <c r="H923" s="1077" t="s">
        <v>151</v>
      </c>
      <c r="I923" s="1078"/>
      <c r="J923" s="1078"/>
      <c r="K923" s="1078"/>
      <c r="L923" s="1080"/>
    </row>
    <row r="924" spans="1:13" ht="23.25">
      <c r="A924" s="1173"/>
      <c r="B924" s="1169" t="s">
        <v>154</v>
      </c>
      <c r="C924" s="1159"/>
      <c r="D924" s="1159"/>
      <c r="E924" s="1159"/>
      <c r="F924" s="1159"/>
      <c r="G924" s="1160"/>
      <c r="H924" s="1081" t="s">
        <v>1485</v>
      </c>
      <c r="I924" s="1082"/>
      <c r="J924" s="1082"/>
      <c r="K924" s="1082"/>
      <c r="L924" s="1084"/>
    </row>
    <row r="925" spans="1:13" ht="23.25">
      <c r="A925" s="1173"/>
      <c r="B925" s="1152" t="s">
        <v>294</v>
      </c>
      <c r="C925" s="1098"/>
      <c r="D925" s="1098"/>
      <c r="E925" s="1098"/>
      <c r="F925" s="1098"/>
      <c r="G925" s="1099"/>
      <c r="H925" s="1087" t="s">
        <v>295</v>
      </c>
      <c r="I925" s="1088"/>
      <c r="J925" s="1088"/>
      <c r="K925" s="1088"/>
      <c r="L925" s="1089"/>
    </row>
    <row r="926" spans="1:13" ht="23.25" customHeight="1" thickBot="1">
      <c r="A926" s="1179"/>
      <c r="B926" s="1170" t="s">
        <v>1540</v>
      </c>
      <c r="C926" s="1091"/>
      <c r="D926" s="1091"/>
      <c r="E926" s="1091"/>
      <c r="F926" s="1091"/>
      <c r="G926" s="1091"/>
      <c r="H926" s="1091"/>
      <c r="I926" s="1091"/>
      <c r="J926" s="1091"/>
      <c r="K926" s="1091"/>
      <c r="L926" s="1092"/>
    </row>
    <row r="927" spans="1:13" ht="22.5">
      <c r="A927" s="1172">
        <v>111</v>
      </c>
      <c r="B927" s="1144" t="s">
        <v>1</v>
      </c>
      <c r="C927" s="1069" t="s">
        <v>13</v>
      </c>
      <c r="D927" s="1071"/>
      <c r="E927" s="1069" t="s">
        <v>223</v>
      </c>
      <c r="F927" s="1070"/>
      <c r="G927" s="1071"/>
      <c r="H927" s="1067" t="s">
        <v>14</v>
      </c>
      <c r="I927" s="1069" t="s">
        <v>15</v>
      </c>
      <c r="J927" s="1070"/>
      <c r="K927" s="1071"/>
      <c r="L927" s="1072" t="s">
        <v>16</v>
      </c>
      <c r="M927"/>
    </row>
    <row r="928" spans="1:13" ht="45">
      <c r="A928" s="1173"/>
      <c r="B928" s="1145"/>
      <c r="C928" s="585" t="s">
        <v>3</v>
      </c>
      <c r="D928" s="585" t="s">
        <v>4</v>
      </c>
      <c r="E928" s="585" t="s">
        <v>5</v>
      </c>
      <c r="F928" s="1146" t="s">
        <v>6</v>
      </c>
      <c r="G928" s="1147"/>
      <c r="H928" s="1068"/>
      <c r="I928" s="585" t="s">
        <v>17</v>
      </c>
      <c r="J928" s="585" t="s">
        <v>18</v>
      </c>
      <c r="K928" s="92" t="s">
        <v>19</v>
      </c>
      <c r="L928" s="1073"/>
      <c r="M928"/>
    </row>
    <row r="929" spans="1:13" ht="46.5">
      <c r="A929" s="1173"/>
      <c r="B929" s="305" t="s">
        <v>1496</v>
      </c>
      <c r="C929" s="276" t="s">
        <v>1497</v>
      </c>
      <c r="D929" s="114">
        <v>46064</v>
      </c>
      <c r="E929" s="261" t="s">
        <v>346</v>
      </c>
      <c r="F929" s="815" t="s">
        <v>592</v>
      </c>
      <c r="G929" s="816"/>
      <c r="H929" s="586" t="s">
        <v>1496</v>
      </c>
      <c r="I929" s="277" t="s">
        <v>257</v>
      </c>
      <c r="J929" s="584" t="s">
        <v>257</v>
      </c>
      <c r="K929" s="584" t="s">
        <v>257</v>
      </c>
      <c r="L929" s="363" t="s">
        <v>1498</v>
      </c>
      <c r="M929"/>
    </row>
    <row r="930" spans="1:13" ht="22.5">
      <c r="A930" s="1173"/>
      <c r="B930" s="1074" t="s">
        <v>610</v>
      </c>
      <c r="C930" s="1075"/>
      <c r="D930" s="1075"/>
      <c r="E930" s="1075"/>
      <c r="F930" s="1075"/>
      <c r="G930" s="1075"/>
      <c r="H930" s="1075"/>
      <c r="I930" s="1075"/>
      <c r="J930" s="1075"/>
      <c r="K930" s="1075"/>
      <c r="L930" s="1076"/>
      <c r="M930"/>
    </row>
    <row r="931" spans="1:13" ht="22.5">
      <c r="A931" s="1173"/>
      <c r="B931" s="1149" t="s">
        <v>150</v>
      </c>
      <c r="C931" s="1078"/>
      <c r="D931" s="1078"/>
      <c r="E931" s="1078"/>
      <c r="F931" s="1078"/>
      <c r="G931" s="1079"/>
      <c r="H931" s="1077" t="s">
        <v>151</v>
      </c>
      <c r="I931" s="1078"/>
      <c r="J931" s="1078"/>
      <c r="K931" s="1078"/>
      <c r="L931" s="1080"/>
      <c r="M931"/>
    </row>
    <row r="932" spans="1:13" ht="23.25">
      <c r="A932" s="1173"/>
      <c r="B932" s="1169" t="s">
        <v>154</v>
      </c>
      <c r="C932" s="1159"/>
      <c r="D932" s="1159"/>
      <c r="E932" s="1159"/>
      <c r="F932" s="1159"/>
      <c r="G932" s="1160"/>
      <c r="H932" s="1081" t="s">
        <v>1471</v>
      </c>
      <c r="I932" s="1082"/>
      <c r="J932" s="1082"/>
      <c r="K932" s="1082"/>
      <c r="L932" s="1084"/>
      <c r="M932"/>
    </row>
    <row r="933" spans="1:13" ht="23.25">
      <c r="A933" s="1173"/>
      <c r="B933" s="1152" t="s">
        <v>294</v>
      </c>
      <c r="C933" s="1098"/>
      <c r="D933" s="1098"/>
      <c r="E933" s="1098"/>
      <c r="F933" s="1098"/>
      <c r="G933" s="1099"/>
      <c r="H933" s="1087" t="s">
        <v>295</v>
      </c>
      <c r="I933" s="1088"/>
      <c r="J933" s="1088"/>
      <c r="K933" s="1088"/>
      <c r="L933" s="1089"/>
      <c r="M933"/>
    </row>
    <row r="934" spans="1:13" ht="23.25" thickBot="1">
      <c r="A934" s="1173"/>
      <c r="B934" s="1171" t="s">
        <v>1681</v>
      </c>
      <c r="C934" s="1091"/>
      <c r="D934" s="1091"/>
      <c r="E934" s="1091"/>
      <c r="F934" s="1091"/>
      <c r="G934" s="1091"/>
      <c r="H934" s="1091"/>
      <c r="I934" s="1091"/>
      <c r="J934" s="1091"/>
      <c r="K934" s="1091"/>
      <c r="L934" s="1092"/>
      <c r="M934"/>
    </row>
    <row r="935" spans="1:13" ht="22.5" customHeight="1">
      <c r="A935" s="1172">
        <v>112</v>
      </c>
      <c r="B935" s="1144" t="s">
        <v>1</v>
      </c>
      <c r="C935" s="1069" t="s">
        <v>13</v>
      </c>
      <c r="D935" s="1071"/>
      <c r="E935" s="1069" t="s">
        <v>223</v>
      </c>
      <c r="F935" s="1070"/>
      <c r="G935" s="1071"/>
      <c r="H935" s="1067" t="s">
        <v>14</v>
      </c>
      <c r="I935" s="1069" t="s">
        <v>15</v>
      </c>
      <c r="J935" s="1070"/>
      <c r="K935" s="1071"/>
      <c r="L935" s="1072" t="s">
        <v>16</v>
      </c>
      <c r="M935"/>
    </row>
    <row r="936" spans="1:13" ht="45">
      <c r="A936" s="1173"/>
      <c r="B936" s="1145"/>
      <c r="C936" s="585" t="s">
        <v>3</v>
      </c>
      <c r="D936" s="585" t="s">
        <v>4</v>
      </c>
      <c r="E936" s="585" t="s">
        <v>5</v>
      </c>
      <c r="F936" s="1146" t="s">
        <v>6</v>
      </c>
      <c r="G936" s="1147"/>
      <c r="H936" s="1068"/>
      <c r="I936" s="585" t="s">
        <v>17</v>
      </c>
      <c r="J936" s="585" t="s">
        <v>18</v>
      </c>
      <c r="K936" s="92" t="s">
        <v>19</v>
      </c>
      <c r="L936" s="1073"/>
      <c r="M936"/>
    </row>
    <row r="937" spans="1:13" ht="46.5">
      <c r="A937" s="1173"/>
      <c r="B937" s="305" t="s">
        <v>1500</v>
      </c>
      <c r="C937" s="276" t="s">
        <v>1501</v>
      </c>
      <c r="D937" s="114">
        <v>46065</v>
      </c>
      <c r="E937" s="261" t="s">
        <v>132</v>
      </c>
      <c r="F937" s="815" t="s">
        <v>132</v>
      </c>
      <c r="G937" s="816"/>
      <c r="H937" s="586" t="s">
        <v>1500</v>
      </c>
      <c r="I937" s="277" t="s">
        <v>257</v>
      </c>
      <c r="J937" s="584" t="s">
        <v>257</v>
      </c>
      <c r="K937" s="584" t="s">
        <v>257</v>
      </c>
      <c r="L937" s="363" t="s">
        <v>1502</v>
      </c>
      <c r="M937"/>
    </row>
    <row r="938" spans="1:13" ht="22.5">
      <c r="A938" s="1173"/>
      <c r="B938" s="1074" t="s">
        <v>1531</v>
      </c>
      <c r="C938" s="1075"/>
      <c r="D938" s="1075"/>
      <c r="E938" s="1075"/>
      <c r="F938" s="1075"/>
      <c r="G938" s="1075"/>
      <c r="H938" s="1075"/>
      <c r="I938" s="1075"/>
      <c r="J938" s="1075"/>
      <c r="K938" s="1075"/>
      <c r="L938" s="1076"/>
      <c r="M938"/>
    </row>
    <row r="939" spans="1:13" ht="22.5">
      <c r="A939" s="1173"/>
      <c r="B939" s="1149" t="s">
        <v>150</v>
      </c>
      <c r="C939" s="1078"/>
      <c r="D939" s="1078"/>
      <c r="E939" s="1078"/>
      <c r="F939" s="1078"/>
      <c r="G939" s="1079"/>
      <c r="H939" s="1077" t="s">
        <v>151</v>
      </c>
      <c r="I939" s="1078"/>
      <c r="J939" s="1078"/>
      <c r="K939" s="1078"/>
      <c r="L939" s="1080"/>
      <c r="M939"/>
    </row>
    <row r="940" spans="1:13" ht="23.25">
      <c r="A940" s="1173"/>
      <c r="B940" s="1169" t="s">
        <v>154</v>
      </c>
      <c r="C940" s="1159"/>
      <c r="D940" s="1159"/>
      <c r="E940" s="1159"/>
      <c r="F940" s="1159"/>
      <c r="G940" s="1160"/>
      <c r="H940" s="1081" t="s">
        <v>1503</v>
      </c>
      <c r="I940" s="1082"/>
      <c r="J940" s="1082"/>
      <c r="K940" s="1082"/>
      <c r="L940" s="1084"/>
      <c r="M940"/>
    </row>
    <row r="941" spans="1:13" ht="23.25">
      <c r="A941" s="1173"/>
      <c r="B941" s="1152" t="s">
        <v>294</v>
      </c>
      <c r="C941" s="1098"/>
      <c r="D941" s="1098"/>
      <c r="E941" s="1098"/>
      <c r="F941" s="1098"/>
      <c r="G941" s="1099"/>
      <c r="H941" s="1087" t="s">
        <v>295</v>
      </c>
      <c r="I941" s="1088"/>
      <c r="J941" s="1088"/>
      <c r="K941" s="1088"/>
      <c r="L941" s="1089"/>
      <c r="M941"/>
    </row>
    <row r="942" spans="1:13" ht="23.25" customHeight="1" thickBot="1">
      <c r="A942" s="1173"/>
      <c r="B942" s="1171" t="s">
        <v>1955</v>
      </c>
      <c r="C942" s="1091"/>
      <c r="D942" s="1091"/>
      <c r="E942" s="1091"/>
      <c r="F942" s="1091"/>
      <c r="G942" s="1091"/>
      <c r="H942" s="1091"/>
      <c r="I942" s="1091"/>
      <c r="J942" s="1091"/>
      <c r="K942" s="1091"/>
      <c r="L942" s="1092"/>
      <c r="M942"/>
    </row>
    <row r="943" spans="1:13" ht="22.5">
      <c r="A943" s="1172">
        <v>113</v>
      </c>
      <c r="B943" s="1144" t="s">
        <v>1</v>
      </c>
      <c r="C943" s="1069" t="s">
        <v>13</v>
      </c>
      <c r="D943" s="1071"/>
      <c r="E943" s="1069" t="s">
        <v>223</v>
      </c>
      <c r="F943" s="1070"/>
      <c r="G943" s="1071"/>
      <c r="H943" s="1067" t="s">
        <v>14</v>
      </c>
      <c r="I943" s="1069" t="s">
        <v>15</v>
      </c>
      <c r="J943" s="1070"/>
      <c r="K943" s="1071"/>
      <c r="L943" s="1072" t="s">
        <v>16</v>
      </c>
      <c r="M943"/>
    </row>
    <row r="944" spans="1:13" ht="45">
      <c r="A944" s="1173"/>
      <c r="B944" s="1145"/>
      <c r="C944" s="591" t="s">
        <v>3</v>
      </c>
      <c r="D944" s="591" t="s">
        <v>4</v>
      </c>
      <c r="E944" s="591" t="s">
        <v>5</v>
      </c>
      <c r="F944" s="1146" t="s">
        <v>6</v>
      </c>
      <c r="G944" s="1147"/>
      <c r="H944" s="1068"/>
      <c r="I944" s="591" t="s">
        <v>17</v>
      </c>
      <c r="J944" s="591" t="s">
        <v>18</v>
      </c>
      <c r="K944" s="92" t="s">
        <v>19</v>
      </c>
      <c r="L944" s="1073"/>
      <c r="M944"/>
    </row>
    <row r="945" spans="1:13" ht="72" customHeight="1">
      <c r="A945" s="1173"/>
      <c r="B945" s="305" t="s">
        <v>102</v>
      </c>
      <c r="C945" s="277" t="s">
        <v>1551</v>
      </c>
      <c r="D945" s="560">
        <v>46070</v>
      </c>
      <c r="E945" s="277" t="s">
        <v>775</v>
      </c>
      <c r="F945" s="815" t="s">
        <v>1553</v>
      </c>
      <c r="G945" s="816"/>
      <c r="H945" s="590" t="s">
        <v>102</v>
      </c>
      <c r="I945" s="277" t="s">
        <v>1152</v>
      </c>
      <c r="J945" s="589" t="s">
        <v>1003</v>
      </c>
      <c r="K945" s="589" t="s">
        <v>1153</v>
      </c>
      <c r="L945" s="363" t="s">
        <v>257</v>
      </c>
      <c r="M945"/>
    </row>
    <row r="946" spans="1:13" ht="22.5">
      <c r="A946" s="1173"/>
      <c r="B946" s="1074" t="s">
        <v>1574</v>
      </c>
      <c r="C946" s="1075"/>
      <c r="D946" s="1075"/>
      <c r="E946" s="1075"/>
      <c r="F946" s="1075"/>
      <c r="G946" s="1075"/>
      <c r="H946" s="1075"/>
      <c r="I946" s="1075"/>
      <c r="J946" s="1075"/>
      <c r="K946" s="1075"/>
      <c r="L946" s="1076"/>
      <c r="M946"/>
    </row>
    <row r="947" spans="1:13" ht="22.5">
      <c r="A947" s="1173"/>
      <c r="B947" s="1149" t="s">
        <v>150</v>
      </c>
      <c r="C947" s="1078"/>
      <c r="D947" s="1078"/>
      <c r="E947" s="1078"/>
      <c r="F947" s="1078"/>
      <c r="G947" s="1079"/>
      <c r="H947" s="1077" t="s">
        <v>151</v>
      </c>
      <c r="I947" s="1078"/>
      <c r="J947" s="1078"/>
      <c r="K947" s="1078"/>
      <c r="L947" s="1080"/>
      <c r="M947"/>
    </row>
    <row r="948" spans="1:13" ht="23.25">
      <c r="A948" s="1173"/>
      <c r="B948" s="1169" t="s">
        <v>154</v>
      </c>
      <c r="C948" s="1159"/>
      <c r="D948" s="1159"/>
      <c r="E948" s="1159"/>
      <c r="F948" s="1159"/>
      <c r="G948" s="1160"/>
      <c r="H948" s="1081" t="s">
        <v>1552</v>
      </c>
      <c r="I948" s="1082"/>
      <c r="J948" s="1082"/>
      <c r="K948" s="1082"/>
      <c r="L948" s="1084"/>
      <c r="M948"/>
    </row>
    <row r="949" spans="1:13" ht="23.25">
      <c r="A949" s="1173"/>
      <c r="B949" s="1152" t="s">
        <v>294</v>
      </c>
      <c r="C949" s="1098"/>
      <c r="D949" s="1098"/>
      <c r="E949" s="1098"/>
      <c r="F949" s="1098"/>
      <c r="G949" s="1099"/>
      <c r="H949" s="1087" t="s">
        <v>295</v>
      </c>
      <c r="I949" s="1088"/>
      <c r="J949" s="1088"/>
      <c r="K949" s="1088"/>
      <c r="L949" s="1089"/>
      <c r="M949"/>
    </row>
    <row r="950" spans="1:13" ht="23.25" customHeight="1" thickBot="1">
      <c r="A950" s="1173"/>
      <c r="B950" s="1170" t="s">
        <v>1630</v>
      </c>
      <c r="C950" s="1091"/>
      <c r="D950" s="1091"/>
      <c r="E950" s="1091"/>
      <c r="F950" s="1091"/>
      <c r="G950" s="1091"/>
      <c r="H950" s="1091"/>
      <c r="I950" s="1091"/>
      <c r="J950" s="1091"/>
      <c r="K950" s="1091"/>
      <c r="L950" s="1092"/>
      <c r="M950"/>
    </row>
    <row r="951" spans="1:13" ht="22.5">
      <c r="A951" s="1172">
        <v>114</v>
      </c>
      <c r="B951" s="1144" t="s">
        <v>1</v>
      </c>
      <c r="C951" s="1069" t="s">
        <v>13</v>
      </c>
      <c r="D951" s="1071"/>
      <c r="E951" s="1069" t="s">
        <v>223</v>
      </c>
      <c r="F951" s="1070"/>
      <c r="G951" s="1071"/>
      <c r="H951" s="1067" t="s">
        <v>14</v>
      </c>
      <c r="I951" s="1069" t="s">
        <v>15</v>
      </c>
      <c r="J951" s="1070"/>
      <c r="K951" s="1071"/>
      <c r="L951" s="1072" t="s">
        <v>16</v>
      </c>
      <c r="M951"/>
    </row>
    <row r="952" spans="1:13" ht="45">
      <c r="A952" s="1173"/>
      <c r="B952" s="1145"/>
      <c r="C952" s="591" t="s">
        <v>3</v>
      </c>
      <c r="D952" s="591" t="s">
        <v>4</v>
      </c>
      <c r="E952" s="591" t="s">
        <v>5</v>
      </c>
      <c r="F952" s="1146" t="s">
        <v>6</v>
      </c>
      <c r="G952" s="1147"/>
      <c r="H952" s="1068"/>
      <c r="I952" s="591" t="s">
        <v>17</v>
      </c>
      <c r="J952" s="591" t="s">
        <v>18</v>
      </c>
      <c r="K952" s="92" t="s">
        <v>19</v>
      </c>
      <c r="L952" s="1073"/>
      <c r="M952"/>
    </row>
    <row r="953" spans="1:13" ht="46.5">
      <c r="A953" s="1173"/>
      <c r="B953" s="305" t="s">
        <v>1472</v>
      </c>
      <c r="C953" s="276" t="s">
        <v>1554</v>
      </c>
      <c r="D953" s="114">
        <v>46070</v>
      </c>
      <c r="E953" s="261" t="s">
        <v>1094</v>
      </c>
      <c r="F953" s="815" t="s">
        <v>592</v>
      </c>
      <c r="G953" s="816"/>
      <c r="H953" s="590" t="s">
        <v>1472</v>
      </c>
      <c r="I953" s="277" t="s">
        <v>1197</v>
      </c>
      <c r="J953" s="589" t="s">
        <v>1193</v>
      </c>
      <c r="K953" s="589" t="s">
        <v>1194</v>
      </c>
      <c r="L953" s="363" t="s">
        <v>1561</v>
      </c>
      <c r="M953"/>
    </row>
    <row r="954" spans="1:13" ht="22.5">
      <c r="A954" s="1173"/>
      <c r="B954" s="1148" t="s">
        <v>610</v>
      </c>
      <c r="C954" s="1075"/>
      <c r="D954" s="1075"/>
      <c r="E954" s="1075"/>
      <c r="F954" s="1075"/>
      <c r="G954" s="1075"/>
      <c r="H954" s="1075"/>
      <c r="I954" s="1075"/>
      <c r="J954" s="1075"/>
      <c r="K954" s="1075"/>
      <c r="L954" s="1076"/>
      <c r="M954"/>
    </row>
    <row r="955" spans="1:13" ht="22.5">
      <c r="A955" s="1173"/>
      <c r="B955" s="1149" t="s">
        <v>150</v>
      </c>
      <c r="C955" s="1078"/>
      <c r="D955" s="1078"/>
      <c r="E955" s="1078"/>
      <c r="F955" s="1078"/>
      <c r="G955" s="1079"/>
      <c r="H955" s="1077" t="s">
        <v>151</v>
      </c>
      <c r="I955" s="1078"/>
      <c r="J955" s="1078"/>
      <c r="K955" s="1078"/>
      <c r="L955" s="1080"/>
      <c r="M955"/>
    </row>
    <row r="956" spans="1:13" ht="23.25">
      <c r="A956" s="1173"/>
      <c r="B956" s="1169" t="s">
        <v>154</v>
      </c>
      <c r="C956" s="1159"/>
      <c r="D956" s="1159"/>
      <c r="E956" s="1159"/>
      <c r="F956" s="1159"/>
      <c r="G956" s="1160"/>
      <c r="H956" s="1081" t="s">
        <v>1552</v>
      </c>
      <c r="I956" s="1082"/>
      <c r="J956" s="1082"/>
      <c r="K956" s="1082"/>
      <c r="L956" s="1084"/>
      <c r="M956"/>
    </row>
    <row r="957" spans="1:13" ht="23.25">
      <c r="A957" s="1173"/>
      <c r="B957" s="1152" t="s">
        <v>294</v>
      </c>
      <c r="C957" s="1098"/>
      <c r="D957" s="1098"/>
      <c r="E957" s="1098"/>
      <c r="F957" s="1098"/>
      <c r="G957" s="1099"/>
      <c r="H957" s="1087" t="s">
        <v>295</v>
      </c>
      <c r="I957" s="1088"/>
      <c r="J957" s="1088"/>
      <c r="K957" s="1088"/>
      <c r="L957" s="1089"/>
      <c r="M957"/>
    </row>
    <row r="958" spans="1:13" ht="23.25" thickBot="1">
      <c r="A958" s="1173"/>
      <c r="B958" s="1171" t="s">
        <v>1714</v>
      </c>
      <c r="C958" s="1091"/>
      <c r="D958" s="1091"/>
      <c r="E958" s="1091"/>
      <c r="F958" s="1091"/>
      <c r="G958" s="1091"/>
      <c r="H958" s="1091"/>
      <c r="I958" s="1091"/>
      <c r="J958" s="1091"/>
      <c r="K958" s="1091"/>
      <c r="L958" s="1092"/>
      <c r="M958"/>
    </row>
    <row r="959" spans="1:13" ht="22.5">
      <c r="A959" s="1141">
        <v>115</v>
      </c>
      <c r="B959" s="1144" t="s">
        <v>1</v>
      </c>
      <c r="C959" s="1069" t="s">
        <v>13</v>
      </c>
      <c r="D959" s="1071"/>
      <c r="E959" s="1069" t="s">
        <v>223</v>
      </c>
      <c r="F959" s="1070"/>
      <c r="G959" s="1071"/>
      <c r="H959" s="1067" t="s">
        <v>14</v>
      </c>
      <c r="I959" s="1069" t="s">
        <v>15</v>
      </c>
      <c r="J959" s="1070"/>
      <c r="K959" s="1071"/>
      <c r="L959" s="1072" t="s">
        <v>16</v>
      </c>
      <c r="M959"/>
    </row>
    <row r="960" spans="1:13" ht="45">
      <c r="A960" s="1167"/>
      <c r="B960" s="1145"/>
      <c r="C960" s="591" t="s">
        <v>3</v>
      </c>
      <c r="D960" s="591" t="s">
        <v>4</v>
      </c>
      <c r="E960" s="591" t="s">
        <v>5</v>
      </c>
      <c r="F960" s="1146" t="s">
        <v>6</v>
      </c>
      <c r="G960" s="1147"/>
      <c r="H960" s="1068"/>
      <c r="I960" s="591" t="s">
        <v>17</v>
      </c>
      <c r="J960" s="591" t="s">
        <v>18</v>
      </c>
      <c r="K960" s="92" t="s">
        <v>19</v>
      </c>
      <c r="L960" s="1073"/>
      <c r="M960"/>
    </row>
    <row r="961" spans="1:13" ht="46.5">
      <c r="A961" s="1167"/>
      <c r="B961" s="305" t="s">
        <v>1559</v>
      </c>
      <c r="C961" s="276" t="s">
        <v>1560</v>
      </c>
      <c r="D961" s="114">
        <v>46071</v>
      </c>
      <c r="E961" s="277" t="s">
        <v>775</v>
      </c>
      <c r="F961" s="815" t="s">
        <v>1553</v>
      </c>
      <c r="G961" s="816"/>
      <c r="H961" s="396" t="s">
        <v>1559</v>
      </c>
      <c r="I961" s="277" t="s">
        <v>1183</v>
      </c>
      <c r="J961" s="277" t="s">
        <v>879</v>
      </c>
      <c r="K961" s="277" t="s">
        <v>1182</v>
      </c>
      <c r="L961" s="363" t="s">
        <v>1562</v>
      </c>
      <c r="M961"/>
    </row>
    <row r="962" spans="1:13" ht="50.25" customHeight="1">
      <c r="A962" s="1167"/>
      <c r="B962" s="1074" t="s">
        <v>1575</v>
      </c>
      <c r="C962" s="1075"/>
      <c r="D962" s="1075"/>
      <c r="E962" s="1075"/>
      <c r="F962" s="1075"/>
      <c r="G962" s="1075"/>
      <c r="H962" s="1075"/>
      <c r="I962" s="1075"/>
      <c r="J962" s="1075"/>
      <c r="K962" s="1075"/>
      <c r="L962" s="1076"/>
      <c r="M962"/>
    </row>
    <row r="963" spans="1:13" ht="22.5">
      <c r="A963" s="1167"/>
      <c r="B963" s="1149" t="s">
        <v>150</v>
      </c>
      <c r="C963" s="1078"/>
      <c r="D963" s="1078"/>
      <c r="E963" s="1078"/>
      <c r="F963" s="1078"/>
      <c r="G963" s="1079"/>
      <c r="H963" s="1077" t="s">
        <v>151</v>
      </c>
      <c r="I963" s="1078"/>
      <c r="J963" s="1078"/>
      <c r="K963" s="1078"/>
      <c r="L963" s="1080"/>
      <c r="M963"/>
    </row>
    <row r="964" spans="1:13" ht="23.25">
      <c r="A964" s="1167"/>
      <c r="B964" s="1169" t="s">
        <v>154</v>
      </c>
      <c r="C964" s="1159"/>
      <c r="D964" s="1159"/>
      <c r="E964" s="1159"/>
      <c r="F964" s="1159"/>
      <c r="G964" s="1160"/>
      <c r="H964" s="1081" t="s">
        <v>1563</v>
      </c>
      <c r="I964" s="1082"/>
      <c r="J964" s="1082"/>
      <c r="K964" s="1082"/>
      <c r="L964" s="1084"/>
      <c r="M964"/>
    </row>
    <row r="965" spans="1:13" ht="23.25">
      <c r="A965" s="1167"/>
      <c r="B965" s="1152" t="s">
        <v>294</v>
      </c>
      <c r="C965" s="1098"/>
      <c r="D965" s="1098"/>
      <c r="E965" s="1098"/>
      <c r="F965" s="1098"/>
      <c r="G965" s="1099"/>
      <c r="H965" s="1087" t="s">
        <v>295</v>
      </c>
      <c r="I965" s="1088"/>
      <c r="J965" s="1088"/>
      <c r="K965" s="1088"/>
      <c r="L965" s="1089"/>
      <c r="M965"/>
    </row>
    <row r="966" spans="1:13" ht="23.25" customHeight="1" thickBot="1">
      <c r="A966" s="1168"/>
      <c r="B966" s="1171" t="s">
        <v>1835</v>
      </c>
      <c r="C966" s="1091"/>
      <c r="D966" s="1091"/>
      <c r="E966" s="1091"/>
      <c r="F966" s="1091"/>
      <c r="G966" s="1091"/>
      <c r="H966" s="1091"/>
      <c r="I966" s="1091"/>
      <c r="J966" s="1091"/>
      <c r="K966" s="1091"/>
      <c r="L966" s="1092"/>
      <c r="M966"/>
    </row>
    <row r="967" spans="1:13" ht="22.5">
      <c r="A967" s="1141">
        <v>116</v>
      </c>
      <c r="B967" s="1144" t="s">
        <v>1</v>
      </c>
      <c r="C967" s="1069" t="s">
        <v>13</v>
      </c>
      <c r="D967" s="1071"/>
      <c r="E967" s="1069" t="s">
        <v>223</v>
      </c>
      <c r="F967" s="1070"/>
      <c r="G967" s="1071"/>
      <c r="H967" s="1067" t="s">
        <v>14</v>
      </c>
      <c r="I967" s="1069" t="s">
        <v>15</v>
      </c>
      <c r="J967" s="1070"/>
      <c r="K967" s="1071"/>
      <c r="L967" s="1072" t="s">
        <v>16</v>
      </c>
      <c r="M967" s="1066" t="s">
        <v>222</v>
      </c>
    </row>
    <row r="968" spans="1:13" ht="45">
      <c r="A968" s="1167"/>
      <c r="B968" s="1145"/>
      <c r="C968" s="591" t="s">
        <v>3</v>
      </c>
      <c r="D968" s="591" t="s">
        <v>4</v>
      </c>
      <c r="E968" s="591" t="s">
        <v>5</v>
      </c>
      <c r="F968" s="1146" t="s">
        <v>6</v>
      </c>
      <c r="G968" s="1147"/>
      <c r="H968" s="1068"/>
      <c r="I968" s="591" t="s">
        <v>17</v>
      </c>
      <c r="J968" s="591" t="s">
        <v>18</v>
      </c>
      <c r="K968" s="92" t="s">
        <v>19</v>
      </c>
      <c r="L968" s="1073"/>
      <c r="M968" s="1066"/>
    </row>
    <row r="969" spans="1:13" ht="46.5">
      <c r="A969" s="1167"/>
      <c r="B969" s="305" t="s">
        <v>1263</v>
      </c>
      <c r="C969" s="276" t="s">
        <v>1567</v>
      </c>
      <c r="D969" s="114">
        <v>46071</v>
      </c>
      <c r="E969" s="261" t="s">
        <v>132</v>
      </c>
      <c r="F969" s="815" t="s">
        <v>132</v>
      </c>
      <c r="G969" s="816"/>
      <c r="H969" s="396" t="s">
        <v>1263</v>
      </c>
      <c r="I969" s="277" t="s">
        <v>132</v>
      </c>
      <c r="J969" s="277" t="s">
        <v>132</v>
      </c>
      <c r="K969" s="277" t="s">
        <v>132</v>
      </c>
      <c r="L969" s="382" t="s">
        <v>1572</v>
      </c>
      <c r="M969" s="1066"/>
    </row>
    <row r="970" spans="1:13" ht="52.5" customHeight="1" thickBot="1">
      <c r="A970" s="1167"/>
      <c r="B970" s="1074" t="s">
        <v>1576</v>
      </c>
      <c r="C970" s="1075"/>
      <c r="D970" s="1075"/>
      <c r="E970" s="1075"/>
      <c r="F970" s="1075"/>
      <c r="G970" s="1075"/>
      <c r="H970" s="1075"/>
      <c r="I970" s="1075"/>
      <c r="J970" s="1075"/>
      <c r="K970" s="1075"/>
      <c r="L970" s="1076"/>
      <c r="M970" s="1066"/>
    </row>
    <row r="971" spans="1:13" ht="22.5">
      <c r="A971" s="1172">
        <v>117</v>
      </c>
      <c r="B971" s="1144" t="s">
        <v>1</v>
      </c>
      <c r="C971" s="1069" t="s">
        <v>13</v>
      </c>
      <c r="D971" s="1071"/>
      <c r="E971" s="1069" t="s">
        <v>223</v>
      </c>
      <c r="F971" s="1070"/>
      <c r="G971" s="1071"/>
      <c r="H971" s="1067" t="s">
        <v>14</v>
      </c>
      <c r="I971" s="1069" t="s">
        <v>15</v>
      </c>
      <c r="J971" s="1070"/>
      <c r="K971" s="1071"/>
      <c r="L971" s="1072" t="s">
        <v>16</v>
      </c>
    </row>
    <row r="972" spans="1:13" ht="45">
      <c r="A972" s="1173"/>
      <c r="B972" s="1145"/>
      <c r="C972" s="604" t="s">
        <v>3</v>
      </c>
      <c r="D972" s="604" t="s">
        <v>4</v>
      </c>
      <c r="E972" s="604" t="s">
        <v>5</v>
      </c>
      <c r="F972" s="1146" t="s">
        <v>6</v>
      </c>
      <c r="G972" s="1147"/>
      <c r="H972" s="1068"/>
      <c r="I972" s="604" t="s">
        <v>17</v>
      </c>
      <c r="J972" s="604" t="s">
        <v>18</v>
      </c>
      <c r="K972" s="92" t="s">
        <v>19</v>
      </c>
      <c r="L972" s="1073"/>
    </row>
    <row r="973" spans="1:13" ht="66" customHeight="1">
      <c r="A973" s="1173"/>
      <c r="B973" s="305" t="s">
        <v>1475</v>
      </c>
      <c r="C973" s="277" t="s">
        <v>1631</v>
      </c>
      <c r="D973" s="560">
        <v>46080</v>
      </c>
      <c r="E973" s="277" t="s">
        <v>779</v>
      </c>
      <c r="F973" s="815" t="s">
        <v>245</v>
      </c>
      <c r="G973" s="816"/>
      <c r="H973" s="605" t="s">
        <v>1475</v>
      </c>
      <c r="I973" s="277" t="s">
        <v>1632</v>
      </c>
      <c r="J973" s="603" t="s">
        <v>329</v>
      </c>
      <c r="K973" s="603" t="s">
        <v>1633</v>
      </c>
      <c r="L973" s="363" t="s">
        <v>1634</v>
      </c>
    </row>
    <row r="974" spans="1:13" ht="22.5">
      <c r="A974" s="1173"/>
      <c r="B974" s="1074" t="s">
        <v>1649</v>
      </c>
      <c r="C974" s="1075"/>
      <c r="D974" s="1075"/>
      <c r="E974" s="1075"/>
      <c r="F974" s="1075"/>
      <c r="G974" s="1075"/>
      <c r="H974" s="1075"/>
      <c r="I974" s="1075"/>
      <c r="J974" s="1075"/>
      <c r="K974" s="1075"/>
      <c r="L974" s="1076"/>
    </row>
    <row r="975" spans="1:13" ht="22.5">
      <c r="A975" s="1173"/>
      <c r="B975" s="1149" t="s">
        <v>150</v>
      </c>
      <c r="C975" s="1078"/>
      <c r="D975" s="1078"/>
      <c r="E975" s="1078"/>
      <c r="F975" s="1078"/>
      <c r="G975" s="1079"/>
      <c r="H975" s="1077" t="s">
        <v>151</v>
      </c>
      <c r="I975" s="1078"/>
      <c r="J975" s="1078"/>
      <c r="K975" s="1078"/>
      <c r="L975" s="1080"/>
    </row>
    <row r="976" spans="1:13" ht="23.25">
      <c r="A976" s="1173"/>
      <c r="B976" s="1169" t="s">
        <v>154</v>
      </c>
      <c r="C976" s="1159"/>
      <c r="D976" s="1159"/>
      <c r="E976" s="1159"/>
      <c r="F976" s="1159"/>
      <c r="G976" s="1160"/>
      <c r="H976" s="1081" t="s">
        <v>1635</v>
      </c>
      <c r="I976" s="1082"/>
      <c r="J976" s="1082"/>
      <c r="K976" s="1082"/>
      <c r="L976" s="1084"/>
    </row>
    <row r="977" spans="1:13" ht="23.25">
      <c r="A977" s="1173"/>
      <c r="B977" s="1152" t="s">
        <v>294</v>
      </c>
      <c r="C977" s="1098"/>
      <c r="D977" s="1098"/>
      <c r="E977" s="1098"/>
      <c r="F977" s="1098"/>
      <c r="G977" s="1099"/>
      <c r="H977" s="1087" t="s">
        <v>295</v>
      </c>
      <c r="I977" s="1088"/>
      <c r="J977" s="1088"/>
      <c r="K977" s="1088"/>
      <c r="L977" s="1089"/>
    </row>
    <row r="978" spans="1:13" ht="23.25" thickBot="1">
      <c r="A978" s="1173"/>
      <c r="B978" s="1170" t="s">
        <v>1650</v>
      </c>
      <c r="C978" s="1091"/>
      <c r="D978" s="1091"/>
      <c r="E978" s="1091"/>
      <c r="F978" s="1091"/>
      <c r="G978" s="1091"/>
      <c r="H978" s="1091"/>
      <c r="I978" s="1091"/>
      <c r="J978" s="1091"/>
      <c r="K978" s="1091"/>
      <c r="L978" s="1092"/>
    </row>
    <row r="979" spans="1:13" ht="22.5">
      <c r="A979" s="1172">
        <v>118</v>
      </c>
      <c r="B979" s="1144" t="s">
        <v>1</v>
      </c>
      <c r="C979" s="1069" t="s">
        <v>13</v>
      </c>
      <c r="D979" s="1071"/>
      <c r="E979" s="1069" t="s">
        <v>223</v>
      </c>
      <c r="F979" s="1070"/>
      <c r="G979" s="1071"/>
      <c r="H979" s="1067" t="s">
        <v>14</v>
      </c>
      <c r="I979" s="1069" t="s">
        <v>15</v>
      </c>
      <c r="J979" s="1070"/>
      <c r="K979" s="1071"/>
      <c r="L979" s="1072" t="s">
        <v>16</v>
      </c>
      <c r="M979" s="1066" t="s">
        <v>222</v>
      </c>
    </row>
    <row r="980" spans="1:13" ht="45">
      <c r="A980" s="1173"/>
      <c r="B980" s="1145"/>
      <c r="C980" s="619" t="s">
        <v>3</v>
      </c>
      <c r="D980" s="619" t="s">
        <v>4</v>
      </c>
      <c r="E980" s="619" t="s">
        <v>5</v>
      </c>
      <c r="F980" s="1146" t="s">
        <v>6</v>
      </c>
      <c r="G980" s="1147"/>
      <c r="H980" s="1068"/>
      <c r="I980" s="619" t="s">
        <v>17</v>
      </c>
      <c r="J980" s="619" t="s">
        <v>18</v>
      </c>
      <c r="K980" s="92" t="s">
        <v>19</v>
      </c>
      <c r="L980" s="1073"/>
      <c r="M980" s="1066"/>
    </row>
    <row r="981" spans="1:13" ht="46.5">
      <c r="A981" s="1173"/>
      <c r="B981" s="305" t="s">
        <v>1351</v>
      </c>
      <c r="C981" s="276" t="s">
        <v>1636</v>
      </c>
      <c r="D981" s="114">
        <v>46080</v>
      </c>
      <c r="E981" s="261" t="s">
        <v>244</v>
      </c>
      <c r="F981" s="815" t="s">
        <v>245</v>
      </c>
      <c r="G981" s="816"/>
      <c r="H981" s="396" t="s">
        <v>1637</v>
      </c>
      <c r="I981" s="277" t="s">
        <v>1642</v>
      </c>
      <c r="J981" s="277" t="s">
        <v>379</v>
      </c>
      <c r="K981" s="277" t="s">
        <v>1003</v>
      </c>
      <c r="L981" s="382" t="s">
        <v>1640</v>
      </c>
      <c r="M981" s="1066"/>
    </row>
    <row r="982" spans="1:13" ht="22.5">
      <c r="A982" s="1173"/>
      <c r="B982" s="1148" t="s">
        <v>1688</v>
      </c>
      <c r="C982" s="1075"/>
      <c r="D982" s="1075"/>
      <c r="E982" s="1075"/>
      <c r="F982" s="1075"/>
      <c r="G982" s="1075"/>
      <c r="H982" s="1075"/>
      <c r="I982" s="1075"/>
      <c r="J982" s="1075"/>
      <c r="K982" s="1075"/>
      <c r="L982" s="1076"/>
      <c r="M982" s="1066"/>
    </row>
    <row r="983" spans="1:13" ht="22.5">
      <c r="A983" s="1173"/>
      <c r="B983" s="1149" t="s">
        <v>150</v>
      </c>
      <c r="C983" s="1078"/>
      <c r="D983" s="1078"/>
      <c r="E983" s="1078"/>
      <c r="F983" s="1078"/>
      <c r="G983" s="1079"/>
      <c r="H983" s="1077" t="s">
        <v>151</v>
      </c>
      <c r="I983" s="1078"/>
      <c r="J983" s="1078"/>
      <c r="K983" s="1078"/>
      <c r="L983" s="1080"/>
      <c r="M983" s="1066"/>
    </row>
    <row r="984" spans="1:13" ht="23.25">
      <c r="A984" s="1173"/>
      <c r="B984" s="1169" t="s">
        <v>154</v>
      </c>
      <c r="C984" s="1159"/>
      <c r="D984" s="1159"/>
      <c r="E984" s="1159"/>
      <c r="F984" s="1159"/>
      <c r="G984" s="1160"/>
      <c r="H984" s="1081" t="s">
        <v>1635</v>
      </c>
      <c r="I984" s="1082"/>
      <c r="J984" s="1082"/>
      <c r="K984" s="1082"/>
      <c r="L984" s="1084"/>
      <c r="M984" s="1066"/>
    </row>
    <row r="985" spans="1:13" ht="23.25">
      <c r="A985" s="1173"/>
      <c r="B985" s="1152" t="s">
        <v>294</v>
      </c>
      <c r="C985" s="1098"/>
      <c r="D985" s="1098"/>
      <c r="E985" s="1098"/>
      <c r="F985" s="1098"/>
      <c r="G985" s="1099"/>
      <c r="H985" s="1087" t="s">
        <v>295</v>
      </c>
      <c r="I985" s="1088"/>
      <c r="J985" s="1088"/>
      <c r="K985" s="1088"/>
      <c r="L985" s="1089"/>
      <c r="M985" s="1066"/>
    </row>
    <row r="986" spans="1:13" ht="23.25" thickBot="1">
      <c r="A986" s="1173"/>
      <c r="B986" s="1153" t="s">
        <v>1689</v>
      </c>
      <c r="C986" s="1091"/>
      <c r="D986" s="1091"/>
      <c r="E986" s="1091"/>
      <c r="F986" s="1091"/>
      <c r="G986" s="1091"/>
      <c r="H986" s="1091"/>
      <c r="I986" s="1091"/>
      <c r="J986" s="1091"/>
      <c r="K986" s="1091"/>
      <c r="L986" s="1092"/>
      <c r="M986" s="1066"/>
    </row>
    <row r="987" spans="1:13" ht="22.5">
      <c r="A987" s="1141">
        <v>119</v>
      </c>
      <c r="B987" s="1144" t="s">
        <v>1</v>
      </c>
      <c r="C987" s="1069" t="s">
        <v>13</v>
      </c>
      <c r="D987" s="1071"/>
      <c r="E987" s="1069" t="s">
        <v>223</v>
      </c>
      <c r="F987" s="1070"/>
      <c r="G987" s="1071"/>
      <c r="H987" s="1067" t="s">
        <v>14</v>
      </c>
      <c r="I987" s="1069" t="s">
        <v>15</v>
      </c>
      <c r="J987" s="1070"/>
      <c r="K987" s="1071"/>
      <c r="L987" s="1072" t="s">
        <v>16</v>
      </c>
      <c r="M987"/>
    </row>
    <row r="988" spans="1:13" ht="45">
      <c r="A988" s="1167"/>
      <c r="B988" s="1145"/>
      <c r="C988" s="619" t="s">
        <v>3</v>
      </c>
      <c r="D988" s="619" t="s">
        <v>4</v>
      </c>
      <c r="E988" s="619" t="s">
        <v>5</v>
      </c>
      <c r="F988" s="1146" t="s">
        <v>6</v>
      </c>
      <c r="G988" s="1147"/>
      <c r="H988" s="1068"/>
      <c r="I988" s="619" t="s">
        <v>17</v>
      </c>
      <c r="J988" s="619" t="s">
        <v>18</v>
      </c>
      <c r="K988" s="92" t="s">
        <v>19</v>
      </c>
      <c r="L988" s="1073"/>
      <c r="M988"/>
    </row>
    <row r="989" spans="1:13" ht="46.5">
      <c r="A989" s="1167"/>
      <c r="B989" s="305" t="s">
        <v>1275</v>
      </c>
      <c r="C989" s="276" t="s">
        <v>1651</v>
      </c>
      <c r="D989" s="114">
        <v>46082</v>
      </c>
      <c r="E989" s="277" t="s">
        <v>617</v>
      </c>
      <c r="F989" s="815" t="s">
        <v>225</v>
      </c>
      <c r="G989" s="816"/>
      <c r="H989" s="396" t="s">
        <v>1275</v>
      </c>
      <c r="I989" s="277" t="s">
        <v>881</v>
      </c>
      <c r="J989" s="277" t="s">
        <v>879</v>
      </c>
      <c r="K989" s="277" t="s">
        <v>880</v>
      </c>
      <c r="L989" s="363" t="s">
        <v>1663</v>
      </c>
      <c r="M989"/>
    </row>
    <row r="990" spans="1:13" ht="22.5">
      <c r="A990" s="1167"/>
      <c r="B990" s="1074" t="s">
        <v>1690</v>
      </c>
      <c r="C990" s="1075"/>
      <c r="D990" s="1075"/>
      <c r="E990" s="1075"/>
      <c r="F990" s="1075"/>
      <c r="G990" s="1075"/>
      <c r="H990" s="1075"/>
      <c r="I990" s="1075"/>
      <c r="J990" s="1075"/>
      <c r="K990" s="1075"/>
      <c r="L990" s="1076"/>
      <c r="M990"/>
    </row>
    <row r="991" spans="1:13" ht="22.5">
      <c r="A991" s="1167"/>
      <c r="B991" s="1149" t="s">
        <v>150</v>
      </c>
      <c r="C991" s="1078"/>
      <c r="D991" s="1078"/>
      <c r="E991" s="1078"/>
      <c r="F991" s="1078"/>
      <c r="G991" s="1079"/>
      <c r="H991" s="1077" t="s">
        <v>151</v>
      </c>
      <c r="I991" s="1078"/>
      <c r="J991" s="1078"/>
      <c r="K991" s="1078"/>
      <c r="L991" s="1080"/>
      <c r="M991"/>
    </row>
    <row r="992" spans="1:13" ht="23.25">
      <c r="A992" s="1167"/>
      <c r="B992" s="1169" t="s">
        <v>154</v>
      </c>
      <c r="C992" s="1159"/>
      <c r="D992" s="1159"/>
      <c r="E992" s="1159"/>
      <c r="F992" s="1159"/>
      <c r="G992" s="1160"/>
      <c r="H992" s="1081" t="s">
        <v>1635</v>
      </c>
      <c r="I992" s="1082"/>
      <c r="J992" s="1082"/>
      <c r="K992" s="1082"/>
      <c r="L992" s="1084"/>
      <c r="M992"/>
    </row>
    <row r="993" spans="1:13" ht="23.25">
      <c r="A993" s="1167"/>
      <c r="B993" s="1152" t="s">
        <v>294</v>
      </c>
      <c r="C993" s="1098"/>
      <c r="D993" s="1098"/>
      <c r="E993" s="1098"/>
      <c r="F993" s="1098"/>
      <c r="G993" s="1099"/>
      <c r="H993" s="1087" t="s">
        <v>295</v>
      </c>
      <c r="I993" s="1088"/>
      <c r="J993" s="1088"/>
      <c r="K993" s="1088"/>
      <c r="L993" s="1089"/>
      <c r="M993"/>
    </row>
    <row r="994" spans="1:13" ht="23.25" customHeight="1" thickBot="1">
      <c r="A994" s="1168"/>
      <c r="B994" s="1170" t="s">
        <v>1802</v>
      </c>
      <c r="C994" s="1091"/>
      <c r="D994" s="1091"/>
      <c r="E994" s="1091"/>
      <c r="F994" s="1091"/>
      <c r="G994" s="1091"/>
      <c r="H994" s="1091"/>
      <c r="I994" s="1091"/>
      <c r="J994" s="1091"/>
      <c r="K994" s="1091"/>
      <c r="L994" s="1092"/>
      <c r="M994"/>
    </row>
    <row r="995" spans="1:13" ht="22.5">
      <c r="A995" s="1141">
        <v>120</v>
      </c>
      <c r="B995" s="1144" t="s">
        <v>1</v>
      </c>
      <c r="C995" s="1069" t="s">
        <v>13</v>
      </c>
      <c r="D995" s="1071"/>
      <c r="E995" s="1069" t="s">
        <v>223</v>
      </c>
      <c r="F995" s="1070"/>
      <c r="G995" s="1071"/>
      <c r="H995" s="1067" t="s">
        <v>14</v>
      </c>
      <c r="I995" s="1069" t="s">
        <v>15</v>
      </c>
      <c r="J995" s="1070"/>
      <c r="K995" s="1071"/>
      <c r="L995" s="1072" t="s">
        <v>16</v>
      </c>
      <c r="M995"/>
    </row>
    <row r="996" spans="1:13" ht="45">
      <c r="A996" s="1167"/>
      <c r="B996" s="1145"/>
      <c r="C996" s="619" t="s">
        <v>3</v>
      </c>
      <c r="D996" s="619" t="s">
        <v>4</v>
      </c>
      <c r="E996" s="619" t="s">
        <v>5</v>
      </c>
      <c r="F996" s="1146" t="s">
        <v>6</v>
      </c>
      <c r="G996" s="1147"/>
      <c r="H996" s="1068"/>
      <c r="I996" s="619" t="s">
        <v>17</v>
      </c>
      <c r="J996" s="619" t="s">
        <v>18</v>
      </c>
      <c r="K996" s="92" t="s">
        <v>19</v>
      </c>
      <c r="L996" s="1073"/>
      <c r="M996"/>
    </row>
    <row r="997" spans="1:13" ht="46.5">
      <c r="A997" s="1167"/>
      <c r="B997" s="305" t="s">
        <v>1660</v>
      </c>
      <c r="C997" s="276" t="s">
        <v>1661</v>
      </c>
      <c r="D997" s="114">
        <v>46085</v>
      </c>
      <c r="E997" s="277" t="s">
        <v>574</v>
      </c>
      <c r="F997" s="815" t="s">
        <v>1667</v>
      </c>
      <c r="G997" s="816"/>
      <c r="H997" s="396" t="s">
        <v>1662</v>
      </c>
      <c r="I997" s="277" t="s">
        <v>1666</v>
      </c>
      <c r="J997" s="277" t="s">
        <v>379</v>
      </c>
      <c r="K997" s="277" t="s">
        <v>1665</v>
      </c>
      <c r="L997" s="363" t="s">
        <v>1664</v>
      </c>
      <c r="M997"/>
    </row>
    <row r="998" spans="1:13" ht="22.5">
      <c r="A998" s="1167"/>
      <c r="B998" s="1074" t="s">
        <v>1691</v>
      </c>
      <c r="C998" s="1075"/>
      <c r="D998" s="1075"/>
      <c r="E998" s="1075"/>
      <c r="F998" s="1075"/>
      <c r="G998" s="1075"/>
      <c r="H998" s="1075"/>
      <c r="I998" s="1075"/>
      <c r="J998" s="1075"/>
      <c r="K998" s="1075"/>
      <c r="L998" s="1076"/>
      <c r="M998"/>
    </row>
    <row r="999" spans="1:13" ht="22.5">
      <c r="A999" s="1167"/>
      <c r="B999" s="1149" t="s">
        <v>150</v>
      </c>
      <c r="C999" s="1078"/>
      <c r="D999" s="1078"/>
      <c r="E999" s="1078"/>
      <c r="F999" s="1078"/>
      <c r="G999" s="1079"/>
      <c r="H999" s="1077" t="s">
        <v>151</v>
      </c>
      <c r="I999" s="1078"/>
      <c r="J999" s="1078"/>
      <c r="K999" s="1078"/>
      <c r="L999" s="1080"/>
      <c r="M999"/>
    </row>
    <row r="1000" spans="1:13" ht="23.25">
      <c r="A1000" s="1167"/>
      <c r="B1000" s="1169" t="s">
        <v>154</v>
      </c>
      <c r="C1000" s="1159"/>
      <c r="D1000" s="1159"/>
      <c r="E1000" s="1159"/>
      <c r="F1000" s="1159"/>
      <c r="G1000" s="1160"/>
      <c r="H1000" s="1081" t="s">
        <v>1635</v>
      </c>
      <c r="I1000" s="1082"/>
      <c r="J1000" s="1082"/>
      <c r="K1000" s="1082"/>
      <c r="L1000" s="1084"/>
      <c r="M1000"/>
    </row>
    <row r="1001" spans="1:13" ht="23.25">
      <c r="A1001" s="1167"/>
      <c r="B1001" s="1152" t="s">
        <v>294</v>
      </c>
      <c r="C1001" s="1098"/>
      <c r="D1001" s="1098"/>
      <c r="E1001" s="1098"/>
      <c r="F1001" s="1098"/>
      <c r="G1001" s="1099"/>
      <c r="H1001" s="1087" t="s">
        <v>295</v>
      </c>
      <c r="I1001" s="1088"/>
      <c r="J1001" s="1088"/>
      <c r="K1001" s="1088"/>
      <c r="L1001" s="1089"/>
      <c r="M1001"/>
    </row>
    <row r="1002" spans="1:13" ht="23.25" thickBot="1">
      <c r="A1002" s="1168"/>
      <c r="B1002" s="1170" t="s">
        <v>1800</v>
      </c>
      <c r="C1002" s="1091"/>
      <c r="D1002" s="1091"/>
      <c r="E1002" s="1091"/>
      <c r="F1002" s="1091"/>
      <c r="G1002" s="1091"/>
      <c r="H1002" s="1091"/>
      <c r="I1002" s="1091"/>
      <c r="J1002" s="1091"/>
      <c r="K1002" s="1091"/>
      <c r="L1002" s="1092"/>
      <c r="M1002"/>
    </row>
    <row r="1003" spans="1:13" ht="22.5">
      <c r="A1003" s="1141">
        <v>121</v>
      </c>
      <c r="B1003" s="1144" t="s">
        <v>1</v>
      </c>
      <c r="C1003" s="1069" t="s">
        <v>13</v>
      </c>
      <c r="D1003" s="1071"/>
      <c r="E1003" s="1069" t="s">
        <v>223</v>
      </c>
      <c r="F1003" s="1070"/>
      <c r="G1003" s="1071"/>
      <c r="H1003" s="1067" t="s">
        <v>14</v>
      </c>
      <c r="I1003" s="1069" t="s">
        <v>15</v>
      </c>
      <c r="J1003" s="1070"/>
      <c r="K1003" s="1071"/>
      <c r="L1003" s="1072" t="s">
        <v>16</v>
      </c>
      <c r="M1003" s="1066" t="s">
        <v>222</v>
      </c>
    </row>
    <row r="1004" spans="1:13" ht="45">
      <c r="A1004" s="1167"/>
      <c r="B1004" s="1145"/>
      <c r="C1004" s="619" t="s">
        <v>3</v>
      </c>
      <c r="D1004" s="619" t="s">
        <v>4</v>
      </c>
      <c r="E1004" s="619" t="s">
        <v>5</v>
      </c>
      <c r="F1004" s="1146" t="s">
        <v>6</v>
      </c>
      <c r="G1004" s="1147"/>
      <c r="H1004" s="1068"/>
      <c r="I1004" s="619" t="s">
        <v>17</v>
      </c>
      <c r="J1004" s="619" t="s">
        <v>18</v>
      </c>
      <c r="K1004" s="92" t="s">
        <v>19</v>
      </c>
      <c r="L1004" s="1073"/>
      <c r="M1004" s="1066"/>
    </row>
    <row r="1005" spans="1:13" ht="69.75">
      <c r="A1005" s="1167"/>
      <c r="B1005" s="305" t="s">
        <v>1668</v>
      </c>
      <c r="C1005" s="276" t="s">
        <v>1669</v>
      </c>
      <c r="D1005" s="114">
        <v>46084</v>
      </c>
      <c r="E1005" s="277" t="s">
        <v>224</v>
      </c>
      <c r="F1005" s="815" t="s">
        <v>367</v>
      </c>
      <c r="G1005" s="816"/>
      <c r="H1005" s="396" t="s">
        <v>1670</v>
      </c>
      <c r="I1005" s="277" t="s">
        <v>1673</v>
      </c>
      <c r="J1005" s="277" t="s">
        <v>329</v>
      </c>
      <c r="K1005" s="277" t="s">
        <v>329</v>
      </c>
      <c r="L1005" s="363" t="s">
        <v>1671</v>
      </c>
      <c r="M1005" s="1066"/>
    </row>
    <row r="1006" spans="1:13" ht="22.5">
      <c r="A1006" s="1167"/>
      <c r="B1006" s="1074" t="s">
        <v>1692</v>
      </c>
      <c r="C1006" s="1075"/>
      <c r="D1006" s="1075"/>
      <c r="E1006" s="1075"/>
      <c r="F1006" s="1075"/>
      <c r="G1006" s="1075"/>
      <c r="H1006" s="1075"/>
      <c r="I1006" s="1075"/>
      <c r="J1006" s="1075"/>
      <c r="K1006" s="1075"/>
      <c r="L1006" s="1076"/>
      <c r="M1006" s="1066"/>
    </row>
    <row r="1007" spans="1:13" ht="22.5">
      <c r="A1007" s="1167"/>
      <c r="B1007" s="1149" t="s">
        <v>150</v>
      </c>
      <c r="C1007" s="1078"/>
      <c r="D1007" s="1078"/>
      <c r="E1007" s="1078"/>
      <c r="F1007" s="1078"/>
      <c r="G1007" s="1079"/>
      <c r="H1007" s="1077" t="s">
        <v>151</v>
      </c>
      <c r="I1007" s="1078"/>
      <c r="J1007" s="1078"/>
      <c r="K1007" s="1078"/>
      <c r="L1007" s="1080"/>
      <c r="M1007" s="1066"/>
    </row>
    <row r="1008" spans="1:13" ht="23.25">
      <c r="A1008" s="1167"/>
      <c r="B1008" s="1169" t="s">
        <v>154</v>
      </c>
      <c r="C1008" s="1159"/>
      <c r="D1008" s="1159"/>
      <c r="E1008" s="1159"/>
      <c r="F1008" s="1159"/>
      <c r="G1008" s="1160"/>
      <c r="H1008" s="1081" t="s">
        <v>1672</v>
      </c>
      <c r="I1008" s="1082"/>
      <c r="J1008" s="1082"/>
      <c r="K1008" s="1082"/>
      <c r="L1008" s="1084"/>
      <c r="M1008" s="1066"/>
    </row>
    <row r="1009" spans="1:13" ht="23.25">
      <c r="A1009" s="1167"/>
      <c r="B1009" s="1152" t="s">
        <v>294</v>
      </c>
      <c r="C1009" s="1098"/>
      <c r="D1009" s="1098"/>
      <c r="E1009" s="1098"/>
      <c r="F1009" s="1098"/>
      <c r="G1009" s="1099"/>
      <c r="H1009" s="1087" t="s">
        <v>295</v>
      </c>
      <c r="I1009" s="1088"/>
      <c r="J1009" s="1088"/>
      <c r="K1009" s="1088"/>
      <c r="L1009" s="1089"/>
      <c r="M1009" s="1066"/>
    </row>
    <row r="1010" spans="1:13" ht="216" customHeight="1" thickBot="1">
      <c r="A1010" s="1168"/>
      <c r="B1010" s="1153" t="s">
        <v>2472</v>
      </c>
      <c r="C1010" s="1091"/>
      <c r="D1010" s="1091"/>
      <c r="E1010" s="1091"/>
      <c r="F1010" s="1091"/>
      <c r="G1010" s="1091"/>
      <c r="H1010" s="1091"/>
      <c r="I1010" s="1091"/>
      <c r="J1010" s="1091"/>
      <c r="K1010" s="1091"/>
      <c r="L1010" s="1092"/>
      <c r="M1010" s="1066"/>
    </row>
    <row r="1011" spans="1:13" ht="22.5">
      <c r="A1011" s="1172">
        <v>122</v>
      </c>
      <c r="B1011" s="1144" t="s">
        <v>1</v>
      </c>
      <c r="C1011" s="1069" t="s">
        <v>13</v>
      </c>
      <c r="D1011" s="1071"/>
      <c r="E1011" s="1069" t="s">
        <v>223</v>
      </c>
      <c r="F1011" s="1070"/>
      <c r="G1011" s="1071"/>
      <c r="H1011" s="1067" t="s">
        <v>14</v>
      </c>
      <c r="I1011" s="1069" t="s">
        <v>15</v>
      </c>
      <c r="J1011" s="1070"/>
      <c r="K1011" s="1071"/>
      <c r="L1011" s="1072" t="s">
        <v>16</v>
      </c>
      <c r="M1011"/>
    </row>
    <row r="1012" spans="1:13" ht="45">
      <c r="A1012" s="1173"/>
      <c r="B1012" s="1145"/>
      <c r="C1012" s="622" t="s">
        <v>3</v>
      </c>
      <c r="D1012" s="622" t="s">
        <v>4</v>
      </c>
      <c r="E1012" s="622" t="s">
        <v>5</v>
      </c>
      <c r="F1012" s="1146" t="s">
        <v>6</v>
      </c>
      <c r="G1012" s="1147"/>
      <c r="H1012" s="1068"/>
      <c r="I1012" s="622" t="s">
        <v>17</v>
      </c>
      <c r="J1012" s="622" t="s">
        <v>18</v>
      </c>
      <c r="K1012" s="92" t="s">
        <v>19</v>
      </c>
      <c r="L1012" s="1073"/>
      <c r="M1012"/>
    </row>
    <row r="1013" spans="1:13" ht="23.25">
      <c r="A1013" s="1173"/>
      <c r="B1013" s="305" t="s">
        <v>102</v>
      </c>
      <c r="C1013" s="276" t="s">
        <v>1715</v>
      </c>
      <c r="D1013" s="114">
        <v>46091</v>
      </c>
      <c r="E1013" s="261" t="s">
        <v>1094</v>
      </c>
      <c r="F1013" s="815" t="s">
        <v>592</v>
      </c>
      <c r="G1013" s="816"/>
      <c r="H1013" s="396" t="s">
        <v>102</v>
      </c>
      <c r="I1013" s="277" t="s">
        <v>1152</v>
      </c>
      <c r="J1013" s="277" t="s">
        <v>1003</v>
      </c>
      <c r="K1013" s="277" t="s">
        <v>1153</v>
      </c>
      <c r="L1013" s="382" t="s">
        <v>257</v>
      </c>
      <c r="M1013"/>
    </row>
    <row r="1014" spans="1:13" ht="22.5">
      <c r="A1014" s="1173"/>
      <c r="B1014" s="1148" t="s">
        <v>610</v>
      </c>
      <c r="C1014" s="1075"/>
      <c r="D1014" s="1075"/>
      <c r="E1014" s="1075"/>
      <c r="F1014" s="1075"/>
      <c r="G1014" s="1075"/>
      <c r="H1014" s="1075"/>
      <c r="I1014" s="1075"/>
      <c r="J1014" s="1075"/>
      <c r="K1014" s="1075"/>
      <c r="L1014" s="1076"/>
      <c r="M1014"/>
    </row>
    <row r="1015" spans="1:13" ht="22.5">
      <c r="A1015" s="1173"/>
      <c r="B1015" s="1149" t="s">
        <v>150</v>
      </c>
      <c r="C1015" s="1078"/>
      <c r="D1015" s="1078"/>
      <c r="E1015" s="1078"/>
      <c r="F1015" s="1078"/>
      <c r="G1015" s="1079"/>
      <c r="H1015" s="1077" t="s">
        <v>151</v>
      </c>
      <c r="I1015" s="1078"/>
      <c r="J1015" s="1078"/>
      <c r="K1015" s="1078"/>
      <c r="L1015" s="1080"/>
      <c r="M1015"/>
    </row>
    <row r="1016" spans="1:13" ht="23.25">
      <c r="A1016" s="1173"/>
      <c r="B1016" s="1169" t="s">
        <v>154</v>
      </c>
      <c r="C1016" s="1159"/>
      <c r="D1016" s="1159"/>
      <c r="E1016" s="1159"/>
      <c r="F1016" s="1159"/>
      <c r="G1016" s="1160"/>
      <c r="H1016" s="1081" t="s">
        <v>1716</v>
      </c>
      <c r="I1016" s="1082"/>
      <c r="J1016" s="1082"/>
      <c r="K1016" s="1082"/>
      <c r="L1016" s="1084"/>
      <c r="M1016"/>
    </row>
    <row r="1017" spans="1:13" ht="23.25">
      <c r="A1017" s="1173"/>
      <c r="B1017" s="1152" t="s">
        <v>294</v>
      </c>
      <c r="C1017" s="1098"/>
      <c r="D1017" s="1098"/>
      <c r="E1017" s="1098"/>
      <c r="F1017" s="1098"/>
      <c r="G1017" s="1099"/>
      <c r="H1017" s="1087" t="s">
        <v>295</v>
      </c>
      <c r="I1017" s="1088"/>
      <c r="J1017" s="1088"/>
      <c r="K1017" s="1088"/>
      <c r="L1017" s="1089"/>
      <c r="M1017"/>
    </row>
    <row r="1018" spans="1:13" ht="23.25" customHeight="1" thickBot="1">
      <c r="A1018" s="1173"/>
      <c r="B1018" s="1170" t="s">
        <v>1807</v>
      </c>
      <c r="C1018" s="1091"/>
      <c r="D1018" s="1091"/>
      <c r="E1018" s="1091"/>
      <c r="F1018" s="1091"/>
      <c r="G1018" s="1091"/>
      <c r="H1018" s="1091"/>
      <c r="I1018" s="1091"/>
      <c r="J1018" s="1091"/>
      <c r="K1018" s="1091"/>
      <c r="L1018" s="1092"/>
      <c r="M1018"/>
    </row>
    <row r="1019" spans="1:13" ht="22.5" customHeight="1">
      <c r="A1019" s="1141">
        <v>123</v>
      </c>
      <c r="B1019" s="1144" t="s">
        <v>1</v>
      </c>
      <c r="C1019" s="1069" t="s">
        <v>13</v>
      </c>
      <c r="D1019" s="1071"/>
      <c r="E1019" s="1069" t="s">
        <v>223</v>
      </c>
      <c r="F1019" s="1070"/>
      <c r="G1019" s="1071"/>
      <c r="H1019" s="1067" t="s">
        <v>14</v>
      </c>
      <c r="I1019" s="1069" t="s">
        <v>15</v>
      </c>
      <c r="J1019" s="1070"/>
      <c r="K1019" s="1071"/>
      <c r="L1019" s="1072" t="s">
        <v>16</v>
      </c>
    </row>
    <row r="1020" spans="1:13" ht="45">
      <c r="A1020" s="1167"/>
      <c r="B1020" s="1145"/>
      <c r="C1020" s="622" t="s">
        <v>3</v>
      </c>
      <c r="D1020" s="622" t="s">
        <v>4</v>
      </c>
      <c r="E1020" s="622" t="s">
        <v>5</v>
      </c>
      <c r="F1020" s="1146" t="s">
        <v>6</v>
      </c>
      <c r="G1020" s="1147"/>
      <c r="H1020" s="1068"/>
      <c r="I1020" s="622" t="s">
        <v>17</v>
      </c>
      <c r="J1020" s="622" t="s">
        <v>18</v>
      </c>
      <c r="K1020" s="92" t="s">
        <v>19</v>
      </c>
      <c r="L1020" s="1073"/>
    </row>
    <row r="1021" spans="1:13" ht="46.5">
      <c r="A1021" s="1167"/>
      <c r="B1021" s="305" t="s">
        <v>1717</v>
      </c>
      <c r="C1021" s="276" t="s">
        <v>1718</v>
      </c>
      <c r="D1021" s="114">
        <v>46091</v>
      </c>
      <c r="E1021" s="277" t="s">
        <v>1720</v>
      </c>
      <c r="F1021" s="815" t="s">
        <v>1721</v>
      </c>
      <c r="G1021" s="816"/>
      <c r="H1021" s="396" t="s">
        <v>1717</v>
      </c>
      <c r="I1021" s="277" t="s">
        <v>257</v>
      </c>
      <c r="J1021" s="277" t="s">
        <v>257</v>
      </c>
      <c r="K1021" s="277" t="s">
        <v>257</v>
      </c>
      <c r="L1021" s="363" t="s">
        <v>1719</v>
      </c>
    </row>
    <row r="1022" spans="1:13" ht="22.5">
      <c r="A1022" s="1167"/>
      <c r="B1022" s="1074" t="s">
        <v>1784</v>
      </c>
      <c r="C1022" s="1075"/>
      <c r="D1022" s="1075"/>
      <c r="E1022" s="1075"/>
      <c r="F1022" s="1075"/>
      <c r="G1022" s="1075"/>
      <c r="H1022" s="1075"/>
      <c r="I1022" s="1075"/>
      <c r="J1022" s="1075"/>
      <c r="K1022" s="1075"/>
      <c r="L1022" s="1076"/>
    </row>
    <row r="1023" spans="1:13" ht="22.5">
      <c r="A1023" s="1167"/>
      <c r="B1023" s="1149" t="s">
        <v>150</v>
      </c>
      <c r="C1023" s="1078"/>
      <c r="D1023" s="1078"/>
      <c r="E1023" s="1078"/>
      <c r="F1023" s="1078"/>
      <c r="G1023" s="1079"/>
      <c r="H1023" s="1077" t="s">
        <v>151</v>
      </c>
      <c r="I1023" s="1078"/>
      <c r="J1023" s="1078"/>
      <c r="K1023" s="1078"/>
      <c r="L1023" s="1080"/>
    </row>
    <row r="1024" spans="1:13" ht="23.25">
      <c r="A1024" s="1167"/>
      <c r="B1024" s="1169" t="s">
        <v>154</v>
      </c>
      <c r="C1024" s="1159"/>
      <c r="D1024" s="1159"/>
      <c r="E1024" s="1159"/>
      <c r="F1024" s="1159"/>
      <c r="G1024" s="1160"/>
      <c r="H1024" s="1081" t="s">
        <v>1635</v>
      </c>
      <c r="I1024" s="1082"/>
      <c r="J1024" s="1082"/>
      <c r="K1024" s="1082"/>
      <c r="L1024" s="1084"/>
    </row>
    <row r="1025" spans="1:13" ht="23.25">
      <c r="A1025" s="1167"/>
      <c r="B1025" s="1152" t="s">
        <v>294</v>
      </c>
      <c r="C1025" s="1098"/>
      <c r="D1025" s="1098"/>
      <c r="E1025" s="1098"/>
      <c r="F1025" s="1098"/>
      <c r="G1025" s="1099"/>
      <c r="H1025" s="1087" t="s">
        <v>295</v>
      </c>
      <c r="I1025" s="1088"/>
      <c r="J1025" s="1088"/>
      <c r="K1025" s="1088"/>
      <c r="L1025" s="1089"/>
    </row>
    <row r="1026" spans="1:13" ht="23.25" customHeight="1" thickBot="1">
      <c r="A1026" s="1168"/>
      <c r="B1026" s="1170" t="s">
        <v>2767</v>
      </c>
      <c r="C1026" s="1091"/>
      <c r="D1026" s="1091"/>
      <c r="E1026" s="1091"/>
      <c r="F1026" s="1091"/>
      <c r="G1026" s="1091"/>
      <c r="H1026" s="1091"/>
      <c r="I1026" s="1091"/>
      <c r="J1026" s="1091"/>
      <c r="K1026" s="1091"/>
      <c r="L1026" s="1092"/>
    </row>
    <row r="1027" spans="1:13" ht="22.5">
      <c r="A1027" s="1141">
        <v>124</v>
      </c>
      <c r="B1027" s="1144" t="s">
        <v>1</v>
      </c>
      <c r="C1027" s="1069" t="s">
        <v>13</v>
      </c>
      <c r="D1027" s="1071"/>
      <c r="E1027" s="1069" t="s">
        <v>223</v>
      </c>
      <c r="F1027" s="1070"/>
      <c r="G1027" s="1071"/>
      <c r="H1027" s="1067" t="s">
        <v>14</v>
      </c>
      <c r="I1027" s="1069" t="s">
        <v>15</v>
      </c>
      <c r="J1027" s="1070"/>
      <c r="K1027" s="1071"/>
      <c r="L1027" s="1072" t="s">
        <v>16</v>
      </c>
      <c r="M1027"/>
    </row>
    <row r="1028" spans="1:13" ht="45">
      <c r="A1028" s="1167"/>
      <c r="B1028" s="1145"/>
      <c r="C1028" s="622" t="s">
        <v>3</v>
      </c>
      <c r="D1028" s="622" t="s">
        <v>4</v>
      </c>
      <c r="E1028" s="622" t="s">
        <v>5</v>
      </c>
      <c r="F1028" s="1146" t="s">
        <v>6</v>
      </c>
      <c r="G1028" s="1147"/>
      <c r="H1028" s="1068"/>
      <c r="I1028" s="622" t="s">
        <v>17</v>
      </c>
      <c r="J1028" s="622" t="s">
        <v>18</v>
      </c>
      <c r="K1028" s="92" t="s">
        <v>19</v>
      </c>
      <c r="L1028" s="1073"/>
      <c r="M1028"/>
    </row>
    <row r="1029" spans="1:13" ht="46.5">
      <c r="A1029" s="1167"/>
      <c r="B1029" s="305" t="s">
        <v>1496</v>
      </c>
      <c r="C1029" s="276" t="s">
        <v>1737</v>
      </c>
      <c r="D1029" s="114">
        <v>46091</v>
      </c>
      <c r="E1029" s="261" t="s">
        <v>775</v>
      </c>
      <c r="F1029" s="815" t="s">
        <v>1553</v>
      </c>
      <c r="G1029" s="816"/>
      <c r="H1029" s="396" t="s">
        <v>1496</v>
      </c>
      <c r="I1029" s="277" t="s">
        <v>257</v>
      </c>
      <c r="J1029" s="277" t="s">
        <v>1738</v>
      </c>
      <c r="K1029" s="277" t="s">
        <v>257</v>
      </c>
      <c r="L1029" s="363" t="s">
        <v>1743</v>
      </c>
      <c r="M1029"/>
    </row>
    <row r="1030" spans="1:13" ht="22.5">
      <c r="A1030" s="1167"/>
      <c r="B1030" s="1148" t="s">
        <v>1785</v>
      </c>
      <c r="C1030" s="1075"/>
      <c r="D1030" s="1075"/>
      <c r="E1030" s="1075"/>
      <c r="F1030" s="1075"/>
      <c r="G1030" s="1075"/>
      <c r="H1030" s="1075"/>
      <c r="I1030" s="1075"/>
      <c r="J1030" s="1075"/>
      <c r="K1030" s="1075"/>
      <c r="L1030" s="1076"/>
      <c r="M1030"/>
    </row>
    <row r="1031" spans="1:13" ht="22.5">
      <c r="A1031" s="1167"/>
      <c r="B1031" s="1149" t="s">
        <v>150</v>
      </c>
      <c r="C1031" s="1078"/>
      <c r="D1031" s="1078"/>
      <c r="E1031" s="1078"/>
      <c r="F1031" s="1078"/>
      <c r="G1031" s="1079"/>
      <c r="H1031" s="1077" t="s">
        <v>151</v>
      </c>
      <c r="I1031" s="1078"/>
      <c r="J1031" s="1078"/>
      <c r="K1031" s="1078"/>
      <c r="L1031" s="1080"/>
      <c r="M1031"/>
    </row>
    <row r="1032" spans="1:13" ht="23.25">
      <c r="A1032" s="1167"/>
      <c r="B1032" s="1169" t="s">
        <v>154</v>
      </c>
      <c r="C1032" s="1159"/>
      <c r="D1032" s="1159"/>
      <c r="E1032" s="1159"/>
      <c r="F1032" s="1159"/>
      <c r="G1032" s="1160"/>
      <c r="H1032" s="1081" t="s">
        <v>1716</v>
      </c>
      <c r="I1032" s="1082"/>
      <c r="J1032" s="1082"/>
      <c r="K1032" s="1082"/>
      <c r="L1032" s="1084"/>
      <c r="M1032"/>
    </row>
    <row r="1033" spans="1:13" ht="23.25">
      <c r="A1033" s="1167"/>
      <c r="B1033" s="1152" t="s">
        <v>294</v>
      </c>
      <c r="C1033" s="1098"/>
      <c r="D1033" s="1098"/>
      <c r="E1033" s="1098"/>
      <c r="F1033" s="1098"/>
      <c r="G1033" s="1099"/>
      <c r="H1033" s="1087" t="s">
        <v>295</v>
      </c>
      <c r="I1033" s="1088"/>
      <c r="J1033" s="1088"/>
      <c r="K1033" s="1088"/>
      <c r="L1033" s="1089"/>
      <c r="M1033"/>
    </row>
    <row r="1034" spans="1:13" ht="23.25" thickBot="1">
      <c r="A1034" s="1168"/>
      <c r="B1034" s="1170" t="s">
        <v>2723</v>
      </c>
      <c r="C1034" s="1091"/>
      <c r="D1034" s="1091"/>
      <c r="E1034" s="1091"/>
      <c r="F1034" s="1091"/>
      <c r="G1034" s="1091"/>
      <c r="H1034" s="1091"/>
      <c r="I1034" s="1091"/>
      <c r="J1034" s="1091"/>
      <c r="K1034" s="1091"/>
      <c r="L1034" s="1092"/>
      <c r="M1034"/>
    </row>
    <row r="1035" spans="1:13" ht="22.5">
      <c r="A1035" s="1141">
        <v>125</v>
      </c>
      <c r="B1035" s="1144" t="s">
        <v>1</v>
      </c>
      <c r="C1035" s="1069" t="s">
        <v>13</v>
      </c>
      <c r="D1035" s="1071"/>
      <c r="E1035" s="1069" t="s">
        <v>223</v>
      </c>
      <c r="F1035" s="1070"/>
      <c r="G1035" s="1071"/>
      <c r="H1035" s="1067" t="s">
        <v>14</v>
      </c>
      <c r="I1035" s="1069" t="s">
        <v>15</v>
      </c>
      <c r="J1035" s="1070"/>
      <c r="K1035" s="1071"/>
      <c r="L1035" s="1072" t="s">
        <v>16</v>
      </c>
      <c r="M1035"/>
    </row>
    <row r="1036" spans="1:13" ht="45">
      <c r="A1036" s="1167"/>
      <c r="B1036" s="1145"/>
      <c r="C1036" s="622" t="s">
        <v>3</v>
      </c>
      <c r="D1036" s="622" t="s">
        <v>4</v>
      </c>
      <c r="E1036" s="622" t="s">
        <v>5</v>
      </c>
      <c r="F1036" s="1146" t="s">
        <v>6</v>
      </c>
      <c r="G1036" s="1147"/>
      <c r="H1036" s="1068"/>
      <c r="I1036" s="622" t="s">
        <v>17</v>
      </c>
      <c r="J1036" s="622" t="s">
        <v>18</v>
      </c>
      <c r="K1036" s="92" t="s">
        <v>19</v>
      </c>
      <c r="L1036" s="1073"/>
      <c r="M1036"/>
    </row>
    <row r="1037" spans="1:13" ht="69.75">
      <c r="A1037" s="1167"/>
      <c r="B1037" s="305" t="s">
        <v>1730</v>
      </c>
      <c r="C1037" s="276" t="s">
        <v>1731</v>
      </c>
      <c r="D1037" s="114">
        <v>46092</v>
      </c>
      <c r="E1037" s="261" t="s">
        <v>775</v>
      </c>
      <c r="F1037" s="815" t="s">
        <v>1553</v>
      </c>
      <c r="G1037" s="816"/>
      <c r="H1037" s="396" t="s">
        <v>1730</v>
      </c>
      <c r="I1037" s="277" t="s">
        <v>257</v>
      </c>
      <c r="J1037" s="277" t="s">
        <v>1732</v>
      </c>
      <c r="K1037" s="277" t="s">
        <v>257</v>
      </c>
      <c r="L1037" s="363" t="s">
        <v>1733</v>
      </c>
      <c r="M1037"/>
    </row>
    <row r="1038" spans="1:13" ht="22.5">
      <c r="A1038" s="1167"/>
      <c r="B1038" s="1148" t="s">
        <v>1786</v>
      </c>
      <c r="C1038" s="1075"/>
      <c r="D1038" s="1075"/>
      <c r="E1038" s="1075"/>
      <c r="F1038" s="1075"/>
      <c r="G1038" s="1075"/>
      <c r="H1038" s="1075"/>
      <c r="I1038" s="1075"/>
      <c r="J1038" s="1075"/>
      <c r="K1038" s="1075"/>
      <c r="L1038" s="1076"/>
      <c r="M1038"/>
    </row>
    <row r="1039" spans="1:13" ht="22.5">
      <c r="A1039" s="1167"/>
      <c r="B1039" s="1149" t="s">
        <v>150</v>
      </c>
      <c r="C1039" s="1078"/>
      <c r="D1039" s="1078"/>
      <c r="E1039" s="1078"/>
      <c r="F1039" s="1078"/>
      <c r="G1039" s="1079"/>
      <c r="H1039" s="1077" t="s">
        <v>151</v>
      </c>
      <c r="I1039" s="1078"/>
      <c r="J1039" s="1078"/>
      <c r="K1039" s="1078"/>
      <c r="L1039" s="1080"/>
      <c r="M1039"/>
    </row>
    <row r="1040" spans="1:13" ht="23.25">
      <c r="A1040" s="1167"/>
      <c r="B1040" s="1169" t="s">
        <v>154</v>
      </c>
      <c r="C1040" s="1159"/>
      <c r="D1040" s="1159"/>
      <c r="E1040" s="1159"/>
      <c r="F1040" s="1159"/>
      <c r="G1040" s="1160"/>
      <c r="H1040" s="1081" t="s">
        <v>1734</v>
      </c>
      <c r="I1040" s="1082"/>
      <c r="J1040" s="1082"/>
      <c r="K1040" s="1082"/>
      <c r="L1040" s="1084"/>
      <c r="M1040"/>
    </row>
    <row r="1041" spans="1:610" ht="23.25">
      <c r="A1041" s="1167"/>
      <c r="B1041" s="1152" t="s">
        <v>294</v>
      </c>
      <c r="C1041" s="1098"/>
      <c r="D1041" s="1098"/>
      <c r="E1041" s="1098"/>
      <c r="F1041" s="1098"/>
      <c r="G1041" s="1099"/>
      <c r="H1041" s="1087" t="s">
        <v>295</v>
      </c>
      <c r="I1041" s="1088"/>
      <c r="J1041" s="1088"/>
      <c r="K1041" s="1088"/>
      <c r="L1041" s="1089"/>
      <c r="M1041"/>
    </row>
    <row r="1042" spans="1:610" ht="23.25" thickBot="1">
      <c r="A1042" s="1168"/>
      <c r="B1042" s="1170" t="s">
        <v>1795</v>
      </c>
      <c r="C1042" s="1091"/>
      <c r="D1042" s="1091"/>
      <c r="E1042" s="1091"/>
      <c r="F1042" s="1091"/>
      <c r="G1042" s="1091"/>
      <c r="H1042" s="1091"/>
      <c r="I1042" s="1091"/>
      <c r="J1042" s="1091"/>
      <c r="K1042" s="1091"/>
      <c r="L1042" s="1092"/>
      <c r="M1042"/>
    </row>
    <row r="1043" spans="1:610" ht="22.5" customHeight="1">
      <c r="A1043" s="1141">
        <v>126</v>
      </c>
      <c r="B1043" s="1144" t="s">
        <v>1</v>
      </c>
      <c r="C1043" s="1069" t="s">
        <v>13</v>
      </c>
      <c r="D1043" s="1071"/>
      <c r="E1043" s="1069" t="s">
        <v>223</v>
      </c>
      <c r="F1043" s="1070"/>
      <c r="G1043" s="1071"/>
      <c r="H1043" s="1067" t="s">
        <v>14</v>
      </c>
      <c r="I1043" s="1069" t="s">
        <v>15</v>
      </c>
      <c r="J1043" s="1070"/>
      <c r="K1043" s="1071"/>
      <c r="L1043" s="1072" t="s">
        <v>16</v>
      </c>
    </row>
    <row r="1044" spans="1:610" ht="45">
      <c r="A1044" s="1167"/>
      <c r="B1044" s="1145"/>
      <c r="C1044" s="622" t="s">
        <v>3</v>
      </c>
      <c r="D1044" s="622" t="s">
        <v>4</v>
      </c>
      <c r="E1044" s="622" t="s">
        <v>5</v>
      </c>
      <c r="F1044" s="1146" t="s">
        <v>6</v>
      </c>
      <c r="G1044" s="1147"/>
      <c r="H1044" s="1068"/>
      <c r="I1044" s="622" t="s">
        <v>17</v>
      </c>
      <c r="J1044" s="622" t="s">
        <v>18</v>
      </c>
      <c r="K1044" s="92" t="s">
        <v>19</v>
      </c>
      <c r="L1044" s="1073"/>
    </row>
    <row r="1045" spans="1:610" ht="69.75">
      <c r="A1045" s="1167"/>
      <c r="B1045" s="305" t="s">
        <v>1472</v>
      </c>
      <c r="C1045" s="276" t="s">
        <v>1735</v>
      </c>
      <c r="D1045" s="114">
        <v>46092</v>
      </c>
      <c r="E1045" s="261" t="s">
        <v>1094</v>
      </c>
      <c r="F1045" s="815" t="s">
        <v>592</v>
      </c>
      <c r="G1045" s="816"/>
      <c r="H1045" s="396" t="s">
        <v>1472</v>
      </c>
      <c r="I1045" s="277" t="s">
        <v>1197</v>
      </c>
      <c r="J1045" s="277" t="s">
        <v>1193</v>
      </c>
      <c r="K1045" s="277" t="s">
        <v>1194</v>
      </c>
      <c r="L1045" s="363" t="s">
        <v>1736</v>
      </c>
    </row>
    <row r="1046" spans="1:610" ht="22.5">
      <c r="A1046" s="1167"/>
      <c r="B1046" s="1074" t="s">
        <v>1529</v>
      </c>
      <c r="C1046" s="1075"/>
      <c r="D1046" s="1075"/>
      <c r="E1046" s="1075"/>
      <c r="F1046" s="1075"/>
      <c r="G1046" s="1075"/>
      <c r="H1046" s="1075"/>
      <c r="I1046" s="1075"/>
      <c r="J1046" s="1075"/>
      <c r="K1046" s="1075"/>
      <c r="L1046" s="1076"/>
    </row>
    <row r="1047" spans="1:610" ht="22.5">
      <c r="A1047" s="1167"/>
      <c r="B1047" s="1149" t="s">
        <v>150</v>
      </c>
      <c r="C1047" s="1078"/>
      <c r="D1047" s="1078"/>
      <c r="E1047" s="1078"/>
      <c r="F1047" s="1078"/>
      <c r="G1047" s="1079"/>
      <c r="H1047" s="1077" t="s">
        <v>151</v>
      </c>
      <c r="I1047" s="1078"/>
      <c r="J1047" s="1078"/>
      <c r="K1047" s="1078"/>
      <c r="L1047" s="1080"/>
    </row>
    <row r="1048" spans="1:610" ht="23.25">
      <c r="A1048" s="1167"/>
      <c r="B1048" s="1169" t="s">
        <v>154</v>
      </c>
      <c r="C1048" s="1159"/>
      <c r="D1048" s="1159"/>
      <c r="E1048" s="1159"/>
      <c r="F1048" s="1159"/>
      <c r="G1048" s="1160"/>
      <c r="H1048" s="1081" t="s">
        <v>1734</v>
      </c>
      <c r="I1048" s="1082"/>
      <c r="J1048" s="1082"/>
      <c r="K1048" s="1082"/>
      <c r="L1048" s="1084"/>
    </row>
    <row r="1049" spans="1:610" ht="23.25">
      <c r="A1049" s="1167"/>
      <c r="B1049" s="1152" t="s">
        <v>294</v>
      </c>
      <c r="C1049" s="1098"/>
      <c r="D1049" s="1098"/>
      <c r="E1049" s="1098"/>
      <c r="F1049" s="1098"/>
      <c r="G1049" s="1099"/>
      <c r="H1049" s="1087" t="s">
        <v>295</v>
      </c>
      <c r="I1049" s="1088"/>
      <c r="J1049" s="1088"/>
      <c r="K1049" s="1088"/>
      <c r="L1049" s="1089"/>
    </row>
    <row r="1050" spans="1:610" ht="23.25" customHeight="1" thickBot="1">
      <c r="A1050" s="1168"/>
      <c r="B1050" s="1170" t="s">
        <v>1849</v>
      </c>
      <c r="C1050" s="1091"/>
      <c r="D1050" s="1091"/>
      <c r="E1050" s="1091"/>
      <c r="F1050" s="1091"/>
      <c r="G1050" s="1091"/>
      <c r="H1050" s="1091"/>
      <c r="I1050" s="1091"/>
      <c r="J1050" s="1091"/>
      <c r="K1050" s="1091"/>
      <c r="L1050" s="1092"/>
    </row>
    <row r="1051" spans="1:610" s="430" customFormat="1" ht="23.25" customHeight="1">
      <c r="A1051" s="1141">
        <v>127</v>
      </c>
      <c r="B1051" s="1144" t="s">
        <v>1</v>
      </c>
      <c r="C1051" s="1069" t="s">
        <v>13</v>
      </c>
      <c r="D1051" s="1071"/>
      <c r="E1051" s="1069" t="s">
        <v>223</v>
      </c>
      <c r="F1051" s="1070"/>
      <c r="G1051" s="1071"/>
      <c r="H1051" s="1067" t="s">
        <v>14</v>
      </c>
      <c r="I1051" s="1069" t="s">
        <v>15</v>
      </c>
      <c r="J1051" s="1070"/>
      <c r="K1051" s="1071"/>
      <c r="L1051" s="1072" t="s">
        <v>16</v>
      </c>
      <c r="M1051" s="1066" t="s">
        <v>222</v>
      </c>
      <c r="N1051" s="32"/>
      <c r="O1051" s="32"/>
      <c r="P1051" s="32"/>
      <c r="Q1051" s="32"/>
      <c r="R1051" s="32"/>
      <c r="S1051" s="32"/>
      <c r="T1051" s="32"/>
      <c r="U1051" s="32"/>
      <c r="V1051" s="32"/>
      <c r="W1051" s="32"/>
      <c r="X1051" s="32"/>
      <c r="Y1051" s="32"/>
      <c r="Z1051" s="32"/>
      <c r="AA1051" s="32"/>
      <c r="AB1051" s="32"/>
      <c r="AC1051" s="32"/>
      <c r="AD1051" s="32"/>
      <c r="AE1051" s="32"/>
      <c r="AF1051" s="32"/>
      <c r="AG1051" s="32"/>
      <c r="AH1051" s="32"/>
      <c r="AI1051" s="32"/>
      <c r="AJ1051" s="32"/>
      <c r="AK1051" s="32"/>
      <c r="AL1051" s="32"/>
      <c r="AM1051" s="32"/>
      <c r="AN1051" s="32"/>
      <c r="AO1051" s="32"/>
      <c r="AP1051" s="32"/>
      <c r="AQ1051" s="32"/>
      <c r="AR1051" s="32"/>
      <c r="AS1051" s="32"/>
      <c r="AT1051" s="32"/>
      <c r="AU1051" s="32"/>
      <c r="AV1051" s="32"/>
      <c r="AW1051" s="32"/>
      <c r="AX1051" s="32"/>
      <c r="AY1051" s="32"/>
      <c r="AZ1051" s="32"/>
      <c r="BA1051" s="32"/>
      <c r="BB1051" s="32"/>
      <c r="BC1051" s="32"/>
      <c r="BD1051" s="32"/>
      <c r="BE1051" s="32"/>
      <c r="BF1051" s="32"/>
      <c r="BG1051" s="32"/>
      <c r="BH1051" s="32"/>
      <c r="BI1051" s="32"/>
      <c r="BJ1051" s="32"/>
      <c r="BK1051" s="32"/>
      <c r="BL1051" s="32"/>
      <c r="BM1051" s="32"/>
      <c r="BN1051" s="32"/>
      <c r="BO1051" s="32"/>
      <c r="BP1051" s="32"/>
      <c r="BQ1051" s="32"/>
      <c r="BR1051" s="32"/>
      <c r="BS1051" s="32"/>
      <c r="BT1051" s="32"/>
      <c r="BU1051" s="32"/>
      <c r="BV1051" s="32"/>
      <c r="BW1051" s="32"/>
      <c r="BX1051" s="32"/>
      <c r="BY1051" s="32"/>
      <c r="BZ1051" s="32"/>
      <c r="CA1051" s="32"/>
      <c r="CB1051" s="32"/>
      <c r="CC1051" s="32"/>
      <c r="CD1051" s="32"/>
      <c r="CE1051" s="32"/>
      <c r="CF1051" s="32"/>
      <c r="CG1051" s="32"/>
      <c r="CH1051" s="32"/>
      <c r="CI1051" s="32"/>
      <c r="CJ1051" s="32"/>
      <c r="CK1051" s="32"/>
      <c r="CL1051" s="32"/>
      <c r="CM1051" s="32"/>
      <c r="CN1051" s="32"/>
      <c r="CO1051" s="32"/>
      <c r="CP1051" s="32"/>
      <c r="CQ1051" s="32"/>
      <c r="CR1051" s="32"/>
      <c r="CS1051" s="32"/>
      <c r="CT1051" s="32"/>
      <c r="CU1051" s="32"/>
      <c r="CV1051" s="32"/>
      <c r="CW1051" s="32"/>
      <c r="CX1051" s="32"/>
      <c r="CY1051" s="32"/>
      <c r="CZ1051" s="32"/>
      <c r="DA1051" s="32"/>
      <c r="DB1051" s="32"/>
      <c r="DC1051" s="32"/>
      <c r="DD1051" s="32"/>
      <c r="DE1051" s="32"/>
      <c r="DF1051" s="32"/>
      <c r="DG1051" s="32"/>
      <c r="DH1051" s="32"/>
      <c r="DI1051" s="32"/>
      <c r="DJ1051" s="32"/>
      <c r="DK1051" s="32"/>
      <c r="DL1051" s="32"/>
      <c r="DM1051" s="32"/>
      <c r="DN1051" s="32"/>
      <c r="DO1051" s="32"/>
      <c r="DP1051" s="32"/>
      <c r="DQ1051" s="32"/>
      <c r="DR1051" s="32"/>
      <c r="DS1051" s="32"/>
      <c r="DT1051" s="32"/>
      <c r="DU1051" s="32"/>
      <c r="DV1051" s="32"/>
      <c r="DW1051" s="32"/>
      <c r="DX1051" s="32"/>
      <c r="DY1051" s="32"/>
      <c r="DZ1051" s="32"/>
      <c r="EA1051" s="32"/>
      <c r="EB1051" s="32"/>
      <c r="EC1051" s="32"/>
      <c r="ED1051" s="32"/>
      <c r="EE1051" s="32"/>
      <c r="EF1051" s="32"/>
      <c r="EG1051" s="32"/>
      <c r="EH1051" s="32"/>
      <c r="EI1051" s="32"/>
      <c r="EJ1051" s="32"/>
      <c r="EK1051" s="32"/>
      <c r="EL1051" s="32"/>
      <c r="EM1051" s="32"/>
      <c r="EN1051" s="32"/>
      <c r="EO1051" s="32"/>
      <c r="EP1051" s="32"/>
      <c r="EQ1051" s="32"/>
      <c r="ER1051" s="32"/>
      <c r="ES1051" s="32"/>
      <c r="ET1051" s="32"/>
      <c r="EU1051" s="32"/>
      <c r="EV1051" s="32"/>
      <c r="EW1051" s="32"/>
      <c r="EX1051" s="32"/>
      <c r="EY1051" s="32"/>
      <c r="EZ1051" s="32"/>
      <c r="FA1051" s="32"/>
      <c r="FB1051" s="32"/>
      <c r="FC1051" s="32"/>
      <c r="FD1051" s="32"/>
      <c r="FE1051" s="32"/>
      <c r="FF1051" s="32"/>
      <c r="FG1051" s="32"/>
      <c r="FH1051" s="32"/>
      <c r="FI1051" s="32"/>
      <c r="FJ1051" s="32"/>
      <c r="FK1051" s="32"/>
      <c r="FL1051" s="32"/>
      <c r="FM1051" s="32"/>
      <c r="FN1051" s="32"/>
      <c r="FO1051" s="32"/>
      <c r="FP1051" s="32"/>
      <c r="FQ1051" s="32"/>
      <c r="FR1051" s="32"/>
      <c r="FS1051" s="32"/>
      <c r="FT1051" s="32"/>
      <c r="FU1051" s="32"/>
      <c r="FV1051" s="32"/>
      <c r="FW1051" s="32"/>
      <c r="FX1051" s="32"/>
      <c r="FY1051" s="32"/>
      <c r="FZ1051" s="32"/>
      <c r="GA1051" s="32"/>
      <c r="GB1051" s="32"/>
      <c r="GC1051" s="32"/>
      <c r="GD1051" s="32"/>
      <c r="GE1051" s="32"/>
      <c r="GF1051" s="32"/>
      <c r="GG1051" s="32"/>
      <c r="GH1051" s="32"/>
      <c r="GI1051" s="32"/>
      <c r="GJ1051" s="32"/>
      <c r="GK1051" s="32"/>
      <c r="GL1051" s="32"/>
      <c r="GM1051" s="32"/>
      <c r="GN1051" s="32"/>
      <c r="GO1051" s="32"/>
      <c r="GP1051" s="32"/>
      <c r="GQ1051" s="32"/>
      <c r="GR1051" s="32"/>
      <c r="GS1051" s="32"/>
      <c r="GT1051" s="32"/>
      <c r="GU1051" s="32"/>
      <c r="GV1051" s="32"/>
      <c r="GW1051" s="32"/>
      <c r="GX1051" s="32"/>
      <c r="GY1051" s="32"/>
      <c r="GZ1051" s="32"/>
      <c r="HA1051" s="32"/>
      <c r="HB1051" s="32"/>
      <c r="HC1051" s="32"/>
      <c r="HD1051" s="32"/>
      <c r="HE1051" s="32"/>
      <c r="HF1051" s="32"/>
      <c r="HG1051" s="32"/>
      <c r="HH1051" s="32"/>
      <c r="HI1051" s="32"/>
      <c r="HJ1051" s="32"/>
      <c r="HK1051" s="32"/>
      <c r="HL1051" s="32"/>
      <c r="HM1051" s="32"/>
      <c r="HN1051" s="32"/>
      <c r="HO1051" s="32"/>
      <c r="HP1051" s="32"/>
      <c r="HQ1051" s="32"/>
      <c r="HR1051" s="32"/>
      <c r="HS1051" s="32"/>
      <c r="HT1051" s="32"/>
      <c r="HU1051" s="32"/>
      <c r="HV1051" s="32"/>
      <c r="HW1051" s="32"/>
      <c r="HX1051" s="32"/>
      <c r="HY1051" s="32"/>
      <c r="HZ1051" s="32"/>
      <c r="IA1051" s="32"/>
      <c r="IB1051" s="32"/>
      <c r="IC1051" s="32"/>
      <c r="ID1051" s="32"/>
      <c r="IE1051" s="32"/>
      <c r="IF1051" s="32"/>
      <c r="IG1051" s="32"/>
      <c r="IH1051" s="32"/>
      <c r="II1051" s="32"/>
      <c r="IJ1051" s="32"/>
      <c r="IK1051" s="32"/>
      <c r="IL1051" s="32"/>
      <c r="IM1051" s="32"/>
      <c r="IN1051" s="32"/>
      <c r="IO1051" s="32"/>
      <c r="IP1051" s="32"/>
      <c r="IQ1051" s="32"/>
      <c r="IR1051" s="32"/>
      <c r="IS1051" s="32"/>
      <c r="IT1051" s="32"/>
      <c r="IU1051" s="32"/>
      <c r="IV1051" s="32"/>
      <c r="IW1051" s="32"/>
      <c r="IX1051" s="32"/>
      <c r="IY1051" s="32"/>
      <c r="IZ1051" s="32"/>
      <c r="JA1051" s="32"/>
      <c r="JB1051" s="32"/>
      <c r="JC1051" s="32"/>
      <c r="JD1051" s="32"/>
      <c r="JE1051" s="32"/>
      <c r="JF1051" s="32"/>
      <c r="JG1051" s="32"/>
      <c r="JH1051" s="32"/>
      <c r="JI1051" s="32"/>
      <c r="JJ1051" s="32"/>
      <c r="JK1051" s="32"/>
      <c r="JL1051" s="32"/>
      <c r="JM1051" s="32"/>
      <c r="JN1051" s="32"/>
      <c r="JO1051" s="32"/>
      <c r="JP1051" s="32"/>
      <c r="JQ1051" s="32"/>
      <c r="JR1051" s="32"/>
      <c r="JS1051" s="32"/>
      <c r="JT1051" s="32"/>
      <c r="JU1051" s="32"/>
      <c r="JV1051" s="32"/>
      <c r="JW1051" s="32"/>
      <c r="JX1051" s="32"/>
      <c r="JY1051" s="32"/>
      <c r="JZ1051" s="32"/>
      <c r="KA1051" s="32"/>
      <c r="KB1051" s="32"/>
      <c r="KC1051" s="32"/>
      <c r="KD1051" s="32"/>
      <c r="KE1051" s="32"/>
      <c r="KF1051" s="32"/>
      <c r="KG1051" s="32"/>
      <c r="KH1051" s="32"/>
      <c r="KI1051" s="32"/>
      <c r="KJ1051" s="32"/>
      <c r="KK1051" s="32"/>
      <c r="KL1051" s="32"/>
      <c r="KM1051" s="32"/>
      <c r="KN1051" s="32"/>
      <c r="KO1051" s="32"/>
      <c r="KP1051" s="32"/>
      <c r="KQ1051" s="32"/>
      <c r="KR1051" s="32"/>
      <c r="KS1051" s="32"/>
      <c r="KT1051" s="32"/>
      <c r="KU1051" s="32"/>
      <c r="KV1051" s="32"/>
      <c r="KW1051" s="32"/>
      <c r="KX1051" s="32"/>
      <c r="KY1051" s="32"/>
      <c r="KZ1051" s="32"/>
      <c r="LA1051" s="32"/>
      <c r="LB1051" s="32"/>
      <c r="LC1051" s="32"/>
      <c r="LD1051" s="32"/>
      <c r="LE1051" s="32"/>
      <c r="LF1051" s="32"/>
      <c r="LG1051" s="32"/>
      <c r="LH1051" s="32"/>
      <c r="LI1051" s="32"/>
      <c r="LJ1051" s="32"/>
      <c r="LK1051" s="32"/>
      <c r="LL1051" s="32"/>
      <c r="LM1051" s="32"/>
      <c r="LN1051" s="32"/>
      <c r="LO1051" s="32"/>
      <c r="LP1051" s="32"/>
      <c r="LQ1051" s="32"/>
      <c r="LR1051" s="32"/>
      <c r="LS1051" s="32"/>
      <c r="LT1051" s="32"/>
      <c r="LU1051" s="32"/>
      <c r="LV1051" s="32"/>
      <c r="LW1051" s="32"/>
      <c r="LX1051" s="32"/>
      <c r="LY1051" s="32"/>
      <c r="LZ1051" s="32"/>
      <c r="MA1051" s="32"/>
      <c r="MB1051" s="32"/>
      <c r="MC1051" s="32"/>
      <c r="MD1051" s="32"/>
      <c r="ME1051" s="32"/>
      <c r="MF1051" s="32"/>
      <c r="MG1051" s="32"/>
      <c r="MH1051" s="32"/>
      <c r="MI1051" s="32"/>
      <c r="MJ1051" s="32"/>
      <c r="MK1051" s="32"/>
      <c r="ML1051" s="32"/>
      <c r="MM1051" s="32"/>
      <c r="MN1051" s="32"/>
      <c r="MO1051" s="32"/>
      <c r="MP1051" s="32"/>
      <c r="MQ1051" s="32"/>
      <c r="MR1051" s="32"/>
      <c r="MS1051" s="32"/>
      <c r="MT1051" s="32"/>
      <c r="MU1051" s="32"/>
      <c r="MV1051" s="32"/>
      <c r="MW1051" s="32"/>
      <c r="MX1051" s="32"/>
      <c r="MY1051" s="32"/>
      <c r="MZ1051" s="32"/>
      <c r="NA1051" s="32"/>
      <c r="NB1051" s="32"/>
      <c r="NC1051" s="32"/>
      <c r="ND1051" s="32"/>
      <c r="NE1051" s="32"/>
      <c r="NF1051" s="32"/>
      <c r="NG1051" s="32"/>
      <c r="NH1051" s="32"/>
      <c r="NI1051" s="32"/>
      <c r="NJ1051" s="32"/>
      <c r="NK1051" s="32"/>
      <c r="NL1051" s="32"/>
      <c r="NM1051" s="32"/>
      <c r="NN1051" s="32"/>
      <c r="NO1051" s="32"/>
      <c r="NP1051" s="32"/>
      <c r="NQ1051" s="32"/>
      <c r="NR1051" s="32"/>
      <c r="NS1051" s="32"/>
      <c r="NT1051" s="32"/>
      <c r="NU1051" s="32"/>
      <c r="NV1051" s="32"/>
      <c r="NW1051" s="32"/>
      <c r="NX1051" s="32"/>
      <c r="NY1051" s="32"/>
      <c r="NZ1051" s="32"/>
      <c r="OA1051" s="32"/>
      <c r="OB1051" s="32"/>
      <c r="OC1051" s="32"/>
      <c r="OD1051" s="32"/>
      <c r="OE1051" s="32"/>
      <c r="OF1051" s="32"/>
      <c r="OG1051" s="32"/>
      <c r="OH1051" s="32"/>
      <c r="OI1051" s="32"/>
      <c r="OJ1051" s="32"/>
      <c r="OK1051" s="32"/>
      <c r="OL1051" s="32"/>
      <c r="OM1051" s="32"/>
      <c r="ON1051" s="32"/>
      <c r="OO1051" s="32"/>
      <c r="OP1051" s="32"/>
      <c r="OQ1051" s="32"/>
      <c r="OR1051" s="32"/>
      <c r="OS1051" s="32"/>
      <c r="OT1051" s="32"/>
      <c r="OU1051" s="32"/>
      <c r="OV1051" s="32"/>
      <c r="OW1051" s="32"/>
      <c r="OX1051" s="32"/>
      <c r="OY1051" s="32"/>
      <c r="OZ1051" s="32"/>
      <c r="PA1051" s="32"/>
      <c r="PB1051" s="32"/>
      <c r="PC1051" s="32"/>
      <c r="PD1051" s="32"/>
      <c r="PE1051" s="32"/>
      <c r="PF1051" s="32"/>
      <c r="PG1051" s="32"/>
      <c r="PH1051" s="32"/>
      <c r="PI1051" s="32"/>
      <c r="PJ1051" s="32"/>
      <c r="PK1051" s="32"/>
      <c r="PL1051" s="32"/>
      <c r="PM1051" s="32"/>
      <c r="PN1051" s="32"/>
      <c r="PO1051" s="32"/>
      <c r="PP1051" s="32"/>
      <c r="PQ1051" s="32"/>
      <c r="PR1051" s="32"/>
      <c r="PS1051" s="32"/>
      <c r="PT1051" s="32"/>
      <c r="PU1051" s="32"/>
      <c r="PV1051" s="32"/>
      <c r="PW1051" s="32"/>
      <c r="PX1051" s="32"/>
      <c r="PY1051" s="32"/>
      <c r="PZ1051" s="32"/>
      <c r="QA1051" s="32"/>
      <c r="QB1051" s="32"/>
      <c r="QC1051" s="32"/>
      <c r="QD1051" s="32"/>
      <c r="QE1051" s="32"/>
      <c r="QF1051" s="32"/>
      <c r="QG1051" s="32"/>
      <c r="QH1051" s="32"/>
      <c r="QI1051" s="32"/>
      <c r="QJ1051" s="32"/>
      <c r="QK1051" s="32"/>
      <c r="QL1051" s="32"/>
      <c r="QM1051" s="32"/>
      <c r="QN1051" s="32"/>
      <c r="QO1051" s="32"/>
      <c r="QP1051" s="32"/>
      <c r="QQ1051" s="32"/>
      <c r="QR1051" s="32"/>
      <c r="QS1051" s="32"/>
      <c r="QT1051" s="32"/>
      <c r="QU1051" s="32"/>
      <c r="QV1051" s="32"/>
      <c r="QW1051" s="32"/>
      <c r="QX1051" s="32"/>
      <c r="QY1051" s="32"/>
      <c r="QZ1051" s="32"/>
      <c r="RA1051" s="32"/>
      <c r="RB1051" s="32"/>
      <c r="RC1051" s="32"/>
      <c r="RD1051" s="32"/>
      <c r="RE1051" s="32"/>
      <c r="RF1051" s="32"/>
      <c r="RG1051" s="32"/>
      <c r="RH1051" s="32"/>
      <c r="RI1051" s="32"/>
      <c r="RJ1051" s="32"/>
      <c r="RK1051" s="32"/>
      <c r="RL1051" s="32"/>
      <c r="RM1051" s="32"/>
      <c r="RN1051" s="32"/>
      <c r="RO1051" s="32"/>
      <c r="RP1051" s="32"/>
      <c r="RQ1051" s="32"/>
      <c r="RR1051" s="32"/>
      <c r="RS1051" s="32"/>
      <c r="RT1051" s="32"/>
      <c r="RU1051" s="32"/>
      <c r="RV1051" s="32"/>
      <c r="RW1051" s="32"/>
      <c r="RX1051" s="32"/>
      <c r="RY1051" s="32"/>
      <c r="RZ1051" s="32"/>
      <c r="SA1051" s="32"/>
      <c r="SB1051" s="32"/>
      <c r="SC1051" s="32"/>
      <c r="SD1051" s="32"/>
      <c r="SE1051" s="32"/>
      <c r="SF1051" s="32"/>
      <c r="SG1051" s="32"/>
      <c r="SH1051" s="32"/>
      <c r="SI1051" s="32"/>
      <c r="SJ1051" s="32"/>
      <c r="SK1051" s="32"/>
      <c r="SL1051" s="32"/>
      <c r="SM1051" s="32"/>
      <c r="SN1051" s="32"/>
      <c r="SO1051" s="32"/>
      <c r="SP1051" s="32"/>
      <c r="SQ1051" s="32"/>
      <c r="SR1051" s="32"/>
      <c r="SS1051" s="32"/>
      <c r="ST1051" s="32"/>
      <c r="SU1051" s="32"/>
      <c r="SV1051" s="32"/>
      <c r="SW1051" s="32"/>
      <c r="SX1051" s="32"/>
      <c r="SY1051" s="32"/>
      <c r="SZ1051" s="32"/>
      <c r="TA1051" s="32"/>
      <c r="TB1051" s="32"/>
      <c r="TC1051" s="32"/>
      <c r="TD1051" s="32"/>
      <c r="TE1051" s="32"/>
      <c r="TF1051" s="32"/>
      <c r="TG1051" s="32"/>
      <c r="TH1051" s="32"/>
      <c r="TI1051" s="32"/>
      <c r="TJ1051" s="32"/>
      <c r="TK1051" s="32"/>
      <c r="TL1051" s="32"/>
      <c r="TM1051" s="32"/>
      <c r="TN1051" s="32"/>
      <c r="TO1051" s="32"/>
      <c r="TP1051" s="32"/>
      <c r="TQ1051" s="32"/>
      <c r="TR1051" s="32"/>
      <c r="TS1051" s="32"/>
      <c r="TT1051" s="32"/>
      <c r="TU1051" s="32"/>
      <c r="TV1051" s="32"/>
      <c r="TW1051" s="32"/>
      <c r="TX1051" s="32"/>
      <c r="TY1051" s="32"/>
      <c r="TZ1051" s="32"/>
      <c r="UA1051" s="32"/>
      <c r="UB1051" s="32"/>
      <c r="UC1051" s="32"/>
      <c r="UD1051" s="32"/>
      <c r="UE1051" s="32"/>
      <c r="UF1051" s="32"/>
      <c r="UG1051" s="32"/>
      <c r="UH1051" s="32"/>
      <c r="UI1051" s="32"/>
      <c r="UJ1051" s="32"/>
      <c r="UK1051" s="32"/>
      <c r="UL1051" s="32"/>
      <c r="UM1051" s="32"/>
      <c r="UN1051" s="32"/>
      <c r="UO1051" s="32"/>
      <c r="UP1051" s="32"/>
      <c r="UQ1051" s="32"/>
      <c r="UR1051" s="32"/>
      <c r="US1051" s="32"/>
      <c r="UT1051" s="32"/>
      <c r="UU1051" s="32"/>
      <c r="UV1051" s="32"/>
      <c r="UW1051" s="32"/>
      <c r="UX1051" s="32"/>
      <c r="UY1051" s="32"/>
      <c r="UZ1051" s="32"/>
      <c r="VA1051" s="32"/>
      <c r="VB1051" s="32"/>
      <c r="VC1051" s="32"/>
      <c r="VD1051" s="32"/>
      <c r="VE1051" s="32"/>
      <c r="VF1051" s="32"/>
      <c r="VG1051" s="32"/>
      <c r="VH1051" s="32"/>
      <c r="VI1051" s="32"/>
      <c r="VJ1051" s="32"/>
      <c r="VK1051" s="32"/>
      <c r="VL1051" s="32"/>
      <c r="VM1051" s="32"/>
      <c r="VN1051" s="32"/>
      <c r="VO1051" s="32"/>
      <c r="VP1051" s="32"/>
      <c r="VQ1051" s="32"/>
      <c r="VR1051" s="32"/>
      <c r="VS1051" s="32"/>
      <c r="VT1051" s="32"/>
      <c r="VU1051" s="32"/>
      <c r="VV1051" s="32"/>
      <c r="VW1051" s="32"/>
      <c r="VX1051" s="32"/>
      <c r="VY1051" s="32"/>
      <c r="VZ1051" s="32"/>
      <c r="WA1051" s="32"/>
      <c r="WB1051" s="32"/>
      <c r="WC1051" s="32"/>
      <c r="WD1051" s="32"/>
      <c r="WE1051" s="32"/>
      <c r="WF1051" s="32"/>
      <c r="WG1051" s="32"/>
      <c r="WH1051" s="32"/>
      <c r="WI1051" s="32"/>
      <c r="WJ1051" s="32"/>
      <c r="WK1051" s="32"/>
      <c r="WL1051" s="32"/>
    </row>
    <row r="1052" spans="1:610" s="430" customFormat="1" ht="45">
      <c r="A1052" s="1167"/>
      <c r="B1052" s="1145"/>
      <c r="C1052" s="630" t="s">
        <v>3</v>
      </c>
      <c r="D1052" s="630" t="s">
        <v>4</v>
      </c>
      <c r="E1052" s="630" t="s">
        <v>5</v>
      </c>
      <c r="F1052" s="1146" t="s">
        <v>6</v>
      </c>
      <c r="G1052" s="1147"/>
      <c r="H1052" s="1068"/>
      <c r="I1052" s="630" t="s">
        <v>17</v>
      </c>
      <c r="J1052" s="630" t="s">
        <v>18</v>
      </c>
      <c r="K1052" s="92" t="s">
        <v>19</v>
      </c>
      <c r="L1052" s="1073"/>
      <c r="M1052" s="1066"/>
      <c r="N1052" s="32"/>
      <c r="O1052" s="32"/>
      <c r="P1052" s="32"/>
      <c r="Q1052" s="32"/>
      <c r="R1052" s="32"/>
      <c r="S1052" s="32"/>
      <c r="T1052" s="32"/>
      <c r="U1052" s="32"/>
      <c r="V1052" s="32"/>
      <c r="W1052" s="32"/>
      <c r="X1052" s="32"/>
      <c r="Y1052" s="32"/>
      <c r="Z1052" s="32"/>
      <c r="AA1052" s="32"/>
      <c r="AB1052" s="32"/>
      <c r="AC1052" s="32"/>
      <c r="AD1052" s="32"/>
      <c r="AE1052" s="32"/>
      <c r="AF1052" s="32"/>
      <c r="AG1052" s="32"/>
      <c r="AH1052" s="32"/>
      <c r="AI1052" s="32"/>
      <c r="AJ1052" s="32"/>
      <c r="AK1052" s="32"/>
      <c r="AL1052" s="32"/>
      <c r="AM1052" s="32"/>
      <c r="AN1052" s="32"/>
      <c r="AO1052" s="32"/>
      <c r="AP1052" s="32"/>
      <c r="AQ1052" s="32"/>
      <c r="AR1052" s="32"/>
      <c r="AS1052" s="32"/>
      <c r="AT1052" s="32"/>
      <c r="AU1052" s="32"/>
      <c r="AV1052" s="32"/>
      <c r="AW1052" s="32"/>
      <c r="AX1052" s="32"/>
      <c r="AY1052" s="32"/>
      <c r="AZ1052" s="32"/>
      <c r="BA1052" s="32"/>
      <c r="BB1052" s="32"/>
      <c r="BC1052" s="32"/>
      <c r="BD1052" s="32"/>
      <c r="BE1052" s="32"/>
      <c r="BF1052" s="32"/>
      <c r="BG1052" s="32"/>
      <c r="BH1052" s="32"/>
      <c r="BI1052" s="32"/>
      <c r="BJ1052" s="32"/>
      <c r="BK1052" s="32"/>
      <c r="BL1052" s="32"/>
      <c r="BM1052" s="32"/>
      <c r="BN1052" s="32"/>
      <c r="BO1052" s="32"/>
      <c r="BP1052" s="32"/>
      <c r="BQ1052" s="32"/>
      <c r="BR1052" s="32"/>
      <c r="BS1052" s="32"/>
      <c r="BT1052" s="32"/>
      <c r="BU1052" s="32"/>
      <c r="BV1052" s="32"/>
      <c r="BW1052" s="32"/>
      <c r="BX1052" s="32"/>
      <c r="BY1052" s="32"/>
      <c r="BZ1052" s="32"/>
      <c r="CA1052" s="32"/>
      <c r="CB1052" s="32"/>
      <c r="CC1052" s="32"/>
      <c r="CD1052" s="32"/>
      <c r="CE1052" s="32"/>
      <c r="CF1052" s="32"/>
      <c r="CG1052" s="32"/>
      <c r="CH1052" s="32"/>
      <c r="CI1052" s="32"/>
      <c r="CJ1052" s="32"/>
      <c r="CK1052" s="32"/>
      <c r="CL1052" s="32"/>
      <c r="CM1052" s="32"/>
      <c r="CN1052" s="32"/>
      <c r="CO1052" s="32"/>
      <c r="CP1052" s="32"/>
      <c r="CQ1052" s="32"/>
      <c r="CR1052" s="32"/>
      <c r="CS1052" s="32"/>
      <c r="CT1052" s="32"/>
      <c r="CU1052" s="32"/>
      <c r="CV1052" s="32"/>
      <c r="CW1052" s="32"/>
      <c r="CX1052" s="32"/>
      <c r="CY1052" s="32"/>
      <c r="CZ1052" s="32"/>
      <c r="DA1052" s="32"/>
      <c r="DB1052" s="32"/>
      <c r="DC1052" s="32"/>
      <c r="DD1052" s="32"/>
      <c r="DE1052" s="32"/>
      <c r="DF1052" s="32"/>
      <c r="DG1052" s="32"/>
      <c r="DH1052" s="32"/>
      <c r="DI1052" s="32"/>
      <c r="DJ1052" s="32"/>
      <c r="DK1052" s="32"/>
      <c r="DL1052" s="32"/>
      <c r="DM1052" s="32"/>
      <c r="DN1052" s="32"/>
      <c r="DO1052" s="32"/>
      <c r="DP1052" s="32"/>
      <c r="DQ1052" s="32"/>
      <c r="DR1052" s="32"/>
      <c r="DS1052" s="32"/>
      <c r="DT1052" s="32"/>
      <c r="DU1052" s="32"/>
      <c r="DV1052" s="32"/>
      <c r="DW1052" s="32"/>
      <c r="DX1052" s="32"/>
      <c r="DY1052" s="32"/>
      <c r="DZ1052" s="32"/>
      <c r="EA1052" s="32"/>
      <c r="EB1052" s="32"/>
      <c r="EC1052" s="32"/>
      <c r="ED1052" s="32"/>
      <c r="EE1052" s="32"/>
      <c r="EF1052" s="32"/>
      <c r="EG1052" s="32"/>
      <c r="EH1052" s="32"/>
      <c r="EI1052" s="32"/>
      <c r="EJ1052" s="32"/>
      <c r="EK1052" s="32"/>
      <c r="EL1052" s="32"/>
      <c r="EM1052" s="32"/>
      <c r="EN1052" s="32"/>
      <c r="EO1052" s="32"/>
      <c r="EP1052" s="32"/>
      <c r="EQ1052" s="32"/>
      <c r="ER1052" s="32"/>
      <c r="ES1052" s="32"/>
      <c r="ET1052" s="32"/>
      <c r="EU1052" s="32"/>
      <c r="EV1052" s="32"/>
      <c r="EW1052" s="32"/>
      <c r="EX1052" s="32"/>
      <c r="EY1052" s="32"/>
      <c r="EZ1052" s="32"/>
      <c r="FA1052" s="32"/>
      <c r="FB1052" s="32"/>
      <c r="FC1052" s="32"/>
      <c r="FD1052" s="32"/>
      <c r="FE1052" s="32"/>
      <c r="FF1052" s="32"/>
      <c r="FG1052" s="32"/>
      <c r="FH1052" s="32"/>
      <c r="FI1052" s="32"/>
      <c r="FJ1052" s="32"/>
      <c r="FK1052" s="32"/>
      <c r="FL1052" s="32"/>
      <c r="FM1052" s="32"/>
      <c r="FN1052" s="32"/>
      <c r="FO1052" s="32"/>
      <c r="FP1052" s="32"/>
      <c r="FQ1052" s="32"/>
      <c r="FR1052" s="32"/>
      <c r="FS1052" s="32"/>
      <c r="FT1052" s="32"/>
      <c r="FU1052" s="32"/>
      <c r="FV1052" s="32"/>
      <c r="FW1052" s="32"/>
      <c r="FX1052" s="32"/>
      <c r="FY1052" s="32"/>
      <c r="FZ1052" s="32"/>
      <c r="GA1052" s="32"/>
      <c r="GB1052" s="32"/>
      <c r="GC1052" s="32"/>
      <c r="GD1052" s="32"/>
      <c r="GE1052" s="32"/>
      <c r="GF1052" s="32"/>
      <c r="GG1052" s="32"/>
      <c r="GH1052" s="32"/>
      <c r="GI1052" s="32"/>
      <c r="GJ1052" s="32"/>
      <c r="GK1052" s="32"/>
      <c r="GL1052" s="32"/>
      <c r="GM1052" s="32"/>
      <c r="GN1052" s="32"/>
      <c r="GO1052" s="32"/>
      <c r="GP1052" s="32"/>
      <c r="GQ1052" s="32"/>
      <c r="GR1052" s="32"/>
      <c r="GS1052" s="32"/>
      <c r="GT1052" s="32"/>
      <c r="GU1052" s="32"/>
      <c r="GV1052" s="32"/>
      <c r="GW1052" s="32"/>
      <c r="GX1052" s="32"/>
      <c r="GY1052" s="32"/>
      <c r="GZ1052" s="32"/>
      <c r="HA1052" s="32"/>
      <c r="HB1052" s="32"/>
      <c r="HC1052" s="32"/>
      <c r="HD1052" s="32"/>
      <c r="HE1052" s="32"/>
      <c r="HF1052" s="32"/>
      <c r="HG1052" s="32"/>
      <c r="HH1052" s="32"/>
      <c r="HI1052" s="32"/>
      <c r="HJ1052" s="32"/>
      <c r="HK1052" s="32"/>
      <c r="HL1052" s="32"/>
      <c r="HM1052" s="32"/>
      <c r="HN1052" s="32"/>
      <c r="HO1052" s="32"/>
      <c r="HP1052" s="32"/>
      <c r="HQ1052" s="32"/>
      <c r="HR1052" s="32"/>
      <c r="HS1052" s="32"/>
      <c r="HT1052" s="32"/>
      <c r="HU1052" s="32"/>
      <c r="HV1052" s="32"/>
      <c r="HW1052" s="32"/>
      <c r="HX1052" s="32"/>
      <c r="HY1052" s="32"/>
      <c r="HZ1052" s="32"/>
      <c r="IA1052" s="32"/>
      <c r="IB1052" s="32"/>
      <c r="IC1052" s="32"/>
      <c r="ID1052" s="32"/>
      <c r="IE1052" s="32"/>
      <c r="IF1052" s="32"/>
      <c r="IG1052" s="32"/>
      <c r="IH1052" s="32"/>
      <c r="II1052" s="32"/>
      <c r="IJ1052" s="32"/>
      <c r="IK1052" s="32"/>
      <c r="IL1052" s="32"/>
      <c r="IM1052" s="32"/>
      <c r="IN1052" s="32"/>
      <c r="IO1052" s="32"/>
      <c r="IP1052" s="32"/>
      <c r="IQ1052" s="32"/>
      <c r="IR1052" s="32"/>
      <c r="IS1052" s="32"/>
      <c r="IT1052" s="32"/>
      <c r="IU1052" s="32"/>
      <c r="IV1052" s="32"/>
      <c r="IW1052" s="32"/>
      <c r="IX1052" s="32"/>
      <c r="IY1052" s="32"/>
      <c r="IZ1052" s="32"/>
      <c r="JA1052" s="32"/>
      <c r="JB1052" s="32"/>
      <c r="JC1052" s="32"/>
      <c r="JD1052" s="32"/>
      <c r="JE1052" s="32"/>
      <c r="JF1052" s="32"/>
      <c r="JG1052" s="32"/>
      <c r="JH1052" s="32"/>
      <c r="JI1052" s="32"/>
      <c r="JJ1052" s="32"/>
      <c r="JK1052" s="32"/>
      <c r="JL1052" s="32"/>
      <c r="JM1052" s="32"/>
      <c r="JN1052" s="32"/>
      <c r="JO1052" s="32"/>
      <c r="JP1052" s="32"/>
      <c r="JQ1052" s="32"/>
      <c r="JR1052" s="32"/>
      <c r="JS1052" s="32"/>
      <c r="JT1052" s="32"/>
      <c r="JU1052" s="32"/>
      <c r="JV1052" s="32"/>
      <c r="JW1052" s="32"/>
      <c r="JX1052" s="32"/>
      <c r="JY1052" s="32"/>
      <c r="JZ1052" s="32"/>
      <c r="KA1052" s="32"/>
      <c r="KB1052" s="32"/>
      <c r="KC1052" s="32"/>
      <c r="KD1052" s="32"/>
      <c r="KE1052" s="32"/>
      <c r="KF1052" s="32"/>
      <c r="KG1052" s="32"/>
      <c r="KH1052" s="32"/>
      <c r="KI1052" s="32"/>
      <c r="KJ1052" s="32"/>
      <c r="KK1052" s="32"/>
      <c r="KL1052" s="32"/>
      <c r="KM1052" s="32"/>
      <c r="KN1052" s="32"/>
      <c r="KO1052" s="32"/>
      <c r="KP1052" s="32"/>
      <c r="KQ1052" s="32"/>
      <c r="KR1052" s="32"/>
      <c r="KS1052" s="32"/>
      <c r="KT1052" s="32"/>
      <c r="KU1052" s="32"/>
      <c r="KV1052" s="32"/>
      <c r="KW1052" s="32"/>
      <c r="KX1052" s="32"/>
      <c r="KY1052" s="32"/>
      <c r="KZ1052" s="32"/>
      <c r="LA1052" s="32"/>
      <c r="LB1052" s="32"/>
      <c r="LC1052" s="32"/>
      <c r="LD1052" s="32"/>
      <c r="LE1052" s="32"/>
      <c r="LF1052" s="32"/>
      <c r="LG1052" s="32"/>
      <c r="LH1052" s="32"/>
      <c r="LI1052" s="32"/>
      <c r="LJ1052" s="32"/>
      <c r="LK1052" s="32"/>
      <c r="LL1052" s="32"/>
      <c r="LM1052" s="32"/>
      <c r="LN1052" s="32"/>
      <c r="LO1052" s="32"/>
      <c r="LP1052" s="32"/>
      <c r="LQ1052" s="32"/>
      <c r="LR1052" s="32"/>
      <c r="LS1052" s="32"/>
      <c r="LT1052" s="32"/>
      <c r="LU1052" s="32"/>
      <c r="LV1052" s="32"/>
      <c r="LW1052" s="32"/>
      <c r="LX1052" s="32"/>
      <c r="LY1052" s="32"/>
      <c r="LZ1052" s="32"/>
      <c r="MA1052" s="32"/>
      <c r="MB1052" s="32"/>
      <c r="MC1052" s="32"/>
      <c r="MD1052" s="32"/>
      <c r="ME1052" s="32"/>
      <c r="MF1052" s="32"/>
      <c r="MG1052" s="32"/>
      <c r="MH1052" s="32"/>
      <c r="MI1052" s="32"/>
      <c r="MJ1052" s="32"/>
      <c r="MK1052" s="32"/>
      <c r="ML1052" s="32"/>
      <c r="MM1052" s="32"/>
      <c r="MN1052" s="32"/>
      <c r="MO1052" s="32"/>
      <c r="MP1052" s="32"/>
      <c r="MQ1052" s="32"/>
      <c r="MR1052" s="32"/>
      <c r="MS1052" s="32"/>
      <c r="MT1052" s="32"/>
      <c r="MU1052" s="32"/>
      <c r="MV1052" s="32"/>
      <c r="MW1052" s="32"/>
      <c r="MX1052" s="32"/>
      <c r="MY1052" s="32"/>
      <c r="MZ1052" s="32"/>
      <c r="NA1052" s="32"/>
      <c r="NB1052" s="32"/>
      <c r="NC1052" s="32"/>
      <c r="ND1052" s="32"/>
      <c r="NE1052" s="32"/>
      <c r="NF1052" s="32"/>
      <c r="NG1052" s="32"/>
      <c r="NH1052" s="32"/>
      <c r="NI1052" s="32"/>
      <c r="NJ1052" s="32"/>
      <c r="NK1052" s="32"/>
      <c r="NL1052" s="32"/>
      <c r="NM1052" s="32"/>
      <c r="NN1052" s="32"/>
      <c r="NO1052" s="32"/>
      <c r="NP1052" s="32"/>
      <c r="NQ1052" s="32"/>
      <c r="NR1052" s="32"/>
      <c r="NS1052" s="32"/>
      <c r="NT1052" s="32"/>
      <c r="NU1052" s="32"/>
      <c r="NV1052" s="32"/>
      <c r="NW1052" s="32"/>
      <c r="NX1052" s="32"/>
      <c r="NY1052" s="32"/>
      <c r="NZ1052" s="32"/>
      <c r="OA1052" s="32"/>
      <c r="OB1052" s="32"/>
      <c r="OC1052" s="32"/>
      <c r="OD1052" s="32"/>
      <c r="OE1052" s="32"/>
      <c r="OF1052" s="32"/>
      <c r="OG1052" s="32"/>
      <c r="OH1052" s="32"/>
      <c r="OI1052" s="32"/>
      <c r="OJ1052" s="32"/>
      <c r="OK1052" s="32"/>
      <c r="OL1052" s="32"/>
      <c r="OM1052" s="32"/>
      <c r="ON1052" s="32"/>
      <c r="OO1052" s="32"/>
      <c r="OP1052" s="32"/>
      <c r="OQ1052" s="32"/>
      <c r="OR1052" s="32"/>
      <c r="OS1052" s="32"/>
      <c r="OT1052" s="32"/>
      <c r="OU1052" s="32"/>
      <c r="OV1052" s="32"/>
      <c r="OW1052" s="32"/>
      <c r="OX1052" s="32"/>
      <c r="OY1052" s="32"/>
      <c r="OZ1052" s="32"/>
      <c r="PA1052" s="32"/>
      <c r="PB1052" s="32"/>
      <c r="PC1052" s="32"/>
      <c r="PD1052" s="32"/>
      <c r="PE1052" s="32"/>
      <c r="PF1052" s="32"/>
      <c r="PG1052" s="32"/>
      <c r="PH1052" s="32"/>
      <c r="PI1052" s="32"/>
      <c r="PJ1052" s="32"/>
      <c r="PK1052" s="32"/>
      <c r="PL1052" s="32"/>
      <c r="PM1052" s="32"/>
      <c r="PN1052" s="32"/>
      <c r="PO1052" s="32"/>
      <c r="PP1052" s="32"/>
      <c r="PQ1052" s="32"/>
      <c r="PR1052" s="32"/>
      <c r="PS1052" s="32"/>
      <c r="PT1052" s="32"/>
      <c r="PU1052" s="32"/>
      <c r="PV1052" s="32"/>
      <c r="PW1052" s="32"/>
      <c r="PX1052" s="32"/>
      <c r="PY1052" s="32"/>
      <c r="PZ1052" s="32"/>
      <c r="QA1052" s="32"/>
      <c r="QB1052" s="32"/>
      <c r="QC1052" s="32"/>
      <c r="QD1052" s="32"/>
      <c r="QE1052" s="32"/>
      <c r="QF1052" s="32"/>
      <c r="QG1052" s="32"/>
      <c r="QH1052" s="32"/>
      <c r="QI1052" s="32"/>
      <c r="QJ1052" s="32"/>
      <c r="QK1052" s="32"/>
      <c r="QL1052" s="32"/>
      <c r="QM1052" s="32"/>
      <c r="QN1052" s="32"/>
      <c r="QO1052" s="32"/>
      <c r="QP1052" s="32"/>
      <c r="QQ1052" s="32"/>
      <c r="QR1052" s="32"/>
      <c r="QS1052" s="32"/>
      <c r="QT1052" s="32"/>
      <c r="QU1052" s="32"/>
      <c r="QV1052" s="32"/>
      <c r="QW1052" s="32"/>
      <c r="QX1052" s="32"/>
      <c r="QY1052" s="32"/>
      <c r="QZ1052" s="32"/>
      <c r="RA1052" s="32"/>
      <c r="RB1052" s="32"/>
      <c r="RC1052" s="32"/>
      <c r="RD1052" s="32"/>
      <c r="RE1052" s="32"/>
      <c r="RF1052" s="32"/>
      <c r="RG1052" s="32"/>
      <c r="RH1052" s="32"/>
      <c r="RI1052" s="32"/>
      <c r="RJ1052" s="32"/>
      <c r="RK1052" s="32"/>
      <c r="RL1052" s="32"/>
      <c r="RM1052" s="32"/>
      <c r="RN1052" s="32"/>
      <c r="RO1052" s="32"/>
      <c r="RP1052" s="32"/>
      <c r="RQ1052" s="32"/>
      <c r="RR1052" s="32"/>
      <c r="RS1052" s="32"/>
      <c r="RT1052" s="32"/>
      <c r="RU1052" s="32"/>
      <c r="RV1052" s="32"/>
      <c r="RW1052" s="32"/>
      <c r="RX1052" s="32"/>
      <c r="RY1052" s="32"/>
      <c r="RZ1052" s="32"/>
      <c r="SA1052" s="32"/>
      <c r="SB1052" s="32"/>
      <c r="SC1052" s="32"/>
      <c r="SD1052" s="32"/>
      <c r="SE1052" s="32"/>
      <c r="SF1052" s="32"/>
      <c r="SG1052" s="32"/>
      <c r="SH1052" s="32"/>
      <c r="SI1052" s="32"/>
      <c r="SJ1052" s="32"/>
      <c r="SK1052" s="32"/>
      <c r="SL1052" s="32"/>
      <c r="SM1052" s="32"/>
      <c r="SN1052" s="32"/>
      <c r="SO1052" s="32"/>
      <c r="SP1052" s="32"/>
      <c r="SQ1052" s="32"/>
      <c r="SR1052" s="32"/>
      <c r="SS1052" s="32"/>
      <c r="ST1052" s="32"/>
      <c r="SU1052" s="32"/>
      <c r="SV1052" s="32"/>
      <c r="SW1052" s="32"/>
      <c r="SX1052" s="32"/>
      <c r="SY1052" s="32"/>
      <c r="SZ1052" s="32"/>
      <c r="TA1052" s="32"/>
      <c r="TB1052" s="32"/>
      <c r="TC1052" s="32"/>
      <c r="TD1052" s="32"/>
      <c r="TE1052" s="32"/>
      <c r="TF1052" s="32"/>
      <c r="TG1052" s="32"/>
      <c r="TH1052" s="32"/>
      <c r="TI1052" s="32"/>
      <c r="TJ1052" s="32"/>
      <c r="TK1052" s="32"/>
      <c r="TL1052" s="32"/>
      <c r="TM1052" s="32"/>
      <c r="TN1052" s="32"/>
      <c r="TO1052" s="32"/>
      <c r="TP1052" s="32"/>
      <c r="TQ1052" s="32"/>
      <c r="TR1052" s="32"/>
      <c r="TS1052" s="32"/>
      <c r="TT1052" s="32"/>
      <c r="TU1052" s="32"/>
      <c r="TV1052" s="32"/>
      <c r="TW1052" s="32"/>
      <c r="TX1052" s="32"/>
      <c r="TY1052" s="32"/>
      <c r="TZ1052" s="32"/>
      <c r="UA1052" s="32"/>
      <c r="UB1052" s="32"/>
      <c r="UC1052" s="32"/>
      <c r="UD1052" s="32"/>
      <c r="UE1052" s="32"/>
      <c r="UF1052" s="32"/>
      <c r="UG1052" s="32"/>
      <c r="UH1052" s="32"/>
      <c r="UI1052" s="32"/>
      <c r="UJ1052" s="32"/>
      <c r="UK1052" s="32"/>
      <c r="UL1052" s="32"/>
      <c r="UM1052" s="32"/>
      <c r="UN1052" s="32"/>
      <c r="UO1052" s="32"/>
      <c r="UP1052" s="32"/>
      <c r="UQ1052" s="32"/>
      <c r="UR1052" s="32"/>
      <c r="US1052" s="32"/>
      <c r="UT1052" s="32"/>
      <c r="UU1052" s="32"/>
      <c r="UV1052" s="32"/>
      <c r="UW1052" s="32"/>
      <c r="UX1052" s="32"/>
      <c r="UY1052" s="32"/>
      <c r="UZ1052" s="32"/>
      <c r="VA1052" s="32"/>
      <c r="VB1052" s="32"/>
      <c r="VC1052" s="32"/>
      <c r="VD1052" s="32"/>
      <c r="VE1052" s="32"/>
      <c r="VF1052" s="32"/>
      <c r="VG1052" s="32"/>
      <c r="VH1052" s="32"/>
      <c r="VI1052" s="32"/>
      <c r="VJ1052" s="32"/>
      <c r="VK1052" s="32"/>
      <c r="VL1052" s="32"/>
      <c r="VM1052" s="32"/>
      <c r="VN1052" s="32"/>
      <c r="VO1052" s="32"/>
      <c r="VP1052" s="32"/>
      <c r="VQ1052" s="32"/>
      <c r="VR1052" s="32"/>
      <c r="VS1052" s="32"/>
      <c r="VT1052" s="32"/>
      <c r="VU1052" s="32"/>
      <c r="VV1052" s="32"/>
      <c r="VW1052" s="32"/>
      <c r="VX1052" s="32"/>
      <c r="VY1052" s="32"/>
      <c r="VZ1052" s="32"/>
      <c r="WA1052" s="32"/>
      <c r="WB1052" s="32"/>
      <c r="WC1052" s="32"/>
      <c r="WD1052" s="32"/>
      <c r="WE1052" s="32"/>
      <c r="WF1052" s="32"/>
      <c r="WG1052" s="32"/>
      <c r="WH1052" s="32"/>
      <c r="WI1052" s="32"/>
      <c r="WJ1052" s="32"/>
      <c r="WK1052" s="32"/>
      <c r="WL1052" s="32"/>
    </row>
    <row r="1053" spans="1:610" s="430" customFormat="1" ht="46.5">
      <c r="A1053" s="1167"/>
      <c r="B1053" s="305" t="s">
        <v>1263</v>
      </c>
      <c r="C1053" s="276" t="s">
        <v>1855</v>
      </c>
      <c r="D1053" s="114">
        <v>46092</v>
      </c>
      <c r="E1053" s="261" t="s">
        <v>589</v>
      </c>
      <c r="F1053" s="815" t="s">
        <v>315</v>
      </c>
      <c r="G1053" s="816"/>
      <c r="H1053" s="396" t="s">
        <v>1856</v>
      </c>
      <c r="I1053" s="277" t="s">
        <v>1859</v>
      </c>
      <c r="J1053" s="277" t="s">
        <v>329</v>
      </c>
      <c r="K1053" s="277" t="s">
        <v>660</v>
      </c>
      <c r="L1053" s="363" t="s">
        <v>1857</v>
      </c>
      <c r="M1053" s="1066"/>
      <c r="N1053" s="32"/>
      <c r="O1053" s="32"/>
      <c r="P1053" s="32"/>
      <c r="Q1053" s="32"/>
      <c r="R1053" s="32"/>
      <c r="S1053" s="32"/>
      <c r="T1053" s="32"/>
      <c r="U1053" s="32"/>
      <c r="V1053" s="32"/>
      <c r="W1053" s="32"/>
      <c r="X1053" s="32"/>
      <c r="Y1053" s="32"/>
      <c r="Z1053" s="32"/>
      <c r="AA1053" s="32"/>
      <c r="AB1053" s="32"/>
      <c r="AC1053" s="32"/>
      <c r="AD1053" s="32"/>
      <c r="AE1053" s="32"/>
      <c r="AF1053" s="32"/>
      <c r="AG1053" s="32"/>
      <c r="AH1053" s="32"/>
      <c r="AI1053" s="32"/>
      <c r="AJ1053" s="32"/>
      <c r="AK1053" s="32"/>
      <c r="AL1053" s="32"/>
      <c r="AM1053" s="32"/>
      <c r="AN1053" s="32"/>
      <c r="AO1053" s="32"/>
      <c r="AP1053" s="32"/>
      <c r="AQ1053" s="32"/>
      <c r="AR1053" s="32"/>
      <c r="AS1053" s="32"/>
      <c r="AT1053" s="32"/>
      <c r="AU1053" s="32"/>
      <c r="AV1053" s="32"/>
      <c r="AW1053" s="32"/>
      <c r="AX1053" s="32"/>
      <c r="AY1053" s="32"/>
      <c r="AZ1053" s="32"/>
      <c r="BA1053" s="32"/>
      <c r="BB1053" s="32"/>
      <c r="BC1053" s="32"/>
      <c r="BD1053" s="32"/>
      <c r="BE1053" s="32"/>
      <c r="BF1053" s="32"/>
      <c r="BG1053" s="32"/>
      <c r="BH1053" s="32"/>
      <c r="BI1053" s="32"/>
      <c r="BJ1053" s="32"/>
      <c r="BK1053" s="32"/>
      <c r="BL1053" s="32"/>
      <c r="BM1053" s="32"/>
      <c r="BN1053" s="32"/>
      <c r="BO1053" s="32"/>
      <c r="BP1053" s="32"/>
      <c r="BQ1053" s="32"/>
      <c r="BR1053" s="32"/>
      <c r="BS1053" s="32"/>
      <c r="BT1053" s="32"/>
      <c r="BU1053" s="32"/>
      <c r="BV1053" s="32"/>
      <c r="BW1053" s="32"/>
      <c r="BX1053" s="32"/>
      <c r="BY1053" s="32"/>
      <c r="BZ1053" s="32"/>
      <c r="CA1053" s="32"/>
      <c r="CB1053" s="32"/>
      <c r="CC1053" s="32"/>
      <c r="CD1053" s="32"/>
      <c r="CE1053" s="32"/>
      <c r="CF1053" s="32"/>
      <c r="CG1053" s="32"/>
      <c r="CH1053" s="32"/>
      <c r="CI1053" s="32"/>
      <c r="CJ1053" s="32"/>
      <c r="CK1053" s="32"/>
      <c r="CL1053" s="32"/>
      <c r="CM1053" s="32"/>
      <c r="CN1053" s="32"/>
      <c r="CO1053" s="32"/>
      <c r="CP1053" s="32"/>
      <c r="CQ1053" s="32"/>
      <c r="CR1053" s="32"/>
      <c r="CS1053" s="32"/>
      <c r="CT1053" s="32"/>
      <c r="CU1053" s="32"/>
      <c r="CV1053" s="32"/>
      <c r="CW1053" s="32"/>
      <c r="CX1053" s="32"/>
      <c r="CY1053" s="32"/>
      <c r="CZ1053" s="32"/>
      <c r="DA1053" s="32"/>
      <c r="DB1053" s="32"/>
      <c r="DC1053" s="32"/>
      <c r="DD1053" s="32"/>
      <c r="DE1053" s="32"/>
      <c r="DF1053" s="32"/>
      <c r="DG1053" s="32"/>
      <c r="DH1053" s="32"/>
      <c r="DI1053" s="32"/>
      <c r="DJ1053" s="32"/>
      <c r="DK1053" s="32"/>
      <c r="DL1053" s="32"/>
      <c r="DM1053" s="32"/>
      <c r="DN1053" s="32"/>
      <c r="DO1053" s="32"/>
      <c r="DP1053" s="32"/>
      <c r="DQ1053" s="32"/>
      <c r="DR1053" s="32"/>
      <c r="DS1053" s="32"/>
      <c r="DT1053" s="32"/>
      <c r="DU1053" s="32"/>
      <c r="DV1053" s="32"/>
      <c r="DW1053" s="32"/>
      <c r="DX1053" s="32"/>
      <c r="DY1053" s="32"/>
      <c r="DZ1053" s="32"/>
      <c r="EA1053" s="32"/>
      <c r="EB1053" s="32"/>
      <c r="EC1053" s="32"/>
      <c r="ED1053" s="32"/>
      <c r="EE1053" s="32"/>
      <c r="EF1053" s="32"/>
      <c r="EG1053" s="32"/>
      <c r="EH1053" s="32"/>
      <c r="EI1053" s="32"/>
      <c r="EJ1053" s="32"/>
      <c r="EK1053" s="32"/>
      <c r="EL1053" s="32"/>
      <c r="EM1053" s="32"/>
      <c r="EN1053" s="32"/>
      <c r="EO1053" s="32"/>
      <c r="EP1053" s="32"/>
      <c r="EQ1053" s="32"/>
      <c r="ER1053" s="32"/>
      <c r="ES1053" s="32"/>
      <c r="ET1053" s="32"/>
      <c r="EU1053" s="32"/>
      <c r="EV1053" s="32"/>
      <c r="EW1053" s="32"/>
      <c r="EX1053" s="32"/>
      <c r="EY1053" s="32"/>
      <c r="EZ1053" s="32"/>
      <c r="FA1053" s="32"/>
      <c r="FB1053" s="32"/>
      <c r="FC1053" s="32"/>
      <c r="FD1053" s="32"/>
      <c r="FE1053" s="32"/>
      <c r="FF1053" s="32"/>
      <c r="FG1053" s="32"/>
      <c r="FH1053" s="32"/>
      <c r="FI1053" s="32"/>
      <c r="FJ1053" s="32"/>
      <c r="FK1053" s="32"/>
      <c r="FL1053" s="32"/>
      <c r="FM1053" s="32"/>
      <c r="FN1053" s="32"/>
      <c r="FO1053" s="32"/>
      <c r="FP1053" s="32"/>
      <c r="FQ1053" s="32"/>
      <c r="FR1053" s="32"/>
      <c r="FS1053" s="32"/>
      <c r="FT1053" s="32"/>
      <c r="FU1053" s="32"/>
      <c r="FV1053" s="32"/>
      <c r="FW1053" s="32"/>
      <c r="FX1053" s="32"/>
      <c r="FY1053" s="32"/>
      <c r="FZ1053" s="32"/>
      <c r="GA1053" s="32"/>
      <c r="GB1053" s="32"/>
      <c r="GC1053" s="32"/>
      <c r="GD1053" s="32"/>
      <c r="GE1053" s="32"/>
      <c r="GF1053" s="32"/>
      <c r="GG1053" s="32"/>
      <c r="GH1053" s="32"/>
      <c r="GI1053" s="32"/>
      <c r="GJ1053" s="32"/>
      <c r="GK1053" s="32"/>
      <c r="GL1053" s="32"/>
      <c r="GM1053" s="32"/>
      <c r="GN1053" s="32"/>
      <c r="GO1053" s="32"/>
      <c r="GP1053" s="32"/>
      <c r="GQ1053" s="32"/>
      <c r="GR1053" s="32"/>
      <c r="GS1053" s="32"/>
      <c r="GT1053" s="32"/>
      <c r="GU1053" s="32"/>
      <c r="GV1053" s="32"/>
      <c r="GW1053" s="32"/>
      <c r="GX1053" s="32"/>
      <c r="GY1053" s="32"/>
      <c r="GZ1053" s="32"/>
      <c r="HA1053" s="32"/>
      <c r="HB1053" s="32"/>
      <c r="HC1053" s="32"/>
      <c r="HD1053" s="32"/>
      <c r="HE1053" s="32"/>
      <c r="HF1053" s="32"/>
      <c r="HG1053" s="32"/>
      <c r="HH1053" s="32"/>
      <c r="HI1053" s="32"/>
      <c r="HJ1053" s="32"/>
      <c r="HK1053" s="32"/>
      <c r="HL1053" s="32"/>
      <c r="HM1053" s="32"/>
      <c r="HN1053" s="32"/>
      <c r="HO1053" s="32"/>
      <c r="HP1053" s="32"/>
      <c r="HQ1053" s="32"/>
      <c r="HR1053" s="32"/>
      <c r="HS1053" s="32"/>
      <c r="HT1053" s="32"/>
      <c r="HU1053" s="32"/>
      <c r="HV1053" s="32"/>
      <c r="HW1053" s="32"/>
      <c r="HX1053" s="32"/>
      <c r="HY1053" s="32"/>
      <c r="HZ1053" s="32"/>
      <c r="IA1053" s="32"/>
      <c r="IB1053" s="32"/>
      <c r="IC1053" s="32"/>
      <c r="ID1053" s="32"/>
      <c r="IE1053" s="32"/>
      <c r="IF1053" s="32"/>
      <c r="IG1053" s="32"/>
      <c r="IH1053" s="32"/>
      <c r="II1053" s="32"/>
      <c r="IJ1053" s="32"/>
      <c r="IK1053" s="32"/>
      <c r="IL1053" s="32"/>
      <c r="IM1053" s="32"/>
      <c r="IN1053" s="32"/>
      <c r="IO1053" s="32"/>
      <c r="IP1053" s="32"/>
      <c r="IQ1053" s="32"/>
      <c r="IR1053" s="32"/>
      <c r="IS1053" s="32"/>
      <c r="IT1053" s="32"/>
      <c r="IU1053" s="32"/>
      <c r="IV1053" s="32"/>
      <c r="IW1053" s="32"/>
      <c r="IX1053" s="32"/>
      <c r="IY1053" s="32"/>
      <c r="IZ1053" s="32"/>
      <c r="JA1053" s="32"/>
      <c r="JB1053" s="32"/>
      <c r="JC1053" s="32"/>
      <c r="JD1053" s="32"/>
      <c r="JE1053" s="32"/>
      <c r="JF1053" s="32"/>
      <c r="JG1053" s="32"/>
      <c r="JH1053" s="32"/>
      <c r="JI1053" s="32"/>
      <c r="JJ1053" s="32"/>
      <c r="JK1053" s="32"/>
      <c r="JL1053" s="32"/>
      <c r="JM1053" s="32"/>
      <c r="JN1053" s="32"/>
      <c r="JO1053" s="32"/>
      <c r="JP1053" s="32"/>
      <c r="JQ1053" s="32"/>
      <c r="JR1053" s="32"/>
      <c r="JS1053" s="32"/>
      <c r="JT1053" s="32"/>
      <c r="JU1053" s="32"/>
      <c r="JV1053" s="32"/>
      <c r="JW1053" s="32"/>
      <c r="JX1053" s="32"/>
      <c r="JY1053" s="32"/>
      <c r="JZ1053" s="32"/>
      <c r="KA1053" s="32"/>
      <c r="KB1053" s="32"/>
      <c r="KC1053" s="32"/>
      <c r="KD1053" s="32"/>
      <c r="KE1053" s="32"/>
      <c r="KF1053" s="32"/>
      <c r="KG1053" s="32"/>
      <c r="KH1053" s="32"/>
      <c r="KI1053" s="32"/>
      <c r="KJ1053" s="32"/>
      <c r="KK1053" s="32"/>
      <c r="KL1053" s="32"/>
      <c r="KM1053" s="32"/>
      <c r="KN1053" s="32"/>
      <c r="KO1053" s="32"/>
      <c r="KP1053" s="32"/>
      <c r="KQ1053" s="32"/>
      <c r="KR1053" s="32"/>
      <c r="KS1053" s="32"/>
      <c r="KT1053" s="32"/>
      <c r="KU1053" s="32"/>
      <c r="KV1053" s="32"/>
      <c r="KW1053" s="32"/>
      <c r="KX1053" s="32"/>
      <c r="KY1053" s="32"/>
      <c r="KZ1053" s="32"/>
      <c r="LA1053" s="32"/>
      <c r="LB1053" s="32"/>
      <c r="LC1053" s="32"/>
      <c r="LD1053" s="32"/>
      <c r="LE1053" s="32"/>
      <c r="LF1053" s="32"/>
      <c r="LG1053" s="32"/>
      <c r="LH1053" s="32"/>
      <c r="LI1053" s="32"/>
      <c r="LJ1053" s="32"/>
      <c r="LK1053" s="32"/>
      <c r="LL1053" s="32"/>
      <c r="LM1053" s="32"/>
      <c r="LN1053" s="32"/>
      <c r="LO1053" s="32"/>
      <c r="LP1053" s="32"/>
      <c r="LQ1053" s="32"/>
      <c r="LR1053" s="32"/>
      <c r="LS1053" s="32"/>
      <c r="LT1053" s="32"/>
      <c r="LU1053" s="32"/>
      <c r="LV1053" s="32"/>
      <c r="LW1053" s="32"/>
      <c r="LX1053" s="32"/>
      <c r="LY1053" s="32"/>
      <c r="LZ1053" s="32"/>
      <c r="MA1053" s="32"/>
      <c r="MB1053" s="32"/>
      <c r="MC1053" s="32"/>
      <c r="MD1053" s="32"/>
      <c r="ME1053" s="32"/>
      <c r="MF1053" s="32"/>
      <c r="MG1053" s="32"/>
      <c r="MH1053" s="32"/>
      <c r="MI1053" s="32"/>
      <c r="MJ1053" s="32"/>
      <c r="MK1053" s="32"/>
      <c r="ML1053" s="32"/>
      <c r="MM1053" s="32"/>
      <c r="MN1053" s="32"/>
      <c r="MO1053" s="32"/>
      <c r="MP1053" s="32"/>
      <c r="MQ1053" s="32"/>
      <c r="MR1053" s="32"/>
      <c r="MS1053" s="32"/>
      <c r="MT1053" s="32"/>
      <c r="MU1053" s="32"/>
      <c r="MV1053" s="32"/>
      <c r="MW1053" s="32"/>
      <c r="MX1053" s="32"/>
      <c r="MY1053" s="32"/>
      <c r="MZ1053" s="32"/>
      <c r="NA1053" s="32"/>
      <c r="NB1053" s="32"/>
      <c r="NC1053" s="32"/>
      <c r="ND1053" s="32"/>
      <c r="NE1053" s="32"/>
      <c r="NF1053" s="32"/>
      <c r="NG1053" s="32"/>
      <c r="NH1053" s="32"/>
      <c r="NI1053" s="32"/>
      <c r="NJ1053" s="32"/>
      <c r="NK1053" s="32"/>
      <c r="NL1053" s="32"/>
      <c r="NM1053" s="32"/>
      <c r="NN1053" s="32"/>
      <c r="NO1053" s="32"/>
      <c r="NP1053" s="32"/>
      <c r="NQ1053" s="32"/>
      <c r="NR1053" s="32"/>
      <c r="NS1053" s="32"/>
      <c r="NT1053" s="32"/>
      <c r="NU1053" s="32"/>
      <c r="NV1053" s="32"/>
      <c r="NW1053" s="32"/>
      <c r="NX1053" s="32"/>
      <c r="NY1053" s="32"/>
      <c r="NZ1053" s="32"/>
      <c r="OA1053" s="32"/>
      <c r="OB1053" s="32"/>
      <c r="OC1053" s="32"/>
      <c r="OD1053" s="32"/>
      <c r="OE1053" s="32"/>
      <c r="OF1053" s="32"/>
      <c r="OG1053" s="32"/>
      <c r="OH1053" s="32"/>
      <c r="OI1053" s="32"/>
      <c r="OJ1053" s="32"/>
      <c r="OK1053" s="32"/>
      <c r="OL1053" s="32"/>
      <c r="OM1053" s="32"/>
      <c r="ON1053" s="32"/>
      <c r="OO1053" s="32"/>
      <c r="OP1053" s="32"/>
      <c r="OQ1053" s="32"/>
      <c r="OR1053" s="32"/>
      <c r="OS1053" s="32"/>
      <c r="OT1053" s="32"/>
      <c r="OU1053" s="32"/>
      <c r="OV1053" s="32"/>
      <c r="OW1053" s="32"/>
      <c r="OX1053" s="32"/>
      <c r="OY1053" s="32"/>
      <c r="OZ1053" s="32"/>
      <c r="PA1053" s="32"/>
      <c r="PB1053" s="32"/>
      <c r="PC1053" s="32"/>
      <c r="PD1053" s="32"/>
      <c r="PE1053" s="32"/>
      <c r="PF1053" s="32"/>
      <c r="PG1053" s="32"/>
      <c r="PH1053" s="32"/>
      <c r="PI1053" s="32"/>
      <c r="PJ1053" s="32"/>
      <c r="PK1053" s="32"/>
      <c r="PL1053" s="32"/>
      <c r="PM1053" s="32"/>
      <c r="PN1053" s="32"/>
      <c r="PO1053" s="32"/>
      <c r="PP1053" s="32"/>
      <c r="PQ1053" s="32"/>
      <c r="PR1053" s="32"/>
      <c r="PS1053" s="32"/>
      <c r="PT1053" s="32"/>
      <c r="PU1053" s="32"/>
      <c r="PV1053" s="32"/>
      <c r="PW1053" s="32"/>
      <c r="PX1053" s="32"/>
      <c r="PY1053" s="32"/>
      <c r="PZ1053" s="32"/>
      <c r="QA1053" s="32"/>
      <c r="QB1053" s="32"/>
      <c r="QC1053" s="32"/>
      <c r="QD1053" s="32"/>
      <c r="QE1053" s="32"/>
      <c r="QF1053" s="32"/>
      <c r="QG1053" s="32"/>
      <c r="QH1053" s="32"/>
      <c r="QI1053" s="32"/>
      <c r="QJ1053" s="32"/>
      <c r="QK1053" s="32"/>
      <c r="QL1053" s="32"/>
      <c r="QM1053" s="32"/>
      <c r="QN1053" s="32"/>
      <c r="QO1053" s="32"/>
      <c r="QP1053" s="32"/>
      <c r="QQ1053" s="32"/>
      <c r="QR1053" s="32"/>
      <c r="QS1053" s="32"/>
      <c r="QT1053" s="32"/>
      <c r="QU1053" s="32"/>
      <c r="QV1053" s="32"/>
      <c r="QW1053" s="32"/>
      <c r="QX1053" s="32"/>
      <c r="QY1053" s="32"/>
      <c r="QZ1053" s="32"/>
      <c r="RA1053" s="32"/>
      <c r="RB1053" s="32"/>
      <c r="RC1053" s="32"/>
      <c r="RD1053" s="32"/>
      <c r="RE1053" s="32"/>
      <c r="RF1053" s="32"/>
      <c r="RG1053" s="32"/>
      <c r="RH1053" s="32"/>
      <c r="RI1053" s="32"/>
      <c r="RJ1053" s="32"/>
      <c r="RK1053" s="32"/>
      <c r="RL1053" s="32"/>
      <c r="RM1053" s="32"/>
      <c r="RN1053" s="32"/>
      <c r="RO1053" s="32"/>
      <c r="RP1053" s="32"/>
      <c r="RQ1053" s="32"/>
      <c r="RR1053" s="32"/>
      <c r="RS1053" s="32"/>
      <c r="RT1053" s="32"/>
      <c r="RU1053" s="32"/>
      <c r="RV1053" s="32"/>
      <c r="RW1053" s="32"/>
      <c r="RX1053" s="32"/>
      <c r="RY1053" s="32"/>
      <c r="RZ1053" s="32"/>
      <c r="SA1053" s="32"/>
      <c r="SB1053" s="32"/>
      <c r="SC1053" s="32"/>
      <c r="SD1053" s="32"/>
      <c r="SE1053" s="32"/>
      <c r="SF1053" s="32"/>
      <c r="SG1053" s="32"/>
      <c r="SH1053" s="32"/>
      <c r="SI1053" s="32"/>
      <c r="SJ1053" s="32"/>
      <c r="SK1053" s="32"/>
      <c r="SL1053" s="32"/>
      <c r="SM1053" s="32"/>
      <c r="SN1053" s="32"/>
      <c r="SO1053" s="32"/>
      <c r="SP1053" s="32"/>
      <c r="SQ1053" s="32"/>
      <c r="SR1053" s="32"/>
      <c r="SS1053" s="32"/>
      <c r="ST1053" s="32"/>
      <c r="SU1053" s="32"/>
      <c r="SV1053" s="32"/>
      <c r="SW1053" s="32"/>
      <c r="SX1053" s="32"/>
      <c r="SY1053" s="32"/>
      <c r="SZ1053" s="32"/>
      <c r="TA1053" s="32"/>
      <c r="TB1053" s="32"/>
      <c r="TC1053" s="32"/>
      <c r="TD1053" s="32"/>
      <c r="TE1053" s="32"/>
      <c r="TF1053" s="32"/>
      <c r="TG1053" s="32"/>
      <c r="TH1053" s="32"/>
      <c r="TI1053" s="32"/>
      <c r="TJ1053" s="32"/>
      <c r="TK1053" s="32"/>
      <c r="TL1053" s="32"/>
      <c r="TM1053" s="32"/>
      <c r="TN1053" s="32"/>
      <c r="TO1053" s="32"/>
      <c r="TP1053" s="32"/>
      <c r="TQ1053" s="32"/>
      <c r="TR1053" s="32"/>
      <c r="TS1053" s="32"/>
      <c r="TT1053" s="32"/>
      <c r="TU1053" s="32"/>
      <c r="TV1053" s="32"/>
      <c r="TW1053" s="32"/>
      <c r="TX1053" s="32"/>
      <c r="TY1053" s="32"/>
      <c r="TZ1053" s="32"/>
      <c r="UA1053" s="32"/>
      <c r="UB1053" s="32"/>
      <c r="UC1053" s="32"/>
      <c r="UD1053" s="32"/>
      <c r="UE1053" s="32"/>
      <c r="UF1053" s="32"/>
      <c r="UG1053" s="32"/>
      <c r="UH1053" s="32"/>
      <c r="UI1053" s="32"/>
      <c r="UJ1053" s="32"/>
      <c r="UK1053" s="32"/>
      <c r="UL1053" s="32"/>
      <c r="UM1053" s="32"/>
      <c r="UN1053" s="32"/>
      <c r="UO1053" s="32"/>
      <c r="UP1053" s="32"/>
      <c r="UQ1053" s="32"/>
      <c r="UR1053" s="32"/>
      <c r="US1053" s="32"/>
      <c r="UT1053" s="32"/>
      <c r="UU1053" s="32"/>
      <c r="UV1053" s="32"/>
      <c r="UW1053" s="32"/>
      <c r="UX1053" s="32"/>
      <c r="UY1053" s="32"/>
      <c r="UZ1053" s="32"/>
      <c r="VA1053" s="32"/>
      <c r="VB1053" s="32"/>
      <c r="VC1053" s="32"/>
      <c r="VD1053" s="32"/>
      <c r="VE1053" s="32"/>
      <c r="VF1053" s="32"/>
      <c r="VG1053" s="32"/>
      <c r="VH1053" s="32"/>
      <c r="VI1053" s="32"/>
      <c r="VJ1053" s="32"/>
      <c r="VK1053" s="32"/>
      <c r="VL1053" s="32"/>
      <c r="VM1053" s="32"/>
      <c r="VN1053" s="32"/>
      <c r="VO1053" s="32"/>
      <c r="VP1053" s="32"/>
      <c r="VQ1053" s="32"/>
      <c r="VR1053" s="32"/>
      <c r="VS1053" s="32"/>
      <c r="VT1053" s="32"/>
      <c r="VU1053" s="32"/>
      <c r="VV1053" s="32"/>
      <c r="VW1053" s="32"/>
      <c r="VX1053" s="32"/>
      <c r="VY1053" s="32"/>
      <c r="VZ1053" s="32"/>
      <c r="WA1053" s="32"/>
      <c r="WB1053" s="32"/>
      <c r="WC1053" s="32"/>
      <c r="WD1053" s="32"/>
      <c r="WE1053" s="32"/>
      <c r="WF1053" s="32"/>
      <c r="WG1053" s="32"/>
      <c r="WH1053" s="32"/>
      <c r="WI1053" s="32"/>
      <c r="WJ1053" s="32"/>
      <c r="WK1053" s="32"/>
      <c r="WL1053" s="32"/>
    </row>
    <row r="1054" spans="1:610" s="430" customFormat="1" ht="23.25" customHeight="1">
      <c r="A1054" s="1167"/>
      <c r="B1054" s="1074" t="s">
        <v>1529</v>
      </c>
      <c r="C1054" s="1075"/>
      <c r="D1054" s="1075"/>
      <c r="E1054" s="1075"/>
      <c r="F1054" s="1075"/>
      <c r="G1054" s="1075"/>
      <c r="H1054" s="1075"/>
      <c r="I1054" s="1075"/>
      <c r="J1054" s="1075"/>
      <c r="K1054" s="1075"/>
      <c r="L1054" s="1076"/>
      <c r="M1054" s="1066"/>
      <c r="N1054" s="32"/>
      <c r="O1054" s="32"/>
      <c r="P1054" s="32"/>
      <c r="Q1054" s="32"/>
      <c r="R1054" s="32"/>
      <c r="S1054" s="32"/>
      <c r="T1054" s="32"/>
      <c r="U1054" s="32"/>
      <c r="V1054" s="32"/>
      <c r="W1054" s="32"/>
      <c r="X1054" s="32"/>
      <c r="Y1054" s="32"/>
      <c r="Z1054" s="32"/>
      <c r="AA1054" s="32"/>
      <c r="AB1054" s="32"/>
      <c r="AC1054" s="32"/>
      <c r="AD1054" s="32"/>
      <c r="AE1054" s="32"/>
      <c r="AF1054" s="32"/>
      <c r="AG1054" s="32"/>
      <c r="AH1054" s="32"/>
      <c r="AI1054" s="32"/>
      <c r="AJ1054" s="32"/>
      <c r="AK1054" s="32"/>
      <c r="AL1054" s="32"/>
      <c r="AM1054" s="32"/>
      <c r="AN1054" s="32"/>
      <c r="AO1054" s="32"/>
      <c r="AP1054" s="32"/>
      <c r="AQ1054" s="32"/>
      <c r="AR1054" s="32"/>
      <c r="AS1054" s="32"/>
      <c r="AT1054" s="32"/>
      <c r="AU1054" s="32"/>
      <c r="AV1054" s="32"/>
      <c r="AW1054" s="32"/>
      <c r="AX1054" s="32"/>
      <c r="AY1054" s="32"/>
      <c r="AZ1054" s="32"/>
      <c r="BA1054" s="32"/>
      <c r="BB1054" s="32"/>
      <c r="BC1054" s="32"/>
      <c r="BD1054" s="32"/>
      <c r="BE1054" s="32"/>
      <c r="BF1054" s="32"/>
      <c r="BG1054" s="32"/>
      <c r="BH1054" s="32"/>
      <c r="BI1054" s="32"/>
      <c r="BJ1054" s="32"/>
      <c r="BK1054" s="32"/>
      <c r="BL1054" s="32"/>
      <c r="BM1054" s="32"/>
      <c r="BN1054" s="32"/>
      <c r="BO1054" s="32"/>
      <c r="BP1054" s="32"/>
      <c r="BQ1054" s="32"/>
      <c r="BR1054" s="32"/>
      <c r="BS1054" s="32"/>
      <c r="BT1054" s="32"/>
      <c r="BU1054" s="32"/>
      <c r="BV1054" s="32"/>
      <c r="BW1054" s="32"/>
      <c r="BX1054" s="32"/>
      <c r="BY1054" s="32"/>
      <c r="BZ1054" s="32"/>
      <c r="CA1054" s="32"/>
      <c r="CB1054" s="32"/>
      <c r="CC1054" s="32"/>
      <c r="CD1054" s="32"/>
      <c r="CE1054" s="32"/>
      <c r="CF1054" s="32"/>
      <c r="CG1054" s="32"/>
      <c r="CH1054" s="32"/>
      <c r="CI1054" s="32"/>
      <c r="CJ1054" s="32"/>
      <c r="CK1054" s="32"/>
      <c r="CL1054" s="32"/>
      <c r="CM1054" s="32"/>
      <c r="CN1054" s="32"/>
      <c r="CO1054" s="32"/>
      <c r="CP1054" s="32"/>
      <c r="CQ1054" s="32"/>
      <c r="CR1054" s="32"/>
      <c r="CS1054" s="32"/>
      <c r="CT1054" s="32"/>
      <c r="CU1054" s="32"/>
      <c r="CV1054" s="32"/>
      <c r="CW1054" s="32"/>
      <c r="CX1054" s="32"/>
      <c r="CY1054" s="32"/>
      <c r="CZ1054" s="32"/>
      <c r="DA1054" s="32"/>
      <c r="DB1054" s="32"/>
      <c r="DC1054" s="32"/>
      <c r="DD1054" s="32"/>
      <c r="DE1054" s="32"/>
      <c r="DF1054" s="32"/>
      <c r="DG1054" s="32"/>
      <c r="DH1054" s="32"/>
      <c r="DI1054" s="32"/>
      <c r="DJ1054" s="32"/>
      <c r="DK1054" s="32"/>
      <c r="DL1054" s="32"/>
      <c r="DM1054" s="32"/>
      <c r="DN1054" s="32"/>
      <c r="DO1054" s="32"/>
      <c r="DP1054" s="32"/>
      <c r="DQ1054" s="32"/>
      <c r="DR1054" s="32"/>
      <c r="DS1054" s="32"/>
      <c r="DT1054" s="32"/>
      <c r="DU1054" s="32"/>
      <c r="DV1054" s="32"/>
      <c r="DW1054" s="32"/>
      <c r="DX1054" s="32"/>
      <c r="DY1054" s="32"/>
      <c r="DZ1054" s="32"/>
      <c r="EA1054" s="32"/>
      <c r="EB1054" s="32"/>
      <c r="EC1054" s="32"/>
      <c r="ED1054" s="32"/>
      <c r="EE1054" s="32"/>
      <c r="EF1054" s="32"/>
      <c r="EG1054" s="32"/>
      <c r="EH1054" s="32"/>
      <c r="EI1054" s="32"/>
      <c r="EJ1054" s="32"/>
      <c r="EK1054" s="32"/>
      <c r="EL1054" s="32"/>
      <c r="EM1054" s="32"/>
      <c r="EN1054" s="32"/>
      <c r="EO1054" s="32"/>
      <c r="EP1054" s="32"/>
      <c r="EQ1054" s="32"/>
      <c r="ER1054" s="32"/>
      <c r="ES1054" s="32"/>
      <c r="ET1054" s="32"/>
      <c r="EU1054" s="32"/>
      <c r="EV1054" s="32"/>
      <c r="EW1054" s="32"/>
      <c r="EX1054" s="32"/>
      <c r="EY1054" s="32"/>
      <c r="EZ1054" s="32"/>
      <c r="FA1054" s="32"/>
      <c r="FB1054" s="32"/>
      <c r="FC1054" s="32"/>
      <c r="FD1054" s="32"/>
      <c r="FE1054" s="32"/>
      <c r="FF1054" s="32"/>
      <c r="FG1054" s="32"/>
      <c r="FH1054" s="32"/>
      <c r="FI1054" s="32"/>
      <c r="FJ1054" s="32"/>
      <c r="FK1054" s="32"/>
      <c r="FL1054" s="32"/>
      <c r="FM1054" s="32"/>
      <c r="FN1054" s="32"/>
      <c r="FO1054" s="32"/>
      <c r="FP1054" s="32"/>
      <c r="FQ1054" s="32"/>
      <c r="FR1054" s="32"/>
      <c r="FS1054" s="32"/>
      <c r="FT1054" s="32"/>
      <c r="FU1054" s="32"/>
      <c r="FV1054" s="32"/>
      <c r="FW1054" s="32"/>
      <c r="FX1054" s="32"/>
      <c r="FY1054" s="32"/>
      <c r="FZ1054" s="32"/>
      <c r="GA1054" s="32"/>
      <c r="GB1054" s="32"/>
      <c r="GC1054" s="32"/>
      <c r="GD1054" s="32"/>
      <c r="GE1054" s="32"/>
      <c r="GF1054" s="32"/>
      <c r="GG1054" s="32"/>
      <c r="GH1054" s="32"/>
      <c r="GI1054" s="32"/>
      <c r="GJ1054" s="32"/>
      <c r="GK1054" s="32"/>
      <c r="GL1054" s="32"/>
      <c r="GM1054" s="32"/>
      <c r="GN1054" s="32"/>
      <c r="GO1054" s="32"/>
      <c r="GP1054" s="32"/>
      <c r="GQ1054" s="32"/>
      <c r="GR1054" s="32"/>
      <c r="GS1054" s="32"/>
      <c r="GT1054" s="32"/>
      <c r="GU1054" s="32"/>
      <c r="GV1054" s="32"/>
      <c r="GW1054" s="32"/>
      <c r="GX1054" s="32"/>
      <c r="GY1054" s="32"/>
      <c r="GZ1054" s="32"/>
      <c r="HA1054" s="32"/>
      <c r="HB1054" s="32"/>
      <c r="HC1054" s="32"/>
      <c r="HD1054" s="32"/>
      <c r="HE1054" s="32"/>
      <c r="HF1054" s="32"/>
      <c r="HG1054" s="32"/>
      <c r="HH1054" s="32"/>
      <c r="HI1054" s="32"/>
      <c r="HJ1054" s="32"/>
      <c r="HK1054" s="32"/>
      <c r="HL1054" s="32"/>
      <c r="HM1054" s="32"/>
      <c r="HN1054" s="32"/>
      <c r="HO1054" s="32"/>
      <c r="HP1054" s="32"/>
      <c r="HQ1054" s="32"/>
      <c r="HR1054" s="32"/>
      <c r="HS1054" s="32"/>
      <c r="HT1054" s="32"/>
      <c r="HU1054" s="32"/>
      <c r="HV1054" s="32"/>
      <c r="HW1054" s="32"/>
      <c r="HX1054" s="32"/>
      <c r="HY1054" s="32"/>
      <c r="HZ1054" s="32"/>
      <c r="IA1054" s="32"/>
      <c r="IB1054" s="32"/>
      <c r="IC1054" s="32"/>
      <c r="ID1054" s="32"/>
      <c r="IE1054" s="32"/>
      <c r="IF1054" s="32"/>
      <c r="IG1054" s="32"/>
      <c r="IH1054" s="32"/>
      <c r="II1054" s="32"/>
      <c r="IJ1054" s="32"/>
      <c r="IK1054" s="32"/>
      <c r="IL1054" s="32"/>
      <c r="IM1054" s="32"/>
      <c r="IN1054" s="32"/>
      <c r="IO1054" s="32"/>
      <c r="IP1054" s="32"/>
      <c r="IQ1054" s="32"/>
      <c r="IR1054" s="32"/>
      <c r="IS1054" s="32"/>
      <c r="IT1054" s="32"/>
      <c r="IU1054" s="32"/>
      <c r="IV1054" s="32"/>
      <c r="IW1054" s="32"/>
      <c r="IX1054" s="32"/>
      <c r="IY1054" s="32"/>
      <c r="IZ1054" s="32"/>
      <c r="JA1054" s="32"/>
      <c r="JB1054" s="32"/>
      <c r="JC1054" s="32"/>
      <c r="JD1054" s="32"/>
      <c r="JE1054" s="32"/>
      <c r="JF1054" s="32"/>
      <c r="JG1054" s="32"/>
      <c r="JH1054" s="32"/>
      <c r="JI1054" s="32"/>
      <c r="JJ1054" s="32"/>
      <c r="JK1054" s="32"/>
      <c r="JL1054" s="32"/>
      <c r="JM1054" s="32"/>
      <c r="JN1054" s="32"/>
      <c r="JO1054" s="32"/>
      <c r="JP1054" s="32"/>
      <c r="JQ1054" s="32"/>
      <c r="JR1054" s="32"/>
      <c r="JS1054" s="32"/>
      <c r="JT1054" s="32"/>
      <c r="JU1054" s="32"/>
      <c r="JV1054" s="32"/>
      <c r="JW1054" s="32"/>
      <c r="JX1054" s="32"/>
      <c r="JY1054" s="32"/>
      <c r="JZ1054" s="32"/>
      <c r="KA1054" s="32"/>
      <c r="KB1054" s="32"/>
      <c r="KC1054" s="32"/>
      <c r="KD1054" s="32"/>
      <c r="KE1054" s="32"/>
      <c r="KF1054" s="32"/>
      <c r="KG1054" s="32"/>
      <c r="KH1054" s="32"/>
      <c r="KI1054" s="32"/>
      <c r="KJ1054" s="32"/>
      <c r="KK1054" s="32"/>
      <c r="KL1054" s="32"/>
      <c r="KM1054" s="32"/>
      <c r="KN1054" s="32"/>
      <c r="KO1054" s="32"/>
      <c r="KP1054" s="32"/>
      <c r="KQ1054" s="32"/>
      <c r="KR1054" s="32"/>
      <c r="KS1054" s="32"/>
      <c r="KT1054" s="32"/>
      <c r="KU1054" s="32"/>
      <c r="KV1054" s="32"/>
      <c r="KW1054" s="32"/>
      <c r="KX1054" s="32"/>
      <c r="KY1054" s="32"/>
      <c r="KZ1054" s="32"/>
      <c r="LA1054" s="32"/>
      <c r="LB1054" s="32"/>
      <c r="LC1054" s="32"/>
      <c r="LD1054" s="32"/>
      <c r="LE1054" s="32"/>
      <c r="LF1054" s="32"/>
      <c r="LG1054" s="32"/>
      <c r="LH1054" s="32"/>
      <c r="LI1054" s="32"/>
      <c r="LJ1054" s="32"/>
      <c r="LK1054" s="32"/>
      <c r="LL1054" s="32"/>
      <c r="LM1054" s="32"/>
      <c r="LN1054" s="32"/>
      <c r="LO1054" s="32"/>
      <c r="LP1054" s="32"/>
      <c r="LQ1054" s="32"/>
      <c r="LR1054" s="32"/>
      <c r="LS1054" s="32"/>
      <c r="LT1054" s="32"/>
      <c r="LU1054" s="32"/>
      <c r="LV1054" s="32"/>
      <c r="LW1054" s="32"/>
      <c r="LX1054" s="32"/>
      <c r="LY1054" s="32"/>
      <c r="LZ1054" s="32"/>
      <c r="MA1054" s="32"/>
      <c r="MB1054" s="32"/>
      <c r="MC1054" s="32"/>
      <c r="MD1054" s="32"/>
      <c r="ME1054" s="32"/>
      <c r="MF1054" s="32"/>
      <c r="MG1054" s="32"/>
      <c r="MH1054" s="32"/>
      <c r="MI1054" s="32"/>
      <c r="MJ1054" s="32"/>
      <c r="MK1054" s="32"/>
      <c r="ML1054" s="32"/>
      <c r="MM1054" s="32"/>
      <c r="MN1054" s="32"/>
      <c r="MO1054" s="32"/>
      <c r="MP1054" s="32"/>
      <c r="MQ1054" s="32"/>
      <c r="MR1054" s="32"/>
      <c r="MS1054" s="32"/>
      <c r="MT1054" s="32"/>
      <c r="MU1054" s="32"/>
      <c r="MV1054" s="32"/>
      <c r="MW1054" s="32"/>
      <c r="MX1054" s="32"/>
      <c r="MY1054" s="32"/>
      <c r="MZ1054" s="32"/>
      <c r="NA1054" s="32"/>
      <c r="NB1054" s="32"/>
      <c r="NC1054" s="32"/>
      <c r="ND1054" s="32"/>
      <c r="NE1054" s="32"/>
      <c r="NF1054" s="32"/>
      <c r="NG1054" s="32"/>
      <c r="NH1054" s="32"/>
      <c r="NI1054" s="32"/>
      <c r="NJ1054" s="32"/>
      <c r="NK1054" s="32"/>
      <c r="NL1054" s="32"/>
      <c r="NM1054" s="32"/>
      <c r="NN1054" s="32"/>
      <c r="NO1054" s="32"/>
      <c r="NP1054" s="32"/>
      <c r="NQ1054" s="32"/>
      <c r="NR1054" s="32"/>
      <c r="NS1054" s="32"/>
      <c r="NT1054" s="32"/>
      <c r="NU1054" s="32"/>
      <c r="NV1054" s="32"/>
      <c r="NW1054" s="32"/>
      <c r="NX1054" s="32"/>
      <c r="NY1054" s="32"/>
      <c r="NZ1054" s="32"/>
      <c r="OA1054" s="32"/>
      <c r="OB1054" s="32"/>
      <c r="OC1054" s="32"/>
      <c r="OD1054" s="32"/>
      <c r="OE1054" s="32"/>
      <c r="OF1054" s="32"/>
      <c r="OG1054" s="32"/>
      <c r="OH1054" s="32"/>
      <c r="OI1054" s="32"/>
      <c r="OJ1054" s="32"/>
      <c r="OK1054" s="32"/>
      <c r="OL1054" s="32"/>
      <c r="OM1054" s="32"/>
      <c r="ON1054" s="32"/>
      <c r="OO1054" s="32"/>
      <c r="OP1054" s="32"/>
      <c r="OQ1054" s="32"/>
      <c r="OR1054" s="32"/>
      <c r="OS1054" s="32"/>
      <c r="OT1054" s="32"/>
      <c r="OU1054" s="32"/>
      <c r="OV1054" s="32"/>
      <c r="OW1054" s="32"/>
      <c r="OX1054" s="32"/>
      <c r="OY1054" s="32"/>
      <c r="OZ1054" s="32"/>
      <c r="PA1054" s="32"/>
      <c r="PB1054" s="32"/>
      <c r="PC1054" s="32"/>
      <c r="PD1054" s="32"/>
      <c r="PE1054" s="32"/>
      <c r="PF1054" s="32"/>
      <c r="PG1054" s="32"/>
      <c r="PH1054" s="32"/>
      <c r="PI1054" s="32"/>
      <c r="PJ1054" s="32"/>
      <c r="PK1054" s="32"/>
      <c r="PL1054" s="32"/>
      <c r="PM1054" s="32"/>
      <c r="PN1054" s="32"/>
      <c r="PO1054" s="32"/>
      <c r="PP1054" s="32"/>
      <c r="PQ1054" s="32"/>
      <c r="PR1054" s="32"/>
      <c r="PS1054" s="32"/>
      <c r="PT1054" s="32"/>
      <c r="PU1054" s="32"/>
      <c r="PV1054" s="32"/>
      <c r="PW1054" s="32"/>
      <c r="PX1054" s="32"/>
      <c r="PY1054" s="32"/>
      <c r="PZ1054" s="32"/>
      <c r="QA1054" s="32"/>
      <c r="QB1054" s="32"/>
      <c r="QC1054" s="32"/>
      <c r="QD1054" s="32"/>
      <c r="QE1054" s="32"/>
      <c r="QF1054" s="32"/>
      <c r="QG1054" s="32"/>
      <c r="QH1054" s="32"/>
      <c r="QI1054" s="32"/>
      <c r="QJ1054" s="32"/>
      <c r="QK1054" s="32"/>
      <c r="QL1054" s="32"/>
      <c r="QM1054" s="32"/>
      <c r="QN1054" s="32"/>
      <c r="QO1054" s="32"/>
      <c r="QP1054" s="32"/>
      <c r="QQ1054" s="32"/>
      <c r="QR1054" s="32"/>
      <c r="QS1054" s="32"/>
      <c r="QT1054" s="32"/>
      <c r="QU1054" s="32"/>
      <c r="QV1054" s="32"/>
      <c r="QW1054" s="32"/>
      <c r="QX1054" s="32"/>
      <c r="QY1054" s="32"/>
      <c r="QZ1054" s="32"/>
      <c r="RA1054" s="32"/>
      <c r="RB1054" s="32"/>
      <c r="RC1054" s="32"/>
      <c r="RD1054" s="32"/>
      <c r="RE1054" s="32"/>
      <c r="RF1054" s="32"/>
      <c r="RG1054" s="32"/>
      <c r="RH1054" s="32"/>
      <c r="RI1054" s="32"/>
      <c r="RJ1054" s="32"/>
      <c r="RK1054" s="32"/>
      <c r="RL1054" s="32"/>
      <c r="RM1054" s="32"/>
      <c r="RN1054" s="32"/>
      <c r="RO1054" s="32"/>
      <c r="RP1054" s="32"/>
      <c r="RQ1054" s="32"/>
      <c r="RR1054" s="32"/>
      <c r="RS1054" s="32"/>
      <c r="RT1054" s="32"/>
      <c r="RU1054" s="32"/>
      <c r="RV1054" s="32"/>
      <c r="RW1054" s="32"/>
      <c r="RX1054" s="32"/>
      <c r="RY1054" s="32"/>
      <c r="RZ1054" s="32"/>
      <c r="SA1054" s="32"/>
      <c r="SB1054" s="32"/>
      <c r="SC1054" s="32"/>
      <c r="SD1054" s="32"/>
      <c r="SE1054" s="32"/>
      <c r="SF1054" s="32"/>
      <c r="SG1054" s="32"/>
      <c r="SH1054" s="32"/>
      <c r="SI1054" s="32"/>
      <c r="SJ1054" s="32"/>
      <c r="SK1054" s="32"/>
      <c r="SL1054" s="32"/>
      <c r="SM1054" s="32"/>
      <c r="SN1054" s="32"/>
      <c r="SO1054" s="32"/>
      <c r="SP1054" s="32"/>
      <c r="SQ1054" s="32"/>
      <c r="SR1054" s="32"/>
      <c r="SS1054" s="32"/>
      <c r="ST1054" s="32"/>
      <c r="SU1054" s="32"/>
      <c r="SV1054" s="32"/>
      <c r="SW1054" s="32"/>
      <c r="SX1054" s="32"/>
      <c r="SY1054" s="32"/>
      <c r="SZ1054" s="32"/>
      <c r="TA1054" s="32"/>
      <c r="TB1054" s="32"/>
      <c r="TC1054" s="32"/>
      <c r="TD1054" s="32"/>
      <c r="TE1054" s="32"/>
      <c r="TF1054" s="32"/>
      <c r="TG1054" s="32"/>
      <c r="TH1054" s="32"/>
      <c r="TI1054" s="32"/>
      <c r="TJ1054" s="32"/>
      <c r="TK1054" s="32"/>
      <c r="TL1054" s="32"/>
      <c r="TM1054" s="32"/>
      <c r="TN1054" s="32"/>
      <c r="TO1054" s="32"/>
      <c r="TP1054" s="32"/>
      <c r="TQ1054" s="32"/>
      <c r="TR1054" s="32"/>
      <c r="TS1054" s="32"/>
      <c r="TT1054" s="32"/>
      <c r="TU1054" s="32"/>
      <c r="TV1054" s="32"/>
      <c r="TW1054" s="32"/>
      <c r="TX1054" s="32"/>
      <c r="TY1054" s="32"/>
      <c r="TZ1054" s="32"/>
      <c r="UA1054" s="32"/>
      <c r="UB1054" s="32"/>
      <c r="UC1054" s="32"/>
      <c r="UD1054" s="32"/>
      <c r="UE1054" s="32"/>
      <c r="UF1054" s="32"/>
      <c r="UG1054" s="32"/>
      <c r="UH1054" s="32"/>
      <c r="UI1054" s="32"/>
      <c r="UJ1054" s="32"/>
      <c r="UK1054" s="32"/>
      <c r="UL1054" s="32"/>
      <c r="UM1054" s="32"/>
      <c r="UN1054" s="32"/>
      <c r="UO1054" s="32"/>
      <c r="UP1054" s="32"/>
      <c r="UQ1054" s="32"/>
      <c r="UR1054" s="32"/>
      <c r="US1054" s="32"/>
      <c r="UT1054" s="32"/>
      <c r="UU1054" s="32"/>
      <c r="UV1054" s="32"/>
      <c r="UW1054" s="32"/>
      <c r="UX1054" s="32"/>
      <c r="UY1054" s="32"/>
      <c r="UZ1054" s="32"/>
      <c r="VA1054" s="32"/>
      <c r="VB1054" s="32"/>
      <c r="VC1054" s="32"/>
      <c r="VD1054" s="32"/>
      <c r="VE1054" s="32"/>
      <c r="VF1054" s="32"/>
      <c r="VG1054" s="32"/>
      <c r="VH1054" s="32"/>
      <c r="VI1054" s="32"/>
      <c r="VJ1054" s="32"/>
      <c r="VK1054" s="32"/>
      <c r="VL1054" s="32"/>
      <c r="VM1054" s="32"/>
      <c r="VN1054" s="32"/>
      <c r="VO1054" s="32"/>
      <c r="VP1054" s="32"/>
      <c r="VQ1054" s="32"/>
      <c r="VR1054" s="32"/>
      <c r="VS1054" s="32"/>
      <c r="VT1054" s="32"/>
      <c r="VU1054" s="32"/>
      <c r="VV1054" s="32"/>
      <c r="VW1054" s="32"/>
      <c r="VX1054" s="32"/>
      <c r="VY1054" s="32"/>
      <c r="VZ1054" s="32"/>
      <c r="WA1054" s="32"/>
      <c r="WB1054" s="32"/>
      <c r="WC1054" s="32"/>
      <c r="WD1054" s="32"/>
      <c r="WE1054" s="32"/>
      <c r="WF1054" s="32"/>
      <c r="WG1054" s="32"/>
      <c r="WH1054" s="32"/>
      <c r="WI1054" s="32"/>
      <c r="WJ1054" s="32"/>
      <c r="WK1054" s="32"/>
      <c r="WL1054" s="32"/>
    </row>
    <row r="1055" spans="1:610" s="430" customFormat="1" ht="23.25" customHeight="1">
      <c r="A1055" s="1167"/>
      <c r="B1055" s="1149" t="s">
        <v>150</v>
      </c>
      <c r="C1055" s="1078"/>
      <c r="D1055" s="1078"/>
      <c r="E1055" s="1078"/>
      <c r="F1055" s="1078"/>
      <c r="G1055" s="1079"/>
      <c r="H1055" s="1077" t="s">
        <v>151</v>
      </c>
      <c r="I1055" s="1078"/>
      <c r="J1055" s="1078"/>
      <c r="K1055" s="1078"/>
      <c r="L1055" s="1080"/>
      <c r="M1055" s="1066"/>
      <c r="N1055" s="32"/>
      <c r="O1055" s="32"/>
      <c r="P1055" s="32"/>
      <c r="Q1055" s="32"/>
      <c r="R1055" s="32"/>
      <c r="S1055" s="32"/>
      <c r="T1055" s="32"/>
      <c r="U1055" s="32"/>
      <c r="V1055" s="32"/>
      <c r="W1055" s="32"/>
      <c r="X1055" s="32"/>
      <c r="Y1055" s="32"/>
      <c r="Z1055" s="32"/>
      <c r="AA1055" s="32"/>
      <c r="AB1055" s="32"/>
      <c r="AC1055" s="32"/>
      <c r="AD1055" s="32"/>
      <c r="AE1055" s="32"/>
      <c r="AF1055" s="32"/>
      <c r="AG1055" s="32"/>
      <c r="AH1055" s="32"/>
      <c r="AI1055" s="32"/>
      <c r="AJ1055" s="32"/>
      <c r="AK1055" s="32"/>
      <c r="AL1055" s="32"/>
      <c r="AM1055" s="32"/>
      <c r="AN1055" s="32"/>
      <c r="AO1055" s="32"/>
      <c r="AP1055" s="32"/>
      <c r="AQ1055" s="32"/>
      <c r="AR1055" s="32"/>
      <c r="AS1055" s="32"/>
      <c r="AT1055" s="32"/>
      <c r="AU1055" s="32"/>
      <c r="AV1055" s="32"/>
      <c r="AW1055" s="32"/>
      <c r="AX1055" s="32"/>
      <c r="AY1055" s="32"/>
      <c r="AZ1055" s="32"/>
      <c r="BA1055" s="32"/>
      <c r="BB1055" s="32"/>
      <c r="BC1055" s="32"/>
      <c r="BD1055" s="32"/>
      <c r="BE1055" s="32"/>
      <c r="BF1055" s="32"/>
      <c r="BG1055" s="32"/>
      <c r="BH1055" s="32"/>
      <c r="BI1055" s="32"/>
      <c r="BJ1055" s="32"/>
      <c r="BK1055" s="32"/>
      <c r="BL1055" s="32"/>
      <c r="BM1055" s="32"/>
      <c r="BN1055" s="32"/>
      <c r="BO1055" s="32"/>
      <c r="BP1055" s="32"/>
      <c r="BQ1055" s="32"/>
      <c r="BR1055" s="32"/>
      <c r="BS1055" s="32"/>
      <c r="BT1055" s="32"/>
      <c r="BU1055" s="32"/>
      <c r="BV1055" s="32"/>
      <c r="BW1055" s="32"/>
      <c r="BX1055" s="32"/>
      <c r="BY1055" s="32"/>
      <c r="BZ1055" s="32"/>
      <c r="CA1055" s="32"/>
      <c r="CB1055" s="32"/>
      <c r="CC1055" s="32"/>
      <c r="CD1055" s="32"/>
      <c r="CE1055" s="32"/>
      <c r="CF1055" s="32"/>
      <c r="CG1055" s="32"/>
      <c r="CH1055" s="32"/>
      <c r="CI1055" s="32"/>
      <c r="CJ1055" s="32"/>
      <c r="CK1055" s="32"/>
      <c r="CL1055" s="32"/>
      <c r="CM1055" s="32"/>
      <c r="CN1055" s="32"/>
      <c r="CO1055" s="32"/>
      <c r="CP1055" s="32"/>
      <c r="CQ1055" s="32"/>
      <c r="CR1055" s="32"/>
      <c r="CS1055" s="32"/>
      <c r="CT1055" s="32"/>
      <c r="CU1055" s="32"/>
      <c r="CV1055" s="32"/>
      <c r="CW1055" s="32"/>
      <c r="CX1055" s="32"/>
      <c r="CY1055" s="32"/>
      <c r="CZ1055" s="32"/>
      <c r="DA1055" s="32"/>
      <c r="DB1055" s="32"/>
      <c r="DC1055" s="32"/>
      <c r="DD1055" s="32"/>
      <c r="DE1055" s="32"/>
      <c r="DF1055" s="32"/>
      <c r="DG1055" s="32"/>
      <c r="DH1055" s="32"/>
      <c r="DI1055" s="32"/>
      <c r="DJ1055" s="32"/>
      <c r="DK1055" s="32"/>
      <c r="DL1055" s="32"/>
      <c r="DM1055" s="32"/>
      <c r="DN1055" s="32"/>
      <c r="DO1055" s="32"/>
      <c r="DP1055" s="32"/>
      <c r="DQ1055" s="32"/>
      <c r="DR1055" s="32"/>
      <c r="DS1055" s="32"/>
      <c r="DT1055" s="32"/>
      <c r="DU1055" s="32"/>
      <c r="DV1055" s="32"/>
      <c r="DW1055" s="32"/>
      <c r="DX1055" s="32"/>
      <c r="DY1055" s="32"/>
      <c r="DZ1055" s="32"/>
      <c r="EA1055" s="32"/>
      <c r="EB1055" s="32"/>
      <c r="EC1055" s="32"/>
      <c r="ED1055" s="32"/>
      <c r="EE1055" s="32"/>
      <c r="EF1055" s="32"/>
      <c r="EG1055" s="32"/>
      <c r="EH1055" s="32"/>
      <c r="EI1055" s="32"/>
      <c r="EJ1055" s="32"/>
      <c r="EK1055" s="32"/>
      <c r="EL1055" s="32"/>
      <c r="EM1055" s="32"/>
      <c r="EN1055" s="32"/>
      <c r="EO1055" s="32"/>
      <c r="EP1055" s="32"/>
      <c r="EQ1055" s="32"/>
      <c r="ER1055" s="32"/>
      <c r="ES1055" s="32"/>
      <c r="ET1055" s="32"/>
      <c r="EU1055" s="32"/>
      <c r="EV1055" s="32"/>
      <c r="EW1055" s="32"/>
      <c r="EX1055" s="32"/>
      <c r="EY1055" s="32"/>
      <c r="EZ1055" s="32"/>
      <c r="FA1055" s="32"/>
      <c r="FB1055" s="32"/>
      <c r="FC1055" s="32"/>
      <c r="FD1055" s="32"/>
      <c r="FE1055" s="32"/>
      <c r="FF1055" s="32"/>
      <c r="FG1055" s="32"/>
      <c r="FH1055" s="32"/>
      <c r="FI1055" s="32"/>
      <c r="FJ1055" s="32"/>
      <c r="FK1055" s="32"/>
      <c r="FL1055" s="32"/>
      <c r="FM1055" s="32"/>
      <c r="FN1055" s="32"/>
      <c r="FO1055" s="32"/>
      <c r="FP1055" s="32"/>
      <c r="FQ1055" s="32"/>
      <c r="FR1055" s="32"/>
      <c r="FS1055" s="32"/>
      <c r="FT1055" s="32"/>
      <c r="FU1055" s="32"/>
      <c r="FV1055" s="32"/>
      <c r="FW1055" s="32"/>
      <c r="FX1055" s="32"/>
      <c r="FY1055" s="32"/>
      <c r="FZ1055" s="32"/>
      <c r="GA1055" s="32"/>
      <c r="GB1055" s="32"/>
      <c r="GC1055" s="32"/>
      <c r="GD1055" s="32"/>
      <c r="GE1055" s="32"/>
      <c r="GF1055" s="32"/>
      <c r="GG1055" s="32"/>
      <c r="GH1055" s="32"/>
      <c r="GI1055" s="32"/>
      <c r="GJ1055" s="32"/>
      <c r="GK1055" s="32"/>
      <c r="GL1055" s="32"/>
      <c r="GM1055" s="32"/>
      <c r="GN1055" s="32"/>
      <c r="GO1055" s="32"/>
      <c r="GP1055" s="32"/>
      <c r="GQ1055" s="32"/>
      <c r="GR1055" s="32"/>
      <c r="GS1055" s="32"/>
      <c r="GT1055" s="32"/>
      <c r="GU1055" s="32"/>
      <c r="GV1055" s="32"/>
      <c r="GW1055" s="32"/>
      <c r="GX1055" s="32"/>
      <c r="GY1055" s="32"/>
      <c r="GZ1055" s="32"/>
      <c r="HA1055" s="32"/>
      <c r="HB1055" s="32"/>
      <c r="HC1055" s="32"/>
      <c r="HD1055" s="32"/>
      <c r="HE1055" s="32"/>
      <c r="HF1055" s="32"/>
      <c r="HG1055" s="32"/>
      <c r="HH1055" s="32"/>
      <c r="HI1055" s="32"/>
      <c r="HJ1055" s="32"/>
      <c r="HK1055" s="32"/>
      <c r="HL1055" s="32"/>
      <c r="HM1055" s="32"/>
      <c r="HN1055" s="32"/>
      <c r="HO1055" s="32"/>
      <c r="HP1055" s="32"/>
      <c r="HQ1055" s="32"/>
      <c r="HR1055" s="32"/>
      <c r="HS1055" s="32"/>
      <c r="HT1055" s="32"/>
      <c r="HU1055" s="32"/>
      <c r="HV1055" s="32"/>
      <c r="HW1055" s="32"/>
      <c r="HX1055" s="32"/>
      <c r="HY1055" s="32"/>
      <c r="HZ1055" s="32"/>
      <c r="IA1055" s="32"/>
      <c r="IB1055" s="32"/>
      <c r="IC1055" s="32"/>
      <c r="ID1055" s="32"/>
      <c r="IE1055" s="32"/>
      <c r="IF1055" s="32"/>
      <c r="IG1055" s="32"/>
      <c r="IH1055" s="32"/>
      <c r="II1055" s="32"/>
      <c r="IJ1055" s="32"/>
      <c r="IK1055" s="32"/>
      <c r="IL1055" s="32"/>
      <c r="IM1055" s="32"/>
      <c r="IN1055" s="32"/>
      <c r="IO1055" s="32"/>
      <c r="IP1055" s="32"/>
      <c r="IQ1055" s="32"/>
      <c r="IR1055" s="32"/>
      <c r="IS1055" s="32"/>
      <c r="IT1055" s="32"/>
      <c r="IU1055" s="32"/>
      <c r="IV1055" s="32"/>
      <c r="IW1055" s="32"/>
      <c r="IX1055" s="32"/>
      <c r="IY1055" s="32"/>
      <c r="IZ1055" s="32"/>
      <c r="JA1055" s="32"/>
      <c r="JB1055" s="32"/>
      <c r="JC1055" s="32"/>
      <c r="JD1055" s="32"/>
      <c r="JE1055" s="32"/>
      <c r="JF1055" s="32"/>
      <c r="JG1055" s="32"/>
      <c r="JH1055" s="32"/>
      <c r="JI1055" s="32"/>
      <c r="JJ1055" s="32"/>
      <c r="JK1055" s="32"/>
      <c r="JL1055" s="32"/>
      <c r="JM1055" s="32"/>
      <c r="JN1055" s="32"/>
      <c r="JO1055" s="32"/>
      <c r="JP1055" s="32"/>
      <c r="JQ1055" s="32"/>
      <c r="JR1055" s="32"/>
      <c r="JS1055" s="32"/>
      <c r="JT1055" s="32"/>
      <c r="JU1055" s="32"/>
      <c r="JV1055" s="32"/>
      <c r="JW1055" s="32"/>
      <c r="JX1055" s="32"/>
      <c r="JY1055" s="32"/>
      <c r="JZ1055" s="32"/>
      <c r="KA1055" s="32"/>
      <c r="KB1055" s="32"/>
      <c r="KC1055" s="32"/>
      <c r="KD1055" s="32"/>
      <c r="KE1055" s="32"/>
      <c r="KF1055" s="32"/>
      <c r="KG1055" s="32"/>
      <c r="KH1055" s="32"/>
      <c r="KI1055" s="32"/>
      <c r="KJ1055" s="32"/>
      <c r="KK1055" s="32"/>
      <c r="KL1055" s="32"/>
      <c r="KM1055" s="32"/>
      <c r="KN1055" s="32"/>
      <c r="KO1055" s="32"/>
      <c r="KP1055" s="32"/>
      <c r="KQ1055" s="32"/>
      <c r="KR1055" s="32"/>
      <c r="KS1055" s="32"/>
      <c r="KT1055" s="32"/>
      <c r="KU1055" s="32"/>
      <c r="KV1055" s="32"/>
      <c r="KW1055" s="32"/>
      <c r="KX1055" s="32"/>
      <c r="KY1055" s="32"/>
      <c r="KZ1055" s="32"/>
      <c r="LA1055" s="32"/>
      <c r="LB1055" s="32"/>
      <c r="LC1055" s="32"/>
      <c r="LD1055" s="32"/>
      <c r="LE1055" s="32"/>
      <c r="LF1055" s="32"/>
      <c r="LG1055" s="32"/>
      <c r="LH1055" s="32"/>
      <c r="LI1055" s="32"/>
      <c r="LJ1055" s="32"/>
      <c r="LK1055" s="32"/>
      <c r="LL1055" s="32"/>
      <c r="LM1055" s="32"/>
      <c r="LN1055" s="32"/>
      <c r="LO1055" s="32"/>
      <c r="LP1055" s="32"/>
      <c r="LQ1055" s="32"/>
      <c r="LR1055" s="32"/>
      <c r="LS1055" s="32"/>
      <c r="LT1055" s="32"/>
      <c r="LU1055" s="32"/>
      <c r="LV1055" s="32"/>
      <c r="LW1055" s="32"/>
      <c r="LX1055" s="32"/>
      <c r="LY1055" s="32"/>
      <c r="LZ1055" s="32"/>
      <c r="MA1055" s="32"/>
      <c r="MB1055" s="32"/>
      <c r="MC1055" s="32"/>
      <c r="MD1055" s="32"/>
      <c r="ME1055" s="32"/>
      <c r="MF1055" s="32"/>
      <c r="MG1055" s="32"/>
      <c r="MH1055" s="32"/>
      <c r="MI1055" s="32"/>
      <c r="MJ1055" s="32"/>
      <c r="MK1055" s="32"/>
      <c r="ML1055" s="32"/>
      <c r="MM1055" s="32"/>
      <c r="MN1055" s="32"/>
      <c r="MO1055" s="32"/>
      <c r="MP1055" s="32"/>
      <c r="MQ1055" s="32"/>
      <c r="MR1055" s="32"/>
      <c r="MS1055" s="32"/>
      <c r="MT1055" s="32"/>
      <c r="MU1055" s="32"/>
      <c r="MV1055" s="32"/>
      <c r="MW1055" s="32"/>
      <c r="MX1055" s="32"/>
      <c r="MY1055" s="32"/>
      <c r="MZ1055" s="32"/>
      <c r="NA1055" s="32"/>
      <c r="NB1055" s="32"/>
      <c r="NC1055" s="32"/>
      <c r="ND1055" s="32"/>
      <c r="NE1055" s="32"/>
      <c r="NF1055" s="32"/>
      <c r="NG1055" s="32"/>
      <c r="NH1055" s="32"/>
      <c r="NI1055" s="32"/>
      <c r="NJ1055" s="32"/>
      <c r="NK1055" s="32"/>
      <c r="NL1055" s="32"/>
      <c r="NM1055" s="32"/>
      <c r="NN1055" s="32"/>
      <c r="NO1055" s="32"/>
      <c r="NP1055" s="32"/>
      <c r="NQ1055" s="32"/>
      <c r="NR1055" s="32"/>
      <c r="NS1055" s="32"/>
      <c r="NT1055" s="32"/>
      <c r="NU1055" s="32"/>
      <c r="NV1055" s="32"/>
      <c r="NW1055" s="32"/>
      <c r="NX1055" s="32"/>
      <c r="NY1055" s="32"/>
      <c r="NZ1055" s="32"/>
      <c r="OA1055" s="32"/>
      <c r="OB1055" s="32"/>
      <c r="OC1055" s="32"/>
      <c r="OD1055" s="32"/>
      <c r="OE1055" s="32"/>
      <c r="OF1055" s="32"/>
      <c r="OG1055" s="32"/>
      <c r="OH1055" s="32"/>
      <c r="OI1055" s="32"/>
      <c r="OJ1055" s="32"/>
      <c r="OK1055" s="32"/>
      <c r="OL1055" s="32"/>
      <c r="OM1055" s="32"/>
      <c r="ON1055" s="32"/>
      <c r="OO1055" s="32"/>
      <c r="OP1055" s="32"/>
      <c r="OQ1055" s="32"/>
      <c r="OR1055" s="32"/>
      <c r="OS1055" s="32"/>
      <c r="OT1055" s="32"/>
      <c r="OU1055" s="32"/>
      <c r="OV1055" s="32"/>
      <c r="OW1055" s="32"/>
      <c r="OX1055" s="32"/>
      <c r="OY1055" s="32"/>
      <c r="OZ1055" s="32"/>
      <c r="PA1055" s="32"/>
      <c r="PB1055" s="32"/>
      <c r="PC1055" s="32"/>
      <c r="PD1055" s="32"/>
      <c r="PE1055" s="32"/>
      <c r="PF1055" s="32"/>
      <c r="PG1055" s="32"/>
      <c r="PH1055" s="32"/>
      <c r="PI1055" s="32"/>
      <c r="PJ1055" s="32"/>
      <c r="PK1055" s="32"/>
      <c r="PL1055" s="32"/>
      <c r="PM1055" s="32"/>
      <c r="PN1055" s="32"/>
      <c r="PO1055" s="32"/>
      <c r="PP1055" s="32"/>
      <c r="PQ1055" s="32"/>
      <c r="PR1055" s="32"/>
      <c r="PS1055" s="32"/>
      <c r="PT1055" s="32"/>
      <c r="PU1055" s="32"/>
      <c r="PV1055" s="32"/>
      <c r="PW1055" s="32"/>
      <c r="PX1055" s="32"/>
      <c r="PY1055" s="32"/>
      <c r="PZ1055" s="32"/>
      <c r="QA1055" s="32"/>
      <c r="QB1055" s="32"/>
      <c r="QC1055" s="32"/>
      <c r="QD1055" s="32"/>
      <c r="QE1055" s="32"/>
      <c r="QF1055" s="32"/>
      <c r="QG1055" s="32"/>
      <c r="QH1055" s="32"/>
      <c r="QI1055" s="32"/>
      <c r="QJ1055" s="32"/>
      <c r="QK1055" s="32"/>
      <c r="QL1055" s="32"/>
      <c r="QM1055" s="32"/>
      <c r="QN1055" s="32"/>
      <c r="QO1055" s="32"/>
      <c r="QP1055" s="32"/>
      <c r="QQ1055" s="32"/>
      <c r="QR1055" s="32"/>
      <c r="QS1055" s="32"/>
      <c r="QT1055" s="32"/>
      <c r="QU1055" s="32"/>
      <c r="QV1055" s="32"/>
      <c r="QW1055" s="32"/>
      <c r="QX1055" s="32"/>
      <c r="QY1055" s="32"/>
      <c r="QZ1055" s="32"/>
      <c r="RA1055" s="32"/>
      <c r="RB1055" s="32"/>
      <c r="RC1055" s="32"/>
      <c r="RD1055" s="32"/>
      <c r="RE1055" s="32"/>
      <c r="RF1055" s="32"/>
      <c r="RG1055" s="32"/>
      <c r="RH1055" s="32"/>
      <c r="RI1055" s="32"/>
      <c r="RJ1055" s="32"/>
      <c r="RK1055" s="32"/>
      <c r="RL1055" s="32"/>
      <c r="RM1055" s="32"/>
      <c r="RN1055" s="32"/>
      <c r="RO1055" s="32"/>
      <c r="RP1055" s="32"/>
      <c r="RQ1055" s="32"/>
      <c r="RR1055" s="32"/>
      <c r="RS1055" s="32"/>
      <c r="RT1055" s="32"/>
      <c r="RU1055" s="32"/>
      <c r="RV1055" s="32"/>
      <c r="RW1055" s="32"/>
      <c r="RX1055" s="32"/>
      <c r="RY1055" s="32"/>
      <c r="RZ1055" s="32"/>
      <c r="SA1055" s="32"/>
      <c r="SB1055" s="32"/>
      <c r="SC1055" s="32"/>
      <c r="SD1055" s="32"/>
      <c r="SE1055" s="32"/>
      <c r="SF1055" s="32"/>
      <c r="SG1055" s="32"/>
      <c r="SH1055" s="32"/>
      <c r="SI1055" s="32"/>
      <c r="SJ1055" s="32"/>
      <c r="SK1055" s="32"/>
      <c r="SL1055" s="32"/>
      <c r="SM1055" s="32"/>
      <c r="SN1055" s="32"/>
      <c r="SO1055" s="32"/>
      <c r="SP1055" s="32"/>
      <c r="SQ1055" s="32"/>
      <c r="SR1055" s="32"/>
      <c r="SS1055" s="32"/>
      <c r="ST1055" s="32"/>
      <c r="SU1055" s="32"/>
      <c r="SV1055" s="32"/>
      <c r="SW1055" s="32"/>
      <c r="SX1055" s="32"/>
      <c r="SY1055" s="32"/>
      <c r="SZ1055" s="32"/>
      <c r="TA1055" s="32"/>
      <c r="TB1055" s="32"/>
      <c r="TC1055" s="32"/>
      <c r="TD1055" s="32"/>
      <c r="TE1055" s="32"/>
      <c r="TF1055" s="32"/>
      <c r="TG1055" s="32"/>
      <c r="TH1055" s="32"/>
      <c r="TI1055" s="32"/>
      <c r="TJ1055" s="32"/>
      <c r="TK1055" s="32"/>
      <c r="TL1055" s="32"/>
      <c r="TM1055" s="32"/>
      <c r="TN1055" s="32"/>
      <c r="TO1055" s="32"/>
      <c r="TP1055" s="32"/>
      <c r="TQ1055" s="32"/>
      <c r="TR1055" s="32"/>
      <c r="TS1055" s="32"/>
      <c r="TT1055" s="32"/>
      <c r="TU1055" s="32"/>
      <c r="TV1055" s="32"/>
      <c r="TW1055" s="32"/>
      <c r="TX1055" s="32"/>
      <c r="TY1055" s="32"/>
      <c r="TZ1055" s="32"/>
      <c r="UA1055" s="32"/>
      <c r="UB1055" s="32"/>
      <c r="UC1055" s="32"/>
      <c r="UD1055" s="32"/>
      <c r="UE1055" s="32"/>
      <c r="UF1055" s="32"/>
      <c r="UG1055" s="32"/>
      <c r="UH1055" s="32"/>
      <c r="UI1055" s="32"/>
      <c r="UJ1055" s="32"/>
      <c r="UK1055" s="32"/>
      <c r="UL1055" s="32"/>
      <c r="UM1055" s="32"/>
      <c r="UN1055" s="32"/>
      <c r="UO1055" s="32"/>
      <c r="UP1055" s="32"/>
      <c r="UQ1055" s="32"/>
      <c r="UR1055" s="32"/>
      <c r="US1055" s="32"/>
      <c r="UT1055" s="32"/>
      <c r="UU1055" s="32"/>
      <c r="UV1055" s="32"/>
      <c r="UW1055" s="32"/>
      <c r="UX1055" s="32"/>
      <c r="UY1055" s="32"/>
      <c r="UZ1055" s="32"/>
      <c r="VA1055" s="32"/>
      <c r="VB1055" s="32"/>
      <c r="VC1055" s="32"/>
      <c r="VD1055" s="32"/>
      <c r="VE1055" s="32"/>
      <c r="VF1055" s="32"/>
      <c r="VG1055" s="32"/>
      <c r="VH1055" s="32"/>
      <c r="VI1055" s="32"/>
      <c r="VJ1055" s="32"/>
      <c r="VK1055" s="32"/>
      <c r="VL1055" s="32"/>
      <c r="VM1055" s="32"/>
      <c r="VN1055" s="32"/>
      <c r="VO1055" s="32"/>
      <c r="VP1055" s="32"/>
      <c r="VQ1055" s="32"/>
      <c r="VR1055" s="32"/>
      <c r="VS1055" s="32"/>
      <c r="VT1055" s="32"/>
      <c r="VU1055" s="32"/>
      <c r="VV1055" s="32"/>
      <c r="VW1055" s="32"/>
      <c r="VX1055" s="32"/>
      <c r="VY1055" s="32"/>
      <c r="VZ1055" s="32"/>
      <c r="WA1055" s="32"/>
      <c r="WB1055" s="32"/>
      <c r="WC1055" s="32"/>
      <c r="WD1055" s="32"/>
      <c r="WE1055" s="32"/>
      <c r="WF1055" s="32"/>
      <c r="WG1055" s="32"/>
      <c r="WH1055" s="32"/>
      <c r="WI1055" s="32"/>
      <c r="WJ1055" s="32"/>
      <c r="WK1055" s="32"/>
      <c r="WL1055" s="32"/>
    </row>
    <row r="1056" spans="1:610" s="430" customFormat="1" ht="23.25" customHeight="1">
      <c r="A1056" s="1167"/>
      <c r="B1056" s="1169" t="s">
        <v>154</v>
      </c>
      <c r="C1056" s="1159"/>
      <c r="D1056" s="1159"/>
      <c r="E1056" s="1159"/>
      <c r="F1056" s="1159"/>
      <c r="G1056" s="1160"/>
      <c r="H1056" s="1081" t="s">
        <v>1858</v>
      </c>
      <c r="I1056" s="1082"/>
      <c r="J1056" s="1082"/>
      <c r="K1056" s="1082"/>
      <c r="L1056" s="1084"/>
      <c r="M1056" s="1066"/>
      <c r="N1056" s="32"/>
      <c r="O1056" s="32"/>
      <c r="P1056" s="32"/>
      <c r="Q1056" s="32"/>
      <c r="R1056" s="32"/>
      <c r="S1056" s="32"/>
      <c r="T1056" s="32"/>
      <c r="U1056" s="32"/>
      <c r="V1056" s="32"/>
      <c r="W1056" s="32"/>
      <c r="X1056" s="32"/>
      <c r="Y1056" s="32"/>
      <c r="Z1056" s="32"/>
      <c r="AA1056" s="32"/>
      <c r="AB1056" s="32"/>
      <c r="AC1056" s="32"/>
      <c r="AD1056" s="32"/>
      <c r="AE1056" s="32"/>
      <c r="AF1056" s="32"/>
      <c r="AG1056" s="32"/>
      <c r="AH1056" s="32"/>
      <c r="AI1056" s="32"/>
      <c r="AJ1056" s="32"/>
      <c r="AK1056" s="32"/>
      <c r="AL1056" s="32"/>
      <c r="AM1056" s="32"/>
      <c r="AN1056" s="32"/>
      <c r="AO1056" s="32"/>
      <c r="AP1056" s="32"/>
      <c r="AQ1056" s="32"/>
      <c r="AR1056" s="32"/>
      <c r="AS1056" s="32"/>
      <c r="AT1056" s="32"/>
      <c r="AU1056" s="32"/>
      <c r="AV1056" s="32"/>
      <c r="AW1056" s="32"/>
      <c r="AX1056" s="32"/>
      <c r="AY1056" s="32"/>
      <c r="AZ1056" s="32"/>
      <c r="BA1056" s="32"/>
      <c r="BB1056" s="32"/>
      <c r="BC1056" s="32"/>
      <c r="BD1056" s="32"/>
      <c r="BE1056" s="32"/>
      <c r="BF1056" s="32"/>
      <c r="BG1056" s="32"/>
      <c r="BH1056" s="32"/>
      <c r="BI1056" s="32"/>
      <c r="BJ1056" s="32"/>
      <c r="BK1056" s="32"/>
      <c r="BL1056" s="32"/>
      <c r="BM1056" s="32"/>
      <c r="BN1056" s="32"/>
      <c r="BO1056" s="32"/>
      <c r="BP1056" s="32"/>
      <c r="BQ1056" s="32"/>
      <c r="BR1056" s="32"/>
      <c r="BS1056" s="32"/>
      <c r="BT1056" s="32"/>
      <c r="BU1056" s="32"/>
      <c r="BV1056" s="32"/>
      <c r="BW1056" s="32"/>
      <c r="BX1056" s="32"/>
      <c r="BY1056" s="32"/>
      <c r="BZ1056" s="32"/>
      <c r="CA1056" s="32"/>
      <c r="CB1056" s="32"/>
      <c r="CC1056" s="32"/>
      <c r="CD1056" s="32"/>
      <c r="CE1056" s="32"/>
      <c r="CF1056" s="32"/>
      <c r="CG1056" s="32"/>
      <c r="CH1056" s="32"/>
      <c r="CI1056" s="32"/>
      <c r="CJ1056" s="32"/>
      <c r="CK1056" s="32"/>
      <c r="CL1056" s="32"/>
      <c r="CM1056" s="32"/>
      <c r="CN1056" s="32"/>
      <c r="CO1056" s="32"/>
      <c r="CP1056" s="32"/>
      <c r="CQ1056" s="32"/>
      <c r="CR1056" s="32"/>
      <c r="CS1056" s="32"/>
      <c r="CT1056" s="32"/>
      <c r="CU1056" s="32"/>
      <c r="CV1056" s="32"/>
      <c r="CW1056" s="32"/>
      <c r="CX1056" s="32"/>
      <c r="CY1056" s="32"/>
      <c r="CZ1056" s="32"/>
      <c r="DA1056" s="32"/>
      <c r="DB1056" s="32"/>
      <c r="DC1056" s="32"/>
      <c r="DD1056" s="32"/>
      <c r="DE1056" s="32"/>
      <c r="DF1056" s="32"/>
      <c r="DG1056" s="32"/>
      <c r="DH1056" s="32"/>
      <c r="DI1056" s="32"/>
      <c r="DJ1056" s="32"/>
      <c r="DK1056" s="32"/>
      <c r="DL1056" s="32"/>
      <c r="DM1056" s="32"/>
      <c r="DN1056" s="32"/>
      <c r="DO1056" s="32"/>
      <c r="DP1056" s="32"/>
      <c r="DQ1056" s="32"/>
      <c r="DR1056" s="32"/>
      <c r="DS1056" s="32"/>
      <c r="DT1056" s="32"/>
      <c r="DU1056" s="32"/>
      <c r="DV1056" s="32"/>
      <c r="DW1056" s="32"/>
      <c r="DX1056" s="32"/>
      <c r="DY1056" s="32"/>
      <c r="DZ1056" s="32"/>
      <c r="EA1056" s="32"/>
      <c r="EB1056" s="32"/>
      <c r="EC1056" s="32"/>
      <c r="ED1056" s="32"/>
      <c r="EE1056" s="32"/>
      <c r="EF1056" s="32"/>
      <c r="EG1056" s="32"/>
      <c r="EH1056" s="32"/>
      <c r="EI1056" s="32"/>
      <c r="EJ1056" s="32"/>
      <c r="EK1056" s="32"/>
      <c r="EL1056" s="32"/>
      <c r="EM1056" s="32"/>
      <c r="EN1056" s="32"/>
      <c r="EO1056" s="32"/>
      <c r="EP1056" s="32"/>
      <c r="EQ1056" s="32"/>
      <c r="ER1056" s="32"/>
      <c r="ES1056" s="32"/>
      <c r="ET1056" s="32"/>
      <c r="EU1056" s="32"/>
      <c r="EV1056" s="32"/>
      <c r="EW1056" s="32"/>
      <c r="EX1056" s="32"/>
      <c r="EY1056" s="32"/>
      <c r="EZ1056" s="32"/>
      <c r="FA1056" s="32"/>
      <c r="FB1056" s="32"/>
      <c r="FC1056" s="32"/>
      <c r="FD1056" s="32"/>
      <c r="FE1056" s="32"/>
      <c r="FF1056" s="32"/>
      <c r="FG1056" s="32"/>
      <c r="FH1056" s="32"/>
      <c r="FI1056" s="32"/>
      <c r="FJ1056" s="32"/>
      <c r="FK1056" s="32"/>
      <c r="FL1056" s="32"/>
      <c r="FM1056" s="32"/>
      <c r="FN1056" s="32"/>
      <c r="FO1056" s="32"/>
      <c r="FP1056" s="32"/>
      <c r="FQ1056" s="32"/>
      <c r="FR1056" s="32"/>
      <c r="FS1056" s="32"/>
      <c r="FT1056" s="32"/>
      <c r="FU1056" s="32"/>
      <c r="FV1056" s="32"/>
      <c r="FW1056" s="32"/>
      <c r="FX1056" s="32"/>
      <c r="FY1056" s="32"/>
      <c r="FZ1056" s="32"/>
      <c r="GA1056" s="32"/>
      <c r="GB1056" s="32"/>
      <c r="GC1056" s="32"/>
      <c r="GD1056" s="32"/>
      <c r="GE1056" s="32"/>
      <c r="GF1056" s="32"/>
      <c r="GG1056" s="32"/>
      <c r="GH1056" s="32"/>
      <c r="GI1056" s="32"/>
      <c r="GJ1056" s="32"/>
      <c r="GK1056" s="32"/>
      <c r="GL1056" s="32"/>
      <c r="GM1056" s="32"/>
      <c r="GN1056" s="32"/>
      <c r="GO1056" s="32"/>
      <c r="GP1056" s="32"/>
      <c r="GQ1056" s="32"/>
      <c r="GR1056" s="32"/>
      <c r="GS1056" s="32"/>
      <c r="GT1056" s="32"/>
      <c r="GU1056" s="32"/>
      <c r="GV1056" s="32"/>
      <c r="GW1056" s="32"/>
      <c r="GX1056" s="32"/>
      <c r="GY1056" s="32"/>
      <c r="GZ1056" s="32"/>
      <c r="HA1056" s="32"/>
      <c r="HB1056" s="32"/>
      <c r="HC1056" s="32"/>
      <c r="HD1056" s="32"/>
      <c r="HE1056" s="32"/>
      <c r="HF1056" s="32"/>
      <c r="HG1056" s="32"/>
      <c r="HH1056" s="32"/>
      <c r="HI1056" s="32"/>
      <c r="HJ1056" s="32"/>
      <c r="HK1056" s="32"/>
      <c r="HL1056" s="32"/>
      <c r="HM1056" s="32"/>
      <c r="HN1056" s="32"/>
      <c r="HO1056" s="32"/>
      <c r="HP1056" s="32"/>
      <c r="HQ1056" s="32"/>
      <c r="HR1056" s="32"/>
      <c r="HS1056" s="32"/>
      <c r="HT1056" s="32"/>
      <c r="HU1056" s="32"/>
      <c r="HV1056" s="32"/>
      <c r="HW1056" s="32"/>
      <c r="HX1056" s="32"/>
      <c r="HY1056" s="32"/>
      <c r="HZ1056" s="32"/>
      <c r="IA1056" s="32"/>
      <c r="IB1056" s="32"/>
      <c r="IC1056" s="32"/>
      <c r="ID1056" s="32"/>
      <c r="IE1056" s="32"/>
      <c r="IF1056" s="32"/>
      <c r="IG1056" s="32"/>
      <c r="IH1056" s="32"/>
      <c r="II1056" s="32"/>
      <c r="IJ1056" s="32"/>
      <c r="IK1056" s="32"/>
      <c r="IL1056" s="32"/>
      <c r="IM1056" s="32"/>
      <c r="IN1056" s="32"/>
      <c r="IO1056" s="32"/>
      <c r="IP1056" s="32"/>
      <c r="IQ1056" s="32"/>
      <c r="IR1056" s="32"/>
      <c r="IS1056" s="32"/>
      <c r="IT1056" s="32"/>
      <c r="IU1056" s="32"/>
      <c r="IV1056" s="32"/>
      <c r="IW1056" s="32"/>
      <c r="IX1056" s="32"/>
      <c r="IY1056" s="32"/>
      <c r="IZ1056" s="32"/>
      <c r="JA1056" s="32"/>
      <c r="JB1056" s="32"/>
      <c r="JC1056" s="32"/>
      <c r="JD1056" s="32"/>
      <c r="JE1056" s="32"/>
      <c r="JF1056" s="32"/>
      <c r="JG1056" s="32"/>
      <c r="JH1056" s="32"/>
      <c r="JI1056" s="32"/>
      <c r="JJ1056" s="32"/>
      <c r="JK1056" s="32"/>
      <c r="JL1056" s="32"/>
      <c r="JM1056" s="32"/>
      <c r="JN1056" s="32"/>
      <c r="JO1056" s="32"/>
      <c r="JP1056" s="32"/>
      <c r="JQ1056" s="32"/>
      <c r="JR1056" s="32"/>
      <c r="JS1056" s="32"/>
      <c r="JT1056" s="32"/>
      <c r="JU1056" s="32"/>
      <c r="JV1056" s="32"/>
      <c r="JW1056" s="32"/>
      <c r="JX1056" s="32"/>
      <c r="JY1056" s="32"/>
      <c r="JZ1056" s="32"/>
      <c r="KA1056" s="32"/>
      <c r="KB1056" s="32"/>
      <c r="KC1056" s="32"/>
      <c r="KD1056" s="32"/>
      <c r="KE1056" s="32"/>
      <c r="KF1056" s="32"/>
      <c r="KG1056" s="32"/>
      <c r="KH1056" s="32"/>
      <c r="KI1056" s="32"/>
      <c r="KJ1056" s="32"/>
      <c r="KK1056" s="32"/>
      <c r="KL1056" s="32"/>
      <c r="KM1056" s="32"/>
      <c r="KN1056" s="32"/>
      <c r="KO1056" s="32"/>
      <c r="KP1056" s="32"/>
      <c r="KQ1056" s="32"/>
      <c r="KR1056" s="32"/>
      <c r="KS1056" s="32"/>
      <c r="KT1056" s="32"/>
      <c r="KU1056" s="32"/>
      <c r="KV1056" s="32"/>
      <c r="KW1056" s="32"/>
      <c r="KX1056" s="32"/>
      <c r="KY1056" s="32"/>
      <c r="KZ1056" s="32"/>
      <c r="LA1056" s="32"/>
      <c r="LB1056" s="32"/>
      <c r="LC1056" s="32"/>
      <c r="LD1056" s="32"/>
      <c r="LE1056" s="32"/>
      <c r="LF1056" s="32"/>
      <c r="LG1056" s="32"/>
      <c r="LH1056" s="32"/>
      <c r="LI1056" s="32"/>
      <c r="LJ1056" s="32"/>
      <c r="LK1056" s="32"/>
      <c r="LL1056" s="32"/>
      <c r="LM1056" s="32"/>
      <c r="LN1056" s="32"/>
      <c r="LO1056" s="32"/>
      <c r="LP1056" s="32"/>
      <c r="LQ1056" s="32"/>
      <c r="LR1056" s="32"/>
      <c r="LS1056" s="32"/>
      <c r="LT1056" s="32"/>
      <c r="LU1056" s="32"/>
      <c r="LV1056" s="32"/>
      <c r="LW1056" s="32"/>
      <c r="LX1056" s="32"/>
      <c r="LY1056" s="32"/>
      <c r="LZ1056" s="32"/>
      <c r="MA1056" s="32"/>
      <c r="MB1056" s="32"/>
      <c r="MC1056" s="32"/>
      <c r="MD1056" s="32"/>
      <c r="ME1056" s="32"/>
      <c r="MF1056" s="32"/>
      <c r="MG1056" s="32"/>
      <c r="MH1056" s="32"/>
      <c r="MI1056" s="32"/>
      <c r="MJ1056" s="32"/>
      <c r="MK1056" s="32"/>
      <c r="ML1056" s="32"/>
      <c r="MM1056" s="32"/>
      <c r="MN1056" s="32"/>
      <c r="MO1056" s="32"/>
      <c r="MP1056" s="32"/>
      <c r="MQ1056" s="32"/>
      <c r="MR1056" s="32"/>
      <c r="MS1056" s="32"/>
      <c r="MT1056" s="32"/>
      <c r="MU1056" s="32"/>
      <c r="MV1056" s="32"/>
      <c r="MW1056" s="32"/>
      <c r="MX1056" s="32"/>
      <c r="MY1056" s="32"/>
      <c r="MZ1056" s="32"/>
      <c r="NA1056" s="32"/>
      <c r="NB1056" s="32"/>
      <c r="NC1056" s="32"/>
      <c r="ND1056" s="32"/>
      <c r="NE1056" s="32"/>
      <c r="NF1056" s="32"/>
      <c r="NG1056" s="32"/>
      <c r="NH1056" s="32"/>
      <c r="NI1056" s="32"/>
      <c r="NJ1056" s="32"/>
      <c r="NK1056" s="32"/>
      <c r="NL1056" s="32"/>
      <c r="NM1056" s="32"/>
      <c r="NN1056" s="32"/>
      <c r="NO1056" s="32"/>
      <c r="NP1056" s="32"/>
      <c r="NQ1056" s="32"/>
      <c r="NR1056" s="32"/>
      <c r="NS1056" s="32"/>
      <c r="NT1056" s="32"/>
      <c r="NU1056" s="32"/>
      <c r="NV1056" s="32"/>
      <c r="NW1056" s="32"/>
      <c r="NX1056" s="32"/>
      <c r="NY1056" s="32"/>
      <c r="NZ1056" s="32"/>
      <c r="OA1056" s="32"/>
      <c r="OB1056" s="32"/>
      <c r="OC1056" s="32"/>
      <c r="OD1056" s="32"/>
      <c r="OE1056" s="32"/>
      <c r="OF1056" s="32"/>
      <c r="OG1056" s="32"/>
      <c r="OH1056" s="32"/>
      <c r="OI1056" s="32"/>
      <c r="OJ1056" s="32"/>
      <c r="OK1056" s="32"/>
      <c r="OL1056" s="32"/>
      <c r="OM1056" s="32"/>
      <c r="ON1056" s="32"/>
      <c r="OO1056" s="32"/>
      <c r="OP1056" s="32"/>
      <c r="OQ1056" s="32"/>
      <c r="OR1056" s="32"/>
      <c r="OS1056" s="32"/>
      <c r="OT1056" s="32"/>
      <c r="OU1056" s="32"/>
      <c r="OV1056" s="32"/>
      <c r="OW1056" s="32"/>
      <c r="OX1056" s="32"/>
      <c r="OY1056" s="32"/>
      <c r="OZ1056" s="32"/>
      <c r="PA1056" s="32"/>
      <c r="PB1056" s="32"/>
      <c r="PC1056" s="32"/>
      <c r="PD1056" s="32"/>
      <c r="PE1056" s="32"/>
      <c r="PF1056" s="32"/>
      <c r="PG1056" s="32"/>
      <c r="PH1056" s="32"/>
      <c r="PI1056" s="32"/>
      <c r="PJ1056" s="32"/>
      <c r="PK1056" s="32"/>
      <c r="PL1056" s="32"/>
      <c r="PM1056" s="32"/>
      <c r="PN1056" s="32"/>
      <c r="PO1056" s="32"/>
      <c r="PP1056" s="32"/>
      <c r="PQ1056" s="32"/>
      <c r="PR1056" s="32"/>
      <c r="PS1056" s="32"/>
      <c r="PT1056" s="32"/>
      <c r="PU1056" s="32"/>
      <c r="PV1056" s="32"/>
      <c r="PW1056" s="32"/>
      <c r="PX1056" s="32"/>
      <c r="PY1056" s="32"/>
      <c r="PZ1056" s="32"/>
      <c r="QA1056" s="32"/>
      <c r="QB1056" s="32"/>
      <c r="QC1056" s="32"/>
      <c r="QD1056" s="32"/>
      <c r="QE1056" s="32"/>
      <c r="QF1056" s="32"/>
      <c r="QG1056" s="32"/>
      <c r="QH1056" s="32"/>
      <c r="QI1056" s="32"/>
      <c r="QJ1056" s="32"/>
      <c r="QK1056" s="32"/>
      <c r="QL1056" s="32"/>
      <c r="QM1056" s="32"/>
      <c r="QN1056" s="32"/>
      <c r="QO1056" s="32"/>
      <c r="QP1056" s="32"/>
      <c r="QQ1056" s="32"/>
      <c r="QR1056" s="32"/>
      <c r="QS1056" s="32"/>
      <c r="QT1056" s="32"/>
      <c r="QU1056" s="32"/>
      <c r="QV1056" s="32"/>
      <c r="QW1056" s="32"/>
      <c r="QX1056" s="32"/>
      <c r="QY1056" s="32"/>
      <c r="QZ1056" s="32"/>
      <c r="RA1056" s="32"/>
      <c r="RB1056" s="32"/>
      <c r="RC1056" s="32"/>
      <c r="RD1056" s="32"/>
      <c r="RE1056" s="32"/>
      <c r="RF1056" s="32"/>
      <c r="RG1056" s="32"/>
      <c r="RH1056" s="32"/>
      <c r="RI1056" s="32"/>
      <c r="RJ1056" s="32"/>
      <c r="RK1056" s="32"/>
      <c r="RL1056" s="32"/>
      <c r="RM1056" s="32"/>
      <c r="RN1056" s="32"/>
      <c r="RO1056" s="32"/>
      <c r="RP1056" s="32"/>
      <c r="RQ1056" s="32"/>
      <c r="RR1056" s="32"/>
      <c r="RS1056" s="32"/>
      <c r="RT1056" s="32"/>
      <c r="RU1056" s="32"/>
      <c r="RV1056" s="32"/>
      <c r="RW1056" s="32"/>
      <c r="RX1056" s="32"/>
      <c r="RY1056" s="32"/>
      <c r="RZ1056" s="32"/>
      <c r="SA1056" s="32"/>
      <c r="SB1056" s="32"/>
      <c r="SC1056" s="32"/>
      <c r="SD1056" s="32"/>
      <c r="SE1056" s="32"/>
      <c r="SF1056" s="32"/>
      <c r="SG1056" s="32"/>
      <c r="SH1056" s="32"/>
      <c r="SI1056" s="32"/>
      <c r="SJ1056" s="32"/>
      <c r="SK1056" s="32"/>
      <c r="SL1056" s="32"/>
      <c r="SM1056" s="32"/>
      <c r="SN1056" s="32"/>
      <c r="SO1056" s="32"/>
      <c r="SP1056" s="32"/>
      <c r="SQ1056" s="32"/>
      <c r="SR1056" s="32"/>
      <c r="SS1056" s="32"/>
      <c r="ST1056" s="32"/>
      <c r="SU1056" s="32"/>
      <c r="SV1056" s="32"/>
      <c r="SW1056" s="32"/>
      <c r="SX1056" s="32"/>
      <c r="SY1056" s="32"/>
      <c r="SZ1056" s="32"/>
      <c r="TA1056" s="32"/>
      <c r="TB1056" s="32"/>
      <c r="TC1056" s="32"/>
      <c r="TD1056" s="32"/>
      <c r="TE1056" s="32"/>
      <c r="TF1056" s="32"/>
      <c r="TG1056" s="32"/>
      <c r="TH1056" s="32"/>
      <c r="TI1056" s="32"/>
      <c r="TJ1056" s="32"/>
      <c r="TK1056" s="32"/>
      <c r="TL1056" s="32"/>
      <c r="TM1056" s="32"/>
      <c r="TN1056" s="32"/>
      <c r="TO1056" s="32"/>
      <c r="TP1056" s="32"/>
      <c r="TQ1056" s="32"/>
      <c r="TR1056" s="32"/>
      <c r="TS1056" s="32"/>
      <c r="TT1056" s="32"/>
      <c r="TU1056" s="32"/>
      <c r="TV1056" s="32"/>
      <c r="TW1056" s="32"/>
      <c r="TX1056" s="32"/>
      <c r="TY1056" s="32"/>
      <c r="TZ1056" s="32"/>
      <c r="UA1056" s="32"/>
      <c r="UB1056" s="32"/>
      <c r="UC1056" s="32"/>
      <c r="UD1056" s="32"/>
      <c r="UE1056" s="32"/>
      <c r="UF1056" s="32"/>
      <c r="UG1056" s="32"/>
      <c r="UH1056" s="32"/>
      <c r="UI1056" s="32"/>
      <c r="UJ1056" s="32"/>
      <c r="UK1056" s="32"/>
      <c r="UL1056" s="32"/>
      <c r="UM1056" s="32"/>
      <c r="UN1056" s="32"/>
      <c r="UO1056" s="32"/>
      <c r="UP1056" s="32"/>
      <c r="UQ1056" s="32"/>
      <c r="UR1056" s="32"/>
      <c r="US1056" s="32"/>
      <c r="UT1056" s="32"/>
      <c r="UU1056" s="32"/>
      <c r="UV1056" s="32"/>
      <c r="UW1056" s="32"/>
      <c r="UX1056" s="32"/>
      <c r="UY1056" s="32"/>
      <c r="UZ1056" s="32"/>
      <c r="VA1056" s="32"/>
      <c r="VB1056" s="32"/>
      <c r="VC1056" s="32"/>
      <c r="VD1056" s="32"/>
      <c r="VE1056" s="32"/>
      <c r="VF1056" s="32"/>
      <c r="VG1056" s="32"/>
      <c r="VH1056" s="32"/>
      <c r="VI1056" s="32"/>
      <c r="VJ1056" s="32"/>
      <c r="VK1056" s="32"/>
      <c r="VL1056" s="32"/>
      <c r="VM1056" s="32"/>
      <c r="VN1056" s="32"/>
      <c r="VO1056" s="32"/>
      <c r="VP1056" s="32"/>
      <c r="VQ1056" s="32"/>
      <c r="VR1056" s="32"/>
      <c r="VS1056" s="32"/>
      <c r="VT1056" s="32"/>
      <c r="VU1056" s="32"/>
      <c r="VV1056" s="32"/>
      <c r="VW1056" s="32"/>
      <c r="VX1056" s="32"/>
      <c r="VY1056" s="32"/>
      <c r="VZ1056" s="32"/>
      <c r="WA1056" s="32"/>
      <c r="WB1056" s="32"/>
      <c r="WC1056" s="32"/>
      <c r="WD1056" s="32"/>
      <c r="WE1056" s="32"/>
      <c r="WF1056" s="32"/>
      <c r="WG1056" s="32"/>
      <c r="WH1056" s="32"/>
      <c r="WI1056" s="32"/>
      <c r="WJ1056" s="32"/>
      <c r="WK1056" s="32"/>
      <c r="WL1056" s="32"/>
    </row>
    <row r="1057" spans="1:610" s="430" customFormat="1" ht="23.25" customHeight="1">
      <c r="A1057" s="1167"/>
      <c r="B1057" s="1152" t="s">
        <v>294</v>
      </c>
      <c r="C1057" s="1098"/>
      <c r="D1057" s="1098"/>
      <c r="E1057" s="1098"/>
      <c r="F1057" s="1098"/>
      <c r="G1057" s="1099"/>
      <c r="H1057" s="1087" t="s">
        <v>295</v>
      </c>
      <c r="I1057" s="1088"/>
      <c r="J1057" s="1088"/>
      <c r="K1057" s="1088"/>
      <c r="L1057" s="1089"/>
      <c r="M1057" s="1066"/>
      <c r="N1057" s="32"/>
      <c r="O1057" s="32"/>
      <c r="P1057" s="32"/>
      <c r="Q1057" s="32"/>
      <c r="R1057" s="32"/>
      <c r="S1057" s="32"/>
      <c r="T1057" s="32"/>
      <c r="U1057" s="32"/>
      <c r="V1057" s="32"/>
      <c r="W1057" s="32"/>
      <c r="X1057" s="32"/>
      <c r="Y1057" s="32"/>
      <c r="Z1057" s="32"/>
      <c r="AA1057" s="32"/>
      <c r="AB1057" s="32"/>
      <c r="AC1057" s="32"/>
      <c r="AD1057" s="32"/>
      <c r="AE1057" s="32"/>
      <c r="AF1057" s="32"/>
      <c r="AG1057" s="32"/>
      <c r="AH1057" s="32"/>
      <c r="AI1057" s="32"/>
      <c r="AJ1057" s="32"/>
      <c r="AK1057" s="32"/>
      <c r="AL1057" s="32"/>
      <c r="AM1057" s="32"/>
      <c r="AN1057" s="32"/>
      <c r="AO1057" s="32"/>
      <c r="AP1057" s="32"/>
      <c r="AQ1057" s="32"/>
      <c r="AR1057" s="32"/>
      <c r="AS1057" s="32"/>
      <c r="AT1057" s="32"/>
      <c r="AU1057" s="32"/>
      <c r="AV1057" s="32"/>
      <c r="AW1057" s="32"/>
      <c r="AX1057" s="32"/>
      <c r="AY1057" s="32"/>
      <c r="AZ1057" s="32"/>
      <c r="BA1057" s="32"/>
      <c r="BB1057" s="32"/>
      <c r="BC1057" s="32"/>
      <c r="BD1057" s="32"/>
      <c r="BE1057" s="32"/>
      <c r="BF1057" s="32"/>
      <c r="BG1057" s="32"/>
      <c r="BH1057" s="32"/>
      <c r="BI1057" s="32"/>
      <c r="BJ1057" s="32"/>
      <c r="BK1057" s="32"/>
      <c r="BL1057" s="32"/>
      <c r="BM1057" s="32"/>
      <c r="BN1057" s="32"/>
      <c r="BO1057" s="32"/>
      <c r="BP1057" s="32"/>
      <c r="BQ1057" s="32"/>
      <c r="BR1057" s="32"/>
      <c r="BS1057" s="32"/>
      <c r="BT1057" s="32"/>
      <c r="BU1057" s="32"/>
      <c r="BV1057" s="32"/>
      <c r="BW1057" s="32"/>
      <c r="BX1057" s="32"/>
      <c r="BY1057" s="32"/>
      <c r="BZ1057" s="32"/>
      <c r="CA1057" s="32"/>
      <c r="CB1057" s="32"/>
      <c r="CC1057" s="32"/>
      <c r="CD1057" s="32"/>
      <c r="CE1057" s="32"/>
      <c r="CF1057" s="32"/>
      <c r="CG1057" s="32"/>
      <c r="CH1057" s="32"/>
      <c r="CI1057" s="32"/>
      <c r="CJ1057" s="32"/>
      <c r="CK1057" s="32"/>
      <c r="CL1057" s="32"/>
      <c r="CM1057" s="32"/>
      <c r="CN1057" s="32"/>
      <c r="CO1057" s="32"/>
      <c r="CP1057" s="32"/>
      <c r="CQ1057" s="32"/>
      <c r="CR1057" s="32"/>
      <c r="CS1057" s="32"/>
      <c r="CT1057" s="32"/>
      <c r="CU1057" s="32"/>
      <c r="CV1057" s="32"/>
      <c r="CW1057" s="32"/>
      <c r="CX1057" s="32"/>
      <c r="CY1057" s="32"/>
      <c r="CZ1057" s="32"/>
      <c r="DA1057" s="32"/>
      <c r="DB1057" s="32"/>
      <c r="DC1057" s="32"/>
      <c r="DD1057" s="32"/>
      <c r="DE1057" s="32"/>
      <c r="DF1057" s="32"/>
      <c r="DG1057" s="32"/>
      <c r="DH1057" s="32"/>
      <c r="DI1057" s="32"/>
      <c r="DJ1057" s="32"/>
      <c r="DK1057" s="32"/>
      <c r="DL1057" s="32"/>
      <c r="DM1057" s="32"/>
      <c r="DN1057" s="32"/>
      <c r="DO1057" s="32"/>
      <c r="DP1057" s="32"/>
      <c r="DQ1057" s="32"/>
      <c r="DR1057" s="32"/>
      <c r="DS1057" s="32"/>
      <c r="DT1057" s="32"/>
      <c r="DU1057" s="32"/>
      <c r="DV1057" s="32"/>
      <c r="DW1057" s="32"/>
      <c r="DX1057" s="32"/>
      <c r="DY1057" s="32"/>
      <c r="DZ1057" s="32"/>
      <c r="EA1057" s="32"/>
      <c r="EB1057" s="32"/>
      <c r="EC1057" s="32"/>
      <c r="ED1057" s="32"/>
      <c r="EE1057" s="32"/>
      <c r="EF1057" s="32"/>
      <c r="EG1057" s="32"/>
      <c r="EH1057" s="32"/>
      <c r="EI1057" s="32"/>
      <c r="EJ1057" s="32"/>
      <c r="EK1057" s="32"/>
      <c r="EL1057" s="32"/>
      <c r="EM1057" s="32"/>
      <c r="EN1057" s="32"/>
      <c r="EO1057" s="32"/>
      <c r="EP1057" s="32"/>
      <c r="EQ1057" s="32"/>
      <c r="ER1057" s="32"/>
      <c r="ES1057" s="32"/>
      <c r="ET1057" s="32"/>
      <c r="EU1057" s="32"/>
      <c r="EV1057" s="32"/>
      <c r="EW1057" s="32"/>
      <c r="EX1057" s="32"/>
      <c r="EY1057" s="32"/>
      <c r="EZ1057" s="32"/>
      <c r="FA1057" s="32"/>
      <c r="FB1057" s="32"/>
      <c r="FC1057" s="32"/>
      <c r="FD1057" s="32"/>
      <c r="FE1057" s="32"/>
      <c r="FF1057" s="32"/>
      <c r="FG1057" s="32"/>
      <c r="FH1057" s="32"/>
      <c r="FI1057" s="32"/>
      <c r="FJ1057" s="32"/>
      <c r="FK1057" s="32"/>
      <c r="FL1057" s="32"/>
      <c r="FM1057" s="32"/>
      <c r="FN1057" s="32"/>
      <c r="FO1057" s="32"/>
      <c r="FP1057" s="32"/>
      <c r="FQ1057" s="32"/>
      <c r="FR1057" s="32"/>
      <c r="FS1057" s="32"/>
      <c r="FT1057" s="32"/>
      <c r="FU1057" s="32"/>
      <c r="FV1057" s="32"/>
      <c r="FW1057" s="32"/>
      <c r="FX1057" s="32"/>
      <c r="FY1057" s="32"/>
      <c r="FZ1057" s="32"/>
      <c r="GA1057" s="32"/>
      <c r="GB1057" s="32"/>
      <c r="GC1057" s="32"/>
      <c r="GD1057" s="32"/>
      <c r="GE1057" s="32"/>
      <c r="GF1057" s="32"/>
      <c r="GG1057" s="32"/>
      <c r="GH1057" s="32"/>
      <c r="GI1057" s="32"/>
      <c r="GJ1057" s="32"/>
      <c r="GK1057" s="32"/>
      <c r="GL1057" s="32"/>
      <c r="GM1057" s="32"/>
      <c r="GN1057" s="32"/>
      <c r="GO1057" s="32"/>
      <c r="GP1057" s="32"/>
      <c r="GQ1057" s="32"/>
      <c r="GR1057" s="32"/>
      <c r="GS1057" s="32"/>
      <c r="GT1057" s="32"/>
      <c r="GU1057" s="32"/>
      <c r="GV1057" s="32"/>
      <c r="GW1057" s="32"/>
      <c r="GX1057" s="32"/>
      <c r="GY1057" s="32"/>
      <c r="GZ1057" s="32"/>
      <c r="HA1057" s="32"/>
      <c r="HB1057" s="32"/>
      <c r="HC1057" s="32"/>
      <c r="HD1057" s="32"/>
      <c r="HE1057" s="32"/>
      <c r="HF1057" s="32"/>
      <c r="HG1057" s="32"/>
      <c r="HH1057" s="32"/>
      <c r="HI1057" s="32"/>
      <c r="HJ1057" s="32"/>
      <c r="HK1057" s="32"/>
      <c r="HL1057" s="32"/>
      <c r="HM1057" s="32"/>
      <c r="HN1057" s="32"/>
      <c r="HO1057" s="32"/>
      <c r="HP1057" s="32"/>
      <c r="HQ1057" s="32"/>
      <c r="HR1057" s="32"/>
      <c r="HS1057" s="32"/>
      <c r="HT1057" s="32"/>
      <c r="HU1057" s="32"/>
      <c r="HV1057" s="32"/>
      <c r="HW1057" s="32"/>
      <c r="HX1057" s="32"/>
      <c r="HY1057" s="32"/>
      <c r="HZ1057" s="32"/>
      <c r="IA1057" s="32"/>
      <c r="IB1057" s="32"/>
      <c r="IC1057" s="32"/>
      <c r="ID1057" s="32"/>
      <c r="IE1057" s="32"/>
      <c r="IF1057" s="32"/>
      <c r="IG1057" s="32"/>
      <c r="IH1057" s="32"/>
      <c r="II1057" s="32"/>
      <c r="IJ1057" s="32"/>
      <c r="IK1057" s="32"/>
      <c r="IL1057" s="32"/>
      <c r="IM1057" s="32"/>
      <c r="IN1057" s="32"/>
      <c r="IO1057" s="32"/>
      <c r="IP1057" s="32"/>
      <c r="IQ1057" s="32"/>
      <c r="IR1057" s="32"/>
      <c r="IS1057" s="32"/>
      <c r="IT1057" s="32"/>
      <c r="IU1057" s="32"/>
      <c r="IV1057" s="32"/>
      <c r="IW1057" s="32"/>
      <c r="IX1057" s="32"/>
      <c r="IY1057" s="32"/>
      <c r="IZ1057" s="32"/>
      <c r="JA1057" s="32"/>
      <c r="JB1057" s="32"/>
      <c r="JC1057" s="32"/>
      <c r="JD1057" s="32"/>
      <c r="JE1057" s="32"/>
      <c r="JF1057" s="32"/>
      <c r="JG1057" s="32"/>
      <c r="JH1057" s="32"/>
      <c r="JI1057" s="32"/>
      <c r="JJ1057" s="32"/>
      <c r="JK1057" s="32"/>
      <c r="JL1057" s="32"/>
      <c r="JM1057" s="32"/>
      <c r="JN1057" s="32"/>
      <c r="JO1057" s="32"/>
      <c r="JP1057" s="32"/>
      <c r="JQ1057" s="32"/>
      <c r="JR1057" s="32"/>
      <c r="JS1057" s="32"/>
      <c r="JT1057" s="32"/>
      <c r="JU1057" s="32"/>
      <c r="JV1057" s="32"/>
      <c r="JW1057" s="32"/>
      <c r="JX1057" s="32"/>
      <c r="JY1057" s="32"/>
      <c r="JZ1057" s="32"/>
      <c r="KA1057" s="32"/>
      <c r="KB1057" s="32"/>
      <c r="KC1057" s="32"/>
      <c r="KD1057" s="32"/>
      <c r="KE1057" s="32"/>
      <c r="KF1057" s="32"/>
      <c r="KG1057" s="32"/>
      <c r="KH1057" s="32"/>
      <c r="KI1057" s="32"/>
      <c r="KJ1057" s="32"/>
      <c r="KK1057" s="32"/>
      <c r="KL1057" s="32"/>
      <c r="KM1057" s="32"/>
      <c r="KN1057" s="32"/>
      <c r="KO1057" s="32"/>
      <c r="KP1057" s="32"/>
      <c r="KQ1057" s="32"/>
      <c r="KR1057" s="32"/>
      <c r="KS1057" s="32"/>
      <c r="KT1057" s="32"/>
      <c r="KU1057" s="32"/>
      <c r="KV1057" s="32"/>
      <c r="KW1057" s="32"/>
      <c r="KX1057" s="32"/>
      <c r="KY1057" s="32"/>
      <c r="KZ1057" s="32"/>
      <c r="LA1057" s="32"/>
      <c r="LB1057" s="32"/>
      <c r="LC1057" s="32"/>
      <c r="LD1057" s="32"/>
      <c r="LE1057" s="32"/>
      <c r="LF1057" s="32"/>
      <c r="LG1057" s="32"/>
      <c r="LH1057" s="32"/>
      <c r="LI1057" s="32"/>
      <c r="LJ1057" s="32"/>
      <c r="LK1057" s="32"/>
      <c r="LL1057" s="32"/>
      <c r="LM1057" s="32"/>
      <c r="LN1057" s="32"/>
      <c r="LO1057" s="32"/>
      <c r="LP1057" s="32"/>
      <c r="LQ1057" s="32"/>
      <c r="LR1057" s="32"/>
      <c r="LS1057" s="32"/>
      <c r="LT1057" s="32"/>
      <c r="LU1057" s="32"/>
      <c r="LV1057" s="32"/>
      <c r="LW1057" s="32"/>
      <c r="LX1057" s="32"/>
      <c r="LY1057" s="32"/>
      <c r="LZ1057" s="32"/>
      <c r="MA1057" s="32"/>
      <c r="MB1057" s="32"/>
      <c r="MC1057" s="32"/>
      <c r="MD1057" s="32"/>
      <c r="ME1057" s="32"/>
      <c r="MF1057" s="32"/>
      <c r="MG1057" s="32"/>
      <c r="MH1057" s="32"/>
      <c r="MI1057" s="32"/>
      <c r="MJ1057" s="32"/>
      <c r="MK1057" s="32"/>
      <c r="ML1057" s="32"/>
      <c r="MM1057" s="32"/>
      <c r="MN1057" s="32"/>
      <c r="MO1057" s="32"/>
      <c r="MP1057" s="32"/>
      <c r="MQ1057" s="32"/>
      <c r="MR1057" s="32"/>
      <c r="MS1057" s="32"/>
      <c r="MT1057" s="32"/>
      <c r="MU1057" s="32"/>
      <c r="MV1057" s="32"/>
      <c r="MW1057" s="32"/>
      <c r="MX1057" s="32"/>
      <c r="MY1057" s="32"/>
      <c r="MZ1057" s="32"/>
      <c r="NA1057" s="32"/>
      <c r="NB1057" s="32"/>
      <c r="NC1057" s="32"/>
      <c r="ND1057" s="32"/>
      <c r="NE1057" s="32"/>
      <c r="NF1057" s="32"/>
      <c r="NG1057" s="32"/>
      <c r="NH1057" s="32"/>
      <c r="NI1057" s="32"/>
      <c r="NJ1057" s="32"/>
      <c r="NK1057" s="32"/>
      <c r="NL1057" s="32"/>
      <c r="NM1057" s="32"/>
      <c r="NN1057" s="32"/>
      <c r="NO1057" s="32"/>
      <c r="NP1057" s="32"/>
      <c r="NQ1057" s="32"/>
      <c r="NR1057" s="32"/>
      <c r="NS1057" s="32"/>
      <c r="NT1057" s="32"/>
      <c r="NU1057" s="32"/>
      <c r="NV1057" s="32"/>
      <c r="NW1057" s="32"/>
      <c r="NX1057" s="32"/>
      <c r="NY1057" s="32"/>
      <c r="NZ1057" s="32"/>
      <c r="OA1057" s="32"/>
      <c r="OB1057" s="32"/>
      <c r="OC1057" s="32"/>
      <c r="OD1057" s="32"/>
      <c r="OE1057" s="32"/>
      <c r="OF1057" s="32"/>
      <c r="OG1057" s="32"/>
      <c r="OH1057" s="32"/>
      <c r="OI1057" s="32"/>
      <c r="OJ1057" s="32"/>
      <c r="OK1057" s="32"/>
      <c r="OL1057" s="32"/>
      <c r="OM1057" s="32"/>
      <c r="ON1057" s="32"/>
      <c r="OO1057" s="32"/>
      <c r="OP1057" s="32"/>
      <c r="OQ1057" s="32"/>
      <c r="OR1057" s="32"/>
      <c r="OS1057" s="32"/>
      <c r="OT1057" s="32"/>
      <c r="OU1057" s="32"/>
      <c r="OV1057" s="32"/>
      <c r="OW1057" s="32"/>
      <c r="OX1057" s="32"/>
      <c r="OY1057" s="32"/>
      <c r="OZ1057" s="32"/>
      <c r="PA1057" s="32"/>
      <c r="PB1057" s="32"/>
      <c r="PC1057" s="32"/>
      <c r="PD1057" s="32"/>
      <c r="PE1057" s="32"/>
      <c r="PF1057" s="32"/>
      <c r="PG1057" s="32"/>
      <c r="PH1057" s="32"/>
      <c r="PI1057" s="32"/>
      <c r="PJ1057" s="32"/>
      <c r="PK1057" s="32"/>
      <c r="PL1057" s="32"/>
      <c r="PM1057" s="32"/>
      <c r="PN1057" s="32"/>
      <c r="PO1057" s="32"/>
      <c r="PP1057" s="32"/>
      <c r="PQ1057" s="32"/>
      <c r="PR1057" s="32"/>
      <c r="PS1057" s="32"/>
      <c r="PT1057" s="32"/>
      <c r="PU1057" s="32"/>
      <c r="PV1057" s="32"/>
      <c r="PW1057" s="32"/>
      <c r="PX1057" s="32"/>
      <c r="PY1057" s="32"/>
      <c r="PZ1057" s="32"/>
      <c r="QA1057" s="32"/>
      <c r="QB1057" s="32"/>
      <c r="QC1057" s="32"/>
      <c r="QD1057" s="32"/>
      <c r="QE1057" s="32"/>
      <c r="QF1057" s="32"/>
      <c r="QG1057" s="32"/>
      <c r="QH1057" s="32"/>
      <c r="QI1057" s="32"/>
      <c r="QJ1057" s="32"/>
      <c r="QK1057" s="32"/>
      <c r="QL1057" s="32"/>
      <c r="QM1057" s="32"/>
      <c r="QN1057" s="32"/>
      <c r="QO1057" s="32"/>
      <c r="QP1057" s="32"/>
      <c r="QQ1057" s="32"/>
      <c r="QR1057" s="32"/>
      <c r="QS1057" s="32"/>
      <c r="QT1057" s="32"/>
      <c r="QU1057" s="32"/>
      <c r="QV1057" s="32"/>
      <c r="QW1057" s="32"/>
      <c r="QX1057" s="32"/>
      <c r="QY1057" s="32"/>
      <c r="QZ1057" s="32"/>
      <c r="RA1057" s="32"/>
      <c r="RB1057" s="32"/>
      <c r="RC1057" s="32"/>
      <c r="RD1057" s="32"/>
      <c r="RE1057" s="32"/>
      <c r="RF1057" s="32"/>
      <c r="RG1057" s="32"/>
      <c r="RH1057" s="32"/>
      <c r="RI1057" s="32"/>
      <c r="RJ1057" s="32"/>
      <c r="RK1057" s="32"/>
      <c r="RL1057" s="32"/>
      <c r="RM1057" s="32"/>
      <c r="RN1057" s="32"/>
      <c r="RO1057" s="32"/>
      <c r="RP1057" s="32"/>
      <c r="RQ1057" s="32"/>
      <c r="RR1057" s="32"/>
      <c r="RS1057" s="32"/>
      <c r="RT1057" s="32"/>
      <c r="RU1057" s="32"/>
      <c r="RV1057" s="32"/>
      <c r="RW1057" s="32"/>
      <c r="RX1057" s="32"/>
      <c r="RY1057" s="32"/>
      <c r="RZ1057" s="32"/>
      <c r="SA1057" s="32"/>
      <c r="SB1057" s="32"/>
      <c r="SC1057" s="32"/>
      <c r="SD1057" s="32"/>
      <c r="SE1057" s="32"/>
      <c r="SF1057" s="32"/>
      <c r="SG1057" s="32"/>
      <c r="SH1057" s="32"/>
      <c r="SI1057" s="32"/>
      <c r="SJ1057" s="32"/>
      <c r="SK1057" s="32"/>
      <c r="SL1057" s="32"/>
      <c r="SM1057" s="32"/>
      <c r="SN1057" s="32"/>
      <c r="SO1057" s="32"/>
      <c r="SP1057" s="32"/>
      <c r="SQ1057" s="32"/>
      <c r="SR1057" s="32"/>
      <c r="SS1057" s="32"/>
      <c r="ST1057" s="32"/>
      <c r="SU1057" s="32"/>
      <c r="SV1057" s="32"/>
      <c r="SW1057" s="32"/>
      <c r="SX1057" s="32"/>
      <c r="SY1057" s="32"/>
      <c r="SZ1057" s="32"/>
      <c r="TA1057" s="32"/>
      <c r="TB1057" s="32"/>
      <c r="TC1057" s="32"/>
      <c r="TD1057" s="32"/>
      <c r="TE1057" s="32"/>
      <c r="TF1057" s="32"/>
      <c r="TG1057" s="32"/>
      <c r="TH1057" s="32"/>
      <c r="TI1057" s="32"/>
      <c r="TJ1057" s="32"/>
      <c r="TK1057" s="32"/>
      <c r="TL1057" s="32"/>
      <c r="TM1057" s="32"/>
      <c r="TN1057" s="32"/>
      <c r="TO1057" s="32"/>
      <c r="TP1057" s="32"/>
      <c r="TQ1057" s="32"/>
      <c r="TR1057" s="32"/>
      <c r="TS1057" s="32"/>
      <c r="TT1057" s="32"/>
      <c r="TU1057" s="32"/>
      <c r="TV1057" s="32"/>
      <c r="TW1057" s="32"/>
      <c r="TX1057" s="32"/>
      <c r="TY1057" s="32"/>
      <c r="TZ1057" s="32"/>
      <c r="UA1057" s="32"/>
      <c r="UB1057" s="32"/>
      <c r="UC1057" s="32"/>
      <c r="UD1057" s="32"/>
      <c r="UE1057" s="32"/>
      <c r="UF1057" s="32"/>
      <c r="UG1057" s="32"/>
      <c r="UH1057" s="32"/>
      <c r="UI1057" s="32"/>
      <c r="UJ1057" s="32"/>
      <c r="UK1057" s="32"/>
      <c r="UL1057" s="32"/>
      <c r="UM1057" s="32"/>
      <c r="UN1057" s="32"/>
      <c r="UO1057" s="32"/>
      <c r="UP1057" s="32"/>
      <c r="UQ1057" s="32"/>
      <c r="UR1057" s="32"/>
      <c r="US1057" s="32"/>
      <c r="UT1057" s="32"/>
      <c r="UU1057" s="32"/>
      <c r="UV1057" s="32"/>
      <c r="UW1057" s="32"/>
      <c r="UX1057" s="32"/>
      <c r="UY1057" s="32"/>
      <c r="UZ1057" s="32"/>
      <c r="VA1057" s="32"/>
      <c r="VB1057" s="32"/>
      <c r="VC1057" s="32"/>
      <c r="VD1057" s="32"/>
      <c r="VE1057" s="32"/>
      <c r="VF1057" s="32"/>
      <c r="VG1057" s="32"/>
      <c r="VH1057" s="32"/>
      <c r="VI1057" s="32"/>
      <c r="VJ1057" s="32"/>
      <c r="VK1057" s="32"/>
      <c r="VL1057" s="32"/>
      <c r="VM1057" s="32"/>
      <c r="VN1057" s="32"/>
      <c r="VO1057" s="32"/>
      <c r="VP1057" s="32"/>
      <c r="VQ1057" s="32"/>
      <c r="VR1057" s="32"/>
      <c r="VS1057" s="32"/>
      <c r="VT1057" s="32"/>
      <c r="VU1057" s="32"/>
      <c r="VV1057" s="32"/>
      <c r="VW1057" s="32"/>
      <c r="VX1057" s="32"/>
      <c r="VY1057" s="32"/>
      <c r="VZ1057" s="32"/>
      <c r="WA1057" s="32"/>
      <c r="WB1057" s="32"/>
      <c r="WC1057" s="32"/>
      <c r="WD1057" s="32"/>
      <c r="WE1057" s="32"/>
      <c r="WF1057" s="32"/>
      <c r="WG1057" s="32"/>
      <c r="WH1057" s="32"/>
      <c r="WI1057" s="32"/>
      <c r="WJ1057" s="32"/>
      <c r="WK1057" s="32"/>
      <c r="WL1057" s="32"/>
    </row>
    <row r="1058" spans="1:610" s="430" customFormat="1" ht="97.5" customHeight="1" thickBot="1">
      <c r="A1058" s="1168"/>
      <c r="B1058" s="1269" t="s">
        <v>2535</v>
      </c>
      <c r="C1058" s="1274"/>
      <c r="D1058" s="1274"/>
      <c r="E1058" s="1274"/>
      <c r="F1058" s="1274"/>
      <c r="G1058" s="1274"/>
      <c r="H1058" s="1274"/>
      <c r="I1058" s="1274"/>
      <c r="J1058" s="1274"/>
      <c r="K1058" s="1274"/>
      <c r="L1058" s="1275"/>
      <c r="M1058" s="1066"/>
      <c r="N1058" s="32"/>
      <c r="O1058" s="32"/>
      <c r="P1058" s="32"/>
      <c r="Q1058" s="32"/>
      <c r="R1058" s="32"/>
      <c r="S1058" s="32"/>
      <c r="T1058" s="32"/>
      <c r="U1058" s="32"/>
      <c r="V1058" s="32"/>
      <c r="W1058" s="32"/>
      <c r="X1058" s="32"/>
      <c r="Y1058" s="32"/>
      <c r="Z1058" s="32"/>
      <c r="AA1058" s="32"/>
      <c r="AB1058" s="32"/>
      <c r="AC1058" s="32"/>
      <c r="AD1058" s="32"/>
      <c r="AE1058" s="32"/>
      <c r="AF1058" s="32"/>
      <c r="AG1058" s="32"/>
      <c r="AH1058" s="32"/>
      <c r="AI1058" s="32"/>
      <c r="AJ1058" s="32"/>
      <c r="AK1058" s="32"/>
      <c r="AL1058" s="32"/>
      <c r="AM1058" s="32"/>
      <c r="AN1058" s="32"/>
      <c r="AO1058" s="32"/>
      <c r="AP1058" s="32"/>
      <c r="AQ1058" s="32"/>
      <c r="AR1058" s="32"/>
      <c r="AS1058" s="32"/>
      <c r="AT1058" s="32"/>
      <c r="AU1058" s="32"/>
      <c r="AV1058" s="32"/>
      <c r="AW1058" s="32"/>
      <c r="AX1058" s="32"/>
      <c r="AY1058" s="32"/>
      <c r="AZ1058" s="32"/>
      <c r="BA1058" s="32"/>
      <c r="BB1058" s="32"/>
      <c r="BC1058" s="32"/>
      <c r="BD1058" s="32"/>
      <c r="BE1058" s="32"/>
      <c r="BF1058" s="32"/>
      <c r="BG1058" s="32"/>
      <c r="BH1058" s="32"/>
      <c r="BI1058" s="32"/>
      <c r="BJ1058" s="32"/>
      <c r="BK1058" s="32"/>
      <c r="BL1058" s="32"/>
      <c r="BM1058" s="32"/>
      <c r="BN1058" s="32"/>
      <c r="BO1058" s="32"/>
      <c r="BP1058" s="32"/>
      <c r="BQ1058" s="32"/>
      <c r="BR1058" s="32"/>
      <c r="BS1058" s="32"/>
      <c r="BT1058" s="32"/>
      <c r="BU1058" s="32"/>
      <c r="BV1058" s="32"/>
      <c r="BW1058" s="32"/>
      <c r="BX1058" s="32"/>
      <c r="BY1058" s="32"/>
      <c r="BZ1058" s="32"/>
      <c r="CA1058" s="32"/>
      <c r="CB1058" s="32"/>
      <c r="CC1058" s="32"/>
      <c r="CD1058" s="32"/>
      <c r="CE1058" s="32"/>
      <c r="CF1058" s="32"/>
      <c r="CG1058" s="32"/>
      <c r="CH1058" s="32"/>
      <c r="CI1058" s="32"/>
      <c r="CJ1058" s="32"/>
      <c r="CK1058" s="32"/>
      <c r="CL1058" s="32"/>
      <c r="CM1058" s="32"/>
      <c r="CN1058" s="32"/>
      <c r="CO1058" s="32"/>
      <c r="CP1058" s="32"/>
      <c r="CQ1058" s="32"/>
      <c r="CR1058" s="32"/>
      <c r="CS1058" s="32"/>
      <c r="CT1058" s="32"/>
      <c r="CU1058" s="32"/>
      <c r="CV1058" s="32"/>
      <c r="CW1058" s="32"/>
      <c r="CX1058" s="32"/>
      <c r="CY1058" s="32"/>
      <c r="CZ1058" s="32"/>
      <c r="DA1058" s="32"/>
      <c r="DB1058" s="32"/>
      <c r="DC1058" s="32"/>
      <c r="DD1058" s="32"/>
      <c r="DE1058" s="32"/>
      <c r="DF1058" s="32"/>
      <c r="DG1058" s="32"/>
      <c r="DH1058" s="32"/>
      <c r="DI1058" s="32"/>
      <c r="DJ1058" s="32"/>
      <c r="DK1058" s="32"/>
      <c r="DL1058" s="32"/>
      <c r="DM1058" s="32"/>
      <c r="DN1058" s="32"/>
      <c r="DO1058" s="32"/>
      <c r="DP1058" s="32"/>
      <c r="DQ1058" s="32"/>
      <c r="DR1058" s="32"/>
      <c r="DS1058" s="32"/>
      <c r="DT1058" s="32"/>
      <c r="DU1058" s="32"/>
      <c r="DV1058" s="32"/>
      <c r="DW1058" s="32"/>
      <c r="DX1058" s="32"/>
      <c r="DY1058" s="32"/>
      <c r="DZ1058" s="32"/>
      <c r="EA1058" s="32"/>
      <c r="EB1058" s="32"/>
      <c r="EC1058" s="32"/>
      <c r="ED1058" s="32"/>
      <c r="EE1058" s="32"/>
      <c r="EF1058" s="32"/>
      <c r="EG1058" s="32"/>
      <c r="EH1058" s="32"/>
      <c r="EI1058" s="32"/>
      <c r="EJ1058" s="32"/>
      <c r="EK1058" s="32"/>
      <c r="EL1058" s="32"/>
      <c r="EM1058" s="32"/>
      <c r="EN1058" s="32"/>
      <c r="EO1058" s="32"/>
      <c r="EP1058" s="32"/>
      <c r="EQ1058" s="32"/>
      <c r="ER1058" s="32"/>
      <c r="ES1058" s="32"/>
      <c r="ET1058" s="32"/>
      <c r="EU1058" s="32"/>
      <c r="EV1058" s="32"/>
      <c r="EW1058" s="32"/>
      <c r="EX1058" s="32"/>
      <c r="EY1058" s="32"/>
      <c r="EZ1058" s="32"/>
      <c r="FA1058" s="32"/>
      <c r="FB1058" s="32"/>
      <c r="FC1058" s="32"/>
      <c r="FD1058" s="32"/>
      <c r="FE1058" s="32"/>
      <c r="FF1058" s="32"/>
      <c r="FG1058" s="32"/>
      <c r="FH1058" s="32"/>
      <c r="FI1058" s="32"/>
      <c r="FJ1058" s="32"/>
      <c r="FK1058" s="32"/>
      <c r="FL1058" s="32"/>
      <c r="FM1058" s="32"/>
      <c r="FN1058" s="32"/>
      <c r="FO1058" s="32"/>
      <c r="FP1058" s="32"/>
      <c r="FQ1058" s="32"/>
      <c r="FR1058" s="32"/>
      <c r="FS1058" s="32"/>
      <c r="FT1058" s="32"/>
      <c r="FU1058" s="32"/>
      <c r="FV1058" s="32"/>
      <c r="FW1058" s="32"/>
      <c r="FX1058" s="32"/>
      <c r="FY1058" s="32"/>
      <c r="FZ1058" s="32"/>
      <c r="GA1058" s="32"/>
      <c r="GB1058" s="32"/>
      <c r="GC1058" s="32"/>
      <c r="GD1058" s="32"/>
      <c r="GE1058" s="32"/>
      <c r="GF1058" s="32"/>
      <c r="GG1058" s="32"/>
      <c r="GH1058" s="32"/>
      <c r="GI1058" s="32"/>
      <c r="GJ1058" s="32"/>
      <c r="GK1058" s="32"/>
      <c r="GL1058" s="32"/>
      <c r="GM1058" s="32"/>
      <c r="GN1058" s="32"/>
      <c r="GO1058" s="32"/>
      <c r="GP1058" s="32"/>
      <c r="GQ1058" s="32"/>
      <c r="GR1058" s="32"/>
      <c r="GS1058" s="32"/>
      <c r="GT1058" s="32"/>
      <c r="GU1058" s="32"/>
      <c r="GV1058" s="32"/>
      <c r="GW1058" s="32"/>
      <c r="GX1058" s="32"/>
      <c r="GY1058" s="32"/>
      <c r="GZ1058" s="32"/>
      <c r="HA1058" s="32"/>
      <c r="HB1058" s="32"/>
      <c r="HC1058" s="32"/>
      <c r="HD1058" s="32"/>
      <c r="HE1058" s="32"/>
      <c r="HF1058" s="32"/>
      <c r="HG1058" s="32"/>
      <c r="HH1058" s="32"/>
      <c r="HI1058" s="32"/>
      <c r="HJ1058" s="32"/>
      <c r="HK1058" s="32"/>
      <c r="HL1058" s="32"/>
      <c r="HM1058" s="32"/>
      <c r="HN1058" s="32"/>
      <c r="HO1058" s="32"/>
      <c r="HP1058" s="32"/>
      <c r="HQ1058" s="32"/>
      <c r="HR1058" s="32"/>
      <c r="HS1058" s="32"/>
      <c r="HT1058" s="32"/>
      <c r="HU1058" s="32"/>
      <c r="HV1058" s="32"/>
      <c r="HW1058" s="32"/>
      <c r="HX1058" s="32"/>
      <c r="HY1058" s="32"/>
      <c r="HZ1058" s="32"/>
      <c r="IA1058" s="32"/>
      <c r="IB1058" s="32"/>
      <c r="IC1058" s="32"/>
      <c r="ID1058" s="32"/>
      <c r="IE1058" s="32"/>
      <c r="IF1058" s="32"/>
      <c r="IG1058" s="32"/>
      <c r="IH1058" s="32"/>
      <c r="II1058" s="32"/>
      <c r="IJ1058" s="32"/>
      <c r="IK1058" s="32"/>
      <c r="IL1058" s="32"/>
      <c r="IM1058" s="32"/>
      <c r="IN1058" s="32"/>
      <c r="IO1058" s="32"/>
      <c r="IP1058" s="32"/>
      <c r="IQ1058" s="32"/>
      <c r="IR1058" s="32"/>
      <c r="IS1058" s="32"/>
      <c r="IT1058" s="32"/>
      <c r="IU1058" s="32"/>
      <c r="IV1058" s="32"/>
      <c r="IW1058" s="32"/>
      <c r="IX1058" s="32"/>
      <c r="IY1058" s="32"/>
      <c r="IZ1058" s="32"/>
      <c r="JA1058" s="32"/>
      <c r="JB1058" s="32"/>
      <c r="JC1058" s="32"/>
      <c r="JD1058" s="32"/>
      <c r="JE1058" s="32"/>
      <c r="JF1058" s="32"/>
      <c r="JG1058" s="32"/>
      <c r="JH1058" s="32"/>
      <c r="JI1058" s="32"/>
      <c r="JJ1058" s="32"/>
      <c r="JK1058" s="32"/>
      <c r="JL1058" s="32"/>
      <c r="JM1058" s="32"/>
      <c r="JN1058" s="32"/>
      <c r="JO1058" s="32"/>
      <c r="JP1058" s="32"/>
      <c r="JQ1058" s="32"/>
      <c r="JR1058" s="32"/>
      <c r="JS1058" s="32"/>
      <c r="JT1058" s="32"/>
      <c r="JU1058" s="32"/>
      <c r="JV1058" s="32"/>
      <c r="JW1058" s="32"/>
      <c r="JX1058" s="32"/>
      <c r="JY1058" s="32"/>
      <c r="JZ1058" s="32"/>
      <c r="KA1058" s="32"/>
      <c r="KB1058" s="32"/>
      <c r="KC1058" s="32"/>
      <c r="KD1058" s="32"/>
      <c r="KE1058" s="32"/>
      <c r="KF1058" s="32"/>
      <c r="KG1058" s="32"/>
      <c r="KH1058" s="32"/>
      <c r="KI1058" s="32"/>
      <c r="KJ1058" s="32"/>
      <c r="KK1058" s="32"/>
      <c r="KL1058" s="32"/>
      <c r="KM1058" s="32"/>
      <c r="KN1058" s="32"/>
      <c r="KO1058" s="32"/>
      <c r="KP1058" s="32"/>
      <c r="KQ1058" s="32"/>
      <c r="KR1058" s="32"/>
      <c r="KS1058" s="32"/>
      <c r="KT1058" s="32"/>
      <c r="KU1058" s="32"/>
      <c r="KV1058" s="32"/>
      <c r="KW1058" s="32"/>
      <c r="KX1058" s="32"/>
      <c r="KY1058" s="32"/>
      <c r="KZ1058" s="32"/>
      <c r="LA1058" s="32"/>
      <c r="LB1058" s="32"/>
      <c r="LC1058" s="32"/>
      <c r="LD1058" s="32"/>
      <c r="LE1058" s="32"/>
      <c r="LF1058" s="32"/>
      <c r="LG1058" s="32"/>
      <c r="LH1058" s="32"/>
      <c r="LI1058" s="32"/>
      <c r="LJ1058" s="32"/>
      <c r="LK1058" s="32"/>
      <c r="LL1058" s="32"/>
      <c r="LM1058" s="32"/>
      <c r="LN1058" s="32"/>
      <c r="LO1058" s="32"/>
      <c r="LP1058" s="32"/>
      <c r="LQ1058" s="32"/>
      <c r="LR1058" s="32"/>
      <c r="LS1058" s="32"/>
      <c r="LT1058" s="32"/>
      <c r="LU1058" s="32"/>
      <c r="LV1058" s="32"/>
      <c r="LW1058" s="32"/>
      <c r="LX1058" s="32"/>
      <c r="LY1058" s="32"/>
      <c r="LZ1058" s="32"/>
      <c r="MA1058" s="32"/>
      <c r="MB1058" s="32"/>
      <c r="MC1058" s="32"/>
      <c r="MD1058" s="32"/>
      <c r="ME1058" s="32"/>
      <c r="MF1058" s="32"/>
      <c r="MG1058" s="32"/>
      <c r="MH1058" s="32"/>
      <c r="MI1058" s="32"/>
      <c r="MJ1058" s="32"/>
      <c r="MK1058" s="32"/>
      <c r="ML1058" s="32"/>
      <c r="MM1058" s="32"/>
      <c r="MN1058" s="32"/>
      <c r="MO1058" s="32"/>
      <c r="MP1058" s="32"/>
      <c r="MQ1058" s="32"/>
      <c r="MR1058" s="32"/>
      <c r="MS1058" s="32"/>
      <c r="MT1058" s="32"/>
      <c r="MU1058" s="32"/>
      <c r="MV1058" s="32"/>
      <c r="MW1058" s="32"/>
      <c r="MX1058" s="32"/>
      <c r="MY1058" s="32"/>
      <c r="MZ1058" s="32"/>
      <c r="NA1058" s="32"/>
      <c r="NB1058" s="32"/>
      <c r="NC1058" s="32"/>
      <c r="ND1058" s="32"/>
      <c r="NE1058" s="32"/>
      <c r="NF1058" s="32"/>
      <c r="NG1058" s="32"/>
      <c r="NH1058" s="32"/>
      <c r="NI1058" s="32"/>
      <c r="NJ1058" s="32"/>
      <c r="NK1058" s="32"/>
      <c r="NL1058" s="32"/>
      <c r="NM1058" s="32"/>
      <c r="NN1058" s="32"/>
      <c r="NO1058" s="32"/>
      <c r="NP1058" s="32"/>
      <c r="NQ1058" s="32"/>
      <c r="NR1058" s="32"/>
      <c r="NS1058" s="32"/>
      <c r="NT1058" s="32"/>
      <c r="NU1058" s="32"/>
      <c r="NV1058" s="32"/>
      <c r="NW1058" s="32"/>
      <c r="NX1058" s="32"/>
      <c r="NY1058" s="32"/>
      <c r="NZ1058" s="32"/>
      <c r="OA1058" s="32"/>
      <c r="OB1058" s="32"/>
      <c r="OC1058" s="32"/>
      <c r="OD1058" s="32"/>
      <c r="OE1058" s="32"/>
      <c r="OF1058" s="32"/>
      <c r="OG1058" s="32"/>
      <c r="OH1058" s="32"/>
      <c r="OI1058" s="32"/>
      <c r="OJ1058" s="32"/>
      <c r="OK1058" s="32"/>
      <c r="OL1058" s="32"/>
      <c r="OM1058" s="32"/>
      <c r="ON1058" s="32"/>
      <c r="OO1058" s="32"/>
      <c r="OP1058" s="32"/>
      <c r="OQ1058" s="32"/>
      <c r="OR1058" s="32"/>
      <c r="OS1058" s="32"/>
      <c r="OT1058" s="32"/>
      <c r="OU1058" s="32"/>
      <c r="OV1058" s="32"/>
      <c r="OW1058" s="32"/>
      <c r="OX1058" s="32"/>
      <c r="OY1058" s="32"/>
      <c r="OZ1058" s="32"/>
      <c r="PA1058" s="32"/>
      <c r="PB1058" s="32"/>
      <c r="PC1058" s="32"/>
      <c r="PD1058" s="32"/>
      <c r="PE1058" s="32"/>
      <c r="PF1058" s="32"/>
      <c r="PG1058" s="32"/>
      <c r="PH1058" s="32"/>
      <c r="PI1058" s="32"/>
      <c r="PJ1058" s="32"/>
      <c r="PK1058" s="32"/>
      <c r="PL1058" s="32"/>
      <c r="PM1058" s="32"/>
      <c r="PN1058" s="32"/>
      <c r="PO1058" s="32"/>
      <c r="PP1058" s="32"/>
      <c r="PQ1058" s="32"/>
      <c r="PR1058" s="32"/>
      <c r="PS1058" s="32"/>
      <c r="PT1058" s="32"/>
      <c r="PU1058" s="32"/>
      <c r="PV1058" s="32"/>
      <c r="PW1058" s="32"/>
      <c r="PX1058" s="32"/>
      <c r="PY1058" s="32"/>
      <c r="PZ1058" s="32"/>
      <c r="QA1058" s="32"/>
      <c r="QB1058" s="32"/>
      <c r="QC1058" s="32"/>
      <c r="QD1058" s="32"/>
      <c r="QE1058" s="32"/>
      <c r="QF1058" s="32"/>
      <c r="QG1058" s="32"/>
      <c r="QH1058" s="32"/>
      <c r="QI1058" s="32"/>
      <c r="QJ1058" s="32"/>
      <c r="QK1058" s="32"/>
      <c r="QL1058" s="32"/>
      <c r="QM1058" s="32"/>
      <c r="QN1058" s="32"/>
      <c r="QO1058" s="32"/>
      <c r="QP1058" s="32"/>
      <c r="QQ1058" s="32"/>
      <c r="QR1058" s="32"/>
      <c r="QS1058" s="32"/>
      <c r="QT1058" s="32"/>
      <c r="QU1058" s="32"/>
      <c r="QV1058" s="32"/>
      <c r="QW1058" s="32"/>
      <c r="QX1058" s="32"/>
      <c r="QY1058" s="32"/>
      <c r="QZ1058" s="32"/>
      <c r="RA1058" s="32"/>
      <c r="RB1058" s="32"/>
      <c r="RC1058" s="32"/>
      <c r="RD1058" s="32"/>
      <c r="RE1058" s="32"/>
      <c r="RF1058" s="32"/>
      <c r="RG1058" s="32"/>
      <c r="RH1058" s="32"/>
      <c r="RI1058" s="32"/>
      <c r="RJ1058" s="32"/>
      <c r="RK1058" s="32"/>
      <c r="RL1058" s="32"/>
      <c r="RM1058" s="32"/>
      <c r="RN1058" s="32"/>
      <c r="RO1058" s="32"/>
      <c r="RP1058" s="32"/>
      <c r="RQ1058" s="32"/>
      <c r="RR1058" s="32"/>
      <c r="RS1058" s="32"/>
      <c r="RT1058" s="32"/>
      <c r="RU1058" s="32"/>
      <c r="RV1058" s="32"/>
      <c r="RW1058" s="32"/>
      <c r="RX1058" s="32"/>
      <c r="RY1058" s="32"/>
      <c r="RZ1058" s="32"/>
      <c r="SA1058" s="32"/>
      <c r="SB1058" s="32"/>
      <c r="SC1058" s="32"/>
      <c r="SD1058" s="32"/>
      <c r="SE1058" s="32"/>
      <c r="SF1058" s="32"/>
      <c r="SG1058" s="32"/>
      <c r="SH1058" s="32"/>
      <c r="SI1058" s="32"/>
      <c r="SJ1058" s="32"/>
      <c r="SK1058" s="32"/>
      <c r="SL1058" s="32"/>
      <c r="SM1058" s="32"/>
      <c r="SN1058" s="32"/>
      <c r="SO1058" s="32"/>
      <c r="SP1058" s="32"/>
      <c r="SQ1058" s="32"/>
      <c r="SR1058" s="32"/>
      <c r="SS1058" s="32"/>
      <c r="ST1058" s="32"/>
      <c r="SU1058" s="32"/>
      <c r="SV1058" s="32"/>
      <c r="SW1058" s="32"/>
      <c r="SX1058" s="32"/>
      <c r="SY1058" s="32"/>
      <c r="SZ1058" s="32"/>
      <c r="TA1058" s="32"/>
      <c r="TB1058" s="32"/>
      <c r="TC1058" s="32"/>
      <c r="TD1058" s="32"/>
      <c r="TE1058" s="32"/>
      <c r="TF1058" s="32"/>
      <c r="TG1058" s="32"/>
      <c r="TH1058" s="32"/>
      <c r="TI1058" s="32"/>
      <c r="TJ1058" s="32"/>
      <c r="TK1058" s="32"/>
      <c r="TL1058" s="32"/>
      <c r="TM1058" s="32"/>
      <c r="TN1058" s="32"/>
      <c r="TO1058" s="32"/>
      <c r="TP1058" s="32"/>
      <c r="TQ1058" s="32"/>
      <c r="TR1058" s="32"/>
      <c r="TS1058" s="32"/>
      <c r="TT1058" s="32"/>
      <c r="TU1058" s="32"/>
      <c r="TV1058" s="32"/>
      <c r="TW1058" s="32"/>
      <c r="TX1058" s="32"/>
      <c r="TY1058" s="32"/>
      <c r="TZ1058" s="32"/>
      <c r="UA1058" s="32"/>
      <c r="UB1058" s="32"/>
      <c r="UC1058" s="32"/>
      <c r="UD1058" s="32"/>
      <c r="UE1058" s="32"/>
      <c r="UF1058" s="32"/>
      <c r="UG1058" s="32"/>
      <c r="UH1058" s="32"/>
      <c r="UI1058" s="32"/>
      <c r="UJ1058" s="32"/>
      <c r="UK1058" s="32"/>
      <c r="UL1058" s="32"/>
      <c r="UM1058" s="32"/>
      <c r="UN1058" s="32"/>
      <c r="UO1058" s="32"/>
      <c r="UP1058" s="32"/>
      <c r="UQ1058" s="32"/>
      <c r="UR1058" s="32"/>
      <c r="US1058" s="32"/>
      <c r="UT1058" s="32"/>
      <c r="UU1058" s="32"/>
      <c r="UV1058" s="32"/>
      <c r="UW1058" s="32"/>
      <c r="UX1058" s="32"/>
      <c r="UY1058" s="32"/>
      <c r="UZ1058" s="32"/>
      <c r="VA1058" s="32"/>
      <c r="VB1058" s="32"/>
      <c r="VC1058" s="32"/>
      <c r="VD1058" s="32"/>
      <c r="VE1058" s="32"/>
      <c r="VF1058" s="32"/>
      <c r="VG1058" s="32"/>
      <c r="VH1058" s="32"/>
      <c r="VI1058" s="32"/>
      <c r="VJ1058" s="32"/>
      <c r="VK1058" s="32"/>
      <c r="VL1058" s="32"/>
      <c r="VM1058" s="32"/>
      <c r="VN1058" s="32"/>
      <c r="VO1058" s="32"/>
      <c r="VP1058" s="32"/>
      <c r="VQ1058" s="32"/>
      <c r="VR1058" s="32"/>
      <c r="VS1058" s="32"/>
      <c r="VT1058" s="32"/>
      <c r="VU1058" s="32"/>
      <c r="VV1058" s="32"/>
      <c r="VW1058" s="32"/>
      <c r="VX1058" s="32"/>
      <c r="VY1058" s="32"/>
      <c r="VZ1058" s="32"/>
      <c r="WA1058" s="32"/>
      <c r="WB1058" s="32"/>
      <c r="WC1058" s="32"/>
      <c r="WD1058" s="32"/>
      <c r="WE1058" s="32"/>
      <c r="WF1058" s="32"/>
      <c r="WG1058" s="32"/>
      <c r="WH1058" s="32"/>
      <c r="WI1058" s="32"/>
      <c r="WJ1058" s="32"/>
      <c r="WK1058" s="32"/>
      <c r="WL1058" s="32"/>
    </row>
    <row r="1059" spans="1:610" ht="22.5">
      <c r="A1059" s="1141">
        <v>128</v>
      </c>
      <c r="B1059" s="1144" t="s">
        <v>1</v>
      </c>
      <c r="C1059" s="1069" t="s">
        <v>13</v>
      </c>
      <c r="D1059" s="1071"/>
      <c r="E1059" s="1069" t="s">
        <v>223</v>
      </c>
      <c r="F1059" s="1070"/>
      <c r="G1059" s="1071"/>
      <c r="H1059" s="1067" t="s">
        <v>14</v>
      </c>
      <c r="I1059" s="1069" t="s">
        <v>15</v>
      </c>
      <c r="J1059" s="1070"/>
      <c r="K1059" s="1071"/>
      <c r="L1059" s="1072" t="s">
        <v>16</v>
      </c>
      <c r="M1059" s="1066" t="s">
        <v>222</v>
      </c>
    </row>
    <row r="1060" spans="1:610" ht="45">
      <c r="A1060" s="1167"/>
      <c r="B1060" s="1145"/>
      <c r="C1060" s="627" t="s">
        <v>3</v>
      </c>
      <c r="D1060" s="627" t="s">
        <v>4</v>
      </c>
      <c r="E1060" s="627" t="s">
        <v>5</v>
      </c>
      <c r="F1060" s="1146" t="s">
        <v>6</v>
      </c>
      <c r="G1060" s="1147"/>
      <c r="H1060" s="1068"/>
      <c r="I1060" s="627" t="s">
        <v>17</v>
      </c>
      <c r="J1060" s="627" t="s">
        <v>18</v>
      </c>
      <c r="K1060" s="92" t="s">
        <v>19</v>
      </c>
      <c r="L1060" s="1073"/>
      <c r="M1060" s="1066"/>
    </row>
    <row r="1061" spans="1:610" ht="69.75">
      <c r="A1061" s="1167"/>
      <c r="B1061" s="305" t="s">
        <v>1351</v>
      </c>
      <c r="C1061" s="276" t="s">
        <v>1749</v>
      </c>
      <c r="D1061" s="114">
        <v>46094</v>
      </c>
      <c r="E1061" s="277" t="s">
        <v>779</v>
      </c>
      <c r="F1061" s="815" t="s">
        <v>245</v>
      </c>
      <c r="G1061" s="816"/>
      <c r="H1061" s="396" t="s">
        <v>1755</v>
      </c>
      <c r="I1061" s="277" t="s">
        <v>1754</v>
      </c>
      <c r="J1061" s="277" t="s">
        <v>1750</v>
      </c>
      <c r="K1061" s="277" t="s">
        <v>1751</v>
      </c>
      <c r="L1061" s="363" t="s">
        <v>1752</v>
      </c>
      <c r="M1061" s="1066"/>
    </row>
    <row r="1062" spans="1:610" ht="22.5">
      <c r="A1062" s="1167"/>
      <c r="B1062" s="1074" t="s">
        <v>1845</v>
      </c>
      <c r="C1062" s="1075"/>
      <c r="D1062" s="1075"/>
      <c r="E1062" s="1075"/>
      <c r="F1062" s="1075"/>
      <c r="G1062" s="1075"/>
      <c r="H1062" s="1075"/>
      <c r="I1062" s="1075"/>
      <c r="J1062" s="1075"/>
      <c r="K1062" s="1075"/>
      <c r="L1062" s="1076"/>
      <c r="M1062" s="1066"/>
    </row>
    <row r="1063" spans="1:610" ht="22.5">
      <c r="A1063" s="1167"/>
      <c r="B1063" s="1149" t="s">
        <v>150</v>
      </c>
      <c r="C1063" s="1078"/>
      <c r="D1063" s="1078"/>
      <c r="E1063" s="1078"/>
      <c r="F1063" s="1078"/>
      <c r="G1063" s="1079"/>
      <c r="H1063" s="1077" t="s">
        <v>151</v>
      </c>
      <c r="I1063" s="1078"/>
      <c r="J1063" s="1078"/>
      <c r="K1063" s="1078"/>
      <c r="L1063" s="1080"/>
      <c r="M1063" s="1066"/>
    </row>
    <row r="1064" spans="1:610" ht="23.25">
      <c r="A1064" s="1167"/>
      <c r="B1064" s="1169" t="s">
        <v>154</v>
      </c>
      <c r="C1064" s="1159"/>
      <c r="D1064" s="1159"/>
      <c r="E1064" s="1159"/>
      <c r="F1064" s="1159"/>
      <c r="G1064" s="1160"/>
      <c r="H1064" s="1081" t="s">
        <v>1753</v>
      </c>
      <c r="I1064" s="1082"/>
      <c r="J1064" s="1082"/>
      <c r="K1064" s="1082"/>
      <c r="L1064" s="1084"/>
      <c r="M1064" s="1066"/>
    </row>
    <row r="1065" spans="1:610" ht="23.25">
      <c r="A1065" s="1167"/>
      <c r="B1065" s="1152" t="s">
        <v>294</v>
      </c>
      <c r="C1065" s="1098"/>
      <c r="D1065" s="1098"/>
      <c r="E1065" s="1098"/>
      <c r="F1065" s="1098"/>
      <c r="G1065" s="1099"/>
      <c r="H1065" s="1087" t="s">
        <v>295</v>
      </c>
      <c r="I1065" s="1088"/>
      <c r="J1065" s="1088"/>
      <c r="K1065" s="1088"/>
      <c r="L1065" s="1089"/>
      <c r="M1065" s="1066"/>
    </row>
    <row r="1066" spans="1:610" ht="23.25" thickBot="1">
      <c r="A1066" s="1168"/>
      <c r="B1066" s="1153" t="s">
        <v>348</v>
      </c>
      <c r="C1066" s="1091"/>
      <c r="D1066" s="1091"/>
      <c r="E1066" s="1091"/>
      <c r="F1066" s="1091"/>
      <c r="G1066" s="1091"/>
      <c r="H1066" s="1091"/>
      <c r="I1066" s="1091"/>
      <c r="J1066" s="1091"/>
      <c r="K1066" s="1091"/>
      <c r="L1066" s="1092"/>
      <c r="M1066" s="1066"/>
    </row>
    <row r="1067" spans="1:610" ht="22.5">
      <c r="A1067" s="1141">
        <v>129</v>
      </c>
      <c r="B1067" s="1144" t="s">
        <v>1</v>
      </c>
      <c r="C1067" s="1069" t="s">
        <v>13</v>
      </c>
      <c r="D1067" s="1071"/>
      <c r="E1067" s="1069" t="s">
        <v>223</v>
      </c>
      <c r="F1067" s="1070"/>
      <c r="G1067" s="1071"/>
      <c r="H1067" s="1067" t="s">
        <v>14</v>
      </c>
      <c r="I1067" s="1069" t="s">
        <v>15</v>
      </c>
      <c r="J1067" s="1070"/>
      <c r="K1067" s="1071"/>
      <c r="L1067" s="1072" t="s">
        <v>16</v>
      </c>
      <c r="M1067"/>
    </row>
    <row r="1068" spans="1:610" ht="45">
      <c r="A1068" s="1167"/>
      <c r="B1068" s="1145"/>
      <c r="C1068" s="627" t="s">
        <v>3</v>
      </c>
      <c r="D1068" s="627" t="s">
        <v>4</v>
      </c>
      <c r="E1068" s="627" t="s">
        <v>5</v>
      </c>
      <c r="F1068" s="1146" t="s">
        <v>6</v>
      </c>
      <c r="G1068" s="1147"/>
      <c r="H1068" s="1068"/>
      <c r="I1068" s="627" t="s">
        <v>17</v>
      </c>
      <c r="J1068" s="627" t="s">
        <v>18</v>
      </c>
      <c r="K1068" s="92" t="s">
        <v>19</v>
      </c>
      <c r="L1068" s="1073"/>
      <c r="M1068"/>
    </row>
    <row r="1069" spans="1:610" ht="46.5">
      <c r="A1069" s="1167"/>
      <c r="B1069" s="305" t="s">
        <v>1496</v>
      </c>
      <c r="C1069" s="276" t="s">
        <v>1797</v>
      </c>
      <c r="D1069" s="114">
        <v>46094</v>
      </c>
      <c r="E1069" s="261" t="s">
        <v>779</v>
      </c>
      <c r="F1069" s="815" t="s">
        <v>245</v>
      </c>
      <c r="G1069" s="816"/>
      <c r="H1069" s="396" t="s">
        <v>1799</v>
      </c>
      <c r="I1069" s="277" t="s">
        <v>1801</v>
      </c>
      <c r="J1069" s="277" t="s">
        <v>329</v>
      </c>
      <c r="K1069" s="277" t="s">
        <v>859</v>
      </c>
      <c r="L1069" s="363" t="s">
        <v>1798</v>
      </c>
      <c r="M1069"/>
    </row>
    <row r="1070" spans="1:610" ht="22.5">
      <c r="A1070" s="1167"/>
      <c r="B1070" s="1148" t="s">
        <v>1846</v>
      </c>
      <c r="C1070" s="1075"/>
      <c r="D1070" s="1075"/>
      <c r="E1070" s="1075"/>
      <c r="F1070" s="1075"/>
      <c r="G1070" s="1075"/>
      <c r="H1070" s="1075"/>
      <c r="I1070" s="1075"/>
      <c r="J1070" s="1075"/>
      <c r="K1070" s="1075"/>
      <c r="L1070" s="1076"/>
      <c r="M1070"/>
    </row>
    <row r="1071" spans="1:610" ht="22.5">
      <c r="A1071" s="1167"/>
      <c r="B1071" s="1149" t="s">
        <v>150</v>
      </c>
      <c r="C1071" s="1078"/>
      <c r="D1071" s="1078"/>
      <c r="E1071" s="1078"/>
      <c r="F1071" s="1078"/>
      <c r="G1071" s="1079"/>
      <c r="H1071" s="1077" t="s">
        <v>151</v>
      </c>
      <c r="I1071" s="1078"/>
      <c r="J1071" s="1078"/>
      <c r="K1071" s="1078"/>
      <c r="L1071" s="1080"/>
      <c r="M1071"/>
    </row>
    <row r="1072" spans="1:610" ht="23.25">
      <c r="A1072" s="1167"/>
      <c r="B1072" s="1169" t="s">
        <v>154</v>
      </c>
      <c r="C1072" s="1159"/>
      <c r="D1072" s="1159"/>
      <c r="E1072" s="1159"/>
      <c r="F1072" s="1159"/>
      <c r="G1072" s="1160"/>
      <c r="H1072" s="1081" t="s">
        <v>1753</v>
      </c>
      <c r="I1072" s="1082"/>
      <c r="J1072" s="1082"/>
      <c r="K1072" s="1082"/>
      <c r="L1072" s="1084"/>
      <c r="M1072"/>
    </row>
    <row r="1073" spans="1:13" ht="23.25">
      <c r="A1073" s="1167"/>
      <c r="B1073" s="1152" t="s">
        <v>294</v>
      </c>
      <c r="C1073" s="1098"/>
      <c r="D1073" s="1098"/>
      <c r="E1073" s="1098"/>
      <c r="F1073" s="1098"/>
      <c r="G1073" s="1099"/>
      <c r="H1073" s="1087" t="s">
        <v>295</v>
      </c>
      <c r="I1073" s="1088"/>
      <c r="J1073" s="1088"/>
      <c r="K1073" s="1088"/>
      <c r="L1073" s="1089"/>
      <c r="M1073"/>
    </row>
    <row r="1074" spans="1:13" ht="23.25" customHeight="1" thickBot="1">
      <c r="A1074" s="1168"/>
      <c r="B1074" s="1170" t="s">
        <v>1896</v>
      </c>
      <c r="C1074" s="1091"/>
      <c r="D1074" s="1091"/>
      <c r="E1074" s="1091"/>
      <c r="F1074" s="1091"/>
      <c r="G1074" s="1091"/>
      <c r="H1074" s="1091"/>
      <c r="I1074" s="1091"/>
      <c r="J1074" s="1091"/>
      <c r="K1074" s="1091"/>
      <c r="L1074" s="1092"/>
      <c r="M1074"/>
    </row>
    <row r="1075" spans="1:13" ht="22.5">
      <c r="A1075" s="1141">
        <v>130</v>
      </c>
      <c r="B1075" s="1144" t="s">
        <v>1</v>
      </c>
      <c r="C1075" s="1069" t="s">
        <v>13</v>
      </c>
      <c r="D1075" s="1071"/>
      <c r="E1075" s="1069" t="s">
        <v>223</v>
      </c>
      <c r="F1075" s="1070"/>
      <c r="G1075" s="1071"/>
      <c r="H1075" s="1067" t="s">
        <v>14</v>
      </c>
      <c r="I1075" s="1069" t="s">
        <v>15</v>
      </c>
      <c r="J1075" s="1070"/>
      <c r="K1075" s="1071"/>
      <c r="L1075" s="1072" t="s">
        <v>16</v>
      </c>
      <c r="M1075" s="1066" t="s">
        <v>222</v>
      </c>
    </row>
    <row r="1076" spans="1:13" ht="45">
      <c r="A1076" s="1167"/>
      <c r="B1076" s="1145"/>
      <c r="C1076" s="627" t="s">
        <v>3</v>
      </c>
      <c r="D1076" s="627" t="s">
        <v>4</v>
      </c>
      <c r="E1076" s="627" t="s">
        <v>5</v>
      </c>
      <c r="F1076" s="1146" t="s">
        <v>6</v>
      </c>
      <c r="G1076" s="1147"/>
      <c r="H1076" s="1068"/>
      <c r="I1076" s="627" t="s">
        <v>17</v>
      </c>
      <c r="J1076" s="627" t="s">
        <v>18</v>
      </c>
      <c r="K1076" s="92" t="s">
        <v>19</v>
      </c>
      <c r="L1076" s="1073"/>
      <c r="M1076" s="1066"/>
    </row>
    <row r="1077" spans="1:13" ht="46.5">
      <c r="A1077" s="1167"/>
      <c r="B1077" s="305" t="s">
        <v>1500</v>
      </c>
      <c r="C1077" s="276" t="s">
        <v>1823</v>
      </c>
      <c r="D1077" s="114">
        <v>46099</v>
      </c>
      <c r="E1077" s="261" t="s">
        <v>1826</v>
      </c>
      <c r="F1077" s="815" t="s">
        <v>1827</v>
      </c>
      <c r="G1077" s="816"/>
      <c r="H1077" s="396" t="s">
        <v>1824</v>
      </c>
      <c r="I1077" s="277" t="s">
        <v>257</v>
      </c>
      <c r="J1077" s="277" t="s">
        <v>329</v>
      </c>
      <c r="K1077" s="277" t="s">
        <v>660</v>
      </c>
      <c r="L1077" s="363" t="s">
        <v>1832</v>
      </c>
      <c r="M1077" s="1066"/>
    </row>
    <row r="1078" spans="1:13" ht="22.5">
      <c r="A1078" s="1167"/>
      <c r="B1078" s="1148" t="s">
        <v>1847</v>
      </c>
      <c r="C1078" s="1075"/>
      <c r="D1078" s="1075"/>
      <c r="E1078" s="1075"/>
      <c r="F1078" s="1075"/>
      <c r="G1078" s="1075"/>
      <c r="H1078" s="1075"/>
      <c r="I1078" s="1075"/>
      <c r="J1078" s="1075"/>
      <c r="K1078" s="1075"/>
      <c r="L1078" s="1076"/>
      <c r="M1078" s="1066"/>
    </row>
    <row r="1079" spans="1:13" ht="22.5">
      <c r="A1079" s="1167"/>
      <c r="B1079" s="1149" t="s">
        <v>150</v>
      </c>
      <c r="C1079" s="1078"/>
      <c r="D1079" s="1078"/>
      <c r="E1079" s="1078"/>
      <c r="F1079" s="1078"/>
      <c r="G1079" s="1079"/>
      <c r="H1079" s="1077" t="s">
        <v>151</v>
      </c>
      <c r="I1079" s="1078"/>
      <c r="J1079" s="1078"/>
      <c r="K1079" s="1078"/>
      <c r="L1079" s="1080"/>
      <c r="M1079" s="1066"/>
    </row>
    <row r="1080" spans="1:13" ht="23.25">
      <c r="A1080" s="1167"/>
      <c r="B1080" s="1169" t="s">
        <v>154</v>
      </c>
      <c r="C1080" s="1159"/>
      <c r="D1080" s="1159"/>
      <c r="E1080" s="1159"/>
      <c r="F1080" s="1159"/>
      <c r="G1080" s="1160"/>
      <c r="H1080" s="1081" t="s">
        <v>1825</v>
      </c>
      <c r="I1080" s="1082"/>
      <c r="J1080" s="1082"/>
      <c r="K1080" s="1082"/>
      <c r="L1080" s="1084"/>
      <c r="M1080" s="1066"/>
    </row>
    <row r="1081" spans="1:13" ht="23.25">
      <c r="A1081" s="1167"/>
      <c r="B1081" s="1152" t="s">
        <v>294</v>
      </c>
      <c r="C1081" s="1098"/>
      <c r="D1081" s="1098"/>
      <c r="E1081" s="1098"/>
      <c r="F1081" s="1098"/>
      <c r="G1081" s="1099"/>
      <c r="H1081" s="1087" t="s">
        <v>295</v>
      </c>
      <c r="I1081" s="1088"/>
      <c r="J1081" s="1088"/>
      <c r="K1081" s="1088"/>
      <c r="L1081" s="1089"/>
      <c r="M1081" s="1066"/>
    </row>
    <row r="1082" spans="1:13" ht="23.25" thickBot="1">
      <c r="A1082" s="1168"/>
      <c r="B1082" s="1153" t="s">
        <v>348</v>
      </c>
      <c r="C1082" s="1091"/>
      <c r="D1082" s="1091"/>
      <c r="E1082" s="1091"/>
      <c r="F1082" s="1091"/>
      <c r="G1082" s="1091"/>
      <c r="H1082" s="1091"/>
      <c r="I1082" s="1091"/>
      <c r="J1082" s="1091"/>
      <c r="K1082" s="1091"/>
      <c r="L1082" s="1092"/>
      <c r="M1082" s="1066"/>
    </row>
    <row r="1083" spans="1:13" ht="22.5">
      <c r="A1083" s="1172">
        <v>131</v>
      </c>
      <c r="B1083" s="1144" t="s">
        <v>1</v>
      </c>
      <c r="C1083" s="1069" t="s">
        <v>13</v>
      </c>
      <c r="D1083" s="1071"/>
      <c r="E1083" s="1069" t="s">
        <v>223</v>
      </c>
      <c r="F1083" s="1070"/>
      <c r="G1083" s="1071"/>
      <c r="H1083" s="1067" t="s">
        <v>14</v>
      </c>
      <c r="I1083" s="1069" t="s">
        <v>15</v>
      </c>
      <c r="J1083" s="1070"/>
      <c r="K1083" s="1071"/>
      <c r="L1083" s="1072" t="s">
        <v>16</v>
      </c>
      <c r="M1083" s="1066" t="s">
        <v>222</v>
      </c>
    </row>
    <row r="1084" spans="1:13" ht="45">
      <c r="A1084" s="1173"/>
      <c r="B1084" s="1145"/>
      <c r="C1084" s="639" t="s">
        <v>3</v>
      </c>
      <c r="D1084" s="639" t="s">
        <v>4</v>
      </c>
      <c r="E1084" s="639" t="s">
        <v>5</v>
      </c>
      <c r="F1084" s="1146" t="s">
        <v>6</v>
      </c>
      <c r="G1084" s="1147"/>
      <c r="H1084" s="1068"/>
      <c r="I1084" s="639" t="s">
        <v>17</v>
      </c>
      <c r="J1084" s="639" t="s">
        <v>18</v>
      </c>
      <c r="K1084" s="92" t="s">
        <v>19</v>
      </c>
      <c r="L1084" s="1073"/>
      <c r="M1084" s="1066"/>
    </row>
    <row r="1085" spans="1:13" ht="93">
      <c r="A1085" s="1173"/>
      <c r="B1085" s="305" t="s">
        <v>1500</v>
      </c>
      <c r="C1085" s="276" t="s">
        <v>1850</v>
      </c>
      <c r="D1085" s="114">
        <v>46101</v>
      </c>
      <c r="E1085" s="261" t="s">
        <v>93</v>
      </c>
      <c r="F1085" s="815" t="s">
        <v>315</v>
      </c>
      <c r="G1085" s="816"/>
      <c r="H1085" s="396" t="s">
        <v>1852</v>
      </c>
      <c r="I1085" s="277" t="s">
        <v>1917</v>
      </c>
      <c r="J1085" s="277" t="s">
        <v>660</v>
      </c>
      <c r="K1085" s="277" t="s">
        <v>1918</v>
      </c>
      <c r="L1085" s="382" t="s">
        <v>1851</v>
      </c>
      <c r="M1085" s="1066"/>
    </row>
    <row r="1086" spans="1:13" ht="22.5">
      <c r="A1086" s="1173"/>
      <c r="B1086" s="1148" t="s">
        <v>1924</v>
      </c>
      <c r="C1086" s="1075"/>
      <c r="D1086" s="1075"/>
      <c r="E1086" s="1075"/>
      <c r="F1086" s="1075"/>
      <c r="G1086" s="1075"/>
      <c r="H1086" s="1075"/>
      <c r="I1086" s="1075"/>
      <c r="J1086" s="1075"/>
      <c r="K1086" s="1075"/>
      <c r="L1086" s="1076"/>
      <c r="M1086" s="1066"/>
    </row>
    <row r="1087" spans="1:13" ht="22.5">
      <c r="A1087" s="1173"/>
      <c r="B1087" s="1149" t="s">
        <v>150</v>
      </c>
      <c r="C1087" s="1078"/>
      <c r="D1087" s="1078"/>
      <c r="E1087" s="1078"/>
      <c r="F1087" s="1078"/>
      <c r="G1087" s="1079"/>
      <c r="H1087" s="1077" t="s">
        <v>151</v>
      </c>
      <c r="I1087" s="1078"/>
      <c r="J1087" s="1078"/>
      <c r="K1087" s="1078"/>
      <c r="L1087" s="1080"/>
      <c r="M1087" s="1066"/>
    </row>
    <row r="1088" spans="1:13" ht="23.25">
      <c r="A1088" s="1173"/>
      <c r="B1088" s="1169" t="s">
        <v>154</v>
      </c>
      <c r="C1088" s="1159"/>
      <c r="D1088" s="1159"/>
      <c r="E1088" s="1159"/>
      <c r="F1088" s="1159"/>
      <c r="G1088" s="1160"/>
      <c r="H1088" s="1081" t="s">
        <v>1734</v>
      </c>
      <c r="I1088" s="1082"/>
      <c r="J1088" s="1082"/>
      <c r="K1088" s="1082"/>
      <c r="L1088" s="1084"/>
      <c r="M1088" s="1066"/>
    </row>
    <row r="1089" spans="1:13" ht="23.25">
      <c r="A1089" s="1173"/>
      <c r="B1089" s="1152" t="s">
        <v>294</v>
      </c>
      <c r="C1089" s="1098"/>
      <c r="D1089" s="1098"/>
      <c r="E1089" s="1098"/>
      <c r="F1089" s="1098"/>
      <c r="G1089" s="1099"/>
      <c r="H1089" s="1087" t="s">
        <v>295</v>
      </c>
      <c r="I1089" s="1088"/>
      <c r="J1089" s="1088"/>
      <c r="K1089" s="1088"/>
      <c r="L1089" s="1089"/>
      <c r="M1089" s="1066"/>
    </row>
    <row r="1090" spans="1:13" ht="26.25" customHeight="1" thickBot="1">
      <c r="A1090" s="1173"/>
      <c r="B1090" s="1153" t="s">
        <v>2260</v>
      </c>
      <c r="C1090" s="1091"/>
      <c r="D1090" s="1091"/>
      <c r="E1090" s="1091"/>
      <c r="F1090" s="1091"/>
      <c r="G1090" s="1091"/>
      <c r="H1090" s="1091"/>
      <c r="I1090" s="1091"/>
      <c r="J1090" s="1091"/>
      <c r="K1090" s="1091"/>
      <c r="L1090" s="1092"/>
      <c r="M1090" s="1066"/>
    </row>
    <row r="1091" spans="1:13" ht="22.5">
      <c r="A1091" s="1141">
        <v>132</v>
      </c>
      <c r="B1091" s="1144" t="s">
        <v>1</v>
      </c>
      <c r="C1091" s="1069" t="s">
        <v>13</v>
      </c>
      <c r="D1091" s="1071"/>
      <c r="E1091" s="1069" t="s">
        <v>223</v>
      </c>
      <c r="F1091" s="1070"/>
      <c r="G1091" s="1071"/>
      <c r="H1091" s="1067" t="s">
        <v>14</v>
      </c>
      <c r="I1091" s="1069" t="s">
        <v>15</v>
      </c>
      <c r="J1091" s="1070"/>
      <c r="K1091" s="1071"/>
      <c r="L1091" s="1072" t="s">
        <v>16</v>
      </c>
      <c r="M1091" s="1066" t="s">
        <v>222</v>
      </c>
    </row>
    <row r="1092" spans="1:13" ht="45">
      <c r="A1092" s="1167"/>
      <c r="B1092" s="1145"/>
      <c r="C1092" s="639" t="s">
        <v>3</v>
      </c>
      <c r="D1092" s="639" t="s">
        <v>4</v>
      </c>
      <c r="E1092" s="639" t="s">
        <v>5</v>
      </c>
      <c r="F1092" s="1146" t="s">
        <v>6</v>
      </c>
      <c r="G1092" s="1147"/>
      <c r="H1092" s="1068"/>
      <c r="I1092" s="639" t="s">
        <v>17</v>
      </c>
      <c r="J1092" s="639" t="s">
        <v>18</v>
      </c>
      <c r="K1092" s="92" t="s">
        <v>19</v>
      </c>
      <c r="L1092" s="1073"/>
      <c r="M1092" s="1066"/>
    </row>
    <row r="1093" spans="1:13" ht="72.75" customHeight="1">
      <c r="A1093" s="1167"/>
      <c r="B1093" s="305" t="s">
        <v>226</v>
      </c>
      <c r="C1093" s="276" t="s">
        <v>1870</v>
      </c>
      <c r="D1093" s="114">
        <v>46105</v>
      </c>
      <c r="E1093" s="277" t="s">
        <v>1871</v>
      </c>
      <c r="F1093" s="815" t="s">
        <v>1872</v>
      </c>
      <c r="G1093" s="816"/>
      <c r="H1093" s="396" t="s">
        <v>226</v>
      </c>
      <c r="I1093" s="277" t="s">
        <v>1914</v>
      </c>
      <c r="J1093" s="277" t="s">
        <v>1916</v>
      </c>
      <c r="K1093" s="277" t="s">
        <v>1915</v>
      </c>
      <c r="L1093" s="363" t="s">
        <v>1873</v>
      </c>
      <c r="M1093" s="1066"/>
    </row>
    <row r="1094" spans="1:13" ht="22.5">
      <c r="A1094" s="1167"/>
      <c r="B1094" s="1074" t="s">
        <v>1925</v>
      </c>
      <c r="C1094" s="1075"/>
      <c r="D1094" s="1075"/>
      <c r="E1094" s="1075"/>
      <c r="F1094" s="1075"/>
      <c r="G1094" s="1075"/>
      <c r="H1094" s="1075"/>
      <c r="I1094" s="1075"/>
      <c r="J1094" s="1075"/>
      <c r="K1094" s="1075"/>
      <c r="L1094" s="1076"/>
      <c r="M1094" s="1066"/>
    </row>
    <row r="1095" spans="1:13" ht="22.5">
      <c r="A1095" s="1167"/>
      <c r="B1095" s="1149" t="s">
        <v>150</v>
      </c>
      <c r="C1095" s="1078"/>
      <c r="D1095" s="1078"/>
      <c r="E1095" s="1078"/>
      <c r="F1095" s="1078"/>
      <c r="G1095" s="1079"/>
      <c r="H1095" s="1077" t="s">
        <v>151</v>
      </c>
      <c r="I1095" s="1078"/>
      <c r="J1095" s="1078"/>
      <c r="K1095" s="1078"/>
      <c r="L1095" s="1080"/>
      <c r="M1095" s="1066"/>
    </row>
    <row r="1096" spans="1:13" ht="23.25">
      <c r="A1096" s="1167"/>
      <c r="B1096" s="1169" t="s">
        <v>154</v>
      </c>
      <c r="C1096" s="1159"/>
      <c r="D1096" s="1159"/>
      <c r="E1096" s="1159"/>
      <c r="F1096" s="1159"/>
      <c r="G1096" s="1160"/>
      <c r="H1096" s="1081" t="s">
        <v>1874</v>
      </c>
      <c r="I1096" s="1082"/>
      <c r="J1096" s="1082"/>
      <c r="K1096" s="1082"/>
      <c r="L1096" s="1084"/>
      <c r="M1096" s="1066"/>
    </row>
    <row r="1097" spans="1:13" ht="23.25">
      <c r="A1097" s="1167"/>
      <c r="B1097" s="1152" t="s">
        <v>294</v>
      </c>
      <c r="C1097" s="1098"/>
      <c r="D1097" s="1098"/>
      <c r="E1097" s="1098"/>
      <c r="F1097" s="1098"/>
      <c r="G1097" s="1099"/>
      <c r="H1097" s="1087" t="s">
        <v>295</v>
      </c>
      <c r="I1097" s="1088"/>
      <c r="J1097" s="1088"/>
      <c r="K1097" s="1088"/>
      <c r="L1097" s="1089"/>
      <c r="M1097" s="1066"/>
    </row>
    <row r="1098" spans="1:13" ht="23.25" thickBot="1">
      <c r="A1098" s="1168"/>
      <c r="B1098" s="1153" t="s">
        <v>348</v>
      </c>
      <c r="C1098" s="1091"/>
      <c r="D1098" s="1091"/>
      <c r="E1098" s="1091"/>
      <c r="F1098" s="1091"/>
      <c r="G1098" s="1091"/>
      <c r="H1098" s="1091"/>
      <c r="I1098" s="1091"/>
      <c r="J1098" s="1091"/>
      <c r="K1098" s="1091"/>
      <c r="L1098" s="1092"/>
      <c r="M1098" s="1066"/>
    </row>
    <row r="1099" spans="1:13" ht="22.5">
      <c r="A1099" s="1142">
        <v>133</v>
      </c>
      <c r="B1099" s="1174" t="s">
        <v>1</v>
      </c>
      <c r="C1099" s="1175" t="s">
        <v>13</v>
      </c>
      <c r="D1099" s="1095"/>
      <c r="E1099" s="1175" t="s">
        <v>223</v>
      </c>
      <c r="F1099" s="1176"/>
      <c r="G1099" s="1176"/>
      <c r="H1099" s="1177" t="s">
        <v>14</v>
      </c>
      <c r="I1099" s="1175" t="s">
        <v>15</v>
      </c>
      <c r="J1099" s="1175"/>
      <c r="K1099" s="1176"/>
      <c r="L1099" s="1178" t="s">
        <v>16</v>
      </c>
      <c r="M1099" s="1066" t="s">
        <v>222</v>
      </c>
    </row>
    <row r="1100" spans="1:13" ht="45">
      <c r="A1100" s="1142"/>
      <c r="B1100" s="1095"/>
      <c r="C1100" s="639" t="s">
        <v>3</v>
      </c>
      <c r="D1100" s="639" t="s">
        <v>4</v>
      </c>
      <c r="E1100" s="639" t="s">
        <v>5</v>
      </c>
      <c r="F1100" s="1146" t="s">
        <v>6</v>
      </c>
      <c r="G1100" s="1147"/>
      <c r="H1100" s="1068"/>
      <c r="I1100" s="639" t="s">
        <v>17</v>
      </c>
      <c r="J1100" s="639" t="s">
        <v>18</v>
      </c>
      <c r="K1100" s="92" t="s">
        <v>19</v>
      </c>
      <c r="L1100" s="1073"/>
      <c r="M1100" s="1066"/>
    </row>
    <row r="1101" spans="1:13" ht="46.5">
      <c r="A1101" s="1142"/>
      <c r="B1101" s="305" t="s">
        <v>1475</v>
      </c>
      <c r="C1101" s="276" t="s">
        <v>1881</v>
      </c>
      <c r="D1101" s="114">
        <v>46106</v>
      </c>
      <c r="E1101" s="261" t="s">
        <v>1871</v>
      </c>
      <c r="F1101" s="815" t="s">
        <v>1872</v>
      </c>
      <c r="G1101" s="816"/>
      <c r="H1101" s="396" t="s">
        <v>1475</v>
      </c>
      <c r="I1101" s="277" t="s">
        <v>981</v>
      </c>
      <c r="J1101" s="277" t="s">
        <v>979</v>
      </c>
      <c r="K1101" s="277" t="s">
        <v>982</v>
      </c>
      <c r="L1101" s="640" t="s">
        <v>1883</v>
      </c>
      <c r="M1101" s="1066"/>
    </row>
    <row r="1102" spans="1:13" ht="22.5">
      <c r="A1102" s="1142"/>
      <c r="B1102" s="1148" t="s">
        <v>1926</v>
      </c>
      <c r="C1102" s="1075"/>
      <c r="D1102" s="1075"/>
      <c r="E1102" s="1075"/>
      <c r="F1102" s="1075"/>
      <c r="G1102" s="1075"/>
      <c r="H1102" s="1075"/>
      <c r="I1102" s="1075"/>
      <c r="J1102" s="1075"/>
      <c r="K1102" s="1075"/>
      <c r="L1102" s="1076"/>
      <c r="M1102" s="1066"/>
    </row>
    <row r="1103" spans="1:13" ht="22.5">
      <c r="A1103" s="1142"/>
      <c r="B1103" s="1078" t="s">
        <v>150</v>
      </c>
      <c r="C1103" s="1078"/>
      <c r="D1103" s="1078"/>
      <c r="E1103" s="1078"/>
      <c r="F1103" s="1078"/>
      <c r="G1103" s="1078"/>
      <c r="H1103" s="1077" t="s">
        <v>151</v>
      </c>
      <c r="I1103" s="1078"/>
      <c r="J1103" s="1078"/>
      <c r="K1103" s="1078"/>
      <c r="L1103" s="1080"/>
      <c r="M1103" s="1066"/>
    </row>
    <row r="1104" spans="1:13" ht="23.25">
      <c r="A1104" s="1142"/>
      <c r="B1104" s="1088" t="s">
        <v>154</v>
      </c>
      <c r="C1104" s="1088"/>
      <c r="D1104" s="1088"/>
      <c r="E1104" s="1088"/>
      <c r="F1104" s="1088"/>
      <c r="G1104" s="1151"/>
      <c r="H1104" s="1081" t="s">
        <v>1882</v>
      </c>
      <c r="I1104" s="1082"/>
      <c r="J1104" s="1082"/>
      <c r="K1104" s="1082"/>
      <c r="L1104" s="1084"/>
      <c r="M1104" s="1066"/>
    </row>
    <row r="1105" spans="1:13" ht="23.25">
      <c r="A1105" s="1142"/>
      <c r="B1105" s="1098" t="s">
        <v>294</v>
      </c>
      <c r="C1105" s="1098"/>
      <c r="D1105" s="1098"/>
      <c r="E1105" s="1098"/>
      <c r="F1105" s="1098"/>
      <c r="G1105" s="1099"/>
      <c r="H1105" s="1087" t="s">
        <v>256</v>
      </c>
      <c r="I1105" s="1088"/>
      <c r="J1105" s="1088"/>
      <c r="K1105" s="1088"/>
      <c r="L1105" s="1089"/>
      <c r="M1105" s="1066"/>
    </row>
    <row r="1106" spans="1:13" ht="23.25" thickBot="1">
      <c r="A1106" s="1142"/>
      <c r="B1106" s="1148" t="s">
        <v>348</v>
      </c>
      <c r="C1106" s="1075"/>
      <c r="D1106" s="1075"/>
      <c r="E1106" s="1075"/>
      <c r="F1106" s="1075"/>
      <c r="G1106" s="1075"/>
      <c r="H1106" s="1075"/>
      <c r="I1106" s="1075"/>
      <c r="J1106" s="1075"/>
      <c r="K1106" s="1075"/>
      <c r="L1106" s="1076"/>
      <c r="M1106" s="1066"/>
    </row>
    <row r="1107" spans="1:13" ht="22.5">
      <c r="A1107" s="1141">
        <v>134</v>
      </c>
      <c r="B1107" s="1144" t="s">
        <v>1</v>
      </c>
      <c r="C1107" s="1069" t="s">
        <v>13</v>
      </c>
      <c r="D1107" s="1071"/>
      <c r="E1107" s="1069" t="s">
        <v>223</v>
      </c>
      <c r="F1107" s="1070"/>
      <c r="G1107" s="1071"/>
      <c r="H1107" s="1067" t="s">
        <v>14</v>
      </c>
      <c r="I1107" s="1069" t="s">
        <v>15</v>
      </c>
      <c r="J1107" s="1070"/>
      <c r="K1107" s="1071"/>
      <c r="L1107" s="1072" t="s">
        <v>16</v>
      </c>
      <c r="M1107" s="1066" t="s">
        <v>222</v>
      </c>
    </row>
    <row r="1108" spans="1:13" ht="45">
      <c r="A1108" s="1167"/>
      <c r="B1108" s="1145"/>
      <c r="C1108" s="639" t="s">
        <v>3</v>
      </c>
      <c r="D1108" s="639" t="s">
        <v>4</v>
      </c>
      <c r="E1108" s="639" t="s">
        <v>5</v>
      </c>
      <c r="F1108" s="1146" t="s">
        <v>6</v>
      </c>
      <c r="G1108" s="1147"/>
      <c r="H1108" s="1068"/>
      <c r="I1108" s="639" t="s">
        <v>17</v>
      </c>
      <c r="J1108" s="639" t="s">
        <v>18</v>
      </c>
      <c r="K1108" s="92" t="s">
        <v>19</v>
      </c>
      <c r="L1108" s="1073"/>
      <c r="M1108" s="1066"/>
    </row>
    <row r="1109" spans="1:13" ht="46.5">
      <c r="A1109" s="1167"/>
      <c r="B1109" s="305" t="s">
        <v>1351</v>
      </c>
      <c r="C1109" s="276" t="s">
        <v>1886</v>
      </c>
      <c r="D1109" s="114">
        <v>46107</v>
      </c>
      <c r="E1109" s="261" t="s">
        <v>93</v>
      </c>
      <c r="F1109" s="815" t="s">
        <v>315</v>
      </c>
      <c r="G1109" s="816"/>
      <c r="H1109" s="396" t="s">
        <v>1351</v>
      </c>
      <c r="I1109" s="277" t="s">
        <v>1188</v>
      </c>
      <c r="J1109" s="277" t="s">
        <v>1750</v>
      </c>
      <c r="K1109" s="277" t="s">
        <v>1405</v>
      </c>
      <c r="L1109" s="382" t="s">
        <v>1887</v>
      </c>
      <c r="M1109" s="1066"/>
    </row>
    <row r="1110" spans="1:13" ht="22.5">
      <c r="A1110" s="1167"/>
      <c r="B1110" s="1148" t="s">
        <v>1927</v>
      </c>
      <c r="C1110" s="1075"/>
      <c r="D1110" s="1075"/>
      <c r="E1110" s="1075"/>
      <c r="F1110" s="1075"/>
      <c r="G1110" s="1075"/>
      <c r="H1110" s="1075"/>
      <c r="I1110" s="1075"/>
      <c r="J1110" s="1075"/>
      <c r="K1110" s="1075"/>
      <c r="L1110" s="1076"/>
      <c r="M1110" s="1066"/>
    </row>
    <row r="1111" spans="1:13" ht="22.5">
      <c r="A1111" s="1167"/>
      <c r="B1111" s="1149" t="s">
        <v>150</v>
      </c>
      <c r="C1111" s="1078"/>
      <c r="D1111" s="1078"/>
      <c r="E1111" s="1078"/>
      <c r="F1111" s="1078"/>
      <c r="G1111" s="1079"/>
      <c r="H1111" s="1077" t="s">
        <v>151</v>
      </c>
      <c r="I1111" s="1078"/>
      <c r="J1111" s="1078"/>
      <c r="K1111" s="1078"/>
      <c r="L1111" s="1080"/>
      <c r="M1111" s="1066"/>
    </row>
    <row r="1112" spans="1:13" ht="23.25">
      <c r="A1112" s="1167"/>
      <c r="B1112" s="1169" t="s">
        <v>154</v>
      </c>
      <c r="C1112" s="1159"/>
      <c r="D1112" s="1159"/>
      <c r="E1112" s="1159"/>
      <c r="F1112" s="1159"/>
      <c r="G1112" s="1160"/>
      <c r="H1112" s="1081" t="s">
        <v>1919</v>
      </c>
      <c r="I1112" s="1082"/>
      <c r="J1112" s="1082"/>
      <c r="K1112" s="1082"/>
      <c r="L1112" s="1084"/>
      <c r="M1112" s="1066"/>
    </row>
    <row r="1113" spans="1:13" ht="23.25">
      <c r="A1113" s="1167"/>
      <c r="B1113" s="1152" t="s">
        <v>294</v>
      </c>
      <c r="C1113" s="1098"/>
      <c r="D1113" s="1098"/>
      <c r="E1113" s="1098"/>
      <c r="F1113" s="1098"/>
      <c r="G1113" s="1099"/>
      <c r="H1113" s="1087" t="s">
        <v>295</v>
      </c>
      <c r="I1113" s="1088"/>
      <c r="J1113" s="1088"/>
      <c r="K1113" s="1088"/>
      <c r="L1113" s="1089"/>
      <c r="M1113" s="1066"/>
    </row>
    <row r="1114" spans="1:13" ht="23.25" thickBot="1">
      <c r="A1114" s="1168"/>
      <c r="B1114" s="1153" t="s">
        <v>2029</v>
      </c>
      <c r="C1114" s="1091"/>
      <c r="D1114" s="1091"/>
      <c r="E1114" s="1091"/>
      <c r="F1114" s="1091"/>
      <c r="G1114" s="1091"/>
      <c r="H1114" s="1091"/>
      <c r="I1114" s="1091"/>
      <c r="J1114" s="1091"/>
      <c r="K1114" s="1091"/>
      <c r="L1114" s="1092"/>
      <c r="M1114" s="1066"/>
    </row>
    <row r="1115" spans="1:13" s="90" customFormat="1" ht="30" customHeight="1" outlineLevel="1">
      <c r="A1115" s="1172">
        <v>135</v>
      </c>
      <c r="B1115" s="1144" t="s">
        <v>1</v>
      </c>
      <c r="C1115" s="1069" t="s">
        <v>13</v>
      </c>
      <c r="D1115" s="1071"/>
      <c r="E1115" s="1069" t="s">
        <v>223</v>
      </c>
      <c r="F1115" s="1070"/>
      <c r="G1115" s="1071"/>
      <c r="H1115" s="1067" t="s">
        <v>14</v>
      </c>
      <c r="I1115" s="1069" t="s">
        <v>15</v>
      </c>
      <c r="J1115" s="1070"/>
      <c r="K1115" s="1071"/>
      <c r="L1115" s="1072" t="s">
        <v>16</v>
      </c>
      <c r="M1115"/>
    </row>
    <row r="1116" spans="1:13" s="90" customFormat="1" ht="47.25" customHeight="1" outlineLevel="1">
      <c r="A1116" s="1173"/>
      <c r="B1116" s="1145"/>
      <c r="C1116" s="643" t="s">
        <v>3</v>
      </c>
      <c r="D1116" s="643" t="s">
        <v>4</v>
      </c>
      <c r="E1116" s="643" t="s">
        <v>5</v>
      </c>
      <c r="F1116" s="1146" t="s">
        <v>6</v>
      </c>
      <c r="G1116" s="1147"/>
      <c r="H1116" s="1068"/>
      <c r="I1116" s="643" t="s">
        <v>17</v>
      </c>
      <c r="J1116" s="643" t="s">
        <v>18</v>
      </c>
      <c r="K1116" s="92" t="s">
        <v>19</v>
      </c>
      <c r="L1116" s="1073"/>
      <c r="M1116"/>
    </row>
    <row r="1117" spans="1:13" s="90" customFormat="1" ht="54" customHeight="1" outlineLevel="1">
      <c r="A1117" s="1173"/>
      <c r="B1117" s="305" t="s">
        <v>1496</v>
      </c>
      <c r="C1117" s="276" t="s">
        <v>1930</v>
      </c>
      <c r="D1117" s="114">
        <v>46111</v>
      </c>
      <c r="E1117" s="261" t="s">
        <v>224</v>
      </c>
      <c r="F1117" s="815" t="s">
        <v>367</v>
      </c>
      <c r="G1117" s="816"/>
      <c r="H1117" s="396" t="s">
        <v>110</v>
      </c>
      <c r="I1117" s="277" t="s">
        <v>251</v>
      </c>
      <c r="J1117" s="277" t="s">
        <v>329</v>
      </c>
      <c r="K1117" s="277" t="s">
        <v>329</v>
      </c>
      <c r="L1117" s="382" t="s">
        <v>1931</v>
      </c>
      <c r="M1117"/>
    </row>
    <row r="1118" spans="1:13" s="90" customFormat="1" ht="29.25" customHeight="1" outlineLevel="1">
      <c r="A1118" s="1173"/>
      <c r="B1118" s="1148" t="s">
        <v>2014</v>
      </c>
      <c r="C1118" s="1075"/>
      <c r="D1118" s="1075"/>
      <c r="E1118" s="1075"/>
      <c r="F1118" s="1075"/>
      <c r="G1118" s="1075"/>
      <c r="H1118" s="1075"/>
      <c r="I1118" s="1075"/>
      <c r="J1118" s="1075"/>
      <c r="K1118" s="1075"/>
      <c r="L1118" s="1076"/>
      <c r="M1118"/>
    </row>
    <row r="1119" spans="1:13" s="90" customFormat="1" ht="22.5" customHeight="1" outlineLevel="1">
      <c r="A1119" s="1173"/>
      <c r="B1119" s="1149" t="s">
        <v>150</v>
      </c>
      <c r="C1119" s="1078"/>
      <c r="D1119" s="1078"/>
      <c r="E1119" s="1078"/>
      <c r="F1119" s="1078"/>
      <c r="G1119" s="1079"/>
      <c r="H1119" s="1077" t="s">
        <v>151</v>
      </c>
      <c r="I1119" s="1078"/>
      <c r="J1119" s="1078"/>
      <c r="K1119" s="1078"/>
      <c r="L1119" s="1080"/>
      <c r="M1119"/>
    </row>
    <row r="1120" spans="1:13" s="90" customFormat="1" ht="24" customHeight="1" outlineLevel="1">
      <c r="A1120" s="1173"/>
      <c r="B1120" s="1169" t="s">
        <v>154</v>
      </c>
      <c r="C1120" s="1159"/>
      <c r="D1120" s="1159"/>
      <c r="E1120" s="1159"/>
      <c r="F1120" s="1159"/>
      <c r="G1120" s="1160"/>
      <c r="H1120" s="1081" t="s">
        <v>1932</v>
      </c>
      <c r="I1120" s="1082"/>
      <c r="J1120" s="1082"/>
      <c r="K1120" s="1082"/>
      <c r="L1120" s="1084"/>
      <c r="M1120"/>
    </row>
    <row r="1121" spans="1:13" s="90" customFormat="1" ht="24" customHeight="1" outlineLevel="1">
      <c r="A1121" s="1173"/>
      <c r="B1121" s="1152" t="s">
        <v>294</v>
      </c>
      <c r="C1121" s="1098"/>
      <c r="D1121" s="1098"/>
      <c r="E1121" s="1098"/>
      <c r="F1121" s="1098"/>
      <c r="G1121" s="1099"/>
      <c r="H1121" s="1087" t="s">
        <v>295</v>
      </c>
      <c r="I1121" s="1088"/>
      <c r="J1121" s="1088"/>
      <c r="K1121" s="1088"/>
      <c r="L1121" s="1089"/>
      <c r="M1121"/>
    </row>
    <row r="1122" spans="1:13" s="90" customFormat="1" ht="25.5" customHeight="1" outlineLevel="1" thickBot="1">
      <c r="A1122" s="1173"/>
      <c r="B1122" s="1170" t="s">
        <v>2626</v>
      </c>
      <c r="C1122" s="1091"/>
      <c r="D1122" s="1091"/>
      <c r="E1122" s="1091"/>
      <c r="F1122" s="1091"/>
      <c r="G1122" s="1091"/>
      <c r="H1122" s="1091"/>
      <c r="I1122" s="1091"/>
      <c r="J1122" s="1091"/>
      <c r="K1122" s="1091"/>
      <c r="L1122" s="1092"/>
      <c r="M1122"/>
    </row>
    <row r="1123" spans="1:13" s="90" customFormat="1" ht="33.75" customHeight="1" outlineLevel="1">
      <c r="A1123" s="1141">
        <v>136</v>
      </c>
      <c r="B1123" s="1144" t="s">
        <v>1</v>
      </c>
      <c r="C1123" s="1069" t="s">
        <v>13</v>
      </c>
      <c r="D1123" s="1071"/>
      <c r="E1123" s="1069" t="s">
        <v>223</v>
      </c>
      <c r="F1123" s="1070"/>
      <c r="G1123" s="1071"/>
      <c r="H1123" s="1067" t="s">
        <v>14</v>
      </c>
      <c r="I1123" s="1069" t="s">
        <v>15</v>
      </c>
      <c r="J1123" s="1070"/>
      <c r="K1123" s="1071"/>
      <c r="L1123" s="1072" t="s">
        <v>16</v>
      </c>
      <c r="M1123" s="1066" t="s">
        <v>222</v>
      </c>
    </row>
    <row r="1124" spans="1:13" s="90" customFormat="1" ht="42.75" customHeight="1" outlineLevel="1">
      <c r="A1124" s="1167"/>
      <c r="B1124" s="1145"/>
      <c r="C1124" s="643" t="s">
        <v>3</v>
      </c>
      <c r="D1124" s="643" t="s">
        <v>4</v>
      </c>
      <c r="E1124" s="643" t="s">
        <v>5</v>
      </c>
      <c r="F1124" s="1146" t="s">
        <v>6</v>
      </c>
      <c r="G1124" s="1147"/>
      <c r="H1124" s="1068"/>
      <c r="I1124" s="643" t="s">
        <v>17</v>
      </c>
      <c r="J1124" s="643" t="s">
        <v>18</v>
      </c>
      <c r="K1124" s="92" t="s">
        <v>19</v>
      </c>
      <c r="L1124" s="1073"/>
      <c r="M1124" s="1066"/>
    </row>
    <row r="1125" spans="1:13" s="90" customFormat="1" ht="72" customHeight="1" outlineLevel="1">
      <c r="A1125" s="1167"/>
      <c r="B1125" s="305" t="s">
        <v>1945</v>
      </c>
      <c r="C1125" s="276" t="s">
        <v>1934</v>
      </c>
      <c r="D1125" s="114">
        <v>46108</v>
      </c>
      <c r="E1125" s="644" t="s">
        <v>1935</v>
      </c>
      <c r="F1125" s="1276" t="s">
        <v>1936</v>
      </c>
      <c r="G1125" s="1277"/>
      <c r="H1125" s="396" t="s">
        <v>1939</v>
      </c>
      <c r="I1125" s="277" t="s">
        <v>1976</v>
      </c>
      <c r="J1125" s="277" t="s">
        <v>329</v>
      </c>
      <c r="K1125" s="277" t="s">
        <v>1977</v>
      </c>
      <c r="L1125" s="363" t="s">
        <v>1940</v>
      </c>
      <c r="M1125" s="1066"/>
    </row>
    <row r="1126" spans="1:13" s="90" customFormat="1" ht="27" customHeight="1" outlineLevel="1">
      <c r="A1126" s="1167"/>
      <c r="B1126" s="1074" t="s">
        <v>2015</v>
      </c>
      <c r="C1126" s="1075"/>
      <c r="D1126" s="1075"/>
      <c r="E1126" s="1075"/>
      <c r="F1126" s="1075"/>
      <c r="G1126" s="1075"/>
      <c r="H1126" s="1075"/>
      <c r="I1126" s="1075"/>
      <c r="J1126" s="1075"/>
      <c r="K1126" s="1075"/>
      <c r="L1126" s="1076"/>
      <c r="M1126" s="1066"/>
    </row>
    <row r="1127" spans="1:13" s="90" customFormat="1" ht="27.75" customHeight="1" outlineLevel="1">
      <c r="A1127" s="1167"/>
      <c r="B1127" s="1149" t="s">
        <v>150</v>
      </c>
      <c r="C1127" s="1078"/>
      <c r="D1127" s="1078"/>
      <c r="E1127" s="1078"/>
      <c r="F1127" s="1078"/>
      <c r="G1127" s="1079"/>
      <c r="H1127" s="1077" t="s">
        <v>151</v>
      </c>
      <c r="I1127" s="1078"/>
      <c r="J1127" s="1078"/>
      <c r="K1127" s="1078"/>
      <c r="L1127" s="1080"/>
      <c r="M1127" s="1066"/>
    </row>
    <row r="1128" spans="1:13" s="90" customFormat="1" ht="27.75" customHeight="1" outlineLevel="1">
      <c r="A1128" s="1167"/>
      <c r="B1128" s="1169" t="s">
        <v>154</v>
      </c>
      <c r="C1128" s="1159"/>
      <c r="D1128" s="1159"/>
      <c r="E1128" s="1159"/>
      <c r="F1128" s="1159"/>
      <c r="G1128" s="1160"/>
      <c r="H1128" s="1081" t="s">
        <v>1938</v>
      </c>
      <c r="I1128" s="1082"/>
      <c r="J1128" s="1082"/>
      <c r="K1128" s="1082"/>
      <c r="L1128" s="1084"/>
      <c r="M1128" s="1066"/>
    </row>
    <row r="1129" spans="1:13" s="90" customFormat="1" ht="24.75" customHeight="1" outlineLevel="1">
      <c r="A1129" s="1167"/>
      <c r="B1129" s="1169" t="s">
        <v>1946</v>
      </c>
      <c r="C1129" s="1159"/>
      <c r="D1129" s="1159"/>
      <c r="E1129" s="1159"/>
      <c r="F1129" s="1159"/>
      <c r="G1129" s="1160"/>
      <c r="H1129" s="1081" t="s">
        <v>256</v>
      </c>
      <c r="I1129" s="1082"/>
      <c r="J1129" s="1082"/>
      <c r="K1129" s="1082"/>
      <c r="L1129" s="1084"/>
      <c r="M1129" s="1066"/>
    </row>
    <row r="1130" spans="1:13" s="90" customFormat="1" ht="22.5" customHeight="1" outlineLevel="1">
      <c r="A1130" s="1167"/>
      <c r="B1130" s="1169" t="s">
        <v>1947</v>
      </c>
      <c r="C1130" s="1159"/>
      <c r="D1130" s="1159"/>
      <c r="E1130" s="1159"/>
      <c r="F1130" s="1159"/>
      <c r="G1130" s="1160"/>
      <c r="H1130" s="1081" t="s">
        <v>256</v>
      </c>
      <c r="I1130" s="1082"/>
      <c r="J1130" s="1082"/>
      <c r="K1130" s="1082"/>
      <c r="L1130" s="1084"/>
      <c r="M1130" s="1066"/>
    </row>
    <row r="1131" spans="1:13" s="90" customFormat="1" ht="24.75" customHeight="1" outlineLevel="1">
      <c r="A1131" s="1167"/>
      <c r="B1131" s="1152" t="s">
        <v>294</v>
      </c>
      <c r="C1131" s="1098"/>
      <c r="D1131" s="1098"/>
      <c r="E1131" s="1098"/>
      <c r="F1131" s="1098"/>
      <c r="G1131" s="1099"/>
      <c r="H1131" s="1087" t="s">
        <v>295</v>
      </c>
      <c r="I1131" s="1088"/>
      <c r="J1131" s="1088"/>
      <c r="K1131" s="1088"/>
      <c r="L1131" s="1089"/>
      <c r="M1131" s="1066"/>
    </row>
    <row r="1132" spans="1:13" s="90" customFormat="1" ht="23.25" customHeight="1" outlineLevel="1" thickBot="1">
      <c r="A1132" s="1168"/>
      <c r="B1132" s="1153" t="s">
        <v>2016</v>
      </c>
      <c r="C1132" s="1091"/>
      <c r="D1132" s="1091"/>
      <c r="E1132" s="1091"/>
      <c r="F1132" s="1091"/>
      <c r="G1132" s="1091"/>
      <c r="H1132" s="1091"/>
      <c r="I1132" s="1091"/>
      <c r="J1132" s="1091"/>
      <c r="K1132" s="1091"/>
      <c r="L1132" s="1092"/>
      <c r="M1132" s="1066"/>
    </row>
    <row r="1133" spans="1:13" s="90" customFormat="1" ht="33" customHeight="1" outlineLevel="1">
      <c r="A1133" s="1141">
        <v>137</v>
      </c>
      <c r="B1133" s="1144" t="s">
        <v>1</v>
      </c>
      <c r="C1133" s="1069" t="s">
        <v>13</v>
      </c>
      <c r="D1133" s="1071"/>
      <c r="E1133" s="1069" t="s">
        <v>223</v>
      </c>
      <c r="F1133" s="1070"/>
      <c r="G1133" s="1071"/>
      <c r="H1133" s="1067" t="s">
        <v>14</v>
      </c>
      <c r="I1133" s="1069" t="s">
        <v>15</v>
      </c>
      <c r="J1133" s="1070"/>
      <c r="K1133" s="1071"/>
      <c r="L1133" s="1072" t="s">
        <v>16</v>
      </c>
      <c r="M1133" s="1066" t="s">
        <v>222</v>
      </c>
    </row>
    <row r="1134" spans="1:13" s="90" customFormat="1" ht="48.75" customHeight="1" outlineLevel="1">
      <c r="A1134" s="1167"/>
      <c r="B1134" s="1145"/>
      <c r="C1134" s="643" t="s">
        <v>3</v>
      </c>
      <c r="D1134" s="643" t="s">
        <v>4</v>
      </c>
      <c r="E1134" s="643" t="s">
        <v>5</v>
      </c>
      <c r="F1134" s="1146" t="s">
        <v>6</v>
      </c>
      <c r="G1134" s="1147"/>
      <c r="H1134" s="1068"/>
      <c r="I1134" s="643" t="s">
        <v>17</v>
      </c>
      <c r="J1134" s="643" t="s">
        <v>18</v>
      </c>
      <c r="K1134" s="92" t="s">
        <v>19</v>
      </c>
      <c r="L1134" s="1073"/>
      <c r="M1134" s="1066"/>
    </row>
    <row r="1135" spans="1:13" s="90" customFormat="1" ht="50.25" customHeight="1" outlineLevel="1">
      <c r="A1135" s="1167"/>
      <c r="B1135" s="305" t="s">
        <v>1948</v>
      </c>
      <c r="C1135" s="276" t="s">
        <v>1949</v>
      </c>
      <c r="D1135" s="114">
        <v>46108</v>
      </c>
      <c r="E1135" s="261" t="s">
        <v>589</v>
      </c>
      <c r="F1135" s="815" t="s">
        <v>315</v>
      </c>
      <c r="G1135" s="816"/>
      <c r="H1135" s="396" t="s">
        <v>1948</v>
      </c>
      <c r="I1135" s="277" t="s">
        <v>1951</v>
      </c>
      <c r="J1135" s="277" t="s">
        <v>1155</v>
      </c>
      <c r="K1135" s="277" t="s">
        <v>1952</v>
      </c>
      <c r="L1135" s="363" t="s">
        <v>1953</v>
      </c>
      <c r="M1135" s="1066"/>
    </row>
    <row r="1136" spans="1:13" s="90" customFormat="1" ht="25.5" customHeight="1" outlineLevel="1">
      <c r="A1136" s="1167"/>
      <c r="B1136" s="1148" t="s">
        <v>2017</v>
      </c>
      <c r="C1136" s="1075"/>
      <c r="D1136" s="1075"/>
      <c r="E1136" s="1075"/>
      <c r="F1136" s="1075"/>
      <c r="G1136" s="1075"/>
      <c r="H1136" s="1075"/>
      <c r="I1136" s="1075"/>
      <c r="J1136" s="1075"/>
      <c r="K1136" s="1075"/>
      <c r="L1136" s="1076"/>
      <c r="M1136" s="1066"/>
    </row>
    <row r="1137" spans="1:13" s="90" customFormat="1" ht="29.25" customHeight="1" outlineLevel="1">
      <c r="A1137" s="1167"/>
      <c r="B1137" s="1149" t="s">
        <v>150</v>
      </c>
      <c r="C1137" s="1078"/>
      <c r="D1137" s="1078"/>
      <c r="E1137" s="1078"/>
      <c r="F1137" s="1078"/>
      <c r="G1137" s="1079"/>
      <c r="H1137" s="1077" t="s">
        <v>151</v>
      </c>
      <c r="I1137" s="1078"/>
      <c r="J1137" s="1078"/>
      <c r="K1137" s="1078"/>
      <c r="L1137" s="1080"/>
      <c r="M1137" s="1066"/>
    </row>
    <row r="1138" spans="1:13" s="90" customFormat="1" ht="24" customHeight="1" outlineLevel="1">
      <c r="A1138" s="1167"/>
      <c r="B1138" s="1169" t="s">
        <v>1950</v>
      </c>
      <c r="C1138" s="1159"/>
      <c r="D1138" s="1159"/>
      <c r="E1138" s="1159"/>
      <c r="F1138" s="1159"/>
      <c r="G1138" s="1160"/>
      <c r="H1138" s="1081" t="s">
        <v>1716</v>
      </c>
      <c r="I1138" s="1082"/>
      <c r="J1138" s="1082"/>
      <c r="K1138" s="1082"/>
      <c r="L1138" s="1084"/>
      <c r="M1138" s="1066"/>
    </row>
    <row r="1139" spans="1:13" s="90" customFormat="1" ht="25.5" customHeight="1" outlineLevel="1">
      <c r="A1139" s="1167"/>
      <c r="B1139" s="1152" t="s">
        <v>294</v>
      </c>
      <c r="C1139" s="1098"/>
      <c r="D1139" s="1098"/>
      <c r="E1139" s="1098"/>
      <c r="F1139" s="1098"/>
      <c r="G1139" s="1099"/>
      <c r="H1139" s="1087" t="s">
        <v>295</v>
      </c>
      <c r="I1139" s="1088"/>
      <c r="J1139" s="1088"/>
      <c r="K1139" s="1088"/>
      <c r="L1139" s="1089"/>
      <c r="M1139" s="1066"/>
    </row>
    <row r="1140" spans="1:13" s="90" customFormat="1" ht="23.25" customHeight="1" outlineLevel="1" thickBot="1">
      <c r="A1140" s="1168"/>
      <c r="B1140" s="1153" t="s">
        <v>348</v>
      </c>
      <c r="C1140" s="1091"/>
      <c r="D1140" s="1091"/>
      <c r="E1140" s="1091"/>
      <c r="F1140" s="1091"/>
      <c r="G1140" s="1091"/>
      <c r="H1140" s="1091"/>
      <c r="I1140" s="1091"/>
      <c r="J1140" s="1091"/>
      <c r="K1140" s="1091"/>
      <c r="L1140" s="1092"/>
      <c r="M1140" s="1066"/>
    </row>
    <row r="1141" spans="1:13" s="90" customFormat="1" ht="33" customHeight="1" outlineLevel="1">
      <c r="A1141" s="1141">
        <v>138</v>
      </c>
      <c r="B1141" s="1144" t="s">
        <v>1</v>
      </c>
      <c r="C1141" s="1069" t="s">
        <v>13</v>
      </c>
      <c r="D1141" s="1071"/>
      <c r="E1141" s="1069" t="s">
        <v>223</v>
      </c>
      <c r="F1141" s="1070"/>
      <c r="G1141" s="1071"/>
      <c r="H1141" s="1067" t="s">
        <v>14</v>
      </c>
      <c r="I1141" s="1069" t="s">
        <v>15</v>
      </c>
      <c r="J1141" s="1070"/>
      <c r="K1141" s="1071"/>
      <c r="L1141" s="1072" t="s">
        <v>16</v>
      </c>
      <c r="M1141" s="1066" t="s">
        <v>222</v>
      </c>
    </row>
    <row r="1142" spans="1:13" s="90" customFormat="1" ht="43.5" customHeight="1" outlineLevel="1">
      <c r="A1142" s="1167"/>
      <c r="B1142" s="1145"/>
      <c r="C1142" s="643" t="s">
        <v>3</v>
      </c>
      <c r="D1142" s="643" t="s">
        <v>4</v>
      </c>
      <c r="E1142" s="643" t="s">
        <v>5</v>
      </c>
      <c r="F1142" s="1146" t="s">
        <v>6</v>
      </c>
      <c r="G1142" s="1147"/>
      <c r="H1142" s="1068"/>
      <c r="I1142" s="643" t="s">
        <v>17</v>
      </c>
      <c r="J1142" s="643" t="s">
        <v>18</v>
      </c>
      <c r="K1142" s="92" t="s">
        <v>19</v>
      </c>
      <c r="L1142" s="1073"/>
      <c r="M1142" s="1066"/>
    </row>
    <row r="1143" spans="1:13" s="90" customFormat="1" ht="96" customHeight="1" outlineLevel="1">
      <c r="A1143" s="1167"/>
      <c r="B1143" s="305" t="s">
        <v>1500</v>
      </c>
      <c r="C1143" s="276" t="s">
        <v>1956</v>
      </c>
      <c r="D1143" s="114">
        <v>46112</v>
      </c>
      <c r="E1143" s="261" t="s">
        <v>224</v>
      </c>
      <c r="F1143" s="1154" t="s">
        <v>298</v>
      </c>
      <c r="G1143" s="1155"/>
      <c r="H1143" s="396" t="s">
        <v>1957</v>
      </c>
      <c r="I1143" s="277" t="s">
        <v>1958</v>
      </c>
      <c r="J1143" s="277" t="s">
        <v>329</v>
      </c>
      <c r="K1143" s="277" t="s">
        <v>329</v>
      </c>
      <c r="L1143" s="363" t="s">
        <v>1959</v>
      </c>
      <c r="M1143" s="1066"/>
    </row>
    <row r="1144" spans="1:13" s="90" customFormat="1" ht="27.75" customHeight="1" outlineLevel="1">
      <c r="A1144" s="1167"/>
      <c r="B1144" s="1148" t="s">
        <v>2018</v>
      </c>
      <c r="C1144" s="1075"/>
      <c r="D1144" s="1075"/>
      <c r="E1144" s="1075"/>
      <c r="F1144" s="1075"/>
      <c r="G1144" s="1075"/>
      <c r="H1144" s="1075"/>
      <c r="I1144" s="1075"/>
      <c r="J1144" s="1075"/>
      <c r="K1144" s="1075"/>
      <c r="L1144" s="1076"/>
      <c r="M1144" s="1066"/>
    </row>
    <row r="1145" spans="1:13" s="90" customFormat="1" ht="27" customHeight="1" outlineLevel="1">
      <c r="A1145" s="1167"/>
      <c r="B1145" s="1149" t="s">
        <v>150</v>
      </c>
      <c r="C1145" s="1078"/>
      <c r="D1145" s="1078"/>
      <c r="E1145" s="1078"/>
      <c r="F1145" s="1078"/>
      <c r="G1145" s="1079"/>
      <c r="H1145" s="1077" t="s">
        <v>151</v>
      </c>
      <c r="I1145" s="1078"/>
      <c r="J1145" s="1078"/>
      <c r="K1145" s="1078"/>
      <c r="L1145" s="1080"/>
      <c r="M1145" s="1066"/>
    </row>
    <row r="1146" spans="1:13" s="90" customFormat="1" ht="25.5" customHeight="1" outlineLevel="1">
      <c r="A1146" s="1167"/>
      <c r="B1146" s="1169" t="s">
        <v>154</v>
      </c>
      <c r="C1146" s="1159"/>
      <c r="D1146" s="1159"/>
      <c r="E1146" s="1159"/>
      <c r="F1146" s="1159"/>
      <c r="G1146" s="1160"/>
      <c r="H1146" s="1081" t="s">
        <v>1975</v>
      </c>
      <c r="I1146" s="1082"/>
      <c r="J1146" s="1082"/>
      <c r="K1146" s="1082"/>
      <c r="L1146" s="1084"/>
      <c r="M1146" s="1066"/>
    </row>
    <row r="1147" spans="1:13" s="90" customFormat="1" ht="21.75" customHeight="1" outlineLevel="1">
      <c r="A1147" s="1167"/>
      <c r="B1147" s="1166" t="s">
        <v>1960</v>
      </c>
      <c r="C1147" s="1082"/>
      <c r="D1147" s="1082"/>
      <c r="E1147" s="1082"/>
      <c r="F1147" s="1082"/>
      <c r="G1147" s="1083"/>
      <c r="H1147" s="1081" t="s">
        <v>299</v>
      </c>
      <c r="I1147" s="1082"/>
      <c r="J1147" s="1082"/>
      <c r="K1147" s="1082"/>
      <c r="L1147" s="1084"/>
      <c r="M1147" s="1066"/>
    </row>
    <row r="1148" spans="1:13" s="90" customFormat="1" ht="23.25" customHeight="1" outlineLevel="1">
      <c r="A1148" s="1167"/>
      <c r="B1148" s="1166" t="s">
        <v>470</v>
      </c>
      <c r="C1148" s="1082"/>
      <c r="D1148" s="1082"/>
      <c r="E1148" s="1082"/>
      <c r="F1148" s="1082"/>
      <c r="G1148" s="1083"/>
      <c r="H1148" s="1081" t="s">
        <v>299</v>
      </c>
      <c r="I1148" s="1082"/>
      <c r="J1148" s="1082"/>
      <c r="K1148" s="1082"/>
      <c r="L1148" s="1084"/>
      <c r="M1148" s="1066"/>
    </row>
    <row r="1149" spans="1:13" s="90" customFormat="1" ht="25.5" customHeight="1" outlineLevel="1">
      <c r="A1149" s="1167"/>
      <c r="B1149" s="1152" t="s">
        <v>294</v>
      </c>
      <c r="C1149" s="1098"/>
      <c r="D1149" s="1098"/>
      <c r="E1149" s="1098"/>
      <c r="F1149" s="1098"/>
      <c r="G1149" s="1099"/>
      <c r="H1149" s="1087" t="s">
        <v>295</v>
      </c>
      <c r="I1149" s="1088"/>
      <c r="J1149" s="1088"/>
      <c r="K1149" s="1088"/>
      <c r="L1149" s="1089"/>
      <c r="M1149" s="1066"/>
    </row>
    <row r="1150" spans="1:13" s="90" customFormat="1" ht="23.25" customHeight="1" outlineLevel="1" thickBot="1">
      <c r="A1150" s="1168"/>
      <c r="B1150" s="1153" t="s">
        <v>2174</v>
      </c>
      <c r="C1150" s="1091"/>
      <c r="D1150" s="1091"/>
      <c r="E1150" s="1091"/>
      <c r="F1150" s="1091"/>
      <c r="G1150" s="1091"/>
      <c r="H1150" s="1091"/>
      <c r="I1150" s="1091"/>
      <c r="J1150" s="1091"/>
      <c r="K1150" s="1091"/>
      <c r="L1150" s="1092"/>
      <c r="M1150" s="1066"/>
    </row>
    <row r="1151" spans="1:13" s="90" customFormat="1" ht="33" customHeight="1" outlineLevel="1">
      <c r="A1151" s="1141">
        <v>139</v>
      </c>
      <c r="B1151" s="1144" t="s">
        <v>1</v>
      </c>
      <c r="C1151" s="1069" t="s">
        <v>13</v>
      </c>
      <c r="D1151" s="1071"/>
      <c r="E1151" s="1069" t="s">
        <v>223</v>
      </c>
      <c r="F1151" s="1070"/>
      <c r="G1151" s="1071"/>
      <c r="H1151" s="1067" t="s">
        <v>14</v>
      </c>
      <c r="I1151" s="1069" t="s">
        <v>15</v>
      </c>
      <c r="J1151" s="1070"/>
      <c r="K1151" s="1071"/>
      <c r="L1151" s="1072" t="s">
        <v>16</v>
      </c>
      <c r="M1151"/>
    </row>
    <row r="1152" spans="1:13" s="90" customFormat="1" ht="58.5" customHeight="1" outlineLevel="1">
      <c r="A1152" s="1167"/>
      <c r="B1152" s="1145"/>
      <c r="C1152" s="643" t="s">
        <v>3</v>
      </c>
      <c r="D1152" s="643" t="s">
        <v>4</v>
      </c>
      <c r="E1152" s="643" t="s">
        <v>5</v>
      </c>
      <c r="F1152" s="1146" t="s">
        <v>6</v>
      </c>
      <c r="G1152" s="1147"/>
      <c r="H1152" s="1068"/>
      <c r="I1152" s="643" t="s">
        <v>17</v>
      </c>
      <c r="J1152" s="643" t="s">
        <v>18</v>
      </c>
      <c r="K1152" s="92" t="s">
        <v>19</v>
      </c>
      <c r="L1152" s="1073"/>
      <c r="M1152"/>
    </row>
    <row r="1153" spans="1:610" s="90" customFormat="1" ht="57" customHeight="1" outlineLevel="1">
      <c r="A1153" s="1167"/>
      <c r="B1153" s="305" t="s">
        <v>1275</v>
      </c>
      <c r="C1153" s="276" t="s">
        <v>1965</v>
      </c>
      <c r="D1153" s="114">
        <v>46114</v>
      </c>
      <c r="E1153" s="261" t="s">
        <v>1969</v>
      </c>
      <c r="F1153" s="815" t="s">
        <v>575</v>
      </c>
      <c r="G1153" s="816"/>
      <c r="H1153" s="396" t="s">
        <v>1966</v>
      </c>
      <c r="I1153" s="277" t="s">
        <v>1968</v>
      </c>
      <c r="J1153" s="277" t="s">
        <v>329</v>
      </c>
      <c r="K1153" s="277" t="s">
        <v>1967</v>
      </c>
      <c r="L1153" s="382" t="s">
        <v>1970</v>
      </c>
      <c r="M1153"/>
    </row>
    <row r="1154" spans="1:610" s="90" customFormat="1" ht="27.75" customHeight="1" outlineLevel="1">
      <c r="A1154" s="1167"/>
      <c r="B1154" s="1074" t="s">
        <v>2019</v>
      </c>
      <c r="C1154" s="1075"/>
      <c r="D1154" s="1075"/>
      <c r="E1154" s="1075"/>
      <c r="F1154" s="1075"/>
      <c r="G1154" s="1075"/>
      <c r="H1154" s="1075"/>
      <c r="I1154" s="1075"/>
      <c r="J1154" s="1075"/>
      <c r="K1154" s="1075"/>
      <c r="L1154" s="1076"/>
      <c r="M1154"/>
    </row>
    <row r="1155" spans="1:610" s="90" customFormat="1" ht="25.5" customHeight="1" outlineLevel="1">
      <c r="A1155" s="1167"/>
      <c r="B1155" s="1149" t="s">
        <v>150</v>
      </c>
      <c r="C1155" s="1078"/>
      <c r="D1155" s="1078"/>
      <c r="E1155" s="1078"/>
      <c r="F1155" s="1078"/>
      <c r="G1155" s="1079"/>
      <c r="H1155" s="1077" t="s">
        <v>151</v>
      </c>
      <c r="I1155" s="1078"/>
      <c r="J1155" s="1078"/>
      <c r="K1155" s="1078"/>
      <c r="L1155" s="1080"/>
      <c r="M1155"/>
    </row>
    <row r="1156" spans="1:610" s="90" customFormat="1" ht="25.5" customHeight="1" outlineLevel="1">
      <c r="A1156" s="1167"/>
      <c r="B1156" s="1169" t="s">
        <v>154</v>
      </c>
      <c r="C1156" s="1159"/>
      <c r="D1156" s="1159"/>
      <c r="E1156" s="1159"/>
      <c r="F1156" s="1159"/>
      <c r="G1156" s="1160"/>
      <c r="H1156" s="1081" t="s">
        <v>1974</v>
      </c>
      <c r="I1156" s="1082"/>
      <c r="J1156" s="1082"/>
      <c r="K1156" s="1082"/>
      <c r="L1156" s="1084"/>
      <c r="M1156"/>
    </row>
    <row r="1157" spans="1:610" s="90" customFormat="1" ht="25.5" customHeight="1" outlineLevel="1">
      <c r="A1157" s="1167"/>
      <c r="B1157" s="1152" t="s">
        <v>1978</v>
      </c>
      <c r="C1157" s="1098"/>
      <c r="D1157" s="1098"/>
      <c r="E1157" s="1098"/>
      <c r="F1157" s="1098"/>
      <c r="G1157" s="1099"/>
      <c r="H1157" s="1087" t="s">
        <v>256</v>
      </c>
      <c r="I1157" s="1088"/>
      <c r="J1157" s="1088"/>
      <c r="K1157" s="1088"/>
      <c r="L1157" s="1089"/>
      <c r="M1157"/>
    </row>
    <row r="1158" spans="1:610" s="90" customFormat="1" ht="29.25" customHeight="1" outlineLevel="1">
      <c r="A1158" s="1167"/>
      <c r="B1158" s="1152" t="s">
        <v>294</v>
      </c>
      <c r="C1158" s="1098"/>
      <c r="D1158" s="1098"/>
      <c r="E1158" s="1098"/>
      <c r="F1158" s="1098"/>
      <c r="G1158" s="1099"/>
      <c r="H1158" s="1087" t="s">
        <v>295</v>
      </c>
      <c r="I1158" s="1088"/>
      <c r="J1158" s="1088"/>
      <c r="K1158" s="1088"/>
      <c r="L1158" s="1089"/>
      <c r="M1158"/>
    </row>
    <row r="1159" spans="1:610" s="90" customFormat="1" ht="24" customHeight="1" outlineLevel="1" thickBot="1">
      <c r="A1159" s="1168"/>
      <c r="B1159" s="1170" t="s">
        <v>2785</v>
      </c>
      <c r="C1159" s="1091"/>
      <c r="D1159" s="1091"/>
      <c r="E1159" s="1091"/>
      <c r="F1159" s="1091"/>
      <c r="G1159" s="1091"/>
      <c r="H1159" s="1091"/>
      <c r="I1159" s="1091"/>
      <c r="J1159" s="1091"/>
      <c r="K1159" s="1091"/>
      <c r="L1159" s="1092"/>
      <c r="M1159"/>
    </row>
    <row r="1160" spans="1:610" s="90" customFormat="1" ht="33" customHeight="1" outlineLevel="1">
      <c r="A1160" s="1141">
        <v>140</v>
      </c>
      <c r="B1160" s="1144" t="s">
        <v>1</v>
      </c>
      <c r="C1160" s="1069" t="s">
        <v>13</v>
      </c>
      <c r="D1160" s="1071"/>
      <c r="E1160" s="1069" t="s">
        <v>223</v>
      </c>
      <c r="F1160" s="1070"/>
      <c r="G1160" s="1071"/>
      <c r="H1160" s="1067" t="s">
        <v>14</v>
      </c>
      <c r="I1160" s="1069" t="s">
        <v>15</v>
      </c>
      <c r="J1160" s="1070"/>
      <c r="K1160" s="1071"/>
      <c r="L1160" s="1072" t="s">
        <v>16</v>
      </c>
      <c r="M1160" s="1066" t="s">
        <v>222</v>
      </c>
    </row>
    <row r="1161" spans="1:610" s="90" customFormat="1" ht="66" customHeight="1" outlineLevel="1">
      <c r="A1161" s="1167"/>
      <c r="B1161" s="1145"/>
      <c r="C1161" s="643" t="s">
        <v>3</v>
      </c>
      <c r="D1161" s="643" t="s">
        <v>4</v>
      </c>
      <c r="E1161" s="643" t="s">
        <v>5</v>
      </c>
      <c r="F1161" s="1146" t="s">
        <v>6</v>
      </c>
      <c r="G1161" s="1147"/>
      <c r="H1161" s="1068"/>
      <c r="I1161" s="643" t="s">
        <v>17</v>
      </c>
      <c r="J1161" s="643" t="s">
        <v>18</v>
      </c>
      <c r="K1161" s="92" t="s">
        <v>19</v>
      </c>
      <c r="L1161" s="1073"/>
      <c r="M1161" s="1066"/>
    </row>
    <row r="1162" spans="1:610" s="90" customFormat="1" ht="219" customHeight="1" outlineLevel="1">
      <c r="A1162" s="1167"/>
      <c r="B1162" s="305" t="s">
        <v>1979</v>
      </c>
      <c r="C1162" s="276" t="s">
        <v>2745</v>
      </c>
      <c r="D1162" s="114" t="s">
        <v>2746</v>
      </c>
      <c r="E1162" s="277" t="s">
        <v>2748</v>
      </c>
      <c r="F1162" s="815" t="s">
        <v>2747</v>
      </c>
      <c r="G1162" s="816"/>
      <c r="H1162" s="396" t="s">
        <v>1979</v>
      </c>
      <c r="I1162" s="277" t="s">
        <v>2750</v>
      </c>
      <c r="J1162" s="277" t="s">
        <v>329</v>
      </c>
      <c r="K1162" s="277" t="s">
        <v>1980</v>
      </c>
      <c r="L1162" s="382" t="s">
        <v>2755</v>
      </c>
      <c r="M1162" s="1066"/>
    </row>
    <row r="1163" spans="1:610" s="90" customFormat="1" ht="82.5" customHeight="1" outlineLevel="1">
      <c r="A1163" s="1167"/>
      <c r="B1163" s="1074" t="s">
        <v>2749</v>
      </c>
      <c r="C1163" s="1075"/>
      <c r="D1163" s="1075"/>
      <c r="E1163" s="1075"/>
      <c r="F1163" s="1075"/>
      <c r="G1163" s="1075"/>
      <c r="H1163" s="1075"/>
      <c r="I1163" s="1075"/>
      <c r="J1163" s="1075"/>
      <c r="K1163" s="1075"/>
      <c r="L1163" s="1076"/>
      <c r="M1163" s="1066"/>
    </row>
    <row r="1164" spans="1:610" s="90" customFormat="1" ht="27.75" customHeight="1" outlineLevel="1">
      <c r="A1164" s="1167"/>
      <c r="B1164" s="1149" t="s">
        <v>150</v>
      </c>
      <c r="C1164" s="1078"/>
      <c r="D1164" s="1078"/>
      <c r="E1164" s="1078"/>
      <c r="F1164" s="1078"/>
      <c r="G1164" s="1079"/>
      <c r="H1164" s="1077" t="s">
        <v>151</v>
      </c>
      <c r="I1164" s="1078"/>
      <c r="J1164" s="1078"/>
      <c r="K1164" s="1078"/>
      <c r="L1164" s="1080"/>
      <c r="M1164" s="1066"/>
    </row>
    <row r="1165" spans="1:610" s="90" customFormat="1" ht="27" customHeight="1" outlineLevel="1">
      <c r="A1165" s="1167"/>
      <c r="B1165" s="1169" t="s">
        <v>154</v>
      </c>
      <c r="C1165" s="1159"/>
      <c r="D1165" s="1159"/>
      <c r="E1165" s="1159"/>
      <c r="F1165" s="1159"/>
      <c r="G1165" s="1160"/>
      <c r="H1165" s="1081" t="s">
        <v>1981</v>
      </c>
      <c r="I1165" s="1082"/>
      <c r="J1165" s="1082"/>
      <c r="K1165" s="1082"/>
      <c r="L1165" s="1084"/>
      <c r="M1165" s="1066"/>
    </row>
    <row r="1166" spans="1:610" s="90" customFormat="1" ht="21.75" customHeight="1" outlineLevel="1">
      <c r="A1166" s="1167"/>
      <c r="B1166" s="1152" t="s">
        <v>294</v>
      </c>
      <c r="C1166" s="1098"/>
      <c r="D1166" s="1098"/>
      <c r="E1166" s="1098"/>
      <c r="F1166" s="1098"/>
      <c r="G1166" s="1099"/>
      <c r="H1166" s="1087" t="s">
        <v>295</v>
      </c>
      <c r="I1166" s="1088"/>
      <c r="J1166" s="1088"/>
      <c r="K1166" s="1088"/>
      <c r="L1166" s="1089"/>
      <c r="M1166" s="1066"/>
    </row>
    <row r="1167" spans="1:610" s="90" customFormat="1" ht="23.25" customHeight="1" outlineLevel="1" thickBot="1">
      <c r="A1167" s="1168"/>
      <c r="B1167" s="1153" t="s">
        <v>2751</v>
      </c>
      <c r="C1167" s="1091"/>
      <c r="D1167" s="1091"/>
      <c r="E1167" s="1091"/>
      <c r="F1167" s="1091"/>
      <c r="G1167" s="1091"/>
      <c r="H1167" s="1091"/>
      <c r="I1167" s="1091"/>
      <c r="J1167" s="1091"/>
      <c r="K1167" s="1091"/>
      <c r="L1167" s="1092"/>
      <c r="M1167" s="1066"/>
    </row>
    <row r="1168" spans="1:610" s="645" customFormat="1" ht="23.25">
      <c r="A1168" s="1141">
        <v>141</v>
      </c>
      <c r="B1168" s="1144" t="s">
        <v>1</v>
      </c>
      <c r="C1168" s="1069" t="s">
        <v>13</v>
      </c>
      <c r="D1168" s="1071"/>
      <c r="E1168" s="1069" t="s">
        <v>223</v>
      </c>
      <c r="F1168" s="1070"/>
      <c r="G1168" s="1071"/>
      <c r="H1168" s="1067" t="s">
        <v>14</v>
      </c>
      <c r="I1168" s="1069" t="s">
        <v>15</v>
      </c>
      <c r="J1168" s="1070"/>
      <c r="K1168" s="1071"/>
      <c r="L1168" s="1072" t="s">
        <v>16</v>
      </c>
      <c r="M1168"/>
      <c r="N1168" s="90"/>
      <c r="O1168" s="90"/>
      <c r="P1168" s="90"/>
      <c r="Q1168" s="90"/>
      <c r="R1168" s="90"/>
      <c r="S1168" s="90"/>
      <c r="T1168" s="90"/>
      <c r="U1168" s="90"/>
      <c r="V1168" s="90"/>
      <c r="W1168" s="90"/>
      <c r="X1168" s="90"/>
      <c r="Y1168" s="90"/>
      <c r="Z1168" s="90"/>
      <c r="AA1168" s="90"/>
      <c r="AB1168" s="90"/>
      <c r="AC1168" s="90"/>
      <c r="AD1168" s="90"/>
      <c r="AE1168" s="90"/>
      <c r="AF1168" s="90"/>
      <c r="AG1168" s="90"/>
      <c r="AH1168" s="90"/>
      <c r="AI1168" s="90"/>
      <c r="AJ1168" s="90"/>
      <c r="AK1168" s="90"/>
      <c r="AL1168" s="90"/>
      <c r="AM1168" s="90"/>
      <c r="AN1168" s="90"/>
      <c r="AO1168" s="90"/>
      <c r="AP1168" s="90"/>
      <c r="AQ1168" s="90"/>
      <c r="AR1168" s="90"/>
      <c r="AS1168" s="90"/>
      <c r="AT1168" s="90"/>
      <c r="AU1168" s="90"/>
      <c r="AV1168" s="90"/>
      <c r="AW1168" s="90"/>
      <c r="AX1168" s="90"/>
      <c r="AY1168" s="90"/>
      <c r="AZ1168" s="90"/>
      <c r="BA1168" s="90"/>
      <c r="BB1168" s="90"/>
      <c r="BC1168" s="90"/>
      <c r="BD1168" s="90"/>
      <c r="BE1168" s="90"/>
      <c r="BF1168" s="90"/>
      <c r="BG1168" s="90"/>
      <c r="BH1168" s="90"/>
      <c r="BI1168" s="90"/>
      <c r="BJ1168" s="90"/>
      <c r="BK1168" s="90"/>
      <c r="BL1168" s="90"/>
      <c r="BM1168" s="90"/>
      <c r="BN1168" s="90"/>
      <c r="BO1168" s="90"/>
      <c r="BP1168" s="90"/>
      <c r="BQ1168" s="90"/>
      <c r="BR1168" s="90"/>
      <c r="BS1168" s="90"/>
      <c r="BT1168" s="90"/>
      <c r="BU1168" s="90"/>
      <c r="BV1168" s="90"/>
      <c r="BW1168" s="90"/>
      <c r="BX1168" s="90"/>
      <c r="BY1168" s="90"/>
      <c r="BZ1168" s="90"/>
      <c r="CA1168" s="90"/>
      <c r="CB1168" s="90"/>
      <c r="CC1168" s="90"/>
      <c r="CD1168" s="90"/>
      <c r="CE1168" s="90"/>
      <c r="CF1168" s="90"/>
      <c r="CG1168" s="90"/>
      <c r="CH1168" s="90"/>
      <c r="CI1168" s="90"/>
      <c r="CJ1168" s="90"/>
      <c r="CK1168" s="90"/>
      <c r="CL1168" s="90"/>
      <c r="CM1168" s="90"/>
      <c r="CN1168" s="90"/>
      <c r="CO1168" s="90"/>
      <c r="CP1168" s="90"/>
      <c r="CQ1168" s="90"/>
      <c r="CR1168" s="90"/>
      <c r="CS1168" s="90"/>
      <c r="CT1168" s="90"/>
      <c r="CU1168" s="90"/>
      <c r="CV1168" s="90"/>
      <c r="CW1168" s="90"/>
      <c r="CX1168" s="90"/>
      <c r="CY1168" s="90"/>
      <c r="CZ1168" s="90"/>
      <c r="DA1168" s="90"/>
      <c r="DB1168" s="90"/>
      <c r="DC1168" s="90"/>
      <c r="DD1168" s="90"/>
      <c r="DE1168" s="90"/>
      <c r="DF1168" s="90"/>
      <c r="DG1168" s="90"/>
      <c r="DH1168" s="90"/>
      <c r="DI1168" s="90"/>
      <c r="DJ1168" s="90"/>
      <c r="DK1168" s="90"/>
      <c r="DL1168" s="90"/>
      <c r="DM1168" s="90"/>
      <c r="DN1168" s="90"/>
      <c r="DO1168" s="90"/>
      <c r="DP1168" s="90"/>
      <c r="DQ1168" s="90"/>
      <c r="DR1168" s="90"/>
      <c r="DS1168" s="90"/>
      <c r="DT1168" s="90"/>
      <c r="DU1168" s="90"/>
      <c r="DV1168" s="90"/>
      <c r="DW1168" s="90"/>
      <c r="DX1168" s="90"/>
      <c r="DY1168" s="90"/>
      <c r="DZ1168" s="90"/>
      <c r="EA1168" s="90"/>
      <c r="EB1168" s="90"/>
      <c r="EC1168" s="90"/>
      <c r="ED1168" s="90"/>
      <c r="EE1168" s="90"/>
      <c r="EF1168" s="90"/>
      <c r="EG1168" s="90"/>
      <c r="EH1168" s="90"/>
      <c r="EI1168" s="90"/>
      <c r="EJ1168" s="90"/>
      <c r="EK1168" s="90"/>
      <c r="EL1168" s="90"/>
      <c r="EM1168" s="90"/>
      <c r="EN1168" s="90"/>
      <c r="EO1168" s="90"/>
      <c r="EP1168" s="90"/>
      <c r="EQ1168" s="90"/>
      <c r="ER1168" s="90"/>
      <c r="ES1168" s="90"/>
      <c r="ET1168" s="90"/>
      <c r="EU1168" s="90"/>
      <c r="EV1168" s="90"/>
      <c r="EW1168" s="90"/>
      <c r="EX1168" s="90"/>
      <c r="EY1168" s="90"/>
      <c r="EZ1168" s="90"/>
      <c r="FA1168" s="90"/>
      <c r="FB1168" s="90"/>
      <c r="FC1168" s="90"/>
      <c r="FD1168" s="90"/>
      <c r="FE1168" s="90"/>
      <c r="FF1168" s="90"/>
      <c r="FG1168" s="90"/>
      <c r="FH1168" s="90"/>
      <c r="FI1168" s="90"/>
      <c r="FJ1168" s="90"/>
      <c r="FK1168" s="90"/>
      <c r="FL1168" s="90"/>
      <c r="FM1168" s="90"/>
      <c r="FN1168" s="90"/>
      <c r="FO1168" s="90"/>
      <c r="FP1168" s="90"/>
      <c r="FQ1168" s="90"/>
      <c r="FR1168" s="90"/>
      <c r="FS1168" s="90"/>
      <c r="FT1168" s="90"/>
      <c r="FU1168" s="90"/>
      <c r="FV1168" s="90"/>
      <c r="FW1168" s="90"/>
      <c r="FX1168" s="90"/>
      <c r="FY1168" s="90"/>
      <c r="FZ1168" s="90"/>
      <c r="GA1168" s="90"/>
      <c r="GB1168" s="90"/>
      <c r="GC1168" s="90"/>
      <c r="GD1168" s="90"/>
      <c r="GE1168" s="90"/>
      <c r="GF1168" s="90"/>
      <c r="GG1168" s="90"/>
      <c r="GH1168" s="90"/>
      <c r="GI1168" s="90"/>
      <c r="GJ1168" s="90"/>
      <c r="GK1168" s="90"/>
      <c r="GL1168" s="90"/>
      <c r="GM1168" s="90"/>
      <c r="GN1168" s="90"/>
      <c r="GO1168" s="90"/>
      <c r="GP1168" s="90"/>
      <c r="GQ1168" s="90"/>
      <c r="GR1168" s="90"/>
      <c r="GS1168" s="90"/>
      <c r="GT1168" s="90"/>
      <c r="GU1168" s="90"/>
      <c r="GV1168" s="90"/>
      <c r="GW1168" s="90"/>
      <c r="GX1168" s="90"/>
      <c r="GY1168" s="90"/>
      <c r="GZ1168" s="90"/>
      <c r="HA1168" s="90"/>
      <c r="HB1168" s="90"/>
      <c r="HC1168" s="90"/>
      <c r="HD1168" s="90"/>
      <c r="HE1168" s="90"/>
      <c r="HF1168" s="90"/>
      <c r="HG1168" s="90"/>
      <c r="HH1168" s="90"/>
      <c r="HI1168" s="90"/>
      <c r="HJ1168" s="90"/>
      <c r="HK1168" s="90"/>
      <c r="HL1168" s="90"/>
      <c r="HM1168" s="90"/>
      <c r="HN1168" s="90"/>
      <c r="HO1168" s="90"/>
      <c r="HP1168" s="90"/>
      <c r="HQ1168" s="90"/>
      <c r="HR1168" s="90"/>
      <c r="HS1168" s="90"/>
      <c r="HT1168" s="90"/>
      <c r="HU1168" s="90"/>
      <c r="HV1168" s="90"/>
      <c r="HW1168" s="90"/>
      <c r="HX1168" s="90"/>
      <c r="HY1168" s="90"/>
      <c r="HZ1168" s="90"/>
      <c r="IA1168" s="90"/>
      <c r="IB1168" s="90"/>
      <c r="IC1168" s="90"/>
      <c r="ID1168" s="90"/>
      <c r="IE1168" s="90"/>
      <c r="IF1168" s="90"/>
      <c r="IG1168" s="90"/>
      <c r="IH1168" s="90"/>
      <c r="II1168" s="90"/>
      <c r="IJ1168" s="90"/>
      <c r="IK1168" s="90"/>
      <c r="IL1168" s="90"/>
      <c r="IM1168" s="90"/>
      <c r="IN1168" s="90"/>
      <c r="IO1168" s="90"/>
      <c r="IP1168" s="90"/>
      <c r="IQ1168" s="90"/>
      <c r="IR1168" s="90"/>
      <c r="IS1168" s="90"/>
      <c r="IT1168" s="90"/>
      <c r="IU1168" s="90"/>
      <c r="IV1168" s="90"/>
      <c r="IW1168" s="90"/>
      <c r="IX1168" s="90"/>
      <c r="IY1168" s="90"/>
      <c r="IZ1168" s="90"/>
      <c r="JA1168" s="90"/>
      <c r="JB1168" s="90"/>
      <c r="JC1168" s="90"/>
      <c r="JD1168" s="90"/>
      <c r="JE1168" s="90"/>
      <c r="JF1168" s="90"/>
      <c r="JG1168" s="90"/>
      <c r="JH1168" s="90"/>
      <c r="JI1168" s="90"/>
      <c r="JJ1168" s="90"/>
      <c r="JK1168" s="90"/>
      <c r="JL1168" s="90"/>
      <c r="JM1168" s="90"/>
      <c r="JN1168" s="90"/>
      <c r="JO1168" s="90"/>
      <c r="JP1168" s="90"/>
      <c r="JQ1168" s="90"/>
      <c r="JR1168" s="90"/>
      <c r="JS1168" s="90"/>
      <c r="JT1168" s="90"/>
      <c r="JU1168" s="90"/>
      <c r="JV1168" s="90"/>
      <c r="JW1168" s="90"/>
      <c r="JX1168" s="90"/>
      <c r="JY1168" s="90"/>
      <c r="JZ1168" s="90"/>
      <c r="KA1168" s="90"/>
      <c r="KB1168" s="90"/>
      <c r="KC1168" s="90"/>
      <c r="KD1168" s="90"/>
      <c r="KE1168" s="90"/>
      <c r="KF1168" s="90"/>
      <c r="KG1168" s="90"/>
      <c r="KH1168" s="90"/>
      <c r="KI1168" s="90"/>
      <c r="KJ1168" s="90"/>
      <c r="KK1168" s="90"/>
      <c r="KL1168" s="90"/>
      <c r="KM1168" s="90"/>
      <c r="KN1168" s="90"/>
      <c r="KO1168" s="90"/>
      <c r="KP1168" s="90"/>
      <c r="KQ1168" s="90"/>
      <c r="KR1168" s="90"/>
      <c r="KS1168" s="90"/>
      <c r="KT1168" s="90"/>
      <c r="KU1168" s="90"/>
      <c r="KV1168" s="90"/>
      <c r="KW1168" s="90"/>
      <c r="KX1168" s="90"/>
      <c r="KY1168" s="90"/>
      <c r="KZ1168" s="90"/>
      <c r="LA1168" s="90"/>
      <c r="LB1168" s="90"/>
      <c r="LC1168" s="90"/>
      <c r="LD1168" s="90"/>
      <c r="LE1168" s="90"/>
      <c r="LF1168" s="90"/>
      <c r="LG1168" s="90"/>
      <c r="LH1168" s="90"/>
      <c r="LI1168" s="90"/>
      <c r="LJ1168" s="90"/>
      <c r="LK1168" s="90"/>
      <c r="LL1168" s="90"/>
      <c r="LM1168" s="90"/>
      <c r="LN1168" s="90"/>
      <c r="LO1168" s="90"/>
      <c r="LP1168" s="90"/>
      <c r="LQ1168" s="90"/>
      <c r="LR1168" s="90"/>
      <c r="LS1168" s="90"/>
      <c r="LT1168" s="90"/>
      <c r="LU1168" s="90"/>
      <c r="LV1168" s="90"/>
      <c r="LW1168" s="90"/>
      <c r="LX1168" s="90"/>
      <c r="LY1168" s="90"/>
      <c r="LZ1168" s="90"/>
      <c r="MA1168" s="90"/>
      <c r="MB1168" s="90"/>
      <c r="MC1168" s="90"/>
      <c r="MD1168" s="90"/>
      <c r="ME1168" s="90"/>
      <c r="MF1168" s="90"/>
      <c r="MG1168" s="90"/>
      <c r="MH1168" s="90"/>
      <c r="MI1168" s="90"/>
      <c r="MJ1168" s="90"/>
      <c r="MK1168" s="90"/>
      <c r="ML1168" s="90"/>
      <c r="MM1168" s="90"/>
      <c r="MN1168" s="90"/>
      <c r="MO1168" s="90"/>
      <c r="MP1168" s="90"/>
      <c r="MQ1168" s="90"/>
      <c r="MR1168" s="90"/>
      <c r="MS1168" s="90"/>
      <c r="MT1168" s="90"/>
      <c r="MU1168" s="90"/>
      <c r="MV1168" s="90"/>
      <c r="MW1168" s="90"/>
      <c r="MX1168" s="90"/>
      <c r="MY1168" s="90"/>
      <c r="MZ1168" s="90"/>
      <c r="NA1168" s="90"/>
      <c r="NB1168" s="90"/>
      <c r="NC1168" s="90"/>
      <c r="ND1168" s="90"/>
      <c r="NE1168" s="90"/>
      <c r="NF1168" s="90"/>
      <c r="NG1168" s="90"/>
      <c r="NH1168" s="90"/>
      <c r="NI1168" s="90"/>
      <c r="NJ1168" s="90"/>
      <c r="NK1168" s="90"/>
      <c r="NL1168" s="90"/>
      <c r="NM1168" s="90"/>
      <c r="NN1168" s="90"/>
      <c r="NO1168" s="90"/>
      <c r="NP1168" s="90"/>
      <c r="NQ1168" s="90"/>
      <c r="NR1168" s="90"/>
      <c r="NS1168" s="90"/>
      <c r="NT1168" s="90"/>
      <c r="NU1168" s="90"/>
      <c r="NV1168" s="90"/>
      <c r="NW1168" s="90"/>
      <c r="NX1168" s="90"/>
      <c r="NY1168" s="90"/>
      <c r="NZ1168" s="90"/>
      <c r="OA1168" s="90"/>
      <c r="OB1168" s="90"/>
      <c r="OC1168" s="90"/>
      <c r="OD1168" s="90"/>
      <c r="OE1168" s="90"/>
      <c r="OF1168" s="90"/>
      <c r="OG1168" s="90"/>
      <c r="OH1168" s="90"/>
      <c r="OI1168" s="90"/>
      <c r="OJ1168" s="90"/>
      <c r="OK1168" s="90"/>
      <c r="OL1168" s="90"/>
      <c r="OM1168" s="90"/>
      <c r="ON1168" s="90"/>
      <c r="OO1168" s="90"/>
      <c r="OP1168" s="90"/>
      <c r="OQ1168" s="90"/>
      <c r="OR1168" s="90"/>
      <c r="OS1168" s="90"/>
      <c r="OT1168" s="90"/>
      <c r="OU1168" s="90"/>
      <c r="OV1168" s="90"/>
      <c r="OW1168" s="90"/>
      <c r="OX1168" s="90"/>
      <c r="OY1168" s="90"/>
      <c r="OZ1168" s="90"/>
      <c r="PA1168" s="90"/>
      <c r="PB1168" s="90"/>
      <c r="PC1168" s="90"/>
      <c r="PD1168" s="90"/>
      <c r="PE1168" s="90"/>
      <c r="PF1168" s="90"/>
      <c r="PG1168" s="90"/>
      <c r="PH1168" s="90"/>
      <c r="PI1168" s="90"/>
      <c r="PJ1168" s="90"/>
      <c r="PK1168" s="90"/>
      <c r="PL1168" s="90"/>
      <c r="PM1168" s="90"/>
      <c r="PN1168" s="90"/>
      <c r="PO1168" s="90"/>
      <c r="PP1168" s="90"/>
      <c r="PQ1168" s="90"/>
      <c r="PR1168" s="90"/>
      <c r="PS1168" s="90"/>
      <c r="PT1168" s="90"/>
      <c r="PU1168" s="90"/>
      <c r="PV1168" s="90"/>
      <c r="PW1168" s="90"/>
      <c r="PX1168" s="90"/>
      <c r="PY1168" s="90"/>
      <c r="PZ1168" s="90"/>
      <c r="QA1168" s="90"/>
      <c r="QB1168" s="90"/>
      <c r="QC1168" s="90"/>
      <c r="QD1168" s="90"/>
      <c r="QE1168" s="90"/>
      <c r="QF1168" s="90"/>
      <c r="QG1168" s="90"/>
      <c r="QH1168" s="90"/>
      <c r="QI1168" s="90"/>
      <c r="QJ1168" s="90"/>
      <c r="QK1168" s="90"/>
      <c r="QL1168" s="90"/>
      <c r="QM1168" s="90"/>
      <c r="QN1168" s="90"/>
      <c r="QO1168" s="90"/>
      <c r="QP1168" s="90"/>
      <c r="QQ1168" s="90"/>
      <c r="QR1168" s="90"/>
      <c r="QS1168" s="90"/>
      <c r="QT1168" s="90"/>
      <c r="QU1168" s="90"/>
      <c r="QV1168" s="90"/>
      <c r="QW1168" s="90"/>
      <c r="QX1168" s="90"/>
      <c r="QY1168" s="90"/>
      <c r="QZ1168" s="90"/>
      <c r="RA1168" s="90"/>
      <c r="RB1168" s="90"/>
      <c r="RC1168" s="90"/>
      <c r="RD1168" s="90"/>
      <c r="RE1168" s="90"/>
      <c r="RF1168" s="90"/>
      <c r="RG1168" s="90"/>
      <c r="RH1168" s="90"/>
      <c r="RI1168" s="90"/>
      <c r="RJ1168" s="90"/>
      <c r="RK1168" s="90"/>
      <c r="RL1168" s="90"/>
      <c r="RM1168" s="90"/>
      <c r="RN1168" s="90"/>
      <c r="RO1168" s="90"/>
      <c r="RP1168" s="90"/>
      <c r="RQ1168" s="90"/>
      <c r="RR1168" s="90"/>
      <c r="RS1168" s="90"/>
      <c r="RT1168" s="90"/>
      <c r="RU1168" s="90"/>
      <c r="RV1168" s="90"/>
      <c r="RW1168" s="90"/>
      <c r="RX1168" s="90"/>
      <c r="RY1168" s="90"/>
      <c r="RZ1168" s="90"/>
      <c r="SA1168" s="90"/>
      <c r="SB1168" s="90"/>
      <c r="SC1168" s="90"/>
      <c r="SD1168" s="90"/>
      <c r="SE1168" s="90"/>
      <c r="SF1168" s="90"/>
      <c r="SG1168" s="90"/>
      <c r="SH1168" s="90"/>
      <c r="SI1168" s="90"/>
      <c r="SJ1168" s="90"/>
      <c r="SK1168" s="90"/>
      <c r="SL1168" s="90"/>
      <c r="SM1168" s="90"/>
      <c r="SN1168" s="90"/>
      <c r="SO1168" s="90"/>
      <c r="SP1168" s="90"/>
      <c r="SQ1168" s="90"/>
      <c r="SR1168" s="90"/>
      <c r="SS1168" s="90"/>
      <c r="ST1168" s="90"/>
      <c r="SU1168" s="90"/>
      <c r="SV1168" s="90"/>
      <c r="SW1168" s="90"/>
      <c r="SX1168" s="90"/>
      <c r="SY1168" s="90"/>
      <c r="SZ1168" s="90"/>
      <c r="TA1168" s="90"/>
      <c r="TB1168" s="90"/>
      <c r="TC1168" s="90"/>
      <c r="TD1168" s="90"/>
      <c r="TE1168" s="90"/>
      <c r="TF1168" s="90"/>
      <c r="TG1168" s="90"/>
      <c r="TH1168" s="90"/>
      <c r="TI1168" s="90"/>
      <c r="TJ1168" s="90"/>
      <c r="TK1168" s="90"/>
      <c r="TL1168" s="90"/>
      <c r="TM1168" s="90"/>
      <c r="TN1168" s="90"/>
      <c r="TO1168" s="90"/>
      <c r="TP1168" s="90"/>
      <c r="TQ1168" s="90"/>
      <c r="TR1168" s="90"/>
      <c r="TS1168" s="90"/>
      <c r="TT1168" s="90"/>
      <c r="TU1168" s="90"/>
      <c r="TV1168" s="90"/>
      <c r="TW1168" s="90"/>
      <c r="TX1168" s="90"/>
      <c r="TY1168" s="90"/>
      <c r="TZ1168" s="90"/>
      <c r="UA1168" s="90"/>
      <c r="UB1168" s="90"/>
      <c r="UC1168" s="90"/>
      <c r="UD1168" s="90"/>
      <c r="UE1168" s="90"/>
      <c r="UF1168" s="90"/>
      <c r="UG1168" s="90"/>
      <c r="UH1168" s="90"/>
      <c r="UI1168" s="90"/>
      <c r="UJ1168" s="90"/>
      <c r="UK1168" s="90"/>
      <c r="UL1168" s="90"/>
      <c r="UM1168" s="90"/>
      <c r="UN1168" s="90"/>
      <c r="UO1168" s="90"/>
      <c r="UP1168" s="90"/>
      <c r="UQ1168" s="90"/>
      <c r="UR1168" s="90"/>
      <c r="US1168" s="90"/>
      <c r="UT1168" s="90"/>
      <c r="UU1168" s="90"/>
      <c r="UV1168" s="90"/>
      <c r="UW1168" s="90"/>
      <c r="UX1168" s="90"/>
      <c r="UY1168" s="90"/>
      <c r="UZ1168" s="90"/>
      <c r="VA1168" s="90"/>
      <c r="VB1168" s="90"/>
      <c r="VC1168" s="90"/>
      <c r="VD1168" s="90"/>
      <c r="VE1168" s="90"/>
      <c r="VF1168" s="90"/>
      <c r="VG1168" s="90"/>
      <c r="VH1168" s="90"/>
      <c r="VI1168" s="90"/>
      <c r="VJ1168" s="90"/>
      <c r="VK1168" s="90"/>
      <c r="VL1168" s="90"/>
      <c r="VM1168" s="90"/>
      <c r="VN1168" s="90"/>
      <c r="VO1168" s="90"/>
      <c r="VP1168" s="90"/>
      <c r="VQ1168" s="90"/>
      <c r="VR1168" s="90"/>
      <c r="VS1168" s="90"/>
      <c r="VT1168" s="90"/>
      <c r="VU1168" s="90"/>
      <c r="VV1168" s="90"/>
      <c r="VW1168" s="90"/>
      <c r="VX1168" s="90"/>
      <c r="VY1168" s="90"/>
      <c r="VZ1168" s="90"/>
      <c r="WA1168" s="90"/>
      <c r="WB1168" s="90"/>
      <c r="WC1168" s="90"/>
      <c r="WD1168" s="90"/>
      <c r="WE1168" s="90"/>
      <c r="WF1168" s="90"/>
      <c r="WG1168" s="90"/>
      <c r="WH1168" s="90"/>
      <c r="WI1168" s="90"/>
      <c r="WJ1168" s="90"/>
      <c r="WK1168" s="90"/>
      <c r="WL1168" s="90"/>
    </row>
    <row r="1169" spans="1:610" s="645" customFormat="1" ht="45">
      <c r="A1169" s="1167"/>
      <c r="B1169" s="1145"/>
      <c r="C1169" s="643" t="s">
        <v>3</v>
      </c>
      <c r="D1169" s="643" t="s">
        <v>4</v>
      </c>
      <c r="E1169" s="643" t="s">
        <v>5</v>
      </c>
      <c r="F1169" s="1146" t="s">
        <v>6</v>
      </c>
      <c r="G1169" s="1147"/>
      <c r="H1169" s="1068"/>
      <c r="I1169" s="643" t="s">
        <v>17</v>
      </c>
      <c r="J1169" s="643" t="s">
        <v>18</v>
      </c>
      <c r="K1169" s="92" t="s">
        <v>19</v>
      </c>
      <c r="L1169" s="1073"/>
      <c r="M1169"/>
      <c r="N1169" s="90"/>
      <c r="O1169" s="90"/>
      <c r="P1169" s="90"/>
      <c r="Q1169" s="90"/>
      <c r="R1169" s="90"/>
      <c r="S1169" s="90"/>
      <c r="T1169" s="90"/>
      <c r="U1169" s="90"/>
      <c r="V1169" s="90"/>
      <c r="W1169" s="90"/>
      <c r="X1169" s="90"/>
      <c r="Y1169" s="90"/>
      <c r="Z1169" s="90"/>
      <c r="AA1169" s="90"/>
      <c r="AB1169" s="90"/>
      <c r="AC1169" s="90"/>
      <c r="AD1169" s="90"/>
      <c r="AE1169" s="90"/>
      <c r="AF1169" s="90"/>
      <c r="AG1169" s="90"/>
      <c r="AH1169" s="90"/>
      <c r="AI1169" s="90"/>
      <c r="AJ1169" s="90"/>
      <c r="AK1169" s="90"/>
      <c r="AL1169" s="90"/>
      <c r="AM1169" s="90"/>
      <c r="AN1169" s="90"/>
      <c r="AO1169" s="90"/>
      <c r="AP1169" s="90"/>
      <c r="AQ1169" s="90"/>
      <c r="AR1169" s="90"/>
      <c r="AS1169" s="90"/>
      <c r="AT1169" s="90"/>
      <c r="AU1169" s="90"/>
      <c r="AV1169" s="90"/>
      <c r="AW1169" s="90"/>
      <c r="AX1169" s="90"/>
      <c r="AY1169" s="90"/>
      <c r="AZ1169" s="90"/>
      <c r="BA1169" s="90"/>
      <c r="BB1169" s="90"/>
      <c r="BC1169" s="90"/>
      <c r="BD1169" s="90"/>
      <c r="BE1169" s="90"/>
      <c r="BF1169" s="90"/>
      <c r="BG1169" s="90"/>
      <c r="BH1169" s="90"/>
      <c r="BI1169" s="90"/>
      <c r="BJ1169" s="90"/>
      <c r="BK1169" s="90"/>
      <c r="BL1169" s="90"/>
      <c r="BM1169" s="90"/>
      <c r="BN1169" s="90"/>
      <c r="BO1169" s="90"/>
      <c r="BP1169" s="90"/>
      <c r="BQ1169" s="90"/>
      <c r="BR1169" s="90"/>
      <c r="BS1169" s="90"/>
      <c r="BT1169" s="90"/>
      <c r="BU1169" s="90"/>
      <c r="BV1169" s="90"/>
      <c r="BW1169" s="90"/>
      <c r="BX1169" s="90"/>
      <c r="BY1169" s="90"/>
      <c r="BZ1169" s="90"/>
      <c r="CA1169" s="90"/>
      <c r="CB1169" s="90"/>
      <c r="CC1169" s="90"/>
      <c r="CD1169" s="90"/>
      <c r="CE1169" s="90"/>
      <c r="CF1169" s="90"/>
      <c r="CG1169" s="90"/>
      <c r="CH1169" s="90"/>
      <c r="CI1169" s="90"/>
      <c r="CJ1169" s="90"/>
      <c r="CK1169" s="90"/>
      <c r="CL1169" s="90"/>
      <c r="CM1169" s="90"/>
      <c r="CN1169" s="90"/>
      <c r="CO1169" s="90"/>
      <c r="CP1169" s="90"/>
      <c r="CQ1169" s="90"/>
      <c r="CR1169" s="90"/>
      <c r="CS1169" s="90"/>
      <c r="CT1169" s="90"/>
      <c r="CU1169" s="90"/>
      <c r="CV1169" s="90"/>
      <c r="CW1169" s="90"/>
      <c r="CX1169" s="90"/>
      <c r="CY1169" s="90"/>
      <c r="CZ1169" s="90"/>
      <c r="DA1169" s="90"/>
      <c r="DB1169" s="90"/>
      <c r="DC1169" s="90"/>
      <c r="DD1169" s="90"/>
      <c r="DE1169" s="90"/>
      <c r="DF1169" s="90"/>
      <c r="DG1169" s="90"/>
      <c r="DH1169" s="90"/>
      <c r="DI1169" s="90"/>
      <c r="DJ1169" s="90"/>
      <c r="DK1169" s="90"/>
      <c r="DL1169" s="90"/>
      <c r="DM1169" s="90"/>
      <c r="DN1169" s="90"/>
      <c r="DO1169" s="90"/>
      <c r="DP1169" s="90"/>
      <c r="DQ1169" s="90"/>
      <c r="DR1169" s="90"/>
      <c r="DS1169" s="90"/>
      <c r="DT1169" s="90"/>
      <c r="DU1169" s="90"/>
      <c r="DV1169" s="90"/>
      <c r="DW1169" s="90"/>
      <c r="DX1169" s="90"/>
      <c r="DY1169" s="90"/>
      <c r="DZ1169" s="90"/>
      <c r="EA1169" s="90"/>
      <c r="EB1169" s="90"/>
      <c r="EC1169" s="90"/>
      <c r="ED1169" s="90"/>
      <c r="EE1169" s="90"/>
      <c r="EF1169" s="90"/>
      <c r="EG1169" s="90"/>
      <c r="EH1169" s="90"/>
      <c r="EI1169" s="90"/>
      <c r="EJ1169" s="90"/>
      <c r="EK1169" s="90"/>
      <c r="EL1169" s="90"/>
      <c r="EM1169" s="90"/>
      <c r="EN1169" s="90"/>
      <c r="EO1169" s="90"/>
      <c r="EP1169" s="90"/>
      <c r="EQ1169" s="90"/>
      <c r="ER1169" s="90"/>
      <c r="ES1169" s="90"/>
      <c r="ET1169" s="90"/>
      <c r="EU1169" s="90"/>
      <c r="EV1169" s="90"/>
      <c r="EW1169" s="90"/>
      <c r="EX1169" s="90"/>
      <c r="EY1169" s="90"/>
      <c r="EZ1169" s="90"/>
      <c r="FA1169" s="90"/>
      <c r="FB1169" s="90"/>
      <c r="FC1169" s="90"/>
      <c r="FD1169" s="90"/>
      <c r="FE1169" s="90"/>
      <c r="FF1169" s="90"/>
      <c r="FG1169" s="90"/>
      <c r="FH1169" s="90"/>
      <c r="FI1169" s="90"/>
      <c r="FJ1169" s="90"/>
      <c r="FK1169" s="90"/>
      <c r="FL1169" s="90"/>
      <c r="FM1169" s="90"/>
      <c r="FN1169" s="90"/>
      <c r="FO1169" s="90"/>
      <c r="FP1169" s="90"/>
      <c r="FQ1169" s="90"/>
      <c r="FR1169" s="90"/>
      <c r="FS1169" s="90"/>
      <c r="FT1169" s="90"/>
      <c r="FU1169" s="90"/>
      <c r="FV1169" s="90"/>
      <c r="FW1169" s="90"/>
      <c r="FX1169" s="90"/>
      <c r="FY1169" s="90"/>
      <c r="FZ1169" s="90"/>
      <c r="GA1169" s="90"/>
      <c r="GB1169" s="90"/>
      <c r="GC1169" s="90"/>
      <c r="GD1169" s="90"/>
      <c r="GE1169" s="90"/>
      <c r="GF1169" s="90"/>
      <c r="GG1169" s="90"/>
      <c r="GH1169" s="90"/>
      <c r="GI1169" s="90"/>
      <c r="GJ1169" s="90"/>
      <c r="GK1169" s="90"/>
      <c r="GL1169" s="90"/>
      <c r="GM1169" s="90"/>
      <c r="GN1169" s="90"/>
      <c r="GO1169" s="90"/>
      <c r="GP1169" s="90"/>
      <c r="GQ1169" s="90"/>
      <c r="GR1169" s="90"/>
      <c r="GS1169" s="90"/>
      <c r="GT1169" s="90"/>
      <c r="GU1169" s="90"/>
      <c r="GV1169" s="90"/>
      <c r="GW1169" s="90"/>
      <c r="GX1169" s="90"/>
      <c r="GY1169" s="90"/>
      <c r="GZ1169" s="90"/>
      <c r="HA1169" s="90"/>
      <c r="HB1169" s="90"/>
      <c r="HC1169" s="90"/>
      <c r="HD1169" s="90"/>
      <c r="HE1169" s="90"/>
      <c r="HF1169" s="90"/>
      <c r="HG1169" s="90"/>
      <c r="HH1169" s="90"/>
      <c r="HI1169" s="90"/>
      <c r="HJ1169" s="90"/>
      <c r="HK1169" s="90"/>
      <c r="HL1169" s="90"/>
      <c r="HM1169" s="90"/>
      <c r="HN1169" s="90"/>
      <c r="HO1169" s="90"/>
      <c r="HP1169" s="90"/>
      <c r="HQ1169" s="90"/>
      <c r="HR1169" s="90"/>
      <c r="HS1169" s="90"/>
      <c r="HT1169" s="90"/>
      <c r="HU1169" s="90"/>
      <c r="HV1169" s="90"/>
      <c r="HW1169" s="90"/>
      <c r="HX1169" s="90"/>
      <c r="HY1169" s="90"/>
      <c r="HZ1169" s="90"/>
      <c r="IA1169" s="90"/>
      <c r="IB1169" s="90"/>
      <c r="IC1169" s="90"/>
      <c r="ID1169" s="90"/>
      <c r="IE1169" s="90"/>
      <c r="IF1169" s="90"/>
      <c r="IG1169" s="90"/>
      <c r="IH1169" s="90"/>
      <c r="II1169" s="90"/>
      <c r="IJ1169" s="90"/>
      <c r="IK1169" s="90"/>
      <c r="IL1169" s="90"/>
      <c r="IM1169" s="90"/>
      <c r="IN1169" s="90"/>
      <c r="IO1169" s="90"/>
      <c r="IP1169" s="90"/>
      <c r="IQ1169" s="90"/>
      <c r="IR1169" s="90"/>
      <c r="IS1169" s="90"/>
      <c r="IT1169" s="90"/>
      <c r="IU1169" s="90"/>
      <c r="IV1169" s="90"/>
      <c r="IW1169" s="90"/>
      <c r="IX1169" s="90"/>
      <c r="IY1169" s="90"/>
      <c r="IZ1169" s="90"/>
      <c r="JA1169" s="90"/>
      <c r="JB1169" s="90"/>
      <c r="JC1169" s="90"/>
      <c r="JD1169" s="90"/>
      <c r="JE1169" s="90"/>
      <c r="JF1169" s="90"/>
      <c r="JG1169" s="90"/>
      <c r="JH1169" s="90"/>
      <c r="JI1169" s="90"/>
      <c r="JJ1169" s="90"/>
      <c r="JK1169" s="90"/>
      <c r="JL1169" s="90"/>
      <c r="JM1169" s="90"/>
      <c r="JN1169" s="90"/>
      <c r="JO1169" s="90"/>
      <c r="JP1169" s="90"/>
      <c r="JQ1169" s="90"/>
      <c r="JR1169" s="90"/>
      <c r="JS1169" s="90"/>
      <c r="JT1169" s="90"/>
      <c r="JU1169" s="90"/>
      <c r="JV1169" s="90"/>
      <c r="JW1169" s="90"/>
      <c r="JX1169" s="90"/>
      <c r="JY1169" s="90"/>
      <c r="JZ1169" s="90"/>
      <c r="KA1169" s="90"/>
      <c r="KB1169" s="90"/>
      <c r="KC1169" s="90"/>
      <c r="KD1169" s="90"/>
      <c r="KE1169" s="90"/>
      <c r="KF1169" s="90"/>
      <c r="KG1169" s="90"/>
      <c r="KH1169" s="90"/>
      <c r="KI1169" s="90"/>
      <c r="KJ1169" s="90"/>
      <c r="KK1169" s="90"/>
      <c r="KL1169" s="90"/>
      <c r="KM1169" s="90"/>
      <c r="KN1169" s="90"/>
      <c r="KO1169" s="90"/>
      <c r="KP1169" s="90"/>
      <c r="KQ1169" s="90"/>
      <c r="KR1169" s="90"/>
      <c r="KS1169" s="90"/>
      <c r="KT1169" s="90"/>
      <c r="KU1169" s="90"/>
      <c r="KV1169" s="90"/>
      <c r="KW1169" s="90"/>
      <c r="KX1169" s="90"/>
      <c r="KY1169" s="90"/>
      <c r="KZ1169" s="90"/>
      <c r="LA1169" s="90"/>
      <c r="LB1169" s="90"/>
      <c r="LC1169" s="90"/>
      <c r="LD1169" s="90"/>
      <c r="LE1169" s="90"/>
      <c r="LF1169" s="90"/>
      <c r="LG1169" s="90"/>
      <c r="LH1169" s="90"/>
      <c r="LI1169" s="90"/>
      <c r="LJ1169" s="90"/>
      <c r="LK1169" s="90"/>
      <c r="LL1169" s="90"/>
      <c r="LM1169" s="90"/>
      <c r="LN1169" s="90"/>
      <c r="LO1169" s="90"/>
      <c r="LP1169" s="90"/>
      <c r="LQ1169" s="90"/>
      <c r="LR1169" s="90"/>
      <c r="LS1169" s="90"/>
      <c r="LT1169" s="90"/>
      <c r="LU1169" s="90"/>
      <c r="LV1169" s="90"/>
      <c r="LW1169" s="90"/>
      <c r="LX1169" s="90"/>
      <c r="LY1169" s="90"/>
      <c r="LZ1169" s="90"/>
      <c r="MA1169" s="90"/>
      <c r="MB1169" s="90"/>
      <c r="MC1169" s="90"/>
      <c r="MD1169" s="90"/>
      <c r="ME1169" s="90"/>
      <c r="MF1169" s="90"/>
      <c r="MG1169" s="90"/>
      <c r="MH1169" s="90"/>
      <c r="MI1169" s="90"/>
      <c r="MJ1169" s="90"/>
      <c r="MK1169" s="90"/>
      <c r="ML1169" s="90"/>
      <c r="MM1169" s="90"/>
      <c r="MN1169" s="90"/>
      <c r="MO1169" s="90"/>
      <c r="MP1169" s="90"/>
      <c r="MQ1169" s="90"/>
      <c r="MR1169" s="90"/>
      <c r="MS1169" s="90"/>
      <c r="MT1169" s="90"/>
      <c r="MU1169" s="90"/>
      <c r="MV1169" s="90"/>
      <c r="MW1169" s="90"/>
      <c r="MX1169" s="90"/>
      <c r="MY1169" s="90"/>
      <c r="MZ1169" s="90"/>
      <c r="NA1169" s="90"/>
      <c r="NB1169" s="90"/>
      <c r="NC1169" s="90"/>
      <c r="ND1169" s="90"/>
      <c r="NE1169" s="90"/>
      <c r="NF1169" s="90"/>
      <c r="NG1169" s="90"/>
      <c r="NH1169" s="90"/>
      <c r="NI1169" s="90"/>
      <c r="NJ1169" s="90"/>
      <c r="NK1169" s="90"/>
      <c r="NL1169" s="90"/>
      <c r="NM1169" s="90"/>
      <c r="NN1169" s="90"/>
      <c r="NO1169" s="90"/>
      <c r="NP1169" s="90"/>
      <c r="NQ1169" s="90"/>
      <c r="NR1169" s="90"/>
      <c r="NS1169" s="90"/>
      <c r="NT1169" s="90"/>
      <c r="NU1169" s="90"/>
      <c r="NV1169" s="90"/>
      <c r="NW1169" s="90"/>
      <c r="NX1169" s="90"/>
      <c r="NY1169" s="90"/>
      <c r="NZ1169" s="90"/>
      <c r="OA1169" s="90"/>
      <c r="OB1169" s="90"/>
      <c r="OC1169" s="90"/>
      <c r="OD1169" s="90"/>
      <c r="OE1169" s="90"/>
      <c r="OF1169" s="90"/>
      <c r="OG1169" s="90"/>
      <c r="OH1169" s="90"/>
      <c r="OI1169" s="90"/>
      <c r="OJ1169" s="90"/>
      <c r="OK1169" s="90"/>
      <c r="OL1169" s="90"/>
      <c r="OM1169" s="90"/>
      <c r="ON1169" s="90"/>
      <c r="OO1169" s="90"/>
      <c r="OP1169" s="90"/>
      <c r="OQ1169" s="90"/>
      <c r="OR1169" s="90"/>
      <c r="OS1169" s="90"/>
      <c r="OT1169" s="90"/>
      <c r="OU1169" s="90"/>
      <c r="OV1169" s="90"/>
      <c r="OW1169" s="90"/>
      <c r="OX1169" s="90"/>
      <c r="OY1169" s="90"/>
      <c r="OZ1169" s="90"/>
      <c r="PA1169" s="90"/>
      <c r="PB1169" s="90"/>
      <c r="PC1169" s="90"/>
      <c r="PD1169" s="90"/>
      <c r="PE1169" s="90"/>
      <c r="PF1169" s="90"/>
      <c r="PG1169" s="90"/>
      <c r="PH1169" s="90"/>
      <c r="PI1169" s="90"/>
      <c r="PJ1169" s="90"/>
      <c r="PK1169" s="90"/>
      <c r="PL1169" s="90"/>
      <c r="PM1169" s="90"/>
      <c r="PN1169" s="90"/>
      <c r="PO1169" s="90"/>
      <c r="PP1169" s="90"/>
      <c r="PQ1169" s="90"/>
      <c r="PR1169" s="90"/>
      <c r="PS1169" s="90"/>
      <c r="PT1169" s="90"/>
      <c r="PU1169" s="90"/>
      <c r="PV1169" s="90"/>
      <c r="PW1169" s="90"/>
      <c r="PX1169" s="90"/>
      <c r="PY1169" s="90"/>
      <c r="PZ1169" s="90"/>
      <c r="QA1169" s="90"/>
      <c r="QB1169" s="90"/>
      <c r="QC1169" s="90"/>
      <c r="QD1169" s="90"/>
      <c r="QE1169" s="90"/>
      <c r="QF1169" s="90"/>
      <c r="QG1169" s="90"/>
      <c r="QH1169" s="90"/>
      <c r="QI1169" s="90"/>
      <c r="QJ1169" s="90"/>
      <c r="QK1169" s="90"/>
      <c r="QL1169" s="90"/>
      <c r="QM1169" s="90"/>
      <c r="QN1169" s="90"/>
      <c r="QO1169" s="90"/>
      <c r="QP1169" s="90"/>
      <c r="QQ1169" s="90"/>
      <c r="QR1169" s="90"/>
      <c r="QS1169" s="90"/>
      <c r="QT1169" s="90"/>
      <c r="QU1169" s="90"/>
      <c r="QV1169" s="90"/>
      <c r="QW1169" s="90"/>
      <c r="QX1169" s="90"/>
      <c r="QY1169" s="90"/>
      <c r="QZ1169" s="90"/>
      <c r="RA1169" s="90"/>
      <c r="RB1169" s="90"/>
      <c r="RC1169" s="90"/>
      <c r="RD1169" s="90"/>
      <c r="RE1169" s="90"/>
      <c r="RF1169" s="90"/>
      <c r="RG1169" s="90"/>
      <c r="RH1169" s="90"/>
      <c r="RI1169" s="90"/>
      <c r="RJ1169" s="90"/>
      <c r="RK1169" s="90"/>
      <c r="RL1169" s="90"/>
      <c r="RM1169" s="90"/>
      <c r="RN1169" s="90"/>
      <c r="RO1169" s="90"/>
      <c r="RP1169" s="90"/>
      <c r="RQ1169" s="90"/>
      <c r="RR1169" s="90"/>
      <c r="RS1169" s="90"/>
      <c r="RT1169" s="90"/>
      <c r="RU1169" s="90"/>
      <c r="RV1169" s="90"/>
      <c r="RW1169" s="90"/>
      <c r="RX1169" s="90"/>
      <c r="RY1169" s="90"/>
      <c r="RZ1169" s="90"/>
      <c r="SA1169" s="90"/>
      <c r="SB1169" s="90"/>
      <c r="SC1169" s="90"/>
      <c r="SD1169" s="90"/>
      <c r="SE1169" s="90"/>
      <c r="SF1169" s="90"/>
      <c r="SG1169" s="90"/>
      <c r="SH1169" s="90"/>
      <c r="SI1169" s="90"/>
      <c r="SJ1169" s="90"/>
      <c r="SK1169" s="90"/>
      <c r="SL1169" s="90"/>
      <c r="SM1169" s="90"/>
      <c r="SN1169" s="90"/>
      <c r="SO1169" s="90"/>
      <c r="SP1169" s="90"/>
      <c r="SQ1169" s="90"/>
      <c r="SR1169" s="90"/>
      <c r="SS1169" s="90"/>
      <c r="ST1169" s="90"/>
      <c r="SU1169" s="90"/>
      <c r="SV1169" s="90"/>
      <c r="SW1169" s="90"/>
      <c r="SX1169" s="90"/>
      <c r="SY1169" s="90"/>
      <c r="SZ1169" s="90"/>
      <c r="TA1169" s="90"/>
      <c r="TB1169" s="90"/>
      <c r="TC1169" s="90"/>
      <c r="TD1169" s="90"/>
      <c r="TE1169" s="90"/>
      <c r="TF1169" s="90"/>
      <c r="TG1169" s="90"/>
      <c r="TH1169" s="90"/>
      <c r="TI1169" s="90"/>
      <c r="TJ1169" s="90"/>
      <c r="TK1169" s="90"/>
      <c r="TL1169" s="90"/>
      <c r="TM1169" s="90"/>
      <c r="TN1169" s="90"/>
      <c r="TO1169" s="90"/>
      <c r="TP1169" s="90"/>
      <c r="TQ1169" s="90"/>
      <c r="TR1169" s="90"/>
      <c r="TS1169" s="90"/>
      <c r="TT1169" s="90"/>
      <c r="TU1169" s="90"/>
      <c r="TV1169" s="90"/>
      <c r="TW1169" s="90"/>
      <c r="TX1169" s="90"/>
      <c r="TY1169" s="90"/>
      <c r="TZ1169" s="90"/>
      <c r="UA1169" s="90"/>
      <c r="UB1169" s="90"/>
      <c r="UC1169" s="90"/>
      <c r="UD1169" s="90"/>
      <c r="UE1169" s="90"/>
      <c r="UF1169" s="90"/>
      <c r="UG1169" s="90"/>
      <c r="UH1169" s="90"/>
      <c r="UI1169" s="90"/>
      <c r="UJ1169" s="90"/>
      <c r="UK1169" s="90"/>
      <c r="UL1169" s="90"/>
      <c r="UM1169" s="90"/>
      <c r="UN1169" s="90"/>
      <c r="UO1169" s="90"/>
      <c r="UP1169" s="90"/>
      <c r="UQ1169" s="90"/>
      <c r="UR1169" s="90"/>
      <c r="US1169" s="90"/>
      <c r="UT1169" s="90"/>
      <c r="UU1169" s="90"/>
      <c r="UV1169" s="90"/>
      <c r="UW1169" s="90"/>
      <c r="UX1169" s="90"/>
      <c r="UY1169" s="90"/>
      <c r="UZ1169" s="90"/>
      <c r="VA1169" s="90"/>
      <c r="VB1169" s="90"/>
      <c r="VC1169" s="90"/>
      <c r="VD1169" s="90"/>
      <c r="VE1169" s="90"/>
      <c r="VF1169" s="90"/>
      <c r="VG1169" s="90"/>
      <c r="VH1169" s="90"/>
      <c r="VI1169" s="90"/>
      <c r="VJ1169" s="90"/>
      <c r="VK1169" s="90"/>
      <c r="VL1169" s="90"/>
      <c r="VM1169" s="90"/>
      <c r="VN1169" s="90"/>
      <c r="VO1169" s="90"/>
      <c r="VP1169" s="90"/>
      <c r="VQ1169" s="90"/>
      <c r="VR1169" s="90"/>
      <c r="VS1169" s="90"/>
      <c r="VT1169" s="90"/>
      <c r="VU1169" s="90"/>
      <c r="VV1169" s="90"/>
      <c r="VW1169" s="90"/>
      <c r="VX1169" s="90"/>
      <c r="VY1169" s="90"/>
      <c r="VZ1169" s="90"/>
      <c r="WA1169" s="90"/>
      <c r="WB1169" s="90"/>
      <c r="WC1169" s="90"/>
      <c r="WD1169" s="90"/>
      <c r="WE1169" s="90"/>
      <c r="WF1169" s="90"/>
      <c r="WG1169" s="90"/>
      <c r="WH1169" s="90"/>
      <c r="WI1169" s="90"/>
      <c r="WJ1169" s="90"/>
      <c r="WK1169" s="90"/>
      <c r="WL1169" s="90"/>
    </row>
    <row r="1170" spans="1:610" s="645" customFormat="1" ht="61.5" customHeight="1">
      <c r="A1170" s="1167"/>
      <c r="B1170" s="305" t="s">
        <v>1813</v>
      </c>
      <c r="C1170" s="276" t="s">
        <v>1982</v>
      </c>
      <c r="D1170" s="114">
        <v>46118</v>
      </c>
      <c r="E1170" s="261" t="s">
        <v>1826</v>
      </c>
      <c r="F1170" s="815" t="s">
        <v>1827</v>
      </c>
      <c r="G1170" s="816"/>
      <c r="H1170" s="396" t="s">
        <v>1983</v>
      </c>
      <c r="I1170" s="277" t="s">
        <v>1985</v>
      </c>
      <c r="J1170" s="277" t="s">
        <v>329</v>
      </c>
      <c r="K1170" s="277" t="s">
        <v>1984</v>
      </c>
      <c r="L1170" s="363" t="s">
        <v>1993</v>
      </c>
      <c r="M1170"/>
      <c r="N1170" s="90"/>
      <c r="O1170" s="90"/>
      <c r="P1170" s="90"/>
      <c r="Q1170" s="90"/>
      <c r="R1170" s="90"/>
      <c r="S1170" s="90"/>
      <c r="T1170" s="90"/>
      <c r="U1170" s="90"/>
      <c r="V1170" s="90"/>
      <c r="W1170" s="90"/>
      <c r="X1170" s="90"/>
      <c r="Y1170" s="90"/>
      <c r="Z1170" s="90"/>
      <c r="AA1170" s="90"/>
      <c r="AB1170" s="90"/>
      <c r="AC1170" s="90"/>
      <c r="AD1170" s="90"/>
      <c r="AE1170" s="90"/>
      <c r="AF1170" s="90"/>
      <c r="AG1170" s="90"/>
      <c r="AH1170" s="90"/>
      <c r="AI1170" s="90"/>
      <c r="AJ1170" s="90"/>
      <c r="AK1170" s="90"/>
      <c r="AL1170" s="90"/>
      <c r="AM1170" s="90"/>
      <c r="AN1170" s="90"/>
      <c r="AO1170" s="90"/>
      <c r="AP1170" s="90"/>
      <c r="AQ1170" s="90"/>
      <c r="AR1170" s="90"/>
      <c r="AS1170" s="90"/>
      <c r="AT1170" s="90"/>
      <c r="AU1170" s="90"/>
      <c r="AV1170" s="90"/>
      <c r="AW1170" s="90"/>
      <c r="AX1170" s="90"/>
      <c r="AY1170" s="90"/>
      <c r="AZ1170" s="90"/>
      <c r="BA1170" s="90"/>
      <c r="BB1170" s="90"/>
      <c r="BC1170" s="90"/>
      <c r="BD1170" s="90"/>
      <c r="BE1170" s="90"/>
      <c r="BF1170" s="90"/>
      <c r="BG1170" s="90"/>
      <c r="BH1170" s="90"/>
      <c r="BI1170" s="90"/>
      <c r="BJ1170" s="90"/>
      <c r="BK1170" s="90"/>
      <c r="BL1170" s="90"/>
      <c r="BM1170" s="90"/>
      <c r="BN1170" s="90"/>
      <c r="BO1170" s="90"/>
      <c r="BP1170" s="90"/>
      <c r="BQ1170" s="90"/>
      <c r="BR1170" s="90"/>
      <c r="BS1170" s="90"/>
      <c r="BT1170" s="90"/>
      <c r="BU1170" s="90"/>
      <c r="BV1170" s="90"/>
      <c r="BW1170" s="90"/>
      <c r="BX1170" s="90"/>
      <c r="BY1170" s="90"/>
      <c r="BZ1170" s="90"/>
      <c r="CA1170" s="90"/>
      <c r="CB1170" s="90"/>
      <c r="CC1170" s="90"/>
      <c r="CD1170" s="90"/>
      <c r="CE1170" s="90"/>
      <c r="CF1170" s="90"/>
      <c r="CG1170" s="90"/>
      <c r="CH1170" s="90"/>
      <c r="CI1170" s="90"/>
      <c r="CJ1170" s="90"/>
      <c r="CK1170" s="90"/>
      <c r="CL1170" s="90"/>
      <c r="CM1170" s="90"/>
      <c r="CN1170" s="90"/>
      <c r="CO1170" s="90"/>
      <c r="CP1170" s="90"/>
      <c r="CQ1170" s="90"/>
      <c r="CR1170" s="90"/>
      <c r="CS1170" s="90"/>
      <c r="CT1170" s="90"/>
      <c r="CU1170" s="90"/>
      <c r="CV1170" s="90"/>
      <c r="CW1170" s="90"/>
      <c r="CX1170" s="90"/>
      <c r="CY1170" s="90"/>
      <c r="CZ1170" s="90"/>
      <c r="DA1170" s="90"/>
      <c r="DB1170" s="90"/>
      <c r="DC1170" s="90"/>
      <c r="DD1170" s="90"/>
      <c r="DE1170" s="90"/>
      <c r="DF1170" s="90"/>
      <c r="DG1170" s="90"/>
      <c r="DH1170" s="90"/>
      <c r="DI1170" s="90"/>
      <c r="DJ1170" s="90"/>
      <c r="DK1170" s="90"/>
      <c r="DL1170" s="90"/>
      <c r="DM1170" s="90"/>
      <c r="DN1170" s="90"/>
      <c r="DO1170" s="90"/>
      <c r="DP1170" s="90"/>
      <c r="DQ1170" s="90"/>
      <c r="DR1170" s="90"/>
      <c r="DS1170" s="90"/>
      <c r="DT1170" s="90"/>
      <c r="DU1170" s="90"/>
      <c r="DV1170" s="90"/>
      <c r="DW1170" s="90"/>
      <c r="DX1170" s="90"/>
      <c r="DY1170" s="90"/>
      <c r="DZ1170" s="90"/>
      <c r="EA1170" s="90"/>
      <c r="EB1170" s="90"/>
      <c r="EC1170" s="90"/>
      <c r="ED1170" s="90"/>
      <c r="EE1170" s="90"/>
      <c r="EF1170" s="90"/>
      <c r="EG1170" s="90"/>
      <c r="EH1170" s="90"/>
      <c r="EI1170" s="90"/>
      <c r="EJ1170" s="90"/>
      <c r="EK1170" s="90"/>
      <c r="EL1170" s="90"/>
      <c r="EM1170" s="90"/>
      <c r="EN1170" s="90"/>
      <c r="EO1170" s="90"/>
      <c r="EP1170" s="90"/>
      <c r="EQ1170" s="90"/>
      <c r="ER1170" s="90"/>
      <c r="ES1170" s="90"/>
      <c r="ET1170" s="90"/>
      <c r="EU1170" s="90"/>
      <c r="EV1170" s="90"/>
      <c r="EW1170" s="90"/>
      <c r="EX1170" s="90"/>
      <c r="EY1170" s="90"/>
      <c r="EZ1170" s="90"/>
      <c r="FA1170" s="90"/>
      <c r="FB1170" s="90"/>
      <c r="FC1170" s="90"/>
      <c r="FD1170" s="90"/>
      <c r="FE1170" s="90"/>
      <c r="FF1170" s="90"/>
      <c r="FG1170" s="90"/>
      <c r="FH1170" s="90"/>
      <c r="FI1170" s="90"/>
      <c r="FJ1170" s="90"/>
      <c r="FK1170" s="90"/>
      <c r="FL1170" s="90"/>
      <c r="FM1170" s="90"/>
      <c r="FN1170" s="90"/>
      <c r="FO1170" s="90"/>
      <c r="FP1170" s="90"/>
      <c r="FQ1170" s="90"/>
      <c r="FR1170" s="90"/>
      <c r="FS1170" s="90"/>
      <c r="FT1170" s="90"/>
      <c r="FU1170" s="90"/>
      <c r="FV1170" s="90"/>
      <c r="FW1170" s="90"/>
      <c r="FX1170" s="90"/>
      <c r="FY1170" s="90"/>
      <c r="FZ1170" s="90"/>
      <c r="GA1170" s="90"/>
      <c r="GB1170" s="90"/>
      <c r="GC1170" s="90"/>
      <c r="GD1170" s="90"/>
      <c r="GE1170" s="90"/>
      <c r="GF1170" s="90"/>
      <c r="GG1170" s="90"/>
      <c r="GH1170" s="90"/>
      <c r="GI1170" s="90"/>
      <c r="GJ1170" s="90"/>
      <c r="GK1170" s="90"/>
      <c r="GL1170" s="90"/>
      <c r="GM1170" s="90"/>
      <c r="GN1170" s="90"/>
      <c r="GO1170" s="90"/>
      <c r="GP1170" s="90"/>
      <c r="GQ1170" s="90"/>
      <c r="GR1170" s="90"/>
      <c r="GS1170" s="90"/>
      <c r="GT1170" s="90"/>
      <c r="GU1170" s="90"/>
      <c r="GV1170" s="90"/>
      <c r="GW1170" s="90"/>
      <c r="GX1170" s="90"/>
      <c r="GY1170" s="90"/>
      <c r="GZ1170" s="90"/>
      <c r="HA1170" s="90"/>
      <c r="HB1170" s="90"/>
      <c r="HC1170" s="90"/>
      <c r="HD1170" s="90"/>
      <c r="HE1170" s="90"/>
      <c r="HF1170" s="90"/>
      <c r="HG1170" s="90"/>
      <c r="HH1170" s="90"/>
      <c r="HI1170" s="90"/>
      <c r="HJ1170" s="90"/>
      <c r="HK1170" s="90"/>
      <c r="HL1170" s="90"/>
      <c r="HM1170" s="90"/>
      <c r="HN1170" s="90"/>
      <c r="HO1170" s="90"/>
      <c r="HP1170" s="90"/>
      <c r="HQ1170" s="90"/>
      <c r="HR1170" s="90"/>
      <c r="HS1170" s="90"/>
      <c r="HT1170" s="90"/>
      <c r="HU1170" s="90"/>
      <c r="HV1170" s="90"/>
      <c r="HW1170" s="90"/>
      <c r="HX1170" s="90"/>
      <c r="HY1170" s="90"/>
      <c r="HZ1170" s="90"/>
      <c r="IA1170" s="90"/>
      <c r="IB1170" s="90"/>
      <c r="IC1170" s="90"/>
      <c r="ID1170" s="90"/>
      <c r="IE1170" s="90"/>
      <c r="IF1170" s="90"/>
      <c r="IG1170" s="90"/>
      <c r="IH1170" s="90"/>
      <c r="II1170" s="90"/>
      <c r="IJ1170" s="90"/>
      <c r="IK1170" s="90"/>
      <c r="IL1170" s="90"/>
      <c r="IM1170" s="90"/>
      <c r="IN1170" s="90"/>
      <c r="IO1170" s="90"/>
      <c r="IP1170" s="90"/>
      <c r="IQ1170" s="90"/>
      <c r="IR1170" s="90"/>
      <c r="IS1170" s="90"/>
      <c r="IT1170" s="90"/>
      <c r="IU1170" s="90"/>
      <c r="IV1170" s="90"/>
      <c r="IW1170" s="90"/>
      <c r="IX1170" s="90"/>
      <c r="IY1170" s="90"/>
      <c r="IZ1170" s="90"/>
      <c r="JA1170" s="90"/>
      <c r="JB1170" s="90"/>
      <c r="JC1170" s="90"/>
      <c r="JD1170" s="90"/>
      <c r="JE1170" s="90"/>
      <c r="JF1170" s="90"/>
      <c r="JG1170" s="90"/>
      <c r="JH1170" s="90"/>
      <c r="JI1170" s="90"/>
      <c r="JJ1170" s="90"/>
      <c r="JK1170" s="90"/>
      <c r="JL1170" s="90"/>
      <c r="JM1170" s="90"/>
      <c r="JN1170" s="90"/>
      <c r="JO1170" s="90"/>
      <c r="JP1170" s="90"/>
      <c r="JQ1170" s="90"/>
      <c r="JR1170" s="90"/>
      <c r="JS1170" s="90"/>
      <c r="JT1170" s="90"/>
      <c r="JU1170" s="90"/>
      <c r="JV1170" s="90"/>
      <c r="JW1170" s="90"/>
      <c r="JX1170" s="90"/>
      <c r="JY1170" s="90"/>
      <c r="JZ1170" s="90"/>
      <c r="KA1170" s="90"/>
      <c r="KB1170" s="90"/>
      <c r="KC1170" s="90"/>
      <c r="KD1170" s="90"/>
      <c r="KE1170" s="90"/>
      <c r="KF1170" s="90"/>
      <c r="KG1170" s="90"/>
      <c r="KH1170" s="90"/>
      <c r="KI1170" s="90"/>
      <c r="KJ1170" s="90"/>
      <c r="KK1170" s="90"/>
      <c r="KL1170" s="90"/>
      <c r="KM1170" s="90"/>
      <c r="KN1170" s="90"/>
      <c r="KO1170" s="90"/>
      <c r="KP1170" s="90"/>
      <c r="KQ1170" s="90"/>
      <c r="KR1170" s="90"/>
      <c r="KS1170" s="90"/>
      <c r="KT1170" s="90"/>
      <c r="KU1170" s="90"/>
      <c r="KV1170" s="90"/>
      <c r="KW1170" s="90"/>
      <c r="KX1170" s="90"/>
      <c r="KY1170" s="90"/>
      <c r="KZ1170" s="90"/>
      <c r="LA1170" s="90"/>
      <c r="LB1170" s="90"/>
      <c r="LC1170" s="90"/>
      <c r="LD1170" s="90"/>
      <c r="LE1170" s="90"/>
      <c r="LF1170" s="90"/>
      <c r="LG1170" s="90"/>
      <c r="LH1170" s="90"/>
      <c r="LI1170" s="90"/>
      <c r="LJ1170" s="90"/>
      <c r="LK1170" s="90"/>
      <c r="LL1170" s="90"/>
      <c r="LM1170" s="90"/>
      <c r="LN1170" s="90"/>
      <c r="LO1170" s="90"/>
      <c r="LP1170" s="90"/>
      <c r="LQ1170" s="90"/>
      <c r="LR1170" s="90"/>
      <c r="LS1170" s="90"/>
      <c r="LT1170" s="90"/>
      <c r="LU1170" s="90"/>
      <c r="LV1170" s="90"/>
      <c r="LW1170" s="90"/>
      <c r="LX1170" s="90"/>
      <c r="LY1170" s="90"/>
      <c r="LZ1170" s="90"/>
      <c r="MA1170" s="90"/>
      <c r="MB1170" s="90"/>
      <c r="MC1170" s="90"/>
      <c r="MD1170" s="90"/>
      <c r="ME1170" s="90"/>
      <c r="MF1170" s="90"/>
      <c r="MG1170" s="90"/>
      <c r="MH1170" s="90"/>
      <c r="MI1170" s="90"/>
      <c r="MJ1170" s="90"/>
      <c r="MK1170" s="90"/>
      <c r="ML1170" s="90"/>
      <c r="MM1170" s="90"/>
      <c r="MN1170" s="90"/>
      <c r="MO1170" s="90"/>
      <c r="MP1170" s="90"/>
      <c r="MQ1170" s="90"/>
      <c r="MR1170" s="90"/>
      <c r="MS1170" s="90"/>
      <c r="MT1170" s="90"/>
      <c r="MU1170" s="90"/>
      <c r="MV1170" s="90"/>
      <c r="MW1170" s="90"/>
      <c r="MX1170" s="90"/>
      <c r="MY1170" s="90"/>
      <c r="MZ1170" s="90"/>
      <c r="NA1170" s="90"/>
      <c r="NB1170" s="90"/>
      <c r="NC1170" s="90"/>
      <c r="ND1170" s="90"/>
      <c r="NE1170" s="90"/>
      <c r="NF1170" s="90"/>
      <c r="NG1170" s="90"/>
      <c r="NH1170" s="90"/>
      <c r="NI1170" s="90"/>
      <c r="NJ1170" s="90"/>
      <c r="NK1170" s="90"/>
      <c r="NL1170" s="90"/>
      <c r="NM1170" s="90"/>
      <c r="NN1170" s="90"/>
      <c r="NO1170" s="90"/>
      <c r="NP1170" s="90"/>
      <c r="NQ1170" s="90"/>
      <c r="NR1170" s="90"/>
      <c r="NS1170" s="90"/>
      <c r="NT1170" s="90"/>
      <c r="NU1170" s="90"/>
      <c r="NV1170" s="90"/>
      <c r="NW1170" s="90"/>
      <c r="NX1170" s="90"/>
      <c r="NY1170" s="90"/>
      <c r="NZ1170" s="90"/>
      <c r="OA1170" s="90"/>
      <c r="OB1170" s="90"/>
      <c r="OC1170" s="90"/>
      <c r="OD1170" s="90"/>
      <c r="OE1170" s="90"/>
      <c r="OF1170" s="90"/>
      <c r="OG1170" s="90"/>
      <c r="OH1170" s="90"/>
      <c r="OI1170" s="90"/>
      <c r="OJ1170" s="90"/>
      <c r="OK1170" s="90"/>
      <c r="OL1170" s="90"/>
      <c r="OM1170" s="90"/>
      <c r="ON1170" s="90"/>
      <c r="OO1170" s="90"/>
      <c r="OP1170" s="90"/>
      <c r="OQ1170" s="90"/>
      <c r="OR1170" s="90"/>
      <c r="OS1170" s="90"/>
      <c r="OT1170" s="90"/>
      <c r="OU1170" s="90"/>
      <c r="OV1170" s="90"/>
      <c r="OW1170" s="90"/>
      <c r="OX1170" s="90"/>
      <c r="OY1170" s="90"/>
      <c r="OZ1170" s="90"/>
      <c r="PA1170" s="90"/>
      <c r="PB1170" s="90"/>
      <c r="PC1170" s="90"/>
      <c r="PD1170" s="90"/>
      <c r="PE1170" s="90"/>
      <c r="PF1170" s="90"/>
      <c r="PG1170" s="90"/>
      <c r="PH1170" s="90"/>
      <c r="PI1170" s="90"/>
      <c r="PJ1170" s="90"/>
      <c r="PK1170" s="90"/>
      <c r="PL1170" s="90"/>
      <c r="PM1170" s="90"/>
      <c r="PN1170" s="90"/>
      <c r="PO1170" s="90"/>
      <c r="PP1170" s="90"/>
      <c r="PQ1170" s="90"/>
      <c r="PR1170" s="90"/>
      <c r="PS1170" s="90"/>
      <c r="PT1170" s="90"/>
      <c r="PU1170" s="90"/>
      <c r="PV1170" s="90"/>
      <c r="PW1170" s="90"/>
      <c r="PX1170" s="90"/>
      <c r="PY1170" s="90"/>
      <c r="PZ1170" s="90"/>
      <c r="QA1170" s="90"/>
      <c r="QB1170" s="90"/>
      <c r="QC1170" s="90"/>
      <c r="QD1170" s="90"/>
      <c r="QE1170" s="90"/>
      <c r="QF1170" s="90"/>
      <c r="QG1170" s="90"/>
      <c r="QH1170" s="90"/>
      <c r="QI1170" s="90"/>
      <c r="QJ1170" s="90"/>
      <c r="QK1170" s="90"/>
      <c r="QL1170" s="90"/>
      <c r="QM1170" s="90"/>
      <c r="QN1170" s="90"/>
      <c r="QO1170" s="90"/>
      <c r="QP1170" s="90"/>
      <c r="QQ1170" s="90"/>
      <c r="QR1170" s="90"/>
      <c r="QS1170" s="90"/>
      <c r="QT1170" s="90"/>
      <c r="QU1170" s="90"/>
      <c r="QV1170" s="90"/>
      <c r="QW1170" s="90"/>
      <c r="QX1170" s="90"/>
      <c r="QY1170" s="90"/>
      <c r="QZ1170" s="90"/>
      <c r="RA1170" s="90"/>
      <c r="RB1170" s="90"/>
      <c r="RC1170" s="90"/>
      <c r="RD1170" s="90"/>
      <c r="RE1170" s="90"/>
      <c r="RF1170" s="90"/>
      <c r="RG1170" s="90"/>
      <c r="RH1170" s="90"/>
      <c r="RI1170" s="90"/>
      <c r="RJ1170" s="90"/>
      <c r="RK1170" s="90"/>
      <c r="RL1170" s="90"/>
      <c r="RM1170" s="90"/>
      <c r="RN1170" s="90"/>
      <c r="RO1170" s="90"/>
      <c r="RP1170" s="90"/>
      <c r="RQ1170" s="90"/>
      <c r="RR1170" s="90"/>
      <c r="RS1170" s="90"/>
      <c r="RT1170" s="90"/>
      <c r="RU1170" s="90"/>
      <c r="RV1170" s="90"/>
      <c r="RW1170" s="90"/>
      <c r="RX1170" s="90"/>
      <c r="RY1170" s="90"/>
      <c r="RZ1170" s="90"/>
      <c r="SA1170" s="90"/>
      <c r="SB1170" s="90"/>
      <c r="SC1170" s="90"/>
      <c r="SD1170" s="90"/>
      <c r="SE1170" s="90"/>
      <c r="SF1170" s="90"/>
      <c r="SG1170" s="90"/>
      <c r="SH1170" s="90"/>
      <c r="SI1170" s="90"/>
      <c r="SJ1170" s="90"/>
      <c r="SK1170" s="90"/>
      <c r="SL1170" s="90"/>
      <c r="SM1170" s="90"/>
      <c r="SN1170" s="90"/>
      <c r="SO1170" s="90"/>
      <c r="SP1170" s="90"/>
      <c r="SQ1170" s="90"/>
      <c r="SR1170" s="90"/>
      <c r="SS1170" s="90"/>
      <c r="ST1170" s="90"/>
      <c r="SU1170" s="90"/>
      <c r="SV1170" s="90"/>
      <c r="SW1170" s="90"/>
      <c r="SX1170" s="90"/>
      <c r="SY1170" s="90"/>
      <c r="SZ1170" s="90"/>
      <c r="TA1170" s="90"/>
      <c r="TB1170" s="90"/>
      <c r="TC1170" s="90"/>
      <c r="TD1170" s="90"/>
      <c r="TE1170" s="90"/>
      <c r="TF1170" s="90"/>
      <c r="TG1170" s="90"/>
      <c r="TH1170" s="90"/>
      <c r="TI1170" s="90"/>
      <c r="TJ1170" s="90"/>
      <c r="TK1170" s="90"/>
      <c r="TL1170" s="90"/>
      <c r="TM1170" s="90"/>
      <c r="TN1170" s="90"/>
      <c r="TO1170" s="90"/>
      <c r="TP1170" s="90"/>
      <c r="TQ1170" s="90"/>
      <c r="TR1170" s="90"/>
      <c r="TS1170" s="90"/>
      <c r="TT1170" s="90"/>
      <c r="TU1170" s="90"/>
      <c r="TV1170" s="90"/>
      <c r="TW1170" s="90"/>
      <c r="TX1170" s="90"/>
      <c r="TY1170" s="90"/>
      <c r="TZ1170" s="90"/>
      <c r="UA1170" s="90"/>
      <c r="UB1170" s="90"/>
      <c r="UC1170" s="90"/>
      <c r="UD1170" s="90"/>
      <c r="UE1170" s="90"/>
      <c r="UF1170" s="90"/>
      <c r="UG1170" s="90"/>
      <c r="UH1170" s="90"/>
      <c r="UI1170" s="90"/>
      <c r="UJ1170" s="90"/>
      <c r="UK1170" s="90"/>
      <c r="UL1170" s="90"/>
      <c r="UM1170" s="90"/>
      <c r="UN1170" s="90"/>
      <c r="UO1170" s="90"/>
      <c r="UP1170" s="90"/>
      <c r="UQ1170" s="90"/>
      <c r="UR1170" s="90"/>
      <c r="US1170" s="90"/>
      <c r="UT1170" s="90"/>
      <c r="UU1170" s="90"/>
      <c r="UV1170" s="90"/>
      <c r="UW1170" s="90"/>
      <c r="UX1170" s="90"/>
      <c r="UY1170" s="90"/>
      <c r="UZ1170" s="90"/>
      <c r="VA1170" s="90"/>
      <c r="VB1170" s="90"/>
      <c r="VC1170" s="90"/>
      <c r="VD1170" s="90"/>
      <c r="VE1170" s="90"/>
      <c r="VF1170" s="90"/>
      <c r="VG1170" s="90"/>
      <c r="VH1170" s="90"/>
      <c r="VI1170" s="90"/>
      <c r="VJ1170" s="90"/>
      <c r="VK1170" s="90"/>
      <c r="VL1170" s="90"/>
      <c r="VM1170" s="90"/>
      <c r="VN1170" s="90"/>
      <c r="VO1170" s="90"/>
      <c r="VP1170" s="90"/>
      <c r="VQ1170" s="90"/>
      <c r="VR1170" s="90"/>
      <c r="VS1170" s="90"/>
      <c r="VT1170" s="90"/>
      <c r="VU1170" s="90"/>
      <c r="VV1170" s="90"/>
      <c r="VW1170" s="90"/>
      <c r="VX1170" s="90"/>
      <c r="VY1170" s="90"/>
      <c r="VZ1170" s="90"/>
      <c r="WA1170" s="90"/>
      <c r="WB1170" s="90"/>
      <c r="WC1170" s="90"/>
      <c r="WD1170" s="90"/>
      <c r="WE1170" s="90"/>
      <c r="WF1170" s="90"/>
      <c r="WG1170" s="90"/>
      <c r="WH1170" s="90"/>
      <c r="WI1170" s="90"/>
      <c r="WJ1170" s="90"/>
      <c r="WK1170" s="90"/>
      <c r="WL1170" s="90"/>
    </row>
    <row r="1171" spans="1:610" s="645" customFormat="1" ht="36" customHeight="1">
      <c r="A1171" s="1167"/>
      <c r="B1171" s="1148" t="s">
        <v>2020</v>
      </c>
      <c r="C1171" s="1075"/>
      <c r="D1171" s="1075"/>
      <c r="E1171" s="1075"/>
      <c r="F1171" s="1075"/>
      <c r="G1171" s="1075"/>
      <c r="H1171" s="1075"/>
      <c r="I1171" s="1075"/>
      <c r="J1171" s="1075"/>
      <c r="K1171" s="1075"/>
      <c r="L1171" s="1076"/>
      <c r="M1171"/>
      <c r="N1171" s="90"/>
      <c r="O1171" s="90"/>
      <c r="P1171" s="90"/>
      <c r="Q1171" s="90"/>
      <c r="R1171" s="90"/>
      <c r="S1171" s="90"/>
      <c r="T1171" s="90"/>
      <c r="U1171" s="90"/>
      <c r="V1171" s="90"/>
      <c r="W1171" s="90"/>
      <c r="X1171" s="90"/>
      <c r="Y1171" s="90"/>
      <c r="Z1171" s="90"/>
      <c r="AA1171" s="90"/>
      <c r="AB1171" s="90"/>
      <c r="AC1171" s="90"/>
      <c r="AD1171" s="90"/>
      <c r="AE1171" s="90"/>
      <c r="AF1171" s="90"/>
      <c r="AG1171" s="90"/>
      <c r="AH1171" s="90"/>
      <c r="AI1171" s="90"/>
      <c r="AJ1171" s="90"/>
      <c r="AK1171" s="90"/>
      <c r="AL1171" s="90"/>
      <c r="AM1171" s="90"/>
      <c r="AN1171" s="90"/>
      <c r="AO1171" s="90"/>
      <c r="AP1171" s="90"/>
      <c r="AQ1171" s="90"/>
      <c r="AR1171" s="90"/>
      <c r="AS1171" s="90"/>
      <c r="AT1171" s="90"/>
      <c r="AU1171" s="90"/>
      <c r="AV1171" s="90"/>
      <c r="AW1171" s="90"/>
      <c r="AX1171" s="90"/>
      <c r="AY1171" s="90"/>
      <c r="AZ1171" s="90"/>
      <c r="BA1171" s="90"/>
      <c r="BB1171" s="90"/>
      <c r="BC1171" s="90"/>
      <c r="BD1171" s="90"/>
      <c r="BE1171" s="90"/>
      <c r="BF1171" s="90"/>
      <c r="BG1171" s="90"/>
      <c r="BH1171" s="90"/>
      <c r="BI1171" s="90"/>
      <c r="BJ1171" s="90"/>
      <c r="BK1171" s="90"/>
      <c r="BL1171" s="90"/>
      <c r="BM1171" s="90"/>
      <c r="BN1171" s="90"/>
      <c r="BO1171" s="90"/>
      <c r="BP1171" s="90"/>
      <c r="BQ1171" s="90"/>
      <c r="BR1171" s="90"/>
      <c r="BS1171" s="90"/>
      <c r="BT1171" s="90"/>
      <c r="BU1171" s="90"/>
      <c r="BV1171" s="90"/>
      <c r="BW1171" s="90"/>
      <c r="BX1171" s="90"/>
      <c r="BY1171" s="90"/>
      <c r="BZ1171" s="90"/>
      <c r="CA1171" s="90"/>
      <c r="CB1171" s="90"/>
      <c r="CC1171" s="90"/>
      <c r="CD1171" s="90"/>
      <c r="CE1171" s="90"/>
      <c r="CF1171" s="90"/>
      <c r="CG1171" s="90"/>
      <c r="CH1171" s="90"/>
      <c r="CI1171" s="90"/>
      <c r="CJ1171" s="90"/>
      <c r="CK1171" s="90"/>
      <c r="CL1171" s="90"/>
      <c r="CM1171" s="90"/>
      <c r="CN1171" s="90"/>
      <c r="CO1171" s="90"/>
      <c r="CP1171" s="90"/>
      <c r="CQ1171" s="90"/>
      <c r="CR1171" s="90"/>
      <c r="CS1171" s="90"/>
      <c r="CT1171" s="90"/>
      <c r="CU1171" s="90"/>
      <c r="CV1171" s="90"/>
      <c r="CW1171" s="90"/>
      <c r="CX1171" s="90"/>
      <c r="CY1171" s="90"/>
      <c r="CZ1171" s="90"/>
      <c r="DA1171" s="90"/>
      <c r="DB1171" s="90"/>
      <c r="DC1171" s="90"/>
      <c r="DD1171" s="90"/>
      <c r="DE1171" s="90"/>
      <c r="DF1171" s="90"/>
      <c r="DG1171" s="90"/>
      <c r="DH1171" s="90"/>
      <c r="DI1171" s="90"/>
      <c r="DJ1171" s="90"/>
      <c r="DK1171" s="90"/>
      <c r="DL1171" s="90"/>
      <c r="DM1171" s="90"/>
      <c r="DN1171" s="90"/>
      <c r="DO1171" s="90"/>
      <c r="DP1171" s="90"/>
      <c r="DQ1171" s="90"/>
      <c r="DR1171" s="90"/>
      <c r="DS1171" s="90"/>
      <c r="DT1171" s="90"/>
      <c r="DU1171" s="90"/>
      <c r="DV1171" s="90"/>
      <c r="DW1171" s="90"/>
      <c r="DX1171" s="90"/>
      <c r="DY1171" s="90"/>
      <c r="DZ1171" s="90"/>
      <c r="EA1171" s="90"/>
      <c r="EB1171" s="90"/>
      <c r="EC1171" s="90"/>
      <c r="ED1171" s="90"/>
      <c r="EE1171" s="90"/>
      <c r="EF1171" s="90"/>
      <c r="EG1171" s="90"/>
      <c r="EH1171" s="90"/>
      <c r="EI1171" s="90"/>
      <c r="EJ1171" s="90"/>
      <c r="EK1171" s="90"/>
      <c r="EL1171" s="90"/>
      <c r="EM1171" s="90"/>
      <c r="EN1171" s="90"/>
      <c r="EO1171" s="90"/>
      <c r="EP1171" s="90"/>
      <c r="EQ1171" s="90"/>
      <c r="ER1171" s="90"/>
      <c r="ES1171" s="90"/>
      <c r="ET1171" s="90"/>
      <c r="EU1171" s="90"/>
      <c r="EV1171" s="90"/>
      <c r="EW1171" s="90"/>
      <c r="EX1171" s="90"/>
      <c r="EY1171" s="90"/>
      <c r="EZ1171" s="90"/>
      <c r="FA1171" s="90"/>
      <c r="FB1171" s="90"/>
      <c r="FC1171" s="90"/>
      <c r="FD1171" s="90"/>
      <c r="FE1171" s="90"/>
      <c r="FF1171" s="90"/>
      <c r="FG1171" s="90"/>
      <c r="FH1171" s="90"/>
      <c r="FI1171" s="90"/>
      <c r="FJ1171" s="90"/>
      <c r="FK1171" s="90"/>
      <c r="FL1171" s="90"/>
      <c r="FM1171" s="90"/>
      <c r="FN1171" s="90"/>
      <c r="FO1171" s="90"/>
      <c r="FP1171" s="90"/>
      <c r="FQ1171" s="90"/>
      <c r="FR1171" s="90"/>
      <c r="FS1171" s="90"/>
      <c r="FT1171" s="90"/>
      <c r="FU1171" s="90"/>
      <c r="FV1171" s="90"/>
      <c r="FW1171" s="90"/>
      <c r="FX1171" s="90"/>
      <c r="FY1171" s="90"/>
      <c r="FZ1171" s="90"/>
      <c r="GA1171" s="90"/>
      <c r="GB1171" s="90"/>
      <c r="GC1171" s="90"/>
      <c r="GD1171" s="90"/>
      <c r="GE1171" s="90"/>
      <c r="GF1171" s="90"/>
      <c r="GG1171" s="90"/>
      <c r="GH1171" s="90"/>
      <c r="GI1171" s="90"/>
      <c r="GJ1171" s="90"/>
      <c r="GK1171" s="90"/>
      <c r="GL1171" s="90"/>
      <c r="GM1171" s="90"/>
      <c r="GN1171" s="90"/>
      <c r="GO1171" s="90"/>
      <c r="GP1171" s="90"/>
      <c r="GQ1171" s="90"/>
      <c r="GR1171" s="90"/>
      <c r="GS1171" s="90"/>
      <c r="GT1171" s="90"/>
      <c r="GU1171" s="90"/>
      <c r="GV1171" s="90"/>
      <c r="GW1171" s="90"/>
      <c r="GX1171" s="90"/>
      <c r="GY1171" s="90"/>
      <c r="GZ1171" s="90"/>
      <c r="HA1171" s="90"/>
      <c r="HB1171" s="90"/>
      <c r="HC1171" s="90"/>
      <c r="HD1171" s="90"/>
      <c r="HE1171" s="90"/>
      <c r="HF1171" s="90"/>
      <c r="HG1171" s="90"/>
      <c r="HH1171" s="90"/>
      <c r="HI1171" s="90"/>
      <c r="HJ1171" s="90"/>
      <c r="HK1171" s="90"/>
      <c r="HL1171" s="90"/>
      <c r="HM1171" s="90"/>
      <c r="HN1171" s="90"/>
      <c r="HO1171" s="90"/>
      <c r="HP1171" s="90"/>
      <c r="HQ1171" s="90"/>
      <c r="HR1171" s="90"/>
      <c r="HS1171" s="90"/>
      <c r="HT1171" s="90"/>
      <c r="HU1171" s="90"/>
      <c r="HV1171" s="90"/>
      <c r="HW1171" s="90"/>
      <c r="HX1171" s="90"/>
      <c r="HY1171" s="90"/>
      <c r="HZ1171" s="90"/>
      <c r="IA1171" s="90"/>
      <c r="IB1171" s="90"/>
      <c r="IC1171" s="90"/>
      <c r="ID1171" s="90"/>
      <c r="IE1171" s="90"/>
      <c r="IF1171" s="90"/>
      <c r="IG1171" s="90"/>
      <c r="IH1171" s="90"/>
      <c r="II1171" s="90"/>
      <c r="IJ1171" s="90"/>
      <c r="IK1171" s="90"/>
      <c r="IL1171" s="90"/>
      <c r="IM1171" s="90"/>
      <c r="IN1171" s="90"/>
      <c r="IO1171" s="90"/>
      <c r="IP1171" s="90"/>
      <c r="IQ1171" s="90"/>
      <c r="IR1171" s="90"/>
      <c r="IS1171" s="90"/>
      <c r="IT1171" s="90"/>
      <c r="IU1171" s="90"/>
      <c r="IV1171" s="90"/>
      <c r="IW1171" s="90"/>
      <c r="IX1171" s="90"/>
      <c r="IY1171" s="90"/>
      <c r="IZ1171" s="90"/>
      <c r="JA1171" s="90"/>
      <c r="JB1171" s="90"/>
      <c r="JC1171" s="90"/>
      <c r="JD1171" s="90"/>
      <c r="JE1171" s="90"/>
      <c r="JF1171" s="90"/>
      <c r="JG1171" s="90"/>
      <c r="JH1171" s="90"/>
      <c r="JI1171" s="90"/>
      <c r="JJ1171" s="90"/>
      <c r="JK1171" s="90"/>
      <c r="JL1171" s="90"/>
      <c r="JM1171" s="90"/>
      <c r="JN1171" s="90"/>
      <c r="JO1171" s="90"/>
      <c r="JP1171" s="90"/>
      <c r="JQ1171" s="90"/>
      <c r="JR1171" s="90"/>
      <c r="JS1171" s="90"/>
      <c r="JT1171" s="90"/>
      <c r="JU1171" s="90"/>
      <c r="JV1171" s="90"/>
      <c r="JW1171" s="90"/>
      <c r="JX1171" s="90"/>
      <c r="JY1171" s="90"/>
      <c r="JZ1171" s="90"/>
      <c r="KA1171" s="90"/>
      <c r="KB1171" s="90"/>
      <c r="KC1171" s="90"/>
      <c r="KD1171" s="90"/>
      <c r="KE1171" s="90"/>
      <c r="KF1171" s="90"/>
      <c r="KG1171" s="90"/>
      <c r="KH1171" s="90"/>
      <c r="KI1171" s="90"/>
      <c r="KJ1171" s="90"/>
      <c r="KK1171" s="90"/>
      <c r="KL1171" s="90"/>
      <c r="KM1171" s="90"/>
      <c r="KN1171" s="90"/>
      <c r="KO1171" s="90"/>
      <c r="KP1171" s="90"/>
      <c r="KQ1171" s="90"/>
      <c r="KR1171" s="90"/>
      <c r="KS1171" s="90"/>
      <c r="KT1171" s="90"/>
      <c r="KU1171" s="90"/>
      <c r="KV1171" s="90"/>
      <c r="KW1171" s="90"/>
      <c r="KX1171" s="90"/>
      <c r="KY1171" s="90"/>
      <c r="KZ1171" s="90"/>
      <c r="LA1171" s="90"/>
      <c r="LB1171" s="90"/>
      <c r="LC1171" s="90"/>
      <c r="LD1171" s="90"/>
      <c r="LE1171" s="90"/>
      <c r="LF1171" s="90"/>
      <c r="LG1171" s="90"/>
      <c r="LH1171" s="90"/>
      <c r="LI1171" s="90"/>
      <c r="LJ1171" s="90"/>
      <c r="LK1171" s="90"/>
      <c r="LL1171" s="90"/>
      <c r="LM1171" s="90"/>
      <c r="LN1171" s="90"/>
      <c r="LO1171" s="90"/>
      <c r="LP1171" s="90"/>
      <c r="LQ1171" s="90"/>
      <c r="LR1171" s="90"/>
      <c r="LS1171" s="90"/>
      <c r="LT1171" s="90"/>
      <c r="LU1171" s="90"/>
      <c r="LV1171" s="90"/>
      <c r="LW1171" s="90"/>
      <c r="LX1171" s="90"/>
      <c r="LY1171" s="90"/>
      <c r="LZ1171" s="90"/>
      <c r="MA1171" s="90"/>
      <c r="MB1171" s="90"/>
      <c r="MC1171" s="90"/>
      <c r="MD1171" s="90"/>
      <c r="ME1171" s="90"/>
      <c r="MF1171" s="90"/>
      <c r="MG1171" s="90"/>
      <c r="MH1171" s="90"/>
      <c r="MI1171" s="90"/>
      <c r="MJ1171" s="90"/>
      <c r="MK1171" s="90"/>
      <c r="ML1171" s="90"/>
      <c r="MM1171" s="90"/>
      <c r="MN1171" s="90"/>
      <c r="MO1171" s="90"/>
      <c r="MP1171" s="90"/>
      <c r="MQ1171" s="90"/>
      <c r="MR1171" s="90"/>
      <c r="MS1171" s="90"/>
      <c r="MT1171" s="90"/>
      <c r="MU1171" s="90"/>
      <c r="MV1171" s="90"/>
      <c r="MW1171" s="90"/>
      <c r="MX1171" s="90"/>
      <c r="MY1171" s="90"/>
      <c r="MZ1171" s="90"/>
      <c r="NA1171" s="90"/>
      <c r="NB1171" s="90"/>
      <c r="NC1171" s="90"/>
      <c r="ND1171" s="90"/>
      <c r="NE1171" s="90"/>
      <c r="NF1171" s="90"/>
      <c r="NG1171" s="90"/>
      <c r="NH1171" s="90"/>
      <c r="NI1171" s="90"/>
      <c r="NJ1171" s="90"/>
      <c r="NK1171" s="90"/>
      <c r="NL1171" s="90"/>
      <c r="NM1171" s="90"/>
      <c r="NN1171" s="90"/>
      <c r="NO1171" s="90"/>
      <c r="NP1171" s="90"/>
      <c r="NQ1171" s="90"/>
      <c r="NR1171" s="90"/>
      <c r="NS1171" s="90"/>
      <c r="NT1171" s="90"/>
      <c r="NU1171" s="90"/>
      <c r="NV1171" s="90"/>
      <c r="NW1171" s="90"/>
      <c r="NX1171" s="90"/>
      <c r="NY1171" s="90"/>
      <c r="NZ1171" s="90"/>
      <c r="OA1171" s="90"/>
      <c r="OB1171" s="90"/>
      <c r="OC1171" s="90"/>
      <c r="OD1171" s="90"/>
      <c r="OE1171" s="90"/>
      <c r="OF1171" s="90"/>
      <c r="OG1171" s="90"/>
      <c r="OH1171" s="90"/>
      <c r="OI1171" s="90"/>
      <c r="OJ1171" s="90"/>
      <c r="OK1171" s="90"/>
      <c r="OL1171" s="90"/>
      <c r="OM1171" s="90"/>
      <c r="ON1171" s="90"/>
      <c r="OO1171" s="90"/>
      <c r="OP1171" s="90"/>
      <c r="OQ1171" s="90"/>
      <c r="OR1171" s="90"/>
      <c r="OS1171" s="90"/>
      <c r="OT1171" s="90"/>
      <c r="OU1171" s="90"/>
      <c r="OV1171" s="90"/>
      <c r="OW1171" s="90"/>
      <c r="OX1171" s="90"/>
      <c r="OY1171" s="90"/>
      <c r="OZ1171" s="90"/>
      <c r="PA1171" s="90"/>
      <c r="PB1171" s="90"/>
      <c r="PC1171" s="90"/>
      <c r="PD1171" s="90"/>
      <c r="PE1171" s="90"/>
      <c r="PF1171" s="90"/>
      <c r="PG1171" s="90"/>
      <c r="PH1171" s="90"/>
      <c r="PI1171" s="90"/>
      <c r="PJ1171" s="90"/>
      <c r="PK1171" s="90"/>
      <c r="PL1171" s="90"/>
      <c r="PM1171" s="90"/>
      <c r="PN1171" s="90"/>
      <c r="PO1171" s="90"/>
      <c r="PP1171" s="90"/>
      <c r="PQ1171" s="90"/>
      <c r="PR1171" s="90"/>
      <c r="PS1171" s="90"/>
      <c r="PT1171" s="90"/>
      <c r="PU1171" s="90"/>
      <c r="PV1171" s="90"/>
      <c r="PW1171" s="90"/>
      <c r="PX1171" s="90"/>
      <c r="PY1171" s="90"/>
      <c r="PZ1171" s="90"/>
      <c r="QA1171" s="90"/>
      <c r="QB1171" s="90"/>
      <c r="QC1171" s="90"/>
      <c r="QD1171" s="90"/>
      <c r="QE1171" s="90"/>
      <c r="QF1171" s="90"/>
      <c r="QG1171" s="90"/>
      <c r="QH1171" s="90"/>
      <c r="QI1171" s="90"/>
      <c r="QJ1171" s="90"/>
      <c r="QK1171" s="90"/>
      <c r="QL1171" s="90"/>
      <c r="QM1171" s="90"/>
      <c r="QN1171" s="90"/>
      <c r="QO1171" s="90"/>
      <c r="QP1171" s="90"/>
      <c r="QQ1171" s="90"/>
      <c r="QR1171" s="90"/>
      <c r="QS1171" s="90"/>
      <c r="QT1171" s="90"/>
      <c r="QU1171" s="90"/>
      <c r="QV1171" s="90"/>
      <c r="QW1171" s="90"/>
      <c r="QX1171" s="90"/>
      <c r="QY1171" s="90"/>
      <c r="QZ1171" s="90"/>
      <c r="RA1171" s="90"/>
      <c r="RB1171" s="90"/>
      <c r="RC1171" s="90"/>
      <c r="RD1171" s="90"/>
      <c r="RE1171" s="90"/>
      <c r="RF1171" s="90"/>
      <c r="RG1171" s="90"/>
      <c r="RH1171" s="90"/>
      <c r="RI1171" s="90"/>
      <c r="RJ1171" s="90"/>
      <c r="RK1171" s="90"/>
      <c r="RL1171" s="90"/>
      <c r="RM1171" s="90"/>
      <c r="RN1171" s="90"/>
      <c r="RO1171" s="90"/>
      <c r="RP1171" s="90"/>
      <c r="RQ1171" s="90"/>
      <c r="RR1171" s="90"/>
      <c r="RS1171" s="90"/>
      <c r="RT1171" s="90"/>
      <c r="RU1171" s="90"/>
      <c r="RV1171" s="90"/>
      <c r="RW1171" s="90"/>
      <c r="RX1171" s="90"/>
      <c r="RY1171" s="90"/>
      <c r="RZ1171" s="90"/>
      <c r="SA1171" s="90"/>
      <c r="SB1171" s="90"/>
      <c r="SC1171" s="90"/>
      <c r="SD1171" s="90"/>
      <c r="SE1171" s="90"/>
      <c r="SF1171" s="90"/>
      <c r="SG1171" s="90"/>
      <c r="SH1171" s="90"/>
      <c r="SI1171" s="90"/>
      <c r="SJ1171" s="90"/>
      <c r="SK1171" s="90"/>
      <c r="SL1171" s="90"/>
      <c r="SM1171" s="90"/>
      <c r="SN1171" s="90"/>
      <c r="SO1171" s="90"/>
      <c r="SP1171" s="90"/>
      <c r="SQ1171" s="90"/>
      <c r="SR1171" s="90"/>
      <c r="SS1171" s="90"/>
      <c r="ST1171" s="90"/>
      <c r="SU1171" s="90"/>
      <c r="SV1171" s="90"/>
      <c r="SW1171" s="90"/>
      <c r="SX1171" s="90"/>
      <c r="SY1171" s="90"/>
      <c r="SZ1171" s="90"/>
      <c r="TA1171" s="90"/>
      <c r="TB1171" s="90"/>
      <c r="TC1171" s="90"/>
      <c r="TD1171" s="90"/>
      <c r="TE1171" s="90"/>
      <c r="TF1171" s="90"/>
      <c r="TG1171" s="90"/>
      <c r="TH1171" s="90"/>
      <c r="TI1171" s="90"/>
      <c r="TJ1171" s="90"/>
      <c r="TK1171" s="90"/>
      <c r="TL1171" s="90"/>
      <c r="TM1171" s="90"/>
      <c r="TN1171" s="90"/>
      <c r="TO1171" s="90"/>
      <c r="TP1171" s="90"/>
      <c r="TQ1171" s="90"/>
      <c r="TR1171" s="90"/>
      <c r="TS1171" s="90"/>
      <c r="TT1171" s="90"/>
      <c r="TU1171" s="90"/>
      <c r="TV1171" s="90"/>
      <c r="TW1171" s="90"/>
      <c r="TX1171" s="90"/>
      <c r="TY1171" s="90"/>
      <c r="TZ1171" s="90"/>
      <c r="UA1171" s="90"/>
      <c r="UB1171" s="90"/>
      <c r="UC1171" s="90"/>
      <c r="UD1171" s="90"/>
      <c r="UE1171" s="90"/>
      <c r="UF1171" s="90"/>
      <c r="UG1171" s="90"/>
      <c r="UH1171" s="90"/>
      <c r="UI1171" s="90"/>
      <c r="UJ1171" s="90"/>
      <c r="UK1171" s="90"/>
      <c r="UL1171" s="90"/>
      <c r="UM1171" s="90"/>
      <c r="UN1171" s="90"/>
      <c r="UO1171" s="90"/>
      <c r="UP1171" s="90"/>
      <c r="UQ1171" s="90"/>
      <c r="UR1171" s="90"/>
      <c r="US1171" s="90"/>
      <c r="UT1171" s="90"/>
      <c r="UU1171" s="90"/>
      <c r="UV1171" s="90"/>
      <c r="UW1171" s="90"/>
      <c r="UX1171" s="90"/>
      <c r="UY1171" s="90"/>
      <c r="UZ1171" s="90"/>
      <c r="VA1171" s="90"/>
      <c r="VB1171" s="90"/>
      <c r="VC1171" s="90"/>
      <c r="VD1171" s="90"/>
      <c r="VE1171" s="90"/>
      <c r="VF1171" s="90"/>
      <c r="VG1171" s="90"/>
      <c r="VH1171" s="90"/>
      <c r="VI1171" s="90"/>
      <c r="VJ1171" s="90"/>
      <c r="VK1171" s="90"/>
      <c r="VL1171" s="90"/>
      <c r="VM1171" s="90"/>
      <c r="VN1171" s="90"/>
      <c r="VO1171" s="90"/>
      <c r="VP1171" s="90"/>
      <c r="VQ1171" s="90"/>
      <c r="VR1171" s="90"/>
      <c r="VS1171" s="90"/>
      <c r="VT1171" s="90"/>
      <c r="VU1171" s="90"/>
      <c r="VV1171" s="90"/>
      <c r="VW1171" s="90"/>
      <c r="VX1171" s="90"/>
      <c r="VY1171" s="90"/>
      <c r="VZ1171" s="90"/>
      <c r="WA1171" s="90"/>
      <c r="WB1171" s="90"/>
      <c r="WC1171" s="90"/>
      <c r="WD1171" s="90"/>
      <c r="WE1171" s="90"/>
      <c r="WF1171" s="90"/>
      <c r="WG1171" s="90"/>
      <c r="WH1171" s="90"/>
      <c r="WI1171" s="90"/>
      <c r="WJ1171" s="90"/>
      <c r="WK1171" s="90"/>
      <c r="WL1171" s="90"/>
    </row>
    <row r="1172" spans="1:610" s="645" customFormat="1" ht="23.25">
      <c r="A1172" s="1167"/>
      <c r="B1172" s="1149" t="s">
        <v>150</v>
      </c>
      <c r="C1172" s="1078"/>
      <c r="D1172" s="1078"/>
      <c r="E1172" s="1078"/>
      <c r="F1172" s="1078"/>
      <c r="G1172" s="1079"/>
      <c r="H1172" s="1077" t="s">
        <v>151</v>
      </c>
      <c r="I1172" s="1078"/>
      <c r="J1172" s="1078"/>
      <c r="K1172" s="1078"/>
      <c r="L1172" s="1080"/>
      <c r="M1172"/>
      <c r="N1172" s="90"/>
      <c r="O1172" s="90"/>
      <c r="P1172" s="90"/>
      <c r="Q1172" s="90"/>
      <c r="R1172" s="90"/>
      <c r="S1172" s="90"/>
      <c r="T1172" s="90"/>
      <c r="U1172" s="90"/>
      <c r="V1172" s="90"/>
      <c r="W1172" s="90"/>
      <c r="X1172" s="90"/>
      <c r="Y1172" s="90"/>
      <c r="Z1172" s="90"/>
      <c r="AA1172" s="90"/>
      <c r="AB1172" s="90"/>
      <c r="AC1172" s="90"/>
      <c r="AD1172" s="90"/>
      <c r="AE1172" s="90"/>
      <c r="AF1172" s="90"/>
      <c r="AG1172" s="90"/>
      <c r="AH1172" s="90"/>
      <c r="AI1172" s="90"/>
      <c r="AJ1172" s="90"/>
      <c r="AK1172" s="90"/>
      <c r="AL1172" s="90"/>
      <c r="AM1172" s="90"/>
      <c r="AN1172" s="90"/>
      <c r="AO1172" s="90"/>
      <c r="AP1172" s="90"/>
      <c r="AQ1172" s="90"/>
      <c r="AR1172" s="90"/>
      <c r="AS1172" s="90"/>
      <c r="AT1172" s="90"/>
      <c r="AU1172" s="90"/>
      <c r="AV1172" s="90"/>
      <c r="AW1172" s="90"/>
      <c r="AX1172" s="90"/>
      <c r="AY1172" s="90"/>
      <c r="AZ1172" s="90"/>
      <c r="BA1172" s="90"/>
      <c r="BB1172" s="90"/>
      <c r="BC1172" s="90"/>
      <c r="BD1172" s="90"/>
      <c r="BE1172" s="90"/>
      <c r="BF1172" s="90"/>
      <c r="BG1172" s="90"/>
      <c r="BH1172" s="90"/>
      <c r="BI1172" s="90"/>
      <c r="BJ1172" s="90"/>
      <c r="BK1172" s="90"/>
      <c r="BL1172" s="90"/>
      <c r="BM1172" s="90"/>
      <c r="BN1172" s="90"/>
      <c r="BO1172" s="90"/>
      <c r="BP1172" s="90"/>
      <c r="BQ1172" s="90"/>
      <c r="BR1172" s="90"/>
      <c r="BS1172" s="90"/>
      <c r="BT1172" s="90"/>
      <c r="BU1172" s="90"/>
      <c r="BV1172" s="90"/>
      <c r="BW1172" s="90"/>
      <c r="BX1172" s="90"/>
      <c r="BY1172" s="90"/>
      <c r="BZ1172" s="90"/>
      <c r="CA1172" s="90"/>
      <c r="CB1172" s="90"/>
      <c r="CC1172" s="90"/>
      <c r="CD1172" s="90"/>
      <c r="CE1172" s="90"/>
      <c r="CF1172" s="90"/>
      <c r="CG1172" s="90"/>
      <c r="CH1172" s="90"/>
      <c r="CI1172" s="90"/>
      <c r="CJ1172" s="90"/>
      <c r="CK1172" s="90"/>
      <c r="CL1172" s="90"/>
      <c r="CM1172" s="90"/>
      <c r="CN1172" s="90"/>
      <c r="CO1172" s="90"/>
      <c r="CP1172" s="90"/>
      <c r="CQ1172" s="90"/>
      <c r="CR1172" s="90"/>
      <c r="CS1172" s="90"/>
      <c r="CT1172" s="90"/>
      <c r="CU1172" s="90"/>
      <c r="CV1172" s="90"/>
      <c r="CW1172" s="90"/>
      <c r="CX1172" s="90"/>
      <c r="CY1172" s="90"/>
      <c r="CZ1172" s="90"/>
      <c r="DA1172" s="90"/>
      <c r="DB1172" s="90"/>
      <c r="DC1172" s="90"/>
      <c r="DD1172" s="90"/>
      <c r="DE1172" s="90"/>
      <c r="DF1172" s="90"/>
      <c r="DG1172" s="90"/>
      <c r="DH1172" s="90"/>
      <c r="DI1172" s="90"/>
      <c r="DJ1172" s="90"/>
      <c r="DK1172" s="90"/>
      <c r="DL1172" s="90"/>
      <c r="DM1172" s="90"/>
      <c r="DN1172" s="90"/>
      <c r="DO1172" s="90"/>
      <c r="DP1172" s="90"/>
      <c r="DQ1172" s="90"/>
      <c r="DR1172" s="90"/>
      <c r="DS1172" s="90"/>
      <c r="DT1172" s="90"/>
      <c r="DU1172" s="90"/>
      <c r="DV1172" s="90"/>
      <c r="DW1172" s="90"/>
      <c r="DX1172" s="90"/>
      <c r="DY1172" s="90"/>
      <c r="DZ1172" s="90"/>
      <c r="EA1172" s="90"/>
      <c r="EB1172" s="90"/>
      <c r="EC1172" s="90"/>
      <c r="ED1172" s="90"/>
      <c r="EE1172" s="90"/>
      <c r="EF1172" s="90"/>
      <c r="EG1172" s="90"/>
      <c r="EH1172" s="90"/>
      <c r="EI1172" s="90"/>
      <c r="EJ1172" s="90"/>
      <c r="EK1172" s="90"/>
      <c r="EL1172" s="90"/>
      <c r="EM1172" s="90"/>
      <c r="EN1172" s="90"/>
      <c r="EO1172" s="90"/>
      <c r="EP1172" s="90"/>
      <c r="EQ1172" s="90"/>
      <c r="ER1172" s="90"/>
      <c r="ES1172" s="90"/>
      <c r="ET1172" s="90"/>
      <c r="EU1172" s="90"/>
      <c r="EV1172" s="90"/>
      <c r="EW1172" s="90"/>
      <c r="EX1172" s="90"/>
      <c r="EY1172" s="90"/>
      <c r="EZ1172" s="90"/>
      <c r="FA1172" s="90"/>
      <c r="FB1172" s="90"/>
      <c r="FC1172" s="90"/>
      <c r="FD1172" s="90"/>
      <c r="FE1172" s="90"/>
      <c r="FF1172" s="90"/>
      <c r="FG1172" s="90"/>
      <c r="FH1172" s="90"/>
      <c r="FI1172" s="90"/>
      <c r="FJ1172" s="90"/>
      <c r="FK1172" s="90"/>
      <c r="FL1172" s="90"/>
      <c r="FM1172" s="90"/>
      <c r="FN1172" s="90"/>
      <c r="FO1172" s="90"/>
      <c r="FP1172" s="90"/>
      <c r="FQ1172" s="90"/>
      <c r="FR1172" s="90"/>
      <c r="FS1172" s="90"/>
      <c r="FT1172" s="90"/>
      <c r="FU1172" s="90"/>
      <c r="FV1172" s="90"/>
      <c r="FW1172" s="90"/>
      <c r="FX1172" s="90"/>
      <c r="FY1172" s="90"/>
      <c r="FZ1172" s="90"/>
      <c r="GA1172" s="90"/>
      <c r="GB1172" s="90"/>
      <c r="GC1172" s="90"/>
      <c r="GD1172" s="90"/>
      <c r="GE1172" s="90"/>
      <c r="GF1172" s="90"/>
      <c r="GG1172" s="90"/>
      <c r="GH1172" s="90"/>
      <c r="GI1172" s="90"/>
      <c r="GJ1172" s="90"/>
      <c r="GK1172" s="90"/>
      <c r="GL1172" s="90"/>
      <c r="GM1172" s="90"/>
      <c r="GN1172" s="90"/>
      <c r="GO1172" s="90"/>
      <c r="GP1172" s="90"/>
      <c r="GQ1172" s="90"/>
      <c r="GR1172" s="90"/>
      <c r="GS1172" s="90"/>
      <c r="GT1172" s="90"/>
      <c r="GU1172" s="90"/>
      <c r="GV1172" s="90"/>
      <c r="GW1172" s="90"/>
      <c r="GX1172" s="90"/>
      <c r="GY1172" s="90"/>
      <c r="GZ1172" s="90"/>
      <c r="HA1172" s="90"/>
      <c r="HB1172" s="90"/>
      <c r="HC1172" s="90"/>
      <c r="HD1172" s="90"/>
      <c r="HE1172" s="90"/>
      <c r="HF1172" s="90"/>
      <c r="HG1172" s="90"/>
      <c r="HH1172" s="90"/>
      <c r="HI1172" s="90"/>
      <c r="HJ1172" s="90"/>
      <c r="HK1172" s="90"/>
      <c r="HL1172" s="90"/>
      <c r="HM1172" s="90"/>
      <c r="HN1172" s="90"/>
      <c r="HO1172" s="90"/>
      <c r="HP1172" s="90"/>
      <c r="HQ1172" s="90"/>
      <c r="HR1172" s="90"/>
      <c r="HS1172" s="90"/>
      <c r="HT1172" s="90"/>
      <c r="HU1172" s="90"/>
      <c r="HV1172" s="90"/>
      <c r="HW1172" s="90"/>
      <c r="HX1172" s="90"/>
      <c r="HY1172" s="90"/>
      <c r="HZ1172" s="90"/>
      <c r="IA1172" s="90"/>
      <c r="IB1172" s="90"/>
      <c r="IC1172" s="90"/>
      <c r="ID1172" s="90"/>
      <c r="IE1172" s="90"/>
      <c r="IF1172" s="90"/>
      <c r="IG1172" s="90"/>
      <c r="IH1172" s="90"/>
      <c r="II1172" s="90"/>
      <c r="IJ1172" s="90"/>
      <c r="IK1172" s="90"/>
      <c r="IL1172" s="90"/>
      <c r="IM1172" s="90"/>
      <c r="IN1172" s="90"/>
      <c r="IO1172" s="90"/>
      <c r="IP1172" s="90"/>
      <c r="IQ1172" s="90"/>
      <c r="IR1172" s="90"/>
      <c r="IS1172" s="90"/>
      <c r="IT1172" s="90"/>
      <c r="IU1172" s="90"/>
      <c r="IV1172" s="90"/>
      <c r="IW1172" s="90"/>
      <c r="IX1172" s="90"/>
      <c r="IY1172" s="90"/>
      <c r="IZ1172" s="90"/>
      <c r="JA1172" s="90"/>
      <c r="JB1172" s="90"/>
      <c r="JC1172" s="90"/>
      <c r="JD1172" s="90"/>
      <c r="JE1172" s="90"/>
      <c r="JF1172" s="90"/>
      <c r="JG1172" s="90"/>
      <c r="JH1172" s="90"/>
      <c r="JI1172" s="90"/>
      <c r="JJ1172" s="90"/>
      <c r="JK1172" s="90"/>
      <c r="JL1172" s="90"/>
      <c r="JM1172" s="90"/>
      <c r="JN1172" s="90"/>
      <c r="JO1172" s="90"/>
      <c r="JP1172" s="90"/>
      <c r="JQ1172" s="90"/>
      <c r="JR1172" s="90"/>
      <c r="JS1172" s="90"/>
      <c r="JT1172" s="90"/>
      <c r="JU1172" s="90"/>
      <c r="JV1172" s="90"/>
      <c r="JW1172" s="90"/>
      <c r="JX1172" s="90"/>
      <c r="JY1172" s="90"/>
      <c r="JZ1172" s="90"/>
      <c r="KA1172" s="90"/>
      <c r="KB1172" s="90"/>
      <c r="KC1172" s="90"/>
      <c r="KD1172" s="90"/>
      <c r="KE1172" s="90"/>
      <c r="KF1172" s="90"/>
      <c r="KG1172" s="90"/>
      <c r="KH1172" s="90"/>
      <c r="KI1172" s="90"/>
      <c r="KJ1172" s="90"/>
      <c r="KK1172" s="90"/>
      <c r="KL1172" s="90"/>
      <c r="KM1172" s="90"/>
      <c r="KN1172" s="90"/>
      <c r="KO1172" s="90"/>
      <c r="KP1172" s="90"/>
      <c r="KQ1172" s="90"/>
      <c r="KR1172" s="90"/>
      <c r="KS1172" s="90"/>
      <c r="KT1172" s="90"/>
      <c r="KU1172" s="90"/>
      <c r="KV1172" s="90"/>
      <c r="KW1172" s="90"/>
      <c r="KX1172" s="90"/>
      <c r="KY1172" s="90"/>
      <c r="KZ1172" s="90"/>
      <c r="LA1172" s="90"/>
      <c r="LB1172" s="90"/>
      <c r="LC1172" s="90"/>
      <c r="LD1172" s="90"/>
      <c r="LE1172" s="90"/>
      <c r="LF1172" s="90"/>
      <c r="LG1172" s="90"/>
      <c r="LH1172" s="90"/>
      <c r="LI1172" s="90"/>
      <c r="LJ1172" s="90"/>
      <c r="LK1172" s="90"/>
      <c r="LL1172" s="90"/>
      <c r="LM1172" s="90"/>
      <c r="LN1172" s="90"/>
      <c r="LO1172" s="90"/>
      <c r="LP1172" s="90"/>
      <c r="LQ1172" s="90"/>
      <c r="LR1172" s="90"/>
      <c r="LS1172" s="90"/>
      <c r="LT1172" s="90"/>
      <c r="LU1172" s="90"/>
      <c r="LV1172" s="90"/>
      <c r="LW1172" s="90"/>
      <c r="LX1172" s="90"/>
      <c r="LY1172" s="90"/>
      <c r="LZ1172" s="90"/>
      <c r="MA1172" s="90"/>
      <c r="MB1172" s="90"/>
      <c r="MC1172" s="90"/>
      <c r="MD1172" s="90"/>
      <c r="ME1172" s="90"/>
      <c r="MF1172" s="90"/>
      <c r="MG1172" s="90"/>
      <c r="MH1172" s="90"/>
      <c r="MI1172" s="90"/>
      <c r="MJ1172" s="90"/>
      <c r="MK1172" s="90"/>
      <c r="ML1172" s="90"/>
      <c r="MM1172" s="90"/>
      <c r="MN1172" s="90"/>
      <c r="MO1172" s="90"/>
      <c r="MP1172" s="90"/>
      <c r="MQ1172" s="90"/>
      <c r="MR1172" s="90"/>
      <c r="MS1172" s="90"/>
      <c r="MT1172" s="90"/>
      <c r="MU1172" s="90"/>
      <c r="MV1172" s="90"/>
      <c r="MW1172" s="90"/>
      <c r="MX1172" s="90"/>
      <c r="MY1172" s="90"/>
      <c r="MZ1172" s="90"/>
      <c r="NA1172" s="90"/>
      <c r="NB1172" s="90"/>
      <c r="NC1172" s="90"/>
      <c r="ND1172" s="90"/>
      <c r="NE1172" s="90"/>
      <c r="NF1172" s="90"/>
      <c r="NG1172" s="90"/>
      <c r="NH1172" s="90"/>
      <c r="NI1172" s="90"/>
      <c r="NJ1172" s="90"/>
      <c r="NK1172" s="90"/>
      <c r="NL1172" s="90"/>
      <c r="NM1172" s="90"/>
      <c r="NN1172" s="90"/>
      <c r="NO1172" s="90"/>
      <c r="NP1172" s="90"/>
      <c r="NQ1172" s="90"/>
      <c r="NR1172" s="90"/>
      <c r="NS1172" s="90"/>
      <c r="NT1172" s="90"/>
      <c r="NU1172" s="90"/>
      <c r="NV1172" s="90"/>
      <c r="NW1172" s="90"/>
      <c r="NX1172" s="90"/>
      <c r="NY1172" s="90"/>
      <c r="NZ1172" s="90"/>
      <c r="OA1172" s="90"/>
      <c r="OB1172" s="90"/>
      <c r="OC1172" s="90"/>
      <c r="OD1172" s="90"/>
      <c r="OE1172" s="90"/>
      <c r="OF1172" s="90"/>
      <c r="OG1172" s="90"/>
      <c r="OH1172" s="90"/>
      <c r="OI1172" s="90"/>
      <c r="OJ1172" s="90"/>
      <c r="OK1172" s="90"/>
      <c r="OL1172" s="90"/>
      <c r="OM1172" s="90"/>
      <c r="ON1172" s="90"/>
      <c r="OO1172" s="90"/>
      <c r="OP1172" s="90"/>
      <c r="OQ1172" s="90"/>
      <c r="OR1172" s="90"/>
      <c r="OS1172" s="90"/>
      <c r="OT1172" s="90"/>
      <c r="OU1172" s="90"/>
      <c r="OV1172" s="90"/>
      <c r="OW1172" s="90"/>
      <c r="OX1172" s="90"/>
      <c r="OY1172" s="90"/>
      <c r="OZ1172" s="90"/>
      <c r="PA1172" s="90"/>
      <c r="PB1172" s="90"/>
      <c r="PC1172" s="90"/>
      <c r="PD1172" s="90"/>
      <c r="PE1172" s="90"/>
      <c r="PF1172" s="90"/>
      <c r="PG1172" s="90"/>
      <c r="PH1172" s="90"/>
      <c r="PI1172" s="90"/>
      <c r="PJ1172" s="90"/>
      <c r="PK1172" s="90"/>
      <c r="PL1172" s="90"/>
      <c r="PM1172" s="90"/>
      <c r="PN1172" s="90"/>
      <c r="PO1172" s="90"/>
      <c r="PP1172" s="90"/>
      <c r="PQ1172" s="90"/>
      <c r="PR1172" s="90"/>
      <c r="PS1172" s="90"/>
      <c r="PT1172" s="90"/>
      <c r="PU1172" s="90"/>
      <c r="PV1172" s="90"/>
      <c r="PW1172" s="90"/>
      <c r="PX1172" s="90"/>
      <c r="PY1172" s="90"/>
      <c r="PZ1172" s="90"/>
      <c r="QA1172" s="90"/>
      <c r="QB1172" s="90"/>
      <c r="QC1172" s="90"/>
      <c r="QD1172" s="90"/>
      <c r="QE1172" s="90"/>
      <c r="QF1172" s="90"/>
      <c r="QG1172" s="90"/>
      <c r="QH1172" s="90"/>
      <c r="QI1172" s="90"/>
      <c r="QJ1172" s="90"/>
      <c r="QK1172" s="90"/>
      <c r="QL1172" s="90"/>
      <c r="QM1172" s="90"/>
      <c r="QN1172" s="90"/>
      <c r="QO1172" s="90"/>
      <c r="QP1172" s="90"/>
      <c r="QQ1172" s="90"/>
      <c r="QR1172" s="90"/>
      <c r="QS1172" s="90"/>
      <c r="QT1172" s="90"/>
      <c r="QU1172" s="90"/>
      <c r="QV1172" s="90"/>
      <c r="QW1172" s="90"/>
      <c r="QX1172" s="90"/>
      <c r="QY1172" s="90"/>
      <c r="QZ1172" s="90"/>
      <c r="RA1172" s="90"/>
      <c r="RB1172" s="90"/>
      <c r="RC1172" s="90"/>
      <c r="RD1172" s="90"/>
      <c r="RE1172" s="90"/>
      <c r="RF1172" s="90"/>
      <c r="RG1172" s="90"/>
      <c r="RH1172" s="90"/>
      <c r="RI1172" s="90"/>
      <c r="RJ1172" s="90"/>
      <c r="RK1172" s="90"/>
      <c r="RL1172" s="90"/>
      <c r="RM1172" s="90"/>
      <c r="RN1172" s="90"/>
      <c r="RO1172" s="90"/>
      <c r="RP1172" s="90"/>
      <c r="RQ1172" s="90"/>
      <c r="RR1172" s="90"/>
      <c r="RS1172" s="90"/>
      <c r="RT1172" s="90"/>
      <c r="RU1172" s="90"/>
      <c r="RV1172" s="90"/>
      <c r="RW1172" s="90"/>
      <c r="RX1172" s="90"/>
      <c r="RY1172" s="90"/>
      <c r="RZ1172" s="90"/>
      <c r="SA1172" s="90"/>
      <c r="SB1172" s="90"/>
      <c r="SC1172" s="90"/>
      <c r="SD1172" s="90"/>
      <c r="SE1172" s="90"/>
      <c r="SF1172" s="90"/>
      <c r="SG1172" s="90"/>
      <c r="SH1172" s="90"/>
      <c r="SI1172" s="90"/>
      <c r="SJ1172" s="90"/>
      <c r="SK1172" s="90"/>
      <c r="SL1172" s="90"/>
      <c r="SM1172" s="90"/>
      <c r="SN1172" s="90"/>
      <c r="SO1172" s="90"/>
      <c r="SP1172" s="90"/>
      <c r="SQ1172" s="90"/>
      <c r="SR1172" s="90"/>
      <c r="SS1172" s="90"/>
      <c r="ST1172" s="90"/>
      <c r="SU1172" s="90"/>
      <c r="SV1172" s="90"/>
      <c r="SW1172" s="90"/>
      <c r="SX1172" s="90"/>
      <c r="SY1172" s="90"/>
      <c r="SZ1172" s="90"/>
      <c r="TA1172" s="90"/>
      <c r="TB1172" s="90"/>
      <c r="TC1172" s="90"/>
      <c r="TD1172" s="90"/>
      <c r="TE1172" s="90"/>
      <c r="TF1172" s="90"/>
      <c r="TG1172" s="90"/>
      <c r="TH1172" s="90"/>
      <c r="TI1172" s="90"/>
      <c r="TJ1172" s="90"/>
      <c r="TK1172" s="90"/>
      <c r="TL1172" s="90"/>
      <c r="TM1172" s="90"/>
      <c r="TN1172" s="90"/>
      <c r="TO1172" s="90"/>
      <c r="TP1172" s="90"/>
      <c r="TQ1172" s="90"/>
      <c r="TR1172" s="90"/>
      <c r="TS1172" s="90"/>
      <c r="TT1172" s="90"/>
      <c r="TU1172" s="90"/>
      <c r="TV1172" s="90"/>
      <c r="TW1172" s="90"/>
      <c r="TX1172" s="90"/>
      <c r="TY1172" s="90"/>
      <c r="TZ1172" s="90"/>
      <c r="UA1172" s="90"/>
      <c r="UB1172" s="90"/>
      <c r="UC1172" s="90"/>
      <c r="UD1172" s="90"/>
      <c r="UE1172" s="90"/>
      <c r="UF1172" s="90"/>
      <c r="UG1172" s="90"/>
      <c r="UH1172" s="90"/>
      <c r="UI1172" s="90"/>
      <c r="UJ1172" s="90"/>
      <c r="UK1172" s="90"/>
      <c r="UL1172" s="90"/>
      <c r="UM1172" s="90"/>
      <c r="UN1172" s="90"/>
      <c r="UO1172" s="90"/>
      <c r="UP1172" s="90"/>
      <c r="UQ1172" s="90"/>
      <c r="UR1172" s="90"/>
      <c r="US1172" s="90"/>
      <c r="UT1172" s="90"/>
      <c r="UU1172" s="90"/>
      <c r="UV1172" s="90"/>
      <c r="UW1172" s="90"/>
      <c r="UX1172" s="90"/>
      <c r="UY1172" s="90"/>
      <c r="UZ1172" s="90"/>
      <c r="VA1172" s="90"/>
      <c r="VB1172" s="90"/>
      <c r="VC1172" s="90"/>
      <c r="VD1172" s="90"/>
      <c r="VE1172" s="90"/>
      <c r="VF1172" s="90"/>
      <c r="VG1172" s="90"/>
      <c r="VH1172" s="90"/>
      <c r="VI1172" s="90"/>
      <c r="VJ1172" s="90"/>
      <c r="VK1172" s="90"/>
      <c r="VL1172" s="90"/>
      <c r="VM1172" s="90"/>
      <c r="VN1172" s="90"/>
      <c r="VO1172" s="90"/>
      <c r="VP1172" s="90"/>
      <c r="VQ1172" s="90"/>
      <c r="VR1172" s="90"/>
      <c r="VS1172" s="90"/>
      <c r="VT1172" s="90"/>
      <c r="VU1172" s="90"/>
      <c r="VV1172" s="90"/>
      <c r="VW1172" s="90"/>
      <c r="VX1172" s="90"/>
      <c r="VY1172" s="90"/>
      <c r="VZ1172" s="90"/>
      <c r="WA1172" s="90"/>
      <c r="WB1172" s="90"/>
      <c r="WC1172" s="90"/>
      <c r="WD1172" s="90"/>
      <c r="WE1172" s="90"/>
      <c r="WF1172" s="90"/>
      <c r="WG1172" s="90"/>
      <c r="WH1172" s="90"/>
      <c r="WI1172" s="90"/>
      <c r="WJ1172" s="90"/>
      <c r="WK1172" s="90"/>
      <c r="WL1172" s="90"/>
    </row>
    <row r="1173" spans="1:610" s="645" customFormat="1" ht="23.25">
      <c r="A1173" s="1167"/>
      <c r="B1173" s="1169" t="s">
        <v>154</v>
      </c>
      <c r="C1173" s="1159"/>
      <c r="D1173" s="1159"/>
      <c r="E1173" s="1159"/>
      <c r="F1173" s="1159"/>
      <c r="G1173" s="1160"/>
      <c r="H1173" s="1087" t="s">
        <v>1981</v>
      </c>
      <c r="I1173" s="1088"/>
      <c r="J1173" s="1088"/>
      <c r="K1173" s="1088"/>
      <c r="L1173" s="1089"/>
      <c r="M1173"/>
      <c r="N1173" s="90"/>
      <c r="O1173" s="90"/>
      <c r="P1173" s="90"/>
      <c r="Q1173" s="90"/>
      <c r="R1173" s="90"/>
      <c r="S1173" s="90"/>
      <c r="T1173" s="90"/>
      <c r="U1173" s="90"/>
      <c r="V1173" s="90"/>
      <c r="W1173" s="90"/>
      <c r="X1173" s="90"/>
      <c r="Y1173" s="90"/>
      <c r="Z1173" s="90"/>
      <c r="AA1173" s="90"/>
      <c r="AB1173" s="90"/>
      <c r="AC1173" s="90"/>
      <c r="AD1173" s="90"/>
      <c r="AE1173" s="90"/>
      <c r="AF1173" s="90"/>
      <c r="AG1173" s="90"/>
      <c r="AH1173" s="90"/>
      <c r="AI1173" s="90"/>
      <c r="AJ1173" s="90"/>
      <c r="AK1173" s="90"/>
      <c r="AL1173" s="90"/>
      <c r="AM1173" s="90"/>
      <c r="AN1173" s="90"/>
      <c r="AO1173" s="90"/>
      <c r="AP1173" s="90"/>
      <c r="AQ1173" s="90"/>
      <c r="AR1173" s="90"/>
      <c r="AS1173" s="90"/>
      <c r="AT1173" s="90"/>
      <c r="AU1173" s="90"/>
      <c r="AV1173" s="90"/>
      <c r="AW1173" s="90"/>
      <c r="AX1173" s="90"/>
      <c r="AY1173" s="90"/>
      <c r="AZ1173" s="90"/>
      <c r="BA1173" s="90"/>
      <c r="BB1173" s="90"/>
      <c r="BC1173" s="90"/>
      <c r="BD1173" s="90"/>
      <c r="BE1173" s="90"/>
      <c r="BF1173" s="90"/>
      <c r="BG1173" s="90"/>
      <c r="BH1173" s="90"/>
      <c r="BI1173" s="90"/>
      <c r="BJ1173" s="90"/>
      <c r="BK1173" s="90"/>
      <c r="BL1173" s="90"/>
      <c r="BM1173" s="90"/>
      <c r="BN1173" s="90"/>
      <c r="BO1173" s="90"/>
      <c r="BP1173" s="90"/>
      <c r="BQ1173" s="90"/>
      <c r="BR1173" s="90"/>
      <c r="BS1173" s="90"/>
      <c r="BT1173" s="90"/>
      <c r="BU1173" s="90"/>
      <c r="BV1173" s="90"/>
      <c r="BW1173" s="90"/>
      <c r="BX1173" s="90"/>
      <c r="BY1173" s="90"/>
      <c r="BZ1173" s="90"/>
      <c r="CA1173" s="90"/>
      <c r="CB1173" s="90"/>
      <c r="CC1173" s="90"/>
      <c r="CD1173" s="90"/>
      <c r="CE1173" s="90"/>
      <c r="CF1173" s="90"/>
      <c r="CG1173" s="90"/>
      <c r="CH1173" s="90"/>
      <c r="CI1173" s="90"/>
      <c r="CJ1173" s="90"/>
      <c r="CK1173" s="90"/>
      <c r="CL1173" s="90"/>
      <c r="CM1173" s="90"/>
      <c r="CN1173" s="90"/>
      <c r="CO1173" s="90"/>
      <c r="CP1173" s="90"/>
      <c r="CQ1173" s="90"/>
      <c r="CR1173" s="90"/>
      <c r="CS1173" s="90"/>
      <c r="CT1173" s="90"/>
      <c r="CU1173" s="90"/>
      <c r="CV1173" s="90"/>
      <c r="CW1173" s="90"/>
      <c r="CX1173" s="90"/>
      <c r="CY1173" s="90"/>
      <c r="CZ1173" s="90"/>
      <c r="DA1173" s="90"/>
      <c r="DB1173" s="90"/>
      <c r="DC1173" s="90"/>
      <c r="DD1173" s="90"/>
      <c r="DE1173" s="90"/>
      <c r="DF1173" s="90"/>
      <c r="DG1173" s="90"/>
      <c r="DH1173" s="90"/>
      <c r="DI1173" s="90"/>
      <c r="DJ1173" s="90"/>
      <c r="DK1173" s="90"/>
      <c r="DL1173" s="90"/>
      <c r="DM1173" s="90"/>
      <c r="DN1173" s="90"/>
      <c r="DO1173" s="90"/>
      <c r="DP1173" s="90"/>
      <c r="DQ1173" s="90"/>
      <c r="DR1173" s="90"/>
      <c r="DS1173" s="90"/>
      <c r="DT1173" s="90"/>
      <c r="DU1173" s="90"/>
      <c r="DV1173" s="90"/>
      <c r="DW1173" s="90"/>
      <c r="DX1173" s="90"/>
      <c r="DY1173" s="90"/>
      <c r="DZ1173" s="90"/>
      <c r="EA1173" s="90"/>
      <c r="EB1173" s="90"/>
      <c r="EC1173" s="90"/>
      <c r="ED1173" s="90"/>
      <c r="EE1173" s="90"/>
      <c r="EF1173" s="90"/>
      <c r="EG1173" s="90"/>
      <c r="EH1173" s="90"/>
      <c r="EI1173" s="90"/>
      <c r="EJ1173" s="90"/>
      <c r="EK1173" s="90"/>
      <c r="EL1173" s="90"/>
      <c r="EM1173" s="90"/>
      <c r="EN1173" s="90"/>
      <c r="EO1173" s="90"/>
      <c r="EP1173" s="90"/>
      <c r="EQ1173" s="90"/>
      <c r="ER1173" s="90"/>
      <c r="ES1173" s="90"/>
      <c r="ET1173" s="90"/>
      <c r="EU1173" s="90"/>
      <c r="EV1173" s="90"/>
      <c r="EW1173" s="90"/>
      <c r="EX1173" s="90"/>
      <c r="EY1173" s="90"/>
      <c r="EZ1173" s="90"/>
      <c r="FA1173" s="90"/>
      <c r="FB1173" s="90"/>
      <c r="FC1173" s="90"/>
      <c r="FD1173" s="90"/>
      <c r="FE1173" s="90"/>
      <c r="FF1173" s="90"/>
      <c r="FG1173" s="90"/>
      <c r="FH1173" s="90"/>
      <c r="FI1173" s="90"/>
      <c r="FJ1173" s="90"/>
      <c r="FK1173" s="90"/>
      <c r="FL1173" s="90"/>
      <c r="FM1173" s="90"/>
      <c r="FN1173" s="90"/>
      <c r="FO1173" s="90"/>
      <c r="FP1173" s="90"/>
      <c r="FQ1173" s="90"/>
      <c r="FR1173" s="90"/>
      <c r="FS1173" s="90"/>
      <c r="FT1173" s="90"/>
      <c r="FU1173" s="90"/>
      <c r="FV1173" s="90"/>
      <c r="FW1173" s="90"/>
      <c r="FX1173" s="90"/>
      <c r="FY1173" s="90"/>
      <c r="FZ1173" s="90"/>
      <c r="GA1173" s="90"/>
      <c r="GB1173" s="90"/>
      <c r="GC1173" s="90"/>
      <c r="GD1173" s="90"/>
      <c r="GE1173" s="90"/>
      <c r="GF1173" s="90"/>
      <c r="GG1173" s="90"/>
      <c r="GH1173" s="90"/>
      <c r="GI1173" s="90"/>
      <c r="GJ1173" s="90"/>
      <c r="GK1173" s="90"/>
      <c r="GL1173" s="90"/>
      <c r="GM1173" s="90"/>
      <c r="GN1173" s="90"/>
      <c r="GO1173" s="90"/>
      <c r="GP1173" s="90"/>
      <c r="GQ1173" s="90"/>
      <c r="GR1173" s="90"/>
      <c r="GS1173" s="90"/>
      <c r="GT1173" s="90"/>
      <c r="GU1173" s="90"/>
      <c r="GV1173" s="90"/>
      <c r="GW1173" s="90"/>
      <c r="GX1173" s="90"/>
      <c r="GY1173" s="90"/>
      <c r="GZ1173" s="90"/>
      <c r="HA1173" s="90"/>
      <c r="HB1173" s="90"/>
      <c r="HC1173" s="90"/>
      <c r="HD1173" s="90"/>
      <c r="HE1173" s="90"/>
      <c r="HF1173" s="90"/>
      <c r="HG1173" s="90"/>
      <c r="HH1173" s="90"/>
      <c r="HI1173" s="90"/>
      <c r="HJ1173" s="90"/>
      <c r="HK1173" s="90"/>
      <c r="HL1173" s="90"/>
      <c r="HM1173" s="90"/>
      <c r="HN1173" s="90"/>
      <c r="HO1173" s="90"/>
      <c r="HP1173" s="90"/>
      <c r="HQ1173" s="90"/>
      <c r="HR1173" s="90"/>
      <c r="HS1173" s="90"/>
      <c r="HT1173" s="90"/>
      <c r="HU1173" s="90"/>
      <c r="HV1173" s="90"/>
      <c r="HW1173" s="90"/>
      <c r="HX1173" s="90"/>
      <c r="HY1173" s="90"/>
      <c r="HZ1173" s="90"/>
      <c r="IA1173" s="90"/>
      <c r="IB1173" s="90"/>
      <c r="IC1173" s="90"/>
      <c r="ID1173" s="90"/>
      <c r="IE1173" s="90"/>
      <c r="IF1173" s="90"/>
      <c r="IG1173" s="90"/>
      <c r="IH1173" s="90"/>
      <c r="II1173" s="90"/>
      <c r="IJ1173" s="90"/>
      <c r="IK1173" s="90"/>
      <c r="IL1173" s="90"/>
      <c r="IM1173" s="90"/>
      <c r="IN1173" s="90"/>
      <c r="IO1173" s="90"/>
      <c r="IP1173" s="90"/>
      <c r="IQ1173" s="90"/>
      <c r="IR1173" s="90"/>
      <c r="IS1173" s="90"/>
      <c r="IT1173" s="90"/>
      <c r="IU1173" s="90"/>
      <c r="IV1173" s="90"/>
      <c r="IW1173" s="90"/>
      <c r="IX1173" s="90"/>
      <c r="IY1173" s="90"/>
      <c r="IZ1173" s="90"/>
      <c r="JA1173" s="90"/>
      <c r="JB1173" s="90"/>
      <c r="JC1173" s="90"/>
      <c r="JD1173" s="90"/>
      <c r="JE1173" s="90"/>
      <c r="JF1173" s="90"/>
      <c r="JG1173" s="90"/>
      <c r="JH1173" s="90"/>
      <c r="JI1173" s="90"/>
      <c r="JJ1173" s="90"/>
      <c r="JK1173" s="90"/>
      <c r="JL1173" s="90"/>
      <c r="JM1173" s="90"/>
      <c r="JN1173" s="90"/>
      <c r="JO1173" s="90"/>
      <c r="JP1173" s="90"/>
      <c r="JQ1173" s="90"/>
      <c r="JR1173" s="90"/>
      <c r="JS1173" s="90"/>
      <c r="JT1173" s="90"/>
      <c r="JU1173" s="90"/>
      <c r="JV1173" s="90"/>
      <c r="JW1173" s="90"/>
      <c r="JX1173" s="90"/>
      <c r="JY1173" s="90"/>
      <c r="JZ1173" s="90"/>
      <c r="KA1173" s="90"/>
      <c r="KB1173" s="90"/>
      <c r="KC1173" s="90"/>
      <c r="KD1173" s="90"/>
      <c r="KE1173" s="90"/>
      <c r="KF1173" s="90"/>
      <c r="KG1173" s="90"/>
      <c r="KH1173" s="90"/>
      <c r="KI1173" s="90"/>
      <c r="KJ1173" s="90"/>
      <c r="KK1173" s="90"/>
      <c r="KL1173" s="90"/>
      <c r="KM1173" s="90"/>
      <c r="KN1173" s="90"/>
      <c r="KO1173" s="90"/>
      <c r="KP1173" s="90"/>
      <c r="KQ1173" s="90"/>
      <c r="KR1173" s="90"/>
      <c r="KS1173" s="90"/>
      <c r="KT1173" s="90"/>
      <c r="KU1173" s="90"/>
      <c r="KV1173" s="90"/>
      <c r="KW1173" s="90"/>
      <c r="KX1173" s="90"/>
      <c r="KY1173" s="90"/>
      <c r="KZ1173" s="90"/>
      <c r="LA1173" s="90"/>
      <c r="LB1173" s="90"/>
      <c r="LC1173" s="90"/>
      <c r="LD1173" s="90"/>
      <c r="LE1173" s="90"/>
      <c r="LF1173" s="90"/>
      <c r="LG1173" s="90"/>
      <c r="LH1173" s="90"/>
      <c r="LI1173" s="90"/>
      <c r="LJ1173" s="90"/>
      <c r="LK1173" s="90"/>
      <c r="LL1173" s="90"/>
      <c r="LM1173" s="90"/>
      <c r="LN1173" s="90"/>
      <c r="LO1173" s="90"/>
      <c r="LP1173" s="90"/>
      <c r="LQ1173" s="90"/>
      <c r="LR1173" s="90"/>
      <c r="LS1173" s="90"/>
      <c r="LT1173" s="90"/>
      <c r="LU1173" s="90"/>
      <c r="LV1173" s="90"/>
      <c r="LW1173" s="90"/>
      <c r="LX1173" s="90"/>
      <c r="LY1173" s="90"/>
      <c r="LZ1173" s="90"/>
      <c r="MA1173" s="90"/>
      <c r="MB1173" s="90"/>
      <c r="MC1173" s="90"/>
      <c r="MD1173" s="90"/>
      <c r="ME1173" s="90"/>
      <c r="MF1173" s="90"/>
      <c r="MG1173" s="90"/>
      <c r="MH1173" s="90"/>
      <c r="MI1173" s="90"/>
      <c r="MJ1173" s="90"/>
      <c r="MK1173" s="90"/>
      <c r="ML1173" s="90"/>
      <c r="MM1173" s="90"/>
      <c r="MN1173" s="90"/>
      <c r="MO1173" s="90"/>
      <c r="MP1173" s="90"/>
      <c r="MQ1173" s="90"/>
      <c r="MR1173" s="90"/>
      <c r="MS1173" s="90"/>
      <c r="MT1173" s="90"/>
      <c r="MU1173" s="90"/>
      <c r="MV1173" s="90"/>
      <c r="MW1173" s="90"/>
      <c r="MX1173" s="90"/>
      <c r="MY1173" s="90"/>
      <c r="MZ1173" s="90"/>
      <c r="NA1173" s="90"/>
      <c r="NB1173" s="90"/>
      <c r="NC1173" s="90"/>
      <c r="ND1173" s="90"/>
      <c r="NE1173" s="90"/>
      <c r="NF1173" s="90"/>
      <c r="NG1173" s="90"/>
      <c r="NH1173" s="90"/>
      <c r="NI1173" s="90"/>
      <c r="NJ1173" s="90"/>
      <c r="NK1173" s="90"/>
      <c r="NL1173" s="90"/>
      <c r="NM1173" s="90"/>
      <c r="NN1173" s="90"/>
      <c r="NO1173" s="90"/>
      <c r="NP1173" s="90"/>
      <c r="NQ1173" s="90"/>
      <c r="NR1173" s="90"/>
      <c r="NS1173" s="90"/>
      <c r="NT1173" s="90"/>
      <c r="NU1173" s="90"/>
      <c r="NV1173" s="90"/>
      <c r="NW1173" s="90"/>
      <c r="NX1173" s="90"/>
      <c r="NY1173" s="90"/>
      <c r="NZ1173" s="90"/>
      <c r="OA1173" s="90"/>
      <c r="OB1173" s="90"/>
      <c r="OC1173" s="90"/>
      <c r="OD1173" s="90"/>
      <c r="OE1173" s="90"/>
      <c r="OF1173" s="90"/>
      <c r="OG1173" s="90"/>
      <c r="OH1173" s="90"/>
      <c r="OI1173" s="90"/>
      <c r="OJ1173" s="90"/>
      <c r="OK1173" s="90"/>
      <c r="OL1173" s="90"/>
      <c r="OM1173" s="90"/>
      <c r="ON1173" s="90"/>
      <c r="OO1173" s="90"/>
      <c r="OP1173" s="90"/>
      <c r="OQ1173" s="90"/>
      <c r="OR1173" s="90"/>
      <c r="OS1173" s="90"/>
      <c r="OT1173" s="90"/>
      <c r="OU1173" s="90"/>
      <c r="OV1173" s="90"/>
      <c r="OW1173" s="90"/>
      <c r="OX1173" s="90"/>
      <c r="OY1173" s="90"/>
      <c r="OZ1173" s="90"/>
      <c r="PA1173" s="90"/>
      <c r="PB1173" s="90"/>
      <c r="PC1173" s="90"/>
      <c r="PD1173" s="90"/>
      <c r="PE1173" s="90"/>
      <c r="PF1173" s="90"/>
      <c r="PG1173" s="90"/>
      <c r="PH1173" s="90"/>
      <c r="PI1173" s="90"/>
      <c r="PJ1173" s="90"/>
      <c r="PK1173" s="90"/>
      <c r="PL1173" s="90"/>
      <c r="PM1173" s="90"/>
      <c r="PN1173" s="90"/>
      <c r="PO1173" s="90"/>
      <c r="PP1173" s="90"/>
      <c r="PQ1173" s="90"/>
      <c r="PR1173" s="90"/>
      <c r="PS1173" s="90"/>
      <c r="PT1173" s="90"/>
      <c r="PU1173" s="90"/>
      <c r="PV1173" s="90"/>
      <c r="PW1173" s="90"/>
      <c r="PX1173" s="90"/>
      <c r="PY1173" s="90"/>
      <c r="PZ1173" s="90"/>
      <c r="QA1173" s="90"/>
      <c r="QB1173" s="90"/>
      <c r="QC1173" s="90"/>
      <c r="QD1173" s="90"/>
      <c r="QE1173" s="90"/>
      <c r="QF1173" s="90"/>
      <c r="QG1173" s="90"/>
      <c r="QH1173" s="90"/>
      <c r="QI1173" s="90"/>
      <c r="QJ1173" s="90"/>
      <c r="QK1173" s="90"/>
      <c r="QL1173" s="90"/>
      <c r="QM1173" s="90"/>
      <c r="QN1173" s="90"/>
      <c r="QO1173" s="90"/>
      <c r="QP1173" s="90"/>
      <c r="QQ1173" s="90"/>
      <c r="QR1173" s="90"/>
      <c r="QS1173" s="90"/>
      <c r="QT1173" s="90"/>
      <c r="QU1173" s="90"/>
      <c r="QV1173" s="90"/>
      <c r="QW1173" s="90"/>
      <c r="QX1173" s="90"/>
      <c r="QY1173" s="90"/>
      <c r="QZ1173" s="90"/>
      <c r="RA1173" s="90"/>
      <c r="RB1173" s="90"/>
      <c r="RC1173" s="90"/>
      <c r="RD1173" s="90"/>
      <c r="RE1173" s="90"/>
      <c r="RF1173" s="90"/>
      <c r="RG1173" s="90"/>
      <c r="RH1173" s="90"/>
      <c r="RI1173" s="90"/>
      <c r="RJ1173" s="90"/>
      <c r="RK1173" s="90"/>
      <c r="RL1173" s="90"/>
      <c r="RM1173" s="90"/>
      <c r="RN1173" s="90"/>
      <c r="RO1173" s="90"/>
      <c r="RP1173" s="90"/>
      <c r="RQ1173" s="90"/>
      <c r="RR1173" s="90"/>
      <c r="RS1173" s="90"/>
      <c r="RT1173" s="90"/>
      <c r="RU1173" s="90"/>
      <c r="RV1173" s="90"/>
      <c r="RW1173" s="90"/>
      <c r="RX1173" s="90"/>
      <c r="RY1173" s="90"/>
      <c r="RZ1173" s="90"/>
      <c r="SA1173" s="90"/>
      <c r="SB1173" s="90"/>
      <c r="SC1173" s="90"/>
      <c r="SD1173" s="90"/>
      <c r="SE1173" s="90"/>
      <c r="SF1173" s="90"/>
      <c r="SG1173" s="90"/>
      <c r="SH1173" s="90"/>
      <c r="SI1173" s="90"/>
      <c r="SJ1173" s="90"/>
      <c r="SK1173" s="90"/>
      <c r="SL1173" s="90"/>
      <c r="SM1173" s="90"/>
      <c r="SN1173" s="90"/>
      <c r="SO1173" s="90"/>
      <c r="SP1173" s="90"/>
      <c r="SQ1173" s="90"/>
      <c r="SR1173" s="90"/>
      <c r="SS1173" s="90"/>
      <c r="ST1173" s="90"/>
      <c r="SU1173" s="90"/>
      <c r="SV1173" s="90"/>
      <c r="SW1173" s="90"/>
      <c r="SX1173" s="90"/>
      <c r="SY1173" s="90"/>
      <c r="SZ1173" s="90"/>
      <c r="TA1173" s="90"/>
      <c r="TB1173" s="90"/>
      <c r="TC1173" s="90"/>
      <c r="TD1173" s="90"/>
      <c r="TE1173" s="90"/>
      <c r="TF1173" s="90"/>
      <c r="TG1173" s="90"/>
      <c r="TH1173" s="90"/>
      <c r="TI1173" s="90"/>
      <c r="TJ1173" s="90"/>
      <c r="TK1173" s="90"/>
      <c r="TL1173" s="90"/>
      <c r="TM1173" s="90"/>
      <c r="TN1173" s="90"/>
      <c r="TO1173" s="90"/>
      <c r="TP1173" s="90"/>
      <c r="TQ1173" s="90"/>
      <c r="TR1173" s="90"/>
      <c r="TS1173" s="90"/>
      <c r="TT1173" s="90"/>
      <c r="TU1173" s="90"/>
      <c r="TV1173" s="90"/>
      <c r="TW1173" s="90"/>
      <c r="TX1173" s="90"/>
      <c r="TY1173" s="90"/>
      <c r="TZ1173" s="90"/>
      <c r="UA1173" s="90"/>
      <c r="UB1173" s="90"/>
      <c r="UC1173" s="90"/>
      <c r="UD1173" s="90"/>
      <c r="UE1173" s="90"/>
      <c r="UF1173" s="90"/>
      <c r="UG1173" s="90"/>
      <c r="UH1173" s="90"/>
      <c r="UI1173" s="90"/>
      <c r="UJ1173" s="90"/>
      <c r="UK1173" s="90"/>
      <c r="UL1173" s="90"/>
      <c r="UM1173" s="90"/>
      <c r="UN1173" s="90"/>
      <c r="UO1173" s="90"/>
      <c r="UP1173" s="90"/>
      <c r="UQ1173" s="90"/>
      <c r="UR1173" s="90"/>
      <c r="US1173" s="90"/>
      <c r="UT1173" s="90"/>
      <c r="UU1173" s="90"/>
      <c r="UV1173" s="90"/>
      <c r="UW1173" s="90"/>
      <c r="UX1173" s="90"/>
      <c r="UY1173" s="90"/>
      <c r="UZ1173" s="90"/>
      <c r="VA1173" s="90"/>
      <c r="VB1173" s="90"/>
      <c r="VC1173" s="90"/>
      <c r="VD1173" s="90"/>
      <c r="VE1173" s="90"/>
      <c r="VF1173" s="90"/>
      <c r="VG1173" s="90"/>
      <c r="VH1173" s="90"/>
      <c r="VI1173" s="90"/>
      <c r="VJ1173" s="90"/>
      <c r="VK1173" s="90"/>
      <c r="VL1173" s="90"/>
      <c r="VM1173" s="90"/>
      <c r="VN1173" s="90"/>
      <c r="VO1173" s="90"/>
      <c r="VP1173" s="90"/>
      <c r="VQ1173" s="90"/>
      <c r="VR1173" s="90"/>
      <c r="VS1173" s="90"/>
      <c r="VT1173" s="90"/>
      <c r="VU1173" s="90"/>
      <c r="VV1173" s="90"/>
      <c r="VW1173" s="90"/>
      <c r="VX1173" s="90"/>
      <c r="VY1173" s="90"/>
      <c r="VZ1173" s="90"/>
      <c r="WA1173" s="90"/>
      <c r="WB1173" s="90"/>
      <c r="WC1173" s="90"/>
      <c r="WD1173" s="90"/>
      <c r="WE1173" s="90"/>
      <c r="WF1173" s="90"/>
      <c r="WG1173" s="90"/>
      <c r="WH1173" s="90"/>
      <c r="WI1173" s="90"/>
      <c r="WJ1173" s="90"/>
      <c r="WK1173" s="90"/>
      <c r="WL1173" s="90"/>
    </row>
    <row r="1174" spans="1:610" s="645" customFormat="1" ht="23.25">
      <c r="A1174" s="1167"/>
      <c r="B1174" s="1152" t="s">
        <v>294</v>
      </c>
      <c r="C1174" s="1098"/>
      <c r="D1174" s="1098"/>
      <c r="E1174" s="1098"/>
      <c r="F1174" s="1098"/>
      <c r="G1174" s="1099"/>
      <c r="H1174" s="1087" t="s">
        <v>295</v>
      </c>
      <c r="I1174" s="1088"/>
      <c r="J1174" s="1088"/>
      <c r="K1174" s="1088"/>
      <c r="L1174" s="1089"/>
      <c r="M1174"/>
      <c r="N1174" s="90"/>
      <c r="O1174" s="90"/>
      <c r="P1174" s="90"/>
      <c r="Q1174" s="90"/>
      <c r="R1174" s="90"/>
      <c r="S1174" s="90"/>
      <c r="T1174" s="90"/>
      <c r="U1174" s="90"/>
      <c r="V1174" s="90"/>
      <c r="W1174" s="90"/>
      <c r="X1174" s="90"/>
      <c r="Y1174" s="90"/>
      <c r="Z1174" s="90"/>
      <c r="AA1174" s="90"/>
      <c r="AB1174" s="90"/>
      <c r="AC1174" s="90"/>
      <c r="AD1174" s="90"/>
      <c r="AE1174" s="90"/>
      <c r="AF1174" s="90"/>
      <c r="AG1174" s="90"/>
      <c r="AH1174" s="90"/>
      <c r="AI1174" s="90"/>
      <c r="AJ1174" s="90"/>
      <c r="AK1174" s="90"/>
      <c r="AL1174" s="90"/>
      <c r="AM1174" s="90"/>
      <c r="AN1174" s="90"/>
      <c r="AO1174" s="90"/>
      <c r="AP1174" s="90"/>
      <c r="AQ1174" s="90"/>
      <c r="AR1174" s="90"/>
      <c r="AS1174" s="90"/>
      <c r="AT1174" s="90"/>
      <c r="AU1174" s="90"/>
      <c r="AV1174" s="90"/>
      <c r="AW1174" s="90"/>
      <c r="AX1174" s="90"/>
      <c r="AY1174" s="90"/>
      <c r="AZ1174" s="90"/>
      <c r="BA1174" s="90"/>
      <c r="BB1174" s="90"/>
      <c r="BC1174" s="90"/>
      <c r="BD1174" s="90"/>
      <c r="BE1174" s="90"/>
      <c r="BF1174" s="90"/>
      <c r="BG1174" s="90"/>
      <c r="BH1174" s="90"/>
      <c r="BI1174" s="90"/>
      <c r="BJ1174" s="90"/>
      <c r="BK1174" s="90"/>
      <c r="BL1174" s="90"/>
      <c r="BM1174" s="90"/>
      <c r="BN1174" s="90"/>
      <c r="BO1174" s="90"/>
      <c r="BP1174" s="90"/>
      <c r="BQ1174" s="90"/>
      <c r="BR1174" s="90"/>
      <c r="BS1174" s="90"/>
      <c r="BT1174" s="90"/>
      <c r="BU1174" s="90"/>
      <c r="BV1174" s="90"/>
      <c r="BW1174" s="90"/>
      <c r="BX1174" s="90"/>
      <c r="BY1174" s="90"/>
      <c r="BZ1174" s="90"/>
      <c r="CA1174" s="90"/>
      <c r="CB1174" s="90"/>
      <c r="CC1174" s="90"/>
      <c r="CD1174" s="90"/>
      <c r="CE1174" s="90"/>
      <c r="CF1174" s="90"/>
      <c r="CG1174" s="90"/>
      <c r="CH1174" s="90"/>
      <c r="CI1174" s="90"/>
      <c r="CJ1174" s="90"/>
      <c r="CK1174" s="90"/>
      <c r="CL1174" s="90"/>
      <c r="CM1174" s="90"/>
      <c r="CN1174" s="90"/>
      <c r="CO1174" s="90"/>
      <c r="CP1174" s="90"/>
      <c r="CQ1174" s="90"/>
      <c r="CR1174" s="90"/>
      <c r="CS1174" s="90"/>
      <c r="CT1174" s="90"/>
      <c r="CU1174" s="90"/>
      <c r="CV1174" s="90"/>
      <c r="CW1174" s="90"/>
      <c r="CX1174" s="90"/>
      <c r="CY1174" s="90"/>
      <c r="CZ1174" s="90"/>
      <c r="DA1174" s="90"/>
      <c r="DB1174" s="90"/>
      <c r="DC1174" s="90"/>
      <c r="DD1174" s="90"/>
      <c r="DE1174" s="90"/>
      <c r="DF1174" s="90"/>
      <c r="DG1174" s="90"/>
      <c r="DH1174" s="90"/>
      <c r="DI1174" s="90"/>
      <c r="DJ1174" s="90"/>
      <c r="DK1174" s="90"/>
      <c r="DL1174" s="90"/>
      <c r="DM1174" s="90"/>
      <c r="DN1174" s="90"/>
      <c r="DO1174" s="90"/>
      <c r="DP1174" s="90"/>
      <c r="DQ1174" s="90"/>
      <c r="DR1174" s="90"/>
      <c r="DS1174" s="90"/>
      <c r="DT1174" s="90"/>
      <c r="DU1174" s="90"/>
      <c r="DV1174" s="90"/>
      <c r="DW1174" s="90"/>
      <c r="DX1174" s="90"/>
      <c r="DY1174" s="90"/>
      <c r="DZ1174" s="90"/>
      <c r="EA1174" s="90"/>
      <c r="EB1174" s="90"/>
      <c r="EC1174" s="90"/>
      <c r="ED1174" s="90"/>
      <c r="EE1174" s="90"/>
      <c r="EF1174" s="90"/>
      <c r="EG1174" s="90"/>
      <c r="EH1174" s="90"/>
      <c r="EI1174" s="90"/>
      <c r="EJ1174" s="90"/>
      <c r="EK1174" s="90"/>
      <c r="EL1174" s="90"/>
      <c r="EM1174" s="90"/>
      <c r="EN1174" s="90"/>
      <c r="EO1174" s="90"/>
      <c r="EP1174" s="90"/>
      <c r="EQ1174" s="90"/>
      <c r="ER1174" s="90"/>
      <c r="ES1174" s="90"/>
      <c r="ET1174" s="90"/>
      <c r="EU1174" s="90"/>
      <c r="EV1174" s="90"/>
      <c r="EW1174" s="90"/>
      <c r="EX1174" s="90"/>
      <c r="EY1174" s="90"/>
      <c r="EZ1174" s="90"/>
      <c r="FA1174" s="90"/>
      <c r="FB1174" s="90"/>
      <c r="FC1174" s="90"/>
      <c r="FD1174" s="90"/>
      <c r="FE1174" s="90"/>
      <c r="FF1174" s="90"/>
      <c r="FG1174" s="90"/>
      <c r="FH1174" s="90"/>
      <c r="FI1174" s="90"/>
      <c r="FJ1174" s="90"/>
      <c r="FK1174" s="90"/>
      <c r="FL1174" s="90"/>
      <c r="FM1174" s="90"/>
      <c r="FN1174" s="90"/>
      <c r="FO1174" s="90"/>
      <c r="FP1174" s="90"/>
      <c r="FQ1174" s="90"/>
      <c r="FR1174" s="90"/>
      <c r="FS1174" s="90"/>
      <c r="FT1174" s="90"/>
      <c r="FU1174" s="90"/>
      <c r="FV1174" s="90"/>
      <c r="FW1174" s="90"/>
      <c r="FX1174" s="90"/>
      <c r="FY1174" s="90"/>
      <c r="FZ1174" s="90"/>
      <c r="GA1174" s="90"/>
      <c r="GB1174" s="90"/>
      <c r="GC1174" s="90"/>
      <c r="GD1174" s="90"/>
      <c r="GE1174" s="90"/>
      <c r="GF1174" s="90"/>
      <c r="GG1174" s="90"/>
      <c r="GH1174" s="90"/>
      <c r="GI1174" s="90"/>
      <c r="GJ1174" s="90"/>
      <c r="GK1174" s="90"/>
      <c r="GL1174" s="90"/>
      <c r="GM1174" s="90"/>
      <c r="GN1174" s="90"/>
      <c r="GO1174" s="90"/>
      <c r="GP1174" s="90"/>
      <c r="GQ1174" s="90"/>
      <c r="GR1174" s="90"/>
      <c r="GS1174" s="90"/>
      <c r="GT1174" s="90"/>
      <c r="GU1174" s="90"/>
      <c r="GV1174" s="90"/>
      <c r="GW1174" s="90"/>
      <c r="GX1174" s="90"/>
      <c r="GY1174" s="90"/>
      <c r="GZ1174" s="90"/>
      <c r="HA1174" s="90"/>
      <c r="HB1174" s="90"/>
      <c r="HC1174" s="90"/>
      <c r="HD1174" s="90"/>
      <c r="HE1174" s="90"/>
      <c r="HF1174" s="90"/>
      <c r="HG1174" s="90"/>
      <c r="HH1174" s="90"/>
      <c r="HI1174" s="90"/>
      <c r="HJ1174" s="90"/>
      <c r="HK1174" s="90"/>
      <c r="HL1174" s="90"/>
      <c r="HM1174" s="90"/>
      <c r="HN1174" s="90"/>
      <c r="HO1174" s="90"/>
      <c r="HP1174" s="90"/>
      <c r="HQ1174" s="90"/>
      <c r="HR1174" s="90"/>
      <c r="HS1174" s="90"/>
      <c r="HT1174" s="90"/>
      <c r="HU1174" s="90"/>
      <c r="HV1174" s="90"/>
      <c r="HW1174" s="90"/>
      <c r="HX1174" s="90"/>
      <c r="HY1174" s="90"/>
      <c r="HZ1174" s="90"/>
      <c r="IA1174" s="90"/>
      <c r="IB1174" s="90"/>
      <c r="IC1174" s="90"/>
      <c r="ID1174" s="90"/>
      <c r="IE1174" s="90"/>
      <c r="IF1174" s="90"/>
      <c r="IG1174" s="90"/>
      <c r="IH1174" s="90"/>
      <c r="II1174" s="90"/>
      <c r="IJ1174" s="90"/>
      <c r="IK1174" s="90"/>
      <c r="IL1174" s="90"/>
      <c r="IM1174" s="90"/>
      <c r="IN1174" s="90"/>
      <c r="IO1174" s="90"/>
      <c r="IP1174" s="90"/>
      <c r="IQ1174" s="90"/>
      <c r="IR1174" s="90"/>
      <c r="IS1174" s="90"/>
      <c r="IT1174" s="90"/>
      <c r="IU1174" s="90"/>
      <c r="IV1174" s="90"/>
      <c r="IW1174" s="90"/>
      <c r="IX1174" s="90"/>
      <c r="IY1174" s="90"/>
      <c r="IZ1174" s="90"/>
      <c r="JA1174" s="90"/>
      <c r="JB1174" s="90"/>
      <c r="JC1174" s="90"/>
      <c r="JD1174" s="90"/>
      <c r="JE1174" s="90"/>
      <c r="JF1174" s="90"/>
      <c r="JG1174" s="90"/>
      <c r="JH1174" s="90"/>
      <c r="JI1174" s="90"/>
      <c r="JJ1174" s="90"/>
      <c r="JK1174" s="90"/>
      <c r="JL1174" s="90"/>
      <c r="JM1174" s="90"/>
      <c r="JN1174" s="90"/>
      <c r="JO1174" s="90"/>
      <c r="JP1174" s="90"/>
      <c r="JQ1174" s="90"/>
      <c r="JR1174" s="90"/>
      <c r="JS1174" s="90"/>
      <c r="JT1174" s="90"/>
      <c r="JU1174" s="90"/>
      <c r="JV1174" s="90"/>
      <c r="JW1174" s="90"/>
      <c r="JX1174" s="90"/>
      <c r="JY1174" s="90"/>
      <c r="JZ1174" s="90"/>
      <c r="KA1174" s="90"/>
      <c r="KB1174" s="90"/>
      <c r="KC1174" s="90"/>
      <c r="KD1174" s="90"/>
      <c r="KE1174" s="90"/>
      <c r="KF1174" s="90"/>
      <c r="KG1174" s="90"/>
      <c r="KH1174" s="90"/>
      <c r="KI1174" s="90"/>
      <c r="KJ1174" s="90"/>
      <c r="KK1174" s="90"/>
      <c r="KL1174" s="90"/>
      <c r="KM1174" s="90"/>
      <c r="KN1174" s="90"/>
      <c r="KO1174" s="90"/>
      <c r="KP1174" s="90"/>
      <c r="KQ1174" s="90"/>
      <c r="KR1174" s="90"/>
      <c r="KS1174" s="90"/>
      <c r="KT1174" s="90"/>
      <c r="KU1174" s="90"/>
      <c r="KV1174" s="90"/>
      <c r="KW1174" s="90"/>
      <c r="KX1174" s="90"/>
      <c r="KY1174" s="90"/>
      <c r="KZ1174" s="90"/>
      <c r="LA1174" s="90"/>
      <c r="LB1174" s="90"/>
      <c r="LC1174" s="90"/>
      <c r="LD1174" s="90"/>
      <c r="LE1174" s="90"/>
      <c r="LF1174" s="90"/>
      <c r="LG1174" s="90"/>
      <c r="LH1174" s="90"/>
      <c r="LI1174" s="90"/>
      <c r="LJ1174" s="90"/>
      <c r="LK1174" s="90"/>
      <c r="LL1174" s="90"/>
      <c r="LM1174" s="90"/>
      <c r="LN1174" s="90"/>
      <c r="LO1174" s="90"/>
      <c r="LP1174" s="90"/>
      <c r="LQ1174" s="90"/>
      <c r="LR1174" s="90"/>
      <c r="LS1174" s="90"/>
      <c r="LT1174" s="90"/>
      <c r="LU1174" s="90"/>
      <c r="LV1174" s="90"/>
      <c r="LW1174" s="90"/>
      <c r="LX1174" s="90"/>
      <c r="LY1174" s="90"/>
      <c r="LZ1174" s="90"/>
      <c r="MA1174" s="90"/>
      <c r="MB1174" s="90"/>
      <c r="MC1174" s="90"/>
      <c r="MD1174" s="90"/>
      <c r="ME1174" s="90"/>
      <c r="MF1174" s="90"/>
      <c r="MG1174" s="90"/>
      <c r="MH1174" s="90"/>
      <c r="MI1174" s="90"/>
      <c r="MJ1174" s="90"/>
      <c r="MK1174" s="90"/>
      <c r="ML1174" s="90"/>
      <c r="MM1174" s="90"/>
      <c r="MN1174" s="90"/>
      <c r="MO1174" s="90"/>
      <c r="MP1174" s="90"/>
      <c r="MQ1174" s="90"/>
      <c r="MR1174" s="90"/>
      <c r="MS1174" s="90"/>
      <c r="MT1174" s="90"/>
      <c r="MU1174" s="90"/>
      <c r="MV1174" s="90"/>
      <c r="MW1174" s="90"/>
      <c r="MX1174" s="90"/>
      <c r="MY1174" s="90"/>
      <c r="MZ1174" s="90"/>
      <c r="NA1174" s="90"/>
      <c r="NB1174" s="90"/>
      <c r="NC1174" s="90"/>
      <c r="ND1174" s="90"/>
      <c r="NE1174" s="90"/>
      <c r="NF1174" s="90"/>
      <c r="NG1174" s="90"/>
      <c r="NH1174" s="90"/>
      <c r="NI1174" s="90"/>
      <c r="NJ1174" s="90"/>
      <c r="NK1174" s="90"/>
      <c r="NL1174" s="90"/>
      <c r="NM1174" s="90"/>
      <c r="NN1174" s="90"/>
      <c r="NO1174" s="90"/>
      <c r="NP1174" s="90"/>
      <c r="NQ1174" s="90"/>
      <c r="NR1174" s="90"/>
      <c r="NS1174" s="90"/>
      <c r="NT1174" s="90"/>
      <c r="NU1174" s="90"/>
      <c r="NV1174" s="90"/>
      <c r="NW1174" s="90"/>
      <c r="NX1174" s="90"/>
      <c r="NY1174" s="90"/>
      <c r="NZ1174" s="90"/>
      <c r="OA1174" s="90"/>
      <c r="OB1174" s="90"/>
      <c r="OC1174" s="90"/>
      <c r="OD1174" s="90"/>
      <c r="OE1174" s="90"/>
      <c r="OF1174" s="90"/>
      <c r="OG1174" s="90"/>
      <c r="OH1174" s="90"/>
      <c r="OI1174" s="90"/>
      <c r="OJ1174" s="90"/>
      <c r="OK1174" s="90"/>
      <c r="OL1174" s="90"/>
      <c r="OM1174" s="90"/>
      <c r="ON1174" s="90"/>
      <c r="OO1174" s="90"/>
      <c r="OP1174" s="90"/>
      <c r="OQ1174" s="90"/>
      <c r="OR1174" s="90"/>
      <c r="OS1174" s="90"/>
      <c r="OT1174" s="90"/>
      <c r="OU1174" s="90"/>
      <c r="OV1174" s="90"/>
      <c r="OW1174" s="90"/>
      <c r="OX1174" s="90"/>
      <c r="OY1174" s="90"/>
      <c r="OZ1174" s="90"/>
      <c r="PA1174" s="90"/>
      <c r="PB1174" s="90"/>
      <c r="PC1174" s="90"/>
      <c r="PD1174" s="90"/>
      <c r="PE1174" s="90"/>
      <c r="PF1174" s="90"/>
      <c r="PG1174" s="90"/>
      <c r="PH1174" s="90"/>
      <c r="PI1174" s="90"/>
      <c r="PJ1174" s="90"/>
      <c r="PK1174" s="90"/>
      <c r="PL1174" s="90"/>
      <c r="PM1174" s="90"/>
      <c r="PN1174" s="90"/>
      <c r="PO1174" s="90"/>
      <c r="PP1174" s="90"/>
      <c r="PQ1174" s="90"/>
      <c r="PR1174" s="90"/>
      <c r="PS1174" s="90"/>
      <c r="PT1174" s="90"/>
      <c r="PU1174" s="90"/>
      <c r="PV1174" s="90"/>
      <c r="PW1174" s="90"/>
      <c r="PX1174" s="90"/>
      <c r="PY1174" s="90"/>
      <c r="PZ1174" s="90"/>
      <c r="QA1174" s="90"/>
      <c r="QB1174" s="90"/>
      <c r="QC1174" s="90"/>
      <c r="QD1174" s="90"/>
      <c r="QE1174" s="90"/>
      <c r="QF1174" s="90"/>
      <c r="QG1174" s="90"/>
      <c r="QH1174" s="90"/>
      <c r="QI1174" s="90"/>
      <c r="QJ1174" s="90"/>
      <c r="QK1174" s="90"/>
      <c r="QL1174" s="90"/>
      <c r="QM1174" s="90"/>
      <c r="QN1174" s="90"/>
      <c r="QO1174" s="90"/>
      <c r="QP1174" s="90"/>
      <c r="QQ1174" s="90"/>
      <c r="QR1174" s="90"/>
      <c r="QS1174" s="90"/>
      <c r="QT1174" s="90"/>
      <c r="QU1174" s="90"/>
      <c r="QV1174" s="90"/>
      <c r="QW1174" s="90"/>
      <c r="QX1174" s="90"/>
      <c r="QY1174" s="90"/>
      <c r="QZ1174" s="90"/>
      <c r="RA1174" s="90"/>
      <c r="RB1174" s="90"/>
      <c r="RC1174" s="90"/>
      <c r="RD1174" s="90"/>
      <c r="RE1174" s="90"/>
      <c r="RF1174" s="90"/>
      <c r="RG1174" s="90"/>
      <c r="RH1174" s="90"/>
      <c r="RI1174" s="90"/>
      <c r="RJ1174" s="90"/>
      <c r="RK1174" s="90"/>
      <c r="RL1174" s="90"/>
      <c r="RM1174" s="90"/>
      <c r="RN1174" s="90"/>
      <c r="RO1174" s="90"/>
      <c r="RP1174" s="90"/>
      <c r="RQ1174" s="90"/>
      <c r="RR1174" s="90"/>
      <c r="RS1174" s="90"/>
      <c r="RT1174" s="90"/>
      <c r="RU1174" s="90"/>
      <c r="RV1174" s="90"/>
      <c r="RW1174" s="90"/>
      <c r="RX1174" s="90"/>
      <c r="RY1174" s="90"/>
      <c r="RZ1174" s="90"/>
      <c r="SA1174" s="90"/>
      <c r="SB1174" s="90"/>
      <c r="SC1174" s="90"/>
      <c r="SD1174" s="90"/>
      <c r="SE1174" s="90"/>
      <c r="SF1174" s="90"/>
      <c r="SG1174" s="90"/>
      <c r="SH1174" s="90"/>
      <c r="SI1174" s="90"/>
      <c r="SJ1174" s="90"/>
      <c r="SK1174" s="90"/>
      <c r="SL1174" s="90"/>
      <c r="SM1174" s="90"/>
      <c r="SN1174" s="90"/>
      <c r="SO1174" s="90"/>
      <c r="SP1174" s="90"/>
      <c r="SQ1174" s="90"/>
      <c r="SR1174" s="90"/>
      <c r="SS1174" s="90"/>
      <c r="ST1174" s="90"/>
      <c r="SU1174" s="90"/>
      <c r="SV1174" s="90"/>
      <c r="SW1174" s="90"/>
      <c r="SX1174" s="90"/>
      <c r="SY1174" s="90"/>
      <c r="SZ1174" s="90"/>
      <c r="TA1174" s="90"/>
      <c r="TB1174" s="90"/>
      <c r="TC1174" s="90"/>
      <c r="TD1174" s="90"/>
      <c r="TE1174" s="90"/>
      <c r="TF1174" s="90"/>
      <c r="TG1174" s="90"/>
      <c r="TH1174" s="90"/>
      <c r="TI1174" s="90"/>
      <c r="TJ1174" s="90"/>
      <c r="TK1174" s="90"/>
      <c r="TL1174" s="90"/>
      <c r="TM1174" s="90"/>
      <c r="TN1174" s="90"/>
      <c r="TO1174" s="90"/>
      <c r="TP1174" s="90"/>
      <c r="TQ1174" s="90"/>
      <c r="TR1174" s="90"/>
      <c r="TS1174" s="90"/>
      <c r="TT1174" s="90"/>
      <c r="TU1174" s="90"/>
      <c r="TV1174" s="90"/>
      <c r="TW1174" s="90"/>
      <c r="TX1174" s="90"/>
      <c r="TY1174" s="90"/>
      <c r="TZ1174" s="90"/>
      <c r="UA1174" s="90"/>
      <c r="UB1174" s="90"/>
      <c r="UC1174" s="90"/>
      <c r="UD1174" s="90"/>
      <c r="UE1174" s="90"/>
      <c r="UF1174" s="90"/>
      <c r="UG1174" s="90"/>
      <c r="UH1174" s="90"/>
      <c r="UI1174" s="90"/>
      <c r="UJ1174" s="90"/>
      <c r="UK1174" s="90"/>
      <c r="UL1174" s="90"/>
      <c r="UM1174" s="90"/>
      <c r="UN1174" s="90"/>
      <c r="UO1174" s="90"/>
      <c r="UP1174" s="90"/>
      <c r="UQ1174" s="90"/>
      <c r="UR1174" s="90"/>
      <c r="US1174" s="90"/>
      <c r="UT1174" s="90"/>
      <c r="UU1174" s="90"/>
      <c r="UV1174" s="90"/>
      <c r="UW1174" s="90"/>
      <c r="UX1174" s="90"/>
      <c r="UY1174" s="90"/>
      <c r="UZ1174" s="90"/>
      <c r="VA1174" s="90"/>
      <c r="VB1174" s="90"/>
      <c r="VC1174" s="90"/>
      <c r="VD1174" s="90"/>
      <c r="VE1174" s="90"/>
      <c r="VF1174" s="90"/>
      <c r="VG1174" s="90"/>
      <c r="VH1174" s="90"/>
      <c r="VI1174" s="90"/>
      <c r="VJ1174" s="90"/>
      <c r="VK1174" s="90"/>
      <c r="VL1174" s="90"/>
      <c r="VM1174" s="90"/>
      <c r="VN1174" s="90"/>
      <c r="VO1174" s="90"/>
      <c r="VP1174" s="90"/>
      <c r="VQ1174" s="90"/>
      <c r="VR1174" s="90"/>
      <c r="VS1174" s="90"/>
      <c r="VT1174" s="90"/>
      <c r="VU1174" s="90"/>
      <c r="VV1174" s="90"/>
      <c r="VW1174" s="90"/>
      <c r="VX1174" s="90"/>
      <c r="VY1174" s="90"/>
      <c r="VZ1174" s="90"/>
      <c r="WA1174" s="90"/>
      <c r="WB1174" s="90"/>
      <c r="WC1174" s="90"/>
      <c r="WD1174" s="90"/>
      <c r="WE1174" s="90"/>
      <c r="WF1174" s="90"/>
      <c r="WG1174" s="90"/>
      <c r="WH1174" s="90"/>
      <c r="WI1174" s="90"/>
      <c r="WJ1174" s="90"/>
      <c r="WK1174" s="90"/>
      <c r="WL1174" s="90"/>
    </row>
    <row r="1175" spans="1:610" s="645" customFormat="1" ht="22.5" customHeight="1" thickBot="1">
      <c r="A1175" s="1168"/>
      <c r="B1175" s="1170" t="s">
        <v>2213</v>
      </c>
      <c r="C1175" s="1091"/>
      <c r="D1175" s="1091"/>
      <c r="E1175" s="1091"/>
      <c r="F1175" s="1091"/>
      <c r="G1175" s="1091"/>
      <c r="H1175" s="1091"/>
      <c r="I1175" s="1091"/>
      <c r="J1175" s="1091"/>
      <c r="K1175" s="1091"/>
      <c r="L1175" s="1092"/>
      <c r="M1175"/>
      <c r="N1175" s="90"/>
      <c r="O1175" s="90"/>
      <c r="P1175" s="90"/>
      <c r="Q1175" s="90"/>
      <c r="R1175" s="90"/>
      <c r="S1175" s="90"/>
      <c r="T1175" s="90"/>
      <c r="U1175" s="90"/>
      <c r="V1175" s="90"/>
      <c r="W1175" s="90"/>
      <c r="X1175" s="90"/>
      <c r="Y1175" s="90"/>
      <c r="Z1175" s="90"/>
      <c r="AA1175" s="90"/>
      <c r="AB1175" s="90"/>
      <c r="AC1175" s="90"/>
      <c r="AD1175" s="90"/>
      <c r="AE1175" s="90"/>
      <c r="AF1175" s="90"/>
      <c r="AG1175" s="90"/>
      <c r="AH1175" s="90"/>
      <c r="AI1175" s="90"/>
      <c r="AJ1175" s="90"/>
      <c r="AK1175" s="90"/>
      <c r="AL1175" s="90"/>
      <c r="AM1175" s="90"/>
      <c r="AN1175" s="90"/>
      <c r="AO1175" s="90"/>
      <c r="AP1175" s="90"/>
      <c r="AQ1175" s="90"/>
      <c r="AR1175" s="90"/>
      <c r="AS1175" s="90"/>
      <c r="AT1175" s="90"/>
      <c r="AU1175" s="90"/>
      <c r="AV1175" s="90"/>
      <c r="AW1175" s="90"/>
      <c r="AX1175" s="90"/>
      <c r="AY1175" s="90"/>
      <c r="AZ1175" s="90"/>
      <c r="BA1175" s="90"/>
      <c r="BB1175" s="90"/>
      <c r="BC1175" s="90"/>
      <c r="BD1175" s="90"/>
      <c r="BE1175" s="90"/>
      <c r="BF1175" s="90"/>
      <c r="BG1175" s="90"/>
      <c r="BH1175" s="90"/>
      <c r="BI1175" s="90"/>
      <c r="BJ1175" s="90"/>
      <c r="BK1175" s="90"/>
      <c r="BL1175" s="90"/>
      <c r="BM1175" s="90"/>
      <c r="BN1175" s="90"/>
      <c r="BO1175" s="90"/>
      <c r="BP1175" s="90"/>
      <c r="BQ1175" s="90"/>
      <c r="BR1175" s="90"/>
      <c r="BS1175" s="90"/>
      <c r="BT1175" s="90"/>
      <c r="BU1175" s="90"/>
      <c r="BV1175" s="90"/>
      <c r="BW1175" s="90"/>
      <c r="BX1175" s="90"/>
      <c r="BY1175" s="90"/>
      <c r="BZ1175" s="90"/>
      <c r="CA1175" s="90"/>
      <c r="CB1175" s="90"/>
      <c r="CC1175" s="90"/>
      <c r="CD1175" s="90"/>
      <c r="CE1175" s="90"/>
      <c r="CF1175" s="90"/>
      <c r="CG1175" s="90"/>
      <c r="CH1175" s="90"/>
      <c r="CI1175" s="90"/>
      <c r="CJ1175" s="90"/>
      <c r="CK1175" s="90"/>
      <c r="CL1175" s="90"/>
      <c r="CM1175" s="90"/>
      <c r="CN1175" s="90"/>
      <c r="CO1175" s="90"/>
      <c r="CP1175" s="90"/>
      <c r="CQ1175" s="90"/>
      <c r="CR1175" s="90"/>
      <c r="CS1175" s="90"/>
      <c r="CT1175" s="90"/>
      <c r="CU1175" s="90"/>
      <c r="CV1175" s="90"/>
      <c r="CW1175" s="90"/>
      <c r="CX1175" s="90"/>
      <c r="CY1175" s="90"/>
      <c r="CZ1175" s="90"/>
      <c r="DA1175" s="90"/>
      <c r="DB1175" s="90"/>
      <c r="DC1175" s="90"/>
      <c r="DD1175" s="90"/>
      <c r="DE1175" s="90"/>
      <c r="DF1175" s="90"/>
      <c r="DG1175" s="90"/>
      <c r="DH1175" s="90"/>
      <c r="DI1175" s="90"/>
      <c r="DJ1175" s="90"/>
      <c r="DK1175" s="90"/>
      <c r="DL1175" s="90"/>
      <c r="DM1175" s="90"/>
      <c r="DN1175" s="90"/>
      <c r="DO1175" s="90"/>
      <c r="DP1175" s="90"/>
      <c r="DQ1175" s="90"/>
      <c r="DR1175" s="90"/>
      <c r="DS1175" s="90"/>
      <c r="DT1175" s="90"/>
      <c r="DU1175" s="90"/>
      <c r="DV1175" s="90"/>
      <c r="DW1175" s="90"/>
      <c r="DX1175" s="90"/>
      <c r="DY1175" s="90"/>
      <c r="DZ1175" s="90"/>
      <c r="EA1175" s="90"/>
      <c r="EB1175" s="90"/>
      <c r="EC1175" s="90"/>
      <c r="ED1175" s="90"/>
      <c r="EE1175" s="90"/>
      <c r="EF1175" s="90"/>
      <c r="EG1175" s="90"/>
      <c r="EH1175" s="90"/>
      <c r="EI1175" s="90"/>
      <c r="EJ1175" s="90"/>
      <c r="EK1175" s="90"/>
      <c r="EL1175" s="90"/>
      <c r="EM1175" s="90"/>
      <c r="EN1175" s="90"/>
      <c r="EO1175" s="90"/>
      <c r="EP1175" s="90"/>
      <c r="EQ1175" s="90"/>
      <c r="ER1175" s="90"/>
      <c r="ES1175" s="90"/>
      <c r="ET1175" s="90"/>
      <c r="EU1175" s="90"/>
      <c r="EV1175" s="90"/>
      <c r="EW1175" s="90"/>
      <c r="EX1175" s="90"/>
      <c r="EY1175" s="90"/>
      <c r="EZ1175" s="90"/>
      <c r="FA1175" s="90"/>
      <c r="FB1175" s="90"/>
      <c r="FC1175" s="90"/>
      <c r="FD1175" s="90"/>
      <c r="FE1175" s="90"/>
      <c r="FF1175" s="90"/>
      <c r="FG1175" s="90"/>
      <c r="FH1175" s="90"/>
      <c r="FI1175" s="90"/>
      <c r="FJ1175" s="90"/>
      <c r="FK1175" s="90"/>
      <c r="FL1175" s="90"/>
      <c r="FM1175" s="90"/>
      <c r="FN1175" s="90"/>
      <c r="FO1175" s="90"/>
      <c r="FP1175" s="90"/>
      <c r="FQ1175" s="90"/>
      <c r="FR1175" s="90"/>
      <c r="FS1175" s="90"/>
      <c r="FT1175" s="90"/>
      <c r="FU1175" s="90"/>
      <c r="FV1175" s="90"/>
      <c r="FW1175" s="90"/>
      <c r="FX1175" s="90"/>
      <c r="FY1175" s="90"/>
      <c r="FZ1175" s="90"/>
      <c r="GA1175" s="90"/>
      <c r="GB1175" s="90"/>
      <c r="GC1175" s="90"/>
      <c r="GD1175" s="90"/>
      <c r="GE1175" s="90"/>
      <c r="GF1175" s="90"/>
      <c r="GG1175" s="90"/>
      <c r="GH1175" s="90"/>
      <c r="GI1175" s="90"/>
      <c r="GJ1175" s="90"/>
      <c r="GK1175" s="90"/>
      <c r="GL1175" s="90"/>
      <c r="GM1175" s="90"/>
      <c r="GN1175" s="90"/>
      <c r="GO1175" s="90"/>
      <c r="GP1175" s="90"/>
      <c r="GQ1175" s="90"/>
      <c r="GR1175" s="90"/>
      <c r="GS1175" s="90"/>
      <c r="GT1175" s="90"/>
      <c r="GU1175" s="90"/>
      <c r="GV1175" s="90"/>
      <c r="GW1175" s="90"/>
      <c r="GX1175" s="90"/>
      <c r="GY1175" s="90"/>
      <c r="GZ1175" s="90"/>
      <c r="HA1175" s="90"/>
      <c r="HB1175" s="90"/>
      <c r="HC1175" s="90"/>
      <c r="HD1175" s="90"/>
      <c r="HE1175" s="90"/>
      <c r="HF1175" s="90"/>
      <c r="HG1175" s="90"/>
      <c r="HH1175" s="90"/>
      <c r="HI1175" s="90"/>
      <c r="HJ1175" s="90"/>
      <c r="HK1175" s="90"/>
      <c r="HL1175" s="90"/>
      <c r="HM1175" s="90"/>
      <c r="HN1175" s="90"/>
      <c r="HO1175" s="90"/>
      <c r="HP1175" s="90"/>
      <c r="HQ1175" s="90"/>
      <c r="HR1175" s="90"/>
      <c r="HS1175" s="90"/>
      <c r="HT1175" s="90"/>
      <c r="HU1175" s="90"/>
      <c r="HV1175" s="90"/>
      <c r="HW1175" s="90"/>
      <c r="HX1175" s="90"/>
      <c r="HY1175" s="90"/>
      <c r="HZ1175" s="90"/>
      <c r="IA1175" s="90"/>
      <c r="IB1175" s="90"/>
      <c r="IC1175" s="90"/>
      <c r="ID1175" s="90"/>
      <c r="IE1175" s="90"/>
      <c r="IF1175" s="90"/>
      <c r="IG1175" s="90"/>
      <c r="IH1175" s="90"/>
      <c r="II1175" s="90"/>
      <c r="IJ1175" s="90"/>
      <c r="IK1175" s="90"/>
      <c r="IL1175" s="90"/>
      <c r="IM1175" s="90"/>
      <c r="IN1175" s="90"/>
      <c r="IO1175" s="90"/>
      <c r="IP1175" s="90"/>
      <c r="IQ1175" s="90"/>
      <c r="IR1175" s="90"/>
      <c r="IS1175" s="90"/>
      <c r="IT1175" s="90"/>
      <c r="IU1175" s="90"/>
      <c r="IV1175" s="90"/>
      <c r="IW1175" s="90"/>
      <c r="IX1175" s="90"/>
      <c r="IY1175" s="90"/>
      <c r="IZ1175" s="90"/>
      <c r="JA1175" s="90"/>
      <c r="JB1175" s="90"/>
      <c r="JC1175" s="90"/>
      <c r="JD1175" s="90"/>
      <c r="JE1175" s="90"/>
      <c r="JF1175" s="90"/>
      <c r="JG1175" s="90"/>
      <c r="JH1175" s="90"/>
      <c r="JI1175" s="90"/>
      <c r="JJ1175" s="90"/>
      <c r="JK1175" s="90"/>
      <c r="JL1175" s="90"/>
      <c r="JM1175" s="90"/>
      <c r="JN1175" s="90"/>
      <c r="JO1175" s="90"/>
      <c r="JP1175" s="90"/>
      <c r="JQ1175" s="90"/>
      <c r="JR1175" s="90"/>
      <c r="JS1175" s="90"/>
      <c r="JT1175" s="90"/>
      <c r="JU1175" s="90"/>
      <c r="JV1175" s="90"/>
      <c r="JW1175" s="90"/>
      <c r="JX1175" s="90"/>
      <c r="JY1175" s="90"/>
      <c r="JZ1175" s="90"/>
      <c r="KA1175" s="90"/>
      <c r="KB1175" s="90"/>
      <c r="KC1175" s="90"/>
      <c r="KD1175" s="90"/>
      <c r="KE1175" s="90"/>
      <c r="KF1175" s="90"/>
      <c r="KG1175" s="90"/>
      <c r="KH1175" s="90"/>
      <c r="KI1175" s="90"/>
      <c r="KJ1175" s="90"/>
      <c r="KK1175" s="90"/>
      <c r="KL1175" s="90"/>
      <c r="KM1175" s="90"/>
      <c r="KN1175" s="90"/>
      <c r="KO1175" s="90"/>
      <c r="KP1175" s="90"/>
      <c r="KQ1175" s="90"/>
      <c r="KR1175" s="90"/>
      <c r="KS1175" s="90"/>
      <c r="KT1175" s="90"/>
      <c r="KU1175" s="90"/>
      <c r="KV1175" s="90"/>
      <c r="KW1175" s="90"/>
      <c r="KX1175" s="90"/>
      <c r="KY1175" s="90"/>
      <c r="KZ1175" s="90"/>
      <c r="LA1175" s="90"/>
      <c r="LB1175" s="90"/>
      <c r="LC1175" s="90"/>
      <c r="LD1175" s="90"/>
      <c r="LE1175" s="90"/>
      <c r="LF1175" s="90"/>
      <c r="LG1175" s="90"/>
      <c r="LH1175" s="90"/>
      <c r="LI1175" s="90"/>
      <c r="LJ1175" s="90"/>
      <c r="LK1175" s="90"/>
      <c r="LL1175" s="90"/>
      <c r="LM1175" s="90"/>
      <c r="LN1175" s="90"/>
      <c r="LO1175" s="90"/>
      <c r="LP1175" s="90"/>
      <c r="LQ1175" s="90"/>
      <c r="LR1175" s="90"/>
      <c r="LS1175" s="90"/>
      <c r="LT1175" s="90"/>
      <c r="LU1175" s="90"/>
      <c r="LV1175" s="90"/>
      <c r="LW1175" s="90"/>
      <c r="LX1175" s="90"/>
      <c r="LY1175" s="90"/>
      <c r="LZ1175" s="90"/>
      <c r="MA1175" s="90"/>
      <c r="MB1175" s="90"/>
      <c r="MC1175" s="90"/>
      <c r="MD1175" s="90"/>
      <c r="ME1175" s="90"/>
      <c r="MF1175" s="90"/>
      <c r="MG1175" s="90"/>
      <c r="MH1175" s="90"/>
      <c r="MI1175" s="90"/>
      <c r="MJ1175" s="90"/>
      <c r="MK1175" s="90"/>
      <c r="ML1175" s="90"/>
      <c r="MM1175" s="90"/>
      <c r="MN1175" s="90"/>
      <c r="MO1175" s="90"/>
      <c r="MP1175" s="90"/>
      <c r="MQ1175" s="90"/>
      <c r="MR1175" s="90"/>
      <c r="MS1175" s="90"/>
      <c r="MT1175" s="90"/>
      <c r="MU1175" s="90"/>
      <c r="MV1175" s="90"/>
      <c r="MW1175" s="90"/>
      <c r="MX1175" s="90"/>
      <c r="MY1175" s="90"/>
      <c r="MZ1175" s="90"/>
      <c r="NA1175" s="90"/>
      <c r="NB1175" s="90"/>
      <c r="NC1175" s="90"/>
      <c r="ND1175" s="90"/>
      <c r="NE1175" s="90"/>
      <c r="NF1175" s="90"/>
      <c r="NG1175" s="90"/>
      <c r="NH1175" s="90"/>
      <c r="NI1175" s="90"/>
      <c r="NJ1175" s="90"/>
      <c r="NK1175" s="90"/>
      <c r="NL1175" s="90"/>
      <c r="NM1175" s="90"/>
      <c r="NN1175" s="90"/>
      <c r="NO1175" s="90"/>
      <c r="NP1175" s="90"/>
      <c r="NQ1175" s="90"/>
      <c r="NR1175" s="90"/>
      <c r="NS1175" s="90"/>
      <c r="NT1175" s="90"/>
      <c r="NU1175" s="90"/>
      <c r="NV1175" s="90"/>
      <c r="NW1175" s="90"/>
      <c r="NX1175" s="90"/>
      <c r="NY1175" s="90"/>
      <c r="NZ1175" s="90"/>
      <c r="OA1175" s="90"/>
      <c r="OB1175" s="90"/>
      <c r="OC1175" s="90"/>
      <c r="OD1175" s="90"/>
      <c r="OE1175" s="90"/>
      <c r="OF1175" s="90"/>
      <c r="OG1175" s="90"/>
      <c r="OH1175" s="90"/>
      <c r="OI1175" s="90"/>
      <c r="OJ1175" s="90"/>
      <c r="OK1175" s="90"/>
      <c r="OL1175" s="90"/>
      <c r="OM1175" s="90"/>
      <c r="ON1175" s="90"/>
      <c r="OO1175" s="90"/>
      <c r="OP1175" s="90"/>
      <c r="OQ1175" s="90"/>
      <c r="OR1175" s="90"/>
      <c r="OS1175" s="90"/>
      <c r="OT1175" s="90"/>
      <c r="OU1175" s="90"/>
      <c r="OV1175" s="90"/>
      <c r="OW1175" s="90"/>
      <c r="OX1175" s="90"/>
      <c r="OY1175" s="90"/>
      <c r="OZ1175" s="90"/>
      <c r="PA1175" s="90"/>
      <c r="PB1175" s="90"/>
      <c r="PC1175" s="90"/>
      <c r="PD1175" s="90"/>
      <c r="PE1175" s="90"/>
      <c r="PF1175" s="90"/>
      <c r="PG1175" s="90"/>
      <c r="PH1175" s="90"/>
      <c r="PI1175" s="90"/>
      <c r="PJ1175" s="90"/>
      <c r="PK1175" s="90"/>
      <c r="PL1175" s="90"/>
      <c r="PM1175" s="90"/>
      <c r="PN1175" s="90"/>
      <c r="PO1175" s="90"/>
      <c r="PP1175" s="90"/>
      <c r="PQ1175" s="90"/>
      <c r="PR1175" s="90"/>
      <c r="PS1175" s="90"/>
      <c r="PT1175" s="90"/>
      <c r="PU1175" s="90"/>
      <c r="PV1175" s="90"/>
      <c r="PW1175" s="90"/>
      <c r="PX1175" s="90"/>
      <c r="PY1175" s="90"/>
      <c r="PZ1175" s="90"/>
      <c r="QA1175" s="90"/>
      <c r="QB1175" s="90"/>
      <c r="QC1175" s="90"/>
      <c r="QD1175" s="90"/>
      <c r="QE1175" s="90"/>
      <c r="QF1175" s="90"/>
      <c r="QG1175" s="90"/>
      <c r="QH1175" s="90"/>
      <c r="QI1175" s="90"/>
      <c r="QJ1175" s="90"/>
      <c r="QK1175" s="90"/>
      <c r="QL1175" s="90"/>
      <c r="QM1175" s="90"/>
      <c r="QN1175" s="90"/>
      <c r="QO1175" s="90"/>
      <c r="QP1175" s="90"/>
      <c r="QQ1175" s="90"/>
      <c r="QR1175" s="90"/>
      <c r="QS1175" s="90"/>
      <c r="QT1175" s="90"/>
      <c r="QU1175" s="90"/>
      <c r="QV1175" s="90"/>
      <c r="QW1175" s="90"/>
      <c r="QX1175" s="90"/>
      <c r="QY1175" s="90"/>
      <c r="QZ1175" s="90"/>
      <c r="RA1175" s="90"/>
      <c r="RB1175" s="90"/>
      <c r="RC1175" s="90"/>
      <c r="RD1175" s="90"/>
      <c r="RE1175" s="90"/>
      <c r="RF1175" s="90"/>
      <c r="RG1175" s="90"/>
      <c r="RH1175" s="90"/>
      <c r="RI1175" s="90"/>
      <c r="RJ1175" s="90"/>
      <c r="RK1175" s="90"/>
      <c r="RL1175" s="90"/>
      <c r="RM1175" s="90"/>
      <c r="RN1175" s="90"/>
      <c r="RO1175" s="90"/>
      <c r="RP1175" s="90"/>
      <c r="RQ1175" s="90"/>
      <c r="RR1175" s="90"/>
      <c r="RS1175" s="90"/>
      <c r="RT1175" s="90"/>
      <c r="RU1175" s="90"/>
      <c r="RV1175" s="90"/>
      <c r="RW1175" s="90"/>
      <c r="RX1175" s="90"/>
      <c r="RY1175" s="90"/>
      <c r="RZ1175" s="90"/>
      <c r="SA1175" s="90"/>
      <c r="SB1175" s="90"/>
      <c r="SC1175" s="90"/>
      <c r="SD1175" s="90"/>
      <c r="SE1175" s="90"/>
      <c r="SF1175" s="90"/>
      <c r="SG1175" s="90"/>
      <c r="SH1175" s="90"/>
      <c r="SI1175" s="90"/>
      <c r="SJ1175" s="90"/>
      <c r="SK1175" s="90"/>
      <c r="SL1175" s="90"/>
      <c r="SM1175" s="90"/>
      <c r="SN1175" s="90"/>
      <c r="SO1175" s="90"/>
      <c r="SP1175" s="90"/>
      <c r="SQ1175" s="90"/>
      <c r="SR1175" s="90"/>
      <c r="SS1175" s="90"/>
      <c r="ST1175" s="90"/>
      <c r="SU1175" s="90"/>
      <c r="SV1175" s="90"/>
      <c r="SW1175" s="90"/>
      <c r="SX1175" s="90"/>
      <c r="SY1175" s="90"/>
      <c r="SZ1175" s="90"/>
      <c r="TA1175" s="90"/>
      <c r="TB1175" s="90"/>
      <c r="TC1175" s="90"/>
      <c r="TD1175" s="90"/>
      <c r="TE1175" s="90"/>
      <c r="TF1175" s="90"/>
      <c r="TG1175" s="90"/>
      <c r="TH1175" s="90"/>
      <c r="TI1175" s="90"/>
      <c r="TJ1175" s="90"/>
      <c r="TK1175" s="90"/>
      <c r="TL1175" s="90"/>
      <c r="TM1175" s="90"/>
      <c r="TN1175" s="90"/>
      <c r="TO1175" s="90"/>
      <c r="TP1175" s="90"/>
      <c r="TQ1175" s="90"/>
      <c r="TR1175" s="90"/>
      <c r="TS1175" s="90"/>
      <c r="TT1175" s="90"/>
      <c r="TU1175" s="90"/>
      <c r="TV1175" s="90"/>
      <c r="TW1175" s="90"/>
      <c r="TX1175" s="90"/>
      <c r="TY1175" s="90"/>
      <c r="TZ1175" s="90"/>
      <c r="UA1175" s="90"/>
      <c r="UB1175" s="90"/>
      <c r="UC1175" s="90"/>
      <c r="UD1175" s="90"/>
      <c r="UE1175" s="90"/>
      <c r="UF1175" s="90"/>
      <c r="UG1175" s="90"/>
      <c r="UH1175" s="90"/>
      <c r="UI1175" s="90"/>
      <c r="UJ1175" s="90"/>
      <c r="UK1175" s="90"/>
      <c r="UL1175" s="90"/>
      <c r="UM1175" s="90"/>
      <c r="UN1175" s="90"/>
      <c r="UO1175" s="90"/>
      <c r="UP1175" s="90"/>
      <c r="UQ1175" s="90"/>
      <c r="UR1175" s="90"/>
      <c r="US1175" s="90"/>
      <c r="UT1175" s="90"/>
      <c r="UU1175" s="90"/>
      <c r="UV1175" s="90"/>
      <c r="UW1175" s="90"/>
      <c r="UX1175" s="90"/>
      <c r="UY1175" s="90"/>
      <c r="UZ1175" s="90"/>
      <c r="VA1175" s="90"/>
      <c r="VB1175" s="90"/>
      <c r="VC1175" s="90"/>
      <c r="VD1175" s="90"/>
      <c r="VE1175" s="90"/>
      <c r="VF1175" s="90"/>
      <c r="VG1175" s="90"/>
      <c r="VH1175" s="90"/>
      <c r="VI1175" s="90"/>
      <c r="VJ1175" s="90"/>
      <c r="VK1175" s="90"/>
      <c r="VL1175" s="90"/>
      <c r="VM1175" s="90"/>
      <c r="VN1175" s="90"/>
      <c r="VO1175" s="90"/>
      <c r="VP1175" s="90"/>
      <c r="VQ1175" s="90"/>
      <c r="VR1175" s="90"/>
      <c r="VS1175" s="90"/>
      <c r="VT1175" s="90"/>
      <c r="VU1175" s="90"/>
      <c r="VV1175" s="90"/>
      <c r="VW1175" s="90"/>
      <c r="VX1175" s="90"/>
      <c r="VY1175" s="90"/>
      <c r="VZ1175" s="90"/>
      <c r="WA1175" s="90"/>
      <c r="WB1175" s="90"/>
      <c r="WC1175" s="90"/>
      <c r="WD1175" s="90"/>
      <c r="WE1175" s="90"/>
      <c r="WF1175" s="90"/>
      <c r="WG1175" s="90"/>
      <c r="WH1175" s="90"/>
      <c r="WI1175" s="90"/>
      <c r="WJ1175" s="90"/>
      <c r="WK1175" s="90"/>
      <c r="WL1175" s="90"/>
    </row>
    <row r="1176" spans="1:610" ht="22.5" customHeight="1">
      <c r="A1176" s="1141">
        <v>142</v>
      </c>
      <c r="B1176" s="1144" t="s">
        <v>1</v>
      </c>
      <c r="C1176" s="1069" t="s">
        <v>13</v>
      </c>
      <c r="D1176" s="1071"/>
      <c r="E1176" s="1069" t="s">
        <v>223</v>
      </c>
      <c r="F1176" s="1070"/>
      <c r="G1176" s="1071"/>
      <c r="H1176" s="1067" t="s">
        <v>14</v>
      </c>
      <c r="I1176" s="1069" t="s">
        <v>15</v>
      </c>
      <c r="J1176" s="1070"/>
      <c r="K1176" s="1071"/>
      <c r="L1176" s="1072" t="s">
        <v>16</v>
      </c>
      <c r="M1176"/>
    </row>
    <row r="1177" spans="1:610" ht="45">
      <c r="A1177" s="1167"/>
      <c r="B1177" s="1145"/>
      <c r="C1177" s="646" t="s">
        <v>3</v>
      </c>
      <c r="D1177" s="646" t="s">
        <v>4</v>
      </c>
      <c r="E1177" s="646" t="s">
        <v>5</v>
      </c>
      <c r="F1177" s="1146" t="s">
        <v>6</v>
      </c>
      <c r="G1177" s="1147"/>
      <c r="H1177" s="1068"/>
      <c r="I1177" s="646" t="s">
        <v>17</v>
      </c>
      <c r="J1177" s="646" t="s">
        <v>18</v>
      </c>
      <c r="K1177" s="92" t="s">
        <v>19</v>
      </c>
      <c r="L1177" s="1073"/>
      <c r="M1177"/>
    </row>
    <row r="1178" spans="1:610" ht="46.5">
      <c r="A1178" s="1167"/>
      <c r="B1178" s="305" t="s">
        <v>1367</v>
      </c>
      <c r="C1178" s="276" t="s">
        <v>2021</v>
      </c>
      <c r="D1178" s="114">
        <v>46121</v>
      </c>
      <c r="E1178" s="277" t="s">
        <v>775</v>
      </c>
      <c r="F1178" s="815" t="s">
        <v>1553</v>
      </c>
      <c r="G1178" s="816"/>
      <c r="H1178" s="396" t="s">
        <v>1367</v>
      </c>
      <c r="I1178" s="277" t="s">
        <v>2026</v>
      </c>
      <c r="J1178" s="277" t="s">
        <v>2027</v>
      </c>
      <c r="K1178" s="277" t="s">
        <v>2028</v>
      </c>
      <c r="L1178" s="363" t="s">
        <v>255</v>
      </c>
      <c r="M1178"/>
    </row>
    <row r="1179" spans="1:610" ht="22.5">
      <c r="A1179" s="1167"/>
      <c r="B1179" s="1074" t="s">
        <v>1785</v>
      </c>
      <c r="C1179" s="1075"/>
      <c r="D1179" s="1075"/>
      <c r="E1179" s="1075"/>
      <c r="F1179" s="1075"/>
      <c r="G1179" s="1075"/>
      <c r="H1179" s="1075"/>
      <c r="I1179" s="1075"/>
      <c r="J1179" s="1075"/>
      <c r="K1179" s="1075"/>
      <c r="L1179" s="1076"/>
      <c r="M1179"/>
    </row>
    <row r="1180" spans="1:610" ht="22.5">
      <c r="A1180" s="1167"/>
      <c r="B1180" s="1149" t="s">
        <v>150</v>
      </c>
      <c r="C1180" s="1078"/>
      <c r="D1180" s="1078"/>
      <c r="E1180" s="1078"/>
      <c r="F1180" s="1078"/>
      <c r="G1180" s="1079"/>
      <c r="H1180" s="1077" t="s">
        <v>151</v>
      </c>
      <c r="I1180" s="1078"/>
      <c r="J1180" s="1078"/>
      <c r="K1180" s="1078"/>
      <c r="L1180" s="1080"/>
      <c r="M1180"/>
    </row>
    <row r="1181" spans="1:610" ht="23.25">
      <c r="A1181" s="1167"/>
      <c r="B1181" s="1152" t="s">
        <v>294</v>
      </c>
      <c r="C1181" s="1098"/>
      <c r="D1181" s="1098"/>
      <c r="E1181" s="1098"/>
      <c r="F1181" s="1098"/>
      <c r="G1181" s="1099"/>
      <c r="H1181" s="1087" t="s">
        <v>295</v>
      </c>
      <c r="I1181" s="1088"/>
      <c r="J1181" s="1088"/>
      <c r="K1181" s="1088"/>
      <c r="L1181" s="1089"/>
      <c r="M1181"/>
    </row>
    <row r="1182" spans="1:610" ht="23.25" customHeight="1" thickBot="1">
      <c r="A1182" s="1168"/>
      <c r="B1182" s="1170" t="s">
        <v>2058</v>
      </c>
      <c r="C1182" s="1091"/>
      <c r="D1182" s="1091"/>
      <c r="E1182" s="1091"/>
      <c r="F1182" s="1091"/>
      <c r="G1182" s="1091"/>
      <c r="H1182" s="1091"/>
      <c r="I1182" s="1091"/>
      <c r="J1182" s="1091"/>
      <c r="K1182" s="1091"/>
      <c r="L1182" s="1092"/>
      <c r="M1182"/>
    </row>
    <row r="1183" spans="1:610" ht="22.5" customHeight="1">
      <c r="A1183" s="1141">
        <v>143</v>
      </c>
      <c r="B1183" s="1144" t="s">
        <v>1</v>
      </c>
      <c r="C1183" s="1069" t="s">
        <v>13</v>
      </c>
      <c r="D1183" s="1071"/>
      <c r="E1183" s="1069" t="s">
        <v>223</v>
      </c>
      <c r="F1183" s="1070"/>
      <c r="G1183" s="1071"/>
      <c r="H1183" s="1067" t="s">
        <v>14</v>
      </c>
      <c r="I1183" s="1069" t="s">
        <v>15</v>
      </c>
      <c r="J1183" s="1070"/>
      <c r="K1183" s="1071"/>
      <c r="L1183" s="1072" t="s">
        <v>16</v>
      </c>
      <c r="M1183"/>
    </row>
    <row r="1184" spans="1:610" ht="45">
      <c r="A1184" s="1167"/>
      <c r="B1184" s="1145"/>
      <c r="C1184" s="646" t="s">
        <v>3</v>
      </c>
      <c r="D1184" s="646" t="s">
        <v>4</v>
      </c>
      <c r="E1184" s="646" t="s">
        <v>5</v>
      </c>
      <c r="F1184" s="1146" t="s">
        <v>6</v>
      </c>
      <c r="G1184" s="1147"/>
      <c r="H1184" s="1068"/>
      <c r="I1184" s="646" t="s">
        <v>17</v>
      </c>
      <c r="J1184" s="646" t="s">
        <v>18</v>
      </c>
      <c r="K1184" s="92" t="s">
        <v>19</v>
      </c>
      <c r="L1184" s="1073"/>
      <c r="M1184"/>
    </row>
    <row r="1185" spans="1:13" ht="23.25">
      <c r="A1185" s="1167"/>
      <c r="B1185" s="305" t="s">
        <v>1496</v>
      </c>
      <c r="C1185" s="276" t="s">
        <v>2025</v>
      </c>
      <c r="D1185" s="114">
        <v>46121</v>
      </c>
      <c r="E1185" s="277" t="s">
        <v>775</v>
      </c>
      <c r="F1185" s="815" t="s">
        <v>1553</v>
      </c>
      <c r="G1185" s="816"/>
      <c r="H1185" s="396" t="s">
        <v>1496</v>
      </c>
      <c r="I1185" s="277" t="s">
        <v>1190</v>
      </c>
      <c r="J1185" s="277" t="s">
        <v>1188</v>
      </c>
      <c r="K1185" s="277" t="s">
        <v>1189</v>
      </c>
      <c r="L1185" s="363" t="s">
        <v>255</v>
      </c>
      <c r="M1185"/>
    </row>
    <row r="1186" spans="1:13" ht="22.5">
      <c r="A1186" s="1167"/>
      <c r="B1186" s="1074" t="s">
        <v>1785</v>
      </c>
      <c r="C1186" s="1075"/>
      <c r="D1186" s="1075"/>
      <c r="E1186" s="1075"/>
      <c r="F1186" s="1075"/>
      <c r="G1186" s="1075"/>
      <c r="H1186" s="1075"/>
      <c r="I1186" s="1075"/>
      <c r="J1186" s="1075"/>
      <c r="K1186" s="1075"/>
      <c r="L1186" s="1076"/>
      <c r="M1186"/>
    </row>
    <row r="1187" spans="1:13" ht="22.5">
      <c r="A1187" s="1167"/>
      <c r="B1187" s="1149" t="s">
        <v>150</v>
      </c>
      <c r="C1187" s="1078"/>
      <c r="D1187" s="1078"/>
      <c r="E1187" s="1078"/>
      <c r="F1187" s="1078"/>
      <c r="G1187" s="1079"/>
      <c r="H1187" s="1077" t="s">
        <v>151</v>
      </c>
      <c r="I1187" s="1078"/>
      <c r="J1187" s="1078"/>
      <c r="K1187" s="1078"/>
      <c r="L1187" s="1080"/>
      <c r="M1187"/>
    </row>
    <row r="1188" spans="1:13" ht="23.25">
      <c r="A1188" s="1167"/>
      <c r="B1188" s="1152" t="s">
        <v>294</v>
      </c>
      <c r="C1188" s="1098"/>
      <c r="D1188" s="1098"/>
      <c r="E1188" s="1098"/>
      <c r="F1188" s="1098"/>
      <c r="G1188" s="1099"/>
      <c r="H1188" s="1087" t="s">
        <v>295</v>
      </c>
      <c r="I1188" s="1088"/>
      <c r="J1188" s="1088"/>
      <c r="K1188" s="1088"/>
      <c r="L1188" s="1089"/>
      <c r="M1188"/>
    </row>
    <row r="1189" spans="1:13" ht="23.25" customHeight="1" thickBot="1">
      <c r="A1189" s="1168"/>
      <c r="B1189" s="1170" t="s">
        <v>2626</v>
      </c>
      <c r="C1189" s="1091"/>
      <c r="D1189" s="1091"/>
      <c r="E1189" s="1091"/>
      <c r="F1189" s="1091"/>
      <c r="G1189" s="1091"/>
      <c r="H1189" s="1091"/>
      <c r="I1189" s="1091"/>
      <c r="J1189" s="1091"/>
      <c r="K1189" s="1091"/>
      <c r="L1189" s="1092"/>
      <c r="M1189"/>
    </row>
    <row r="1190" spans="1:13" ht="22.5" customHeight="1">
      <c r="A1190" s="1141">
        <v>144</v>
      </c>
      <c r="B1190" s="1144" t="s">
        <v>1</v>
      </c>
      <c r="C1190" s="1069" t="s">
        <v>13</v>
      </c>
      <c r="D1190" s="1071"/>
      <c r="E1190" s="1069" t="s">
        <v>223</v>
      </c>
      <c r="F1190" s="1070"/>
      <c r="G1190" s="1071"/>
      <c r="H1190" s="1067" t="s">
        <v>14</v>
      </c>
      <c r="I1190" s="1069" t="s">
        <v>15</v>
      </c>
      <c r="J1190" s="1070"/>
      <c r="K1190" s="1071"/>
      <c r="L1190" s="1072" t="s">
        <v>16</v>
      </c>
      <c r="M1190" s="1066" t="s">
        <v>222</v>
      </c>
    </row>
    <row r="1191" spans="1:13" ht="45">
      <c r="A1191" s="1167"/>
      <c r="B1191" s="1145"/>
      <c r="C1191" s="651" t="s">
        <v>3</v>
      </c>
      <c r="D1191" s="651" t="s">
        <v>4</v>
      </c>
      <c r="E1191" s="651" t="s">
        <v>5</v>
      </c>
      <c r="F1191" s="1146" t="s">
        <v>6</v>
      </c>
      <c r="G1191" s="1147"/>
      <c r="H1191" s="1068"/>
      <c r="I1191" s="651" t="s">
        <v>17</v>
      </c>
      <c r="J1191" s="651" t="s">
        <v>18</v>
      </c>
      <c r="K1191" s="92" t="s">
        <v>19</v>
      </c>
      <c r="L1191" s="1073"/>
      <c r="M1191" s="1066"/>
    </row>
    <row r="1192" spans="1:13" ht="46.5">
      <c r="A1192" s="1167"/>
      <c r="B1192" s="305" t="s">
        <v>1323</v>
      </c>
      <c r="C1192" s="276" t="s">
        <v>2030</v>
      </c>
      <c r="D1192" s="114">
        <v>46122</v>
      </c>
      <c r="E1192" s="261" t="s">
        <v>1871</v>
      </c>
      <c r="F1192" s="1154" t="s">
        <v>1872</v>
      </c>
      <c r="G1192" s="1155"/>
      <c r="H1192" s="396" t="s">
        <v>1323</v>
      </c>
      <c r="I1192" s="277" t="s">
        <v>912</v>
      </c>
      <c r="J1192" s="277" t="s">
        <v>910</v>
      </c>
      <c r="K1192" s="277" t="s">
        <v>911</v>
      </c>
      <c r="L1192" s="363" t="s">
        <v>2031</v>
      </c>
      <c r="M1192" s="1066"/>
    </row>
    <row r="1193" spans="1:13" ht="22.5">
      <c r="A1193" s="1167"/>
      <c r="B1193" s="1148" t="s">
        <v>2106</v>
      </c>
      <c r="C1193" s="1075"/>
      <c r="D1193" s="1075"/>
      <c r="E1193" s="1075"/>
      <c r="F1193" s="1075"/>
      <c r="G1193" s="1075"/>
      <c r="H1193" s="1075"/>
      <c r="I1193" s="1075"/>
      <c r="J1193" s="1075"/>
      <c r="K1193" s="1075"/>
      <c r="L1193" s="1076"/>
      <c r="M1193" s="1066"/>
    </row>
    <row r="1194" spans="1:13" ht="22.5">
      <c r="A1194" s="1167"/>
      <c r="B1194" s="1149" t="s">
        <v>150</v>
      </c>
      <c r="C1194" s="1078"/>
      <c r="D1194" s="1078"/>
      <c r="E1194" s="1078"/>
      <c r="F1194" s="1078"/>
      <c r="G1194" s="1079"/>
      <c r="H1194" s="1077" t="s">
        <v>151</v>
      </c>
      <c r="I1194" s="1078"/>
      <c r="J1194" s="1078"/>
      <c r="K1194" s="1078"/>
      <c r="L1194" s="1080"/>
      <c r="M1194" s="1066"/>
    </row>
    <row r="1195" spans="1:13" ht="23.25">
      <c r="A1195" s="1167"/>
      <c r="B1195" s="1169" t="s">
        <v>154</v>
      </c>
      <c r="C1195" s="1159"/>
      <c r="D1195" s="1159"/>
      <c r="E1195" s="1159"/>
      <c r="F1195" s="1159"/>
      <c r="G1195" s="1160"/>
      <c r="H1195" s="1081" t="s">
        <v>2032</v>
      </c>
      <c r="I1195" s="1082"/>
      <c r="J1195" s="1082"/>
      <c r="K1195" s="1082"/>
      <c r="L1195" s="1084"/>
      <c r="M1195" s="1066"/>
    </row>
    <row r="1196" spans="1:13" ht="23.25">
      <c r="A1196" s="1167"/>
      <c r="B1196" s="1152" t="s">
        <v>294</v>
      </c>
      <c r="C1196" s="1098"/>
      <c r="D1196" s="1098"/>
      <c r="E1196" s="1098"/>
      <c r="F1196" s="1098"/>
      <c r="G1196" s="1099"/>
      <c r="H1196" s="1087" t="s">
        <v>295</v>
      </c>
      <c r="I1196" s="1088"/>
      <c r="J1196" s="1088"/>
      <c r="K1196" s="1088"/>
      <c r="L1196" s="1089"/>
      <c r="M1196" s="1066"/>
    </row>
    <row r="1197" spans="1:13" ht="23.25" thickBot="1">
      <c r="A1197" s="1168"/>
      <c r="B1197" s="1153" t="s">
        <v>2107</v>
      </c>
      <c r="C1197" s="1091"/>
      <c r="D1197" s="1091"/>
      <c r="E1197" s="1091"/>
      <c r="F1197" s="1091"/>
      <c r="G1197" s="1091"/>
      <c r="H1197" s="1091"/>
      <c r="I1197" s="1091"/>
      <c r="J1197" s="1091"/>
      <c r="K1197" s="1091"/>
      <c r="L1197" s="1092"/>
      <c r="M1197" s="1066"/>
    </row>
    <row r="1198" spans="1:13" ht="22.5">
      <c r="A1198" s="1141">
        <v>145</v>
      </c>
      <c r="B1198" s="1144" t="s">
        <v>1</v>
      </c>
      <c r="C1198" s="1069" t="s">
        <v>13</v>
      </c>
      <c r="D1198" s="1071"/>
      <c r="E1198" s="1069" t="s">
        <v>223</v>
      </c>
      <c r="F1198" s="1070"/>
      <c r="G1198" s="1071"/>
      <c r="H1198" s="1067" t="s">
        <v>14</v>
      </c>
      <c r="I1198" s="1069" t="s">
        <v>15</v>
      </c>
      <c r="J1198" s="1070"/>
      <c r="K1198" s="1071"/>
      <c r="L1198" s="1072" t="s">
        <v>16</v>
      </c>
      <c r="M1198"/>
    </row>
    <row r="1199" spans="1:13" ht="45">
      <c r="A1199" s="1167"/>
      <c r="B1199" s="1145"/>
      <c r="C1199" s="651" t="s">
        <v>3</v>
      </c>
      <c r="D1199" s="651" t="s">
        <v>4</v>
      </c>
      <c r="E1199" s="651" t="s">
        <v>5</v>
      </c>
      <c r="F1199" s="1146" t="s">
        <v>6</v>
      </c>
      <c r="G1199" s="1147"/>
      <c r="H1199" s="1068"/>
      <c r="I1199" s="651" t="s">
        <v>17</v>
      </c>
      <c r="J1199" s="651" t="s">
        <v>18</v>
      </c>
      <c r="K1199" s="92" t="s">
        <v>19</v>
      </c>
      <c r="L1199" s="1073"/>
      <c r="M1199"/>
    </row>
    <row r="1200" spans="1:13" ht="46.5">
      <c r="A1200" s="1167"/>
      <c r="B1200" s="305" t="s">
        <v>1496</v>
      </c>
      <c r="C1200" s="276" t="s">
        <v>2054</v>
      </c>
      <c r="D1200" s="114">
        <v>46124</v>
      </c>
      <c r="E1200" s="261" t="s">
        <v>1720</v>
      </c>
      <c r="F1200" s="815" t="s">
        <v>1721</v>
      </c>
      <c r="G1200" s="816"/>
      <c r="H1200" s="396" t="s">
        <v>2055</v>
      </c>
      <c r="I1200" s="277" t="s">
        <v>2059</v>
      </c>
      <c r="J1200" s="277" t="s">
        <v>329</v>
      </c>
      <c r="K1200" s="277" t="s">
        <v>1155</v>
      </c>
      <c r="L1200" s="363" t="s">
        <v>2057</v>
      </c>
      <c r="M1200"/>
    </row>
    <row r="1201" spans="1:610" ht="22.5">
      <c r="A1201" s="1167"/>
      <c r="B1201" s="1074" t="s">
        <v>2108</v>
      </c>
      <c r="C1201" s="1075"/>
      <c r="D1201" s="1075"/>
      <c r="E1201" s="1075"/>
      <c r="F1201" s="1075"/>
      <c r="G1201" s="1075"/>
      <c r="H1201" s="1075"/>
      <c r="I1201" s="1075"/>
      <c r="J1201" s="1075"/>
      <c r="K1201" s="1075"/>
      <c r="L1201" s="1076"/>
      <c r="M1201"/>
    </row>
    <row r="1202" spans="1:610" ht="22.5">
      <c r="A1202" s="1167"/>
      <c r="B1202" s="1149" t="s">
        <v>150</v>
      </c>
      <c r="C1202" s="1078"/>
      <c r="D1202" s="1078"/>
      <c r="E1202" s="1078"/>
      <c r="F1202" s="1078"/>
      <c r="G1202" s="1079"/>
      <c r="H1202" s="1077" t="s">
        <v>151</v>
      </c>
      <c r="I1202" s="1078"/>
      <c r="J1202" s="1078"/>
      <c r="K1202" s="1078"/>
      <c r="L1202" s="1080"/>
      <c r="M1202"/>
    </row>
    <row r="1203" spans="1:610" ht="23.25">
      <c r="A1203" s="1167"/>
      <c r="B1203" s="1169" t="s">
        <v>154</v>
      </c>
      <c r="C1203" s="1159"/>
      <c r="D1203" s="1159"/>
      <c r="E1203" s="1159"/>
      <c r="F1203" s="1159"/>
      <c r="G1203" s="1160"/>
      <c r="H1203" s="1081" t="s">
        <v>2056</v>
      </c>
      <c r="I1203" s="1082"/>
      <c r="J1203" s="1082"/>
      <c r="K1203" s="1082"/>
      <c r="L1203" s="1084"/>
      <c r="M1203"/>
    </row>
    <row r="1204" spans="1:610" ht="23.25">
      <c r="A1204" s="1167"/>
      <c r="B1204" s="1152" t="s">
        <v>294</v>
      </c>
      <c r="C1204" s="1098"/>
      <c r="D1204" s="1098"/>
      <c r="E1204" s="1098"/>
      <c r="F1204" s="1098"/>
      <c r="G1204" s="1099"/>
      <c r="H1204" s="1087" t="s">
        <v>295</v>
      </c>
      <c r="I1204" s="1088"/>
      <c r="J1204" s="1088"/>
      <c r="K1204" s="1088"/>
      <c r="L1204" s="1089"/>
      <c r="M1204"/>
    </row>
    <row r="1205" spans="1:610" ht="23.25" thickBot="1">
      <c r="A1205" s="1168"/>
      <c r="B1205" s="1170" t="s">
        <v>2155</v>
      </c>
      <c r="C1205" s="1091"/>
      <c r="D1205" s="1091"/>
      <c r="E1205" s="1091"/>
      <c r="F1205" s="1091"/>
      <c r="G1205" s="1091"/>
      <c r="H1205" s="1091"/>
      <c r="I1205" s="1091"/>
      <c r="J1205" s="1091"/>
      <c r="K1205" s="1091"/>
      <c r="L1205" s="1092"/>
      <c r="M1205"/>
    </row>
    <row r="1206" spans="1:610" s="90" customFormat="1" ht="33" customHeight="1" outlineLevel="1">
      <c r="A1206" s="1141">
        <v>146</v>
      </c>
      <c r="B1206" s="1144" t="s">
        <v>1</v>
      </c>
      <c r="C1206" s="1069" t="s">
        <v>13</v>
      </c>
      <c r="D1206" s="1071"/>
      <c r="E1206" s="1069" t="s">
        <v>223</v>
      </c>
      <c r="F1206" s="1070"/>
      <c r="G1206" s="1071"/>
      <c r="H1206" s="1067" t="s">
        <v>14</v>
      </c>
      <c r="I1206" s="1069" t="s">
        <v>15</v>
      </c>
      <c r="J1206" s="1070"/>
      <c r="K1206" s="1071"/>
      <c r="L1206" s="1072" t="s">
        <v>16</v>
      </c>
      <c r="M1206" s="1066" t="s">
        <v>222</v>
      </c>
    </row>
    <row r="1207" spans="1:610" s="90" customFormat="1" ht="66" customHeight="1" outlineLevel="1">
      <c r="A1207" s="1167"/>
      <c r="B1207" s="1145"/>
      <c r="C1207" s="651" t="s">
        <v>3</v>
      </c>
      <c r="D1207" s="651" t="s">
        <v>4</v>
      </c>
      <c r="E1207" s="651" t="s">
        <v>5</v>
      </c>
      <c r="F1207" s="1146" t="s">
        <v>6</v>
      </c>
      <c r="G1207" s="1147"/>
      <c r="H1207" s="1068"/>
      <c r="I1207" s="651" t="s">
        <v>17</v>
      </c>
      <c r="J1207" s="651" t="s">
        <v>18</v>
      </c>
      <c r="K1207" s="92" t="s">
        <v>19</v>
      </c>
      <c r="L1207" s="1073"/>
      <c r="M1207" s="1066"/>
    </row>
    <row r="1208" spans="1:610" s="90" customFormat="1" ht="100.5" customHeight="1" outlineLevel="1">
      <c r="A1208" s="1167"/>
      <c r="B1208" s="305" t="s">
        <v>1263</v>
      </c>
      <c r="C1208" s="276" t="s">
        <v>2064</v>
      </c>
      <c r="D1208" s="114">
        <v>46127</v>
      </c>
      <c r="E1208" s="277" t="s">
        <v>224</v>
      </c>
      <c r="F1208" s="1154" t="s">
        <v>298</v>
      </c>
      <c r="G1208" s="1155"/>
      <c r="H1208" s="396" t="s">
        <v>2066</v>
      </c>
      <c r="I1208" s="277" t="s">
        <v>2068</v>
      </c>
      <c r="J1208" s="277" t="s">
        <v>329</v>
      </c>
      <c r="K1208" s="277" t="s">
        <v>329</v>
      </c>
      <c r="L1208" s="382" t="s">
        <v>2067</v>
      </c>
      <c r="M1208" s="1066"/>
    </row>
    <row r="1209" spans="1:610" s="90" customFormat="1" ht="52.5" customHeight="1" outlineLevel="1">
      <c r="A1209" s="1167"/>
      <c r="B1209" s="1074" t="s">
        <v>2109</v>
      </c>
      <c r="C1209" s="1075"/>
      <c r="D1209" s="1075"/>
      <c r="E1209" s="1075"/>
      <c r="F1209" s="1075"/>
      <c r="G1209" s="1075"/>
      <c r="H1209" s="1075"/>
      <c r="I1209" s="1075"/>
      <c r="J1209" s="1075"/>
      <c r="K1209" s="1075"/>
      <c r="L1209" s="1076"/>
      <c r="M1209" s="1066"/>
    </row>
    <row r="1210" spans="1:610" s="90" customFormat="1" ht="29.25" customHeight="1" outlineLevel="1">
      <c r="A1210" s="1167"/>
      <c r="B1210" s="1149" t="s">
        <v>150</v>
      </c>
      <c r="C1210" s="1078"/>
      <c r="D1210" s="1078"/>
      <c r="E1210" s="1078"/>
      <c r="F1210" s="1078"/>
      <c r="G1210" s="1079"/>
      <c r="H1210" s="1077" t="s">
        <v>151</v>
      </c>
      <c r="I1210" s="1078"/>
      <c r="J1210" s="1078"/>
      <c r="K1210" s="1078"/>
      <c r="L1210" s="1080"/>
      <c r="M1210" s="1066"/>
    </row>
    <row r="1211" spans="1:610" s="90" customFormat="1" ht="27.75" customHeight="1" outlineLevel="1">
      <c r="A1211" s="1167"/>
      <c r="B1211" s="1169" t="s">
        <v>154</v>
      </c>
      <c r="C1211" s="1159"/>
      <c r="D1211" s="1159"/>
      <c r="E1211" s="1159"/>
      <c r="F1211" s="1159"/>
      <c r="G1211" s="1160"/>
      <c r="H1211" s="1081" t="s">
        <v>1981</v>
      </c>
      <c r="I1211" s="1082"/>
      <c r="J1211" s="1082"/>
      <c r="K1211" s="1082"/>
      <c r="L1211" s="1084"/>
      <c r="M1211" s="1066"/>
    </row>
    <row r="1212" spans="1:610" s="90" customFormat="1" ht="24" customHeight="1" outlineLevel="1">
      <c r="A1212" s="1167"/>
      <c r="B1212" s="1166" t="s">
        <v>470</v>
      </c>
      <c r="C1212" s="1082"/>
      <c r="D1212" s="1082"/>
      <c r="E1212" s="1082"/>
      <c r="F1212" s="1082"/>
      <c r="G1212" s="1083"/>
      <c r="H1212" s="1081" t="s">
        <v>299</v>
      </c>
      <c r="I1212" s="1082"/>
      <c r="J1212" s="1082"/>
      <c r="K1212" s="1082"/>
      <c r="L1212" s="1084"/>
      <c r="M1212" s="1066"/>
    </row>
    <row r="1213" spans="1:610" s="90" customFormat="1" ht="24" customHeight="1" outlineLevel="1">
      <c r="A1213" s="1167"/>
      <c r="B1213" s="1152" t="s">
        <v>294</v>
      </c>
      <c r="C1213" s="1098"/>
      <c r="D1213" s="1098"/>
      <c r="E1213" s="1098"/>
      <c r="F1213" s="1098"/>
      <c r="G1213" s="1099"/>
      <c r="H1213" s="1087" t="s">
        <v>295</v>
      </c>
      <c r="I1213" s="1088"/>
      <c r="J1213" s="1088"/>
      <c r="K1213" s="1088"/>
      <c r="L1213" s="1089"/>
      <c r="M1213" s="1066"/>
    </row>
    <row r="1214" spans="1:610" s="90" customFormat="1" ht="33" customHeight="1" outlineLevel="1" thickBot="1">
      <c r="A1214" s="1168"/>
      <c r="B1214" s="1153" t="s">
        <v>2402</v>
      </c>
      <c r="C1214" s="1091"/>
      <c r="D1214" s="1091"/>
      <c r="E1214" s="1091"/>
      <c r="F1214" s="1091"/>
      <c r="G1214" s="1091"/>
      <c r="H1214" s="1091"/>
      <c r="I1214" s="1091"/>
      <c r="J1214" s="1091"/>
      <c r="K1214" s="1091"/>
      <c r="L1214" s="1092"/>
      <c r="M1214" s="1066"/>
    </row>
    <row r="1215" spans="1:610" s="645" customFormat="1" ht="23.25">
      <c r="A1215" s="1141">
        <v>147</v>
      </c>
      <c r="B1215" s="1144" t="s">
        <v>1</v>
      </c>
      <c r="C1215" s="1069" t="s">
        <v>13</v>
      </c>
      <c r="D1215" s="1071"/>
      <c r="E1215" s="1069" t="s">
        <v>223</v>
      </c>
      <c r="F1215" s="1070"/>
      <c r="G1215" s="1071"/>
      <c r="H1215" s="1067" t="s">
        <v>14</v>
      </c>
      <c r="I1215" s="1069" t="s">
        <v>15</v>
      </c>
      <c r="J1215" s="1070"/>
      <c r="K1215" s="1071"/>
      <c r="L1215" s="1072" t="s">
        <v>16</v>
      </c>
      <c r="M1215" s="1066" t="s">
        <v>222</v>
      </c>
      <c r="N1215" s="90"/>
      <c r="O1215" s="90"/>
      <c r="P1215" s="90"/>
      <c r="Q1215" s="90"/>
      <c r="R1215" s="90"/>
      <c r="S1215" s="90"/>
      <c r="T1215" s="90"/>
      <c r="U1215" s="90"/>
      <c r="V1215" s="90"/>
      <c r="W1215" s="90"/>
      <c r="X1215" s="90"/>
      <c r="Y1215" s="90"/>
      <c r="Z1215" s="90"/>
      <c r="AA1215" s="90"/>
      <c r="AB1215" s="90"/>
      <c r="AC1215" s="90"/>
      <c r="AD1215" s="90"/>
      <c r="AE1215" s="90"/>
      <c r="AF1215" s="90"/>
      <c r="AG1215" s="90"/>
      <c r="AH1215" s="90"/>
      <c r="AI1215" s="90"/>
      <c r="AJ1215" s="90"/>
      <c r="AK1215" s="90"/>
      <c r="AL1215" s="90"/>
      <c r="AM1215" s="90"/>
      <c r="AN1215" s="90"/>
      <c r="AO1215" s="90"/>
      <c r="AP1215" s="90"/>
      <c r="AQ1215" s="90"/>
      <c r="AR1215" s="90"/>
      <c r="AS1215" s="90"/>
      <c r="AT1215" s="90"/>
      <c r="AU1215" s="90"/>
      <c r="AV1215" s="90"/>
      <c r="AW1215" s="90"/>
      <c r="AX1215" s="90"/>
      <c r="AY1215" s="90"/>
      <c r="AZ1215" s="90"/>
      <c r="BA1215" s="90"/>
      <c r="BB1215" s="90"/>
      <c r="BC1215" s="90"/>
      <c r="BD1215" s="90"/>
      <c r="BE1215" s="90"/>
      <c r="BF1215" s="90"/>
      <c r="BG1215" s="90"/>
      <c r="BH1215" s="90"/>
      <c r="BI1215" s="90"/>
      <c r="BJ1215" s="90"/>
      <c r="BK1215" s="90"/>
      <c r="BL1215" s="90"/>
      <c r="BM1215" s="90"/>
      <c r="BN1215" s="90"/>
      <c r="BO1215" s="90"/>
      <c r="BP1215" s="90"/>
      <c r="BQ1215" s="90"/>
      <c r="BR1215" s="90"/>
      <c r="BS1215" s="90"/>
      <c r="BT1215" s="90"/>
      <c r="BU1215" s="90"/>
      <c r="BV1215" s="90"/>
      <c r="BW1215" s="90"/>
      <c r="BX1215" s="90"/>
      <c r="BY1215" s="90"/>
      <c r="BZ1215" s="90"/>
      <c r="CA1215" s="90"/>
      <c r="CB1215" s="90"/>
      <c r="CC1215" s="90"/>
      <c r="CD1215" s="90"/>
      <c r="CE1215" s="90"/>
      <c r="CF1215" s="90"/>
      <c r="CG1215" s="90"/>
      <c r="CH1215" s="90"/>
      <c r="CI1215" s="90"/>
      <c r="CJ1215" s="90"/>
      <c r="CK1215" s="90"/>
      <c r="CL1215" s="90"/>
      <c r="CM1215" s="90"/>
      <c r="CN1215" s="90"/>
      <c r="CO1215" s="90"/>
      <c r="CP1215" s="90"/>
      <c r="CQ1215" s="90"/>
      <c r="CR1215" s="90"/>
      <c r="CS1215" s="90"/>
      <c r="CT1215" s="90"/>
      <c r="CU1215" s="90"/>
      <c r="CV1215" s="90"/>
      <c r="CW1215" s="90"/>
      <c r="CX1215" s="90"/>
      <c r="CY1215" s="90"/>
      <c r="CZ1215" s="90"/>
      <c r="DA1215" s="90"/>
      <c r="DB1215" s="90"/>
      <c r="DC1215" s="90"/>
      <c r="DD1215" s="90"/>
      <c r="DE1215" s="90"/>
      <c r="DF1215" s="90"/>
      <c r="DG1215" s="90"/>
      <c r="DH1215" s="90"/>
      <c r="DI1215" s="90"/>
      <c r="DJ1215" s="90"/>
      <c r="DK1215" s="90"/>
      <c r="DL1215" s="90"/>
      <c r="DM1215" s="90"/>
      <c r="DN1215" s="90"/>
      <c r="DO1215" s="90"/>
      <c r="DP1215" s="90"/>
      <c r="DQ1215" s="90"/>
      <c r="DR1215" s="90"/>
      <c r="DS1215" s="90"/>
      <c r="DT1215" s="90"/>
      <c r="DU1215" s="90"/>
      <c r="DV1215" s="90"/>
      <c r="DW1215" s="90"/>
      <c r="DX1215" s="90"/>
      <c r="DY1215" s="90"/>
      <c r="DZ1215" s="90"/>
      <c r="EA1215" s="90"/>
      <c r="EB1215" s="90"/>
      <c r="EC1215" s="90"/>
      <c r="ED1215" s="90"/>
      <c r="EE1215" s="90"/>
      <c r="EF1215" s="90"/>
      <c r="EG1215" s="90"/>
      <c r="EH1215" s="90"/>
      <c r="EI1215" s="90"/>
      <c r="EJ1215" s="90"/>
      <c r="EK1215" s="90"/>
      <c r="EL1215" s="90"/>
      <c r="EM1215" s="90"/>
      <c r="EN1215" s="90"/>
      <c r="EO1215" s="90"/>
      <c r="EP1215" s="90"/>
      <c r="EQ1215" s="90"/>
      <c r="ER1215" s="90"/>
      <c r="ES1215" s="90"/>
      <c r="ET1215" s="90"/>
      <c r="EU1215" s="90"/>
      <c r="EV1215" s="90"/>
      <c r="EW1215" s="90"/>
      <c r="EX1215" s="90"/>
      <c r="EY1215" s="90"/>
      <c r="EZ1215" s="90"/>
      <c r="FA1215" s="90"/>
      <c r="FB1215" s="90"/>
      <c r="FC1215" s="90"/>
      <c r="FD1215" s="90"/>
      <c r="FE1215" s="90"/>
      <c r="FF1215" s="90"/>
      <c r="FG1215" s="90"/>
      <c r="FH1215" s="90"/>
      <c r="FI1215" s="90"/>
      <c r="FJ1215" s="90"/>
      <c r="FK1215" s="90"/>
      <c r="FL1215" s="90"/>
      <c r="FM1215" s="90"/>
      <c r="FN1215" s="90"/>
      <c r="FO1215" s="90"/>
      <c r="FP1215" s="90"/>
      <c r="FQ1215" s="90"/>
      <c r="FR1215" s="90"/>
      <c r="FS1215" s="90"/>
      <c r="FT1215" s="90"/>
      <c r="FU1215" s="90"/>
      <c r="FV1215" s="90"/>
      <c r="FW1215" s="90"/>
      <c r="FX1215" s="90"/>
      <c r="FY1215" s="90"/>
      <c r="FZ1215" s="90"/>
      <c r="GA1215" s="90"/>
      <c r="GB1215" s="90"/>
      <c r="GC1215" s="90"/>
      <c r="GD1215" s="90"/>
      <c r="GE1215" s="90"/>
      <c r="GF1215" s="90"/>
      <c r="GG1215" s="90"/>
      <c r="GH1215" s="90"/>
      <c r="GI1215" s="90"/>
      <c r="GJ1215" s="90"/>
      <c r="GK1215" s="90"/>
      <c r="GL1215" s="90"/>
      <c r="GM1215" s="90"/>
      <c r="GN1215" s="90"/>
      <c r="GO1215" s="90"/>
      <c r="GP1215" s="90"/>
      <c r="GQ1215" s="90"/>
      <c r="GR1215" s="90"/>
      <c r="GS1215" s="90"/>
      <c r="GT1215" s="90"/>
      <c r="GU1215" s="90"/>
      <c r="GV1215" s="90"/>
      <c r="GW1215" s="90"/>
      <c r="GX1215" s="90"/>
      <c r="GY1215" s="90"/>
      <c r="GZ1215" s="90"/>
      <c r="HA1215" s="90"/>
      <c r="HB1215" s="90"/>
      <c r="HC1215" s="90"/>
      <c r="HD1215" s="90"/>
      <c r="HE1215" s="90"/>
      <c r="HF1215" s="90"/>
      <c r="HG1215" s="90"/>
      <c r="HH1215" s="90"/>
      <c r="HI1215" s="90"/>
      <c r="HJ1215" s="90"/>
      <c r="HK1215" s="90"/>
      <c r="HL1215" s="90"/>
      <c r="HM1215" s="90"/>
      <c r="HN1215" s="90"/>
      <c r="HO1215" s="90"/>
      <c r="HP1215" s="90"/>
      <c r="HQ1215" s="90"/>
      <c r="HR1215" s="90"/>
      <c r="HS1215" s="90"/>
      <c r="HT1215" s="90"/>
      <c r="HU1215" s="90"/>
      <c r="HV1215" s="90"/>
      <c r="HW1215" s="90"/>
      <c r="HX1215" s="90"/>
      <c r="HY1215" s="90"/>
      <c r="HZ1215" s="90"/>
      <c r="IA1215" s="90"/>
      <c r="IB1215" s="90"/>
      <c r="IC1215" s="90"/>
      <c r="ID1215" s="90"/>
      <c r="IE1215" s="90"/>
      <c r="IF1215" s="90"/>
      <c r="IG1215" s="90"/>
      <c r="IH1215" s="90"/>
      <c r="II1215" s="90"/>
      <c r="IJ1215" s="90"/>
      <c r="IK1215" s="90"/>
      <c r="IL1215" s="90"/>
      <c r="IM1215" s="90"/>
      <c r="IN1215" s="90"/>
      <c r="IO1215" s="90"/>
      <c r="IP1215" s="90"/>
      <c r="IQ1215" s="90"/>
      <c r="IR1215" s="90"/>
      <c r="IS1215" s="90"/>
      <c r="IT1215" s="90"/>
      <c r="IU1215" s="90"/>
      <c r="IV1215" s="90"/>
      <c r="IW1215" s="90"/>
      <c r="IX1215" s="90"/>
      <c r="IY1215" s="90"/>
      <c r="IZ1215" s="90"/>
      <c r="JA1215" s="90"/>
      <c r="JB1215" s="90"/>
      <c r="JC1215" s="90"/>
      <c r="JD1215" s="90"/>
      <c r="JE1215" s="90"/>
      <c r="JF1215" s="90"/>
      <c r="JG1215" s="90"/>
      <c r="JH1215" s="90"/>
      <c r="JI1215" s="90"/>
      <c r="JJ1215" s="90"/>
      <c r="JK1215" s="90"/>
      <c r="JL1215" s="90"/>
      <c r="JM1215" s="90"/>
      <c r="JN1215" s="90"/>
      <c r="JO1215" s="90"/>
      <c r="JP1215" s="90"/>
      <c r="JQ1215" s="90"/>
      <c r="JR1215" s="90"/>
      <c r="JS1215" s="90"/>
      <c r="JT1215" s="90"/>
      <c r="JU1215" s="90"/>
      <c r="JV1215" s="90"/>
      <c r="JW1215" s="90"/>
      <c r="JX1215" s="90"/>
      <c r="JY1215" s="90"/>
      <c r="JZ1215" s="90"/>
      <c r="KA1215" s="90"/>
      <c r="KB1215" s="90"/>
      <c r="KC1215" s="90"/>
      <c r="KD1215" s="90"/>
      <c r="KE1215" s="90"/>
      <c r="KF1215" s="90"/>
      <c r="KG1215" s="90"/>
      <c r="KH1215" s="90"/>
      <c r="KI1215" s="90"/>
      <c r="KJ1215" s="90"/>
      <c r="KK1215" s="90"/>
      <c r="KL1215" s="90"/>
      <c r="KM1215" s="90"/>
      <c r="KN1215" s="90"/>
      <c r="KO1215" s="90"/>
      <c r="KP1215" s="90"/>
      <c r="KQ1215" s="90"/>
      <c r="KR1215" s="90"/>
      <c r="KS1215" s="90"/>
      <c r="KT1215" s="90"/>
      <c r="KU1215" s="90"/>
      <c r="KV1215" s="90"/>
      <c r="KW1215" s="90"/>
      <c r="KX1215" s="90"/>
      <c r="KY1215" s="90"/>
      <c r="KZ1215" s="90"/>
      <c r="LA1215" s="90"/>
      <c r="LB1215" s="90"/>
      <c r="LC1215" s="90"/>
      <c r="LD1215" s="90"/>
      <c r="LE1215" s="90"/>
      <c r="LF1215" s="90"/>
      <c r="LG1215" s="90"/>
      <c r="LH1215" s="90"/>
      <c r="LI1215" s="90"/>
      <c r="LJ1215" s="90"/>
      <c r="LK1215" s="90"/>
      <c r="LL1215" s="90"/>
      <c r="LM1215" s="90"/>
      <c r="LN1215" s="90"/>
      <c r="LO1215" s="90"/>
      <c r="LP1215" s="90"/>
      <c r="LQ1215" s="90"/>
      <c r="LR1215" s="90"/>
      <c r="LS1215" s="90"/>
      <c r="LT1215" s="90"/>
      <c r="LU1215" s="90"/>
      <c r="LV1215" s="90"/>
      <c r="LW1215" s="90"/>
      <c r="LX1215" s="90"/>
      <c r="LY1215" s="90"/>
      <c r="LZ1215" s="90"/>
      <c r="MA1215" s="90"/>
      <c r="MB1215" s="90"/>
      <c r="MC1215" s="90"/>
      <c r="MD1215" s="90"/>
      <c r="ME1215" s="90"/>
      <c r="MF1215" s="90"/>
      <c r="MG1215" s="90"/>
      <c r="MH1215" s="90"/>
      <c r="MI1215" s="90"/>
      <c r="MJ1215" s="90"/>
      <c r="MK1215" s="90"/>
      <c r="ML1215" s="90"/>
      <c r="MM1215" s="90"/>
      <c r="MN1215" s="90"/>
      <c r="MO1215" s="90"/>
      <c r="MP1215" s="90"/>
      <c r="MQ1215" s="90"/>
      <c r="MR1215" s="90"/>
      <c r="MS1215" s="90"/>
      <c r="MT1215" s="90"/>
      <c r="MU1215" s="90"/>
      <c r="MV1215" s="90"/>
      <c r="MW1215" s="90"/>
      <c r="MX1215" s="90"/>
      <c r="MY1215" s="90"/>
      <c r="MZ1215" s="90"/>
      <c r="NA1215" s="90"/>
      <c r="NB1215" s="90"/>
      <c r="NC1215" s="90"/>
      <c r="ND1215" s="90"/>
      <c r="NE1215" s="90"/>
      <c r="NF1215" s="90"/>
      <c r="NG1215" s="90"/>
      <c r="NH1215" s="90"/>
      <c r="NI1215" s="90"/>
      <c r="NJ1215" s="90"/>
      <c r="NK1215" s="90"/>
      <c r="NL1215" s="90"/>
      <c r="NM1215" s="90"/>
      <c r="NN1215" s="90"/>
      <c r="NO1215" s="90"/>
      <c r="NP1215" s="90"/>
      <c r="NQ1215" s="90"/>
      <c r="NR1215" s="90"/>
      <c r="NS1215" s="90"/>
      <c r="NT1215" s="90"/>
      <c r="NU1215" s="90"/>
      <c r="NV1215" s="90"/>
      <c r="NW1215" s="90"/>
      <c r="NX1215" s="90"/>
      <c r="NY1215" s="90"/>
      <c r="NZ1215" s="90"/>
      <c r="OA1215" s="90"/>
      <c r="OB1215" s="90"/>
      <c r="OC1215" s="90"/>
      <c r="OD1215" s="90"/>
      <c r="OE1215" s="90"/>
      <c r="OF1215" s="90"/>
      <c r="OG1215" s="90"/>
      <c r="OH1215" s="90"/>
      <c r="OI1215" s="90"/>
      <c r="OJ1215" s="90"/>
      <c r="OK1215" s="90"/>
      <c r="OL1215" s="90"/>
      <c r="OM1215" s="90"/>
      <c r="ON1215" s="90"/>
      <c r="OO1215" s="90"/>
      <c r="OP1215" s="90"/>
      <c r="OQ1215" s="90"/>
      <c r="OR1215" s="90"/>
      <c r="OS1215" s="90"/>
      <c r="OT1215" s="90"/>
      <c r="OU1215" s="90"/>
      <c r="OV1215" s="90"/>
      <c r="OW1215" s="90"/>
      <c r="OX1215" s="90"/>
      <c r="OY1215" s="90"/>
      <c r="OZ1215" s="90"/>
      <c r="PA1215" s="90"/>
      <c r="PB1215" s="90"/>
      <c r="PC1215" s="90"/>
      <c r="PD1215" s="90"/>
      <c r="PE1215" s="90"/>
      <c r="PF1215" s="90"/>
      <c r="PG1215" s="90"/>
      <c r="PH1215" s="90"/>
      <c r="PI1215" s="90"/>
      <c r="PJ1215" s="90"/>
      <c r="PK1215" s="90"/>
      <c r="PL1215" s="90"/>
      <c r="PM1215" s="90"/>
      <c r="PN1215" s="90"/>
      <c r="PO1215" s="90"/>
      <c r="PP1215" s="90"/>
      <c r="PQ1215" s="90"/>
      <c r="PR1215" s="90"/>
      <c r="PS1215" s="90"/>
      <c r="PT1215" s="90"/>
      <c r="PU1215" s="90"/>
      <c r="PV1215" s="90"/>
      <c r="PW1215" s="90"/>
      <c r="PX1215" s="90"/>
      <c r="PY1215" s="90"/>
      <c r="PZ1215" s="90"/>
      <c r="QA1215" s="90"/>
      <c r="QB1215" s="90"/>
      <c r="QC1215" s="90"/>
      <c r="QD1215" s="90"/>
      <c r="QE1215" s="90"/>
      <c r="QF1215" s="90"/>
      <c r="QG1215" s="90"/>
      <c r="QH1215" s="90"/>
      <c r="QI1215" s="90"/>
      <c r="QJ1215" s="90"/>
      <c r="QK1215" s="90"/>
      <c r="QL1215" s="90"/>
      <c r="QM1215" s="90"/>
      <c r="QN1215" s="90"/>
      <c r="QO1215" s="90"/>
      <c r="QP1215" s="90"/>
      <c r="QQ1215" s="90"/>
      <c r="QR1215" s="90"/>
      <c r="QS1215" s="90"/>
      <c r="QT1215" s="90"/>
      <c r="QU1215" s="90"/>
      <c r="QV1215" s="90"/>
      <c r="QW1215" s="90"/>
      <c r="QX1215" s="90"/>
      <c r="QY1215" s="90"/>
      <c r="QZ1215" s="90"/>
      <c r="RA1215" s="90"/>
      <c r="RB1215" s="90"/>
      <c r="RC1215" s="90"/>
      <c r="RD1215" s="90"/>
      <c r="RE1215" s="90"/>
      <c r="RF1215" s="90"/>
      <c r="RG1215" s="90"/>
      <c r="RH1215" s="90"/>
      <c r="RI1215" s="90"/>
      <c r="RJ1215" s="90"/>
      <c r="RK1215" s="90"/>
      <c r="RL1215" s="90"/>
      <c r="RM1215" s="90"/>
      <c r="RN1215" s="90"/>
      <c r="RO1215" s="90"/>
      <c r="RP1215" s="90"/>
      <c r="RQ1215" s="90"/>
      <c r="RR1215" s="90"/>
      <c r="RS1215" s="90"/>
      <c r="RT1215" s="90"/>
      <c r="RU1215" s="90"/>
      <c r="RV1215" s="90"/>
      <c r="RW1215" s="90"/>
      <c r="RX1215" s="90"/>
      <c r="RY1215" s="90"/>
      <c r="RZ1215" s="90"/>
      <c r="SA1215" s="90"/>
      <c r="SB1215" s="90"/>
      <c r="SC1215" s="90"/>
      <c r="SD1215" s="90"/>
      <c r="SE1215" s="90"/>
      <c r="SF1215" s="90"/>
      <c r="SG1215" s="90"/>
      <c r="SH1215" s="90"/>
      <c r="SI1215" s="90"/>
      <c r="SJ1215" s="90"/>
      <c r="SK1215" s="90"/>
      <c r="SL1215" s="90"/>
      <c r="SM1215" s="90"/>
      <c r="SN1215" s="90"/>
      <c r="SO1215" s="90"/>
      <c r="SP1215" s="90"/>
      <c r="SQ1215" s="90"/>
      <c r="SR1215" s="90"/>
      <c r="SS1215" s="90"/>
      <c r="ST1215" s="90"/>
      <c r="SU1215" s="90"/>
      <c r="SV1215" s="90"/>
      <c r="SW1215" s="90"/>
      <c r="SX1215" s="90"/>
      <c r="SY1215" s="90"/>
      <c r="SZ1215" s="90"/>
      <c r="TA1215" s="90"/>
      <c r="TB1215" s="90"/>
      <c r="TC1215" s="90"/>
      <c r="TD1215" s="90"/>
      <c r="TE1215" s="90"/>
      <c r="TF1215" s="90"/>
      <c r="TG1215" s="90"/>
      <c r="TH1215" s="90"/>
      <c r="TI1215" s="90"/>
      <c r="TJ1215" s="90"/>
      <c r="TK1215" s="90"/>
      <c r="TL1215" s="90"/>
      <c r="TM1215" s="90"/>
      <c r="TN1215" s="90"/>
      <c r="TO1215" s="90"/>
      <c r="TP1215" s="90"/>
      <c r="TQ1215" s="90"/>
      <c r="TR1215" s="90"/>
      <c r="TS1215" s="90"/>
      <c r="TT1215" s="90"/>
      <c r="TU1215" s="90"/>
      <c r="TV1215" s="90"/>
      <c r="TW1215" s="90"/>
      <c r="TX1215" s="90"/>
      <c r="TY1215" s="90"/>
      <c r="TZ1215" s="90"/>
      <c r="UA1215" s="90"/>
      <c r="UB1215" s="90"/>
      <c r="UC1215" s="90"/>
      <c r="UD1215" s="90"/>
      <c r="UE1215" s="90"/>
      <c r="UF1215" s="90"/>
      <c r="UG1215" s="90"/>
      <c r="UH1215" s="90"/>
      <c r="UI1215" s="90"/>
      <c r="UJ1215" s="90"/>
      <c r="UK1215" s="90"/>
      <c r="UL1215" s="90"/>
      <c r="UM1215" s="90"/>
      <c r="UN1215" s="90"/>
      <c r="UO1215" s="90"/>
      <c r="UP1215" s="90"/>
      <c r="UQ1215" s="90"/>
      <c r="UR1215" s="90"/>
      <c r="US1215" s="90"/>
      <c r="UT1215" s="90"/>
      <c r="UU1215" s="90"/>
      <c r="UV1215" s="90"/>
      <c r="UW1215" s="90"/>
      <c r="UX1215" s="90"/>
      <c r="UY1215" s="90"/>
      <c r="UZ1215" s="90"/>
      <c r="VA1215" s="90"/>
      <c r="VB1215" s="90"/>
      <c r="VC1215" s="90"/>
      <c r="VD1215" s="90"/>
      <c r="VE1215" s="90"/>
      <c r="VF1215" s="90"/>
      <c r="VG1215" s="90"/>
      <c r="VH1215" s="90"/>
      <c r="VI1215" s="90"/>
      <c r="VJ1215" s="90"/>
      <c r="VK1215" s="90"/>
      <c r="VL1215" s="90"/>
      <c r="VM1215" s="90"/>
      <c r="VN1215" s="90"/>
      <c r="VO1215" s="90"/>
      <c r="VP1215" s="90"/>
      <c r="VQ1215" s="90"/>
      <c r="VR1215" s="90"/>
      <c r="VS1215" s="90"/>
      <c r="VT1215" s="90"/>
      <c r="VU1215" s="90"/>
      <c r="VV1215" s="90"/>
      <c r="VW1215" s="90"/>
      <c r="VX1215" s="90"/>
      <c r="VY1215" s="90"/>
      <c r="VZ1215" s="90"/>
      <c r="WA1215" s="90"/>
      <c r="WB1215" s="90"/>
      <c r="WC1215" s="90"/>
      <c r="WD1215" s="90"/>
      <c r="WE1215" s="90"/>
      <c r="WF1215" s="90"/>
      <c r="WG1215" s="90"/>
      <c r="WH1215" s="90"/>
      <c r="WI1215" s="90"/>
      <c r="WJ1215" s="90"/>
      <c r="WK1215" s="90"/>
      <c r="WL1215" s="90"/>
    </row>
    <row r="1216" spans="1:610" s="645" customFormat="1" ht="45">
      <c r="A1216" s="1167"/>
      <c r="B1216" s="1145"/>
      <c r="C1216" s="651" t="s">
        <v>3</v>
      </c>
      <c r="D1216" s="651" t="s">
        <v>4</v>
      </c>
      <c r="E1216" s="651" t="s">
        <v>5</v>
      </c>
      <c r="F1216" s="1146" t="s">
        <v>6</v>
      </c>
      <c r="G1216" s="1147"/>
      <c r="H1216" s="1068"/>
      <c r="I1216" s="651" t="s">
        <v>17</v>
      </c>
      <c r="J1216" s="651" t="s">
        <v>18</v>
      </c>
      <c r="K1216" s="92" t="s">
        <v>19</v>
      </c>
      <c r="L1216" s="1073"/>
      <c r="M1216" s="1066"/>
      <c r="N1216" s="90"/>
      <c r="O1216" s="90"/>
      <c r="P1216" s="90"/>
      <c r="Q1216" s="90"/>
      <c r="R1216" s="90"/>
      <c r="S1216" s="90"/>
      <c r="T1216" s="90"/>
      <c r="U1216" s="90"/>
      <c r="V1216" s="90"/>
      <c r="W1216" s="90"/>
      <c r="X1216" s="90"/>
      <c r="Y1216" s="90"/>
      <c r="Z1216" s="90"/>
      <c r="AA1216" s="90"/>
      <c r="AB1216" s="90"/>
      <c r="AC1216" s="90"/>
      <c r="AD1216" s="90"/>
      <c r="AE1216" s="90"/>
      <c r="AF1216" s="90"/>
      <c r="AG1216" s="90"/>
      <c r="AH1216" s="90"/>
      <c r="AI1216" s="90"/>
      <c r="AJ1216" s="90"/>
      <c r="AK1216" s="90"/>
      <c r="AL1216" s="90"/>
      <c r="AM1216" s="90"/>
      <c r="AN1216" s="90"/>
      <c r="AO1216" s="90"/>
      <c r="AP1216" s="90"/>
      <c r="AQ1216" s="90"/>
      <c r="AR1216" s="90"/>
      <c r="AS1216" s="90"/>
      <c r="AT1216" s="90"/>
      <c r="AU1216" s="90"/>
      <c r="AV1216" s="90"/>
      <c r="AW1216" s="90"/>
      <c r="AX1216" s="90"/>
      <c r="AY1216" s="90"/>
      <c r="AZ1216" s="90"/>
      <c r="BA1216" s="90"/>
      <c r="BB1216" s="90"/>
      <c r="BC1216" s="90"/>
      <c r="BD1216" s="90"/>
      <c r="BE1216" s="90"/>
      <c r="BF1216" s="90"/>
      <c r="BG1216" s="90"/>
      <c r="BH1216" s="90"/>
      <c r="BI1216" s="90"/>
      <c r="BJ1216" s="90"/>
      <c r="BK1216" s="90"/>
      <c r="BL1216" s="90"/>
      <c r="BM1216" s="90"/>
      <c r="BN1216" s="90"/>
      <c r="BO1216" s="90"/>
      <c r="BP1216" s="90"/>
      <c r="BQ1216" s="90"/>
      <c r="BR1216" s="90"/>
      <c r="BS1216" s="90"/>
      <c r="BT1216" s="90"/>
      <c r="BU1216" s="90"/>
      <c r="BV1216" s="90"/>
      <c r="BW1216" s="90"/>
      <c r="BX1216" s="90"/>
      <c r="BY1216" s="90"/>
      <c r="BZ1216" s="90"/>
      <c r="CA1216" s="90"/>
      <c r="CB1216" s="90"/>
      <c r="CC1216" s="90"/>
      <c r="CD1216" s="90"/>
      <c r="CE1216" s="90"/>
      <c r="CF1216" s="90"/>
      <c r="CG1216" s="90"/>
      <c r="CH1216" s="90"/>
      <c r="CI1216" s="90"/>
      <c r="CJ1216" s="90"/>
      <c r="CK1216" s="90"/>
      <c r="CL1216" s="90"/>
      <c r="CM1216" s="90"/>
      <c r="CN1216" s="90"/>
      <c r="CO1216" s="90"/>
      <c r="CP1216" s="90"/>
      <c r="CQ1216" s="90"/>
      <c r="CR1216" s="90"/>
      <c r="CS1216" s="90"/>
      <c r="CT1216" s="90"/>
      <c r="CU1216" s="90"/>
      <c r="CV1216" s="90"/>
      <c r="CW1216" s="90"/>
      <c r="CX1216" s="90"/>
      <c r="CY1216" s="90"/>
      <c r="CZ1216" s="90"/>
      <c r="DA1216" s="90"/>
      <c r="DB1216" s="90"/>
      <c r="DC1216" s="90"/>
      <c r="DD1216" s="90"/>
      <c r="DE1216" s="90"/>
      <c r="DF1216" s="90"/>
      <c r="DG1216" s="90"/>
      <c r="DH1216" s="90"/>
      <c r="DI1216" s="90"/>
      <c r="DJ1216" s="90"/>
      <c r="DK1216" s="90"/>
      <c r="DL1216" s="90"/>
      <c r="DM1216" s="90"/>
      <c r="DN1216" s="90"/>
      <c r="DO1216" s="90"/>
      <c r="DP1216" s="90"/>
      <c r="DQ1216" s="90"/>
      <c r="DR1216" s="90"/>
      <c r="DS1216" s="90"/>
      <c r="DT1216" s="90"/>
      <c r="DU1216" s="90"/>
      <c r="DV1216" s="90"/>
      <c r="DW1216" s="90"/>
      <c r="DX1216" s="90"/>
      <c r="DY1216" s="90"/>
      <c r="DZ1216" s="90"/>
      <c r="EA1216" s="90"/>
      <c r="EB1216" s="90"/>
      <c r="EC1216" s="90"/>
      <c r="ED1216" s="90"/>
      <c r="EE1216" s="90"/>
      <c r="EF1216" s="90"/>
      <c r="EG1216" s="90"/>
      <c r="EH1216" s="90"/>
      <c r="EI1216" s="90"/>
      <c r="EJ1216" s="90"/>
      <c r="EK1216" s="90"/>
      <c r="EL1216" s="90"/>
      <c r="EM1216" s="90"/>
      <c r="EN1216" s="90"/>
      <c r="EO1216" s="90"/>
      <c r="EP1216" s="90"/>
      <c r="EQ1216" s="90"/>
      <c r="ER1216" s="90"/>
      <c r="ES1216" s="90"/>
      <c r="ET1216" s="90"/>
      <c r="EU1216" s="90"/>
      <c r="EV1216" s="90"/>
      <c r="EW1216" s="90"/>
      <c r="EX1216" s="90"/>
      <c r="EY1216" s="90"/>
      <c r="EZ1216" s="90"/>
      <c r="FA1216" s="90"/>
      <c r="FB1216" s="90"/>
      <c r="FC1216" s="90"/>
      <c r="FD1216" s="90"/>
      <c r="FE1216" s="90"/>
      <c r="FF1216" s="90"/>
      <c r="FG1216" s="90"/>
      <c r="FH1216" s="90"/>
      <c r="FI1216" s="90"/>
      <c r="FJ1216" s="90"/>
      <c r="FK1216" s="90"/>
      <c r="FL1216" s="90"/>
      <c r="FM1216" s="90"/>
      <c r="FN1216" s="90"/>
      <c r="FO1216" s="90"/>
      <c r="FP1216" s="90"/>
      <c r="FQ1216" s="90"/>
      <c r="FR1216" s="90"/>
      <c r="FS1216" s="90"/>
      <c r="FT1216" s="90"/>
      <c r="FU1216" s="90"/>
      <c r="FV1216" s="90"/>
      <c r="FW1216" s="90"/>
      <c r="FX1216" s="90"/>
      <c r="FY1216" s="90"/>
      <c r="FZ1216" s="90"/>
      <c r="GA1216" s="90"/>
      <c r="GB1216" s="90"/>
      <c r="GC1216" s="90"/>
      <c r="GD1216" s="90"/>
      <c r="GE1216" s="90"/>
      <c r="GF1216" s="90"/>
      <c r="GG1216" s="90"/>
      <c r="GH1216" s="90"/>
      <c r="GI1216" s="90"/>
      <c r="GJ1216" s="90"/>
      <c r="GK1216" s="90"/>
      <c r="GL1216" s="90"/>
      <c r="GM1216" s="90"/>
      <c r="GN1216" s="90"/>
      <c r="GO1216" s="90"/>
      <c r="GP1216" s="90"/>
      <c r="GQ1216" s="90"/>
      <c r="GR1216" s="90"/>
      <c r="GS1216" s="90"/>
      <c r="GT1216" s="90"/>
      <c r="GU1216" s="90"/>
      <c r="GV1216" s="90"/>
      <c r="GW1216" s="90"/>
      <c r="GX1216" s="90"/>
      <c r="GY1216" s="90"/>
      <c r="GZ1216" s="90"/>
      <c r="HA1216" s="90"/>
      <c r="HB1216" s="90"/>
      <c r="HC1216" s="90"/>
      <c r="HD1216" s="90"/>
      <c r="HE1216" s="90"/>
      <c r="HF1216" s="90"/>
      <c r="HG1216" s="90"/>
      <c r="HH1216" s="90"/>
      <c r="HI1216" s="90"/>
      <c r="HJ1216" s="90"/>
      <c r="HK1216" s="90"/>
      <c r="HL1216" s="90"/>
      <c r="HM1216" s="90"/>
      <c r="HN1216" s="90"/>
      <c r="HO1216" s="90"/>
      <c r="HP1216" s="90"/>
      <c r="HQ1216" s="90"/>
      <c r="HR1216" s="90"/>
      <c r="HS1216" s="90"/>
      <c r="HT1216" s="90"/>
      <c r="HU1216" s="90"/>
      <c r="HV1216" s="90"/>
      <c r="HW1216" s="90"/>
      <c r="HX1216" s="90"/>
      <c r="HY1216" s="90"/>
      <c r="HZ1216" s="90"/>
      <c r="IA1216" s="90"/>
      <c r="IB1216" s="90"/>
      <c r="IC1216" s="90"/>
      <c r="ID1216" s="90"/>
      <c r="IE1216" s="90"/>
      <c r="IF1216" s="90"/>
      <c r="IG1216" s="90"/>
      <c r="IH1216" s="90"/>
      <c r="II1216" s="90"/>
      <c r="IJ1216" s="90"/>
      <c r="IK1216" s="90"/>
      <c r="IL1216" s="90"/>
      <c r="IM1216" s="90"/>
      <c r="IN1216" s="90"/>
      <c r="IO1216" s="90"/>
      <c r="IP1216" s="90"/>
      <c r="IQ1216" s="90"/>
      <c r="IR1216" s="90"/>
      <c r="IS1216" s="90"/>
      <c r="IT1216" s="90"/>
      <c r="IU1216" s="90"/>
      <c r="IV1216" s="90"/>
      <c r="IW1216" s="90"/>
      <c r="IX1216" s="90"/>
      <c r="IY1216" s="90"/>
      <c r="IZ1216" s="90"/>
      <c r="JA1216" s="90"/>
      <c r="JB1216" s="90"/>
      <c r="JC1216" s="90"/>
      <c r="JD1216" s="90"/>
      <c r="JE1216" s="90"/>
      <c r="JF1216" s="90"/>
      <c r="JG1216" s="90"/>
      <c r="JH1216" s="90"/>
      <c r="JI1216" s="90"/>
      <c r="JJ1216" s="90"/>
      <c r="JK1216" s="90"/>
      <c r="JL1216" s="90"/>
      <c r="JM1216" s="90"/>
      <c r="JN1216" s="90"/>
      <c r="JO1216" s="90"/>
      <c r="JP1216" s="90"/>
      <c r="JQ1216" s="90"/>
      <c r="JR1216" s="90"/>
      <c r="JS1216" s="90"/>
      <c r="JT1216" s="90"/>
      <c r="JU1216" s="90"/>
      <c r="JV1216" s="90"/>
      <c r="JW1216" s="90"/>
      <c r="JX1216" s="90"/>
      <c r="JY1216" s="90"/>
      <c r="JZ1216" s="90"/>
      <c r="KA1216" s="90"/>
      <c r="KB1216" s="90"/>
      <c r="KC1216" s="90"/>
      <c r="KD1216" s="90"/>
      <c r="KE1216" s="90"/>
      <c r="KF1216" s="90"/>
      <c r="KG1216" s="90"/>
      <c r="KH1216" s="90"/>
      <c r="KI1216" s="90"/>
      <c r="KJ1216" s="90"/>
      <c r="KK1216" s="90"/>
      <c r="KL1216" s="90"/>
      <c r="KM1216" s="90"/>
      <c r="KN1216" s="90"/>
      <c r="KO1216" s="90"/>
      <c r="KP1216" s="90"/>
      <c r="KQ1216" s="90"/>
      <c r="KR1216" s="90"/>
      <c r="KS1216" s="90"/>
      <c r="KT1216" s="90"/>
      <c r="KU1216" s="90"/>
      <c r="KV1216" s="90"/>
      <c r="KW1216" s="90"/>
      <c r="KX1216" s="90"/>
      <c r="KY1216" s="90"/>
      <c r="KZ1216" s="90"/>
      <c r="LA1216" s="90"/>
      <c r="LB1216" s="90"/>
      <c r="LC1216" s="90"/>
      <c r="LD1216" s="90"/>
      <c r="LE1216" s="90"/>
      <c r="LF1216" s="90"/>
      <c r="LG1216" s="90"/>
      <c r="LH1216" s="90"/>
      <c r="LI1216" s="90"/>
      <c r="LJ1216" s="90"/>
      <c r="LK1216" s="90"/>
      <c r="LL1216" s="90"/>
      <c r="LM1216" s="90"/>
      <c r="LN1216" s="90"/>
      <c r="LO1216" s="90"/>
      <c r="LP1216" s="90"/>
      <c r="LQ1216" s="90"/>
      <c r="LR1216" s="90"/>
      <c r="LS1216" s="90"/>
      <c r="LT1216" s="90"/>
      <c r="LU1216" s="90"/>
      <c r="LV1216" s="90"/>
      <c r="LW1216" s="90"/>
      <c r="LX1216" s="90"/>
      <c r="LY1216" s="90"/>
      <c r="LZ1216" s="90"/>
      <c r="MA1216" s="90"/>
      <c r="MB1216" s="90"/>
      <c r="MC1216" s="90"/>
      <c r="MD1216" s="90"/>
      <c r="ME1216" s="90"/>
      <c r="MF1216" s="90"/>
      <c r="MG1216" s="90"/>
      <c r="MH1216" s="90"/>
      <c r="MI1216" s="90"/>
      <c r="MJ1216" s="90"/>
      <c r="MK1216" s="90"/>
      <c r="ML1216" s="90"/>
      <c r="MM1216" s="90"/>
      <c r="MN1216" s="90"/>
      <c r="MO1216" s="90"/>
      <c r="MP1216" s="90"/>
      <c r="MQ1216" s="90"/>
      <c r="MR1216" s="90"/>
      <c r="MS1216" s="90"/>
      <c r="MT1216" s="90"/>
      <c r="MU1216" s="90"/>
      <c r="MV1216" s="90"/>
      <c r="MW1216" s="90"/>
      <c r="MX1216" s="90"/>
      <c r="MY1216" s="90"/>
      <c r="MZ1216" s="90"/>
      <c r="NA1216" s="90"/>
      <c r="NB1216" s="90"/>
      <c r="NC1216" s="90"/>
      <c r="ND1216" s="90"/>
      <c r="NE1216" s="90"/>
      <c r="NF1216" s="90"/>
      <c r="NG1216" s="90"/>
      <c r="NH1216" s="90"/>
      <c r="NI1216" s="90"/>
      <c r="NJ1216" s="90"/>
      <c r="NK1216" s="90"/>
      <c r="NL1216" s="90"/>
      <c r="NM1216" s="90"/>
      <c r="NN1216" s="90"/>
      <c r="NO1216" s="90"/>
      <c r="NP1216" s="90"/>
      <c r="NQ1216" s="90"/>
      <c r="NR1216" s="90"/>
      <c r="NS1216" s="90"/>
      <c r="NT1216" s="90"/>
      <c r="NU1216" s="90"/>
      <c r="NV1216" s="90"/>
      <c r="NW1216" s="90"/>
      <c r="NX1216" s="90"/>
      <c r="NY1216" s="90"/>
      <c r="NZ1216" s="90"/>
      <c r="OA1216" s="90"/>
      <c r="OB1216" s="90"/>
      <c r="OC1216" s="90"/>
      <c r="OD1216" s="90"/>
      <c r="OE1216" s="90"/>
      <c r="OF1216" s="90"/>
      <c r="OG1216" s="90"/>
      <c r="OH1216" s="90"/>
      <c r="OI1216" s="90"/>
      <c r="OJ1216" s="90"/>
      <c r="OK1216" s="90"/>
      <c r="OL1216" s="90"/>
      <c r="OM1216" s="90"/>
      <c r="ON1216" s="90"/>
      <c r="OO1216" s="90"/>
      <c r="OP1216" s="90"/>
      <c r="OQ1216" s="90"/>
      <c r="OR1216" s="90"/>
      <c r="OS1216" s="90"/>
      <c r="OT1216" s="90"/>
      <c r="OU1216" s="90"/>
      <c r="OV1216" s="90"/>
      <c r="OW1216" s="90"/>
      <c r="OX1216" s="90"/>
      <c r="OY1216" s="90"/>
      <c r="OZ1216" s="90"/>
      <c r="PA1216" s="90"/>
      <c r="PB1216" s="90"/>
      <c r="PC1216" s="90"/>
      <c r="PD1216" s="90"/>
      <c r="PE1216" s="90"/>
      <c r="PF1216" s="90"/>
      <c r="PG1216" s="90"/>
      <c r="PH1216" s="90"/>
      <c r="PI1216" s="90"/>
      <c r="PJ1216" s="90"/>
      <c r="PK1216" s="90"/>
      <c r="PL1216" s="90"/>
      <c r="PM1216" s="90"/>
      <c r="PN1216" s="90"/>
      <c r="PO1216" s="90"/>
      <c r="PP1216" s="90"/>
      <c r="PQ1216" s="90"/>
      <c r="PR1216" s="90"/>
      <c r="PS1216" s="90"/>
      <c r="PT1216" s="90"/>
      <c r="PU1216" s="90"/>
      <c r="PV1216" s="90"/>
      <c r="PW1216" s="90"/>
      <c r="PX1216" s="90"/>
      <c r="PY1216" s="90"/>
      <c r="PZ1216" s="90"/>
      <c r="QA1216" s="90"/>
      <c r="QB1216" s="90"/>
      <c r="QC1216" s="90"/>
      <c r="QD1216" s="90"/>
      <c r="QE1216" s="90"/>
      <c r="QF1216" s="90"/>
      <c r="QG1216" s="90"/>
      <c r="QH1216" s="90"/>
      <c r="QI1216" s="90"/>
      <c r="QJ1216" s="90"/>
      <c r="QK1216" s="90"/>
      <c r="QL1216" s="90"/>
      <c r="QM1216" s="90"/>
      <c r="QN1216" s="90"/>
      <c r="QO1216" s="90"/>
      <c r="QP1216" s="90"/>
      <c r="QQ1216" s="90"/>
      <c r="QR1216" s="90"/>
      <c r="QS1216" s="90"/>
      <c r="QT1216" s="90"/>
      <c r="QU1216" s="90"/>
      <c r="QV1216" s="90"/>
      <c r="QW1216" s="90"/>
      <c r="QX1216" s="90"/>
      <c r="QY1216" s="90"/>
      <c r="QZ1216" s="90"/>
      <c r="RA1216" s="90"/>
      <c r="RB1216" s="90"/>
      <c r="RC1216" s="90"/>
      <c r="RD1216" s="90"/>
      <c r="RE1216" s="90"/>
      <c r="RF1216" s="90"/>
      <c r="RG1216" s="90"/>
      <c r="RH1216" s="90"/>
      <c r="RI1216" s="90"/>
      <c r="RJ1216" s="90"/>
      <c r="RK1216" s="90"/>
      <c r="RL1216" s="90"/>
      <c r="RM1216" s="90"/>
      <c r="RN1216" s="90"/>
      <c r="RO1216" s="90"/>
      <c r="RP1216" s="90"/>
      <c r="RQ1216" s="90"/>
      <c r="RR1216" s="90"/>
      <c r="RS1216" s="90"/>
      <c r="RT1216" s="90"/>
      <c r="RU1216" s="90"/>
      <c r="RV1216" s="90"/>
      <c r="RW1216" s="90"/>
      <c r="RX1216" s="90"/>
      <c r="RY1216" s="90"/>
      <c r="RZ1216" s="90"/>
      <c r="SA1216" s="90"/>
      <c r="SB1216" s="90"/>
      <c r="SC1216" s="90"/>
      <c r="SD1216" s="90"/>
      <c r="SE1216" s="90"/>
      <c r="SF1216" s="90"/>
      <c r="SG1216" s="90"/>
      <c r="SH1216" s="90"/>
      <c r="SI1216" s="90"/>
      <c r="SJ1216" s="90"/>
      <c r="SK1216" s="90"/>
      <c r="SL1216" s="90"/>
      <c r="SM1216" s="90"/>
      <c r="SN1216" s="90"/>
      <c r="SO1216" s="90"/>
      <c r="SP1216" s="90"/>
      <c r="SQ1216" s="90"/>
      <c r="SR1216" s="90"/>
      <c r="SS1216" s="90"/>
      <c r="ST1216" s="90"/>
      <c r="SU1216" s="90"/>
      <c r="SV1216" s="90"/>
      <c r="SW1216" s="90"/>
      <c r="SX1216" s="90"/>
      <c r="SY1216" s="90"/>
      <c r="SZ1216" s="90"/>
      <c r="TA1216" s="90"/>
      <c r="TB1216" s="90"/>
      <c r="TC1216" s="90"/>
      <c r="TD1216" s="90"/>
      <c r="TE1216" s="90"/>
      <c r="TF1216" s="90"/>
      <c r="TG1216" s="90"/>
      <c r="TH1216" s="90"/>
      <c r="TI1216" s="90"/>
      <c r="TJ1216" s="90"/>
      <c r="TK1216" s="90"/>
      <c r="TL1216" s="90"/>
      <c r="TM1216" s="90"/>
      <c r="TN1216" s="90"/>
      <c r="TO1216" s="90"/>
      <c r="TP1216" s="90"/>
      <c r="TQ1216" s="90"/>
      <c r="TR1216" s="90"/>
      <c r="TS1216" s="90"/>
      <c r="TT1216" s="90"/>
      <c r="TU1216" s="90"/>
      <c r="TV1216" s="90"/>
      <c r="TW1216" s="90"/>
      <c r="TX1216" s="90"/>
      <c r="TY1216" s="90"/>
      <c r="TZ1216" s="90"/>
      <c r="UA1216" s="90"/>
      <c r="UB1216" s="90"/>
      <c r="UC1216" s="90"/>
      <c r="UD1216" s="90"/>
      <c r="UE1216" s="90"/>
      <c r="UF1216" s="90"/>
      <c r="UG1216" s="90"/>
      <c r="UH1216" s="90"/>
      <c r="UI1216" s="90"/>
      <c r="UJ1216" s="90"/>
      <c r="UK1216" s="90"/>
      <c r="UL1216" s="90"/>
      <c r="UM1216" s="90"/>
      <c r="UN1216" s="90"/>
      <c r="UO1216" s="90"/>
      <c r="UP1216" s="90"/>
      <c r="UQ1216" s="90"/>
      <c r="UR1216" s="90"/>
      <c r="US1216" s="90"/>
      <c r="UT1216" s="90"/>
      <c r="UU1216" s="90"/>
      <c r="UV1216" s="90"/>
      <c r="UW1216" s="90"/>
      <c r="UX1216" s="90"/>
      <c r="UY1216" s="90"/>
      <c r="UZ1216" s="90"/>
      <c r="VA1216" s="90"/>
      <c r="VB1216" s="90"/>
      <c r="VC1216" s="90"/>
      <c r="VD1216" s="90"/>
      <c r="VE1216" s="90"/>
      <c r="VF1216" s="90"/>
      <c r="VG1216" s="90"/>
      <c r="VH1216" s="90"/>
      <c r="VI1216" s="90"/>
      <c r="VJ1216" s="90"/>
      <c r="VK1216" s="90"/>
      <c r="VL1216" s="90"/>
      <c r="VM1216" s="90"/>
      <c r="VN1216" s="90"/>
      <c r="VO1216" s="90"/>
      <c r="VP1216" s="90"/>
      <c r="VQ1216" s="90"/>
      <c r="VR1216" s="90"/>
      <c r="VS1216" s="90"/>
      <c r="VT1216" s="90"/>
      <c r="VU1216" s="90"/>
      <c r="VV1216" s="90"/>
      <c r="VW1216" s="90"/>
      <c r="VX1216" s="90"/>
      <c r="VY1216" s="90"/>
      <c r="VZ1216" s="90"/>
      <c r="WA1216" s="90"/>
      <c r="WB1216" s="90"/>
      <c r="WC1216" s="90"/>
      <c r="WD1216" s="90"/>
      <c r="WE1216" s="90"/>
      <c r="WF1216" s="90"/>
      <c r="WG1216" s="90"/>
      <c r="WH1216" s="90"/>
      <c r="WI1216" s="90"/>
      <c r="WJ1216" s="90"/>
      <c r="WK1216" s="90"/>
      <c r="WL1216" s="90"/>
    </row>
    <row r="1217" spans="1:610" s="645" customFormat="1" ht="91.5" customHeight="1">
      <c r="A1217" s="1167"/>
      <c r="B1217" s="305" t="s">
        <v>1263</v>
      </c>
      <c r="C1217" s="276" t="s">
        <v>2065</v>
      </c>
      <c r="D1217" s="114">
        <v>46127</v>
      </c>
      <c r="E1217" s="261" t="s">
        <v>779</v>
      </c>
      <c r="F1217" s="815" t="s">
        <v>245</v>
      </c>
      <c r="G1217" s="816"/>
      <c r="H1217" s="396" t="s">
        <v>2071</v>
      </c>
      <c r="I1217" s="277" t="s">
        <v>2069</v>
      </c>
      <c r="J1217" s="277" t="s">
        <v>1750</v>
      </c>
      <c r="K1217" s="277" t="s">
        <v>2070</v>
      </c>
      <c r="L1217" s="382" t="s">
        <v>2067</v>
      </c>
      <c r="M1217" s="1066"/>
      <c r="N1217" s="90"/>
      <c r="O1217" s="90"/>
      <c r="P1217" s="90"/>
      <c r="Q1217" s="90"/>
      <c r="R1217" s="90"/>
      <c r="S1217" s="90"/>
      <c r="T1217" s="90"/>
      <c r="U1217" s="90"/>
      <c r="V1217" s="90"/>
      <c r="W1217" s="90"/>
      <c r="X1217" s="90"/>
      <c r="Y1217" s="90"/>
      <c r="Z1217" s="90"/>
      <c r="AA1217" s="90"/>
      <c r="AB1217" s="90"/>
      <c r="AC1217" s="90"/>
      <c r="AD1217" s="90"/>
      <c r="AE1217" s="90"/>
      <c r="AF1217" s="90"/>
      <c r="AG1217" s="90"/>
      <c r="AH1217" s="90"/>
      <c r="AI1217" s="90"/>
      <c r="AJ1217" s="90"/>
      <c r="AK1217" s="90"/>
      <c r="AL1217" s="90"/>
      <c r="AM1217" s="90"/>
      <c r="AN1217" s="90"/>
      <c r="AO1217" s="90"/>
      <c r="AP1217" s="90"/>
      <c r="AQ1217" s="90"/>
      <c r="AR1217" s="90"/>
      <c r="AS1217" s="90"/>
      <c r="AT1217" s="90"/>
      <c r="AU1217" s="90"/>
      <c r="AV1217" s="90"/>
      <c r="AW1217" s="90"/>
      <c r="AX1217" s="90"/>
      <c r="AY1217" s="90"/>
      <c r="AZ1217" s="90"/>
      <c r="BA1217" s="90"/>
      <c r="BB1217" s="90"/>
      <c r="BC1217" s="90"/>
      <c r="BD1217" s="90"/>
      <c r="BE1217" s="90"/>
      <c r="BF1217" s="90"/>
      <c r="BG1217" s="90"/>
      <c r="BH1217" s="90"/>
      <c r="BI1217" s="90"/>
      <c r="BJ1217" s="90"/>
      <c r="BK1217" s="90"/>
      <c r="BL1217" s="90"/>
      <c r="BM1217" s="90"/>
      <c r="BN1217" s="90"/>
      <c r="BO1217" s="90"/>
      <c r="BP1217" s="90"/>
      <c r="BQ1217" s="90"/>
      <c r="BR1217" s="90"/>
      <c r="BS1217" s="90"/>
      <c r="BT1217" s="90"/>
      <c r="BU1217" s="90"/>
      <c r="BV1217" s="90"/>
      <c r="BW1217" s="90"/>
      <c r="BX1217" s="90"/>
      <c r="BY1217" s="90"/>
      <c r="BZ1217" s="90"/>
      <c r="CA1217" s="90"/>
      <c r="CB1217" s="90"/>
      <c r="CC1217" s="90"/>
      <c r="CD1217" s="90"/>
      <c r="CE1217" s="90"/>
      <c r="CF1217" s="90"/>
      <c r="CG1217" s="90"/>
      <c r="CH1217" s="90"/>
      <c r="CI1217" s="90"/>
      <c r="CJ1217" s="90"/>
      <c r="CK1217" s="90"/>
      <c r="CL1217" s="90"/>
      <c r="CM1217" s="90"/>
      <c r="CN1217" s="90"/>
      <c r="CO1217" s="90"/>
      <c r="CP1217" s="90"/>
      <c r="CQ1217" s="90"/>
      <c r="CR1217" s="90"/>
      <c r="CS1217" s="90"/>
      <c r="CT1217" s="90"/>
      <c r="CU1217" s="90"/>
      <c r="CV1217" s="90"/>
      <c r="CW1217" s="90"/>
      <c r="CX1217" s="90"/>
      <c r="CY1217" s="90"/>
      <c r="CZ1217" s="90"/>
      <c r="DA1217" s="90"/>
      <c r="DB1217" s="90"/>
      <c r="DC1217" s="90"/>
      <c r="DD1217" s="90"/>
      <c r="DE1217" s="90"/>
      <c r="DF1217" s="90"/>
      <c r="DG1217" s="90"/>
      <c r="DH1217" s="90"/>
      <c r="DI1217" s="90"/>
      <c r="DJ1217" s="90"/>
      <c r="DK1217" s="90"/>
      <c r="DL1217" s="90"/>
      <c r="DM1217" s="90"/>
      <c r="DN1217" s="90"/>
      <c r="DO1217" s="90"/>
      <c r="DP1217" s="90"/>
      <c r="DQ1217" s="90"/>
      <c r="DR1217" s="90"/>
      <c r="DS1217" s="90"/>
      <c r="DT1217" s="90"/>
      <c r="DU1217" s="90"/>
      <c r="DV1217" s="90"/>
      <c r="DW1217" s="90"/>
      <c r="DX1217" s="90"/>
      <c r="DY1217" s="90"/>
      <c r="DZ1217" s="90"/>
      <c r="EA1217" s="90"/>
      <c r="EB1217" s="90"/>
      <c r="EC1217" s="90"/>
      <c r="ED1217" s="90"/>
      <c r="EE1217" s="90"/>
      <c r="EF1217" s="90"/>
      <c r="EG1217" s="90"/>
      <c r="EH1217" s="90"/>
      <c r="EI1217" s="90"/>
      <c r="EJ1217" s="90"/>
      <c r="EK1217" s="90"/>
      <c r="EL1217" s="90"/>
      <c r="EM1217" s="90"/>
      <c r="EN1217" s="90"/>
      <c r="EO1217" s="90"/>
      <c r="EP1217" s="90"/>
      <c r="EQ1217" s="90"/>
      <c r="ER1217" s="90"/>
      <c r="ES1217" s="90"/>
      <c r="ET1217" s="90"/>
      <c r="EU1217" s="90"/>
      <c r="EV1217" s="90"/>
      <c r="EW1217" s="90"/>
      <c r="EX1217" s="90"/>
      <c r="EY1217" s="90"/>
      <c r="EZ1217" s="90"/>
      <c r="FA1217" s="90"/>
      <c r="FB1217" s="90"/>
      <c r="FC1217" s="90"/>
      <c r="FD1217" s="90"/>
      <c r="FE1217" s="90"/>
      <c r="FF1217" s="90"/>
      <c r="FG1217" s="90"/>
      <c r="FH1217" s="90"/>
      <c r="FI1217" s="90"/>
      <c r="FJ1217" s="90"/>
      <c r="FK1217" s="90"/>
      <c r="FL1217" s="90"/>
      <c r="FM1217" s="90"/>
      <c r="FN1217" s="90"/>
      <c r="FO1217" s="90"/>
      <c r="FP1217" s="90"/>
      <c r="FQ1217" s="90"/>
      <c r="FR1217" s="90"/>
      <c r="FS1217" s="90"/>
      <c r="FT1217" s="90"/>
      <c r="FU1217" s="90"/>
      <c r="FV1217" s="90"/>
      <c r="FW1217" s="90"/>
      <c r="FX1217" s="90"/>
      <c r="FY1217" s="90"/>
      <c r="FZ1217" s="90"/>
      <c r="GA1217" s="90"/>
      <c r="GB1217" s="90"/>
      <c r="GC1217" s="90"/>
      <c r="GD1217" s="90"/>
      <c r="GE1217" s="90"/>
      <c r="GF1217" s="90"/>
      <c r="GG1217" s="90"/>
      <c r="GH1217" s="90"/>
      <c r="GI1217" s="90"/>
      <c r="GJ1217" s="90"/>
      <c r="GK1217" s="90"/>
      <c r="GL1217" s="90"/>
      <c r="GM1217" s="90"/>
      <c r="GN1217" s="90"/>
      <c r="GO1217" s="90"/>
      <c r="GP1217" s="90"/>
      <c r="GQ1217" s="90"/>
      <c r="GR1217" s="90"/>
      <c r="GS1217" s="90"/>
      <c r="GT1217" s="90"/>
      <c r="GU1217" s="90"/>
      <c r="GV1217" s="90"/>
      <c r="GW1217" s="90"/>
      <c r="GX1217" s="90"/>
      <c r="GY1217" s="90"/>
      <c r="GZ1217" s="90"/>
      <c r="HA1217" s="90"/>
      <c r="HB1217" s="90"/>
      <c r="HC1217" s="90"/>
      <c r="HD1217" s="90"/>
      <c r="HE1217" s="90"/>
      <c r="HF1217" s="90"/>
      <c r="HG1217" s="90"/>
      <c r="HH1217" s="90"/>
      <c r="HI1217" s="90"/>
      <c r="HJ1217" s="90"/>
      <c r="HK1217" s="90"/>
      <c r="HL1217" s="90"/>
      <c r="HM1217" s="90"/>
      <c r="HN1217" s="90"/>
      <c r="HO1217" s="90"/>
      <c r="HP1217" s="90"/>
      <c r="HQ1217" s="90"/>
      <c r="HR1217" s="90"/>
      <c r="HS1217" s="90"/>
      <c r="HT1217" s="90"/>
      <c r="HU1217" s="90"/>
      <c r="HV1217" s="90"/>
      <c r="HW1217" s="90"/>
      <c r="HX1217" s="90"/>
      <c r="HY1217" s="90"/>
      <c r="HZ1217" s="90"/>
      <c r="IA1217" s="90"/>
      <c r="IB1217" s="90"/>
      <c r="IC1217" s="90"/>
      <c r="ID1217" s="90"/>
      <c r="IE1217" s="90"/>
      <c r="IF1217" s="90"/>
      <c r="IG1217" s="90"/>
      <c r="IH1217" s="90"/>
      <c r="II1217" s="90"/>
      <c r="IJ1217" s="90"/>
      <c r="IK1217" s="90"/>
      <c r="IL1217" s="90"/>
      <c r="IM1217" s="90"/>
      <c r="IN1217" s="90"/>
      <c r="IO1217" s="90"/>
      <c r="IP1217" s="90"/>
      <c r="IQ1217" s="90"/>
      <c r="IR1217" s="90"/>
      <c r="IS1217" s="90"/>
      <c r="IT1217" s="90"/>
      <c r="IU1217" s="90"/>
      <c r="IV1217" s="90"/>
      <c r="IW1217" s="90"/>
      <c r="IX1217" s="90"/>
      <c r="IY1217" s="90"/>
      <c r="IZ1217" s="90"/>
      <c r="JA1217" s="90"/>
      <c r="JB1217" s="90"/>
      <c r="JC1217" s="90"/>
      <c r="JD1217" s="90"/>
      <c r="JE1217" s="90"/>
      <c r="JF1217" s="90"/>
      <c r="JG1217" s="90"/>
      <c r="JH1217" s="90"/>
      <c r="JI1217" s="90"/>
      <c r="JJ1217" s="90"/>
      <c r="JK1217" s="90"/>
      <c r="JL1217" s="90"/>
      <c r="JM1217" s="90"/>
      <c r="JN1217" s="90"/>
      <c r="JO1217" s="90"/>
      <c r="JP1217" s="90"/>
      <c r="JQ1217" s="90"/>
      <c r="JR1217" s="90"/>
      <c r="JS1217" s="90"/>
      <c r="JT1217" s="90"/>
      <c r="JU1217" s="90"/>
      <c r="JV1217" s="90"/>
      <c r="JW1217" s="90"/>
      <c r="JX1217" s="90"/>
      <c r="JY1217" s="90"/>
      <c r="JZ1217" s="90"/>
      <c r="KA1217" s="90"/>
      <c r="KB1217" s="90"/>
      <c r="KC1217" s="90"/>
      <c r="KD1217" s="90"/>
      <c r="KE1217" s="90"/>
      <c r="KF1217" s="90"/>
      <c r="KG1217" s="90"/>
      <c r="KH1217" s="90"/>
      <c r="KI1217" s="90"/>
      <c r="KJ1217" s="90"/>
      <c r="KK1217" s="90"/>
      <c r="KL1217" s="90"/>
      <c r="KM1217" s="90"/>
      <c r="KN1217" s="90"/>
      <c r="KO1217" s="90"/>
      <c r="KP1217" s="90"/>
      <c r="KQ1217" s="90"/>
      <c r="KR1217" s="90"/>
      <c r="KS1217" s="90"/>
      <c r="KT1217" s="90"/>
      <c r="KU1217" s="90"/>
      <c r="KV1217" s="90"/>
      <c r="KW1217" s="90"/>
      <c r="KX1217" s="90"/>
      <c r="KY1217" s="90"/>
      <c r="KZ1217" s="90"/>
      <c r="LA1217" s="90"/>
      <c r="LB1217" s="90"/>
      <c r="LC1217" s="90"/>
      <c r="LD1217" s="90"/>
      <c r="LE1217" s="90"/>
      <c r="LF1217" s="90"/>
      <c r="LG1217" s="90"/>
      <c r="LH1217" s="90"/>
      <c r="LI1217" s="90"/>
      <c r="LJ1217" s="90"/>
      <c r="LK1217" s="90"/>
      <c r="LL1217" s="90"/>
      <c r="LM1217" s="90"/>
      <c r="LN1217" s="90"/>
      <c r="LO1217" s="90"/>
      <c r="LP1217" s="90"/>
      <c r="LQ1217" s="90"/>
      <c r="LR1217" s="90"/>
      <c r="LS1217" s="90"/>
      <c r="LT1217" s="90"/>
      <c r="LU1217" s="90"/>
      <c r="LV1217" s="90"/>
      <c r="LW1217" s="90"/>
      <c r="LX1217" s="90"/>
      <c r="LY1217" s="90"/>
      <c r="LZ1217" s="90"/>
      <c r="MA1217" s="90"/>
      <c r="MB1217" s="90"/>
      <c r="MC1217" s="90"/>
      <c r="MD1217" s="90"/>
      <c r="ME1217" s="90"/>
      <c r="MF1217" s="90"/>
      <c r="MG1217" s="90"/>
      <c r="MH1217" s="90"/>
      <c r="MI1217" s="90"/>
      <c r="MJ1217" s="90"/>
      <c r="MK1217" s="90"/>
      <c r="ML1217" s="90"/>
      <c r="MM1217" s="90"/>
      <c r="MN1217" s="90"/>
      <c r="MO1217" s="90"/>
      <c r="MP1217" s="90"/>
      <c r="MQ1217" s="90"/>
      <c r="MR1217" s="90"/>
      <c r="MS1217" s="90"/>
      <c r="MT1217" s="90"/>
      <c r="MU1217" s="90"/>
      <c r="MV1217" s="90"/>
      <c r="MW1217" s="90"/>
      <c r="MX1217" s="90"/>
      <c r="MY1217" s="90"/>
      <c r="MZ1217" s="90"/>
      <c r="NA1217" s="90"/>
      <c r="NB1217" s="90"/>
      <c r="NC1217" s="90"/>
      <c r="ND1217" s="90"/>
      <c r="NE1217" s="90"/>
      <c r="NF1217" s="90"/>
      <c r="NG1217" s="90"/>
      <c r="NH1217" s="90"/>
      <c r="NI1217" s="90"/>
      <c r="NJ1217" s="90"/>
      <c r="NK1217" s="90"/>
      <c r="NL1217" s="90"/>
      <c r="NM1217" s="90"/>
      <c r="NN1217" s="90"/>
      <c r="NO1217" s="90"/>
      <c r="NP1217" s="90"/>
      <c r="NQ1217" s="90"/>
      <c r="NR1217" s="90"/>
      <c r="NS1217" s="90"/>
      <c r="NT1217" s="90"/>
      <c r="NU1217" s="90"/>
      <c r="NV1217" s="90"/>
      <c r="NW1217" s="90"/>
      <c r="NX1217" s="90"/>
      <c r="NY1217" s="90"/>
      <c r="NZ1217" s="90"/>
      <c r="OA1217" s="90"/>
      <c r="OB1217" s="90"/>
      <c r="OC1217" s="90"/>
      <c r="OD1217" s="90"/>
      <c r="OE1217" s="90"/>
      <c r="OF1217" s="90"/>
      <c r="OG1217" s="90"/>
      <c r="OH1217" s="90"/>
      <c r="OI1217" s="90"/>
      <c r="OJ1217" s="90"/>
      <c r="OK1217" s="90"/>
      <c r="OL1217" s="90"/>
      <c r="OM1217" s="90"/>
      <c r="ON1217" s="90"/>
      <c r="OO1217" s="90"/>
      <c r="OP1217" s="90"/>
      <c r="OQ1217" s="90"/>
      <c r="OR1217" s="90"/>
      <c r="OS1217" s="90"/>
      <c r="OT1217" s="90"/>
      <c r="OU1217" s="90"/>
      <c r="OV1217" s="90"/>
      <c r="OW1217" s="90"/>
      <c r="OX1217" s="90"/>
      <c r="OY1217" s="90"/>
      <c r="OZ1217" s="90"/>
      <c r="PA1217" s="90"/>
      <c r="PB1217" s="90"/>
      <c r="PC1217" s="90"/>
      <c r="PD1217" s="90"/>
      <c r="PE1217" s="90"/>
      <c r="PF1217" s="90"/>
      <c r="PG1217" s="90"/>
      <c r="PH1217" s="90"/>
      <c r="PI1217" s="90"/>
      <c r="PJ1217" s="90"/>
      <c r="PK1217" s="90"/>
      <c r="PL1217" s="90"/>
      <c r="PM1217" s="90"/>
      <c r="PN1217" s="90"/>
      <c r="PO1217" s="90"/>
      <c r="PP1217" s="90"/>
      <c r="PQ1217" s="90"/>
      <c r="PR1217" s="90"/>
      <c r="PS1217" s="90"/>
      <c r="PT1217" s="90"/>
      <c r="PU1217" s="90"/>
      <c r="PV1217" s="90"/>
      <c r="PW1217" s="90"/>
      <c r="PX1217" s="90"/>
      <c r="PY1217" s="90"/>
      <c r="PZ1217" s="90"/>
      <c r="QA1217" s="90"/>
      <c r="QB1217" s="90"/>
      <c r="QC1217" s="90"/>
      <c r="QD1217" s="90"/>
      <c r="QE1217" s="90"/>
      <c r="QF1217" s="90"/>
      <c r="QG1217" s="90"/>
      <c r="QH1217" s="90"/>
      <c r="QI1217" s="90"/>
      <c r="QJ1217" s="90"/>
      <c r="QK1217" s="90"/>
      <c r="QL1217" s="90"/>
      <c r="QM1217" s="90"/>
      <c r="QN1217" s="90"/>
      <c r="QO1217" s="90"/>
      <c r="QP1217" s="90"/>
      <c r="QQ1217" s="90"/>
      <c r="QR1217" s="90"/>
      <c r="QS1217" s="90"/>
      <c r="QT1217" s="90"/>
      <c r="QU1217" s="90"/>
      <c r="QV1217" s="90"/>
      <c r="QW1217" s="90"/>
      <c r="QX1217" s="90"/>
      <c r="QY1217" s="90"/>
      <c r="QZ1217" s="90"/>
      <c r="RA1217" s="90"/>
      <c r="RB1217" s="90"/>
      <c r="RC1217" s="90"/>
      <c r="RD1217" s="90"/>
      <c r="RE1217" s="90"/>
      <c r="RF1217" s="90"/>
      <c r="RG1217" s="90"/>
      <c r="RH1217" s="90"/>
      <c r="RI1217" s="90"/>
      <c r="RJ1217" s="90"/>
      <c r="RK1217" s="90"/>
      <c r="RL1217" s="90"/>
      <c r="RM1217" s="90"/>
      <c r="RN1217" s="90"/>
      <c r="RO1217" s="90"/>
      <c r="RP1217" s="90"/>
      <c r="RQ1217" s="90"/>
      <c r="RR1217" s="90"/>
      <c r="RS1217" s="90"/>
      <c r="RT1217" s="90"/>
      <c r="RU1217" s="90"/>
      <c r="RV1217" s="90"/>
      <c r="RW1217" s="90"/>
      <c r="RX1217" s="90"/>
      <c r="RY1217" s="90"/>
      <c r="RZ1217" s="90"/>
      <c r="SA1217" s="90"/>
      <c r="SB1217" s="90"/>
      <c r="SC1217" s="90"/>
      <c r="SD1217" s="90"/>
      <c r="SE1217" s="90"/>
      <c r="SF1217" s="90"/>
      <c r="SG1217" s="90"/>
      <c r="SH1217" s="90"/>
      <c r="SI1217" s="90"/>
      <c r="SJ1217" s="90"/>
      <c r="SK1217" s="90"/>
      <c r="SL1217" s="90"/>
      <c r="SM1217" s="90"/>
      <c r="SN1217" s="90"/>
      <c r="SO1217" s="90"/>
      <c r="SP1217" s="90"/>
      <c r="SQ1217" s="90"/>
      <c r="SR1217" s="90"/>
      <c r="SS1217" s="90"/>
      <c r="ST1217" s="90"/>
      <c r="SU1217" s="90"/>
      <c r="SV1217" s="90"/>
      <c r="SW1217" s="90"/>
      <c r="SX1217" s="90"/>
      <c r="SY1217" s="90"/>
      <c r="SZ1217" s="90"/>
      <c r="TA1217" s="90"/>
      <c r="TB1217" s="90"/>
      <c r="TC1217" s="90"/>
      <c r="TD1217" s="90"/>
      <c r="TE1217" s="90"/>
      <c r="TF1217" s="90"/>
      <c r="TG1217" s="90"/>
      <c r="TH1217" s="90"/>
      <c r="TI1217" s="90"/>
      <c r="TJ1217" s="90"/>
      <c r="TK1217" s="90"/>
      <c r="TL1217" s="90"/>
      <c r="TM1217" s="90"/>
      <c r="TN1217" s="90"/>
      <c r="TO1217" s="90"/>
      <c r="TP1217" s="90"/>
      <c r="TQ1217" s="90"/>
      <c r="TR1217" s="90"/>
      <c r="TS1217" s="90"/>
      <c r="TT1217" s="90"/>
      <c r="TU1217" s="90"/>
      <c r="TV1217" s="90"/>
      <c r="TW1217" s="90"/>
      <c r="TX1217" s="90"/>
      <c r="TY1217" s="90"/>
      <c r="TZ1217" s="90"/>
      <c r="UA1217" s="90"/>
      <c r="UB1217" s="90"/>
      <c r="UC1217" s="90"/>
      <c r="UD1217" s="90"/>
      <c r="UE1217" s="90"/>
      <c r="UF1217" s="90"/>
      <c r="UG1217" s="90"/>
      <c r="UH1217" s="90"/>
      <c r="UI1217" s="90"/>
      <c r="UJ1217" s="90"/>
      <c r="UK1217" s="90"/>
      <c r="UL1217" s="90"/>
      <c r="UM1217" s="90"/>
      <c r="UN1217" s="90"/>
      <c r="UO1217" s="90"/>
      <c r="UP1217" s="90"/>
      <c r="UQ1217" s="90"/>
      <c r="UR1217" s="90"/>
      <c r="US1217" s="90"/>
      <c r="UT1217" s="90"/>
      <c r="UU1217" s="90"/>
      <c r="UV1217" s="90"/>
      <c r="UW1217" s="90"/>
      <c r="UX1217" s="90"/>
      <c r="UY1217" s="90"/>
      <c r="UZ1217" s="90"/>
      <c r="VA1217" s="90"/>
      <c r="VB1217" s="90"/>
      <c r="VC1217" s="90"/>
      <c r="VD1217" s="90"/>
      <c r="VE1217" s="90"/>
      <c r="VF1217" s="90"/>
      <c r="VG1217" s="90"/>
      <c r="VH1217" s="90"/>
      <c r="VI1217" s="90"/>
      <c r="VJ1217" s="90"/>
      <c r="VK1217" s="90"/>
      <c r="VL1217" s="90"/>
      <c r="VM1217" s="90"/>
      <c r="VN1217" s="90"/>
      <c r="VO1217" s="90"/>
      <c r="VP1217" s="90"/>
      <c r="VQ1217" s="90"/>
      <c r="VR1217" s="90"/>
      <c r="VS1217" s="90"/>
      <c r="VT1217" s="90"/>
      <c r="VU1217" s="90"/>
      <c r="VV1217" s="90"/>
      <c r="VW1217" s="90"/>
      <c r="VX1217" s="90"/>
      <c r="VY1217" s="90"/>
      <c r="VZ1217" s="90"/>
      <c r="WA1217" s="90"/>
      <c r="WB1217" s="90"/>
      <c r="WC1217" s="90"/>
      <c r="WD1217" s="90"/>
      <c r="WE1217" s="90"/>
      <c r="WF1217" s="90"/>
      <c r="WG1217" s="90"/>
      <c r="WH1217" s="90"/>
      <c r="WI1217" s="90"/>
      <c r="WJ1217" s="90"/>
      <c r="WK1217" s="90"/>
      <c r="WL1217" s="90"/>
    </row>
    <row r="1218" spans="1:610" s="645" customFormat="1" ht="64.5" customHeight="1">
      <c r="A1218" s="1167"/>
      <c r="B1218" s="1148" t="s">
        <v>2110</v>
      </c>
      <c r="C1218" s="1075"/>
      <c r="D1218" s="1075"/>
      <c r="E1218" s="1075"/>
      <c r="F1218" s="1075"/>
      <c r="G1218" s="1075"/>
      <c r="H1218" s="1075"/>
      <c r="I1218" s="1075"/>
      <c r="J1218" s="1075"/>
      <c r="K1218" s="1075"/>
      <c r="L1218" s="1076"/>
      <c r="M1218" s="1066"/>
      <c r="N1218" s="90"/>
      <c r="O1218" s="90"/>
      <c r="P1218" s="90"/>
      <c r="Q1218" s="90"/>
      <c r="R1218" s="90"/>
      <c r="S1218" s="90"/>
      <c r="T1218" s="90"/>
      <c r="U1218" s="90"/>
      <c r="V1218" s="90"/>
      <c r="W1218" s="90"/>
      <c r="X1218" s="90"/>
      <c r="Y1218" s="90"/>
      <c r="Z1218" s="90"/>
      <c r="AA1218" s="90"/>
      <c r="AB1218" s="90"/>
      <c r="AC1218" s="90"/>
      <c r="AD1218" s="90"/>
      <c r="AE1218" s="90"/>
      <c r="AF1218" s="90"/>
      <c r="AG1218" s="90"/>
      <c r="AH1218" s="90"/>
      <c r="AI1218" s="90"/>
      <c r="AJ1218" s="90"/>
      <c r="AK1218" s="90"/>
      <c r="AL1218" s="90"/>
      <c r="AM1218" s="90"/>
      <c r="AN1218" s="90"/>
      <c r="AO1218" s="90"/>
      <c r="AP1218" s="90"/>
      <c r="AQ1218" s="90"/>
      <c r="AR1218" s="90"/>
      <c r="AS1218" s="90"/>
      <c r="AT1218" s="90"/>
      <c r="AU1218" s="90"/>
      <c r="AV1218" s="90"/>
      <c r="AW1218" s="90"/>
      <c r="AX1218" s="90"/>
      <c r="AY1218" s="90"/>
      <c r="AZ1218" s="90"/>
      <c r="BA1218" s="90"/>
      <c r="BB1218" s="90"/>
      <c r="BC1218" s="90"/>
      <c r="BD1218" s="90"/>
      <c r="BE1218" s="90"/>
      <c r="BF1218" s="90"/>
      <c r="BG1218" s="90"/>
      <c r="BH1218" s="90"/>
      <c r="BI1218" s="90"/>
      <c r="BJ1218" s="90"/>
      <c r="BK1218" s="90"/>
      <c r="BL1218" s="90"/>
      <c r="BM1218" s="90"/>
      <c r="BN1218" s="90"/>
      <c r="BO1218" s="90"/>
      <c r="BP1218" s="90"/>
      <c r="BQ1218" s="90"/>
      <c r="BR1218" s="90"/>
      <c r="BS1218" s="90"/>
      <c r="BT1218" s="90"/>
      <c r="BU1218" s="90"/>
      <c r="BV1218" s="90"/>
      <c r="BW1218" s="90"/>
      <c r="BX1218" s="90"/>
      <c r="BY1218" s="90"/>
      <c r="BZ1218" s="90"/>
      <c r="CA1218" s="90"/>
      <c r="CB1218" s="90"/>
      <c r="CC1218" s="90"/>
      <c r="CD1218" s="90"/>
      <c r="CE1218" s="90"/>
      <c r="CF1218" s="90"/>
      <c r="CG1218" s="90"/>
      <c r="CH1218" s="90"/>
      <c r="CI1218" s="90"/>
      <c r="CJ1218" s="90"/>
      <c r="CK1218" s="90"/>
      <c r="CL1218" s="90"/>
      <c r="CM1218" s="90"/>
      <c r="CN1218" s="90"/>
      <c r="CO1218" s="90"/>
      <c r="CP1218" s="90"/>
      <c r="CQ1218" s="90"/>
      <c r="CR1218" s="90"/>
      <c r="CS1218" s="90"/>
      <c r="CT1218" s="90"/>
      <c r="CU1218" s="90"/>
      <c r="CV1218" s="90"/>
      <c r="CW1218" s="90"/>
      <c r="CX1218" s="90"/>
      <c r="CY1218" s="90"/>
      <c r="CZ1218" s="90"/>
      <c r="DA1218" s="90"/>
      <c r="DB1218" s="90"/>
      <c r="DC1218" s="90"/>
      <c r="DD1218" s="90"/>
      <c r="DE1218" s="90"/>
      <c r="DF1218" s="90"/>
      <c r="DG1218" s="90"/>
      <c r="DH1218" s="90"/>
      <c r="DI1218" s="90"/>
      <c r="DJ1218" s="90"/>
      <c r="DK1218" s="90"/>
      <c r="DL1218" s="90"/>
      <c r="DM1218" s="90"/>
      <c r="DN1218" s="90"/>
      <c r="DO1218" s="90"/>
      <c r="DP1218" s="90"/>
      <c r="DQ1218" s="90"/>
      <c r="DR1218" s="90"/>
      <c r="DS1218" s="90"/>
      <c r="DT1218" s="90"/>
      <c r="DU1218" s="90"/>
      <c r="DV1218" s="90"/>
      <c r="DW1218" s="90"/>
      <c r="DX1218" s="90"/>
      <c r="DY1218" s="90"/>
      <c r="DZ1218" s="90"/>
      <c r="EA1218" s="90"/>
      <c r="EB1218" s="90"/>
      <c r="EC1218" s="90"/>
      <c r="ED1218" s="90"/>
      <c r="EE1218" s="90"/>
      <c r="EF1218" s="90"/>
      <c r="EG1218" s="90"/>
      <c r="EH1218" s="90"/>
      <c r="EI1218" s="90"/>
      <c r="EJ1218" s="90"/>
      <c r="EK1218" s="90"/>
      <c r="EL1218" s="90"/>
      <c r="EM1218" s="90"/>
      <c r="EN1218" s="90"/>
      <c r="EO1218" s="90"/>
      <c r="EP1218" s="90"/>
      <c r="EQ1218" s="90"/>
      <c r="ER1218" s="90"/>
      <c r="ES1218" s="90"/>
      <c r="ET1218" s="90"/>
      <c r="EU1218" s="90"/>
      <c r="EV1218" s="90"/>
      <c r="EW1218" s="90"/>
      <c r="EX1218" s="90"/>
      <c r="EY1218" s="90"/>
      <c r="EZ1218" s="90"/>
      <c r="FA1218" s="90"/>
      <c r="FB1218" s="90"/>
      <c r="FC1218" s="90"/>
      <c r="FD1218" s="90"/>
      <c r="FE1218" s="90"/>
      <c r="FF1218" s="90"/>
      <c r="FG1218" s="90"/>
      <c r="FH1218" s="90"/>
      <c r="FI1218" s="90"/>
      <c r="FJ1218" s="90"/>
      <c r="FK1218" s="90"/>
      <c r="FL1218" s="90"/>
      <c r="FM1218" s="90"/>
      <c r="FN1218" s="90"/>
      <c r="FO1218" s="90"/>
      <c r="FP1218" s="90"/>
      <c r="FQ1218" s="90"/>
      <c r="FR1218" s="90"/>
      <c r="FS1218" s="90"/>
      <c r="FT1218" s="90"/>
      <c r="FU1218" s="90"/>
      <c r="FV1218" s="90"/>
      <c r="FW1218" s="90"/>
      <c r="FX1218" s="90"/>
      <c r="FY1218" s="90"/>
      <c r="FZ1218" s="90"/>
      <c r="GA1218" s="90"/>
      <c r="GB1218" s="90"/>
      <c r="GC1218" s="90"/>
      <c r="GD1218" s="90"/>
      <c r="GE1218" s="90"/>
      <c r="GF1218" s="90"/>
      <c r="GG1218" s="90"/>
      <c r="GH1218" s="90"/>
      <c r="GI1218" s="90"/>
      <c r="GJ1218" s="90"/>
      <c r="GK1218" s="90"/>
      <c r="GL1218" s="90"/>
      <c r="GM1218" s="90"/>
      <c r="GN1218" s="90"/>
      <c r="GO1218" s="90"/>
      <c r="GP1218" s="90"/>
      <c r="GQ1218" s="90"/>
      <c r="GR1218" s="90"/>
      <c r="GS1218" s="90"/>
      <c r="GT1218" s="90"/>
      <c r="GU1218" s="90"/>
      <c r="GV1218" s="90"/>
      <c r="GW1218" s="90"/>
      <c r="GX1218" s="90"/>
      <c r="GY1218" s="90"/>
      <c r="GZ1218" s="90"/>
      <c r="HA1218" s="90"/>
      <c r="HB1218" s="90"/>
      <c r="HC1218" s="90"/>
      <c r="HD1218" s="90"/>
      <c r="HE1218" s="90"/>
      <c r="HF1218" s="90"/>
      <c r="HG1218" s="90"/>
      <c r="HH1218" s="90"/>
      <c r="HI1218" s="90"/>
      <c r="HJ1218" s="90"/>
      <c r="HK1218" s="90"/>
      <c r="HL1218" s="90"/>
      <c r="HM1218" s="90"/>
      <c r="HN1218" s="90"/>
      <c r="HO1218" s="90"/>
      <c r="HP1218" s="90"/>
      <c r="HQ1218" s="90"/>
      <c r="HR1218" s="90"/>
      <c r="HS1218" s="90"/>
      <c r="HT1218" s="90"/>
      <c r="HU1218" s="90"/>
      <c r="HV1218" s="90"/>
      <c r="HW1218" s="90"/>
      <c r="HX1218" s="90"/>
      <c r="HY1218" s="90"/>
      <c r="HZ1218" s="90"/>
      <c r="IA1218" s="90"/>
      <c r="IB1218" s="90"/>
      <c r="IC1218" s="90"/>
      <c r="ID1218" s="90"/>
      <c r="IE1218" s="90"/>
      <c r="IF1218" s="90"/>
      <c r="IG1218" s="90"/>
      <c r="IH1218" s="90"/>
      <c r="II1218" s="90"/>
      <c r="IJ1218" s="90"/>
      <c r="IK1218" s="90"/>
      <c r="IL1218" s="90"/>
      <c r="IM1218" s="90"/>
      <c r="IN1218" s="90"/>
      <c r="IO1218" s="90"/>
      <c r="IP1218" s="90"/>
      <c r="IQ1218" s="90"/>
      <c r="IR1218" s="90"/>
      <c r="IS1218" s="90"/>
      <c r="IT1218" s="90"/>
      <c r="IU1218" s="90"/>
      <c r="IV1218" s="90"/>
      <c r="IW1218" s="90"/>
      <c r="IX1218" s="90"/>
      <c r="IY1218" s="90"/>
      <c r="IZ1218" s="90"/>
      <c r="JA1218" s="90"/>
      <c r="JB1218" s="90"/>
      <c r="JC1218" s="90"/>
      <c r="JD1218" s="90"/>
      <c r="JE1218" s="90"/>
      <c r="JF1218" s="90"/>
      <c r="JG1218" s="90"/>
      <c r="JH1218" s="90"/>
      <c r="JI1218" s="90"/>
      <c r="JJ1218" s="90"/>
      <c r="JK1218" s="90"/>
      <c r="JL1218" s="90"/>
      <c r="JM1218" s="90"/>
      <c r="JN1218" s="90"/>
      <c r="JO1218" s="90"/>
      <c r="JP1218" s="90"/>
      <c r="JQ1218" s="90"/>
      <c r="JR1218" s="90"/>
      <c r="JS1218" s="90"/>
      <c r="JT1218" s="90"/>
      <c r="JU1218" s="90"/>
      <c r="JV1218" s="90"/>
      <c r="JW1218" s="90"/>
      <c r="JX1218" s="90"/>
      <c r="JY1218" s="90"/>
      <c r="JZ1218" s="90"/>
      <c r="KA1218" s="90"/>
      <c r="KB1218" s="90"/>
      <c r="KC1218" s="90"/>
      <c r="KD1218" s="90"/>
      <c r="KE1218" s="90"/>
      <c r="KF1218" s="90"/>
      <c r="KG1218" s="90"/>
      <c r="KH1218" s="90"/>
      <c r="KI1218" s="90"/>
      <c r="KJ1218" s="90"/>
      <c r="KK1218" s="90"/>
      <c r="KL1218" s="90"/>
      <c r="KM1218" s="90"/>
      <c r="KN1218" s="90"/>
      <c r="KO1218" s="90"/>
      <c r="KP1218" s="90"/>
      <c r="KQ1218" s="90"/>
      <c r="KR1218" s="90"/>
      <c r="KS1218" s="90"/>
      <c r="KT1218" s="90"/>
      <c r="KU1218" s="90"/>
      <c r="KV1218" s="90"/>
      <c r="KW1218" s="90"/>
      <c r="KX1218" s="90"/>
      <c r="KY1218" s="90"/>
      <c r="KZ1218" s="90"/>
      <c r="LA1218" s="90"/>
      <c r="LB1218" s="90"/>
      <c r="LC1218" s="90"/>
      <c r="LD1218" s="90"/>
      <c r="LE1218" s="90"/>
      <c r="LF1218" s="90"/>
      <c r="LG1218" s="90"/>
      <c r="LH1218" s="90"/>
      <c r="LI1218" s="90"/>
      <c r="LJ1218" s="90"/>
      <c r="LK1218" s="90"/>
      <c r="LL1218" s="90"/>
      <c r="LM1218" s="90"/>
      <c r="LN1218" s="90"/>
      <c r="LO1218" s="90"/>
      <c r="LP1218" s="90"/>
      <c r="LQ1218" s="90"/>
      <c r="LR1218" s="90"/>
      <c r="LS1218" s="90"/>
      <c r="LT1218" s="90"/>
      <c r="LU1218" s="90"/>
      <c r="LV1218" s="90"/>
      <c r="LW1218" s="90"/>
      <c r="LX1218" s="90"/>
      <c r="LY1218" s="90"/>
      <c r="LZ1218" s="90"/>
      <c r="MA1218" s="90"/>
      <c r="MB1218" s="90"/>
      <c r="MC1218" s="90"/>
      <c r="MD1218" s="90"/>
      <c r="ME1218" s="90"/>
      <c r="MF1218" s="90"/>
      <c r="MG1218" s="90"/>
      <c r="MH1218" s="90"/>
      <c r="MI1218" s="90"/>
      <c r="MJ1218" s="90"/>
      <c r="MK1218" s="90"/>
      <c r="ML1218" s="90"/>
      <c r="MM1218" s="90"/>
      <c r="MN1218" s="90"/>
      <c r="MO1218" s="90"/>
      <c r="MP1218" s="90"/>
      <c r="MQ1218" s="90"/>
      <c r="MR1218" s="90"/>
      <c r="MS1218" s="90"/>
      <c r="MT1218" s="90"/>
      <c r="MU1218" s="90"/>
      <c r="MV1218" s="90"/>
      <c r="MW1218" s="90"/>
      <c r="MX1218" s="90"/>
      <c r="MY1218" s="90"/>
      <c r="MZ1218" s="90"/>
      <c r="NA1218" s="90"/>
      <c r="NB1218" s="90"/>
      <c r="NC1218" s="90"/>
      <c r="ND1218" s="90"/>
      <c r="NE1218" s="90"/>
      <c r="NF1218" s="90"/>
      <c r="NG1218" s="90"/>
      <c r="NH1218" s="90"/>
      <c r="NI1218" s="90"/>
      <c r="NJ1218" s="90"/>
      <c r="NK1218" s="90"/>
      <c r="NL1218" s="90"/>
      <c r="NM1218" s="90"/>
      <c r="NN1218" s="90"/>
      <c r="NO1218" s="90"/>
      <c r="NP1218" s="90"/>
      <c r="NQ1218" s="90"/>
      <c r="NR1218" s="90"/>
      <c r="NS1218" s="90"/>
      <c r="NT1218" s="90"/>
      <c r="NU1218" s="90"/>
      <c r="NV1218" s="90"/>
      <c r="NW1218" s="90"/>
      <c r="NX1218" s="90"/>
      <c r="NY1218" s="90"/>
      <c r="NZ1218" s="90"/>
      <c r="OA1218" s="90"/>
      <c r="OB1218" s="90"/>
      <c r="OC1218" s="90"/>
      <c r="OD1218" s="90"/>
      <c r="OE1218" s="90"/>
      <c r="OF1218" s="90"/>
      <c r="OG1218" s="90"/>
      <c r="OH1218" s="90"/>
      <c r="OI1218" s="90"/>
      <c r="OJ1218" s="90"/>
      <c r="OK1218" s="90"/>
      <c r="OL1218" s="90"/>
      <c r="OM1218" s="90"/>
      <c r="ON1218" s="90"/>
      <c r="OO1218" s="90"/>
      <c r="OP1218" s="90"/>
      <c r="OQ1218" s="90"/>
      <c r="OR1218" s="90"/>
      <c r="OS1218" s="90"/>
      <c r="OT1218" s="90"/>
      <c r="OU1218" s="90"/>
      <c r="OV1218" s="90"/>
      <c r="OW1218" s="90"/>
      <c r="OX1218" s="90"/>
      <c r="OY1218" s="90"/>
      <c r="OZ1218" s="90"/>
      <c r="PA1218" s="90"/>
      <c r="PB1218" s="90"/>
      <c r="PC1218" s="90"/>
      <c r="PD1218" s="90"/>
      <c r="PE1218" s="90"/>
      <c r="PF1218" s="90"/>
      <c r="PG1218" s="90"/>
      <c r="PH1218" s="90"/>
      <c r="PI1218" s="90"/>
      <c r="PJ1218" s="90"/>
      <c r="PK1218" s="90"/>
      <c r="PL1218" s="90"/>
      <c r="PM1218" s="90"/>
      <c r="PN1218" s="90"/>
      <c r="PO1218" s="90"/>
      <c r="PP1218" s="90"/>
      <c r="PQ1218" s="90"/>
      <c r="PR1218" s="90"/>
      <c r="PS1218" s="90"/>
      <c r="PT1218" s="90"/>
      <c r="PU1218" s="90"/>
      <c r="PV1218" s="90"/>
      <c r="PW1218" s="90"/>
      <c r="PX1218" s="90"/>
      <c r="PY1218" s="90"/>
      <c r="PZ1218" s="90"/>
      <c r="QA1218" s="90"/>
      <c r="QB1218" s="90"/>
      <c r="QC1218" s="90"/>
      <c r="QD1218" s="90"/>
      <c r="QE1218" s="90"/>
      <c r="QF1218" s="90"/>
      <c r="QG1218" s="90"/>
      <c r="QH1218" s="90"/>
      <c r="QI1218" s="90"/>
      <c r="QJ1218" s="90"/>
      <c r="QK1218" s="90"/>
      <c r="QL1218" s="90"/>
      <c r="QM1218" s="90"/>
      <c r="QN1218" s="90"/>
      <c r="QO1218" s="90"/>
      <c r="QP1218" s="90"/>
      <c r="QQ1218" s="90"/>
      <c r="QR1218" s="90"/>
      <c r="QS1218" s="90"/>
      <c r="QT1218" s="90"/>
      <c r="QU1218" s="90"/>
      <c r="QV1218" s="90"/>
      <c r="QW1218" s="90"/>
      <c r="QX1218" s="90"/>
      <c r="QY1218" s="90"/>
      <c r="QZ1218" s="90"/>
      <c r="RA1218" s="90"/>
      <c r="RB1218" s="90"/>
      <c r="RC1218" s="90"/>
      <c r="RD1218" s="90"/>
      <c r="RE1218" s="90"/>
      <c r="RF1218" s="90"/>
      <c r="RG1218" s="90"/>
      <c r="RH1218" s="90"/>
      <c r="RI1218" s="90"/>
      <c r="RJ1218" s="90"/>
      <c r="RK1218" s="90"/>
      <c r="RL1218" s="90"/>
      <c r="RM1218" s="90"/>
      <c r="RN1218" s="90"/>
      <c r="RO1218" s="90"/>
      <c r="RP1218" s="90"/>
      <c r="RQ1218" s="90"/>
      <c r="RR1218" s="90"/>
      <c r="RS1218" s="90"/>
      <c r="RT1218" s="90"/>
      <c r="RU1218" s="90"/>
      <c r="RV1218" s="90"/>
      <c r="RW1218" s="90"/>
      <c r="RX1218" s="90"/>
      <c r="RY1218" s="90"/>
      <c r="RZ1218" s="90"/>
      <c r="SA1218" s="90"/>
      <c r="SB1218" s="90"/>
      <c r="SC1218" s="90"/>
      <c r="SD1218" s="90"/>
      <c r="SE1218" s="90"/>
      <c r="SF1218" s="90"/>
      <c r="SG1218" s="90"/>
      <c r="SH1218" s="90"/>
      <c r="SI1218" s="90"/>
      <c r="SJ1218" s="90"/>
      <c r="SK1218" s="90"/>
      <c r="SL1218" s="90"/>
      <c r="SM1218" s="90"/>
      <c r="SN1218" s="90"/>
      <c r="SO1218" s="90"/>
      <c r="SP1218" s="90"/>
      <c r="SQ1218" s="90"/>
      <c r="SR1218" s="90"/>
      <c r="SS1218" s="90"/>
      <c r="ST1218" s="90"/>
      <c r="SU1218" s="90"/>
      <c r="SV1218" s="90"/>
      <c r="SW1218" s="90"/>
      <c r="SX1218" s="90"/>
      <c r="SY1218" s="90"/>
      <c r="SZ1218" s="90"/>
      <c r="TA1218" s="90"/>
      <c r="TB1218" s="90"/>
      <c r="TC1218" s="90"/>
      <c r="TD1218" s="90"/>
      <c r="TE1218" s="90"/>
      <c r="TF1218" s="90"/>
      <c r="TG1218" s="90"/>
      <c r="TH1218" s="90"/>
      <c r="TI1218" s="90"/>
      <c r="TJ1218" s="90"/>
      <c r="TK1218" s="90"/>
      <c r="TL1218" s="90"/>
      <c r="TM1218" s="90"/>
      <c r="TN1218" s="90"/>
      <c r="TO1218" s="90"/>
      <c r="TP1218" s="90"/>
      <c r="TQ1218" s="90"/>
      <c r="TR1218" s="90"/>
      <c r="TS1218" s="90"/>
      <c r="TT1218" s="90"/>
      <c r="TU1218" s="90"/>
      <c r="TV1218" s="90"/>
      <c r="TW1218" s="90"/>
      <c r="TX1218" s="90"/>
      <c r="TY1218" s="90"/>
      <c r="TZ1218" s="90"/>
      <c r="UA1218" s="90"/>
      <c r="UB1218" s="90"/>
      <c r="UC1218" s="90"/>
      <c r="UD1218" s="90"/>
      <c r="UE1218" s="90"/>
      <c r="UF1218" s="90"/>
      <c r="UG1218" s="90"/>
      <c r="UH1218" s="90"/>
      <c r="UI1218" s="90"/>
      <c r="UJ1218" s="90"/>
      <c r="UK1218" s="90"/>
      <c r="UL1218" s="90"/>
      <c r="UM1218" s="90"/>
      <c r="UN1218" s="90"/>
      <c r="UO1218" s="90"/>
      <c r="UP1218" s="90"/>
      <c r="UQ1218" s="90"/>
      <c r="UR1218" s="90"/>
      <c r="US1218" s="90"/>
      <c r="UT1218" s="90"/>
      <c r="UU1218" s="90"/>
      <c r="UV1218" s="90"/>
      <c r="UW1218" s="90"/>
      <c r="UX1218" s="90"/>
      <c r="UY1218" s="90"/>
      <c r="UZ1218" s="90"/>
      <c r="VA1218" s="90"/>
      <c r="VB1218" s="90"/>
      <c r="VC1218" s="90"/>
      <c r="VD1218" s="90"/>
      <c r="VE1218" s="90"/>
      <c r="VF1218" s="90"/>
      <c r="VG1218" s="90"/>
      <c r="VH1218" s="90"/>
      <c r="VI1218" s="90"/>
      <c r="VJ1218" s="90"/>
      <c r="VK1218" s="90"/>
      <c r="VL1218" s="90"/>
      <c r="VM1218" s="90"/>
      <c r="VN1218" s="90"/>
      <c r="VO1218" s="90"/>
      <c r="VP1218" s="90"/>
      <c r="VQ1218" s="90"/>
      <c r="VR1218" s="90"/>
      <c r="VS1218" s="90"/>
      <c r="VT1218" s="90"/>
      <c r="VU1218" s="90"/>
      <c r="VV1218" s="90"/>
      <c r="VW1218" s="90"/>
      <c r="VX1218" s="90"/>
      <c r="VY1218" s="90"/>
      <c r="VZ1218" s="90"/>
      <c r="WA1218" s="90"/>
      <c r="WB1218" s="90"/>
      <c r="WC1218" s="90"/>
      <c r="WD1218" s="90"/>
      <c r="WE1218" s="90"/>
      <c r="WF1218" s="90"/>
      <c r="WG1218" s="90"/>
      <c r="WH1218" s="90"/>
      <c r="WI1218" s="90"/>
      <c r="WJ1218" s="90"/>
      <c r="WK1218" s="90"/>
      <c r="WL1218" s="90"/>
    </row>
    <row r="1219" spans="1:610" s="645" customFormat="1" ht="23.25">
      <c r="A1219" s="1167"/>
      <c r="B1219" s="1149" t="s">
        <v>150</v>
      </c>
      <c r="C1219" s="1078"/>
      <c r="D1219" s="1078"/>
      <c r="E1219" s="1078"/>
      <c r="F1219" s="1078"/>
      <c r="G1219" s="1079"/>
      <c r="H1219" s="1077" t="s">
        <v>151</v>
      </c>
      <c r="I1219" s="1078"/>
      <c r="J1219" s="1078"/>
      <c r="K1219" s="1078"/>
      <c r="L1219" s="1080"/>
      <c r="M1219" s="1066"/>
      <c r="N1219" s="90"/>
      <c r="O1219" s="90"/>
      <c r="P1219" s="90"/>
      <c r="Q1219" s="90"/>
      <c r="R1219" s="90"/>
      <c r="S1219" s="90"/>
      <c r="T1219" s="90"/>
      <c r="U1219" s="90"/>
      <c r="V1219" s="90"/>
      <c r="W1219" s="90"/>
      <c r="X1219" s="90"/>
      <c r="Y1219" s="90"/>
      <c r="Z1219" s="90"/>
      <c r="AA1219" s="90"/>
      <c r="AB1219" s="90"/>
      <c r="AC1219" s="90"/>
      <c r="AD1219" s="90"/>
      <c r="AE1219" s="90"/>
      <c r="AF1219" s="90"/>
      <c r="AG1219" s="90"/>
      <c r="AH1219" s="90"/>
      <c r="AI1219" s="90"/>
      <c r="AJ1219" s="90"/>
      <c r="AK1219" s="90"/>
      <c r="AL1219" s="90"/>
      <c r="AM1219" s="90"/>
      <c r="AN1219" s="90"/>
      <c r="AO1219" s="90"/>
      <c r="AP1219" s="90"/>
      <c r="AQ1219" s="90"/>
      <c r="AR1219" s="90"/>
      <c r="AS1219" s="90"/>
      <c r="AT1219" s="90"/>
      <c r="AU1219" s="90"/>
      <c r="AV1219" s="90"/>
      <c r="AW1219" s="90"/>
      <c r="AX1219" s="90"/>
      <c r="AY1219" s="90"/>
      <c r="AZ1219" s="90"/>
      <c r="BA1219" s="90"/>
      <c r="BB1219" s="90"/>
      <c r="BC1219" s="90"/>
      <c r="BD1219" s="90"/>
      <c r="BE1219" s="90"/>
      <c r="BF1219" s="90"/>
      <c r="BG1219" s="90"/>
      <c r="BH1219" s="90"/>
      <c r="BI1219" s="90"/>
      <c r="BJ1219" s="90"/>
      <c r="BK1219" s="90"/>
      <c r="BL1219" s="90"/>
      <c r="BM1219" s="90"/>
      <c r="BN1219" s="90"/>
      <c r="BO1219" s="90"/>
      <c r="BP1219" s="90"/>
      <c r="BQ1219" s="90"/>
      <c r="BR1219" s="90"/>
      <c r="BS1219" s="90"/>
      <c r="BT1219" s="90"/>
      <c r="BU1219" s="90"/>
      <c r="BV1219" s="90"/>
      <c r="BW1219" s="90"/>
      <c r="BX1219" s="90"/>
      <c r="BY1219" s="90"/>
      <c r="BZ1219" s="90"/>
      <c r="CA1219" s="90"/>
      <c r="CB1219" s="90"/>
      <c r="CC1219" s="90"/>
      <c r="CD1219" s="90"/>
      <c r="CE1219" s="90"/>
      <c r="CF1219" s="90"/>
      <c r="CG1219" s="90"/>
      <c r="CH1219" s="90"/>
      <c r="CI1219" s="90"/>
      <c r="CJ1219" s="90"/>
      <c r="CK1219" s="90"/>
      <c r="CL1219" s="90"/>
      <c r="CM1219" s="90"/>
      <c r="CN1219" s="90"/>
      <c r="CO1219" s="90"/>
      <c r="CP1219" s="90"/>
      <c r="CQ1219" s="90"/>
      <c r="CR1219" s="90"/>
      <c r="CS1219" s="90"/>
      <c r="CT1219" s="90"/>
      <c r="CU1219" s="90"/>
      <c r="CV1219" s="90"/>
      <c r="CW1219" s="90"/>
      <c r="CX1219" s="90"/>
      <c r="CY1219" s="90"/>
      <c r="CZ1219" s="90"/>
      <c r="DA1219" s="90"/>
      <c r="DB1219" s="90"/>
      <c r="DC1219" s="90"/>
      <c r="DD1219" s="90"/>
      <c r="DE1219" s="90"/>
      <c r="DF1219" s="90"/>
      <c r="DG1219" s="90"/>
      <c r="DH1219" s="90"/>
      <c r="DI1219" s="90"/>
      <c r="DJ1219" s="90"/>
      <c r="DK1219" s="90"/>
      <c r="DL1219" s="90"/>
      <c r="DM1219" s="90"/>
      <c r="DN1219" s="90"/>
      <c r="DO1219" s="90"/>
      <c r="DP1219" s="90"/>
      <c r="DQ1219" s="90"/>
      <c r="DR1219" s="90"/>
      <c r="DS1219" s="90"/>
      <c r="DT1219" s="90"/>
      <c r="DU1219" s="90"/>
      <c r="DV1219" s="90"/>
      <c r="DW1219" s="90"/>
      <c r="DX1219" s="90"/>
      <c r="DY1219" s="90"/>
      <c r="DZ1219" s="90"/>
      <c r="EA1219" s="90"/>
      <c r="EB1219" s="90"/>
      <c r="EC1219" s="90"/>
      <c r="ED1219" s="90"/>
      <c r="EE1219" s="90"/>
      <c r="EF1219" s="90"/>
      <c r="EG1219" s="90"/>
      <c r="EH1219" s="90"/>
      <c r="EI1219" s="90"/>
      <c r="EJ1219" s="90"/>
      <c r="EK1219" s="90"/>
      <c r="EL1219" s="90"/>
      <c r="EM1219" s="90"/>
      <c r="EN1219" s="90"/>
      <c r="EO1219" s="90"/>
      <c r="EP1219" s="90"/>
      <c r="EQ1219" s="90"/>
      <c r="ER1219" s="90"/>
      <c r="ES1219" s="90"/>
      <c r="ET1219" s="90"/>
      <c r="EU1219" s="90"/>
      <c r="EV1219" s="90"/>
      <c r="EW1219" s="90"/>
      <c r="EX1219" s="90"/>
      <c r="EY1219" s="90"/>
      <c r="EZ1219" s="90"/>
      <c r="FA1219" s="90"/>
      <c r="FB1219" s="90"/>
      <c r="FC1219" s="90"/>
      <c r="FD1219" s="90"/>
      <c r="FE1219" s="90"/>
      <c r="FF1219" s="90"/>
      <c r="FG1219" s="90"/>
      <c r="FH1219" s="90"/>
      <c r="FI1219" s="90"/>
      <c r="FJ1219" s="90"/>
      <c r="FK1219" s="90"/>
      <c r="FL1219" s="90"/>
      <c r="FM1219" s="90"/>
      <c r="FN1219" s="90"/>
      <c r="FO1219" s="90"/>
      <c r="FP1219" s="90"/>
      <c r="FQ1219" s="90"/>
      <c r="FR1219" s="90"/>
      <c r="FS1219" s="90"/>
      <c r="FT1219" s="90"/>
      <c r="FU1219" s="90"/>
      <c r="FV1219" s="90"/>
      <c r="FW1219" s="90"/>
      <c r="FX1219" s="90"/>
      <c r="FY1219" s="90"/>
      <c r="FZ1219" s="90"/>
      <c r="GA1219" s="90"/>
      <c r="GB1219" s="90"/>
      <c r="GC1219" s="90"/>
      <c r="GD1219" s="90"/>
      <c r="GE1219" s="90"/>
      <c r="GF1219" s="90"/>
      <c r="GG1219" s="90"/>
      <c r="GH1219" s="90"/>
      <c r="GI1219" s="90"/>
      <c r="GJ1219" s="90"/>
      <c r="GK1219" s="90"/>
      <c r="GL1219" s="90"/>
      <c r="GM1219" s="90"/>
      <c r="GN1219" s="90"/>
      <c r="GO1219" s="90"/>
      <c r="GP1219" s="90"/>
      <c r="GQ1219" s="90"/>
      <c r="GR1219" s="90"/>
      <c r="GS1219" s="90"/>
      <c r="GT1219" s="90"/>
      <c r="GU1219" s="90"/>
      <c r="GV1219" s="90"/>
      <c r="GW1219" s="90"/>
      <c r="GX1219" s="90"/>
      <c r="GY1219" s="90"/>
      <c r="GZ1219" s="90"/>
      <c r="HA1219" s="90"/>
      <c r="HB1219" s="90"/>
      <c r="HC1219" s="90"/>
      <c r="HD1219" s="90"/>
      <c r="HE1219" s="90"/>
      <c r="HF1219" s="90"/>
      <c r="HG1219" s="90"/>
      <c r="HH1219" s="90"/>
      <c r="HI1219" s="90"/>
      <c r="HJ1219" s="90"/>
      <c r="HK1219" s="90"/>
      <c r="HL1219" s="90"/>
      <c r="HM1219" s="90"/>
      <c r="HN1219" s="90"/>
      <c r="HO1219" s="90"/>
      <c r="HP1219" s="90"/>
      <c r="HQ1219" s="90"/>
      <c r="HR1219" s="90"/>
      <c r="HS1219" s="90"/>
      <c r="HT1219" s="90"/>
      <c r="HU1219" s="90"/>
      <c r="HV1219" s="90"/>
      <c r="HW1219" s="90"/>
      <c r="HX1219" s="90"/>
      <c r="HY1219" s="90"/>
      <c r="HZ1219" s="90"/>
      <c r="IA1219" s="90"/>
      <c r="IB1219" s="90"/>
      <c r="IC1219" s="90"/>
      <c r="ID1219" s="90"/>
      <c r="IE1219" s="90"/>
      <c r="IF1219" s="90"/>
      <c r="IG1219" s="90"/>
      <c r="IH1219" s="90"/>
      <c r="II1219" s="90"/>
      <c r="IJ1219" s="90"/>
      <c r="IK1219" s="90"/>
      <c r="IL1219" s="90"/>
      <c r="IM1219" s="90"/>
      <c r="IN1219" s="90"/>
      <c r="IO1219" s="90"/>
      <c r="IP1219" s="90"/>
      <c r="IQ1219" s="90"/>
      <c r="IR1219" s="90"/>
      <c r="IS1219" s="90"/>
      <c r="IT1219" s="90"/>
      <c r="IU1219" s="90"/>
      <c r="IV1219" s="90"/>
      <c r="IW1219" s="90"/>
      <c r="IX1219" s="90"/>
      <c r="IY1219" s="90"/>
      <c r="IZ1219" s="90"/>
      <c r="JA1219" s="90"/>
      <c r="JB1219" s="90"/>
      <c r="JC1219" s="90"/>
      <c r="JD1219" s="90"/>
      <c r="JE1219" s="90"/>
      <c r="JF1219" s="90"/>
      <c r="JG1219" s="90"/>
      <c r="JH1219" s="90"/>
      <c r="JI1219" s="90"/>
      <c r="JJ1219" s="90"/>
      <c r="JK1219" s="90"/>
      <c r="JL1219" s="90"/>
      <c r="JM1219" s="90"/>
      <c r="JN1219" s="90"/>
      <c r="JO1219" s="90"/>
      <c r="JP1219" s="90"/>
      <c r="JQ1219" s="90"/>
      <c r="JR1219" s="90"/>
      <c r="JS1219" s="90"/>
      <c r="JT1219" s="90"/>
      <c r="JU1219" s="90"/>
      <c r="JV1219" s="90"/>
      <c r="JW1219" s="90"/>
      <c r="JX1219" s="90"/>
      <c r="JY1219" s="90"/>
      <c r="JZ1219" s="90"/>
      <c r="KA1219" s="90"/>
      <c r="KB1219" s="90"/>
      <c r="KC1219" s="90"/>
      <c r="KD1219" s="90"/>
      <c r="KE1219" s="90"/>
      <c r="KF1219" s="90"/>
      <c r="KG1219" s="90"/>
      <c r="KH1219" s="90"/>
      <c r="KI1219" s="90"/>
      <c r="KJ1219" s="90"/>
      <c r="KK1219" s="90"/>
      <c r="KL1219" s="90"/>
      <c r="KM1219" s="90"/>
      <c r="KN1219" s="90"/>
      <c r="KO1219" s="90"/>
      <c r="KP1219" s="90"/>
      <c r="KQ1219" s="90"/>
      <c r="KR1219" s="90"/>
      <c r="KS1219" s="90"/>
      <c r="KT1219" s="90"/>
      <c r="KU1219" s="90"/>
      <c r="KV1219" s="90"/>
      <c r="KW1219" s="90"/>
      <c r="KX1219" s="90"/>
      <c r="KY1219" s="90"/>
      <c r="KZ1219" s="90"/>
      <c r="LA1219" s="90"/>
      <c r="LB1219" s="90"/>
      <c r="LC1219" s="90"/>
      <c r="LD1219" s="90"/>
      <c r="LE1219" s="90"/>
      <c r="LF1219" s="90"/>
      <c r="LG1219" s="90"/>
      <c r="LH1219" s="90"/>
      <c r="LI1219" s="90"/>
      <c r="LJ1219" s="90"/>
      <c r="LK1219" s="90"/>
      <c r="LL1219" s="90"/>
      <c r="LM1219" s="90"/>
      <c r="LN1219" s="90"/>
      <c r="LO1219" s="90"/>
      <c r="LP1219" s="90"/>
      <c r="LQ1219" s="90"/>
      <c r="LR1219" s="90"/>
      <c r="LS1219" s="90"/>
      <c r="LT1219" s="90"/>
      <c r="LU1219" s="90"/>
      <c r="LV1219" s="90"/>
      <c r="LW1219" s="90"/>
      <c r="LX1219" s="90"/>
      <c r="LY1219" s="90"/>
      <c r="LZ1219" s="90"/>
      <c r="MA1219" s="90"/>
      <c r="MB1219" s="90"/>
      <c r="MC1219" s="90"/>
      <c r="MD1219" s="90"/>
      <c r="ME1219" s="90"/>
      <c r="MF1219" s="90"/>
      <c r="MG1219" s="90"/>
      <c r="MH1219" s="90"/>
      <c r="MI1219" s="90"/>
      <c r="MJ1219" s="90"/>
      <c r="MK1219" s="90"/>
      <c r="ML1219" s="90"/>
      <c r="MM1219" s="90"/>
      <c r="MN1219" s="90"/>
      <c r="MO1219" s="90"/>
      <c r="MP1219" s="90"/>
      <c r="MQ1219" s="90"/>
      <c r="MR1219" s="90"/>
      <c r="MS1219" s="90"/>
      <c r="MT1219" s="90"/>
      <c r="MU1219" s="90"/>
      <c r="MV1219" s="90"/>
      <c r="MW1219" s="90"/>
      <c r="MX1219" s="90"/>
      <c r="MY1219" s="90"/>
      <c r="MZ1219" s="90"/>
      <c r="NA1219" s="90"/>
      <c r="NB1219" s="90"/>
      <c r="NC1219" s="90"/>
      <c r="ND1219" s="90"/>
      <c r="NE1219" s="90"/>
      <c r="NF1219" s="90"/>
      <c r="NG1219" s="90"/>
      <c r="NH1219" s="90"/>
      <c r="NI1219" s="90"/>
      <c r="NJ1219" s="90"/>
      <c r="NK1219" s="90"/>
      <c r="NL1219" s="90"/>
      <c r="NM1219" s="90"/>
      <c r="NN1219" s="90"/>
      <c r="NO1219" s="90"/>
      <c r="NP1219" s="90"/>
      <c r="NQ1219" s="90"/>
      <c r="NR1219" s="90"/>
      <c r="NS1219" s="90"/>
      <c r="NT1219" s="90"/>
      <c r="NU1219" s="90"/>
      <c r="NV1219" s="90"/>
      <c r="NW1219" s="90"/>
      <c r="NX1219" s="90"/>
      <c r="NY1219" s="90"/>
      <c r="NZ1219" s="90"/>
      <c r="OA1219" s="90"/>
      <c r="OB1219" s="90"/>
      <c r="OC1219" s="90"/>
      <c r="OD1219" s="90"/>
      <c r="OE1219" s="90"/>
      <c r="OF1219" s="90"/>
      <c r="OG1219" s="90"/>
      <c r="OH1219" s="90"/>
      <c r="OI1219" s="90"/>
      <c r="OJ1219" s="90"/>
      <c r="OK1219" s="90"/>
      <c r="OL1219" s="90"/>
      <c r="OM1219" s="90"/>
      <c r="ON1219" s="90"/>
      <c r="OO1219" s="90"/>
      <c r="OP1219" s="90"/>
      <c r="OQ1219" s="90"/>
      <c r="OR1219" s="90"/>
      <c r="OS1219" s="90"/>
      <c r="OT1219" s="90"/>
      <c r="OU1219" s="90"/>
      <c r="OV1219" s="90"/>
      <c r="OW1219" s="90"/>
      <c r="OX1219" s="90"/>
      <c r="OY1219" s="90"/>
      <c r="OZ1219" s="90"/>
      <c r="PA1219" s="90"/>
      <c r="PB1219" s="90"/>
      <c r="PC1219" s="90"/>
      <c r="PD1219" s="90"/>
      <c r="PE1219" s="90"/>
      <c r="PF1219" s="90"/>
      <c r="PG1219" s="90"/>
      <c r="PH1219" s="90"/>
      <c r="PI1219" s="90"/>
      <c r="PJ1219" s="90"/>
      <c r="PK1219" s="90"/>
      <c r="PL1219" s="90"/>
      <c r="PM1219" s="90"/>
      <c r="PN1219" s="90"/>
      <c r="PO1219" s="90"/>
      <c r="PP1219" s="90"/>
      <c r="PQ1219" s="90"/>
      <c r="PR1219" s="90"/>
      <c r="PS1219" s="90"/>
      <c r="PT1219" s="90"/>
      <c r="PU1219" s="90"/>
      <c r="PV1219" s="90"/>
      <c r="PW1219" s="90"/>
      <c r="PX1219" s="90"/>
      <c r="PY1219" s="90"/>
      <c r="PZ1219" s="90"/>
      <c r="QA1219" s="90"/>
      <c r="QB1219" s="90"/>
      <c r="QC1219" s="90"/>
      <c r="QD1219" s="90"/>
      <c r="QE1219" s="90"/>
      <c r="QF1219" s="90"/>
      <c r="QG1219" s="90"/>
      <c r="QH1219" s="90"/>
      <c r="QI1219" s="90"/>
      <c r="QJ1219" s="90"/>
      <c r="QK1219" s="90"/>
      <c r="QL1219" s="90"/>
      <c r="QM1219" s="90"/>
      <c r="QN1219" s="90"/>
      <c r="QO1219" s="90"/>
      <c r="QP1219" s="90"/>
      <c r="QQ1219" s="90"/>
      <c r="QR1219" s="90"/>
      <c r="QS1219" s="90"/>
      <c r="QT1219" s="90"/>
      <c r="QU1219" s="90"/>
      <c r="QV1219" s="90"/>
      <c r="QW1219" s="90"/>
      <c r="QX1219" s="90"/>
      <c r="QY1219" s="90"/>
      <c r="QZ1219" s="90"/>
      <c r="RA1219" s="90"/>
      <c r="RB1219" s="90"/>
      <c r="RC1219" s="90"/>
      <c r="RD1219" s="90"/>
      <c r="RE1219" s="90"/>
      <c r="RF1219" s="90"/>
      <c r="RG1219" s="90"/>
      <c r="RH1219" s="90"/>
      <c r="RI1219" s="90"/>
      <c r="RJ1219" s="90"/>
      <c r="RK1219" s="90"/>
      <c r="RL1219" s="90"/>
      <c r="RM1219" s="90"/>
      <c r="RN1219" s="90"/>
      <c r="RO1219" s="90"/>
      <c r="RP1219" s="90"/>
      <c r="RQ1219" s="90"/>
      <c r="RR1219" s="90"/>
      <c r="RS1219" s="90"/>
      <c r="RT1219" s="90"/>
      <c r="RU1219" s="90"/>
      <c r="RV1219" s="90"/>
      <c r="RW1219" s="90"/>
      <c r="RX1219" s="90"/>
      <c r="RY1219" s="90"/>
      <c r="RZ1219" s="90"/>
      <c r="SA1219" s="90"/>
      <c r="SB1219" s="90"/>
      <c r="SC1219" s="90"/>
      <c r="SD1219" s="90"/>
      <c r="SE1219" s="90"/>
      <c r="SF1219" s="90"/>
      <c r="SG1219" s="90"/>
      <c r="SH1219" s="90"/>
      <c r="SI1219" s="90"/>
      <c r="SJ1219" s="90"/>
      <c r="SK1219" s="90"/>
      <c r="SL1219" s="90"/>
      <c r="SM1219" s="90"/>
      <c r="SN1219" s="90"/>
      <c r="SO1219" s="90"/>
      <c r="SP1219" s="90"/>
      <c r="SQ1219" s="90"/>
      <c r="SR1219" s="90"/>
      <c r="SS1219" s="90"/>
      <c r="ST1219" s="90"/>
      <c r="SU1219" s="90"/>
      <c r="SV1219" s="90"/>
      <c r="SW1219" s="90"/>
      <c r="SX1219" s="90"/>
      <c r="SY1219" s="90"/>
      <c r="SZ1219" s="90"/>
      <c r="TA1219" s="90"/>
      <c r="TB1219" s="90"/>
      <c r="TC1219" s="90"/>
      <c r="TD1219" s="90"/>
      <c r="TE1219" s="90"/>
      <c r="TF1219" s="90"/>
      <c r="TG1219" s="90"/>
      <c r="TH1219" s="90"/>
      <c r="TI1219" s="90"/>
      <c r="TJ1219" s="90"/>
      <c r="TK1219" s="90"/>
      <c r="TL1219" s="90"/>
      <c r="TM1219" s="90"/>
      <c r="TN1219" s="90"/>
      <c r="TO1219" s="90"/>
      <c r="TP1219" s="90"/>
      <c r="TQ1219" s="90"/>
      <c r="TR1219" s="90"/>
      <c r="TS1219" s="90"/>
      <c r="TT1219" s="90"/>
      <c r="TU1219" s="90"/>
      <c r="TV1219" s="90"/>
      <c r="TW1219" s="90"/>
      <c r="TX1219" s="90"/>
      <c r="TY1219" s="90"/>
      <c r="TZ1219" s="90"/>
      <c r="UA1219" s="90"/>
      <c r="UB1219" s="90"/>
      <c r="UC1219" s="90"/>
      <c r="UD1219" s="90"/>
      <c r="UE1219" s="90"/>
      <c r="UF1219" s="90"/>
      <c r="UG1219" s="90"/>
      <c r="UH1219" s="90"/>
      <c r="UI1219" s="90"/>
      <c r="UJ1219" s="90"/>
      <c r="UK1219" s="90"/>
      <c r="UL1219" s="90"/>
      <c r="UM1219" s="90"/>
      <c r="UN1219" s="90"/>
      <c r="UO1219" s="90"/>
      <c r="UP1219" s="90"/>
      <c r="UQ1219" s="90"/>
      <c r="UR1219" s="90"/>
      <c r="US1219" s="90"/>
      <c r="UT1219" s="90"/>
      <c r="UU1219" s="90"/>
      <c r="UV1219" s="90"/>
      <c r="UW1219" s="90"/>
      <c r="UX1219" s="90"/>
      <c r="UY1219" s="90"/>
      <c r="UZ1219" s="90"/>
      <c r="VA1219" s="90"/>
      <c r="VB1219" s="90"/>
      <c r="VC1219" s="90"/>
      <c r="VD1219" s="90"/>
      <c r="VE1219" s="90"/>
      <c r="VF1219" s="90"/>
      <c r="VG1219" s="90"/>
      <c r="VH1219" s="90"/>
      <c r="VI1219" s="90"/>
      <c r="VJ1219" s="90"/>
      <c r="VK1219" s="90"/>
      <c r="VL1219" s="90"/>
      <c r="VM1219" s="90"/>
      <c r="VN1219" s="90"/>
      <c r="VO1219" s="90"/>
      <c r="VP1219" s="90"/>
      <c r="VQ1219" s="90"/>
      <c r="VR1219" s="90"/>
      <c r="VS1219" s="90"/>
      <c r="VT1219" s="90"/>
      <c r="VU1219" s="90"/>
      <c r="VV1219" s="90"/>
      <c r="VW1219" s="90"/>
      <c r="VX1219" s="90"/>
      <c r="VY1219" s="90"/>
      <c r="VZ1219" s="90"/>
      <c r="WA1219" s="90"/>
      <c r="WB1219" s="90"/>
      <c r="WC1219" s="90"/>
      <c r="WD1219" s="90"/>
      <c r="WE1219" s="90"/>
      <c r="WF1219" s="90"/>
      <c r="WG1219" s="90"/>
      <c r="WH1219" s="90"/>
      <c r="WI1219" s="90"/>
      <c r="WJ1219" s="90"/>
      <c r="WK1219" s="90"/>
      <c r="WL1219" s="90"/>
    </row>
    <row r="1220" spans="1:610" s="645" customFormat="1" ht="23.25">
      <c r="A1220" s="1167"/>
      <c r="B1220" s="1169" t="s">
        <v>154</v>
      </c>
      <c r="C1220" s="1159"/>
      <c r="D1220" s="1159"/>
      <c r="E1220" s="1159"/>
      <c r="F1220" s="1159"/>
      <c r="G1220" s="1160"/>
      <c r="H1220" s="1087" t="s">
        <v>1981</v>
      </c>
      <c r="I1220" s="1088"/>
      <c r="J1220" s="1088"/>
      <c r="K1220" s="1088"/>
      <c r="L1220" s="1089"/>
      <c r="M1220" s="1066"/>
      <c r="N1220" s="90"/>
      <c r="O1220" s="90"/>
      <c r="P1220" s="90"/>
      <c r="Q1220" s="90"/>
      <c r="R1220" s="90"/>
      <c r="S1220" s="90"/>
      <c r="T1220" s="90"/>
      <c r="U1220" s="90"/>
      <c r="V1220" s="90"/>
      <c r="W1220" s="90"/>
      <c r="X1220" s="90"/>
      <c r="Y1220" s="90"/>
      <c r="Z1220" s="90"/>
      <c r="AA1220" s="90"/>
      <c r="AB1220" s="90"/>
      <c r="AC1220" s="90"/>
      <c r="AD1220" s="90"/>
      <c r="AE1220" s="90"/>
      <c r="AF1220" s="90"/>
      <c r="AG1220" s="90"/>
      <c r="AH1220" s="90"/>
      <c r="AI1220" s="90"/>
      <c r="AJ1220" s="90"/>
      <c r="AK1220" s="90"/>
      <c r="AL1220" s="90"/>
      <c r="AM1220" s="90"/>
      <c r="AN1220" s="90"/>
      <c r="AO1220" s="90"/>
      <c r="AP1220" s="90"/>
      <c r="AQ1220" s="90"/>
      <c r="AR1220" s="90"/>
      <c r="AS1220" s="90"/>
      <c r="AT1220" s="90"/>
      <c r="AU1220" s="90"/>
      <c r="AV1220" s="90"/>
      <c r="AW1220" s="90"/>
      <c r="AX1220" s="90"/>
      <c r="AY1220" s="90"/>
      <c r="AZ1220" s="90"/>
      <c r="BA1220" s="90"/>
      <c r="BB1220" s="90"/>
      <c r="BC1220" s="90"/>
      <c r="BD1220" s="90"/>
      <c r="BE1220" s="90"/>
      <c r="BF1220" s="90"/>
      <c r="BG1220" s="90"/>
      <c r="BH1220" s="90"/>
      <c r="BI1220" s="90"/>
      <c r="BJ1220" s="90"/>
      <c r="BK1220" s="90"/>
      <c r="BL1220" s="90"/>
      <c r="BM1220" s="90"/>
      <c r="BN1220" s="90"/>
      <c r="BO1220" s="90"/>
      <c r="BP1220" s="90"/>
      <c r="BQ1220" s="90"/>
      <c r="BR1220" s="90"/>
      <c r="BS1220" s="90"/>
      <c r="BT1220" s="90"/>
      <c r="BU1220" s="90"/>
      <c r="BV1220" s="90"/>
      <c r="BW1220" s="90"/>
      <c r="BX1220" s="90"/>
      <c r="BY1220" s="90"/>
      <c r="BZ1220" s="90"/>
      <c r="CA1220" s="90"/>
      <c r="CB1220" s="90"/>
      <c r="CC1220" s="90"/>
      <c r="CD1220" s="90"/>
      <c r="CE1220" s="90"/>
      <c r="CF1220" s="90"/>
      <c r="CG1220" s="90"/>
      <c r="CH1220" s="90"/>
      <c r="CI1220" s="90"/>
      <c r="CJ1220" s="90"/>
      <c r="CK1220" s="90"/>
      <c r="CL1220" s="90"/>
      <c r="CM1220" s="90"/>
      <c r="CN1220" s="90"/>
      <c r="CO1220" s="90"/>
      <c r="CP1220" s="90"/>
      <c r="CQ1220" s="90"/>
      <c r="CR1220" s="90"/>
      <c r="CS1220" s="90"/>
      <c r="CT1220" s="90"/>
      <c r="CU1220" s="90"/>
      <c r="CV1220" s="90"/>
      <c r="CW1220" s="90"/>
      <c r="CX1220" s="90"/>
      <c r="CY1220" s="90"/>
      <c r="CZ1220" s="90"/>
      <c r="DA1220" s="90"/>
      <c r="DB1220" s="90"/>
      <c r="DC1220" s="90"/>
      <c r="DD1220" s="90"/>
      <c r="DE1220" s="90"/>
      <c r="DF1220" s="90"/>
      <c r="DG1220" s="90"/>
      <c r="DH1220" s="90"/>
      <c r="DI1220" s="90"/>
      <c r="DJ1220" s="90"/>
      <c r="DK1220" s="90"/>
      <c r="DL1220" s="90"/>
      <c r="DM1220" s="90"/>
      <c r="DN1220" s="90"/>
      <c r="DO1220" s="90"/>
      <c r="DP1220" s="90"/>
      <c r="DQ1220" s="90"/>
      <c r="DR1220" s="90"/>
      <c r="DS1220" s="90"/>
      <c r="DT1220" s="90"/>
      <c r="DU1220" s="90"/>
      <c r="DV1220" s="90"/>
      <c r="DW1220" s="90"/>
      <c r="DX1220" s="90"/>
      <c r="DY1220" s="90"/>
      <c r="DZ1220" s="90"/>
      <c r="EA1220" s="90"/>
      <c r="EB1220" s="90"/>
      <c r="EC1220" s="90"/>
      <c r="ED1220" s="90"/>
      <c r="EE1220" s="90"/>
      <c r="EF1220" s="90"/>
      <c r="EG1220" s="90"/>
      <c r="EH1220" s="90"/>
      <c r="EI1220" s="90"/>
      <c r="EJ1220" s="90"/>
      <c r="EK1220" s="90"/>
      <c r="EL1220" s="90"/>
      <c r="EM1220" s="90"/>
      <c r="EN1220" s="90"/>
      <c r="EO1220" s="90"/>
      <c r="EP1220" s="90"/>
      <c r="EQ1220" s="90"/>
      <c r="ER1220" s="90"/>
      <c r="ES1220" s="90"/>
      <c r="ET1220" s="90"/>
      <c r="EU1220" s="90"/>
      <c r="EV1220" s="90"/>
      <c r="EW1220" s="90"/>
      <c r="EX1220" s="90"/>
      <c r="EY1220" s="90"/>
      <c r="EZ1220" s="90"/>
      <c r="FA1220" s="90"/>
      <c r="FB1220" s="90"/>
      <c r="FC1220" s="90"/>
      <c r="FD1220" s="90"/>
      <c r="FE1220" s="90"/>
      <c r="FF1220" s="90"/>
      <c r="FG1220" s="90"/>
      <c r="FH1220" s="90"/>
      <c r="FI1220" s="90"/>
      <c r="FJ1220" s="90"/>
      <c r="FK1220" s="90"/>
      <c r="FL1220" s="90"/>
      <c r="FM1220" s="90"/>
      <c r="FN1220" s="90"/>
      <c r="FO1220" s="90"/>
      <c r="FP1220" s="90"/>
      <c r="FQ1220" s="90"/>
      <c r="FR1220" s="90"/>
      <c r="FS1220" s="90"/>
      <c r="FT1220" s="90"/>
      <c r="FU1220" s="90"/>
      <c r="FV1220" s="90"/>
      <c r="FW1220" s="90"/>
      <c r="FX1220" s="90"/>
      <c r="FY1220" s="90"/>
      <c r="FZ1220" s="90"/>
      <c r="GA1220" s="90"/>
      <c r="GB1220" s="90"/>
      <c r="GC1220" s="90"/>
      <c r="GD1220" s="90"/>
      <c r="GE1220" s="90"/>
      <c r="GF1220" s="90"/>
      <c r="GG1220" s="90"/>
      <c r="GH1220" s="90"/>
      <c r="GI1220" s="90"/>
      <c r="GJ1220" s="90"/>
      <c r="GK1220" s="90"/>
      <c r="GL1220" s="90"/>
      <c r="GM1220" s="90"/>
      <c r="GN1220" s="90"/>
      <c r="GO1220" s="90"/>
      <c r="GP1220" s="90"/>
      <c r="GQ1220" s="90"/>
      <c r="GR1220" s="90"/>
      <c r="GS1220" s="90"/>
      <c r="GT1220" s="90"/>
      <c r="GU1220" s="90"/>
      <c r="GV1220" s="90"/>
      <c r="GW1220" s="90"/>
      <c r="GX1220" s="90"/>
      <c r="GY1220" s="90"/>
      <c r="GZ1220" s="90"/>
      <c r="HA1220" s="90"/>
      <c r="HB1220" s="90"/>
      <c r="HC1220" s="90"/>
      <c r="HD1220" s="90"/>
      <c r="HE1220" s="90"/>
      <c r="HF1220" s="90"/>
      <c r="HG1220" s="90"/>
      <c r="HH1220" s="90"/>
      <c r="HI1220" s="90"/>
      <c r="HJ1220" s="90"/>
      <c r="HK1220" s="90"/>
      <c r="HL1220" s="90"/>
      <c r="HM1220" s="90"/>
      <c r="HN1220" s="90"/>
      <c r="HO1220" s="90"/>
      <c r="HP1220" s="90"/>
      <c r="HQ1220" s="90"/>
      <c r="HR1220" s="90"/>
      <c r="HS1220" s="90"/>
      <c r="HT1220" s="90"/>
      <c r="HU1220" s="90"/>
      <c r="HV1220" s="90"/>
      <c r="HW1220" s="90"/>
      <c r="HX1220" s="90"/>
      <c r="HY1220" s="90"/>
      <c r="HZ1220" s="90"/>
      <c r="IA1220" s="90"/>
      <c r="IB1220" s="90"/>
      <c r="IC1220" s="90"/>
      <c r="ID1220" s="90"/>
      <c r="IE1220" s="90"/>
      <c r="IF1220" s="90"/>
      <c r="IG1220" s="90"/>
      <c r="IH1220" s="90"/>
      <c r="II1220" s="90"/>
      <c r="IJ1220" s="90"/>
      <c r="IK1220" s="90"/>
      <c r="IL1220" s="90"/>
      <c r="IM1220" s="90"/>
      <c r="IN1220" s="90"/>
      <c r="IO1220" s="90"/>
      <c r="IP1220" s="90"/>
      <c r="IQ1220" s="90"/>
      <c r="IR1220" s="90"/>
      <c r="IS1220" s="90"/>
      <c r="IT1220" s="90"/>
      <c r="IU1220" s="90"/>
      <c r="IV1220" s="90"/>
      <c r="IW1220" s="90"/>
      <c r="IX1220" s="90"/>
      <c r="IY1220" s="90"/>
      <c r="IZ1220" s="90"/>
      <c r="JA1220" s="90"/>
      <c r="JB1220" s="90"/>
      <c r="JC1220" s="90"/>
      <c r="JD1220" s="90"/>
      <c r="JE1220" s="90"/>
      <c r="JF1220" s="90"/>
      <c r="JG1220" s="90"/>
      <c r="JH1220" s="90"/>
      <c r="JI1220" s="90"/>
      <c r="JJ1220" s="90"/>
      <c r="JK1220" s="90"/>
      <c r="JL1220" s="90"/>
      <c r="JM1220" s="90"/>
      <c r="JN1220" s="90"/>
      <c r="JO1220" s="90"/>
      <c r="JP1220" s="90"/>
      <c r="JQ1220" s="90"/>
      <c r="JR1220" s="90"/>
      <c r="JS1220" s="90"/>
      <c r="JT1220" s="90"/>
      <c r="JU1220" s="90"/>
      <c r="JV1220" s="90"/>
      <c r="JW1220" s="90"/>
      <c r="JX1220" s="90"/>
      <c r="JY1220" s="90"/>
      <c r="JZ1220" s="90"/>
      <c r="KA1220" s="90"/>
      <c r="KB1220" s="90"/>
      <c r="KC1220" s="90"/>
      <c r="KD1220" s="90"/>
      <c r="KE1220" s="90"/>
      <c r="KF1220" s="90"/>
      <c r="KG1220" s="90"/>
      <c r="KH1220" s="90"/>
      <c r="KI1220" s="90"/>
      <c r="KJ1220" s="90"/>
      <c r="KK1220" s="90"/>
      <c r="KL1220" s="90"/>
      <c r="KM1220" s="90"/>
      <c r="KN1220" s="90"/>
      <c r="KO1220" s="90"/>
      <c r="KP1220" s="90"/>
      <c r="KQ1220" s="90"/>
      <c r="KR1220" s="90"/>
      <c r="KS1220" s="90"/>
      <c r="KT1220" s="90"/>
      <c r="KU1220" s="90"/>
      <c r="KV1220" s="90"/>
      <c r="KW1220" s="90"/>
      <c r="KX1220" s="90"/>
      <c r="KY1220" s="90"/>
      <c r="KZ1220" s="90"/>
      <c r="LA1220" s="90"/>
      <c r="LB1220" s="90"/>
      <c r="LC1220" s="90"/>
      <c r="LD1220" s="90"/>
      <c r="LE1220" s="90"/>
      <c r="LF1220" s="90"/>
      <c r="LG1220" s="90"/>
      <c r="LH1220" s="90"/>
      <c r="LI1220" s="90"/>
      <c r="LJ1220" s="90"/>
      <c r="LK1220" s="90"/>
      <c r="LL1220" s="90"/>
      <c r="LM1220" s="90"/>
      <c r="LN1220" s="90"/>
      <c r="LO1220" s="90"/>
      <c r="LP1220" s="90"/>
      <c r="LQ1220" s="90"/>
      <c r="LR1220" s="90"/>
      <c r="LS1220" s="90"/>
      <c r="LT1220" s="90"/>
      <c r="LU1220" s="90"/>
      <c r="LV1220" s="90"/>
      <c r="LW1220" s="90"/>
      <c r="LX1220" s="90"/>
      <c r="LY1220" s="90"/>
      <c r="LZ1220" s="90"/>
      <c r="MA1220" s="90"/>
      <c r="MB1220" s="90"/>
      <c r="MC1220" s="90"/>
      <c r="MD1220" s="90"/>
      <c r="ME1220" s="90"/>
      <c r="MF1220" s="90"/>
      <c r="MG1220" s="90"/>
      <c r="MH1220" s="90"/>
      <c r="MI1220" s="90"/>
      <c r="MJ1220" s="90"/>
      <c r="MK1220" s="90"/>
      <c r="ML1220" s="90"/>
      <c r="MM1220" s="90"/>
      <c r="MN1220" s="90"/>
      <c r="MO1220" s="90"/>
      <c r="MP1220" s="90"/>
      <c r="MQ1220" s="90"/>
      <c r="MR1220" s="90"/>
      <c r="MS1220" s="90"/>
      <c r="MT1220" s="90"/>
      <c r="MU1220" s="90"/>
      <c r="MV1220" s="90"/>
      <c r="MW1220" s="90"/>
      <c r="MX1220" s="90"/>
      <c r="MY1220" s="90"/>
      <c r="MZ1220" s="90"/>
      <c r="NA1220" s="90"/>
      <c r="NB1220" s="90"/>
      <c r="NC1220" s="90"/>
      <c r="ND1220" s="90"/>
      <c r="NE1220" s="90"/>
      <c r="NF1220" s="90"/>
      <c r="NG1220" s="90"/>
      <c r="NH1220" s="90"/>
      <c r="NI1220" s="90"/>
      <c r="NJ1220" s="90"/>
      <c r="NK1220" s="90"/>
      <c r="NL1220" s="90"/>
      <c r="NM1220" s="90"/>
      <c r="NN1220" s="90"/>
      <c r="NO1220" s="90"/>
      <c r="NP1220" s="90"/>
      <c r="NQ1220" s="90"/>
      <c r="NR1220" s="90"/>
      <c r="NS1220" s="90"/>
      <c r="NT1220" s="90"/>
      <c r="NU1220" s="90"/>
      <c r="NV1220" s="90"/>
      <c r="NW1220" s="90"/>
      <c r="NX1220" s="90"/>
      <c r="NY1220" s="90"/>
      <c r="NZ1220" s="90"/>
      <c r="OA1220" s="90"/>
      <c r="OB1220" s="90"/>
      <c r="OC1220" s="90"/>
      <c r="OD1220" s="90"/>
      <c r="OE1220" s="90"/>
      <c r="OF1220" s="90"/>
      <c r="OG1220" s="90"/>
      <c r="OH1220" s="90"/>
      <c r="OI1220" s="90"/>
      <c r="OJ1220" s="90"/>
      <c r="OK1220" s="90"/>
      <c r="OL1220" s="90"/>
      <c r="OM1220" s="90"/>
      <c r="ON1220" s="90"/>
      <c r="OO1220" s="90"/>
      <c r="OP1220" s="90"/>
      <c r="OQ1220" s="90"/>
      <c r="OR1220" s="90"/>
      <c r="OS1220" s="90"/>
      <c r="OT1220" s="90"/>
      <c r="OU1220" s="90"/>
      <c r="OV1220" s="90"/>
      <c r="OW1220" s="90"/>
      <c r="OX1220" s="90"/>
      <c r="OY1220" s="90"/>
      <c r="OZ1220" s="90"/>
      <c r="PA1220" s="90"/>
      <c r="PB1220" s="90"/>
      <c r="PC1220" s="90"/>
      <c r="PD1220" s="90"/>
      <c r="PE1220" s="90"/>
      <c r="PF1220" s="90"/>
      <c r="PG1220" s="90"/>
      <c r="PH1220" s="90"/>
      <c r="PI1220" s="90"/>
      <c r="PJ1220" s="90"/>
      <c r="PK1220" s="90"/>
      <c r="PL1220" s="90"/>
      <c r="PM1220" s="90"/>
      <c r="PN1220" s="90"/>
      <c r="PO1220" s="90"/>
      <c r="PP1220" s="90"/>
      <c r="PQ1220" s="90"/>
      <c r="PR1220" s="90"/>
      <c r="PS1220" s="90"/>
      <c r="PT1220" s="90"/>
      <c r="PU1220" s="90"/>
      <c r="PV1220" s="90"/>
      <c r="PW1220" s="90"/>
      <c r="PX1220" s="90"/>
      <c r="PY1220" s="90"/>
      <c r="PZ1220" s="90"/>
      <c r="QA1220" s="90"/>
      <c r="QB1220" s="90"/>
      <c r="QC1220" s="90"/>
      <c r="QD1220" s="90"/>
      <c r="QE1220" s="90"/>
      <c r="QF1220" s="90"/>
      <c r="QG1220" s="90"/>
      <c r="QH1220" s="90"/>
      <c r="QI1220" s="90"/>
      <c r="QJ1220" s="90"/>
      <c r="QK1220" s="90"/>
      <c r="QL1220" s="90"/>
      <c r="QM1220" s="90"/>
      <c r="QN1220" s="90"/>
      <c r="QO1220" s="90"/>
      <c r="QP1220" s="90"/>
      <c r="QQ1220" s="90"/>
      <c r="QR1220" s="90"/>
      <c r="QS1220" s="90"/>
      <c r="QT1220" s="90"/>
      <c r="QU1220" s="90"/>
      <c r="QV1220" s="90"/>
      <c r="QW1220" s="90"/>
      <c r="QX1220" s="90"/>
      <c r="QY1220" s="90"/>
      <c r="QZ1220" s="90"/>
      <c r="RA1220" s="90"/>
      <c r="RB1220" s="90"/>
      <c r="RC1220" s="90"/>
      <c r="RD1220" s="90"/>
      <c r="RE1220" s="90"/>
      <c r="RF1220" s="90"/>
      <c r="RG1220" s="90"/>
      <c r="RH1220" s="90"/>
      <c r="RI1220" s="90"/>
      <c r="RJ1220" s="90"/>
      <c r="RK1220" s="90"/>
      <c r="RL1220" s="90"/>
      <c r="RM1220" s="90"/>
      <c r="RN1220" s="90"/>
      <c r="RO1220" s="90"/>
      <c r="RP1220" s="90"/>
      <c r="RQ1220" s="90"/>
      <c r="RR1220" s="90"/>
      <c r="RS1220" s="90"/>
      <c r="RT1220" s="90"/>
      <c r="RU1220" s="90"/>
      <c r="RV1220" s="90"/>
      <c r="RW1220" s="90"/>
      <c r="RX1220" s="90"/>
      <c r="RY1220" s="90"/>
      <c r="RZ1220" s="90"/>
      <c r="SA1220" s="90"/>
      <c r="SB1220" s="90"/>
      <c r="SC1220" s="90"/>
      <c r="SD1220" s="90"/>
      <c r="SE1220" s="90"/>
      <c r="SF1220" s="90"/>
      <c r="SG1220" s="90"/>
      <c r="SH1220" s="90"/>
      <c r="SI1220" s="90"/>
      <c r="SJ1220" s="90"/>
      <c r="SK1220" s="90"/>
      <c r="SL1220" s="90"/>
      <c r="SM1220" s="90"/>
      <c r="SN1220" s="90"/>
      <c r="SO1220" s="90"/>
      <c r="SP1220" s="90"/>
      <c r="SQ1220" s="90"/>
      <c r="SR1220" s="90"/>
      <c r="SS1220" s="90"/>
      <c r="ST1220" s="90"/>
      <c r="SU1220" s="90"/>
      <c r="SV1220" s="90"/>
      <c r="SW1220" s="90"/>
      <c r="SX1220" s="90"/>
      <c r="SY1220" s="90"/>
      <c r="SZ1220" s="90"/>
      <c r="TA1220" s="90"/>
      <c r="TB1220" s="90"/>
      <c r="TC1220" s="90"/>
      <c r="TD1220" s="90"/>
      <c r="TE1220" s="90"/>
      <c r="TF1220" s="90"/>
      <c r="TG1220" s="90"/>
      <c r="TH1220" s="90"/>
      <c r="TI1220" s="90"/>
      <c r="TJ1220" s="90"/>
      <c r="TK1220" s="90"/>
      <c r="TL1220" s="90"/>
      <c r="TM1220" s="90"/>
      <c r="TN1220" s="90"/>
      <c r="TO1220" s="90"/>
      <c r="TP1220" s="90"/>
      <c r="TQ1220" s="90"/>
      <c r="TR1220" s="90"/>
      <c r="TS1220" s="90"/>
      <c r="TT1220" s="90"/>
      <c r="TU1220" s="90"/>
      <c r="TV1220" s="90"/>
      <c r="TW1220" s="90"/>
      <c r="TX1220" s="90"/>
      <c r="TY1220" s="90"/>
      <c r="TZ1220" s="90"/>
      <c r="UA1220" s="90"/>
      <c r="UB1220" s="90"/>
      <c r="UC1220" s="90"/>
      <c r="UD1220" s="90"/>
      <c r="UE1220" s="90"/>
      <c r="UF1220" s="90"/>
      <c r="UG1220" s="90"/>
      <c r="UH1220" s="90"/>
      <c r="UI1220" s="90"/>
      <c r="UJ1220" s="90"/>
      <c r="UK1220" s="90"/>
      <c r="UL1220" s="90"/>
      <c r="UM1220" s="90"/>
      <c r="UN1220" s="90"/>
      <c r="UO1220" s="90"/>
      <c r="UP1220" s="90"/>
      <c r="UQ1220" s="90"/>
      <c r="UR1220" s="90"/>
      <c r="US1220" s="90"/>
      <c r="UT1220" s="90"/>
      <c r="UU1220" s="90"/>
      <c r="UV1220" s="90"/>
      <c r="UW1220" s="90"/>
      <c r="UX1220" s="90"/>
      <c r="UY1220" s="90"/>
      <c r="UZ1220" s="90"/>
      <c r="VA1220" s="90"/>
      <c r="VB1220" s="90"/>
      <c r="VC1220" s="90"/>
      <c r="VD1220" s="90"/>
      <c r="VE1220" s="90"/>
      <c r="VF1220" s="90"/>
      <c r="VG1220" s="90"/>
      <c r="VH1220" s="90"/>
      <c r="VI1220" s="90"/>
      <c r="VJ1220" s="90"/>
      <c r="VK1220" s="90"/>
      <c r="VL1220" s="90"/>
      <c r="VM1220" s="90"/>
      <c r="VN1220" s="90"/>
      <c r="VO1220" s="90"/>
      <c r="VP1220" s="90"/>
      <c r="VQ1220" s="90"/>
      <c r="VR1220" s="90"/>
      <c r="VS1220" s="90"/>
      <c r="VT1220" s="90"/>
      <c r="VU1220" s="90"/>
      <c r="VV1220" s="90"/>
      <c r="VW1220" s="90"/>
      <c r="VX1220" s="90"/>
      <c r="VY1220" s="90"/>
      <c r="VZ1220" s="90"/>
      <c r="WA1220" s="90"/>
      <c r="WB1220" s="90"/>
      <c r="WC1220" s="90"/>
      <c r="WD1220" s="90"/>
      <c r="WE1220" s="90"/>
      <c r="WF1220" s="90"/>
      <c r="WG1220" s="90"/>
      <c r="WH1220" s="90"/>
      <c r="WI1220" s="90"/>
      <c r="WJ1220" s="90"/>
      <c r="WK1220" s="90"/>
      <c r="WL1220" s="90"/>
    </row>
    <row r="1221" spans="1:610" s="645" customFormat="1" ht="23.25">
      <c r="A1221" s="1167"/>
      <c r="B1221" s="1152" t="s">
        <v>294</v>
      </c>
      <c r="C1221" s="1098"/>
      <c r="D1221" s="1098"/>
      <c r="E1221" s="1098"/>
      <c r="F1221" s="1098"/>
      <c r="G1221" s="1099"/>
      <c r="H1221" s="1087" t="s">
        <v>295</v>
      </c>
      <c r="I1221" s="1088"/>
      <c r="J1221" s="1088"/>
      <c r="K1221" s="1088"/>
      <c r="L1221" s="1089"/>
      <c r="M1221" s="1066"/>
      <c r="N1221" s="90"/>
      <c r="O1221" s="90"/>
      <c r="P1221" s="90"/>
      <c r="Q1221" s="90"/>
      <c r="R1221" s="90"/>
      <c r="S1221" s="90"/>
      <c r="T1221" s="90"/>
      <c r="U1221" s="90"/>
      <c r="V1221" s="90"/>
      <c r="W1221" s="90"/>
      <c r="X1221" s="90"/>
      <c r="Y1221" s="90"/>
      <c r="Z1221" s="90"/>
      <c r="AA1221" s="90"/>
      <c r="AB1221" s="90"/>
      <c r="AC1221" s="90"/>
      <c r="AD1221" s="90"/>
      <c r="AE1221" s="90"/>
      <c r="AF1221" s="90"/>
      <c r="AG1221" s="90"/>
      <c r="AH1221" s="90"/>
      <c r="AI1221" s="90"/>
      <c r="AJ1221" s="90"/>
      <c r="AK1221" s="90"/>
      <c r="AL1221" s="90"/>
      <c r="AM1221" s="90"/>
      <c r="AN1221" s="90"/>
      <c r="AO1221" s="90"/>
      <c r="AP1221" s="90"/>
      <c r="AQ1221" s="90"/>
      <c r="AR1221" s="90"/>
      <c r="AS1221" s="90"/>
      <c r="AT1221" s="90"/>
      <c r="AU1221" s="90"/>
      <c r="AV1221" s="90"/>
      <c r="AW1221" s="90"/>
      <c r="AX1221" s="90"/>
      <c r="AY1221" s="90"/>
      <c r="AZ1221" s="90"/>
      <c r="BA1221" s="90"/>
      <c r="BB1221" s="90"/>
      <c r="BC1221" s="90"/>
      <c r="BD1221" s="90"/>
      <c r="BE1221" s="90"/>
      <c r="BF1221" s="90"/>
      <c r="BG1221" s="90"/>
      <c r="BH1221" s="90"/>
      <c r="BI1221" s="90"/>
      <c r="BJ1221" s="90"/>
      <c r="BK1221" s="90"/>
      <c r="BL1221" s="90"/>
      <c r="BM1221" s="90"/>
      <c r="BN1221" s="90"/>
      <c r="BO1221" s="90"/>
      <c r="BP1221" s="90"/>
      <c r="BQ1221" s="90"/>
      <c r="BR1221" s="90"/>
      <c r="BS1221" s="90"/>
      <c r="BT1221" s="90"/>
      <c r="BU1221" s="90"/>
      <c r="BV1221" s="90"/>
      <c r="BW1221" s="90"/>
      <c r="BX1221" s="90"/>
      <c r="BY1221" s="90"/>
      <c r="BZ1221" s="90"/>
      <c r="CA1221" s="90"/>
      <c r="CB1221" s="90"/>
      <c r="CC1221" s="90"/>
      <c r="CD1221" s="90"/>
      <c r="CE1221" s="90"/>
      <c r="CF1221" s="90"/>
      <c r="CG1221" s="90"/>
      <c r="CH1221" s="90"/>
      <c r="CI1221" s="90"/>
      <c r="CJ1221" s="90"/>
      <c r="CK1221" s="90"/>
      <c r="CL1221" s="90"/>
      <c r="CM1221" s="90"/>
      <c r="CN1221" s="90"/>
      <c r="CO1221" s="90"/>
      <c r="CP1221" s="90"/>
      <c r="CQ1221" s="90"/>
      <c r="CR1221" s="90"/>
      <c r="CS1221" s="90"/>
      <c r="CT1221" s="90"/>
      <c r="CU1221" s="90"/>
      <c r="CV1221" s="90"/>
      <c r="CW1221" s="90"/>
      <c r="CX1221" s="90"/>
      <c r="CY1221" s="90"/>
      <c r="CZ1221" s="90"/>
      <c r="DA1221" s="90"/>
      <c r="DB1221" s="90"/>
      <c r="DC1221" s="90"/>
      <c r="DD1221" s="90"/>
      <c r="DE1221" s="90"/>
      <c r="DF1221" s="90"/>
      <c r="DG1221" s="90"/>
      <c r="DH1221" s="90"/>
      <c r="DI1221" s="90"/>
      <c r="DJ1221" s="90"/>
      <c r="DK1221" s="90"/>
      <c r="DL1221" s="90"/>
      <c r="DM1221" s="90"/>
      <c r="DN1221" s="90"/>
      <c r="DO1221" s="90"/>
      <c r="DP1221" s="90"/>
      <c r="DQ1221" s="90"/>
      <c r="DR1221" s="90"/>
      <c r="DS1221" s="90"/>
      <c r="DT1221" s="90"/>
      <c r="DU1221" s="90"/>
      <c r="DV1221" s="90"/>
      <c r="DW1221" s="90"/>
      <c r="DX1221" s="90"/>
      <c r="DY1221" s="90"/>
      <c r="DZ1221" s="90"/>
      <c r="EA1221" s="90"/>
      <c r="EB1221" s="90"/>
      <c r="EC1221" s="90"/>
      <c r="ED1221" s="90"/>
      <c r="EE1221" s="90"/>
      <c r="EF1221" s="90"/>
      <c r="EG1221" s="90"/>
      <c r="EH1221" s="90"/>
      <c r="EI1221" s="90"/>
      <c r="EJ1221" s="90"/>
      <c r="EK1221" s="90"/>
      <c r="EL1221" s="90"/>
      <c r="EM1221" s="90"/>
      <c r="EN1221" s="90"/>
      <c r="EO1221" s="90"/>
      <c r="EP1221" s="90"/>
      <c r="EQ1221" s="90"/>
      <c r="ER1221" s="90"/>
      <c r="ES1221" s="90"/>
      <c r="ET1221" s="90"/>
      <c r="EU1221" s="90"/>
      <c r="EV1221" s="90"/>
      <c r="EW1221" s="90"/>
      <c r="EX1221" s="90"/>
      <c r="EY1221" s="90"/>
      <c r="EZ1221" s="90"/>
      <c r="FA1221" s="90"/>
      <c r="FB1221" s="90"/>
      <c r="FC1221" s="90"/>
      <c r="FD1221" s="90"/>
      <c r="FE1221" s="90"/>
      <c r="FF1221" s="90"/>
      <c r="FG1221" s="90"/>
      <c r="FH1221" s="90"/>
      <c r="FI1221" s="90"/>
      <c r="FJ1221" s="90"/>
      <c r="FK1221" s="90"/>
      <c r="FL1221" s="90"/>
      <c r="FM1221" s="90"/>
      <c r="FN1221" s="90"/>
      <c r="FO1221" s="90"/>
      <c r="FP1221" s="90"/>
      <c r="FQ1221" s="90"/>
      <c r="FR1221" s="90"/>
      <c r="FS1221" s="90"/>
      <c r="FT1221" s="90"/>
      <c r="FU1221" s="90"/>
      <c r="FV1221" s="90"/>
      <c r="FW1221" s="90"/>
      <c r="FX1221" s="90"/>
      <c r="FY1221" s="90"/>
      <c r="FZ1221" s="90"/>
      <c r="GA1221" s="90"/>
      <c r="GB1221" s="90"/>
      <c r="GC1221" s="90"/>
      <c r="GD1221" s="90"/>
      <c r="GE1221" s="90"/>
      <c r="GF1221" s="90"/>
      <c r="GG1221" s="90"/>
      <c r="GH1221" s="90"/>
      <c r="GI1221" s="90"/>
      <c r="GJ1221" s="90"/>
      <c r="GK1221" s="90"/>
      <c r="GL1221" s="90"/>
      <c r="GM1221" s="90"/>
      <c r="GN1221" s="90"/>
      <c r="GO1221" s="90"/>
      <c r="GP1221" s="90"/>
      <c r="GQ1221" s="90"/>
      <c r="GR1221" s="90"/>
      <c r="GS1221" s="90"/>
      <c r="GT1221" s="90"/>
      <c r="GU1221" s="90"/>
      <c r="GV1221" s="90"/>
      <c r="GW1221" s="90"/>
      <c r="GX1221" s="90"/>
      <c r="GY1221" s="90"/>
      <c r="GZ1221" s="90"/>
      <c r="HA1221" s="90"/>
      <c r="HB1221" s="90"/>
      <c r="HC1221" s="90"/>
      <c r="HD1221" s="90"/>
      <c r="HE1221" s="90"/>
      <c r="HF1221" s="90"/>
      <c r="HG1221" s="90"/>
      <c r="HH1221" s="90"/>
      <c r="HI1221" s="90"/>
      <c r="HJ1221" s="90"/>
      <c r="HK1221" s="90"/>
      <c r="HL1221" s="90"/>
      <c r="HM1221" s="90"/>
      <c r="HN1221" s="90"/>
      <c r="HO1221" s="90"/>
      <c r="HP1221" s="90"/>
      <c r="HQ1221" s="90"/>
      <c r="HR1221" s="90"/>
      <c r="HS1221" s="90"/>
      <c r="HT1221" s="90"/>
      <c r="HU1221" s="90"/>
      <c r="HV1221" s="90"/>
      <c r="HW1221" s="90"/>
      <c r="HX1221" s="90"/>
      <c r="HY1221" s="90"/>
      <c r="HZ1221" s="90"/>
      <c r="IA1221" s="90"/>
      <c r="IB1221" s="90"/>
      <c r="IC1221" s="90"/>
      <c r="ID1221" s="90"/>
      <c r="IE1221" s="90"/>
      <c r="IF1221" s="90"/>
      <c r="IG1221" s="90"/>
      <c r="IH1221" s="90"/>
      <c r="II1221" s="90"/>
      <c r="IJ1221" s="90"/>
      <c r="IK1221" s="90"/>
      <c r="IL1221" s="90"/>
      <c r="IM1221" s="90"/>
      <c r="IN1221" s="90"/>
      <c r="IO1221" s="90"/>
      <c r="IP1221" s="90"/>
      <c r="IQ1221" s="90"/>
      <c r="IR1221" s="90"/>
      <c r="IS1221" s="90"/>
      <c r="IT1221" s="90"/>
      <c r="IU1221" s="90"/>
      <c r="IV1221" s="90"/>
      <c r="IW1221" s="90"/>
      <c r="IX1221" s="90"/>
      <c r="IY1221" s="90"/>
      <c r="IZ1221" s="90"/>
      <c r="JA1221" s="90"/>
      <c r="JB1221" s="90"/>
      <c r="JC1221" s="90"/>
      <c r="JD1221" s="90"/>
      <c r="JE1221" s="90"/>
      <c r="JF1221" s="90"/>
      <c r="JG1221" s="90"/>
      <c r="JH1221" s="90"/>
      <c r="JI1221" s="90"/>
      <c r="JJ1221" s="90"/>
      <c r="JK1221" s="90"/>
      <c r="JL1221" s="90"/>
      <c r="JM1221" s="90"/>
      <c r="JN1221" s="90"/>
      <c r="JO1221" s="90"/>
      <c r="JP1221" s="90"/>
      <c r="JQ1221" s="90"/>
      <c r="JR1221" s="90"/>
      <c r="JS1221" s="90"/>
      <c r="JT1221" s="90"/>
      <c r="JU1221" s="90"/>
      <c r="JV1221" s="90"/>
      <c r="JW1221" s="90"/>
      <c r="JX1221" s="90"/>
      <c r="JY1221" s="90"/>
      <c r="JZ1221" s="90"/>
      <c r="KA1221" s="90"/>
      <c r="KB1221" s="90"/>
      <c r="KC1221" s="90"/>
      <c r="KD1221" s="90"/>
      <c r="KE1221" s="90"/>
      <c r="KF1221" s="90"/>
      <c r="KG1221" s="90"/>
      <c r="KH1221" s="90"/>
      <c r="KI1221" s="90"/>
      <c r="KJ1221" s="90"/>
      <c r="KK1221" s="90"/>
      <c r="KL1221" s="90"/>
      <c r="KM1221" s="90"/>
      <c r="KN1221" s="90"/>
      <c r="KO1221" s="90"/>
      <c r="KP1221" s="90"/>
      <c r="KQ1221" s="90"/>
      <c r="KR1221" s="90"/>
      <c r="KS1221" s="90"/>
      <c r="KT1221" s="90"/>
      <c r="KU1221" s="90"/>
      <c r="KV1221" s="90"/>
      <c r="KW1221" s="90"/>
      <c r="KX1221" s="90"/>
      <c r="KY1221" s="90"/>
      <c r="KZ1221" s="90"/>
      <c r="LA1221" s="90"/>
      <c r="LB1221" s="90"/>
      <c r="LC1221" s="90"/>
      <c r="LD1221" s="90"/>
      <c r="LE1221" s="90"/>
      <c r="LF1221" s="90"/>
      <c r="LG1221" s="90"/>
      <c r="LH1221" s="90"/>
      <c r="LI1221" s="90"/>
      <c r="LJ1221" s="90"/>
      <c r="LK1221" s="90"/>
      <c r="LL1221" s="90"/>
      <c r="LM1221" s="90"/>
      <c r="LN1221" s="90"/>
      <c r="LO1221" s="90"/>
      <c r="LP1221" s="90"/>
      <c r="LQ1221" s="90"/>
      <c r="LR1221" s="90"/>
      <c r="LS1221" s="90"/>
      <c r="LT1221" s="90"/>
      <c r="LU1221" s="90"/>
      <c r="LV1221" s="90"/>
      <c r="LW1221" s="90"/>
      <c r="LX1221" s="90"/>
      <c r="LY1221" s="90"/>
      <c r="LZ1221" s="90"/>
      <c r="MA1221" s="90"/>
      <c r="MB1221" s="90"/>
      <c r="MC1221" s="90"/>
      <c r="MD1221" s="90"/>
      <c r="ME1221" s="90"/>
      <c r="MF1221" s="90"/>
      <c r="MG1221" s="90"/>
      <c r="MH1221" s="90"/>
      <c r="MI1221" s="90"/>
      <c r="MJ1221" s="90"/>
      <c r="MK1221" s="90"/>
      <c r="ML1221" s="90"/>
      <c r="MM1221" s="90"/>
      <c r="MN1221" s="90"/>
      <c r="MO1221" s="90"/>
      <c r="MP1221" s="90"/>
      <c r="MQ1221" s="90"/>
      <c r="MR1221" s="90"/>
      <c r="MS1221" s="90"/>
      <c r="MT1221" s="90"/>
      <c r="MU1221" s="90"/>
      <c r="MV1221" s="90"/>
      <c r="MW1221" s="90"/>
      <c r="MX1221" s="90"/>
      <c r="MY1221" s="90"/>
      <c r="MZ1221" s="90"/>
      <c r="NA1221" s="90"/>
      <c r="NB1221" s="90"/>
      <c r="NC1221" s="90"/>
      <c r="ND1221" s="90"/>
      <c r="NE1221" s="90"/>
      <c r="NF1221" s="90"/>
      <c r="NG1221" s="90"/>
      <c r="NH1221" s="90"/>
      <c r="NI1221" s="90"/>
      <c r="NJ1221" s="90"/>
      <c r="NK1221" s="90"/>
      <c r="NL1221" s="90"/>
      <c r="NM1221" s="90"/>
      <c r="NN1221" s="90"/>
      <c r="NO1221" s="90"/>
      <c r="NP1221" s="90"/>
      <c r="NQ1221" s="90"/>
      <c r="NR1221" s="90"/>
      <c r="NS1221" s="90"/>
      <c r="NT1221" s="90"/>
      <c r="NU1221" s="90"/>
      <c r="NV1221" s="90"/>
      <c r="NW1221" s="90"/>
      <c r="NX1221" s="90"/>
      <c r="NY1221" s="90"/>
      <c r="NZ1221" s="90"/>
      <c r="OA1221" s="90"/>
      <c r="OB1221" s="90"/>
      <c r="OC1221" s="90"/>
      <c r="OD1221" s="90"/>
      <c r="OE1221" s="90"/>
      <c r="OF1221" s="90"/>
      <c r="OG1221" s="90"/>
      <c r="OH1221" s="90"/>
      <c r="OI1221" s="90"/>
      <c r="OJ1221" s="90"/>
      <c r="OK1221" s="90"/>
      <c r="OL1221" s="90"/>
      <c r="OM1221" s="90"/>
      <c r="ON1221" s="90"/>
      <c r="OO1221" s="90"/>
      <c r="OP1221" s="90"/>
      <c r="OQ1221" s="90"/>
      <c r="OR1221" s="90"/>
      <c r="OS1221" s="90"/>
      <c r="OT1221" s="90"/>
      <c r="OU1221" s="90"/>
      <c r="OV1221" s="90"/>
      <c r="OW1221" s="90"/>
      <c r="OX1221" s="90"/>
      <c r="OY1221" s="90"/>
      <c r="OZ1221" s="90"/>
      <c r="PA1221" s="90"/>
      <c r="PB1221" s="90"/>
      <c r="PC1221" s="90"/>
      <c r="PD1221" s="90"/>
      <c r="PE1221" s="90"/>
      <c r="PF1221" s="90"/>
      <c r="PG1221" s="90"/>
      <c r="PH1221" s="90"/>
      <c r="PI1221" s="90"/>
      <c r="PJ1221" s="90"/>
      <c r="PK1221" s="90"/>
      <c r="PL1221" s="90"/>
      <c r="PM1221" s="90"/>
      <c r="PN1221" s="90"/>
      <c r="PO1221" s="90"/>
      <c r="PP1221" s="90"/>
      <c r="PQ1221" s="90"/>
      <c r="PR1221" s="90"/>
      <c r="PS1221" s="90"/>
      <c r="PT1221" s="90"/>
      <c r="PU1221" s="90"/>
      <c r="PV1221" s="90"/>
      <c r="PW1221" s="90"/>
      <c r="PX1221" s="90"/>
      <c r="PY1221" s="90"/>
      <c r="PZ1221" s="90"/>
      <c r="QA1221" s="90"/>
      <c r="QB1221" s="90"/>
      <c r="QC1221" s="90"/>
      <c r="QD1221" s="90"/>
      <c r="QE1221" s="90"/>
      <c r="QF1221" s="90"/>
      <c r="QG1221" s="90"/>
      <c r="QH1221" s="90"/>
      <c r="QI1221" s="90"/>
      <c r="QJ1221" s="90"/>
      <c r="QK1221" s="90"/>
      <c r="QL1221" s="90"/>
      <c r="QM1221" s="90"/>
      <c r="QN1221" s="90"/>
      <c r="QO1221" s="90"/>
      <c r="QP1221" s="90"/>
      <c r="QQ1221" s="90"/>
      <c r="QR1221" s="90"/>
      <c r="QS1221" s="90"/>
      <c r="QT1221" s="90"/>
      <c r="QU1221" s="90"/>
      <c r="QV1221" s="90"/>
      <c r="QW1221" s="90"/>
      <c r="QX1221" s="90"/>
      <c r="QY1221" s="90"/>
      <c r="QZ1221" s="90"/>
      <c r="RA1221" s="90"/>
      <c r="RB1221" s="90"/>
      <c r="RC1221" s="90"/>
      <c r="RD1221" s="90"/>
      <c r="RE1221" s="90"/>
      <c r="RF1221" s="90"/>
      <c r="RG1221" s="90"/>
      <c r="RH1221" s="90"/>
      <c r="RI1221" s="90"/>
      <c r="RJ1221" s="90"/>
      <c r="RK1221" s="90"/>
      <c r="RL1221" s="90"/>
      <c r="RM1221" s="90"/>
      <c r="RN1221" s="90"/>
      <c r="RO1221" s="90"/>
      <c r="RP1221" s="90"/>
      <c r="RQ1221" s="90"/>
      <c r="RR1221" s="90"/>
      <c r="RS1221" s="90"/>
      <c r="RT1221" s="90"/>
      <c r="RU1221" s="90"/>
      <c r="RV1221" s="90"/>
      <c r="RW1221" s="90"/>
      <c r="RX1221" s="90"/>
      <c r="RY1221" s="90"/>
      <c r="RZ1221" s="90"/>
      <c r="SA1221" s="90"/>
      <c r="SB1221" s="90"/>
      <c r="SC1221" s="90"/>
      <c r="SD1221" s="90"/>
      <c r="SE1221" s="90"/>
      <c r="SF1221" s="90"/>
      <c r="SG1221" s="90"/>
      <c r="SH1221" s="90"/>
      <c r="SI1221" s="90"/>
      <c r="SJ1221" s="90"/>
      <c r="SK1221" s="90"/>
      <c r="SL1221" s="90"/>
      <c r="SM1221" s="90"/>
      <c r="SN1221" s="90"/>
      <c r="SO1221" s="90"/>
      <c r="SP1221" s="90"/>
      <c r="SQ1221" s="90"/>
      <c r="SR1221" s="90"/>
      <c r="SS1221" s="90"/>
      <c r="ST1221" s="90"/>
      <c r="SU1221" s="90"/>
      <c r="SV1221" s="90"/>
      <c r="SW1221" s="90"/>
      <c r="SX1221" s="90"/>
      <c r="SY1221" s="90"/>
      <c r="SZ1221" s="90"/>
      <c r="TA1221" s="90"/>
      <c r="TB1221" s="90"/>
      <c r="TC1221" s="90"/>
      <c r="TD1221" s="90"/>
      <c r="TE1221" s="90"/>
      <c r="TF1221" s="90"/>
      <c r="TG1221" s="90"/>
      <c r="TH1221" s="90"/>
      <c r="TI1221" s="90"/>
      <c r="TJ1221" s="90"/>
      <c r="TK1221" s="90"/>
      <c r="TL1221" s="90"/>
      <c r="TM1221" s="90"/>
      <c r="TN1221" s="90"/>
      <c r="TO1221" s="90"/>
      <c r="TP1221" s="90"/>
      <c r="TQ1221" s="90"/>
      <c r="TR1221" s="90"/>
      <c r="TS1221" s="90"/>
      <c r="TT1221" s="90"/>
      <c r="TU1221" s="90"/>
      <c r="TV1221" s="90"/>
      <c r="TW1221" s="90"/>
      <c r="TX1221" s="90"/>
      <c r="TY1221" s="90"/>
      <c r="TZ1221" s="90"/>
      <c r="UA1221" s="90"/>
      <c r="UB1221" s="90"/>
      <c r="UC1221" s="90"/>
      <c r="UD1221" s="90"/>
      <c r="UE1221" s="90"/>
      <c r="UF1221" s="90"/>
      <c r="UG1221" s="90"/>
      <c r="UH1221" s="90"/>
      <c r="UI1221" s="90"/>
      <c r="UJ1221" s="90"/>
      <c r="UK1221" s="90"/>
      <c r="UL1221" s="90"/>
      <c r="UM1221" s="90"/>
      <c r="UN1221" s="90"/>
      <c r="UO1221" s="90"/>
      <c r="UP1221" s="90"/>
      <c r="UQ1221" s="90"/>
      <c r="UR1221" s="90"/>
      <c r="US1221" s="90"/>
      <c r="UT1221" s="90"/>
      <c r="UU1221" s="90"/>
      <c r="UV1221" s="90"/>
      <c r="UW1221" s="90"/>
      <c r="UX1221" s="90"/>
      <c r="UY1221" s="90"/>
      <c r="UZ1221" s="90"/>
      <c r="VA1221" s="90"/>
      <c r="VB1221" s="90"/>
      <c r="VC1221" s="90"/>
      <c r="VD1221" s="90"/>
      <c r="VE1221" s="90"/>
      <c r="VF1221" s="90"/>
      <c r="VG1221" s="90"/>
      <c r="VH1221" s="90"/>
      <c r="VI1221" s="90"/>
      <c r="VJ1221" s="90"/>
      <c r="VK1221" s="90"/>
      <c r="VL1221" s="90"/>
      <c r="VM1221" s="90"/>
      <c r="VN1221" s="90"/>
      <c r="VO1221" s="90"/>
      <c r="VP1221" s="90"/>
      <c r="VQ1221" s="90"/>
      <c r="VR1221" s="90"/>
      <c r="VS1221" s="90"/>
      <c r="VT1221" s="90"/>
      <c r="VU1221" s="90"/>
      <c r="VV1221" s="90"/>
      <c r="VW1221" s="90"/>
      <c r="VX1221" s="90"/>
      <c r="VY1221" s="90"/>
      <c r="VZ1221" s="90"/>
      <c r="WA1221" s="90"/>
      <c r="WB1221" s="90"/>
      <c r="WC1221" s="90"/>
      <c r="WD1221" s="90"/>
      <c r="WE1221" s="90"/>
      <c r="WF1221" s="90"/>
      <c r="WG1221" s="90"/>
      <c r="WH1221" s="90"/>
      <c r="WI1221" s="90"/>
      <c r="WJ1221" s="90"/>
      <c r="WK1221" s="90"/>
      <c r="WL1221" s="90"/>
    </row>
    <row r="1222" spans="1:610" s="645" customFormat="1" ht="33.75" customHeight="1" thickBot="1">
      <c r="A1222" s="1168"/>
      <c r="B1222" s="1153" t="s">
        <v>2111</v>
      </c>
      <c r="C1222" s="1091"/>
      <c r="D1222" s="1091"/>
      <c r="E1222" s="1091"/>
      <c r="F1222" s="1091"/>
      <c r="G1222" s="1091"/>
      <c r="H1222" s="1091"/>
      <c r="I1222" s="1091"/>
      <c r="J1222" s="1091"/>
      <c r="K1222" s="1091"/>
      <c r="L1222" s="1092"/>
      <c r="M1222" s="1066"/>
      <c r="N1222" s="90"/>
      <c r="O1222" s="90"/>
      <c r="P1222" s="90"/>
      <c r="Q1222" s="90"/>
      <c r="R1222" s="90"/>
      <c r="S1222" s="90"/>
      <c r="T1222" s="90"/>
      <c r="U1222" s="90"/>
      <c r="V1222" s="90"/>
      <c r="W1222" s="90"/>
      <c r="X1222" s="90"/>
      <c r="Y1222" s="90"/>
      <c r="Z1222" s="90"/>
      <c r="AA1222" s="90"/>
      <c r="AB1222" s="90"/>
      <c r="AC1222" s="90"/>
      <c r="AD1222" s="90"/>
      <c r="AE1222" s="90"/>
      <c r="AF1222" s="90"/>
      <c r="AG1222" s="90"/>
      <c r="AH1222" s="90"/>
      <c r="AI1222" s="90"/>
      <c r="AJ1222" s="90"/>
      <c r="AK1222" s="90"/>
      <c r="AL1222" s="90"/>
      <c r="AM1222" s="90"/>
      <c r="AN1222" s="90"/>
      <c r="AO1222" s="90"/>
      <c r="AP1222" s="90"/>
      <c r="AQ1222" s="90"/>
      <c r="AR1222" s="90"/>
      <c r="AS1222" s="90"/>
      <c r="AT1222" s="90"/>
      <c r="AU1222" s="90"/>
      <c r="AV1222" s="90"/>
      <c r="AW1222" s="90"/>
      <c r="AX1222" s="90"/>
      <c r="AY1222" s="90"/>
      <c r="AZ1222" s="90"/>
      <c r="BA1222" s="90"/>
      <c r="BB1222" s="90"/>
      <c r="BC1222" s="90"/>
      <c r="BD1222" s="90"/>
      <c r="BE1222" s="90"/>
      <c r="BF1222" s="90"/>
      <c r="BG1222" s="90"/>
      <c r="BH1222" s="90"/>
      <c r="BI1222" s="90"/>
      <c r="BJ1222" s="90"/>
      <c r="BK1222" s="90"/>
      <c r="BL1222" s="90"/>
      <c r="BM1222" s="90"/>
      <c r="BN1222" s="90"/>
      <c r="BO1222" s="90"/>
      <c r="BP1222" s="90"/>
      <c r="BQ1222" s="90"/>
      <c r="BR1222" s="90"/>
      <c r="BS1222" s="90"/>
      <c r="BT1222" s="90"/>
      <c r="BU1222" s="90"/>
      <c r="BV1222" s="90"/>
      <c r="BW1222" s="90"/>
      <c r="BX1222" s="90"/>
      <c r="BY1222" s="90"/>
      <c r="BZ1222" s="90"/>
      <c r="CA1222" s="90"/>
      <c r="CB1222" s="90"/>
      <c r="CC1222" s="90"/>
      <c r="CD1222" s="90"/>
      <c r="CE1222" s="90"/>
      <c r="CF1222" s="90"/>
      <c r="CG1222" s="90"/>
      <c r="CH1222" s="90"/>
      <c r="CI1222" s="90"/>
      <c r="CJ1222" s="90"/>
      <c r="CK1222" s="90"/>
      <c r="CL1222" s="90"/>
      <c r="CM1222" s="90"/>
      <c r="CN1222" s="90"/>
      <c r="CO1222" s="90"/>
      <c r="CP1222" s="90"/>
      <c r="CQ1222" s="90"/>
      <c r="CR1222" s="90"/>
      <c r="CS1222" s="90"/>
      <c r="CT1222" s="90"/>
      <c r="CU1222" s="90"/>
      <c r="CV1222" s="90"/>
      <c r="CW1222" s="90"/>
      <c r="CX1222" s="90"/>
      <c r="CY1222" s="90"/>
      <c r="CZ1222" s="90"/>
      <c r="DA1222" s="90"/>
      <c r="DB1222" s="90"/>
      <c r="DC1222" s="90"/>
      <c r="DD1222" s="90"/>
      <c r="DE1222" s="90"/>
      <c r="DF1222" s="90"/>
      <c r="DG1222" s="90"/>
      <c r="DH1222" s="90"/>
      <c r="DI1222" s="90"/>
      <c r="DJ1222" s="90"/>
      <c r="DK1222" s="90"/>
      <c r="DL1222" s="90"/>
      <c r="DM1222" s="90"/>
      <c r="DN1222" s="90"/>
      <c r="DO1222" s="90"/>
      <c r="DP1222" s="90"/>
      <c r="DQ1222" s="90"/>
      <c r="DR1222" s="90"/>
      <c r="DS1222" s="90"/>
      <c r="DT1222" s="90"/>
      <c r="DU1222" s="90"/>
      <c r="DV1222" s="90"/>
      <c r="DW1222" s="90"/>
      <c r="DX1222" s="90"/>
      <c r="DY1222" s="90"/>
      <c r="DZ1222" s="90"/>
      <c r="EA1222" s="90"/>
      <c r="EB1222" s="90"/>
      <c r="EC1222" s="90"/>
      <c r="ED1222" s="90"/>
      <c r="EE1222" s="90"/>
      <c r="EF1222" s="90"/>
      <c r="EG1222" s="90"/>
      <c r="EH1222" s="90"/>
      <c r="EI1222" s="90"/>
      <c r="EJ1222" s="90"/>
      <c r="EK1222" s="90"/>
      <c r="EL1222" s="90"/>
      <c r="EM1222" s="90"/>
      <c r="EN1222" s="90"/>
      <c r="EO1222" s="90"/>
      <c r="EP1222" s="90"/>
      <c r="EQ1222" s="90"/>
      <c r="ER1222" s="90"/>
      <c r="ES1222" s="90"/>
      <c r="ET1222" s="90"/>
      <c r="EU1222" s="90"/>
      <c r="EV1222" s="90"/>
      <c r="EW1222" s="90"/>
      <c r="EX1222" s="90"/>
      <c r="EY1222" s="90"/>
      <c r="EZ1222" s="90"/>
      <c r="FA1222" s="90"/>
      <c r="FB1222" s="90"/>
      <c r="FC1222" s="90"/>
      <c r="FD1222" s="90"/>
      <c r="FE1222" s="90"/>
      <c r="FF1222" s="90"/>
      <c r="FG1222" s="90"/>
      <c r="FH1222" s="90"/>
      <c r="FI1222" s="90"/>
      <c r="FJ1222" s="90"/>
      <c r="FK1222" s="90"/>
      <c r="FL1222" s="90"/>
      <c r="FM1222" s="90"/>
      <c r="FN1222" s="90"/>
      <c r="FO1222" s="90"/>
      <c r="FP1222" s="90"/>
      <c r="FQ1222" s="90"/>
      <c r="FR1222" s="90"/>
      <c r="FS1222" s="90"/>
      <c r="FT1222" s="90"/>
      <c r="FU1222" s="90"/>
      <c r="FV1222" s="90"/>
      <c r="FW1222" s="90"/>
      <c r="FX1222" s="90"/>
      <c r="FY1222" s="90"/>
      <c r="FZ1222" s="90"/>
      <c r="GA1222" s="90"/>
      <c r="GB1222" s="90"/>
      <c r="GC1222" s="90"/>
      <c r="GD1222" s="90"/>
      <c r="GE1222" s="90"/>
      <c r="GF1222" s="90"/>
      <c r="GG1222" s="90"/>
      <c r="GH1222" s="90"/>
      <c r="GI1222" s="90"/>
      <c r="GJ1222" s="90"/>
      <c r="GK1222" s="90"/>
      <c r="GL1222" s="90"/>
      <c r="GM1222" s="90"/>
      <c r="GN1222" s="90"/>
      <c r="GO1222" s="90"/>
      <c r="GP1222" s="90"/>
      <c r="GQ1222" s="90"/>
      <c r="GR1222" s="90"/>
      <c r="GS1222" s="90"/>
      <c r="GT1222" s="90"/>
      <c r="GU1222" s="90"/>
      <c r="GV1222" s="90"/>
      <c r="GW1222" s="90"/>
      <c r="GX1222" s="90"/>
      <c r="GY1222" s="90"/>
      <c r="GZ1222" s="90"/>
      <c r="HA1222" s="90"/>
      <c r="HB1222" s="90"/>
      <c r="HC1222" s="90"/>
      <c r="HD1222" s="90"/>
      <c r="HE1222" s="90"/>
      <c r="HF1222" s="90"/>
      <c r="HG1222" s="90"/>
      <c r="HH1222" s="90"/>
      <c r="HI1222" s="90"/>
      <c r="HJ1222" s="90"/>
      <c r="HK1222" s="90"/>
      <c r="HL1222" s="90"/>
      <c r="HM1222" s="90"/>
      <c r="HN1222" s="90"/>
      <c r="HO1222" s="90"/>
      <c r="HP1222" s="90"/>
      <c r="HQ1222" s="90"/>
      <c r="HR1222" s="90"/>
      <c r="HS1222" s="90"/>
      <c r="HT1222" s="90"/>
      <c r="HU1222" s="90"/>
      <c r="HV1222" s="90"/>
      <c r="HW1222" s="90"/>
      <c r="HX1222" s="90"/>
      <c r="HY1222" s="90"/>
      <c r="HZ1222" s="90"/>
      <c r="IA1222" s="90"/>
      <c r="IB1222" s="90"/>
      <c r="IC1222" s="90"/>
      <c r="ID1222" s="90"/>
      <c r="IE1222" s="90"/>
      <c r="IF1222" s="90"/>
      <c r="IG1222" s="90"/>
      <c r="IH1222" s="90"/>
      <c r="II1222" s="90"/>
      <c r="IJ1222" s="90"/>
      <c r="IK1222" s="90"/>
      <c r="IL1222" s="90"/>
      <c r="IM1222" s="90"/>
      <c r="IN1222" s="90"/>
      <c r="IO1222" s="90"/>
      <c r="IP1222" s="90"/>
      <c r="IQ1222" s="90"/>
      <c r="IR1222" s="90"/>
      <c r="IS1222" s="90"/>
      <c r="IT1222" s="90"/>
      <c r="IU1222" s="90"/>
      <c r="IV1222" s="90"/>
      <c r="IW1222" s="90"/>
      <c r="IX1222" s="90"/>
      <c r="IY1222" s="90"/>
      <c r="IZ1222" s="90"/>
      <c r="JA1222" s="90"/>
      <c r="JB1222" s="90"/>
      <c r="JC1222" s="90"/>
      <c r="JD1222" s="90"/>
      <c r="JE1222" s="90"/>
      <c r="JF1222" s="90"/>
      <c r="JG1222" s="90"/>
      <c r="JH1222" s="90"/>
      <c r="JI1222" s="90"/>
      <c r="JJ1222" s="90"/>
      <c r="JK1222" s="90"/>
      <c r="JL1222" s="90"/>
      <c r="JM1222" s="90"/>
      <c r="JN1222" s="90"/>
      <c r="JO1222" s="90"/>
      <c r="JP1222" s="90"/>
      <c r="JQ1222" s="90"/>
      <c r="JR1222" s="90"/>
      <c r="JS1222" s="90"/>
      <c r="JT1222" s="90"/>
      <c r="JU1222" s="90"/>
      <c r="JV1222" s="90"/>
      <c r="JW1222" s="90"/>
      <c r="JX1222" s="90"/>
      <c r="JY1222" s="90"/>
      <c r="JZ1222" s="90"/>
      <c r="KA1222" s="90"/>
      <c r="KB1222" s="90"/>
      <c r="KC1222" s="90"/>
      <c r="KD1222" s="90"/>
      <c r="KE1222" s="90"/>
      <c r="KF1222" s="90"/>
      <c r="KG1222" s="90"/>
      <c r="KH1222" s="90"/>
      <c r="KI1222" s="90"/>
      <c r="KJ1222" s="90"/>
      <c r="KK1222" s="90"/>
      <c r="KL1222" s="90"/>
      <c r="KM1222" s="90"/>
      <c r="KN1222" s="90"/>
      <c r="KO1222" s="90"/>
      <c r="KP1222" s="90"/>
      <c r="KQ1222" s="90"/>
      <c r="KR1222" s="90"/>
      <c r="KS1222" s="90"/>
      <c r="KT1222" s="90"/>
      <c r="KU1222" s="90"/>
      <c r="KV1222" s="90"/>
      <c r="KW1222" s="90"/>
      <c r="KX1222" s="90"/>
      <c r="KY1222" s="90"/>
      <c r="KZ1222" s="90"/>
      <c r="LA1222" s="90"/>
      <c r="LB1222" s="90"/>
      <c r="LC1222" s="90"/>
      <c r="LD1222" s="90"/>
      <c r="LE1222" s="90"/>
      <c r="LF1222" s="90"/>
      <c r="LG1222" s="90"/>
      <c r="LH1222" s="90"/>
      <c r="LI1222" s="90"/>
      <c r="LJ1222" s="90"/>
      <c r="LK1222" s="90"/>
      <c r="LL1222" s="90"/>
      <c r="LM1222" s="90"/>
      <c r="LN1222" s="90"/>
      <c r="LO1222" s="90"/>
      <c r="LP1222" s="90"/>
      <c r="LQ1222" s="90"/>
      <c r="LR1222" s="90"/>
      <c r="LS1222" s="90"/>
      <c r="LT1222" s="90"/>
      <c r="LU1222" s="90"/>
      <c r="LV1222" s="90"/>
      <c r="LW1222" s="90"/>
      <c r="LX1222" s="90"/>
      <c r="LY1222" s="90"/>
      <c r="LZ1222" s="90"/>
      <c r="MA1222" s="90"/>
      <c r="MB1222" s="90"/>
      <c r="MC1222" s="90"/>
      <c r="MD1222" s="90"/>
      <c r="ME1222" s="90"/>
      <c r="MF1222" s="90"/>
      <c r="MG1222" s="90"/>
      <c r="MH1222" s="90"/>
      <c r="MI1222" s="90"/>
      <c r="MJ1222" s="90"/>
      <c r="MK1222" s="90"/>
      <c r="ML1222" s="90"/>
      <c r="MM1222" s="90"/>
      <c r="MN1222" s="90"/>
      <c r="MO1222" s="90"/>
      <c r="MP1222" s="90"/>
      <c r="MQ1222" s="90"/>
      <c r="MR1222" s="90"/>
      <c r="MS1222" s="90"/>
      <c r="MT1222" s="90"/>
      <c r="MU1222" s="90"/>
      <c r="MV1222" s="90"/>
      <c r="MW1222" s="90"/>
      <c r="MX1222" s="90"/>
      <c r="MY1222" s="90"/>
      <c r="MZ1222" s="90"/>
      <c r="NA1222" s="90"/>
      <c r="NB1222" s="90"/>
      <c r="NC1222" s="90"/>
      <c r="ND1222" s="90"/>
      <c r="NE1222" s="90"/>
      <c r="NF1222" s="90"/>
      <c r="NG1222" s="90"/>
      <c r="NH1222" s="90"/>
      <c r="NI1222" s="90"/>
      <c r="NJ1222" s="90"/>
      <c r="NK1222" s="90"/>
      <c r="NL1222" s="90"/>
      <c r="NM1222" s="90"/>
      <c r="NN1222" s="90"/>
      <c r="NO1222" s="90"/>
      <c r="NP1222" s="90"/>
      <c r="NQ1222" s="90"/>
      <c r="NR1222" s="90"/>
      <c r="NS1222" s="90"/>
      <c r="NT1222" s="90"/>
      <c r="NU1222" s="90"/>
      <c r="NV1222" s="90"/>
      <c r="NW1222" s="90"/>
      <c r="NX1222" s="90"/>
      <c r="NY1222" s="90"/>
      <c r="NZ1222" s="90"/>
      <c r="OA1222" s="90"/>
      <c r="OB1222" s="90"/>
      <c r="OC1222" s="90"/>
      <c r="OD1222" s="90"/>
      <c r="OE1222" s="90"/>
      <c r="OF1222" s="90"/>
      <c r="OG1222" s="90"/>
      <c r="OH1222" s="90"/>
      <c r="OI1222" s="90"/>
      <c r="OJ1222" s="90"/>
      <c r="OK1222" s="90"/>
      <c r="OL1222" s="90"/>
      <c r="OM1222" s="90"/>
      <c r="ON1222" s="90"/>
      <c r="OO1222" s="90"/>
      <c r="OP1222" s="90"/>
      <c r="OQ1222" s="90"/>
      <c r="OR1222" s="90"/>
      <c r="OS1222" s="90"/>
      <c r="OT1222" s="90"/>
      <c r="OU1222" s="90"/>
      <c r="OV1222" s="90"/>
      <c r="OW1222" s="90"/>
      <c r="OX1222" s="90"/>
      <c r="OY1222" s="90"/>
      <c r="OZ1222" s="90"/>
      <c r="PA1222" s="90"/>
      <c r="PB1222" s="90"/>
      <c r="PC1222" s="90"/>
      <c r="PD1222" s="90"/>
      <c r="PE1222" s="90"/>
      <c r="PF1222" s="90"/>
      <c r="PG1222" s="90"/>
      <c r="PH1222" s="90"/>
      <c r="PI1222" s="90"/>
      <c r="PJ1222" s="90"/>
      <c r="PK1222" s="90"/>
      <c r="PL1222" s="90"/>
      <c r="PM1222" s="90"/>
      <c r="PN1222" s="90"/>
      <c r="PO1222" s="90"/>
      <c r="PP1222" s="90"/>
      <c r="PQ1222" s="90"/>
      <c r="PR1222" s="90"/>
      <c r="PS1222" s="90"/>
      <c r="PT1222" s="90"/>
      <c r="PU1222" s="90"/>
      <c r="PV1222" s="90"/>
      <c r="PW1222" s="90"/>
      <c r="PX1222" s="90"/>
      <c r="PY1222" s="90"/>
      <c r="PZ1222" s="90"/>
      <c r="QA1222" s="90"/>
      <c r="QB1222" s="90"/>
      <c r="QC1222" s="90"/>
      <c r="QD1222" s="90"/>
      <c r="QE1222" s="90"/>
      <c r="QF1222" s="90"/>
      <c r="QG1222" s="90"/>
      <c r="QH1222" s="90"/>
      <c r="QI1222" s="90"/>
      <c r="QJ1222" s="90"/>
      <c r="QK1222" s="90"/>
      <c r="QL1222" s="90"/>
      <c r="QM1222" s="90"/>
      <c r="QN1222" s="90"/>
      <c r="QO1222" s="90"/>
      <c r="QP1222" s="90"/>
      <c r="QQ1222" s="90"/>
      <c r="QR1222" s="90"/>
      <c r="QS1222" s="90"/>
      <c r="QT1222" s="90"/>
      <c r="QU1222" s="90"/>
      <c r="QV1222" s="90"/>
      <c r="QW1222" s="90"/>
      <c r="QX1222" s="90"/>
      <c r="QY1222" s="90"/>
      <c r="QZ1222" s="90"/>
      <c r="RA1222" s="90"/>
      <c r="RB1222" s="90"/>
      <c r="RC1222" s="90"/>
      <c r="RD1222" s="90"/>
      <c r="RE1222" s="90"/>
      <c r="RF1222" s="90"/>
      <c r="RG1222" s="90"/>
      <c r="RH1222" s="90"/>
      <c r="RI1222" s="90"/>
      <c r="RJ1222" s="90"/>
      <c r="RK1222" s="90"/>
      <c r="RL1222" s="90"/>
      <c r="RM1222" s="90"/>
      <c r="RN1222" s="90"/>
      <c r="RO1222" s="90"/>
      <c r="RP1222" s="90"/>
      <c r="RQ1222" s="90"/>
      <c r="RR1222" s="90"/>
      <c r="RS1222" s="90"/>
      <c r="RT1222" s="90"/>
      <c r="RU1222" s="90"/>
      <c r="RV1222" s="90"/>
      <c r="RW1222" s="90"/>
      <c r="RX1222" s="90"/>
      <c r="RY1222" s="90"/>
      <c r="RZ1222" s="90"/>
      <c r="SA1222" s="90"/>
      <c r="SB1222" s="90"/>
      <c r="SC1222" s="90"/>
      <c r="SD1222" s="90"/>
      <c r="SE1222" s="90"/>
      <c r="SF1222" s="90"/>
      <c r="SG1222" s="90"/>
      <c r="SH1222" s="90"/>
      <c r="SI1222" s="90"/>
      <c r="SJ1222" s="90"/>
      <c r="SK1222" s="90"/>
      <c r="SL1222" s="90"/>
      <c r="SM1222" s="90"/>
      <c r="SN1222" s="90"/>
      <c r="SO1222" s="90"/>
      <c r="SP1222" s="90"/>
      <c r="SQ1222" s="90"/>
      <c r="SR1222" s="90"/>
      <c r="SS1222" s="90"/>
      <c r="ST1222" s="90"/>
      <c r="SU1222" s="90"/>
      <c r="SV1222" s="90"/>
      <c r="SW1222" s="90"/>
      <c r="SX1222" s="90"/>
      <c r="SY1222" s="90"/>
      <c r="SZ1222" s="90"/>
      <c r="TA1222" s="90"/>
      <c r="TB1222" s="90"/>
      <c r="TC1222" s="90"/>
      <c r="TD1222" s="90"/>
      <c r="TE1222" s="90"/>
      <c r="TF1222" s="90"/>
      <c r="TG1222" s="90"/>
      <c r="TH1222" s="90"/>
      <c r="TI1222" s="90"/>
      <c r="TJ1222" s="90"/>
      <c r="TK1222" s="90"/>
      <c r="TL1222" s="90"/>
      <c r="TM1222" s="90"/>
      <c r="TN1222" s="90"/>
      <c r="TO1222" s="90"/>
      <c r="TP1222" s="90"/>
      <c r="TQ1222" s="90"/>
      <c r="TR1222" s="90"/>
      <c r="TS1222" s="90"/>
      <c r="TT1222" s="90"/>
      <c r="TU1222" s="90"/>
      <c r="TV1222" s="90"/>
      <c r="TW1222" s="90"/>
      <c r="TX1222" s="90"/>
      <c r="TY1222" s="90"/>
      <c r="TZ1222" s="90"/>
      <c r="UA1222" s="90"/>
      <c r="UB1222" s="90"/>
      <c r="UC1222" s="90"/>
      <c r="UD1222" s="90"/>
      <c r="UE1222" s="90"/>
      <c r="UF1222" s="90"/>
      <c r="UG1222" s="90"/>
      <c r="UH1222" s="90"/>
      <c r="UI1222" s="90"/>
      <c r="UJ1222" s="90"/>
      <c r="UK1222" s="90"/>
      <c r="UL1222" s="90"/>
      <c r="UM1222" s="90"/>
      <c r="UN1222" s="90"/>
      <c r="UO1222" s="90"/>
      <c r="UP1222" s="90"/>
      <c r="UQ1222" s="90"/>
      <c r="UR1222" s="90"/>
      <c r="US1222" s="90"/>
      <c r="UT1222" s="90"/>
      <c r="UU1222" s="90"/>
      <c r="UV1222" s="90"/>
      <c r="UW1222" s="90"/>
      <c r="UX1222" s="90"/>
      <c r="UY1222" s="90"/>
      <c r="UZ1222" s="90"/>
      <c r="VA1222" s="90"/>
      <c r="VB1222" s="90"/>
      <c r="VC1222" s="90"/>
      <c r="VD1222" s="90"/>
      <c r="VE1222" s="90"/>
      <c r="VF1222" s="90"/>
      <c r="VG1222" s="90"/>
      <c r="VH1222" s="90"/>
      <c r="VI1222" s="90"/>
      <c r="VJ1222" s="90"/>
      <c r="VK1222" s="90"/>
      <c r="VL1222" s="90"/>
      <c r="VM1222" s="90"/>
      <c r="VN1222" s="90"/>
      <c r="VO1222" s="90"/>
      <c r="VP1222" s="90"/>
      <c r="VQ1222" s="90"/>
      <c r="VR1222" s="90"/>
      <c r="VS1222" s="90"/>
      <c r="VT1222" s="90"/>
      <c r="VU1222" s="90"/>
      <c r="VV1222" s="90"/>
      <c r="VW1222" s="90"/>
      <c r="VX1222" s="90"/>
      <c r="VY1222" s="90"/>
      <c r="VZ1222" s="90"/>
      <c r="WA1222" s="90"/>
      <c r="WB1222" s="90"/>
      <c r="WC1222" s="90"/>
      <c r="WD1222" s="90"/>
      <c r="WE1222" s="90"/>
      <c r="WF1222" s="90"/>
      <c r="WG1222" s="90"/>
      <c r="WH1222" s="90"/>
      <c r="WI1222" s="90"/>
      <c r="WJ1222" s="90"/>
      <c r="WK1222" s="90"/>
      <c r="WL1222" s="90"/>
    </row>
    <row r="1223" spans="1:610" ht="22.5">
      <c r="A1223" s="1141">
        <v>148</v>
      </c>
      <c r="B1223" s="1144" t="s">
        <v>1</v>
      </c>
      <c r="C1223" s="1069" t="s">
        <v>13</v>
      </c>
      <c r="D1223" s="1071"/>
      <c r="E1223" s="1069" t="s">
        <v>223</v>
      </c>
      <c r="F1223" s="1070"/>
      <c r="G1223" s="1071"/>
      <c r="H1223" s="1067" t="s">
        <v>14</v>
      </c>
      <c r="I1223" s="1069" t="s">
        <v>15</v>
      </c>
      <c r="J1223" s="1070"/>
      <c r="K1223" s="1071"/>
      <c r="L1223" s="1072" t="s">
        <v>16</v>
      </c>
    </row>
    <row r="1224" spans="1:610" ht="45">
      <c r="A1224" s="1167"/>
      <c r="B1224" s="1145"/>
      <c r="C1224" s="657" t="s">
        <v>3</v>
      </c>
      <c r="D1224" s="657" t="s">
        <v>4</v>
      </c>
      <c r="E1224" s="657" t="s">
        <v>5</v>
      </c>
      <c r="F1224" s="1146" t="s">
        <v>6</v>
      </c>
      <c r="G1224" s="1147"/>
      <c r="H1224" s="1068"/>
      <c r="I1224" s="657" t="s">
        <v>17</v>
      </c>
      <c r="J1224" s="657" t="s">
        <v>18</v>
      </c>
      <c r="K1224" s="92" t="s">
        <v>19</v>
      </c>
      <c r="L1224" s="1073"/>
    </row>
    <row r="1225" spans="1:610" ht="46.5">
      <c r="A1225" s="1167"/>
      <c r="B1225" s="130" t="s">
        <v>2176</v>
      </c>
      <c r="C1225" s="276" t="s">
        <v>2177</v>
      </c>
      <c r="D1225" s="256">
        <v>46136</v>
      </c>
      <c r="E1225" s="277" t="s">
        <v>574</v>
      </c>
      <c r="F1225" s="815" t="s">
        <v>1667</v>
      </c>
      <c r="G1225" s="816"/>
      <c r="H1225" s="396" t="s">
        <v>2176</v>
      </c>
      <c r="I1225" s="277" t="s">
        <v>2181</v>
      </c>
      <c r="J1225" s="277" t="s">
        <v>790</v>
      </c>
      <c r="K1225" s="277" t="s">
        <v>907</v>
      </c>
      <c r="L1225" s="382" t="s">
        <v>2180</v>
      </c>
    </row>
    <row r="1226" spans="1:610" ht="22.5">
      <c r="A1226" s="1167"/>
      <c r="B1226" s="1074" t="s">
        <v>2189</v>
      </c>
      <c r="C1226" s="1075"/>
      <c r="D1226" s="1075"/>
      <c r="E1226" s="1075"/>
      <c r="F1226" s="1075"/>
      <c r="G1226" s="1075"/>
      <c r="H1226" s="1075"/>
      <c r="I1226" s="1075"/>
      <c r="J1226" s="1075"/>
      <c r="K1226" s="1075"/>
      <c r="L1226" s="1076"/>
    </row>
    <row r="1227" spans="1:610" ht="22.5">
      <c r="A1227" s="1167"/>
      <c r="B1227" s="1149" t="s">
        <v>150</v>
      </c>
      <c r="C1227" s="1078"/>
      <c r="D1227" s="1078"/>
      <c r="E1227" s="1078"/>
      <c r="F1227" s="1078"/>
      <c r="G1227" s="1079"/>
      <c r="H1227" s="1077" t="s">
        <v>151</v>
      </c>
      <c r="I1227" s="1078"/>
      <c r="J1227" s="1078"/>
      <c r="K1227" s="1078"/>
      <c r="L1227" s="1080"/>
    </row>
    <row r="1228" spans="1:610" ht="23.25">
      <c r="A1228" s="1167"/>
      <c r="B1228" s="1169" t="s">
        <v>154</v>
      </c>
      <c r="C1228" s="1159"/>
      <c r="D1228" s="1159"/>
      <c r="E1228" s="1159"/>
      <c r="F1228" s="1159"/>
      <c r="G1228" s="1160"/>
      <c r="H1228" s="1081" t="s">
        <v>2178</v>
      </c>
      <c r="I1228" s="1082"/>
      <c r="J1228" s="1082"/>
      <c r="K1228" s="1082"/>
      <c r="L1228" s="1084"/>
    </row>
    <row r="1229" spans="1:610" ht="23.25">
      <c r="A1229" s="1167"/>
      <c r="B1229" s="1166"/>
      <c r="C1229" s="1082"/>
      <c r="D1229" s="1082"/>
      <c r="E1229" s="1082"/>
      <c r="F1229" s="1082"/>
      <c r="G1229" s="1083"/>
      <c r="H1229" s="1081"/>
      <c r="I1229" s="1082"/>
      <c r="J1229" s="1082"/>
      <c r="K1229" s="1082"/>
      <c r="L1229" s="1084"/>
    </row>
    <row r="1230" spans="1:610" ht="23.25">
      <c r="A1230" s="1167"/>
      <c r="B1230" s="1105" t="s">
        <v>2182</v>
      </c>
      <c r="C1230" s="1098"/>
      <c r="D1230" s="1098"/>
      <c r="E1230" s="1098"/>
      <c r="F1230" s="1098"/>
      <c r="G1230" s="1099"/>
      <c r="H1230" s="1087" t="s">
        <v>299</v>
      </c>
      <c r="I1230" s="1088"/>
      <c r="J1230" s="1088"/>
      <c r="K1230" s="1088"/>
      <c r="L1230" s="1089"/>
    </row>
    <row r="1231" spans="1:610" ht="23.25">
      <c r="A1231" s="1167"/>
      <c r="B1231" s="1152" t="s">
        <v>294</v>
      </c>
      <c r="C1231" s="1098"/>
      <c r="D1231" s="1098"/>
      <c r="E1231" s="1098"/>
      <c r="F1231" s="1098"/>
      <c r="G1231" s="1099"/>
      <c r="H1231" s="1087" t="s">
        <v>295</v>
      </c>
      <c r="I1231" s="1088"/>
      <c r="J1231" s="1088"/>
      <c r="K1231" s="1088"/>
      <c r="L1231" s="1089"/>
    </row>
    <row r="1232" spans="1:610" ht="30.75" customHeight="1" thickBot="1">
      <c r="A1232" s="1168"/>
      <c r="B1232" s="1153" t="s">
        <v>2190</v>
      </c>
      <c r="C1232" s="1091"/>
      <c r="D1232" s="1091"/>
      <c r="E1232" s="1091"/>
      <c r="F1232" s="1091"/>
      <c r="G1232" s="1091"/>
      <c r="H1232" s="1091"/>
      <c r="I1232" s="1091"/>
      <c r="J1232" s="1091"/>
      <c r="K1232" s="1091"/>
      <c r="L1232" s="1092"/>
    </row>
    <row r="1233" spans="1:13" ht="45" customHeight="1">
      <c r="A1233" s="1172">
        <v>149</v>
      </c>
      <c r="B1233" s="655" t="s">
        <v>1</v>
      </c>
      <c r="C1233" s="657" t="s">
        <v>3</v>
      </c>
      <c r="D1233" s="657" t="s">
        <v>4</v>
      </c>
      <c r="E1233" s="657" t="s">
        <v>5</v>
      </c>
      <c r="F1233" s="1146" t="s">
        <v>6</v>
      </c>
      <c r="G1233" s="1147"/>
      <c r="H1233" s="653" t="s">
        <v>14</v>
      </c>
      <c r="I1233" s="657" t="s">
        <v>17</v>
      </c>
      <c r="J1233" s="657" t="s">
        <v>18</v>
      </c>
      <c r="K1233" s="92" t="s">
        <v>19</v>
      </c>
      <c r="L1233" s="654" t="s">
        <v>16</v>
      </c>
      <c r="M1233"/>
    </row>
    <row r="1234" spans="1:13" ht="46.5">
      <c r="A1234" s="1173"/>
      <c r="B1234" s="305" t="s">
        <v>1994</v>
      </c>
      <c r="C1234" s="276" t="s">
        <v>1995</v>
      </c>
      <c r="D1234" s="114">
        <v>46119</v>
      </c>
      <c r="E1234" s="261" t="s">
        <v>589</v>
      </c>
      <c r="F1234" s="815" t="s">
        <v>315</v>
      </c>
      <c r="G1234" s="816"/>
      <c r="H1234" s="396" t="s">
        <v>1996</v>
      </c>
      <c r="I1234" s="277" t="s">
        <v>257</v>
      </c>
      <c r="J1234" s="277" t="s">
        <v>257</v>
      </c>
      <c r="K1234" s="277" t="s">
        <v>257</v>
      </c>
      <c r="L1234" s="640" t="s">
        <v>2172</v>
      </c>
      <c r="M1234"/>
    </row>
    <row r="1235" spans="1:13" ht="22.5">
      <c r="A1235" s="1173"/>
      <c r="B1235" s="1148" t="s">
        <v>2194</v>
      </c>
      <c r="C1235" s="1075"/>
      <c r="D1235" s="1075"/>
      <c r="E1235" s="1075"/>
      <c r="F1235" s="1075"/>
      <c r="G1235" s="1075"/>
      <c r="H1235" s="1075"/>
      <c r="I1235" s="1075"/>
      <c r="J1235" s="1075"/>
      <c r="K1235" s="1075"/>
      <c r="L1235" s="1076"/>
      <c r="M1235"/>
    </row>
    <row r="1236" spans="1:13" ht="22.5">
      <c r="A1236" s="1173"/>
      <c r="B1236" s="1078" t="s">
        <v>150</v>
      </c>
      <c r="C1236" s="1078"/>
      <c r="D1236" s="1078"/>
      <c r="E1236" s="1078"/>
      <c r="F1236" s="1078"/>
      <c r="G1236" s="1078"/>
      <c r="H1236" s="1077" t="s">
        <v>151</v>
      </c>
      <c r="I1236" s="1078"/>
      <c r="J1236" s="1078"/>
      <c r="K1236" s="1078"/>
      <c r="L1236" s="1080"/>
      <c r="M1236"/>
    </row>
    <row r="1237" spans="1:13" ht="23.25">
      <c r="A1237" s="1173"/>
      <c r="B1237" s="1088" t="s">
        <v>154</v>
      </c>
      <c r="C1237" s="1088"/>
      <c r="D1237" s="1088"/>
      <c r="E1237" s="1088"/>
      <c r="F1237" s="1088"/>
      <c r="G1237" s="1151"/>
      <c r="H1237" s="1081" t="s">
        <v>1997</v>
      </c>
      <c r="I1237" s="1082"/>
      <c r="J1237" s="1082"/>
      <c r="K1237" s="1082"/>
      <c r="L1237" s="1084"/>
      <c r="M1237"/>
    </row>
    <row r="1238" spans="1:13" ht="23.25">
      <c r="A1238" s="1173"/>
      <c r="B1238" s="1098" t="s">
        <v>294</v>
      </c>
      <c r="C1238" s="1098"/>
      <c r="D1238" s="1098"/>
      <c r="E1238" s="1098"/>
      <c r="F1238" s="1098"/>
      <c r="G1238" s="1099"/>
      <c r="H1238" s="1087" t="s">
        <v>2114</v>
      </c>
      <c r="I1238" s="1088"/>
      <c r="J1238" s="1088"/>
      <c r="K1238" s="1088"/>
      <c r="L1238" s="1089"/>
      <c r="M1238"/>
    </row>
    <row r="1239" spans="1:13" ht="27.75" customHeight="1" thickBot="1">
      <c r="A1239" s="1173"/>
      <c r="B1239" s="1171" t="s">
        <v>2378</v>
      </c>
      <c r="C1239" s="1091"/>
      <c r="D1239" s="1091"/>
      <c r="E1239" s="1091"/>
      <c r="F1239" s="1091"/>
      <c r="G1239" s="1091"/>
      <c r="H1239" s="1091"/>
      <c r="I1239" s="1091"/>
      <c r="J1239" s="1091"/>
      <c r="K1239" s="1091"/>
      <c r="L1239" s="1092"/>
      <c r="M1239"/>
    </row>
    <row r="1240" spans="1:13" ht="22.5">
      <c r="A1240" s="1141">
        <v>150</v>
      </c>
      <c r="B1240" s="1144" t="s">
        <v>1</v>
      </c>
      <c r="C1240" s="1069" t="s">
        <v>13</v>
      </c>
      <c r="D1240" s="1071"/>
      <c r="E1240" s="1069" t="s">
        <v>223</v>
      </c>
      <c r="F1240" s="1070"/>
      <c r="G1240" s="1071"/>
      <c r="H1240" s="1067" t="s">
        <v>14</v>
      </c>
      <c r="I1240" s="1069" t="s">
        <v>15</v>
      </c>
      <c r="J1240" s="1070"/>
      <c r="K1240" s="1071"/>
      <c r="L1240" s="1072" t="s">
        <v>16</v>
      </c>
      <c r="M1240"/>
    </row>
    <row r="1241" spans="1:13" ht="45">
      <c r="A1241" s="1167"/>
      <c r="B1241" s="1145"/>
      <c r="C1241" s="658" t="s">
        <v>3</v>
      </c>
      <c r="D1241" s="658" t="s">
        <v>4</v>
      </c>
      <c r="E1241" s="658" t="s">
        <v>5</v>
      </c>
      <c r="F1241" s="1146" t="s">
        <v>6</v>
      </c>
      <c r="G1241" s="1147"/>
      <c r="H1241" s="1068"/>
      <c r="I1241" s="658" t="s">
        <v>17</v>
      </c>
      <c r="J1241" s="658" t="s">
        <v>18</v>
      </c>
      <c r="K1241" s="92" t="s">
        <v>19</v>
      </c>
      <c r="L1241" s="1073"/>
    </row>
    <row r="1242" spans="1:13" ht="46.5">
      <c r="A1242" s="1167"/>
      <c r="B1242" s="130" t="s">
        <v>2143</v>
      </c>
      <c r="C1242" s="276" t="s">
        <v>2156</v>
      </c>
      <c r="D1242" s="256">
        <v>46133</v>
      </c>
      <c r="E1242" s="277" t="s">
        <v>637</v>
      </c>
      <c r="F1242" s="815" t="s">
        <v>637</v>
      </c>
      <c r="G1242" s="816"/>
      <c r="H1242" s="396" t="s">
        <v>2143</v>
      </c>
      <c r="I1242" s="277" t="s">
        <v>2160</v>
      </c>
      <c r="J1242" s="277" t="s">
        <v>329</v>
      </c>
      <c r="K1242" s="277" t="s">
        <v>879</v>
      </c>
      <c r="L1242" s="382" t="s">
        <v>2170</v>
      </c>
    </row>
    <row r="1243" spans="1:13" ht="54.75" customHeight="1">
      <c r="A1243" s="1167"/>
      <c r="B1243" s="1074" t="s">
        <v>2208</v>
      </c>
      <c r="C1243" s="1075"/>
      <c r="D1243" s="1075"/>
      <c r="E1243" s="1075"/>
      <c r="F1243" s="1075"/>
      <c r="G1243" s="1075"/>
      <c r="H1243" s="1075"/>
      <c r="I1243" s="1075"/>
      <c r="J1243" s="1075"/>
      <c r="K1243" s="1075"/>
      <c r="L1243" s="1076"/>
    </row>
    <row r="1244" spans="1:13" ht="22.5">
      <c r="A1244" s="1167"/>
      <c r="B1244" s="1149" t="s">
        <v>150</v>
      </c>
      <c r="C1244" s="1078"/>
      <c r="D1244" s="1078"/>
      <c r="E1244" s="1078"/>
      <c r="F1244" s="1078"/>
      <c r="G1244" s="1079"/>
      <c r="H1244" s="1077" t="s">
        <v>151</v>
      </c>
      <c r="I1244" s="1078"/>
      <c r="J1244" s="1078"/>
      <c r="K1244" s="1078"/>
      <c r="L1244" s="1080"/>
    </row>
    <row r="1245" spans="1:13" ht="23.25">
      <c r="A1245" s="1167"/>
      <c r="B1245" s="1169" t="s">
        <v>154</v>
      </c>
      <c r="C1245" s="1159"/>
      <c r="D1245" s="1159"/>
      <c r="E1245" s="1159"/>
      <c r="F1245" s="1159"/>
      <c r="G1245" s="1160"/>
      <c r="H1245" s="1081" t="s">
        <v>2157</v>
      </c>
      <c r="I1245" s="1082"/>
      <c r="J1245" s="1082"/>
      <c r="K1245" s="1082"/>
      <c r="L1245" s="1084"/>
    </row>
    <row r="1246" spans="1:13" ht="23.25">
      <c r="A1246" s="1167"/>
      <c r="B1246" s="1105" t="s">
        <v>2182</v>
      </c>
      <c r="C1246" s="1098"/>
      <c r="D1246" s="1098"/>
      <c r="E1246" s="1098"/>
      <c r="F1246" s="1098"/>
      <c r="G1246" s="1099"/>
      <c r="H1246" s="1087" t="s">
        <v>299</v>
      </c>
      <c r="I1246" s="1088"/>
      <c r="J1246" s="1088"/>
      <c r="K1246" s="1088"/>
      <c r="L1246" s="1089"/>
    </row>
    <row r="1247" spans="1:13" ht="23.25">
      <c r="A1247" s="1167"/>
      <c r="B1247" s="1152" t="s">
        <v>294</v>
      </c>
      <c r="C1247" s="1098"/>
      <c r="D1247" s="1098"/>
      <c r="E1247" s="1098"/>
      <c r="F1247" s="1098"/>
      <c r="G1247" s="1099"/>
      <c r="H1247" s="1087" t="s">
        <v>295</v>
      </c>
      <c r="I1247" s="1088"/>
      <c r="J1247" s="1088"/>
      <c r="K1247" s="1088"/>
      <c r="L1247" s="1089"/>
    </row>
    <row r="1248" spans="1:13" ht="23.25" thickBot="1">
      <c r="A1248" s="1168"/>
      <c r="B1248" s="1171" t="s">
        <v>2209</v>
      </c>
      <c r="C1248" s="1091"/>
      <c r="D1248" s="1091"/>
      <c r="E1248" s="1091"/>
      <c r="F1248" s="1091"/>
      <c r="G1248" s="1091"/>
      <c r="H1248" s="1091"/>
      <c r="I1248" s="1091"/>
      <c r="J1248" s="1091"/>
      <c r="K1248" s="1091"/>
      <c r="L1248" s="1092"/>
    </row>
    <row r="1249" spans="1:13" s="90" customFormat="1" ht="33.75" customHeight="1" outlineLevel="1">
      <c r="A1249" s="1141">
        <v>151</v>
      </c>
      <c r="B1249" s="1144" t="s">
        <v>1</v>
      </c>
      <c r="C1249" s="1069" t="s">
        <v>13</v>
      </c>
      <c r="D1249" s="1071"/>
      <c r="E1249" s="1069" t="s">
        <v>223</v>
      </c>
      <c r="F1249" s="1070"/>
      <c r="G1249" s="1071"/>
      <c r="H1249" s="1067" t="s">
        <v>14</v>
      </c>
      <c r="I1249" s="1069" t="s">
        <v>15</v>
      </c>
      <c r="J1249" s="1070"/>
      <c r="K1249" s="1071"/>
      <c r="L1249" s="1072" t="s">
        <v>16</v>
      </c>
      <c r="M1249" s="1066" t="s">
        <v>222</v>
      </c>
    </row>
    <row r="1250" spans="1:13" s="90" customFormat="1" ht="60" customHeight="1" outlineLevel="1">
      <c r="A1250" s="1167"/>
      <c r="B1250" s="1145"/>
      <c r="C1250" s="663" t="s">
        <v>3</v>
      </c>
      <c r="D1250" s="663" t="s">
        <v>4</v>
      </c>
      <c r="E1250" s="663" t="s">
        <v>5</v>
      </c>
      <c r="F1250" s="1146" t="s">
        <v>6</v>
      </c>
      <c r="G1250" s="1147"/>
      <c r="H1250" s="1068"/>
      <c r="I1250" s="663" t="s">
        <v>17</v>
      </c>
      <c r="J1250" s="663" t="s">
        <v>18</v>
      </c>
      <c r="K1250" s="92" t="s">
        <v>19</v>
      </c>
      <c r="L1250" s="1073"/>
      <c r="M1250" s="1066"/>
    </row>
    <row r="1251" spans="1:13" s="90" customFormat="1" ht="60" customHeight="1" outlineLevel="1">
      <c r="A1251" s="1167"/>
      <c r="B1251" s="305" t="s">
        <v>1500</v>
      </c>
      <c r="C1251" s="276" t="s">
        <v>2137</v>
      </c>
      <c r="D1251" s="114">
        <v>46132</v>
      </c>
      <c r="E1251" s="277" t="s">
        <v>1826</v>
      </c>
      <c r="F1251" s="815" t="s">
        <v>1827</v>
      </c>
      <c r="G1251" s="816"/>
      <c r="H1251" s="396" t="s">
        <v>2138</v>
      </c>
      <c r="I1251" s="277" t="s">
        <v>2211</v>
      </c>
      <c r="J1251" s="277" t="s">
        <v>329</v>
      </c>
      <c r="K1251" s="277" t="s">
        <v>2212</v>
      </c>
      <c r="L1251" s="363" t="s">
        <v>2197</v>
      </c>
      <c r="M1251" s="1066"/>
    </row>
    <row r="1252" spans="1:13" s="90" customFormat="1" ht="24.75" customHeight="1" outlineLevel="1">
      <c r="A1252" s="1167"/>
      <c r="B1252" s="1074" t="s">
        <v>2257</v>
      </c>
      <c r="C1252" s="1075"/>
      <c r="D1252" s="1075"/>
      <c r="E1252" s="1075"/>
      <c r="F1252" s="1075"/>
      <c r="G1252" s="1075"/>
      <c r="H1252" s="1075"/>
      <c r="I1252" s="1075"/>
      <c r="J1252" s="1075"/>
      <c r="K1252" s="1075"/>
      <c r="L1252" s="1076"/>
      <c r="M1252" s="1066"/>
    </row>
    <row r="1253" spans="1:13" s="90" customFormat="1" ht="31.5" customHeight="1" outlineLevel="1">
      <c r="A1253" s="1167"/>
      <c r="B1253" s="1149" t="s">
        <v>150</v>
      </c>
      <c r="C1253" s="1078"/>
      <c r="D1253" s="1078"/>
      <c r="E1253" s="1078"/>
      <c r="F1253" s="1078"/>
      <c r="G1253" s="1079"/>
      <c r="H1253" s="1077" t="s">
        <v>151</v>
      </c>
      <c r="I1253" s="1078"/>
      <c r="J1253" s="1078"/>
      <c r="K1253" s="1078"/>
      <c r="L1253" s="1080"/>
      <c r="M1253" s="1066"/>
    </row>
    <row r="1254" spans="1:13" s="90" customFormat="1" ht="24.75" customHeight="1" outlineLevel="1">
      <c r="A1254" s="1167"/>
      <c r="B1254" s="1088" t="s">
        <v>154</v>
      </c>
      <c r="C1254" s="1088"/>
      <c r="D1254" s="1088"/>
      <c r="E1254" s="1088"/>
      <c r="F1254" s="1088"/>
      <c r="G1254" s="1151"/>
      <c r="H1254" s="1081" t="s">
        <v>2139</v>
      </c>
      <c r="I1254" s="1082"/>
      <c r="J1254" s="1082"/>
      <c r="K1254" s="1082"/>
      <c r="L1254" s="1084"/>
      <c r="M1254" s="1066"/>
    </row>
    <row r="1255" spans="1:13" s="90" customFormat="1" ht="68.25" customHeight="1" outlineLevel="1">
      <c r="A1255" s="1167"/>
      <c r="B1255" s="1150" t="s">
        <v>470</v>
      </c>
      <c r="C1255" s="1088"/>
      <c r="D1255" s="1088"/>
      <c r="E1255" s="1088"/>
      <c r="F1255" s="1088"/>
      <c r="G1255" s="1151"/>
      <c r="H1255" s="1081" t="s">
        <v>2183</v>
      </c>
      <c r="I1255" s="1082"/>
      <c r="J1255" s="1082"/>
      <c r="K1255" s="1082"/>
      <c r="L1255" s="1084"/>
      <c r="M1255" s="1066"/>
    </row>
    <row r="1256" spans="1:13" s="90" customFormat="1" ht="27.75" customHeight="1" outlineLevel="1">
      <c r="A1256" s="1167"/>
      <c r="B1256" s="1152" t="s">
        <v>294</v>
      </c>
      <c r="C1256" s="1098"/>
      <c r="D1256" s="1098"/>
      <c r="E1256" s="1098"/>
      <c r="F1256" s="1098"/>
      <c r="G1256" s="1099"/>
      <c r="H1256" s="1087" t="s">
        <v>295</v>
      </c>
      <c r="I1256" s="1088"/>
      <c r="J1256" s="1088"/>
      <c r="K1256" s="1088"/>
      <c r="L1256" s="1089"/>
      <c r="M1256" s="1066"/>
    </row>
    <row r="1257" spans="1:13" s="90" customFormat="1" ht="27.75" customHeight="1" outlineLevel="1" thickBot="1">
      <c r="A1257" s="1168"/>
      <c r="B1257" s="1153" t="s">
        <v>2761</v>
      </c>
      <c r="C1257" s="1091"/>
      <c r="D1257" s="1091"/>
      <c r="E1257" s="1091"/>
      <c r="F1257" s="1091"/>
      <c r="G1257" s="1091"/>
      <c r="H1257" s="1091"/>
      <c r="I1257" s="1091"/>
      <c r="J1257" s="1091"/>
      <c r="K1257" s="1091"/>
      <c r="L1257" s="1092"/>
      <c r="M1257" s="1066"/>
    </row>
    <row r="1258" spans="1:13" s="90" customFormat="1" ht="33" customHeight="1" outlineLevel="1">
      <c r="A1258" s="1141">
        <v>152</v>
      </c>
      <c r="B1258" s="1144" t="s">
        <v>1</v>
      </c>
      <c r="C1258" s="1069" t="s">
        <v>13</v>
      </c>
      <c r="D1258" s="1071"/>
      <c r="E1258" s="1069" t="s">
        <v>223</v>
      </c>
      <c r="F1258" s="1070"/>
      <c r="G1258" s="1071"/>
      <c r="H1258" s="1067" t="s">
        <v>14</v>
      </c>
      <c r="I1258" s="1069" t="s">
        <v>15</v>
      </c>
      <c r="J1258" s="1070"/>
      <c r="K1258" s="1071"/>
      <c r="L1258" s="1072" t="s">
        <v>16</v>
      </c>
      <c r="M1258" s="1066" t="s">
        <v>222</v>
      </c>
    </row>
    <row r="1259" spans="1:13" s="90" customFormat="1" ht="61.5" customHeight="1" outlineLevel="1">
      <c r="A1259" s="1167"/>
      <c r="B1259" s="1145"/>
      <c r="C1259" s="663" t="s">
        <v>3</v>
      </c>
      <c r="D1259" s="663" t="s">
        <v>4</v>
      </c>
      <c r="E1259" s="663" t="s">
        <v>5</v>
      </c>
      <c r="F1259" s="1146" t="s">
        <v>6</v>
      </c>
      <c r="G1259" s="1147"/>
      <c r="H1259" s="1068"/>
      <c r="I1259" s="663" t="s">
        <v>17</v>
      </c>
      <c r="J1259" s="663" t="s">
        <v>18</v>
      </c>
      <c r="K1259" s="92" t="s">
        <v>19</v>
      </c>
      <c r="L1259" s="1073"/>
      <c r="M1259" s="1066"/>
    </row>
    <row r="1260" spans="1:13" s="90" customFormat="1" ht="57" customHeight="1" outlineLevel="1">
      <c r="A1260" s="1167"/>
      <c r="B1260" s="305" t="s">
        <v>2143</v>
      </c>
      <c r="C1260" s="276" t="s">
        <v>2144</v>
      </c>
      <c r="D1260" s="114">
        <v>46132</v>
      </c>
      <c r="E1260" s="277" t="s">
        <v>779</v>
      </c>
      <c r="F1260" s="815" t="s">
        <v>245</v>
      </c>
      <c r="G1260" s="816"/>
      <c r="H1260" s="396" t="s">
        <v>2145</v>
      </c>
      <c r="I1260" s="277" t="s">
        <v>2158</v>
      </c>
      <c r="J1260" s="277" t="s">
        <v>329</v>
      </c>
      <c r="K1260" s="277" t="s">
        <v>2159</v>
      </c>
      <c r="L1260" s="363" t="s">
        <v>2171</v>
      </c>
      <c r="M1260" s="1066"/>
    </row>
    <row r="1261" spans="1:13" s="90" customFormat="1" ht="51" customHeight="1" outlineLevel="1">
      <c r="A1261" s="1167"/>
      <c r="B1261" s="1074" t="s">
        <v>2258</v>
      </c>
      <c r="C1261" s="1075"/>
      <c r="D1261" s="1075"/>
      <c r="E1261" s="1075"/>
      <c r="F1261" s="1075"/>
      <c r="G1261" s="1075"/>
      <c r="H1261" s="1075"/>
      <c r="I1261" s="1075"/>
      <c r="J1261" s="1075"/>
      <c r="K1261" s="1075"/>
      <c r="L1261" s="1076"/>
      <c r="M1261" s="1066"/>
    </row>
    <row r="1262" spans="1:13" s="90" customFormat="1" ht="27.75" customHeight="1" outlineLevel="1">
      <c r="A1262" s="1167"/>
      <c r="B1262" s="1149" t="s">
        <v>150</v>
      </c>
      <c r="C1262" s="1078"/>
      <c r="D1262" s="1078"/>
      <c r="E1262" s="1078"/>
      <c r="F1262" s="1078"/>
      <c r="G1262" s="1079"/>
      <c r="H1262" s="1077" t="s">
        <v>151</v>
      </c>
      <c r="I1262" s="1078"/>
      <c r="J1262" s="1078"/>
      <c r="K1262" s="1078"/>
      <c r="L1262" s="1080"/>
      <c r="M1262" s="1066"/>
    </row>
    <row r="1263" spans="1:13" s="90" customFormat="1" ht="27.75" customHeight="1" outlineLevel="1">
      <c r="A1263" s="1167"/>
      <c r="B1263" s="1088" t="s">
        <v>154</v>
      </c>
      <c r="C1263" s="1088"/>
      <c r="D1263" s="1088"/>
      <c r="E1263" s="1088"/>
      <c r="F1263" s="1088"/>
      <c r="G1263" s="1151"/>
      <c r="H1263" s="1081" t="s">
        <v>2146</v>
      </c>
      <c r="I1263" s="1082"/>
      <c r="J1263" s="1082"/>
      <c r="K1263" s="1082"/>
      <c r="L1263" s="1084"/>
      <c r="M1263" s="1066"/>
    </row>
    <row r="1264" spans="1:13" s="90" customFormat="1" ht="27" customHeight="1" outlineLevel="1">
      <c r="A1264" s="1167"/>
      <c r="B1264" s="1150" t="s">
        <v>2175</v>
      </c>
      <c r="C1264" s="1088"/>
      <c r="D1264" s="1088"/>
      <c r="E1264" s="1088"/>
      <c r="F1264" s="1088"/>
      <c r="G1264" s="1151"/>
      <c r="H1264" s="1081" t="s">
        <v>256</v>
      </c>
      <c r="I1264" s="1082"/>
      <c r="J1264" s="1082"/>
      <c r="K1264" s="1082"/>
      <c r="L1264" s="1084"/>
      <c r="M1264" s="1066"/>
    </row>
    <row r="1265" spans="1:13" s="90" customFormat="1" ht="24" customHeight="1" outlineLevel="1">
      <c r="A1265" s="1167"/>
      <c r="B1265" s="1152" t="s">
        <v>294</v>
      </c>
      <c r="C1265" s="1098"/>
      <c r="D1265" s="1098"/>
      <c r="E1265" s="1098"/>
      <c r="F1265" s="1098"/>
      <c r="G1265" s="1099"/>
      <c r="H1265" s="1087" t="s">
        <v>295</v>
      </c>
      <c r="I1265" s="1088"/>
      <c r="J1265" s="1088"/>
      <c r="K1265" s="1088"/>
      <c r="L1265" s="1089"/>
      <c r="M1265" s="1066"/>
    </row>
    <row r="1266" spans="1:13" s="90" customFormat="1" ht="24" customHeight="1" outlineLevel="1" thickBot="1">
      <c r="A1266" s="1168"/>
      <c r="B1266" s="1153" t="s">
        <v>2259</v>
      </c>
      <c r="C1266" s="1091"/>
      <c r="D1266" s="1091"/>
      <c r="E1266" s="1091"/>
      <c r="F1266" s="1091"/>
      <c r="G1266" s="1091"/>
      <c r="H1266" s="1091"/>
      <c r="I1266" s="1091"/>
      <c r="J1266" s="1091"/>
      <c r="K1266" s="1091"/>
      <c r="L1266" s="1092"/>
      <c r="M1266" s="1066"/>
    </row>
    <row r="1267" spans="1:13" s="90" customFormat="1" ht="33.75" customHeight="1" outlineLevel="1">
      <c r="A1267" s="1141">
        <v>153</v>
      </c>
      <c r="B1267" s="1144" t="s">
        <v>1</v>
      </c>
      <c r="C1267" s="1069" t="s">
        <v>13</v>
      </c>
      <c r="D1267" s="1071"/>
      <c r="E1267" s="1069" t="s">
        <v>223</v>
      </c>
      <c r="F1267" s="1070"/>
      <c r="G1267" s="1071"/>
      <c r="H1267" s="1067" t="s">
        <v>14</v>
      </c>
      <c r="I1267" s="1069" t="s">
        <v>15</v>
      </c>
      <c r="J1267" s="1070"/>
      <c r="K1267" s="1071"/>
      <c r="L1267" s="1072" t="s">
        <v>16</v>
      </c>
      <c r="M1267" s="1066" t="s">
        <v>222</v>
      </c>
    </row>
    <row r="1268" spans="1:13" s="90" customFormat="1" ht="60" customHeight="1" outlineLevel="1">
      <c r="A1268" s="1142"/>
      <c r="B1268" s="1145"/>
      <c r="C1268" s="663" t="s">
        <v>3</v>
      </c>
      <c r="D1268" s="663" t="s">
        <v>4</v>
      </c>
      <c r="E1268" s="663" t="s">
        <v>5</v>
      </c>
      <c r="F1268" s="1146" t="s">
        <v>6</v>
      </c>
      <c r="G1268" s="1147"/>
      <c r="H1268" s="1068"/>
      <c r="I1268" s="663" t="s">
        <v>17</v>
      </c>
      <c r="J1268" s="663" t="s">
        <v>18</v>
      </c>
      <c r="K1268" s="92" t="s">
        <v>19</v>
      </c>
      <c r="L1268" s="1073"/>
      <c r="M1268" s="1066"/>
    </row>
    <row r="1269" spans="1:13" s="90" customFormat="1" ht="103.5" customHeight="1" outlineLevel="1">
      <c r="A1269" s="1142"/>
      <c r="B1269" s="305" t="s">
        <v>1660</v>
      </c>
      <c r="C1269" s="276" t="s">
        <v>2291</v>
      </c>
      <c r="D1269" s="114" t="s">
        <v>2292</v>
      </c>
      <c r="E1269" s="261" t="s">
        <v>1871</v>
      </c>
      <c r="F1269" s="815" t="s">
        <v>1872</v>
      </c>
      <c r="G1269" s="816"/>
      <c r="H1269" s="396" t="s">
        <v>1660</v>
      </c>
      <c r="I1269" s="277" t="s">
        <v>1157</v>
      </c>
      <c r="J1269" s="664" t="s">
        <v>1158</v>
      </c>
      <c r="K1269" s="664" t="s">
        <v>1159</v>
      </c>
      <c r="L1269" s="363" t="s">
        <v>2152</v>
      </c>
      <c r="M1269" s="1066"/>
    </row>
    <row r="1270" spans="1:13" s="90" customFormat="1" ht="27.75" customHeight="1" outlineLevel="1">
      <c r="A1270" s="1142"/>
      <c r="B1270" s="1148" t="s">
        <v>2261</v>
      </c>
      <c r="C1270" s="1075"/>
      <c r="D1270" s="1075"/>
      <c r="E1270" s="1075"/>
      <c r="F1270" s="1075"/>
      <c r="G1270" s="1075"/>
      <c r="H1270" s="1075"/>
      <c r="I1270" s="1075"/>
      <c r="J1270" s="1075"/>
      <c r="K1270" s="1075"/>
      <c r="L1270" s="1076"/>
      <c r="M1270" s="1066"/>
    </row>
    <row r="1271" spans="1:13" s="90" customFormat="1" ht="27.75" customHeight="1" outlineLevel="1">
      <c r="A1271" s="1142"/>
      <c r="B1271" s="1149" t="s">
        <v>150</v>
      </c>
      <c r="C1271" s="1078"/>
      <c r="D1271" s="1078"/>
      <c r="E1271" s="1078"/>
      <c r="F1271" s="1078"/>
      <c r="G1271" s="1079"/>
      <c r="H1271" s="1077" t="s">
        <v>151</v>
      </c>
      <c r="I1271" s="1078"/>
      <c r="J1271" s="1078"/>
      <c r="K1271" s="1078"/>
      <c r="L1271" s="1080"/>
      <c r="M1271" s="1066"/>
    </row>
    <row r="1272" spans="1:13" s="90" customFormat="1" ht="27.75" customHeight="1" outlineLevel="1">
      <c r="A1272" s="1142"/>
      <c r="B1272" s="1150" t="s">
        <v>154</v>
      </c>
      <c r="C1272" s="1088"/>
      <c r="D1272" s="1088"/>
      <c r="E1272" s="1088"/>
      <c r="F1272" s="1088"/>
      <c r="G1272" s="1151"/>
      <c r="H1272" s="1081" t="s">
        <v>2153</v>
      </c>
      <c r="I1272" s="1082"/>
      <c r="J1272" s="1082"/>
      <c r="K1272" s="1082"/>
      <c r="L1272" s="1084"/>
      <c r="M1272" s="1066"/>
    </row>
    <row r="1273" spans="1:13" s="90" customFormat="1" ht="27.75" customHeight="1" outlineLevel="1">
      <c r="A1273" s="1142"/>
      <c r="B1273" s="1166" t="s">
        <v>2169</v>
      </c>
      <c r="C1273" s="1082"/>
      <c r="D1273" s="1082"/>
      <c r="E1273" s="1082"/>
      <c r="F1273" s="1082"/>
      <c r="G1273" s="1083"/>
      <c r="H1273" s="1081" t="s">
        <v>295</v>
      </c>
      <c r="I1273" s="1082"/>
      <c r="J1273" s="1082"/>
      <c r="K1273" s="1082"/>
      <c r="L1273" s="1084"/>
      <c r="M1273" s="1066"/>
    </row>
    <row r="1274" spans="1:13" s="90" customFormat="1" ht="24" customHeight="1" outlineLevel="1">
      <c r="A1274" s="1142"/>
      <c r="B1274" s="1152" t="s">
        <v>294</v>
      </c>
      <c r="C1274" s="1098"/>
      <c r="D1274" s="1098"/>
      <c r="E1274" s="1098"/>
      <c r="F1274" s="1098"/>
      <c r="G1274" s="1099"/>
      <c r="H1274" s="1087" t="s">
        <v>295</v>
      </c>
      <c r="I1274" s="1088"/>
      <c r="J1274" s="1088"/>
      <c r="K1274" s="1088"/>
      <c r="L1274" s="1089"/>
      <c r="M1274" s="1066"/>
    </row>
    <row r="1275" spans="1:13" s="90" customFormat="1" ht="25.5" customHeight="1" outlineLevel="1" thickBot="1">
      <c r="A1275" s="1143"/>
      <c r="B1275" s="1153" t="s">
        <v>2293</v>
      </c>
      <c r="C1275" s="1091"/>
      <c r="D1275" s="1091"/>
      <c r="E1275" s="1091"/>
      <c r="F1275" s="1091"/>
      <c r="G1275" s="1091"/>
      <c r="H1275" s="1091"/>
      <c r="I1275" s="1091"/>
      <c r="J1275" s="1091"/>
      <c r="K1275" s="1091"/>
      <c r="L1275" s="1092"/>
      <c r="M1275" s="1066"/>
    </row>
    <row r="1276" spans="1:13" s="90" customFormat="1" ht="33.75" customHeight="1" outlineLevel="1">
      <c r="A1276" s="1141">
        <v>154</v>
      </c>
      <c r="B1276" s="1144" t="s">
        <v>1</v>
      </c>
      <c r="C1276" s="1069" t="s">
        <v>13</v>
      </c>
      <c r="D1276" s="1071"/>
      <c r="E1276" s="1069" t="s">
        <v>223</v>
      </c>
      <c r="F1276" s="1070"/>
      <c r="G1276" s="1071"/>
      <c r="H1276" s="1067" t="s">
        <v>14</v>
      </c>
      <c r="I1276" s="1069" t="s">
        <v>15</v>
      </c>
      <c r="J1276" s="1070"/>
      <c r="K1276" s="1071"/>
      <c r="L1276" s="1072" t="s">
        <v>16</v>
      </c>
    </row>
    <row r="1277" spans="1:13" s="90" customFormat="1" ht="60" customHeight="1" outlineLevel="1">
      <c r="A1277" s="1142"/>
      <c r="B1277" s="1145"/>
      <c r="C1277" s="663" t="s">
        <v>3</v>
      </c>
      <c r="D1277" s="663" t="s">
        <v>4</v>
      </c>
      <c r="E1277" s="663" t="s">
        <v>5</v>
      </c>
      <c r="F1277" s="1146" t="s">
        <v>6</v>
      </c>
      <c r="G1277" s="1147"/>
      <c r="H1277" s="1068"/>
      <c r="I1277" s="663" t="s">
        <v>17</v>
      </c>
      <c r="J1277" s="663" t="s">
        <v>18</v>
      </c>
      <c r="K1277" s="92" t="s">
        <v>19</v>
      </c>
      <c r="L1277" s="1073"/>
    </row>
    <row r="1278" spans="1:13" s="90" customFormat="1" ht="132" customHeight="1" outlineLevel="1">
      <c r="A1278" s="1142"/>
      <c r="B1278" s="130" t="s">
        <v>2176</v>
      </c>
      <c r="C1278" s="276" t="s">
        <v>2271</v>
      </c>
      <c r="D1278" s="256" t="s">
        <v>2272</v>
      </c>
      <c r="E1278" s="277" t="s">
        <v>574</v>
      </c>
      <c r="F1278" s="815" t="s">
        <v>1667</v>
      </c>
      <c r="G1278" s="816"/>
      <c r="H1278" s="396" t="s">
        <v>2188</v>
      </c>
      <c r="I1278" s="277" t="s">
        <v>2192</v>
      </c>
      <c r="J1278" s="277" t="s">
        <v>535</v>
      </c>
      <c r="K1278" s="277" t="s">
        <v>2193</v>
      </c>
      <c r="L1278" s="382" t="s">
        <v>2273</v>
      </c>
    </row>
    <row r="1279" spans="1:13" s="90" customFormat="1" ht="68.25" customHeight="1" outlineLevel="1">
      <c r="A1279" s="1142"/>
      <c r="B1279" s="1074" t="s">
        <v>2282</v>
      </c>
      <c r="C1279" s="1075"/>
      <c r="D1279" s="1075"/>
      <c r="E1279" s="1075"/>
      <c r="F1279" s="1075"/>
      <c r="G1279" s="1075"/>
      <c r="H1279" s="1075"/>
      <c r="I1279" s="1075"/>
      <c r="J1279" s="1075"/>
      <c r="K1279" s="1075"/>
      <c r="L1279" s="1076"/>
    </row>
    <row r="1280" spans="1:13" s="90" customFormat="1" ht="33.75" customHeight="1" outlineLevel="1">
      <c r="A1280" s="1142"/>
      <c r="B1280" s="1149" t="s">
        <v>150</v>
      </c>
      <c r="C1280" s="1078"/>
      <c r="D1280" s="1078"/>
      <c r="E1280" s="1078"/>
      <c r="F1280" s="1078"/>
      <c r="G1280" s="1079"/>
      <c r="H1280" s="1077" t="s">
        <v>151</v>
      </c>
      <c r="I1280" s="1078"/>
      <c r="J1280" s="1078"/>
      <c r="K1280" s="1078"/>
      <c r="L1280" s="1080"/>
    </row>
    <row r="1281" spans="1:13" s="90" customFormat="1" ht="33.75" customHeight="1" outlineLevel="1">
      <c r="A1281" s="1142"/>
      <c r="B1281" s="1150" t="s">
        <v>154</v>
      </c>
      <c r="C1281" s="1088"/>
      <c r="D1281" s="1088"/>
      <c r="E1281" s="1088"/>
      <c r="F1281" s="1088"/>
      <c r="G1281" s="1151"/>
      <c r="H1281" s="1081" t="s">
        <v>2191</v>
      </c>
      <c r="I1281" s="1082"/>
      <c r="J1281" s="1082"/>
      <c r="K1281" s="1082"/>
      <c r="L1281" s="1084"/>
    </row>
    <row r="1282" spans="1:13" s="90" customFormat="1" ht="27.75" customHeight="1" outlineLevel="1">
      <c r="A1282" s="1142"/>
      <c r="B1282" s="1105" t="s">
        <v>2182</v>
      </c>
      <c r="C1282" s="1098"/>
      <c r="D1282" s="1098"/>
      <c r="E1282" s="1098"/>
      <c r="F1282" s="1098"/>
      <c r="G1282" s="1099"/>
      <c r="H1282" s="1087" t="s">
        <v>299</v>
      </c>
      <c r="I1282" s="1088"/>
      <c r="J1282" s="1088"/>
      <c r="K1282" s="1088"/>
      <c r="L1282" s="1089"/>
    </row>
    <row r="1283" spans="1:13" s="90" customFormat="1" ht="33.75" customHeight="1" outlineLevel="1">
      <c r="A1283" s="1142"/>
      <c r="B1283" s="1152" t="s">
        <v>294</v>
      </c>
      <c r="C1283" s="1098"/>
      <c r="D1283" s="1098"/>
      <c r="E1283" s="1098"/>
      <c r="F1283" s="1098"/>
      <c r="G1283" s="1099"/>
      <c r="H1283" s="1087" t="s">
        <v>295</v>
      </c>
      <c r="I1283" s="1088"/>
      <c r="J1283" s="1088"/>
      <c r="K1283" s="1088"/>
      <c r="L1283" s="1089"/>
    </row>
    <row r="1284" spans="1:13" s="90" customFormat="1" ht="25.5" customHeight="1" outlineLevel="1" thickBot="1">
      <c r="A1284" s="1143"/>
      <c r="B1284" s="1171" t="s">
        <v>2739</v>
      </c>
      <c r="C1284" s="1164"/>
      <c r="D1284" s="1164"/>
      <c r="E1284" s="1164"/>
      <c r="F1284" s="1164"/>
      <c r="G1284" s="1164"/>
      <c r="H1284" s="1164"/>
      <c r="I1284" s="1164"/>
      <c r="J1284" s="1164"/>
      <c r="K1284" s="1164"/>
      <c r="L1284" s="1278"/>
    </row>
    <row r="1285" spans="1:13" ht="22.5">
      <c r="A1285" s="1141">
        <v>155</v>
      </c>
      <c r="B1285" s="1144" t="s">
        <v>1</v>
      </c>
      <c r="C1285" s="1069" t="s">
        <v>13</v>
      </c>
      <c r="D1285" s="1071"/>
      <c r="E1285" s="1069" t="s">
        <v>223</v>
      </c>
      <c r="F1285" s="1070"/>
      <c r="G1285" s="1071"/>
      <c r="H1285" s="1067" t="s">
        <v>14</v>
      </c>
      <c r="I1285" s="1069" t="s">
        <v>15</v>
      </c>
      <c r="J1285" s="1070"/>
      <c r="K1285" s="1071"/>
      <c r="L1285" s="1072" t="s">
        <v>16</v>
      </c>
      <c r="M1285"/>
    </row>
    <row r="1286" spans="1:13" ht="45">
      <c r="A1286" s="1167"/>
      <c r="B1286" s="1145"/>
      <c r="C1286" s="663" t="s">
        <v>3</v>
      </c>
      <c r="D1286" s="663" t="s">
        <v>4</v>
      </c>
      <c r="E1286" s="663" t="s">
        <v>5</v>
      </c>
      <c r="F1286" s="1146" t="s">
        <v>6</v>
      </c>
      <c r="G1286" s="1147"/>
      <c r="H1286" s="1068"/>
      <c r="I1286" s="663" t="s">
        <v>17</v>
      </c>
      <c r="J1286" s="663" t="s">
        <v>18</v>
      </c>
      <c r="K1286" s="92" t="s">
        <v>19</v>
      </c>
      <c r="L1286" s="1073"/>
      <c r="M1286"/>
    </row>
    <row r="1287" spans="1:13" ht="93" customHeight="1">
      <c r="A1287" s="1167"/>
      <c r="B1287" s="130" t="s">
        <v>2176</v>
      </c>
      <c r="C1287" s="276" t="s">
        <v>2263</v>
      </c>
      <c r="D1287" s="114">
        <v>46141</v>
      </c>
      <c r="E1287" s="261" t="s">
        <v>1871</v>
      </c>
      <c r="F1287" s="815" t="s">
        <v>1872</v>
      </c>
      <c r="G1287" s="816"/>
      <c r="H1287" s="396" t="s">
        <v>2176</v>
      </c>
      <c r="I1287" s="277" t="s">
        <v>2181</v>
      </c>
      <c r="J1287" s="277" t="s">
        <v>790</v>
      </c>
      <c r="K1287" s="277" t="s">
        <v>907</v>
      </c>
      <c r="L1287" s="382" t="s">
        <v>2264</v>
      </c>
      <c r="M1287"/>
    </row>
    <row r="1288" spans="1:13" ht="22.5">
      <c r="A1288" s="1167"/>
      <c r="B1288" s="1148" t="s">
        <v>2284</v>
      </c>
      <c r="C1288" s="1075"/>
      <c r="D1288" s="1075"/>
      <c r="E1288" s="1075"/>
      <c r="F1288" s="1075"/>
      <c r="G1288" s="1075"/>
      <c r="H1288" s="1075"/>
      <c r="I1288" s="1075"/>
      <c r="J1288" s="1075"/>
      <c r="K1288" s="1075"/>
      <c r="L1288" s="1076"/>
      <c r="M1288"/>
    </row>
    <row r="1289" spans="1:13" ht="22.5">
      <c r="A1289" s="1167"/>
      <c r="B1289" s="1149" t="s">
        <v>150</v>
      </c>
      <c r="C1289" s="1078"/>
      <c r="D1289" s="1078"/>
      <c r="E1289" s="1078"/>
      <c r="F1289" s="1078"/>
      <c r="G1289" s="1079"/>
      <c r="H1289" s="1077" t="s">
        <v>151</v>
      </c>
      <c r="I1289" s="1078"/>
      <c r="J1289" s="1078"/>
      <c r="K1289" s="1078"/>
      <c r="L1289" s="1080"/>
      <c r="M1289"/>
    </row>
    <row r="1290" spans="1:13" ht="23.25">
      <c r="A1290" s="1167"/>
      <c r="B1290" s="1169" t="s">
        <v>154</v>
      </c>
      <c r="C1290" s="1159"/>
      <c r="D1290" s="1159"/>
      <c r="E1290" s="1159"/>
      <c r="F1290" s="1159"/>
      <c r="G1290" s="1160"/>
      <c r="H1290" s="1081" t="s">
        <v>2178</v>
      </c>
      <c r="I1290" s="1082"/>
      <c r="J1290" s="1082"/>
      <c r="K1290" s="1082"/>
      <c r="L1290" s="1084"/>
      <c r="M1290"/>
    </row>
    <row r="1291" spans="1:13" ht="23.25">
      <c r="A1291" s="1167"/>
      <c r="B1291" s="1166" t="s">
        <v>2276</v>
      </c>
      <c r="C1291" s="1082"/>
      <c r="D1291" s="1082"/>
      <c r="E1291" s="1082"/>
      <c r="F1291" s="1082"/>
      <c r="G1291" s="1083"/>
      <c r="H1291" s="1081" t="s">
        <v>256</v>
      </c>
      <c r="I1291" s="1082"/>
      <c r="J1291" s="1082"/>
      <c r="K1291" s="1082"/>
      <c r="L1291" s="1084"/>
      <c r="M1291"/>
    </row>
    <row r="1292" spans="1:13" ht="23.25">
      <c r="A1292" s="1167"/>
      <c r="B1292" s="1152" t="s">
        <v>294</v>
      </c>
      <c r="C1292" s="1098"/>
      <c r="D1292" s="1098"/>
      <c r="E1292" s="1098"/>
      <c r="F1292" s="1098"/>
      <c r="G1292" s="1099"/>
      <c r="H1292" s="1087" t="s">
        <v>295</v>
      </c>
      <c r="I1292" s="1088"/>
      <c r="J1292" s="1088"/>
      <c r="K1292" s="1088"/>
      <c r="L1292" s="1089"/>
      <c r="M1292"/>
    </row>
    <row r="1293" spans="1:13" ht="23.25" customHeight="1" thickBot="1">
      <c r="A1293" s="1168"/>
      <c r="B1293" s="1171" t="s">
        <v>2932</v>
      </c>
      <c r="C1293" s="1164"/>
      <c r="D1293" s="1164"/>
      <c r="E1293" s="1164"/>
      <c r="F1293" s="1164"/>
      <c r="G1293" s="1164"/>
      <c r="H1293" s="1164"/>
      <c r="I1293" s="1164"/>
      <c r="J1293" s="1164"/>
      <c r="K1293" s="1164"/>
      <c r="L1293" s="1278"/>
      <c r="M1293"/>
    </row>
    <row r="1294" spans="1:13" ht="22.5" customHeight="1">
      <c r="A1294" s="1141">
        <v>156</v>
      </c>
      <c r="B1294" s="1144" t="s">
        <v>1</v>
      </c>
      <c r="C1294" s="1069" t="s">
        <v>13</v>
      </c>
      <c r="D1294" s="1071"/>
      <c r="E1294" s="1069" t="s">
        <v>223</v>
      </c>
      <c r="F1294" s="1070"/>
      <c r="G1294" s="1071"/>
      <c r="H1294" s="1067" t="s">
        <v>14</v>
      </c>
      <c r="I1294" s="1069" t="s">
        <v>15</v>
      </c>
      <c r="J1294" s="1070"/>
      <c r="K1294" s="1071"/>
      <c r="L1294" s="1072" t="s">
        <v>16</v>
      </c>
      <c r="M1294"/>
    </row>
    <row r="1295" spans="1:13" ht="45">
      <c r="A1295" s="1167"/>
      <c r="B1295" s="1145"/>
      <c r="C1295" s="663" t="s">
        <v>3</v>
      </c>
      <c r="D1295" s="663" t="s">
        <v>4</v>
      </c>
      <c r="E1295" s="663" t="s">
        <v>5</v>
      </c>
      <c r="F1295" s="1146" t="s">
        <v>6</v>
      </c>
      <c r="G1295" s="1147"/>
      <c r="H1295" s="1068"/>
      <c r="I1295" s="663" t="s">
        <v>17</v>
      </c>
      <c r="J1295" s="663" t="s">
        <v>18</v>
      </c>
      <c r="K1295" s="92" t="s">
        <v>19</v>
      </c>
      <c r="L1295" s="1073"/>
      <c r="M1295"/>
    </row>
    <row r="1296" spans="1:13" ht="46.5">
      <c r="A1296" s="1167"/>
      <c r="B1296" s="305" t="s">
        <v>2224</v>
      </c>
      <c r="C1296" s="276" t="s">
        <v>2265</v>
      </c>
      <c r="D1296" s="114">
        <v>46142</v>
      </c>
      <c r="E1296" s="261" t="s">
        <v>1094</v>
      </c>
      <c r="F1296" s="815" t="s">
        <v>592</v>
      </c>
      <c r="G1296" s="816"/>
      <c r="H1296" s="396" t="s">
        <v>2224</v>
      </c>
      <c r="I1296" s="277" t="s">
        <v>1169</v>
      </c>
      <c r="J1296" s="277" t="s">
        <v>1168</v>
      </c>
      <c r="K1296" s="277" t="s">
        <v>1167</v>
      </c>
      <c r="L1296" s="382" t="s">
        <v>2266</v>
      </c>
      <c r="M1296"/>
    </row>
    <row r="1297" spans="1:13" ht="22.5">
      <c r="A1297" s="1167"/>
      <c r="B1297" s="1148" t="s">
        <v>2285</v>
      </c>
      <c r="C1297" s="1075"/>
      <c r="D1297" s="1075"/>
      <c r="E1297" s="1075"/>
      <c r="F1297" s="1075"/>
      <c r="G1297" s="1075"/>
      <c r="H1297" s="1075"/>
      <c r="I1297" s="1075"/>
      <c r="J1297" s="1075"/>
      <c r="K1297" s="1075"/>
      <c r="L1297" s="1076"/>
      <c r="M1297"/>
    </row>
    <row r="1298" spans="1:13" ht="22.5">
      <c r="A1298" s="1167"/>
      <c r="B1298" s="1149" t="s">
        <v>150</v>
      </c>
      <c r="C1298" s="1078"/>
      <c r="D1298" s="1078"/>
      <c r="E1298" s="1078"/>
      <c r="F1298" s="1078"/>
      <c r="G1298" s="1079"/>
      <c r="H1298" s="1077" t="s">
        <v>151</v>
      </c>
      <c r="I1298" s="1078"/>
      <c r="J1298" s="1078"/>
      <c r="K1298" s="1078"/>
      <c r="L1298" s="1080"/>
      <c r="M1298"/>
    </row>
    <row r="1299" spans="1:13" ht="23.25">
      <c r="A1299" s="1167"/>
      <c r="B1299" s="1169" t="s">
        <v>154</v>
      </c>
      <c r="C1299" s="1159"/>
      <c r="D1299" s="1159"/>
      <c r="E1299" s="1159"/>
      <c r="F1299" s="1159"/>
      <c r="G1299" s="1160"/>
      <c r="H1299" s="1081" t="s">
        <v>2267</v>
      </c>
      <c r="I1299" s="1082"/>
      <c r="J1299" s="1082"/>
      <c r="K1299" s="1082"/>
      <c r="L1299" s="1084"/>
      <c r="M1299"/>
    </row>
    <row r="1300" spans="1:13" ht="23.25">
      <c r="A1300" s="1167"/>
      <c r="B1300" s="1152" t="s">
        <v>294</v>
      </c>
      <c r="C1300" s="1098"/>
      <c r="D1300" s="1098"/>
      <c r="E1300" s="1098"/>
      <c r="F1300" s="1098"/>
      <c r="G1300" s="1099"/>
      <c r="H1300" s="1087" t="s">
        <v>295</v>
      </c>
      <c r="I1300" s="1088"/>
      <c r="J1300" s="1088"/>
      <c r="K1300" s="1088"/>
      <c r="L1300" s="1089"/>
      <c r="M1300"/>
    </row>
    <row r="1301" spans="1:13" ht="23.25" customHeight="1" thickBot="1">
      <c r="A1301" s="1167"/>
      <c r="B1301" s="1171" t="s">
        <v>2348</v>
      </c>
      <c r="C1301" s="1164"/>
      <c r="D1301" s="1164"/>
      <c r="E1301" s="1164"/>
      <c r="F1301" s="1164"/>
      <c r="G1301" s="1164"/>
      <c r="H1301" s="1164"/>
      <c r="I1301" s="1164"/>
      <c r="J1301" s="1164"/>
      <c r="K1301" s="1164"/>
      <c r="L1301" s="1278"/>
      <c r="M1301"/>
    </row>
    <row r="1302" spans="1:13" ht="22.5">
      <c r="A1302" s="1279">
        <v>157</v>
      </c>
      <c r="B1302" s="1094" t="s">
        <v>1</v>
      </c>
      <c r="C1302" s="1069" t="s">
        <v>13</v>
      </c>
      <c r="D1302" s="1071"/>
      <c r="E1302" s="1069" t="s">
        <v>223</v>
      </c>
      <c r="F1302" s="1070"/>
      <c r="G1302" s="1071"/>
      <c r="H1302" s="1067" t="s">
        <v>14</v>
      </c>
      <c r="I1302" s="1069" t="s">
        <v>15</v>
      </c>
      <c r="J1302" s="1070"/>
      <c r="K1302" s="1071"/>
      <c r="L1302" s="1072" t="s">
        <v>16</v>
      </c>
      <c r="M1302"/>
    </row>
    <row r="1303" spans="1:13" ht="45">
      <c r="A1303" s="1279"/>
      <c r="B1303" s="1095"/>
      <c r="C1303" s="663" t="s">
        <v>3</v>
      </c>
      <c r="D1303" s="663" t="s">
        <v>4</v>
      </c>
      <c r="E1303" s="663" t="s">
        <v>5</v>
      </c>
      <c r="F1303" s="1146" t="s">
        <v>6</v>
      </c>
      <c r="G1303" s="1147"/>
      <c r="H1303" s="1068"/>
      <c r="I1303" s="663" t="s">
        <v>17</v>
      </c>
      <c r="J1303" s="663" t="s">
        <v>18</v>
      </c>
      <c r="K1303" s="92" t="s">
        <v>19</v>
      </c>
      <c r="L1303" s="1073"/>
      <c r="M1303"/>
    </row>
    <row r="1304" spans="1:13" ht="46.5">
      <c r="A1304" s="1279"/>
      <c r="B1304" s="305" t="s">
        <v>1477</v>
      </c>
      <c r="C1304" s="276" t="s">
        <v>2268</v>
      </c>
      <c r="D1304" s="114">
        <v>46142</v>
      </c>
      <c r="E1304" s="261" t="s">
        <v>1094</v>
      </c>
      <c r="F1304" s="815" t="s">
        <v>592</v>
      </c>
      <c r="G1304" s="816"/>
      <c r="H1304" s="396" t="s">
        <v>1477</v>
      </c>
      <c r="I1304" s="277" t="s">
        <v>1154</v>
      </c>
      <c r="J1304" s="277" t="s">
        <v>1155</v>
      </c>
      <c r="K1304" s="277" t="s">
        <v>1156</v>
      </c>
      <c r="L1304" s="382" t="s">
        <v>2269</v>
      </c>
      <c r="M1304"/>
    </row>
    <row r="1305" spans="1:13" ht="22.5">
      <c r="A1305" s="1279"/>
      <c r="B1305" s="1075" t="s">
        <v>2286</v>
      </c>
      <c r="C1305" s="1075"/>
      <c r="D1305" s="1075"/>
      <c r="E1305" s="1075"/>
      <c r="F1305" s="1075"/>
      <c r="G1305" s="1075"/>
      <c r="H1305" s="1075"/>
      <c r="I1305" s="1075"/>
      <c r="J1305" s="1075"/>
      <c r="K1305" s="1075"/>
      <c r="L1305" s="1076"/>
      <c r="M1305"/>
    </row>
    <row r="1306" spans="1:13" ht="22.5">
      <c r="A1306" s="1279"/>
      <c r="B1306" s="1078" t="s">
        <v>150</v>
      </c>
      <c r="C1306" s="1078"/>
      <c r="D1306" s="1078"/>
      <c r="E1306" s="1078"/>
      <c r="F1306" s="1078"/>
      <c r="G1306" s="1079"/>
      <c r="H1306" s="1077" t="s">
        <v>151</v>
      </c>
      <c r="I1306" s="1078"/>
      <c r="J1306" s="1078"/>
      <c r="K1306" s="1078"/>
      <c r="L1306" s="1080"/>
      <c r="M1306"/>
    </row>
    <row r="1307" spans="1:13" ht="23.25">
      <c r="A1307" s="1279"/>
      <c r="B1307" s="1159" t="s">
        <v>154</v>
      </c>
      <c r="C1307" s="1159"/>
      <c r="D1307" s="1159"/>
      <c r="E1307" s="1159"/>
      <c r="F1307" s="1159"/>
      <c r="G1307" s="1160"/>
      <c r="H1307" s="1081" t="s">
        <v>2267</v>
      </c>
      <c r="I1307" s="1082"/>
      <c r="J1307" s="1082"/>
      <c r="K1307" s="1082"/>
      <c r="L1307" s="1084"/>
      <c r="M1307"/>
    </row>
    <row r="1308" spans="1:13" ht="23.25">
      <c r="A1308" s="1279"/>
      <c r="B1308" s="1098" t="s">
        <v>294</v>
      </c>
      <c r="C1308" s="1098"/>
      <c r="D1308" s="1098"/>
      <c r="E1308" s="1098"/>
      <c r="F1308" s="1098"/>
      <c r="G1308" s="1099"/>
      <c r="H1308" s="1087" t="s">
        <v>295</v>
      </c>
      <c r="I1308" s="1088"/>
      <c r="J1308" s="1088"/>
      <c r="K1308" s="1088"/>
      <c r="L1308" s="1089"/>
      <c r="M1308"/>
    </row>
    <row r="1309" spans="1:13" ht="23.25" customHeight="1" thickBot="1">
      <c r="A1309" s="1279"/>
      <c r="B1309" s="1171" t="s">
        <v>2539</v>
      </c>
      <c r="C1309" s="1164"/>
      <c r="D1309" s="1164"/>
      <c r="E1309" s="1164"/>
      <c r="F1309" s="1164"/>
      <c r="G1309" s="1164"/>
      <c r="H1309" s="1164"/>
      <c r="I1309" s="1164"/>
      <c r="J1309" s="1164"/>
      <c r="K1309" s="1164"/>
      <c r="L1309" s="1278"/>
      <c r="M1309"/>
    </row>
    <row r="1310" spans="1:13" ht="22.5" customHeight="1">
      <c r="A1310" s="1157">
        <v>158</v>
      </c>
      <c r="B1310" s="1094" t="s">
        <v>1</v>
      </c>
      <c r="C1310" s="1069" t="s">
        <v>13</v>
      </c>
      <c r="D1310" s="1071"/>
      <c r="E1310" s="1069" t="s">
        <v>223</v>
      </c>
      <c r="F1310" s="1070"/>
      <c r="G1310" s="1071"/>
      <c r="H1310" s="1067" t="s">
        <v>14</v>
      </c>
      <c r="I1310" s="1069" t="s">
        <v>15</v>
      </c>
      <c r="J1310" s="1070"/>
      <c r="K1310" s="1071"/>
      <c r="L1310" s="1072" t="s">
        <v>16</v>
      </c>
      <c r="M1310"/>
    </row>
    <row r="1311" spans="1:13" ht="45">
      <c r="A1311" s="1158"/>
      <c r="B1311" s="1095"/>
      <c r="C1311" s="663" t="s">
        <v>3</v>
      </c>
      <c r="D1311" s="663" t="s">
        <v>4</v>
      </c>
      <c r="E1311" s="663" t="s">
        <v>5</v>
      </c>
      <c r="F1311" s="1146" t="s">
        <v>6</v>
      </c>
      <c r="G1311" s="1147"/>
      <c r="H1311" s="1068"/>
      <c r="I1311" s="663" t="s">
        <v>17</v>
      </c>
      <c r="J1311" s="663" t="s">
        <v>18</v>
      </c>
      <c r="K1311" s="92" t="s">
        <v>19</v>
      </c>
      <c r="L1311" s="1073"/>
      <c r="M1311"/>
    </row>
    <row r="1312" spans="1:13" ht="46.5">
      <c r="A1312" s="1158"/>
      <c r="B1312" s="305" t="s">
        <v>1472</v>
      </c>
      <c r="C1312" s="276" t="s">
        <v>2274</v>
      </c>
      <c r="D1312" s="114">
        <v>46142</v>
      </c>
      <c r="E1312" s="261" t="s">
        <v>1094</v>
      </c>
      <c r="F1312" s="815" t="s">
        <v>592</v>
      </c>
      <c r="G1312" s="816"/>
      <c r="H1312" s="396" t="s">
        <v>1472</v>
      </c>
      <c r="I1312" s="277" t="s">
        <v>1197</v>
      </c>
      <c r="J1312" s="277" t="s">
        <v>1193</v>
      </c>
      <c r="K1312" s="277" t="s">
        <v>1194</v>
      </c>
      <c r="L1312" s="382" t="s">
        <v>2275</v>
      </c>
      <c r="M1312"/>
    </row>
    <row r="1313" spans="1:13" ht="22.5">
      <c r="A1313" s="1158"/>
      <c r="B1313" s="1075" t="s">
        <v>2286</v>
      </c>
      <c r="C1313" s="1075"/>
      <c r="D1313" s="1075"/>
      <c r="E1313" s="1075"/>
      <c r="F1313" s="1075"/>
      <c r="G1313" s="1075"/>
      <c r="H1313" s="1075"/>
      <c r="I1313" s="1075"/>
      <c r="J1313" s="1075"/>
      <c r="K1313" s="1075"/>
      <c r="L1313" s="1076"/>
      <c r="M1313"/>
    </row>
    <row r="1314" spans="1:13" ht="22.5">
      <c r="A1314" s="1158"/>
      <c r="B1314" s="1078" t="s">
        <v>150</v>
      </c>
      <c r="C1314" s="1078"/>
      <c r="D1314" s="1078"/>
      <c r="E1314" s="1078"/>
      <c r="F1314" s="1078"/>
      <c r="G1314" s="1079"/>
      <c r="H1314" s="1077" t="s">
        <v>151</v>
      </c>
      <c r="I1314" s="1078"/>
      <c r="J1314" s="1078"/>
      <c r="K1314" s="1078"/>
      <c r="L1314" s="1080"/>
      <c r="M1314"/>
    </row>
    <row r="1315" spans="1:13" ht="23.25">
      <c r="A1315" s="1158"/>
      <c r="B1315" s="1159" t="s">
        <v>154</v>
      </c>
      <c r="C1315" s="1159"/>
      <c r="D1315" s="1159"/>
      <c r="E1315" s="1159"/>
      <c r="F1315" s="1159"/>
      <c r="G1315" s="1160"/>
      <c r="H1315" s="1081" t="s">
        <v>2267</v>
      </c>
      <c r="I1315" s="1082"/>
      <c r="J1315" s="1082"/>
      <c r="K1315" s="1082"/>
      <c r="L1315" s="1084"/>
      <c r="M1315"/>
    </row>
    <row r="1316" spans="1:13" ht="23.25">
      <c r="A1316" s="1158"/>
      <c r="B1316" s="1098" t="s">
        <v>294</v>
      </c>
      <c r="C1316" s="1098"/>
      <c r="D1316" s="1098"/>
      <c r="E1316" s="1098"/>
      <c r="F1316" s="1098"/>
      <c r="G1316" s="1099"/>
      <c r="H1316" s="1087" t="s">
        <v>295</v>
      </c>
      <c r="I1316" s="1088"/>
      <c r="J1316" s="1088"/>
      <c r="K1316" s="1088"/>
      <c r="L1316" s="1089"/>
      <c r="M1316"/>
    </row>
    <row r="1317" spans="1:13" ht="23.25" customHeight="1" thickBot="1">
      <c r="A1317" s="1165"/>
      <c r="B1317" s="1171" t="s">
        <v>2586</v>
      </c>
      <c r="C1317" s="1164"/>
      <c r="D1317" s="1164"/>
      <c r="E1317" s="1164"/>
      <c r="F1317" s="1164"/>
      <c r="G1317" s="1164"/>
      <c r="H1317" s="1164"/>
      <c r="I1317" s="1164"/>
      <c r="J1317" s="1164"/>
      <c r="K1317" s="1164"/>
      <c r="L1317" s="1278"/>
      <c r="M1317"/>
    </row>
    <row r="1318" spans="1:13" ht="22.5">
      <c r="A1318" s="1157">
        <v>159</v>
      </c>
      <c r="B1318" s="1094" t="s">
        <v>1</v>
      </c>
      <c r="C1318" s="1069" t="s">
        <v>13</v>
      </c>
      <c r="D1318" s="1071"/>
      <c r="E1318" s="1069" t="s">
        <v>223</v>
      </c>
      <c r="F1318" s="1070"/>
      <c r="G1318" s="1071"/>
      <c r="H1318" s="1067" t="s">
        <v>14</v>
      </c>
      <c r="I1318" s="1069" t="s">
        <v>15</v>
      </c>
      <c r="J1318" s="1070"/>
      <c r="K1318" s="1071"/>
      <c r="L1318" s="1072" t="s">
        <v>16</v>
      </c>
      <c r="M1318"/>
    </row>
    <row r="1319" spans="1:13" ht="45">
      <c r="A1319" s="1158"/>
      <c r="B1319" s="1095"/>
      <c r="C1319" s="663" t="s">
        <v>3</v>
      </c>
      <c r="D1319" s="663" t="s">
        <v>4</v>
      </c>
      <c r="E1319" s="663" t="s">
        <v>5</v>
      </c>
      <c r="F1319" s="1146" t="s">
        <v>6</v>
      </c>
      <c r="G1319" s="1147"/>
      <c r="H1319" s="1068"/>
      <c r="I1319" s="663" t="s">
        <v>17</v>
      </c>
      <c r="J1319" s="663" t="s">
        <v>18</v>
      </c>
      <c r="K1319" s="92" t="s">
        <v>19</v>
      </c>
      <c r="L1319" s="1073"/>
      <c r="M1319"/>
    </row>
    <row r="1320" spans="1:13" ht="46.5">
      <c r="A1320" s="1158"/>
      <c r="B1320" s="305" t="s">
        <v>2120</v>
      </c>
      <c r="C1320" s="276" t="s">
        <v>2277</v>
      </c>
      <c r="D1320" s="114">
        <v>46142</v>
      </c>
      <c r="E1320" s="261" t="s">
        <v>1871</v>
      </c>
      <c r="F1320" s="815" t="s">
        <v>1872</v>
      </c>
      <c r="G1320" s="816"/>
      <c r="H1320" s="396" t="s">
        <v>2120</v>
      </c>
      <c r="I1320" s="277" t="s">
        <v>1180</v>
      </c>
      <c r="J1320" s="277" t="s">
        <v>1178</v>
      </c>
      <c r="K1320" s="277" t="s">
        <v>1179</v>
      </c>
      <c r="L1320" s="382" t="s">
        <v>2278</v>
      </c>
      <c r="M1320"/>
    </row>
    <row r="1321" spans="1:13" ht="22.5">
      <c r="A1321" s="1158"/>
      <c r="B1321" s="1075" t="s">
        <v>2287</v>
      </c>
      <c r="C1321" s="1075"/>
      <c r="D1321" s="1075"/>
      <c r="E1321" s="1075"/>
      <c r="F1321" s="1075"/>
      <c r="G1321" s="1075"/>
      <c r="H1321" s="1075"/>
      <c r="I1321" s="1075"/>
      <c r="J1321" s="1075"/>
      <c r="K1321" s="1075"/>
      <c r="L1321" s="1076"/>
      <c r="M1321"/>
    </row>
    <row r="1322" spans="1:13" ht="22.5">
      <c r="A1322" s="1158"/>
      <c r="B1322" s="1078" t="s">
        <v>150</v>
      </c>
      <c r="C1322" s="1078"/>
      <c r="D1322" s="1078"/>
      <c r="E1322" s="1078"/>
      <c r="F1322" s="1078"/>
      <c r="G1322" s="1079"/>
      <c r="H1322" s="1077" t="s">
        <v>151</v>
      </c>
      <c r="I1322" s="1078"/>
      <c r="J1322" s="1078"/>
      <c r="K1322" s="1078"/>
      <c r="L1322" s="1080"/>
      <c r="M1322"/>
    </row>
    <row r="1323" spans="1:13" ht="23.25">
      <c r="A1323" s="1158"/>
      <c r="B1323" s="1159" t="s">
        <v>154</v>
      </c>
      <c r="C1323" s="1159"/>
      <c r="D1323" s="1159"/>
      <c r="E1323" s="1159"/>
      <c r="F1323" s="1159"/>
      <c r="G1323" s="1160"/>
      <c r="H1323" s="1081" t="s">
        <v>2267</v>
      </c>
      <c r="I1323" s="1082"/>
      <c r="J1323" s="1082"/>
      <c r="K1323" s="1082"/>
      <c r="L1323" s="1084"/>
      <c r="M1323"/>
    </row>
    <row r="1324" spans="1:13" ht="23.25">
      <c r="A1324" s="1158"/>
      <c r="B1324" s="1166" t="s">
        <v>2276</v>
      </c>
      <c r="C1324" s="1082"/>
      <c r="D1324" s="1082"/>
      <c r="E1324" s="1082"/>
      <c r="F1324" s="1082"/>
      <c r="G1324" s="1083"/>
      <c r="H1324" s="1081" t="s">
        <v>256</v>
      </c>
      <c r="I1324" s="1082"/>
      <c r="J1324" s="1082"/>
      <c r="K1324" s="1082"/>
      <c r="L1324" s="1084"/>
      <c r="M1324"/>
    </row>
    <row r="1325" spans="1:13" ht="23.25">
      <c r="A1325" s="1158"/>
      <c r="B1325" s="1098" t="s">
        <v>294</v>
      </c>
      <c r="C1325" s="1098"/>
      <c r="D1325" s="1098"/>
      <c r="E1325" s="1098"/>
      <c r="F1325" s="1098"/>
      <c r="G1325" s="1099"/>
      <c r="H1325" s="1087" t="s">
        <v>295</v>
      </c>
      <c r="I1325" s="1088"/>
      <c r="J1325" s="1088"/>
      <c r="K1325" s="1088"/>
      <c r="L1325" s="1089"/>
      <c r="M1325"/>
    </row>
    <row r="1326" spans="1:13" ht="23.25" customHeight="1" thickBot="1">
      <c r="A1326" s="1165"/>
      <c r="B1326" s="1171" t="s">
        <v>2538</v>
      </c>
      <c r="C1326" s="1164"/>
      <c r="D1326" s="1164"/>
      <c r="E1326" s="1164"/>
      <c r="F1326" s="1164"/>
      <c r="G1326" s="1164"/>
      <c r="H1326" s="1164"/>
      <c r="I1326" s="1164"/>
      <c r="J1326" s="1164"/>
      <c r="K1326" s="1164"/>
      <c r="L1326" s="1278"/>
      <c r="M1326"/>
    </row>
    <row r="1327" spans="1:13" ht="22.5">
      <c r="A1327" s="1141">
        <v>160</v>
      </c>
      <c r="B1327" s="1144" t="s">
        <v>1</v>
      </c>
      <c r="C1327" s="1069" t="s">
        <v>13</v>
      </c>
      <c r="D1327" s="1071"/>
      <c r="E1327" s="1069" t="s">
        <v>223</v>
      </c>
      <c r="F1327" s="1070"/>
      <c r="G1327" s="1071"/>
      <c r="H1327" s="1067" t="s">
        <v>14</v>
      </c>
      <c r="I1327" s="1069" t="s">
        <v>15</v>
      </c>
      <c r="J1327" s="1070"/>
      <c r="K1327" s="1071"/>
      <c r="L1327" s="1072" t="s">
        <v>16</v>
      </c>
    </row>
    <row r="1328" spans="1:13" ht="45">
      <c r="A1328" s="1167"/>
      <c r="B1328" s="1145"/>
      <c r="C1328" s="663" t="s">
        <v>3</v>
      </c>
      <c r="D1328" s="663" t="s">
        <v>4</v>
      </c>
      <c r="E1328" s="663" t="s">
        <v>5</v>
      </c>
      <c r="F1328" s="1146" t="s">
        <v>6</v>
      </c>
      <c r="G1328" s="1147"/>
      <c r="H1328" s="1068"/>
      <c r="I1328" s="663" t="s">
        <v>17</v>
      </c>
      <c r="J1328" s="663" t="s">
        <v>18</v>
      </c>
      <c r="K1328" s="92" t="s">
        <v>19</v>
      </c>
      <c r="L1328" s="1073"/>
    </row>
    <row r="1329" spans="1:12" ht="46.5">
      <c r="A1329" s="1167"/>
      <c r="B1329" s="305" t="s">
        <v>2288</v>
      </c>
      <c r="C1329" s="276" t="s">
        <v>2245</v>
      </c>
      <c r="D1329" s="114">
        <v>46141</v>
      </c>
      <c r="E1329" s="261" t="s">
        <v>589</v>
      </c>
      <c r="F1329" s="815" t="s">
        <v>315</v>
      </c>
      <c r="G1329" s="816"/>
      <c r="H1329" s="396" t="s">
        <v>2246</v>
      </c>
      <c r="I1329" s="277" t="s">
        <v>2247</v>
      </c>
      <c r="J1329" s="277" t="s">
        <v>329</v>
      </c>
      <c r="K1329" s="277" t="s">
        <v>2248</v>
      </c>
      <c r="L1329" s="382" t="s">
        <v>257</v>
      </c>
    </row>
    <row r="1330" spans="1:12" ht="22.5">
      <c r="A1330" s="1167"/>
      <c r="B1330" s="1148" t="s">
        <v>2289</v>
      </c>
      <c r="C1330" s="1075"/>
      <c r="D1330" s="1075"/>
      <c r="E1330" s="1075"/>
      <c r="F1330" s="1075"/>
      <c r="G1330" s="1075"/>
      <c r="H1330" s="1075"/>
      <c r="I1330" s="1075"/>
      <c r="J1330" s="1075"/>
      <c r="K1330" s="1075"/>
      <c r="L1330" s="1076"/>
    </row>
    <row r="1331" spans="1:12" ht="22.5">
      <c r="A1331" s="1167"/>
      <c r="B1331" s="1149" t="s">
        <v>150</v>
      </c>
      <c r="C1331" s="1078"/>
      <c r="D1331" s="1078"/>
      <c r="E1331" s="1078"/>
      <c r="F1331" s="1078"/>
      <c r="G1331" s="1079"/>
      <c r="H1331" s="1077" t="s">
        <v>151</v>
      </c>
      <c r="I1331" s="1078"/>
      <c r="J1331" s="1078"/>
      <c r="K1331" s="1078"/>
      <c r="L1331" s="1080"/>
    </row>
    <row r="1332" spans="1:12" ht="23.25">
      <c r="A1332" s="1167"/>
      <c r="B1332" s="1169" t="s">
        <v>154</v>
      </c>
      <c r="C1332" s="1159"/>
      <c r="D1332" s="1159"/>
      <c r="E1332" s="1159"/>
      <c r="F1332" s="1159"/>
      <c r="G1332" s="1160"/>
      <c r="H1332" s="1081" t="s">
        <v>2240</v>
      </c>
      <c r="I1332" s="1082"/>
      <c r="J1332" s="1082"/>
      <c r="K1332" s="1082"/>
      <c r="L1332" s="1084"/>
    </row>
    <row r="1333" spans="1:12" ht="23.25">
      <c r="A1333" s="1167"/>
      <c r="B1333" s="1152" t="s">
        <v>294</v>
      </c>
      <c r="C1333" s="1098"/>
      <c r="D1333" s="1098"/>
      <c r="E1333" s="1098"/>
      <c r="F1333" s="1098"/>
      <c r="G1333" s="1099"/>
      <c r="H1333" s="1087" t="s">
        <v>295</v>
      </c>
      <c r="I1333" s="1088"/>
      <c r="J1333" s="1088"/>
      <c r="K1333" s="1088"/>
      <c r="L1333" s="1089"/>
    </row>
    <row r="1334" spans="1:12" ht="23.25" customHeight="1" thickBot="1">
      <c r="A1334" s="1168"/>
      <c r="B1334" s="1171" t="s">
        <v>2290</v>
      </c>
      <c r="C1334" s="1164"/>
      <c r="D1334" s="1164"/>
      <c r="E1334" s="1164"/>
      <c r="F1334" s="1164"/>
      <c r="G1334" s="1164"/>
      <c r="H1334" s="1164"/>
      <c r="I1334" s="1164"/>
      <c r="J1334" s="1164"/>
      <c r="K1334" s="1164"/>
      <c r="L1334" s="1278"/>
    </row>
    <row r="1335" spans="1:12" ht="22.5">
      <c r="A1335" s="1141">
        <v>161</v>
      </c>
      <c r="B1335" s="1144" t="s">
        <v>1</v>
      </c>
      <c r="C1335" s="1069" t="s">
        <v>13</v>
      </c>
      <c r="D1335" s="1071"/>
      <c r="E1335" s="1069" t="s">
        <v>223</v>
      </c>
      <c r="F1335" s="1070"/>
      <c r="G1335" s="1071"/>
      <c r="H1335" s="1067" t="s">
        <v>14</v>
      </c>
      <c r="I1335" s="1069" t="s">
        <v>15</v>
      </c>
      <c r="J1335" s="1070"/>
      <c r="K1335" s="1071"/>
      <c r="L1335" s="1072" t="s">
        <v>16</v>
      </c>
    </row>
    <row r="1336" spans="1:12" ht="45">
      <c r="A1336" s="1142"/>
      <c r="B1336" s="1145"/>
      <c r="C1336" s="668" t="s">
        <v>3</v>
      </c>
      <c r="D1336" s="668" t="s">
        <v>4</v>
      </c>
      <c r="E1336" s="668" t="s">
        <v>5</v>
      </c>
      <c r="F1336" s="1146" t="s">
        <v>6</v>
      </c>
      <c r="G1336" s="1147"/>
      <c r="H1336" s="1068"/>
      <c r="I1336" s="668" t="s">
        <v>17</v>
      </c>
      <c r="J1336" s="668" t="s">
        <v>18</v>
      </c>
      <c r="K1336" s="92" t="s">
        <v>19</v>
      </c>
      <c r="L1336" s="1073"/>
    </row>
    <row r="1337" spans="1:12" ht="46.5">
      <c r="A1337" s="1142"/>
      <c r="B1337" s="305" t="s">
        <v>2224</v>
      </c>
      <c r="C1337" s="276" t="s">
        <v>2222</v>
      </c>
      <c r="D1337" s="114">
        <v>46140</v>
      </c>
      <c r="E1337" s="261" t="s">
        <v>589</v>
      </c>
      <c r="F1337" s="1276" t="s">
        <v>2223</v>
      </c>
      <c r="G1337" s="1277"/>
      <c r="H1337" s="396" t="s">
        <v>2225</v>
      </c>
      <c r="I1337" s="277" t="s">
        <v>2283</v>
      </c>
      <c r="J1337" s="277" t="s">
        <v>329</v>
      </c>
      <c r="K1337" s="277" t="s">
        <v>1750</v>
      </c>
      <c r="L1337" s="382" t="s">
        <v>2238</v>
      </c>
    </row>
    <row r="1338" spans="1:12" ht="22.5">
      <c r="A1338" s="1142"/>
      <c r="B1338" s="1148" t="s">
        <v>2346</v>
      </c>
      <c r="C1338" s="1075"/>
      <c r="D1338" s="1075"/>
      <c r="E1338" s="1075"/>
      <c r="F1338" s="1075"/>
      <c r="G1338" s="1075"/>
      <c r="H1338" s="1075"/>
      <c r="I1338" s="1075"/>
      <c r="J1338" s="1075"/>
      <c r="K1338" s="1075"/>
      <c r="L1338" s="1076"/>
    </row>
    <row r="1339" spans="1:12" ht="22.5">
      <c r="A1339" s="1142"/>
      <c r="B1339" s="1149" t="s">
        <v>150</v>
      </c>
      <c r="C1339" s="1078"/>
      <c r="D1339" s="1078"/>
      <c r="E1339" s="1078"/>
      <c r="F1339" s="1078"/>
      <c r="G1339" s="1079"/>
      <c r="H1339" s="1077" t="s">
        <v>151</v>
      </c>
      <c r="I1339" s="1078"/>
      <c r="J1339" s="1078"/>
      <c r="K1339" s="1078"/>
      <c r="L1339" s="1080"/>
    </row>
    <row r="1340" spans="1:12" ht="23.25">
      <c r="A1340" s="1142"/>
      <c r="B1340" s="1150" t="s">
        <v>154</v>
      </c>
      <c r="C1340" s="1088"/>
      <c r="D1340" s="1088"/>
      <c r="E1340" s="1088"/>
      <c r="F1340" s="1088"/>
      <c r="G1340" s="1151"/>
      <c r="H1340" s="1081" t="s">
        <v>2226</v>
      </c>
      <c r="I1340" s="1082"/>
      <c r="J1340" s="1082"/>
      <c r="K1340" s="1082"/>
      <c r="L1340" s="1084"/>
    </row>
    <row r="1341" spans="1:12" ht="23.25">
      <c r="A1341" s="1142"/>
      <c r="B1341" s="1152" t="s">
        <v>294</v>
      </c>
      <c r="C1341" s="1098"/>
      <c r="D1341" s="1098"/>
      <c r="E1341" s="1098"/>
      <c r="F1341" s="1098"/>
      <c r="G1341" s="1099"/>
      <c r="H1341" s="1087" t="s">
        <v>256</v>
      </c>
      <c r="I1341" s="1088"/>
      <c r="J1341" s="1088"/>
      <c r="K1341" s="1088"/>
      <c r="L1341" s="1089"/>
    </row>
    <row r="1342" spans="1:12" ht="26.25" customHeight="1" thickBot="1">
      <c r="A1342" s="1142"/>
      <c r="B1342" s="1171" t="s">
        <v>2347</v>
      </c>
      <c r="C1342" s="1164"/>
      <c r="D1342" s="1164"/>
      <c r="E1342" s="1164"/>
      <c r="F1342" s="1164"/>
      <c r="G1342" s="1164"/>
      <c r="H1342" s="1164"/>
      <c r="I1342" s="1164"/>
      <c r="J1342" s="1164"/>
      <c r="K1342" s="1164"/>
      <c r="L1342" s="1278"/>
    </row>
    <row r="1343" spans="1:12" ht="22.5">
      <c r="A1343" s="1279">
        <v>162</v>
      </c>
      <c r="B1343" s="1094" t="s">
        <v>1</v>
      </c>
      <c r="C1343" s="1069" t="s">
        <v>13</v>
      </c>
      <c r="D1343" s="1071"/>
      <c r="E1343" s="1069" t="s">
        <v>223</v>
      </c>
      <c r="F1343" s="1070"/>
      <c r="G1343" s="1071"/>
      <c r="H1343" s="1067" t="s">
        <v>14</v>
      </c>
      <c r="I1343" s="1069" t="s">
        <v>15</v>
      </c>
      <c r="J1343" s="1070"/>
      <c r="K1343" s="1071"/>
      <c r="L1343" s="1072" t="s">
        <v>16</v>
      </c>
    </row>
    <row r="1344" spans="1:12" ht="45">
      <c r="A1344" s="1279"/>
      <c r="B1344" s="1095"/>
      <c r="C1344" s="668" t="s">
        <v>3</v>
      </c>
      <c r="D1344" s="668" t="s">
        <v>4</v>
      </c>
      <c r="E1344" s="668" t="s">
        <v>5</v>
      </c>
      <c r="F1344" s="1146" t="s">
        <v>6</v>
      </c>
      <c r="G1344" s="1147"/>
      <c r="H1344" s="1068"/>
      <c r="I1344" s="668" t="s">
        <v>17</v>
      </c>
      <c r="J1344" s="668" t="s">
        <v>18</v>
      </c>
      <c r="K1344" s="92" t="s">
        <v>19</v>
      </c>
      <c r="L1344" s="1073"/>
    </row>
    <row r="1345" spans="1:12" ht="46.5">
      <c r="A1345" s="1279"/>
      <c r="B1345" s="305" t="s">
        <v>1653</v>
      </c>
      <c r="C1345" s="276" t="s">
        <v>2323</v>
      </c>
      <c r="D1345" s="114">
        <v>46145</v>
      </c>
      <c r="E1345" s="261" t="s">
        <v>2325</v>
      </c>
      <c r="F1345" s="815" t="s">
        <v>2326</v>
      </c>
      <c r="G1345" s="816"/>
      <c r="H1345" s="396" t="s">
        <v>1653</v>
      </c>
      <c r="I1345" s="277" t="s">
        <v>257</v>
      </c>
      <c r="J1345" s="277" t="s">
        <v>257</v>
      </c>
      <c r="K1345" s="277" t="s">
        <v>257</v>
      </c>
      <c r="L1345" s="382" t="s">
        <v>2331</v>
      </c>
    </row>
    <row r="1346" spans="1:12" ht="22.5">
      <c r="A1346" s="1279"/>
      <c r="B1346" s="1075" t="s">
        <v>2349</v>
      </c>
      <c r="C1346" s="1075"/>
      <c r="D1346" s="1075"/>
      <c r="E1346" s="1075"/>
      <c r="F1346" s="1075"/>
      <c r="G1346" s="1075"/>
      <c r="H1346" s="1075"/>
      <c r="I1346" s="1075"/>
      <c r="J1346" s="1075"/>
      <c r="K1346" s="1075"/>
      <c r="L1346" s="1076"/>
    </row>
    <row r="1347" spans="1:12" ht="22.5">
      <c r="A1347" s="1279"/>
      <c r="B1347" s="1078" t="s">
        <v>150</v>
      </c>
      <c r="C1347" s="1078"/>
      <c r="D1347" s="1078"/>
      <c r="E1347" s="1078"/>
      <c r="F1347" s="1078"/>
      <c r="G1347" s="1079"/>
      <c r="H1347" s="1077" t="s">
        <v>151</v>
      </c>
      <c r="I1347" s="1078"/>
      <c r="J1347" s="1078"/>
      <c r="K1347" s="1078"/>
      <c r="L1347" s="1080"/>
    </row>
    <row r="1348" spans="1:12" ht="23.25">
      <c r="A1348" s="1279"/>
      <c r="B1348" s="1159" t="s">
        <v>154</v>
      </c>
      <c r="C1348" s="1159"/>
      <c r="D1348" s="1159"/>
      <c r="E1348" s="1159"/>
      <c r="F1348" s="1159"/>
      <c r="G1348" s="1160"/>
      <c r="H1348" s="1081" t="s">
        <v>2322</v>
      </c>
      <c r="I1348" s="1082"/>
      <c r="J1348" s="1082"/>
      <c r="K1348" s="1082"/>
      <c r="L1348" s="1084"/>
    </row>
    <row r="1349" spans="1:12" ht="23.25">
      <c r="A1349" s="1279"/>
      <c r="B1349" s="1098" t="s">
        <v>294</v>
      </c>
      <c r="C1349" s="1098"/>
      <c r="D1349" s="1098"/>
      <c r="E1349" s="1098"/>
      <c r="F1349" s="1098"/>
      <c r="G1349" s="1099"/>
      <c r="H1349" s="1087" t="s">
        <v>295</v>
      </c>
      <c r="I1349" s="1088"/>
      <c r="J1349" s="1088"/>
      <c r="K1349" s="1088"/>
      <c r="L1349" s="1089"/>
    </row>
    <row r="1350" spans="1:12" ht="23.25" customHeight="1" thickBot="1">
      <c r="A1350" s="1279"/>
      <c r="B1350" s="1171" t="s">
        <v>2350</v>
      </c>
      <c r="C1350" s="1164"/>
      <c r="D1350" s="1164"/>
      <c r="E1350" s="1164"/>
      <c r="F1350" s="1164"/>
      <c r="G1350" s="1164"/>
      <c r="H1350" s="1164"/>
      <c r="I1350" s="1164"/>
      <c r="J1350" s="1164"/>
      <c r="K1350" s="1164"/>
      <c r="L1350" s="1278"/>
    </row>
    <row r="1351" spans="1:12" ht="22.5">
      <c r="A1351" s="1141">
        <v>163</v>
      </c>
      <c r="B1351" s="1144" t="s">
        <v>1</v>
      </c>
      <c r="C1351" s="1069" t="s">
        <v>13</v>
      </c>
      <c r="D1351" s="1071"/>
      <c r="E1351" s="1069" t="s">
        <v>223</v>
      </c>
      <c r="F1351" s="1070"/>
      <c r="G1351" s="1071"/>
      <c r="H1351" s="1067" t="s">
        <v>14</v>
      </c>
      <c r="I1351" s="1069" t="s">
        <v>15</v>
      </c>
      <c r="J1351" s="1070"/>
      <c r="K1351" s="1071"/>
      <c r="L1351" s="1072" t="s">
        <v>16</v>
      </c>
    </row>
    <row r="1352" spans="1:12" ht="45">
      <c r="A1352" s="1167"/>
      <c r="B1352" s="1145"/>
      <c r="C1352" s="668" t="s">
        <v>3</v>
      </c>
      <c r="D1352" s="668" t="s">
        <v>4</v>
      </c>
      <c r="E1352" s="668" t="s">
        <v>5</v>
      </c>
      <c r="F1352" s="1146" t="s">
        <v>6</v>
      </c>
      <c r="G1352" s="1147"/>
      <c r="H1352" s="1068"/>
      <c r="I1352" s="668" t="s">
        <v>17</v>
      </c>
      <c r="J1352" s="668" t="s">
        <v>18</v>
      </c>
      <c r="K1352" s="92" t="s">
        <v>19</v>
      </c>
      <c r="L1352" s="1073"/>
    </row>
    <row r="1353" spans="1:12" ht="46.5">
      <c r="A1353" s="1167"/>
      <c r="B1353" s="305" t="s">
        <v>1559</v>
      </c>
      <c r="C1353" s="276" t="s">
        <v>2312</v>
      </c>
      <c r="D1353" s="114">
        <v>46144</v>
      </c>
      <c r="E1353" s="261" t="s">
        <v>775</v>
      </c>
      <c r="F1353" s="815" t="s">
        <v>1553</v>
      </c>
      <c r="G1353" s="816"/>
      <c r="H1353" s="396" t="s">
        <v>1559</v>
      </c>
      <c r="I1353" s="277" t="s">
        <v>1183</v>
      </c>
      <c r="J1353" s="277" t="s">
        <v>1181</v>
      </c>
      <c r="K1353" s="277" t="s">
        <v>1182</v>
      </c>
      <c r="L1353" s="382" t="s">
        <v>2324</v>
      </c>
    </row>
    <row r="1354" spans="1:12" ht="22.5">
      <c r="A1354" s="1167"/>
      <c r="B1354" s="1148" t="s">
        <v>1574</v>
      </c>
      <c r="C1354" s="1075"/>
      <c r="D1354" s="1075"/>
      <c r="E1354" s="1075"/>
      <c r="F1354" s="1075"/>
      <c r="G1354" s="1075"/>
      <c r="H1354" s="1075"/>
      <c r="I1354" s="1075"/>
      <c r="J1354" s="1075"/>
      <c r="K1354" s="1075"/>
      <c r="L1354" s="1076"/>
    </row>
    <row r="1355" spans="1:12" ht="22.5">
      <c r="A1355" s="1167"/>
      <c r="B1355" s="1149" t="s">
        <v>150</v>
      </c>
      <c r="C1355" s="1078"/>
      <c r="D1355" s="1078"/>
      <c r="E1355" s="1078"/>
      <c r="F1355" s="1078"/>
      <c r="G1355" s="1079"/>
      <c r="H1355" s="1077" t="s">
        <v>151</v>
      </c>
      <c r="I1355" s="1078"/>
      <c r="J1355" s="1078"/>
      <c r="K1355" s="1078"/>
      <c r="L1355" s="1080"/>
    </row>
    <row r="1356" spans="1:12" ht="23.25">
      <c r="A1356" s="1167"/>
      <c r="B1356" s="1169" t="s">
        <v>154</v>
      </c>
      <c r="C1356" s="1159"/>
      <c r="D1356" s="1159"/>
      <c r="E1356" s="1159"/>
      <c r="F1356" s="1159"/>
      <c r="G1356" s="1160"/>
      <c r="H1356" s="1081" t="s">
        <v>2309</v>
      </c>
      <c r="I1356" s="1082"/>
      <c r="J1356" s="1082"/>
      <c r="K1356" s="1082"/>
      <c r="L1356" s="1084"/>
    </row>
    <row r="1357" spans="1:12" ht="23.25">
      <c r="A1357" s="1167"/>
      <c r="B1357" s="1152" t="s">
        <v>294</v>
      </c>
      <c r="C1357" s="1098"/>
      <c r="D1357" s="1098"/>
      <c r="E1357" s="1098"/>
      <c r="F1357" s="1098"/>
      <c r="G1357" s="1099"/>
      <c r="H1357" s="1087" t="s">
        <v>295</v>
      </c>
      <c r="I1357" s="1088"/>
      <c r="J1357" s="1088"/>
      <c r="K1357" s="1088"/>
      <c r="L1357" s="1089"/>
    </row>
    <row r="1358" spans="1:12" ht="23.25" customHeight="1" thickBot="1">
      <c r="A1358" s="1167"/>
      <c r="B1358" s="1171" t="s">
        <v>2351</v>
      </c>
      <c r="C1358" s="1164"/>
      <c r="D1358" s="1164"/>
      <c r="E1358" s="1164"/>
      <c r="F1358" s="1164"/>
      <c r="G1358" s="1164"/>
      <c r="H1358" s="1164"/>
      <c r="I1358" s="1164"/>
      <c r="J1358" s="1164"/>
      <c r="K1358" s="1164"/>
      <c r="L1358" s="1278"/>
    </row>
    <row r="1359" spans="1:12" ht="22.5">
      <c r="A1359" s="1141">
        <v>164</v>
      </c>
      <c r="B1359" s="1144" t="s">
        <v>1</v>
      </c>
      <c r="C1359" s="1069" t="s">
        <v>13</v>
      </c>
      <c r="D1359" s="1071"/>
      <c r="E1359" s="1069" t="s">
        <v>223</v>
      </c>
      <c r="F1359" s="1070"/>
      <c r="G1359" s="1071"/>
      <c r="H1359" s="1067" t="s">
        <v>14</v>
      </c>
      <c r="I1359" s="1069" t="s">
        <v>15</v>
      </c>
      <c r="J1359" s="1070"/>
      <c r="K1359" s="1071"/>
      <c r="L1359" s="1072" t="s">
        <v>16</v>
      </c>
    </row>
    <row r="1360" spans="1:12" ht="45">
      <c r="A1360" s="1167"/>
      <c r="B1360" s="1145"/>
      <c r="C1360" s="669" t="s">
        <v>3</v>
      </c>
      <c r="D1360" s="669" t="s">
        <v>4</v>
      </c>
      <c r="E1360" s="669" t="s">
        <v>5</v>
      </c>
      <c r="F1360" s="1146" t="s">
        <v>6</v>
      </c>
      <c r="G1360" s="1147"/>
      <c r="H1360" s="1068"/>
      <c r="I1360" s="669" t="s">
        <v>17</v>
      </c>
      <c r="J1360" s="669" t="s">
        <v>18</v>
      </c>
      <c r="K1360" s="92" t="s">
        <v>19</v>
      </c>
      <c r="L1360" s="1073"/>
    </row>
    <row r="1361" spans="1:759" ht="46.5">
      <c r="A1361" s="1167"/>
      <c r="B1361" s="130" t="s">
        <v>2120</v>
      </c>
      <c r="C1361" s="276" t="s">
        <v>2310</v>
      </c>
      <c r="D1361" s="114">
        <v>46144</v>
      </c>
      <c r="E1361" s="261" t="s">
        <v>775</v>
      </c>
      <c r="F1361" s="815" t="s">
        <v>1553</v>
      </c>
      <c r="G1361" s="816"/>
      <c r="H1361" s="396" t="s">
        <v>2120</v>
      </c>
      <c r="I1361" s="277" t="s">
        <v>1180</v>
      </c>
      <c r="J1361" s="277" t="s">
        <v>1178</v>
      </c>
      <c r="K1361" s="277" t="s">
        <v>1179</v>
      </c>
      <c r="L1361" s="382" t="s">
        <v>2311</v>
      </c>
    </row>
    <row r="1362" spans="1:759" ht="22.5">
      <c r="A1362" s="1167"/>
      <c r="B1362" s="1148" t="s">
        <v>1786</v>
      </c>
      <c r="C1362" s="1075"/>
      <c r="D1362" s="1075"/>
      <c r="E1362" s="1075"/>
      <c r="F1362" s="1075"/>
      <c r="G1362" s="1075"/>
      <c r="H1362" s="1075"/>
      <c r="I1362" s="1075"/>
      <c r="J1362" s="1075"/>
      <c r="K1362" s="1075"/>
      <c r="L1362" s="1076"/>
    </row>
    <row r="1363" spans="1:759" ht="22.5">
      <c r="A1363" s="1167"/>
      <c r="B1363" s="1149" t="s">
        <v>150</v>
      </c>
      <c r="C1363" s="1078"/>
      <c r="D1363" s="1078"/>
      <c r="E1363" s="1078"/>
      <c r="F1363" s="1078"/>
      <c r="G1363" s="1079"/>
      <c r="H1363" s="1077" t="s">
        <v>151</v>
      </c>
      <c r="I1363" s="1078"/>
      <c r="J1363" s="1078"/>
      <c r="K1363" s="1078"/>
      <c r="L1363" s="1080"/>
    </row>
    <row r="1364" spans="1:759" ht="23.25">
      <c r="A1364" s="1167"/>
      <c r="B1364" s="1169" t="s">
        <v>154</v>
      </c>
      <c r="C1364" s="1159"/>
      <c r="D1364" s="1159"/>
      <c r="E1364" s="1159"/>
      <c r="F1364" s="1159"/>
      <c r="G1364" s="1160"/>
      <c r="H1364" s="1081" t="s">
        <v>2309</v>
      </c>
      <c r="I1364" s="1082"/>
      <c r="J1364" s="1082"/>
      <c r="K1364" s="1082"/>
      <c r="L1364" s="1084"/>
    </row>
    <row r="1365" spans="1:759" ht="23.25">
      <c r="A1365" s="1167"/>
      <c r="B1365" s="1152" t="s">
        <v>294</v>
      </c>
      <c r="C1365" s="1098"/>
      <c r="D1365" s="1098"/>
      <c r="E1365" s="1098"/>
      <c r="F1365" s="1098"/>
      <c r="G1365" s="1099"/>
      <c r="H1365" s="1087" t="s">
        <v>295</v>
      </c>
      <c r="I1365" s="1088"/>
      <c r="J1365" s="1088"/>
      <c r="K1365" s="1088"/>
      <c r="L1365" s="1089"/>
    </row>
    <row r="1366" spans="1:759" ht="23.25" customHeight="1" thickBot="1">
      <c r="A1366" s="1168"/>
      <c r="B1366" s="1171" t="s">
        <v>2364</v>
      </c>
      <c r="C1366" s="1164"/>
      <c r="D1366" s="1164"/>
      <c r="E1366" s="1164"/>
      <c r="F1366" s="1164"/>
      <c r="G1366" s="1164"/>
      <c r="H1366" s="1164"/>
      <c r="I1366" s="1164"/>
      <c r="J1366" s="1164"/>
      <c r="K1366" s="1164"/>
      <c r="L1366" s="1278"/>
    </row>
    <row r="1367" spans="1:759" s="645" customFormat="1" ht="23.25">
      <c r="A1367" s="1141">
        <v>165</v>
      </c>
      <c r="B1367" s="1144" t="s">
        <v>1</v>
      </c>
      <c r="C1367" s="1069" t="s">
        <v>13</v>
      </c>
      <c r="D1367" s="1071"/>
      <c r="E1367" s="1069" t="s">
        <v>223</v>
      </c>
      <c r="F1367" s="1070"/>
      <c r="G1367" s="1071"/>
      <c r="H1367" s="1067" t="s">
        <v>14</v>
      </c>
      <c r="I1367" s="1069" t="s">
        <v>15</v>
      </c>
      <c r="J1367" s="1070"/>
      <c r="K1367" s="1071"/>
      <c r="L1367" s="1072" t="s">
        <v>16</v>
      </c>
      <c r="M1367" s="1066" t="s">
        <v>222</v>
      </c>
      <c r="N1367" s="90"/>
      <c r="O1367" s="90"/>
      <c r="P1367" s="90"/>
      <c r="Q1367" s="90"/>
      <c r="R1367" s="90"/>
      <c r="S1367" s="90"/>
      <c r="T1367" s="90"/>
      <c r="U1367" s="90"/>
      <c r="V1367" s="90"/>
      <c r="W1367" s="90"/>
      <c r="X1367" s="90"/>
      <c r="Y1367" s="90"/>
      <c r="Z1367" s="90"/>
      <c r="AA1367" s="90"/>
      <c r="AB1367" s="90"/>
      <c r="AC1367" s="90"/>
      <c r="AD1367" s="90"/>
      <c r="AE1367" s="90"/>
      <c r="AF1367" s="90"/>
      <c r="AG1367" s="90"/>
      <c r="AH1367" s="90"/>
      <c r="AI1367" s="90"/>
      <c r="AJ1367" s="90"/>
      <c r="AK1367" s="90"/>
      <c r="AL1367" s="90"/>
      <c r="AM1367" s="90"/>
      <c r="AN1367" s="90"/>
      <c r="AO1367" s="90"/>
      <c r="AP1367" s="90"/>
      <c r="AQ1367" s="90"/>
      <c r="AR1367" s="90"/>
      <c r="AS1367" s="90"/>
      <c r="AT1367" s="90"/>
      <c r="AU1367" s="90"/>
      <c r="AV1367" s="90"/>
      <c r="AW1367" s="90"/>
      <c r="AX1367" s="90"/>
      <c r="AY1367" s="90"/>
      <c r="AZ1367" s="90"/>
      <c r="BA1367" s="90"/>
      <c r="BB1367" s="90"/>
      <c r="BC1367" s="90"/>
      <c r="BD1367" s="90"/>
      <c r="BE1367" s="90"/>
      <c r="BF1367" s="90"/>
      <c r="BG1367" s="90"/>
      <c r="BH1367" s="90"/>
      <c r="BI1367" s="90"/>
      <c r="BJ1367" s="90"/>
      <c r="BK1367" s="90"/>
      <c r="BL1367" s="90"/>
      <c r="BM1367" s="90"/>
      <c r="BN1367" s="90"/>
      <c r="BO1367" s="90"/>
      <c r="BP1367" s="90"/>
      <c r="BQ1367" s="90"/>
      <c r="BR1367" s="90"/>
      <c r="BS1367" s="90"/>
      <c r="BT1367" s="90"/>
      <c r="BU1367" s="90"/>
      <c r="BV1367" s="90"/>
      <c r="BW1367" s="90"/>
      <c r="BX1367" s="90"/>
      <c r="BY1367" s="90"/>
      <c r="BZ1367" s="90"/>
      <c r="CA1367" s="90"/>
      <c r="CB1367" s="90"/>
      <c r="CC1367" s="90"/>
      <c r="CD1367" s="90"/>
      <c r="CE1367" s="90"/>
      <c r="CF1367" s="90"/>
      <c r="CG1367" s="90"/>
      <c r="CH1367" s="90"/>
      <c r="CI1367" s="90"/>
      <c r="CJ1367" s="90"/>
      <c r="CK1367" s="90"/>
      <c r="CL1367" s="90"/>
      <c r="CM1367" s="90"/>
      <c r="CN1367" s="90"/>
      <c r="CO1367" s="90"/>
      <c r="CP1367" s="90"/>
      <c r="CQ1367" s="90"/>
      <c r="CR1367" s="90"/>
      <c r="CS1367" s="90"/>
      <c r="CT1367" s="90"/>
      <c r="CU1367" s="90"/>
      <c r="CV1367" s="90"/>
      <c r="CW1367" s="90"/>
      <c r="CX1367" s="90"/>
      <c r="CY1367" s="90"/>
      <c r="CZ1367" s="90"/>
      <c r="DA1367" s="90"/>
      <c r="DB1367" s="90"/>
      <c r="DC1367" s="90"/>
      <c r="DD1367" s="90"/>
      <c r="DE1367" s="90"/>
      <c r="DF1367" s="90"/>
      <c r="DG1367" s="90"/>
      <c r="DH1367" s="90"/>
      <c r="DI1367" s="90"/>
      <c r="DJ1367" s="90"/>
      <c r="DK1367" s="90"/>
      <c r="DL1367" s="90"/>
      <c r="DM1367" s="90"/>
      <c r="DN1367" s="90"/>
      <c r="DO1367" s="90"/>
      <c r="DP1367" s="90"/>
      <c r="DQ1367" s="90"/>
      <c r="DR1367" s="90"/>
      <c r="DS1367" s="90"/>
      <c r="DT1367" s="90"/>
      <c r="DU1367" s="90"/>
      <c r="DV1367" s="90"/>
      <c r="DW1367" s="90"/>
      <c r="DX1367" s="90"/>
      <c r="DY1367" s="90"/>
      <c r="DZ1367" s="90"/>
      <c r="EA1367" s="90"/>
      <c r="EB1367" s="90"/>
      <c r="EC1367" s="90"/>
      <c r="ED1367" s="90"/>
      <c r="EE1367" s="90"/>
      <c r="EF1367" s="90"/>
      <c r="EG1367" s="90"/>
      <c r="EH1367" s="90"/>
      <c r="EI1367" s="90"/>
      <c r="EJ1367" s="90"/>
      <c r="EK1367" s="90"/>
      <c r="EL1367" s="90"/>
      <c r="EM1367" s="90"/>
      <c r="EN1367" s="90"/>
      <c r="EO1367" s="90"/>
      <c r="EP1367" s="90"/>
      <c r="EQ1367" s="90"/>
      <c r="ER1367" s="90"/>
      <c r="ES1367" s="90"/>
      <c r="ET1367" s="90"/>
      <c r="EU1367" s="90"/>
      <c r="EV1367" s="90"/>
      <c r="EW1367" s="90"/>
      <c r="EX1367" s="90"/>
      <c r="EY1367" s="90"/>
      <c r="EZ1367" s="90"/>
      <c r="FA1367" s="90"/>
      <c r="FB1367" s="90"/>
      <c r="FC1367" s="90"/>
      <c r="FD1367" s="90"/>
      <c r="FE1367" s="90"/>
      <c r="FF1367" s="90"/>
      <c r="FG1367" s="90"/>
      <c r="FH1367" s="90"/>
      <c r="FI1367" s="90"/>
      <c r="FJ1367" s="90"/>
      <c r="FK1367" s="90"/>
      <c r="FL1367" s="90"/>
      <c r="FM1367" s="90"/>
      <c r="FN1367" s="90"/>
      <c r="FO1367" s="90"/>
      <c r="FP1367" s="90"/>
      <c r="FQ1367" s="90"/>
      <c r="FR1367" s="90"/>
      <c r="FS1367" s="90"/>
      <c r="FT1367" s="90"/>
      <c r="FU1367" s="90"/>
      <c r="FV1367" s="90"/>
      <c r="FW1367" s="90"/>
      <c r="FX1367" s="90"/>
      <c r="FY1367" s="90"/>
      <c r="FZ1367" s="90"/>
      <c r="GA1367" s="90"/>
      <c r="GB1367" s="90"/>
      <c r="GC1367" s="90"/>
      <c r="GD1367" s="90"/>
      <c r="GE1367" s="90"/>
      <c r="GF1367" s="90"/>
      <c r="GG1367" s="90"/>
      <c r="GH1367" s="90"/>
      <c r="GI1367" s="90"/>
      <c r="GJ1367" s="90"/>
      <c r="GK1367" s="90"/>
      <c r="GL1367" s="90"/>
      <c r="GM1367" s="90"/>
      <c r="GN1367" s="90"/>
      <c r="GO1367" s="90"/>
      <c r="GP1367" s="90"/>
      <c r="GQ1367" s="90"/>
      <c r="GR1367" s="90"/>
      <c r="GS1367" s="90"/>
      <c r="GT1367" s="90"/>
      <c r="GU1367" s="90"/>
      <c r="GV1367" s="90"/>
      <c r="GW1367" s="90"/>
      <c r="GX1367" s="90"/>
      <c r="GY1367" s="90"/>
      <c r="GZ1367" s="90"/>
      <c r="HA1367" s="90"/>
      <c r="HB1367" s="90"/>
      <c r="HC1367" s="90"/>
      <c r="HD1367" s="90"/>
      <c r="HE1367" s="90"/>
      <c r="HF1367" s="90"/>
      <c r="HG1367" s="90"/>
      <c r="HH1367" s="90"/>
      <c r="HI1367" s="90"/>
      <c r="HJ1367" s="90"/>
      <c r="HK1367" s="90"/>
      <c r="HL1367" s="90"/>
      <c r="HM1367" s="90"/>
      <c r="HN1367" s="90"/>
      <c r="HO1367" s="90"/>
      <c r="HP1367" s="90"/>
      <c r="HQ1367" s="90"/>
      <c r="HR1367" s="90"/>
      <c r="HS1367" s="90"/>
      <c r="HT1367" s="90"/>
      <c r="HU1367" s="90"/>
      <c r="HV1367" s="90"/>
      <c r="HW1367" s="90"/>
      <c r="HX1367" s="90"/>
      <c r="HY1367" s="90"/>
      <c r="HZ1367" s="90"/>
      <c r="IA1367" s="90"/>
      <c r="IB1367" s="90"/>
      <c r="IC1367" s="90"/>
      <c r="ID1367" s="90"/>
      <c r="IE1367" s="90"/>
      <c r="IF1367" s="90"/>
      <c r="IG1367" s="90"/>
      <c r="IH1367" s="90"/>
      <c r="II1367" s="90"/>
      <c r="IJ1367" s="90"/>
      <c r="IK1367" s="90"/>
      <c r="IL1367" s="90"/>
      <c r="IM1367" s="90"/>
      <c r="IN1367" s="90"/>
      <c r="IO1367" s="90"/>
      <c r="IP1367" s="90"/>
      <c r="IQ1367" s="90"/>
      <c r="IR1367" s="90"/>
      <c r="IS1367" s="90"/>
      <c r="IT1367" s="90"/>
      <c r="IU1367" s="90"/>
      <c r="IV1367" s="90"/>
      <c r="IW1367" s="90"/>
      <c r="IX1367" s="90"/>
      <c r="IY1367" s="90"/>
      <c r="IZ1367" s="90"/>
      <c r="JA1367" s="90"/>
      <c r="JB1367" s="90"/>
      <c r="JC1367" s="90"/>
      <c r="JD1367" s="90"/>
      <c r="JE1367" s="90"/>
      <c r="JF1367" s="90"/>
      <c r="JG1367" s="90"/>
      <c r="JH1367" s="90"/>
      <c r="JI1367" s="90"/>
      <c r="JJ1367" s="90"/>
      <c r="JK1367" s="90"/>
      <c r="JL1367" s="90"/>
      <c r="JM1367" s="90"/>
      <c r="JN1367" s="90"/>
      <c r="JO1367" s="90"/>
      <c r="JP1367" s="90"/>
      <c r="JQ1367" s="90"/>
      <c r="JR1367" s="90"/>
      <c r="JS1367" s="90"/>
      <c r="JT1367" s="90"/>
      <c r="JU1367" s="90"/>
      <c r="JV1367" s="90"/>
      <c r="JW1367" s="90"/>
      <c r="JX1367" s="90"/>
      <c r="JY1367" s="90"/>
      <c r="JZ1367" s="90"/>
      <c r="KA1367" s="90"/>
      <c r="KB1367" s="90"/>
      <c r="KC1367" s="90"/>
      <c r="KD1367" s="90"/>
      <c r="KE1367" s="90"/>
      <c r="KF1367" s="90"/>
      <c r="KG1367" s="90"/>
      <c r="KH1367" s="90"/>
      <c r="KI1367" s="90"/>
      <c r="KJ1367" s="90"/>
      <c r="KK1367" s="90"/>
      <c r="KL1367" s="90"/>
      <c r="KM1367" s="90"/>
      <c r="KN1367" s="90"/>
      <c r="KO1367" s="90"/>
      <c r="KP1367" s="90"/>
      <c r="KQ1367" s="90"/>
      <c r="KR1367" s="90"/>
      <c r="KS1367" s="90"/>
      <c r="KT1367" s="90"/>
      <c r="KU1367" s="90"/>
      <c r="KV1367" s="90"/>
      <c r="KW1367" s="90"/>
      <c r="KX1367" s="90"/>
      <c r="KY1367" s="90"/>
      <c r="KZ1367" s="90"/>
      <c r="LA1367" s="90"/>
      <c r="LB1367" s="90"/>
      <c r="LC1367" s="90"/>
      <c r="LD1367" s="90"/>
      <c r="LE1367" s="90"/>
      <c r="LF1367" s="90"/>
      <c r="LG1367" s="90"/>
      <c r="LH1367" s="90"/>
      <c r="LI1367" s="90"/>
      <c r="LJ1367" s="90"/>
      <c r="LK1367" s="90"/>
      <c r="LL1367" s="90"/>
      <c r="LM1367" s="90"/>
      <c r="LN1367" s="90"/>
      <c r="LO1367" s="90"/>
      <c r="LP1367" s="90"/>
      <c r="LQ1367" s="90"/>
      <c r="LR1367" s="90"/>
      <c r="LS1367" s="90"/>
      <c r="LT1367" s="90"/>
      <c r="LU1367" s="90"/>
      <c r="LV1367" s="90"/>
      <c r="LW1367" s="90"/>
      <c r="LX1367" s="90"/>
      <c r="LY1367" s="90"/>
      <c r="LZ1367" s="90"/>
      <c r="MA1367" s="90"/>
      <c r="MB1367" s="90"/>
      <c r="MC1367" s="90"/>
      <c r="MD1367" s="90"/>
      <c r="ME1367" s="90"/>
      <c r="MF1367" s="90"/>
      <c r="MG1367" s="90"/>
      <c r="MH1367" s="90"/>
      <c r="MI1367" s="90"/>
      <c r="MJ1367" s="90"/>
      <c r="MK1367" s="90"/>
      <c r="ML1367" s="90"/>
      <c r="MM1367" s="90"/>
      <c r="MN1367" s="90"/>
      <c r="MO1367" s="90"/>
      <c r="MP1367" s="90"/>
      <c r="MQ1367" s="90"/>
      <c r="MR1367" s="90"/>
      <c r="MS1367" s="90"/>
      <c r="MT1367" s="90"/>
      <c r="MU1367" s="90"/>
      <c r="MV1367" s="90"/>
      <c r="MW1367" s="90"/>
      <c r="MX1367" s="90"/>
      <c r="MY1367" s="90"/>
      <c r="MZ1367" s="90"/>
      <c r="NA1367" s="90"/>
      <c r="NB1367" s="90"/>
      <c r="NC1367" s="90"/>
      <c r="ND1367" s="90"/>
      <c r="NE1367" s="90"/>
      <c r="NF1367" s="90"/>
      <c r="NG1367" s="90"/>
      <c r="NH1367" s="90"/>
      <c r="NI1367" s="90"/>
      <c r="NJ1367" s="90"/>
      <c r="NK1367" s="90"/>
      <c r="NL1367" s="90"/>
      <c r="NM1367" s="90"/>
      <c r="NN1367" s="90"/>
      <c r="NO1367" s="90"/>
      <c r="NP1367" s="90"/>
      <c r="NQ1367" s="90"/>
      <c r="NR1367" s="90"/>
      <c r="NS1367" s="90"/>
      <c r="NT1367" s="90"/>
      <c r="NU1367" s="90"/>
      <c r="NV1367" s="90"/>
      <c r="NW1367" s="90"/>
      <c r="NX1367" s="90"/>
      <c r="NY1367" s="90"/>
      <c r="NZ1367" s="90"/>
      <c r="OA1367" s="90"/>
      <c r="OB1367" s="90"/>
      <c r="OC1367" s="90"/>
      <c r="OD1367" s="90"/>
      <c r="OE1367" s="90"/>
      <c r="OF1367" s="90"/>
      <c r="OG1367" s="90"/>
      <c r="OH1367" s="90"/>
      <c r="OI1367" s="90"/>
      <c r="OJ1367" s="90"/>
      <c r="OK1367" s="90"/>
      <c r="OL1367" s="90"/>
      <c r="OM1367" s="90"/>
      <c r="ON1367" s="90"/>
      <c r="OO1367" s="90"/>
      <c r="OP1367" s="90"/>
      <c r="OQ1367" s="90"/>
      <c r="OR1367" s="90"/>
      <c r="OS1367" s="90"/>
      <c r="OT1367" s="90"/>
      <c r="OU1367" s="90"/>
      <c r="OV1367" s="90"/>
      <c r="OW1367" s="90"/>
      <c r="OX1367" s="90"/>
      <c r="OY1367" s="90"/>
      <c r="OZ1367" s="90"/>
      <c r="PA1367" s="90"/>
      <c r="PB1367" s="90"/>
      <c r="PC1367" s="90"/>
      <c r="PD1367" s="90"/>
      <c r="PE1367" s="90"/>
      <c r="PF1367" s="90"/>
      <c r="PG1367" s="90"/>
      <c r="PH1367" s="90"/>
      <c r="PI1367" s="90"/>
      <c r="PJ1367" s="90"/>
      <c r="PK1367" s="90"/>
      <c r="PL1367" s="90"/>
      <c r="PM1367" s="90"/>
      <c r="PN1367" s="90"/>
      <c r="PO1367" s="90"/>
      <c r="PP1367" s="90"/>
      <c r="PQ1367" s="90"/>
      <c r="PR1367" s="90"/>
      <c r="PS1367" s="90"/>
      <c r="PT1367" s="90"/>
      <c r="PU1367" s="90"/>
      <c r="PV1367" s="90"/>
      <c r="PW1367" s="90"/>
      <c r="PX1367" s="90"/>
      <c r="PY1367" s="90"/>
      <c r="PZ1367" s="90"/>
      <c r="QA1367" s="90"/>
      <c r="QB1367" s="90"/>
      <c r="QC1367" s="90"/>
      <c r="QD1367" s="90"/>
      <c r="QE1367" s="90"/>
      <c r="QF1367" s="90"/>
      <c r="QG1367" s="90"/>
      <c r="QH1367" s="90"/>
      <c r="QI1367" s="90"/>
      <c r="QJ1367" s="90"/>
      <c r="QK1367" s="90"/>
      <c r="QL1367" s="90"/>
      <c r="QM1367" s="90"/>
      <c r="QN1367" s="90"/>
      <c r="QO1367" s="90"/>
      <c r="QP1367" s="90"/>
      <c r="QQ1367" s="90"/>
      <c r="QR1367" s="90"/>
      <c r="QS1367" s="90"/>
      <c r="QT1367" s="90"/>
      <c r="QU1367" s="90"/>
      <c r="QV1367" s="90"/>
      <c r="QW1367" s="90"/>
      <c r="QX1367" s="90"/>
      <c r="QY1367" s="90"/>
      <c r="QZ1367" s="90"/>
      <c r="RA1367" s="90"/>
      <c r="RB1367" s="90"/>
      <c r="RC1367" s="90"/>
      <c r="RD1367" s="90"/>
      <c r="RE1367" s="90"/>
      <c r="RF1367" s="90"/>
      <c r="RG1367" s="90"/>
      <c r="RH1367" s="90"/>
      <c r="RI1367" s="90"/>
      <c r="RJ1367" s="90"/>
      <c r="RK1367" s="90"/>
      <c r="RL1367" s="90"/>
      <c r="RM1367" s="90"/>
      <c r="RN1367" s="90"/>
      <c r="RO1367" s="90"/>
      <c r="RP1367" s="90"/>
      <c r="RQ1367" s="90"/>
      <c r="RR1367" s="90"/>
      <c r="RS1367" s="90"/>
      <c r="RT1367" s="90"/>
      <c r="RU1367" s="90"/>
      <c r="RV1367" s="90"/>
      <c r="RW1367" s="90"/>
      <c r="RX1367" s="90"/>
      <c r="RY1367" s="90"/>
      <c r="RZ1367" s="90"/>
      <c r="SA1367" s="90"/>
      <c r="SB1367" s="90"/>
      <c r="SC1367" s="90"/>
      <c r="SD1367" s="90"/>
      <c r="SE1367" s="90"/>
      <c r="SF1367" s="90"/>
      <c r="SG1367" s="90"/>
      <c r="SH1367" s="90"/>
      <c r="SI1367" s="90"/>
      <c r="SJ1367" s="90"/>
      <c r="SK1367" s="90"/>
      <c r="SL1367" s="90"/>
      <c r="SM1367" s="90"/>
      <c r="SN1367" s="90"/>
      <c r="SO1367" s="90"/>
      <c r="SP1367" s="90"/>
      <c r="SQ1367" s="90"/>
      <c r="SR1367" s="90"/>
      <c r="SS1367" s="90"/>
      <c r="ST1367" s="90"/>
      <c r="SU1367" s="90"/>
      <c r="SV1367" s="90"/>
      <c r="SW1367" s="90"/>
      <c r="SX1367" s="90"/>
      <c r="SY1367" s="90"/>
      <c r="SZ1367" s="90"/>
      <c r="TA1367" s="90"/>
      <c r="TB1367" s="90"/>
      <c r="TC1367" s="90"/>
      <c r="TD1367" s="90"/>
      <c r="TE1367" s="90"/>
      <c r="TF1367" s="90"/>
      <c r="TG1367" s="90"/>
      <c r="TH1367" s="90"/>
      <c r="TI1367" s="90"/>
      <c r="TJ1367" s="90"/>
      <c r="TK1367" s="90"/>
      <c r="TL1367" s="90"/>
      <c r="TM1367" s="90"/>
      <c r="TN1367" s="90"/>
      <c r="TO1367" s="90"/>
      <c r="TP1367" s="90"/>
      <c r="TQ1367" s="90"/>
      <c r="TR1367" s="90"/>
      <c r="TS1367" s="90"/>
      <c r="TT1367" s="90"/>
      <c r="TU1367" s="90"/>
      <c r="TV1367" s="90"/>
      <c r="TW1367" s="90"/>
      <c r="TX1367" s="90"/>
      <c r="TY1367" s="90"/>
      <c r="TZ1367" s="90"/>
      <c r="UA1367" s="90"/>
      <c r="UB1367" s="90"/>
      <c r="UC1367" s="90"/>
      <c r="UD1367" s="90"/>
      <c r="UE1367" s="90"/>
      <c r="UF1367" s="90"/>
      <c r="UG1367" s="90"/>
      <c r="UH1367" s="90"/>
      <c r="UI1367" s="90"/>
      <c r="UJ1367" s="90"/>
      <c r="UK1367" s="90"/>
      <c r="UL1367" s="90"/>
      <c r="UM1367" s="90"/>
      <c r="UN1367" s="90"/>
      <c r="UO1367" s="90"/>
      <c r="UP1367" s="90"/>
      <c r="UQ1367" s="90"/>
      <c r="UR1367" s="90"/>
      <c r="US1367" s="90"/>
      <c r="UT1367" s="90"/>
      <c r="UU1367" s="90"/>
      <c r="UV1367" s="90"/>
      <c r="UW1367" s="90"/>
      <c r="UX1367" s="90"/>
      <c r="UY1367" s="90"/>
      <c r="UZ1367" s="90"/>
      <c r="VA1367" s="90"/>
      <c r="VB1367" s="90"/>
      <c r="VC1367" s="90"/>
      <c r="VD1367" s="90"/>
      <c r="VE1367" s="90"/>
      <c r="VF1367" s="90"/>
      <c r="VG1367" s="90"/>
      <c r="VH1367" s="90"/>
      <c r="VI1367" s="90"/>
      <c r="VJ1367" s="90"/>
      <c r="VK1367" s="90"/>
      <c r="VL1367" s="90"/>
      <c r="VM1367" s="90"/>
      <c r="VN1367" s="90"/>
      <c r="VO1367" s="90"/>
      <c r="VP1367" s="90"/>
      <c r="VQ1367" s="90"/>
      <c r="VR1367" s="90"/>
      <c r="VS1367" s="90"/>
      <c r="VT1367" s="90"/>
      <c r="VU1367" s="90"/>
      <c r="VV1367" s="90"/>
      <c r="VW1367" s="90"/>
      <c r="VX1367" s="90"/>
      <c r="VY1367" s="90"/>
      <c r="VZ1367" s="90"/>
      <c r="WA1367" s="90"/>
      <c r="WB1367" s="90"/>
      <c r="WC1367" s="90"/>
      <c r="WD1367" s="90"/>
      <c r="WE1367" s="90"/>
      <c r="WF1367" s="90"/>
      <c r="WG1367" s="90"/>
      <c r="WH1367" s="90"/>
      <c r="WI1367" s="90"/>
      <c r="WJ1367" s="90"/>
      <c r="WK1367" s="90"/>
      <c r="WL1367" s="90"/>
      <c r="WM1367" s="90"/>
      <c r="WN1367" s="90"/>
      <c r="WO1367" s="90"/>
      <c r="WP1367" s="90"/>
      <c r="WQ1367" s="90"/>
      <c r="WR1367" s="90"/>
      <c r="WS1367" s="90"/>
      <c r="WT1367" s="90"/>
      <c r="WU1367" s="90"/>
      <c r="WV1367" s="90"/>
      <c r="WW1367" s="90"/>
      <c r="WX1367" s="90"/>
      <c r="WY1367" s="90"/>
      <c r="WZ1367" s="90"/>
      <c r="XA1367" s="90"/>
      <c r="XB1367" s="90"/>
      <c r="XC1367" s="90"/>
      <c r="XD1367" s="90"/>
      <c r="XE1367" s="90"/>
      <c r="XF1367" s="90"/>
      <c r="XG1367" s="90"/>
      <c r="XH1367" s="90"/>
      <c r="XI1367" s="90"/>
      <c r="XJ1367" s="90"/>
      <c r="XK1367" s="90"/>
      <c r="XL1367" s="90"/>
      <c r="XM1367" s="90"/>
      <c r="XN1367" s="90"/>
      <c r="XO1367" s="90"/>
      <c r="XP1367" s="90"/>
      <c r="XQ1367" s="90"/>
      <c r="XR1367" s="90"/>
      <c r="XS1367" s="90"/>
      <c r="XT1367" s="90"/>
      <c r="XU1367" s="90"/>
      <c r="XV1367" s="90"/>
      <c r="XW1367" s="90"/>
      <c r="XX1367" s="90"/>
      <c r="XY1367" s="90"/>
      <c r="XZ1367" s="90"/>
      <c r="YA1367" s="90"/>
      <c r="YB1367" s="90"/>
      <c r="YC1367" s="90"/>
      <c r="YD1367" s="90"/>
      <c r="YE1367" s="90"/>
      <c r="YF1367" s="90"/>
      <c r="YG1367" s="90"/>
      <c r="YH1367" s="90"/>
      <c r="YI1367" s="90"/>
      <c r="YJ1367" s="90"/>
      <c r="YK1367" s="90"/>
      <c r="YL1367" s="90"/>
      <c r="YM1367" s="90"/>
      <c r="YN1367" s="90"/>
      <c r="YO1367" s="90"/>
      <c r="YP1367" s="90"/>
      <c r="YQ1367" s="90"/>
      <c r="YR1367" s="90"/>
      <c r="YS1367" s="90"/>
      <c r="YT1367" s="90"/>
      <c r="YU1367" s="90"/>
      <c r="YV1367" s="90"/>
      <c r="YW1367" s="90"/>
      <c r="YX1367" s="90"/>
      <c r="YY1367" s="90"/>
      <c r="YZ1367" s="90"/>
      <c r="ZA1367" s="90"/>
      <c r="ZB1367" s="90"/>
      <c r="ZC1367" s="90"/>
      <c r="ZD1367" s="90"/>
      <c r="ZE1367" s="90"/>
      <c r="ZF1367" s="90"/>
      <c r="ZG1367" s="90"/>
      <c r="ZH1367" s="90"/>
      <c r="ZI1367" s="90"/>
      <c r="ZJ1367" s="90"/>
      <c r="ZK1367" s="90"/>
      <c r="ZL1367" s="90"/>
      <c r="ZM1367" s="90"/>
      <c r="ZN1367" s="90"/>
      <c r="ZO1367" s="90"/>
      <c r="ZP1367" s="90"/>
      <c r="ZQ1367" s="90"/>
      <c r="ZR1367" s="90"/>
      <c r="ZS1367" s="90"/>
      <c r="ZT1367" s="90"/>
      <c r="ZU1367" s="90"/>
      <c r="ZV1367" s="90"/>
      <c r="ZW1367" s="90"/>
      <c r="ZX1367" s="90"/>
      <c r="ZY1367" s="90"/>
      <c r="ZZ1367" s="90"/>
      <c r="AAA1367" s="90"/>
      <c r="AAB1367" s="90"/>
      <c r="AAC1367" s="90"/>
      <c r="AAD1367" s="90"/>
      <c r="AAE1367" s="90"/>
      <c r="AAF1367" s="90"/>
      <c r="AAG1367" s="90"/>
      <c r="AAH1367" s="90"/>
      <c r="AAI1367" s="90"/>
      <c r="AAJ1367" s="90"/>
      <c r="AAK1367" s="90"/>
      <c r="AAL1367" s="90"/>
      <c r="AAM1367" s="90"/>
      <c r="AAN1367" s="90"/>
      <c r="AAO1367" s="90"/>
      <c r="AAP1367" s="90"/>
      <c r="AAQ1367" s="90"/>
      <c r="AAR1367" s="90"/>
      <c r="AAS1367" s="90"/>
      <c r="AAT1367" s="90"/>
      <c r="AAU1367" s="90"/>
      <c r="AAV1367" s="90"/>
      <c r="AAW1367" s="90"/>
      <c r="AAX1367" s="90"/>
      <c r="AAY1367" s="90"/>
      <c r="AAZ1367" s="90"/>
      <c r="ABA1367" s="90"/>
      <c r="ABB1367" s="90"/>
      <c r="ABC1367" s="90"/>
      <c r="ABD1367" s="90"/>
      <c r="ABE1367" s="90"/>
      <c r="ABF1367" s="90"/>
      <c r="ABG1367" s="90"/>
      <c r="ABH1367" s="90"/>
      <c r="ABI1367" s="90"/>
      <c r="ABJ1367" s="90"/>
      <c r="ABK1367" s="90"/>
      <c r="ABL1367" s="90"/>
      <c r="ABM1367" s="90"/>
      <c r="ABN1367" s="90"/>
      <c r="ABO1367" s="90"/>
      <c r="ABP1367" s="90"/>
      <c r="ABQ1367" s="90"/>
      <c r="ABR1367" s="90"/>
      <c r="ABS1367" s="90"/>
      <c r="ABT1367" s="90"/>
      <c r="ABU1367" s="90"/>
      <c r="ABV1367" s="90"/>
      <c r="ABW1367" s="90"/>
      <c r="ABX1367" s="90"/>
      <c r="ABY1367" s="90"/>
      <c r="ABZ1367" s="90"/>
      <c r="ACA1367" s="90"/>
      <c r="ACB1367" s="90"/>
      <c r="ACC1367" s="90"/>
      <c r="ACD1367" s="90"/>
      <c r="ACE1367" s="90"/>
    </row>
    <row r="1368" spans="1:759" s="645" customFormat="1" ht="45">
      <c r="A1368" s="1167"/>
      <c r="B1368" s="1145"/>
      <c r="C1368" s="669" t="s">
        <v>3</v>
      </c>
      <c r="D1368" s="669" t="s">
        <v>4</v>
      </c>
      <c r="E1368" s="669" t="s">
        <v>5</v>
      </c>
      <c r="F1368" s="1146" t="s">
        <v>6</v>
      </c>
      <c r="G1368" s="1147"/>
      <c r="H1368" s="1068"/>
      <c r="I1368" s="669" t="s">
        <v>17</v>
      </c>
      <c r="J1368" s="669" t="s">
        <v>18</v>
      </c>
      <c r="K1368" s="92" t="s">
        <v>19</v>
      </c>
      <c r="L1368" s="1073"/>
      <c r="M1368" s="1066"/>
      <c r="N1368" s="90"/>
      <c r="O1368" s="90"/>
      <c r="P1368" s="90"/>
      <c r="Q1368" s="90"/>
      <c r="R1368" s="90"/>
      <c r="S1368" s="90"/>
      <c r="T1368" s="90"/>
      <c r="U1368" s="90"/>
      <c r="V1368" s="90"/>
      <c r="W1368" s="90"/>
      <c r="X1368" s="90"/>
      <c r="Y1368" s="90"/>
      <c r="Z1368" s="90"/>
      <c r="AA1368" s="90"/>
      <c r="AB1368" s="90"/>
      <c r="AC1368" s="90"/>
      <c r="AD1368" s="90"/>
      <c r="AE1368" s="90"/>
      <c r="AF1368" s="90"/>
      <c r="AG1368" s="90"/>
      <c r="AH1368" s="90"/>
      <c r="AI1368" s="90"/>
      <c r="AJ1368" s="90"/>
      <c r="AK1368" s="90"/>
      <c r="AL1368" s="90"/>
      <c r="AM1368" s="90"/>
      <c r="AN1368" s="90"/>
      <c r="AO1368" s="90"/>
      <c r="AP1368" s="90"/>
      <c r="AQ1368" s="90"/>
      <c r="AR1368" s="90"/>
      <c r="AS1368" s="90"/>
      <c r="AT1368" s="90"/>
      <c r="AU1368" s="90"/>
      <c r="AV1368" s="90"/>
      <c r="AW1368" s="90"/>
      <c r="AX1368" s="90"/>
      <c r="AY1368" s="90"/>
      <c r="AZ1368" s="90"/>
      <c r="BA1368" s="90"/>
      <c r="BB1368" s="90"/>
      <c r="BC1368" s="90"/>
      <c r="BD1368" s="90"/>
      <c r="BE1368" s="90"/>
      <c r="BF1368" s="90"/>
      <c r="BG1368" s="90"/>
      <c r="BH1368" s="90"/>
      <c r="BI1368" s="90"/>
      <c r="BJ1368" s="90"/>
      <c r="BK1368" s="90"/>
      <c r="BL1368" s="90"/>
      <c r="BM1368" s="90"/>
      <c r="BN1368" s="90"/>
      <c r="BO1368" s="90"/>
      <c r="BP1368" s="90"/>
      <c r="BQ1368" s="90"/>
      <c r="BR1368" s="90"/>
      <c r="BS1368" s="90"/>
      <c r="BT1368" s="90"/>
      <c r="BU1368" s="90"/>
      <c r="BV1368" s="90"/>
      <c r="BW1368" s="90"/>
      <c r="BX1368" s="90"/>
      <c r="BY1368" s="90"/>
      <c r="BZ1368" s="90"/>
      <c r="CA1368" s="90"/>
      <c r="CB1368" s="90"/>
      <c r="CC1368" s="90"/>
      <c r="CD1368" s="90"/>
      <c r="CE1368" s="90"/>
      <c r="CF1368" s="90"/>
      <c r="CG1368" s="90"/>
      <c r="CH1368" s="90"/>
      <c r="CI1368" s="90"/>
      <c r="CJ1368" s="90"/>
      <c r="CK1368" s="90"/>
      <c r="CL1368" s="90"/>
      <c r="CM1368" s="90"/>
      <c r="CN1368" s="90"/>
      <c r="CO1368" s="90"/>
      <c r="CP1368" s="90"/>
      <c r="CQ1368" s="90"/>
      <c r="CR1368" s="90"/>
      <c r="CS1368" s="90"/>
      <c r="CT1368" s="90"/>
      <c r="CU1368" s="90"/>
      <c r="CV1368" s="90"/>
      <c r="CW1368" s="90"/>
      <c r="CX1368" s="90"/>
      <c r="CY1368" s="90"/>
      <c r="CZ1368" s="90"/>
      <c r="DA1368" s="90"/>
      <c r="DB1368" s="90"/>
      <c r="DC1368" s="90"/>
      <c r="DD1368" s="90"/>
      <c r="DE1368" s="90"/>
      <c r="DF1368" s="90"/>
      <c r="DG1368" s="90"/>
      <c r="DH1368" s="90"/>
      <c r="DI1368" s="90"/>
      <c r="DJ1368" s="90"/>
      <c r="DK1368" s="90"/>
      <c r="DL1368" s="90"/>
      <c r="DM1368" s="90"/>
      <c r="DN1368" s="90"/>
      <c r="DO1368" s="90"/>
      <c r="DP1368" s="90"/>
      <c r="DQ1368" s="90"/>
      <c r="DR1368" s="90"/>
      <c r="DS1368" s="90"/>
      <c r="DT1368" s="90"/>
      <c r="DU1368" s="90"/>
      <c r="DV1368" s="90"/>
      <c r="DW1368" s="90"/>
      <c r="DX1368" s="90"/>
      <c r="DY1368" s="90"/>
      <c r="DZ1368" s="90"/>
      <c r="EA1368" s="90"/>
      <c r="EB1368" s="90"/>
      <c r="EC1368" s="90"/>
      <c r="ED1368" s="90"/>
      <c r="EE1368" s="90"/>
      <c r="EF1368" s="90"/>
      <c r="EG1368" s="90"/>
      <c r="EH1368" s="90"/>
      <c r="EI1368" s="90"/>
      <c r="EJ1368" s="90"/>
      <c r="EK1368" s="90"/>
      <c r="EL1368" s="90"/>
      <c r="EM1368" s="90"/>
      <c r="EN1368" s="90"/>
      <c r="EO1368" s="90"/>
      <c r="EP1368" s="90"/>
      <c r="EQ1368" s="90"/>
      <c r="ER1368" s="90"/>
      <c r="ES1368" s="90"/>
      <c r="ET1368" s="90"/>
      <c r="EU1368" s="90"/>
      <c r="EV1368" s="90"/>
      <c r="EW1368" s="90"/>
      <c r="EX1368" s="90"/>
      <c r="EY1368" s="90"/>
      <c r="EZ1368" s="90"/>
      <c r="FA1368" s="90"/>
      <c r="FB1368" s="90"/>
      <c r="FC1368" s="90"/>
      <c r="FD1368" s="90"/>
      <c r="FE1368" s="90"/>
      <c r="FF1368" s="90"/>
      <c r="FG1368" s="90"/>
      <c r="FH1368" s="90"/>
      <c r="FI1368" s="90"/>
      <c r="FJ1368" s="90"/>
      <c r="FK1368" s="90"/>
      <c r="FL1368" s="90"/>
      <c r="FM1368" s="90"/>
      <c r="FN1368" s="90"/>
      <c r="FO1368" s="90"/>
      <c r="FP1368" s="90"/>
      <c r="FQ1368" s="90"/>
      <c r="FR1368" s="90"/>
      <c r="FS1368" s="90"/>
      <c r="FT1368" s="90"/>
      <c r="FU1368" s="90"/>
      <c r="FV1368" s="90"/>
      <c r="FW1368" s="90"/>
      <c r="FX1368" s="90"/>
      <c r="FY1368" s="90"/>
      <c r="FZ1368" s="90"/>
      <c r="GA1368" s="90"/>
      <c r="GB1368" s="90"/>
      <c r="GC1368" s="90"/>
      <c r="GD1368" s="90"/>
      <c r="GE1368" s="90"/>
      <c r="GF1368" s="90"/>
      <c r="GG1368" s="90"/>
      <c r="GH1368" s="90"/>
      <c r="GI1368" s="90"/>
      <c r="GJ1368" s="90"/>
      <c r="GK1368" s="90"/>
      <c r="GL1368" s="90"/>
      <c r="GM1368" s="90"/>
      <c r="GN1368" s="90"/>
      <c r="GO1368" s="90"/>
      <c r="GP1368" s="90"/>
      <c r="GQ1368" s="90"/>
      <c r="GR1368" s="90"/>
      <c r="GS1368" s="90"/>
      <c r="GT1368" s="90"/>
      <c r="GU1368" s="90"/>
      <c r="GV1368" s="90"/>
      <c r="GW1368" s="90"/>
      <c r="GX1368" s="90"/>
      <c r="GY1368" s="90"/>
      <c r="GZ1368" s="90"/>
      <c r="HA1368" s="90"/>
      <c r="HB1368" s="90"/>
      <c r="HC1368" s="90"/>
      <c r="HD1368" s="90"/>
      <c r="HE1368" s="90"/>
      <c r="HF1368" s="90"/>
      <c r="HG1368" s="90"/>
      <c r="HH1368" s="90"/>
      <c r="HI1368" s="90"/>
      <c r="HJ1368" s="90"/>
      <c r="HK1368" s="90"/>
      <c r="HL1368" s="90"/>
      <c r="HM1368" s="90"/>
      <c r="HN1368" s="90"/>
      <c r="HO1368" s="90"/>
      <c r="HP1368" s="90"/>
      <c r="HQ1368" s="90"/>
      <c r="HR1368" s="90"/>
      <c r="HS1368" s="90"/>
      <c r="HT1368" s="90"/>
      <c r="HU1368" s="90"/>
      <c r="HV1368" s="90"/>
      <c r="HW1368" s="90"/>
      <c r="HX1368" s="90"/>
      <c r="HY1368" s="90"/>
      <c r="HZ1368" s="90"/>
      <c r="IA1368" s="90"/>
      <c r="IB1368" s="90"/>
      <c r="IC1368" s="90"/>
      <c r="ID1368" s="90"/>
      <c r="IE1368" s="90"/>
      <c r="IF1368" s="90"/>
      <c r="IG1368" s="90"/>
      <c r="IH1368" s="90"/>
      <c r="II1368" s="90"/>
      <c r="IJ1368" s="90"/>
      <c r="IK1368" s="90"/>
      <c r="IL1368" s="90"/>
      <c r="IM1368" s="90"/>
      <c r="IN1368" s="90"/>
      <c r="IO1368" s="90"/>
      <c r="IP1368" s="90"/>
      <c r="IQ1368" s="90"/>
      <c r="IR1368" s="90"/>
      <c r="IS1368" s="90"/>
      <c r="IT1368" s="90"/>
      <c r="IU1368" s="90"/>
      <c r="IV1368" s="90"/>
      <c r="IW1368" s="90"/>
      <c r="IX1368" s="90"/>
      <c r="IY1368" s="90"/>
      <c r="IZ1368" s="90"/>
      <c r="JA1368" s="90"/>
      <c r="JB1368" s="90"/>
      <c r="JC1368" s="90"/>
      <c r="JD1368" s="90"/>
      <c r="JE1368" s="90"/>
      <c r="JF1368" s="90"/>
      <c r="JG1368" s="90"/>
      <c r="JH1368" s="90"/>
      <c r="JI1368" s="90"/>
      <c r="JJ1368" s="90"/>
      <c r="JK1368" s="90"/>
      <c r="JL1368" s="90"/>
      <c r="JM1368" s="90"/>
      <c r="JN1368" s="90"/>
      <c r="JO1368" s="90"/>
      <c r="JP1368" s="90"/>
      <c r="JQ1368" s="90"/>
      <c r="JR1368" s="90"/>
      <c r="JS1368" s="90"/>
      <c r="JT1368" s="90"/>
      <c r="JU1368" s="90"/>
      <c r="JV1368" s="90"/>
      <c r="JW1368" s="90"/>
      <c r="JX1368" s="90"/>
      <c r="JY1368" s="90"/>
      <c r="JZ1368" s="90"/>
      <c r="KA1368" s="90"/>
      <c r="KB1368" s="90"/>
      <c r="KC1368" s="90"/>
      <c r="KD1368" s="90"/>
      <c r="KE1368" s="90"/>
      <c r="KF1368" s="90"/>
      <c r="KG1368" s="90"/>
      <c r="KH1368" s="90"/>
      <c r="KI1368" s="90"/>
      <c r="KJ1368" s="90"/>
      <c r="KK1368" s="90"/>
      <c r="KL1368" s="90"/>
      <c r="KM1368" s="90"/>
      <c r="KN1368" s="90"/>
      <c r="KO1368" s="90"/>
      <c r="KP1368" s="90"/>
      <c r="KQ1368" s="90"/>
      <c r="KR1368" s="90"/>
      <c r="KS1368" s="90"/>
      <c r="KT1368" s="90"/>
      <c r="KU1368" s="90"/>
      <c r="KV1368" s="90"/>
      <c r="KW1368" s="90"/>
      <c r="KX1368" s="90"/>
      <c r="KY1368" s="90"/>
      <c r="KZ1368" s="90"/>
      <c r="LA1368" s="90"/>
      <c r="LB1368" s="90"/>
      <c r="LC1368" s="90"/>
      <c r="LD1368" s="90"/>
      <c r="LE1368" s="90"/>
      <c r="LF1368" s="90"/>
      <c r="LG1368" s="90"/>
      <c r="LH1368" s="90"/>
      <c r="LI1368" s="90"/>
      <c r="LJ1368" s="90"/>
      <c r="LK1368" s="90"/>
      <c r="LL1368" s="90"/>
      <c r="LM1368" s="90"/>
      <c r="LN1368" s="90"/>
      <c r="LO1368" s="90"/>
      <c r="LP1368" s="90"/>
      <c r="LQ1368" s="90"/>
      <c r="LR1368" s="90"/>
      <c r="LS1368" s="90"/>
      <c r="LT1368" s="90"/>
      <c r="LU1368" s="90"/>
      <c r="LV1368" s="90"/>
      <c r="LW1368" s="90"/>
      <c r="LX1368" s="90"/>
      <c r="LY1368" s="90"/>
      <c r="LZ1368" s="90"/>
      <c r="MA1368" s="90"/>
      <c r="MB1368" s="90"/>
      <c r="MC1368" s="90"/>
      <c r="MD1368" s="90"/>
      <c r="ME1368" s="90"/>
      <c r="MF1368" s="90"/>
      <c r="MG1368" s="90"/>
      <c r="MH1368" s="90"/>
      <c r="MI1368" s="90"/>
      <c r="MJ1368" s="90"/>
      <c r="MK1368" s="90"/>
      <c r="ML1368" s="90"/>
      <c r="MM1368" s="90"/>
      <c r="MN1368" s="90"/>
      <c r="MO1368" s="90"/>
      <c r="MP1368" s="90"/>
      <c r="MQ1368" s="90"/>
      <c r="MR1368" s="90"/>
      <c r="MS1368" s="90"/>
      <c r="MT1368" s="90"/>
      <c r="MU1368" s="90"/>
      <c r="MV1368" s="90"/>
      <c r="MW1368" s="90"/>
      <c r="MX1368" s="90"/>
      <c r="MY1368" s="90"/>
      <c r="MZ1368" s="90"/>
      <c r="NA1368" s="90"/>
      <c r="NB1368" s="90"/>
      <c r="NC1368" s="90"/>
      <c r="ND1368" s="90"/>
      <c r="NE1368" s="90"/>
      <c r="NF1368" s="90"/>
      <c r="NG1368" s="90"/>
      <c r="NH1368" s="90"/>
      <c r="NI1368" s="90"/>
      <c r="NJ1368" s="90"/>
      <c r="NK1368" s="90"/>
      <c r="NL1368" s="90"/>
      <c r="NM1368" s="90"/>
      <c r="NN1368" s="90"/>
      <c r="NO1368" s="90"/>
      <c r="NP1368" s="90"/>
      <c r="NQ1368" s="90"/>
      <c r="NR1368" s="90"/>
      <c r="NS1368" s="90"/>
      <c r="NT1368" s="90"/>
      <c r="NU1368" s="90"/>
      <c r="NV1368" s="90"/>
      <c r="NW1368" s="90"/>
      <c r="NX1368" s="90"/>
      <c r="NY1368" s="90"/>
      <c r="NZ1368" s="90"/>
      <c r="OA1368" s="90"/>
      <c r="OB1368" s="90"/>
      <c r="OC1368" s="90"/>
      <c r="OD1368" s="90"/>
      <c r="OE1368" s="90"/>
      <c r="OF1368" s="90"/>
      <c r="OG1368" s="90"/>
      <c r="OH1368" s="90"/>
      <c r="OI1368" s="90"/>
      <c r="OJ1368" s="90"/>
      <c r="OK1368" s="90"/>
      <c r="OL1368" s="90"/>
      <c r="OM1368" s="90"/>
      <c r="ON1368" s="90"/>
      <c r="OO1368" s="90"/>
      <c r="OP1368" s="90"/>
      <c r="OQ1368" s="90"/>
      <c r="OR1368" s="90"/>
      <c r="OS1368" s="90"/>
      <c r="OT1368" s="90"/>
      <c r="OU1368" s="90"/>
      <c r="OV1368" s="90"/>
      <c r="OW1368" s="90"/>
      <c r="OX1368" s="90"/>
      <c r="OY1368" s="90"/>
      <c r="OZ1368" s="90"/>
      <c r="PA1368" s="90"/>
      <c r="PB1368" s="90"/>
      <c r="PC1368" s="90"/>
      <c r="PD1368" s="90"/>
      <c r="PE1368" s="90"/>
      <c r="PF1368" s="90"/>
      <c r="PG1368" s="90"/>
      <c r="PH1368" s="90"/>
      <c r="PI1368" s="90"/>
      <c r="PJ1368" s="90"/>
      <c r="PK1368" s="90"/>
      <c r="PL1368" s="90"/>
      <c r="PM1368" s="90"/>
      <c r="PN1368" s="90"/>
      <c r="PO1368" s="90"/>
      <c r="PP1368" s="90"/>
      <c r="PQ1368" s="90"/>
      <c r="PR1368" s="90"/>
      <c r="PS1368" s="90"/>
      <c r="PT1368" s="90"/>
      <c r="PU1368" s="90"/>
      <c r="PV1368" s="90"/>
      <c r="PW1368" s="90"/>
      <c r="PX1368" s="90"/>
      <c r="PY1368" s="90"/>
      <c r="PZ1368" s="90"/>
      <c r="QA1368" s="90"/>
      <c r="QB1368" s="90"/>
      <c r="QC1368" s="90"/>
      <c r="QD1368" s="90"/>
      <c r="QE1368" s="90"/>
      <c r="QF1368" s="90"/>
      <c r="QG1368" s="90"/>
      <c r="QH1368" s="90"/>
      <c r="QI1368" s="90"/>
      <c r="QJ1368" s="90"/>
      <c r="QK1368" s="90"/>
      <c r="QL1368" s="90"/>
      <c r="QM1368" s="90"/>
      <c r="QN1368" s="90"/>
      <c r="QO1368" s="90"/>
      <c r="QP1368" s="90"/>
      <c r="QQ1368" s="90"/>
      <c r="QR1368" s="90"/>
      <c r="QS1368" s="90"/>
      <c r="QT1368" s="90"/>
      <c r="QU1368" s="90"/>
      <c r="QV1368" s="90"/>
      <c r="QW1368" s="90"/>
      <c r="QX1368" s="90"/>
      <c r="QY1368" s="90"/>
      <c r="QZ1368" s="90"/>
      <c r="RA1368" s="90"/>
      <c r="RB1368" s="90"/>
      <c r="RC1368" s="90"/>
      <c r="RD1368" s="90"/>
      <c r="RE1368" s="90"/>
      <c r="RF1368" s="90"/>
      <c r="RG1368" s="90"/>
      <c r="RH1368" s="90"/>
      <c r="RI1368" s="90"/>
      <c r="RJ1368" s="90"/>
      <c r="RK1368" s="90"/>
      <c r="RL1368" s="90"/>
      <c r="RM1368" s="90"/>
      <c r="RN1368" s="90"/>
      <c r="RO1368" s="90"/>
      <c r="RP1368" s="90"/>
      <c r="RQ1368" s="90"/>
      <c r="RR1368" s="90"/>
      <c r="RS1368" s="90"/>
      <c r="RT1368" s="90"/>
      <c r="RU1368" s="90"/>
      <c r="RV1368" s="90"/>
      <c r="RW1368" s="90"/>
      <c r="RX1368" s="90"/>
      <c r="RY1368" s="90"/>
      <c r="RZ1368" s="90"/>
      <c r="SA1368" s="90"/>
      <c r="SB1368" s="90"/>
      <c r="SC1368" s="90"/>
      <c r="SD1368" s="90"/>
      <c r="SE1368" s="90"/>
      <c r="SF1368" s="90"/>
      <c r="SG1368" s="90"/>
      <c r="SH1368" s="90"/>
      <c r="SI1368" s="90"/>
      <c r="SJ1368" s="90"/>
      <c r="SK1368" s="90"/>
      <c r="SL1368" s="90"/>
      <c r="SM1368" s="90"/>
      <c r="SN1368" s="90"/>
      <c r="SO1368" s="90"/>
      <c r="SP1368" s="90"/>
      <c r="SQ1368" s="90"/>
      <c r="SR1368" s="90"/>
      <c r="SS1368" s="90"/>
      <c r="ST1368" s="90"/>
      <c r="SU1368" s="90"/>
      <c r="SV1368" s="90"/>
      <c r="SW1368" s="90"/>
      <c r="SX1368" s="90"/>
      <c r="SY1368" s="90"/>
      <c r="SZ1368" s="90"/>
      <c r="TA1368" s="90"/>
      <c r="TB1368" s="90"/>
      <c r="TC1368" s="90"/>
      <c r="TD1368" s="90"/>
      <c r="TE1368" s="90"/>
      <c r="TF1368" s="90"/>
      <c r="TG1368" s="90"/>
      <c r="TH1368" s="90"/>
      <c r="TI1368" s="90"/>
      <c r="TJ1368" s="90"/>
      <c r="TK1368" s="90"/>
      <c r="TL1368" s="90"/>
      <c r="TM1368" s="90"/>
      <c r="TN1368" s="90"/>
      <c r="TO1368" s="90"/>
      <c r="TP1368" s="90"/>
      <c r="TQ1368" s="90"/>
      <c r="TR1368" s="90"/>
      <c r="TS1368" s="90"/>
      <c r="TT1368" s="90"/>
      <c r="TU1368" s="90"/>
      <c r="TV1368" s="90"/>
      <c r="TW1368" s="90"/>
      <c r="TX1368" s="90"/>
      <c r="TY1368" s="90"/>
      <c r="TZ1368" s="90"/>
      <c r="UA1368" s="90"/>
      <c r="UB1368" s="90"/>
      <c r="UC1368" s="90"/>
      <c r="UD1368" s="90"/>
      <c r="UE1368" s="90"/>
      <c r="UF1368" s="90"/>
      <c r="UG1368" s="90"/>
      <c r="UH1368" s="90"/>
      <c r="UI1368" s="90"/>
      <c r="UJ1368" s="90"/>
      <c r="UK1368" s="90"/>
      <c r="UL1368" s="90"/>
      <c r="UM1368" s="90"/>
      <c r="UN1368" s="90"/>
      <c r="UO1368" s="90"/>
      <c r="UP1368" s="90"/>
      <c r="UQ1368" s="90"/>
      <c r="UR1368" s="90"/>
      <c r="US1368" s="90"/>
      <c r="UT1368" s="90"/>
      <c r="UU1368" s="90"/>
      <c r="UV1368" s="90"/>
      <c r="UW1368" s="90"/>
      <c r="UX1368" s="90"/>
      <c r="UY1368" s="90"/>
      <c r="UZ1368" s="90"/>
      <c r="VA1368" s="90"/>
      <c r="VB1368" s="90"/>
      <c r="VC1368" s="90"/>
      <c r="VD1368" s="90"/>
      <c r="VE1368" s="90"/>
      <c r="VF1368" s="90"/>
      <c r="VG1368" s="90"/>
      <c r="VH1368" s="90"/>
      <c r="VI1368" s="90"/>
      <c r="VJ1368" s="90"/>
      <c r="VK1368" s="90"/>
      <c r="VL1368" s="90"/>
      <c r="VM1368" s="90"/>
      <c r="VN1368" s="90"/>
      <c r="VO1368" s="90"/>
      <c r="VP1368" s="90"/>
      <c r="VQ1368" s="90"/>
      <c r="VR1368" s="90"/>
      <c r="VS1368" s="90"/>
      <c r="VT1368" s="90"/>
      <c r="VU1368" s="90"/>
      <c r="VV1368" s="90"/>
      <c r="VW1368" s="90"/>
      <c r="VX1368" s="90"/>
      <c r="VY1368" s="90"/>
      <c r="VZ1368" s="90"/>
      <c r="WA1368" s="90"/>
      <c r="WB1368" s="90"/>
      <c r="WC1368" s="90"/>
      <c r="WD1368" s="90"/>
      <c r="WE1368" s="90"/>
      <c r="WF1368" s="90"/>
      <c r="WG1368" s="90"/>
      <c r="WH1368" s="90"/>
      <c r="WI1368" s="90"/>
      <c r="WJ1368" s="90"/>
      <c r="WK1368" s="90"/>
      <c r="WL1368" s="90"/>
      <c r="WM1368" s="90"/>
      <c r="WN1368" s="90"/>
      <c r="WO1368" s="90"/>
      <c r="WP1368" s="90"/>
      <c r="WQ1368" s="90"/>
      <c r="WR1368" s="90"/>
      <c r="WS1368" s="90"/>
      <c r="WT1368" s="90"/>
      <c r="WU1368" s="90"/>
      <c r="WV1368" s="90"/>
      <c r="WW1368" s="90"/>
      <c r="WX1368" s="90"/>
      <c r="WY1368" s="90"/>
      <c r="WZ1368" s="90"/>
      <c r="XA1368" s="90"/>
      <c r="XB1368" s="90"/>
      <c r="XC1368" s="90"/>
      <c r="XD1368" s="90"/>
      <c r="XE1368" s="90"/>
      <c r="XF1368" s="90"/>
      <c r="XG1368" s="90"/>
      <c r="XH1368" s="90"/>
      <c r="XI1368" s="90"/>
      <c r="XJ1368" s="90"/>
      <c r="XK1368" s="90"/>
      <c r="XL1368" s="90"/>
      <c r="XM1368" s="90"/>
      <c r="XN1368" s="90"/>
      <c r="XO1368" s="90"/>
      <c r="XP1368" s="90"/>
      <c r="XQ1368" s="90"/>
      <c r="XR1368" s="90"/>
      <c r="XS1368" s="90"/>
      <c r="XT1368" s="90"/>
      <c r="XU1368" s="90"/>
      <c r="XV1368" s="90"/>
      <c r="XW1368" s="90"/>
      <c r="XX1368" s="90"/>
      <c r="XY1368" s="90"/>
      <c r="XZ1368" s="90"/>
      <c r="YA1368" s="90"/>
      <c r="YB1368" s="90"/>
      <c r="YC1368" s="90"/>
      <c r="YD1368" s="90"/>
      <c r="YE1368" s="90"/>
      <c r="YF1368" s="90"/>
      <c r="YG1368" s="90"/>
      <c r="YH1368" s="90"/>
      <c r="YI1368" s="90"/>
      <c r="YJ1368" s="90"/>
      <c r="YK1368" s="90"/>
      <c r="YL1368" s="90"/>
      <c r="YM1368" s="90"/>
      <c r="YN1368" s="90"/>
      <c r="YO1368" s="90"/>
      <c r="YP1368" s="90"/>
      <c r="YQ1368" s="90"/>
      <c r="YR1368" s="90"/>
      <c r="YS1368" s="90"/>
      <c r="YT1368" s="90"/>
      <c r="YU1368" s="90"/>
      <c r="YV1368" s="90"/>
      <c r="YW1368" s="90"/>
      <c r="YX1368" s="90"/>
      <c r="YY1368" s="90"/>
      <c r="YZ1368" s="90"/>
      <c r="ZA1368" s="90"/>
      <c r="ZB1368" s="90"/>
      <c r="ZC1368" s="90"/>
      <c r="ZD1368" s="90"/>
      <c r="ZE1368" s="90"/>
      <c r="ZF1368" s="90"/>
      <c r="ZG1368" s="90"/>
      <c r="ZH1368" s="90"/>
      <c r="ZI1368" s="90"/>
      <c r="ZJ1368" s="90"/>
      <c r="ZK1368" s="90"/>
      <c r="ZL1368" s="90"/>
      <c r="ZM1368" s="90"/>
      <c r="ZN1368" s="90"/>
      <c r="ZO1368" s="90"/>
      <c r="ZP1368" s="90"/>
      <c r="ZQ1368" s="90"/>
      <c r="ZR1368" s="90"/>
      <c r="ZS1368" s="90"/>
      <c r="ZT1368" s="90"/>
      <c r="ZU1368" s="90"/>
      <c r="ZV1368" s="90"/>
      <c r="ZW1368" s="90"/>
      <c r="ZX1368" s="90"/>
      <c r="ZY1368" s="90"/>
      <c r="ZZ1368" s="90"/>
      <c r="AAA1368" s="90"/>
      <c r="AAB1368" s="90"/>
      <c r="AAC1368" s="90"/>
      <c r="AAD1368" s="90"/>
      <c r="AAE1368" s="90"/>
      <c r="AAF1368" s="90"/>
      <c r="AAG1368" s="90"/>
      <c r="AAH1368" s="90"/>
      <c r="AAI1368" s="90"/>
      <c r="AAJ1368" s="90"/>
      <c r="AAK1368" s="90"/>
      <c r="AAL1368" s="90"/>
      <c r="AAM1368" s="90"/>
      <c r="AAN1368" s="90"/>
      <c r="AAO1368" s="90"/>
      <c r="AAP1368" s="90"/>
      <c r="AAQ1368" s="90"/>
      <c r="AAR1368" s="90"/>
      <c r="AAS1368" s="90"/>
      <c r="AAT1368" s="90"/>
      <c r="AAU1368" s="90"/>
      <c r="AAV1368" s="90"/>
      <c r="AAW1368" s="90"/>
      <c r="AAX1368" s="90"/>
      <c r="AAY1368" s="90"/>
      <c r="AAZ1368" s="90"/>
      <c r="ABA1368" s="90"/>
      <c r="ABB1368" s="90"/>
      <c r="ABC1368" s="90"/>
      <c r="ABD1368" s="90"/>
      <c r="ABE1368" s="90"/>
      <c r="ABF1368" s="90"/>
      <c r="ABG1368" s="90"/>
      <c r="ABH1368" s="90"/>
      <c r="ABI1368" s="90"/>
      <c r="ABJ1368" s="90"/>
      <c r="ABK1368" s="90"/>
      <c r="ABL1368" s="90"/>
      <c r="ABM1368" s="90"/>
      <c r="ABN1368" s="90"/>
      <c r="ABO1368" s="90"/>
      <c r="ABP1368" s="90"/>
      <c r="ABQ1368" s="90"/>
      <c r="ABR1368" s="90"/>
      <c r="ABS1368" s="90"/>
      <c r="ABT1368" s="90"/>
      <c r="ABU1368" s="90"/>
      <c r="ABV1368" s="90"/>
      <c r="ABW1368" s="90"/>
      <c r="ABX1368" s="90"/>
      <c r="ABY1368" s="90"/>
      <c r="ABZ1368" s="90"/>
      <c r="ACA1368" s="90"/>
      <c r="ACB1368" s="90"/>
      <c r="ACC1368" s="90"/>
      <c r="ACD1368" s="90"/>
      <c r="ACE1368" s="90"/>
    </row>
    <row r="1369" spans="1:759" s="645" customFormat="1" ht="93" customHeight="1">
      <c r="A1369" s="1167"/>
      <c r="B1369" s="305" t="s">
        <v>1496</v>
      </c>
      <c r="C1369" s="276" t="s">
        <v>2215</v>
      </c>
      <c r="D1369" s="114">
        <v>46139</v>
      </c>
      <c r="E1369" s="261" t="s">
        <v>1871</v>
      </c>
      <c r="F1369" s="815" t="s">
        <v>1872</v>
      </c>
      <c r="G1369" s="816"/>
      <c r="H1369" s="396" t="s">
        <v>1496</v>
      </c>
      <c r="I1369" s="277" t="s">
        <v>1190</v>
      </c>
      <c r="J1369" s="277" t="s">
        <v>1738</v>
      </c>
      <c r="K1369" s="277" t="s">
        <v>1189</v>
      </c>
      <c r="L1369" s="382" t="s">
        <v>2237</v>
      </c>
      <c r="M1369" s="1066"/>
      <c r="N1369" s="90"/>
      <c r="O1369" s="90"/>
      <c r="P1369" s="90"/>
      <c r="Q1369" s="90"/>
      <c r="R1369" s="90"/>
      <c r="S1369" s="90"/>
      <c r="T1369" s="90"/>
      <c r="U1369" s="90"/>
      <c r="V1369" s="90"/>
      <c r="W1369" s="90"/>
      <c r="X1369" s="90"/>
      <c r="Y1369" s="90"/>
      <c r="Z1369" s="90"/>
      <c r="AA1369" s="90"/>
      <c r="AB1369" s="90"/>
      <c r="AC1369" s="90"/>
      <c r="AD1369" s="90"/>
      <c r="AE1369" s="90"/>
      <c r="AF1369" s="90"/>
      <c r="AG1369" s="90"/>
      <c r="AH1369" s="90"/>
      <c r="AI1369" s="90"/>
      <c r="AJ1369" s="90"/>
      <c r="AK1369" s="90"/>
      <c r="AL1369" s="90"/>
      <c r="AM1369" s="90"/>
      <c r="AN1369" s="90"/>
      <c r="AO1369" s="90"/>
      <c r="AP1369" s="90"/>
      <c r="AQ1369" s="90"/>
      <c r="AR1369" s="90"/>
      <c r="AS1369" s="90"/>
      <c r="AT1369" s="90"/>
      <c r="AU1369" s="90"/>
      <c r="AV1369" s="90"/>
      <c r="AW1369" s="90"/>
      <c r="AX1369" s="90"/>
      <c r="AY1369" s="90"/>
      <c r="AZ1369" s="90"/>
      <c r="BA1369" s="90"/>
      <c r="BB1369" s="90"/>
      <c r="BC1369" s="90"/>
      <c r="BD1369" s="90"/>
      <c r="BE1369" s="90"/>
      <c r="BF1369" s="90"/>
      <c r="BG1369" s="90"/>
      <c r="BH1369" s="90"/>
      <c r="BI1369" s="90"/>
      <c r="BJ1369" s="90"/>
      <c r="BK1369" s="90"/>
      <c r="BL1369" s="90"/>
      <c r="BM1369" s="90"/>
      <c r="BN1369" s="90"/>
      <c r="BO1369" s="90"/>
      <c r="BP1369" s="90"/>
      <c r="BQ1369" s="90"/>
      <c r="BR1369" s="90"/>
      <c r="BS1369" s="90"/>
      <c r="BT1369" s="90"/>
      <c r="BU1369" s="90"/>
      <c r="BV1369" s="90"/>
      <c r="BW1369" s="90"/>
      <c r="BX1369" s="90"/>
      <c r="BY1369" s="90"/>
      <c r="BZ1369" s="90"/>
      <c r="CA1369" s="90"/>
      <c r="CB1369" s="90"/>
      <c r="CC1369" s="90"/>
      <c r="CD1369" s="90"/>
      <c r="CE1369" s="90"/>
      <c r="CF1369" s="90"/>
      <c r="CG1369" s="90"/>
      <c r="CH1369" s="90"/>
      <c r="CI1369" s="90"/>
      <c r="CJ1369" s="90"/>
      <c r="CK1369" s="90"/>
      <c r="CL1369" s="90"/>
      <c r="CM1369" s="90"/>
      <c r="CN1369" s="90"/>
      <c r="CO1369" s="90"/>
      <c r="CP1369" s="90"/>
      <c r="CQ1369" s="90"/>
      <c r="CR1369" s="90"/>
      <c r="CS1369" s="90"/>
      <c r="CT1369" s="90"/>
      <c r="CU1369" s="90"/>
      <c r="CV1369" s="90"/>
      <c r="CW1369" s="90"/>
      <c r="CX1369" s="90"/>
      <c r="CY1369" s="90"/>
      <c r="CZ1369" s="90"/>
      <c r="DA1369" s="90"/>
      <c r="DB1369" s="90"/>
      <c r="DC1369" s="90"/>
      <c r="DD1369" s="90"/>
      <c r="DE1369" s="90"/>
      <c r="DF1369" s="90"/>
      <c r="DG1369" s="90"/>
      <c r="DH1369" s="90"/>
      <c r="DI1369" s="90"/>
      <c r="DJ1369" s="90"/>
      <c r="DK1369" s="90"/>
      <c r="DL1369" s="90"/>
      <c r="DM1369" s="90"/>
      <c r="DN1369" s="90"/>
      <c r="DO1369" s="90"/>
      <c r="DP1369" s="90"/>
      <c r="DQ1369" s="90"/>
      <c r="DR1369" s="90"/>
      <c r="DS1369" s="90"/>
      <c r="DT1369" s="90"/>
      <c r="DU1369" s="90"/>
      <c r="DV1369" s="90"/>
      <c r="DW1369" s="90"/>
      <c r="DX1369" s="90"/>
      <c r="DY1369" s="90"/>
      <c r="DZ1369" s="90"/>
      <c r="EA1369" s="90"/>
      <c r="EB1369" s="90"/>
      <c r="EC1369" s="90"/>
      <c r="ED1369" s="90"/>
      <c r="EE1369" s="90"/>
      <c r="EF1369" s="90"/>
      <c r="EG1369" s="90"/>
      <c r="EH1369" s="90"/>
      <c r="EI1369" s="90"/>
      <c r="EJ1369" s="90"/>
      <c r="EK1369" s="90"/>
      <c r="EL1369" s="90"/>
      <c r="EM1369" s="90"/>
      <c r="EN1369" s="90"/>
      <c r="EO1369" s="90"/>
      <c r="EP1369" s="90"/>
      <c r="EQ1369" s="90"/>
      <c r="ER1369" s="90"/>
      <c r="ES1369" s="90"/>
      <c r="ET1369" s="90"/>
      <c r="EU1369" s="90"/>
      <c r="EV1369" s="90"/>
      <c r="EW1369" s="90"/>
      <c r="EX1369" s="90"/>
      <c r="EY1369" s="90"/>
      <c r="EZ1369" s="90"/>
      <c r="FA1369" s="90"/>
      <c r="FB1369" s="90"/>
      <c r="FC1369" s="90"/>
      <c r="FD1369" s="90"/>
      <c r="FE1369" s="90"/>
      <c r="FF1369" s="90"/>
      <c r="FG1369" s="90"/>
      <c r="FH1369" s="90"/>
      <c r="FI1369" s="90"/>
      <c r="FJ1369" s="90"/>
      <c r="FK1369" s="90"/>
      <c r="FL1369" s="90"/>
      <c r="FM1369" s="90"/>
      <c r="FN1369" s="90"/>
      <c r="FO1369" s="90"/>
      <c r="FP1369" s="90"/>
      <c r="FQ1369" s="90"/>
      <c r="FR1369" s="90"/>
      <c r="FS1369" s="90"/>
      <c r="FT1369" s="90"/>
      <c r="FU1369" s="90"/>
      <c r="FV1369" s="90"/>
      <c r="FW1369" s="90"/>
      <c r="FX1369" s="90"/>
      <c r="FY1369" s="90"/>
      <c r="FZ1369" s="90"/>
      <c r="GA1369" s="90"/>
      <c r="GB1369" s="90"/>
      <c r="GC1369" s="90"/>
      <c r="GD1369" s="90"/>
      <c r="GE1369" s="90"/>
      <c r="GF1369" s="90"/>
      <c r="GG1369" s="90"/>
      <c r="GH1369" s="90"/>
      <c r="GI1369" s="90"/>
      <c r="GJ1369" s="90"/>
      <c r="GK1369" s="90"/>
      <c r="GL1369" s="90"/>
      <c r="GM1369" s="90"/>
      <c r="GN1369" s="90"/>
      <c r="GO1369" s="90"/>
      <c r="GP1369" s="90"/>
      <c r="GQ1369" s="90"/>
      <c r="GR1369" s="90"/>
      <c r="GS1369" s="90"/>
      <c r="GT1369" s="90"/>
      <c r="GU1369" s="90"/>
      <c r="GV1369" s="90"/>
      <c r="GW1369" s="90"/>
      <c r="GX1369" s="90"/>
      <c r="GY1369" s="90"/>
      <c r="GZ1369" s="90"/>
      <c r="HA1369" s="90"/>
      <c r="HB1369" s="90"/>
      <c r="HC1369" s="90"/>
      <c r="HD1369" s="90"/>
      <c r="HE1369" s="90"/>
      <c r="HF1369" s="90"/>
      <c r="HG1369" s="90"/>
      <c r="HH1369" s="90"/>
      <c r="HI1369" s="90"/>
      <c r="HJ1369" s="90"/>
      <c r="HK1369" s="90"/>
      <c r="HL1369" s="90"/>
      <c r="HM1369" s="90"/>
      <c r="HN1369" s="90"/>
      <c r="HO1369" s="90"/>
      <c r="HP1369" s="90"/>
      <c r="HQ1369" s="90"/>
      <c r="HR1369" s="90"/>
      <c r="HS1369" s="90"/>
      <c r="HT1369" s="90"/>
      <c r="HU1369" s="90"/>
      <c r="HV1369" s="90"/>
      <c r="HW1369" s="90"/>
      <c r="HX1369" s="90"/>
      <c r="HY1369" s="90"/>
      <c r="HZ1369" s="90"/>
      <c r="IA1369" s="90"/>
      <c r="IB1369" s="90"/>
      <c r="IC1369" s="90"/>
      <c r="ID1369" s="90"/>
      <c r="IE1369" s="90"/>
      <c r="IF1369" s="90"/>
      <c r="IG1369" s="90"/>
      <c r="IH1369" s="90"/>
      <c r="II1369" s="90"/>
      <c r="IJ1369" s="90"/>
      <c r="IK1369" s="90"/>
      <c r="IL1369" s="90"/>
      <c r="IM1369" s="90"/>
      <c r="IN1369" s="90"/>
      <c r="IO1369" s="90"/>
      <c r="IP1369" s="90"/>
      <c r="IQ1369" s="90"/>
      <c r="IR1369" s="90"/>
      <c r="IS1369" s="90"/>
      <c r="IT1369" s="90"/>
      <c r="IU1369" s="90"/>
      <c r="IV1369" s="90"/>
      <c r="IW1369" s="90"/>
      <c r="IX1369" s="90"/>
      <c r="IY1369" s="90"/>
      <c r="IZ1369" s="90"/>
      <c r="JA1369" s="90"/>
      <c r="JB1369" s="90"/>
      <c r="JC1369" s="90"/>
      <c r="JD1369" s="90"/>
      <c r="JE1369" s="90"/>
      <c r="JF1369" s="90"/>
      <c r="JG1369" s="90"/>
      <c r="JH1369" s="90"/>
      <c r="JI1369" s="90"/>
      <c r="JJ1369" s="90"/>
      <c r="JK1369" s="90"/>
      <c r="JL1369" s="90"/>
      <c r="JM1369" s="90"/>
      <c r="JN1369" s="90"/>
      <c r="JO1369" s="90"/>
      <c r="JP1369" s="90"/>
      <c r="JQ1369" s="90"/>
      <c r="JR1369" s="90"/>
      <c r="JS1369" s="90"/>
      <c r="JT1369" s="90"/>
      <c r="JU1369" s="90"/>
      <c r="JV1369" s="90"/>
      <c r="JW1369" s="90"/>
      <c r="JX1369" s="90"/>
      <c r="JY1369" s="90"/>
      <c r="JZ1369" s="90"/>
      <c r="KA1369" s="90"/>
      <c r="KB1369" s="90"/>
      <c r="KC1369" s="90"/>
      <c r="KD1369" s="90"/>
      <c r="KE1369" s="90"/>
      <c r="KF1369" s="90"/>
      <c r="KG1369" s="90"/>
      <c r="KH1369" s="90"/>
      <c r="KI1369" s="90"/>
      <c r="KJ1369" s="90"/>
      <c r="KK1369" s="90"/>
      <c r="KL1369" s="90"/>
      <c r="KM1369" s="90"/>
      <c r="KN1369" s="90"/>
      <c r="KO1369" s="90"/>
      <c r="KP1369" s="90"/>
      <c r="KQ1369" s="90"/>
      <c r="KR1369" s="90"/>
      <c r="KS1369" s="90"/>
      <c r="KT1369" s="90"/>
      <c r="KU1369" s="90"/>
      <c r="KV1369" s="90"/>
      <c r="KW1369" s="90"/>
      <c r="KX1369" s="90"/>
      <c r="KY1369" s="90"/>
      <c r="KZ1369" s="90"/>
      <c r="LA1369" s="90"/>
      <c r="LB1369" s="90"/>
      <c r="LC1369" s="90"/>
      <c r="LD1369" s="90"/>
      <c r="LE1369" s="90"/>
      <c r="LF1369" s="90"/>
      <c r="LG1369" s="90"/>
      <c r="LH1369" s="90"/>
      <c r="LI1369" s="90"/>
      <c r="LJ1369" s="90"/>
      <c r="LK1369" s="90"/>
      <c r="LL1369" s="90"/>
      <c r="LM1369" s="90"/>
      <c r="LN1369" s="90"/>
      <c r="LO1369" s="90"/>
      <c r="LP1369" s="90"/>
      <c r="LQ1369" s="90"/>
      <c r="LR1369" s="90"/>
      <c r="LS1369" s="90"/>
      <c r="LT1369" s="90"/>
      <c r="LU1369" s="90"/>
      <c r="LV1369" s="90"/>
      <c r="LW1369" s="90"/>
      <c r="LX1369" s="90"/>
      <c r="LY1369" s="90"/>
      <c r="LZ1369" s="90"/>
      <c r="MA1369" s="90"/>
      <c r="MB1369" s="90"/>
      <c r="MC1369" s="90"/>
      <c r="MD1369" s="90"/>
      <c r="ME1369" s="90"/>
      <c r="MF1369" s="90"/>
      <c r="MG1369" s="90"/>
      <c r="MH1369" s="90"/>
      <c r="MI1369" s="90"/>
      <c r="MJ1369" s="90"/>
      <c r="MK1369" s="90"/>
      <c r="ML1369" s="90"/>
      <c r="MM1369" s="90"/>
      <c r="MN1369" s="90"/>
      <c r="MO1369" s="90"/>
      <c r="MP1369" s="90"/>
      <c r="MQ1369" s="90"/>
      <c r="MR1369" s="90"/>
      <c r="MS1369" s="90"/>
      <c r="MT1369" s="90"/>
      <c r="MU1369" s="90"/>
      <c r="MV1369" s="90"/>
      <c r="MW1369" s="90"/>
      <c r="MX1369" s="90"/>
      <c r="MY1369" s="90"/>
      <c r="MZ1369" s="90"/>
      <c r="NA1369" s="90"/>
      <c r="NB1369" s="90"/>
      <c r="NC1369" s="90"/>
      <c r="ND1369" s="90"/>
      <c r="NE1369" s="90"/>
      <c r="NF1369" s="90"/>
      <c r="NG1369" s="90"/>
      <c r="NH1369" s="90"/>
      <c r="NI1369" s="90"/>
      <c r="NJ1369" s="90"/>
      <c r="NK1369" s="90"/>
      <c r="NL1369" s="90"/>
      <c r="NM1369" s="90"/>
      <c r="NN1369" s="90"/>
      <c r="NO1369" s="90"/>
      <c r="NP1369" s="90"/>
      <c r="NQ1369" s="90"/>
      <c r="NR1369" s="90"/>
      <c r="NS1369" s="90"/>
      <c r="NT1369" s="90"/>
      <c r="NU1369" s="90"/>
      <c r="NV1369" s="90"/>
      <c r="NW1369" s="90"/>
      <c r="NX1369" s="90"/>
      <c r="NY1369" s="90"/>
      <c r="NZ1369" s="90"/>
      <c r="OA1369" s="90"/>
      <c r="OB1369" s="90"/>
      <c r="OC1369" s="90"/>
      <c r="OD1369" s="90"/>
      <c r="OE1369" s="90"/>
      <c r="OF1369" s="90"/>
      <c r="OG1369" s="90"/>
      <c r="OH1369" s="90"/>
      <c r="OI1369" s="90"/>
      <c r="OJ1369" s="90"/>
      <c r="OK1369" s="90"/>
      <c r="OL1369" s="90"/>
      <c r="OM1369" s="90"/>
      <c r="ON1369" s="90"/>
      <c r="OO1369" s="90"/>
      <c r="OP1369" s="90"/>
      <c r="OQ1369" s="90"/>
      <c r="OR1369" s="90"/>
      <c r="OS1369" s="90"/>
      <c r="OT1369" s="90"/>
      <c r="OU1369" s="90"/>
      <c r="OV1369" s="90"/>
      <c r="OW1369" s="90"/>
      <c r="OX1369" s="90"/>
      <c r="OY1369" s="90"/>
      <c r="OZ1369" s="90"/>
      <c r="PA1369" s="90"/>
      <c r="PB1369" s="90"/>
      <c r="PC1369" s="90"/>
      <c r="PD1369" s="90"/>
      <c r="PE1369" s="90"/>
      <c r="PF1369" s="90"/>
      <c r="PG1369" s="90"/>
      <c r="PH1369" s="90"/>
      <c r="PI1369" s="90"/>
      <c r="PJ1369" s="90"/>
      <c r="PK1369" s="90"/>
      <c r="PL1369" s="90"/>
      <c r="PM1369" s="90"/>
      <c r="PN1369" s="90"/>
      <c r="PO1369" s="90"/>
      <c r="PP1369" s="90"/>
      <c r="PQ1369" s="90"/>
      <c r="PR1369" s="90"/>
      <c r="PS1369" s="90"/>
      <c r="PT1369" s="90"/>
      <c r="PU1369" s="90"/>
      <c r="PV1369" s="90"/>
      <c r="PW1369" s="90"/>
      <c r="PX1369" s="90"/>
      <c r="PY1369" s="90"/>
      <c r="PZ1369" s="90"/>
      <c r="QA1369" s="90"/>
      <c r="QB1369" s="90"/>
      <c r="QC1369" s="90"/>
      <c r="QD1369" s="90"/>
      <c r="QE1369" s="90"/>
      <c r="QF1369" s="90"/>
      <c r="QG1369" s="90"/>
      <c r="QH1369" s="90"/>
      <c r="QI1369" s="90"/>
      <c r="QJ1369" s="90"/>
      <c r="QK1369" s="90"/>
      <c r="QL1369" s="90"/>
      <c r="QM1369" s="90"/>
      <c r="QN1369" s="90"/>
      <c r="QO1369" s="90"/>
      <c r="QP1369" s="90"/>
      <c r="QQ1369" s="90"/>
      <c r="QR1369" s="90"/>
      <c r="QS1369" s="90"/>
      <c r="QT1369" s="90"/>
      <c r="QU1369" s="90"/>
      <c r="QV1369" s="90"/>
      <c r="QW1369" s="90"/>
      <c r="QX1369" s="90"/>
      <c r="QY1369" s="90"/>
      <c r="QZ1369" s="90"/>
      <c r="RA1369" s="90"/>
      <c r="RB1369" s="90"/>
      <c r="RC1369" s="90"/>
      <c r="RD1369" s="90"/>
      <c r="RE1369" s="90"/>
      <c r="RF1369" s="90"/>
      <c r="RG1369" s="90"/>
      <c r="RH1369" s="90"/>
      <c r="RI1369" s="90"/>
      <c r="RJ1369" s="90"/>
      <c r="RK1369" s="90"/>
      <c r="RL1369" s="90"/>
      <c r="RM1369" s="90"/>
      <c r="RN1369" s="90"/>
      <c r="RO1369" s="90"/>
      <c r="RP1369" s="90"/>
      <c r="RQ1369" s="90"/>
      <c r="RR1369" s="90"/>
      <c r="RS1369" s="90"/>
      <c r="RT1369" s="90"/>
      <c r="RU1369" s="90"/>
      <c r="RV1369" s="90"/>
      <c r="RW1369" s="90"/>
      <c r="RX1369" s="90"/>
      <c r="RY1369" s="90"/>
      <c r="RZ1369" s="90"/>
      <c r="SA1369" s="90"/>
      <c r="SB1369" s="90"/>
      <c r="SC1369" s="90"/>
      <c r="SD1369" s="90"/>
      <c r="SE1369" s="90"/>
      <c r="SF1369" s="90"/>
      <c r="SG1369" s="90"/>
      <c r="SH1369" s="90"/>
      <c r="SI1369" s="90"/>
      <c r="SJ1369" s="90"/>
      <c r="SK1369" s="90"/>
      <c r="SL1369" s="90"/>
      <c r="SM1369" s="90"/>
      <c r="SN1369" s="90"/>
      <c r="SO1369" s="90"/>
      <c r="SP1369" s="90"/>
      <c r="SQ1369" s="90"/>
      <c r="SR1369" s="90"/>
      <c r="SS1369" s="90"/>
      <c r="ST1369" s="90"/>
      <c r="SU1369" s="90"/>
      <c r="SV1369" s="90"/>
      <c r="SW1369" s="90"/>
      <c r="SX1369" s="90"/>
      <c r="SY1369" s="90"/>
      <c r="SZ1369" s="90"/>
      <c r="TA1369" s="90"/>
      <c r="TB1369" s="90"/>
      <c r="TC1369" s="90"/>
      <c r="TD1369" s="90"/>
      <c r="TE1369" s="90"/>
      <c r="TF1369" s="90"/>
      <c r="TG1369" s="90"/>
      <c r="TH1369" s="90"/>
      <c r="TI1369" s="90"/>
      <c r="TJ1369" s="90"/>
      <c r="TK1369" s="90"/>
      <c r="TL1369" s="90"/>
      <c r="TM1369" s="90"/>
      <c r="TN1369" s="90"/>
      <c r="TO1369" s="90"/>
      <c r="TP1369" s="90"/>
      <c r="TQ1369" s="90"/>
      <c r="TR1369" s="90"/>
      <c r="TS1369" s="90"/>
      <c r="TT1369" s="90"/>
      <c r="TU1369" s="90"/>
      <c r="TV1369" s="90"/>
      <c r="TW1369" s="90"/>
      <c r="TX1369" s="90"/>
      <c r="TY1369" s="90"/>
      <c r="TZ1369" s="90"/>
      <c r="UA1369" s="90"/>
      <c r="UB1369" s="90"/>
      <c r="UC1369" s="90"/>
      <c r="UD1369" s="90"/>
      <c r="UE1369" s="90"/>
      <c r="UF1369" s="90"/>
      <c r="UG1369" s="90"/>
      <c r="UH1369" s="90"/>
      <c r="UI1369" s="90"/>
      <c r="UJ1369" s="90"/>
      <c r="UK1369" s="90"/>
      <c r="UL1369" s="90"/>
      <c r="UM1369" s="90"/>
      <c r="UN1369" s="90"/>
      <c r="UO1369" s="90"/>
      <c r="UP1369" s="90"/>
      <c r="UQ1369" s="90"/>
      <c r="UR1369" s="90"/>
      <c r="US1369" s="90"/>
      <c r="UT1369" s="90"/>
      <c r="UU1369" s="90"/>
      <c r="UV1369" s="90"/>
      <c r="UW1369" s="90"/>
      <c r="UX1369" s="90"/>
      <c r="UY1369" s="90"/>
      <c r="UZ1369" s="90"/>
      <c r="VA1369" s="90"/>
      <c r="VB1369" s="90"/>
      <c r="VC1369" s="90"/>
      <c r="VD1369" s="90"/>
      <c r="VE1369" s="90"/>
      <c r="VF1369" s="90"/>
      <c r="VG1369" s="90"/>
      <c r="VH1369" s="90"/>
      <c r="VI1369" s="90"/>
      <c r="VJ1369" s="90"/>
      <c r="VK1369" s="90"/>
      <c r="VL1369" s="90"/>
      <c r="VM1369" s="90"/>
      <c r="VN1369" s="90"/>
      <c r="VO1369" s="90"/>
      <c r="VP1369" s="90"/>
      <c r="VQ1369" s="90"/>
      <c r="VR1369" s="90"/>
      <c r="VS1369" s="90"/>
      <c r="VT1369" s="90"/>
      <c r="VU1369" s="90"/>
      <c r="VV1369" s="90"/>
      <c r="VW1369" s="90"/>
      <c r="VX1369" s="90"/>
      <c r="VY1369" s="90"/>
      <c r="VZ1369" s="90"/>
      <c r="WA1369" s="90"/>
      <c r="WB1369" s="90"/>
      <c r="WC1369" s="90"/>
      <c r="WD1369" s="90"/>
      <c r="WE1369" s="90"/>
      <c r="WF1369" s="90"/>
      <c r="WG1369" s="90"/>
      <c r="WH1369" s="90"/>
      <c r="WI1369" s="90"/>
      <c r="WJ1369" s="90"/>
      <c r="WK1369" s="90"/>
      <c r="WL1369" s="90"/>
      <c r="WM1369" s="90"/>
      <c r="WN1369" s="90"/>
      <c r="WO1369" s="90"/>
      <c r="WP1369" s="90"/>
      <c r="WQ1369" s="90"/>
      <c r="WR1369" s="90"/>
      <c r="WS1369" s="90"/>
      <c r="WT1369" s="90"/>
      <c r="WU1369" s="90"/>
      <c r="WV1369" s="90"/>
      <c r="WW1369" s="90"/>
      <c r="WX1369" s="90"/>
      <c r="WY1369" s="90"/>
      <c r="WZ1369" s="90"/>
      <c r="XA1369" s="90"/>
      <c r="XB1369" s="90"/>
      <c r="XC1369" s="90"/>
      <c r="XD1369" s="90"/>
      <c r="XE1369" s="90"/>
      <c r="XF1369" s="90"/>
      <c r="XG1369" s="90"/>
      <c r="XH1369" s="90"/>
      <c r="XI1369" s="90"/>
      <c r="XJ1369" s="90"/>
      <c r="XK1369" s="90"/>
      <c r="XL1369" s="90"/>
      <c r="XM1369" s="90"/>
      <c r="XN1369" s="90"/>
      <c r="XO1369" s="90"/>
      <c r="XP1369" s="90"/>
      <c r="XQ1369" s="90"/>
      <c r="XR1369" s="90"/>
      <c r="XS1369" s="90"/>
      <c r="XT1369" s="90"/>
      <c r="XU1369" s="90"/>
      <c r="XV1369" s="90"/>
      <c r="XW1369" s="90"/>
      <c r="XX1369" s="90"/>
      <c r="XY1369" s="90"/>
      <c r="XZ1369" s="90"/>
      <c r="YA1369" s="90"/>
      <c r="YB1369" s="90"/>
      <c r="YC1369" s="90"/>
      <c r="YD1369" s="90"/>
      <c r="YE1369" s="90"/>
      <c r="YF1369" s="90"/>
      <c r="YG1369" s="90"/>
      <c r="YH1369" s="90"/>
      <c r="YI1369" s="90"/>
      <c r="YJ1369" s="90"/>
      <c r="YK1369" s="90"/>
      <c r="YL1369" s="90"/>
      <c r="YM1369" s="90"/>
      <c r="YN1369" s="90"/>
      <c r="YO1369" s="90"/>
      <c r="YP1369" s="90"/>
      <c r="YQ1369" s="90"/>
      <c r="YR1369" s="90"/>
      <c r="YS1369" s="90"/>
      <c r="YT1369" s="90"/>
      <c r="YU1369" s="90"/>
      <c r="YV1369" s="90"/>
      <c r="YW1369" s="90"/>
      <c r="YX1369" s="90"/>
      <c r="YY1369" s="90"/>
      <c r="YZ1369" s="90"/>
      <c r="ZA1369" s="90"/>
      <c r="ZB1369" s="90"/>
      <c r="ZC1369" s="90"/>
      <c r="ZD1369" s="90"/>
      <c r="ZE1369" s="90"/>
      <c r="ZF1369" s="90"/>
      <c r="ZG1369" s="90"/>
      <c r="ZH1369" s="90"/>
      <c r="ZI1369" s="90"/>
      <c r="ZJ1369" s="90"/>
      <c r="ZK1369" s="90"/>
      <c r="ZL1369" s="90"/>
      <c r="ZM1369" s="90"/>
      <c r="ZN1369" s="90"/>
      <c r="ZO1369" s="90"/>
      <c r="ZP1369" s="90"/>
      <c r="ZQ1369" s="90"/>
      <c r="ZR1369" s="90"/>
      <c r="ZS1369" s="90"/>
      <c r="ZT1369" s="90"/>
      <c r="ZU1369" s="90"/>
      <c r="ZV1369" s="90"/>
      <c r="ZW1369" s="90"/>
      <c r="ZX1369" s="90"/>
      <c r="ZY1369" s="90"/>
      <c r="ZZ1369" s="90"/>
      <c r="AAA1369" s="90"/>
      <c r="AAB1369" s="90"/>
      <c r="AAC1369" s="90"/>
      <c r="AAD1369" s="90"/>
      <c r="AAE1369" s="90"/>
      <c r="AAF1369" s="90"/>
      <c r="AAG1369" s="90"/>
      <c r="AAH1369" s="90"/>
      <c r="AAI1369" s="90"/>
      <c r="AAJ1369" s="90"/>
      <c r="AAK1369" s="90"/>
      <c r="AAL1369" s="90"/>
      <c r="AAM1369" s="90"/>
      <c r="AAN1369" s="90"/>
      <c r="AAO1369" s="90"/>
      <c r="AAP1369" s="90"/>
      <c r="AAQ1369" s="90"/>
      <c r="AAR1369" s="90"/>
      <c r="AAS1369" s="90"/>
      <c r="AAT1369" s="90"/>
      <c r="AAU1369" s="90"/>
      <c r="AAV1369" s="90"/>
      <c r="AAW1369" s="90"/>
      <c r="AAX1369" s="90"/>
      <c r="AAY1369" s="90"/>
      <c r="AAZ1369" s="90"/>
      <c r="ABA1369" s="90"/>
      <c r="ABB1369" s="90"/>
      <c r="ABC1369" s="90"/>
      <c r="ABD1369" s="90"/>
      <c r="ABE1369" s="90"/>
      <c r="ABF1369" s="90"/>
      <c r="ABG1369" s="90"/>
      <c r="ABH1369" s="90"/>
      <c r="ABI1369" s="90"/>
      <c r="ABJ1369" s="90"/>
      <c r="ABK1369" s="90"/>
      <c r="ABL1369" s="90"/>
      <c r="ABM1369" s="90"/>
      <c r="ABN1369" s="90"/>
      <c r="ABO1369" s="90"/>
      <c r="ABP1369" s="90"/>
      <c r="ABQ1369" s="90"/>
      <c r="ABR1369" s="90"/>
      <c r="ABS1369" s="90"/>
      <c r="ABT1369" s="90"/>
      <c r="ABU1369" s="90"/>
      <c r="ABV1369" s="90"/>
      <c r="ABW1369" s="90"/>
      <c r="ABX1369" s="90"/>
      <c r="ABY1369" s="90"/>
      <c r="ABZ1369" s="90"/>
      <c r="ACA1369" s="90"/>
      <c r="ACB1369" s="90"/>
      <c r="ACC1369" s="90"/>
      <c r="ACD1369" s="90"/>
      <c r="ACE1369" s="90"/>
    </row>
    <row r="1370" spans="1:759" s="645" customFormat="1" ht="26.25" customHeight="1">
      <c r="A1370" s="1167"/>
      <c r="B1370" s="1148" t="s">
        <v>2106</v>
      </c>
      <c r="C1370" s="1075"/>
      <c r="D1370" s="1075"/>
      <c r="E1370" s="1075"/>
      <c r="F1370" s="1075"/>
      <c r="G1370" s="1075"/>
      <c r="H1370" s="1075"/>
      <c r="I1370" s="1075"/>
      <c r="J1370" s="1075"/>
      <c r="K1370" s="1075"/>
      <c r="L1370" s="1076"/>
      <c r="M1370" s="1066"/>
      <c r="N1370" s="90"/>
      <c r="O1370" s="90"/>
      <c r="P1370" s="90"/>
      <c r="Q1370" s="90"/>
      <c r="R1370" s="90"/>
      <c r="S1370" s="90"/>
      <c r="T1370" s="90"/>
      <c r="U1370" s="90"/>
      <c r="V1370" s="90"/>
      <c r="W1370" s="90"/>
      <c r="X1370" s="90"/>
      <c r="Y1370" s="90"/>
      <c r="Z1370" s="90"/>
      <c r="AA1370" s="90"/>
      <c r="AB1370" s="90"/>
      <c r="AC1370" s="90"/>
      <c r="AD1370" s="90"/>
      <c r="AE1370" s="90"/>
      <c r="AF1370" s="90"/>
      <c r="AG1370" s="90"/>
      <c r="AH1370" s="90"/>
      <c r="AI1370" s="90"/>
      <c r="AJ1370" s="90"/>
      <c r="AK1370" s="90"/>
      <c r="AL1370" s="90"/>
      <c r="AM1370" s="90"/>
      <c r="AN1370" s="90"/>
      <c r="AO1370" s="90"/>
      <c r="AP1370" s="90"/>
      <c r="AQ1370" s="90"/>
      <c r="AR1370" s="90"/>
      <c r="AS1370" s="90"/>
      <c r="AT1370" s="90"/>
      <c r="AU1370" s="90"/>
      <c r="AV1370" s="90"/>
      <c r="AW1370" s="90"/>
      <c r="AX1370" s="90"/>
      <c r="AY1370" s="90"/>
      <c r="AZ1370" s="90"/>
      <c r="BA1370" s="90"/>
      <c r="BB1370" s="90"/>
      <c r="BC1370" s="90"/>
      <c r="BD1370" s="90"/>
      <c r="BE1370" s="90"/>
      <c r="BF1370" s="90"/>
      <c r="BG1370" s="90"/>
      <c r="BH1370" s="90"/>
      <c r="BI1370" s="90"/>
      <c r="BJ1370" s="90"/>
      <c r="BK1370" s="90"/>
      <c r="BL1370" s="90"/>
      <c r="BM1370" s="90"/>
      <c r="BN1370" s="90"/>
      <c r="BO1370" s="90"/>
      <c r="BP1370" s="90"/>
      <c r="BQ1370" s="90"/>
      <c r="BR1370" s="90"/>
      <c r="BS1370" s="90"/>
      <c r="BT1370" s="90"/>
      <c r="BU1370" s="90"/>
      <c r="BV1370" s="90"/>
      <c r="BW1370" s="90"/>
      <c r="BX1370" s="90"/>
      <c r="BY1370" s="90"/>
      <c r="BZ1370" s="90"/>
      <c r="CA1370" s="90"/>
      <c r="CB1370" s="90"/>
      <c r="CC1370" s="90"/>
      <c r="CD1370" s="90"/>
      <c r="CE1370" s="90"/>
      <c r="CF1370" s="90"/>
      <c r="CG1370" s="90"/>
      <c r="CH1370" s="90"/>
      <c r="CI1370" s="90"/>
      <c r="CJ1370" s="90"/>
      <c r="CK1370" s="90"/>
      <c r="CL1370" s="90"/>
      <c r="CM1370" s="90"/>
      <c r="CN1370" s="90"/>
      <c r="CO1370" s="90"/>
      <c r="CP1370" s="90"/>
      <c r="CQ1370" s="90"/>
      <c r="CR1370" s="90"/>
      <c r="CS1370" s="90"/>
      <c r="CT1370" s="90"/>
      <c r="CU1370" s="90"/>
      <c r="CV1370" s="90"/>
      <c r="CW1370" s="90"/>
      <c r="CX1370" s="90"/>
      <c r="CY1370" s="90"/>
      <c r="CZ1370" s="90"/>
      <c r="DA1370" s="90"/>
      <c r="DB1370" s="90"/>
      <c r="DC1370" s="90"/>
      <c r="DD1370" s="90"/>
      <c r="DE1370" s="90"/>
      <c r="DF1370" s="90"/>
      <c r="DG1370" s="90"/>
      <c r="DH1370" s="90"/>
      <c r="DI1370" s="90"/>
      <c r="DJ1370" s="90"/>
      <c r="DK1370" s="90"/>
      <c r="DL1370" s="90"/>
      <c r="DM1370" s="90"/>
      <c r="DN1370" s="90"/>
      <c r="DO1370" s="90"/>
      <c r="DP1370" s="90"/>
      <c r="DQ1370" s="90"/>
      <c r="DR1370" s="90"/>
      <c r="DS1370" s="90"/>
      <c r="DT1370" s="90"/>
      <c r="DU1370" s="90"/>
      <c r="DV1370" s="90"/>
      <c r="DW1370" s="90"/>
      <c r="DX1370" s="90"/>
      <c r="DY1370" s="90"/>
      <c r="DZ1370" s="90"/>
      <c r="EA1370" s="90"/>
      <c r="EB1370" s="90"/>
      <c r="EC1370" s="90"/>
      <c r="ED1370" s="90"/>
      <c r="EE1370" s="90"/>
      <c r="EF1370" s="90"/>
      <c r="EG1370" s="90"/>
      <c r="EH1370" s="90"/>
      <c r="EI1370" s="90"/>
      <c r="EJ1370" s="90"/>
      <c r="EK1370" s="90"/>
      <c r="EL1370" s="90"/>
      <c r="EM1370" s="90"/>
      <c r="EN1370" s="90"/>
      <c r="EO1370" s="90"/>
      <c r="EP1370" s="90"/>
      <c r="EQ1370" s="90"/>
      <c r="ER1370" s="90"/>
      <c r="ES1370" s="90"/>
      <c r="ET1370" s="90"/>
      <c r="EU1370" s="90"/>
      <c r="EV1370" s="90"/>
      <c r="EW1370" s="90"/>
      <c r="EX1370" s="90"/>
      <c r="EY1370" s="90"/>
      <c r="EZ1370" s="90"/>
      <c r="FA1370" s="90"/>
      <c r="FB1370" s="90"/>
      <c r="FC1370" s="90"/>
      <c r="FD1370" s="90"/>
      <c r="FE1370" s="90"/>
      <c r="FF1370" s="90"/>
      <c r="FG1370" s="90"/>
      <c r="FH1370" s="90"/>
      <c r="FI1370" s="90"/>
      <c r="FJ1370" s="90"/>
      <c r="FK1370" s="90"/>
      <c r="FL1370" s="90"/>
      <c r="FM1370" s="90"/>
      <c r="FN1370" s="90"/>
      <c r="FO1370" s="90"/>
      <c r="FP1370" s="90"/>
      <c r="FQ1370" s="90"/>
      <c r="FR1370" s="90"/>
      <c r="FS1370" s="90"/>
      <c r="FT1370" s="90"/>
      <c r="FU1370" s="90"/>
      <c r="FV1370" s="90"/>
      <c r="FW1370" s="90"/>
      <c r="FX1370" s="90"/>
      <c r="FY1370" s="90"/>
      <c r="FZ1370" s="90"/>
      <c r="GA1370" s="90"/>
      <c r="GB1370" s="90"/>
      <c r="GC1370" s="90"/>
      <c r="GD1370" s="90"/>
      <c r="GE1370" s="90"/>
      <c r="GF1370" s="90"/>
      <c r="GG1370" s="90"/>
      <c r="GH1370" s="90"/>
      <c r="GI1370" s="90"/>
      <c r="GJ1370" s="90"/>
      <c r="GK1370" s="90"/>
      <c r="GL1370" s="90"/>
      <c r="GM1370" s="90"/>
      <c r="GN1370" s="90"/>
      <c r="GO1370" s="90"/>
      <c r="GP1370" s="90"/>
      <c r="GQ1370" s="90"/>
      <c r="GR1370" s="90"/>
      <c r="GS1370" s="90"/>
      <c r="GT1370" s="90"/>
      <c r="GU1370" s="90"/>
      <c r="GV1370" s="90"/>
      <c r="GW1370" s="90"/>
      <c r="GX1370" s="90"/>
      <c r="GY1370" s="90"/>
      <c r="GZ1370" s="90"/>
      <c r="HA1370" s="90"/>
      <c r="HB1370" s="90"/>
      <c r="HC1370" s="90"/>
      <c r="HD1370" s="90"/>
      <c r="HE1370" s="90"/>
      <c r="HF1370" s="90"/>
      <c r="HG1370" s="90"/>
      <c r="HH1370" s="90"/>
      <c r="HI1370" s="90"/>
      <c r="HJ1370" s="90"/>
      <c r="HK1370" s="90"/>
      <c r="HL1370" s="90"/>
      <c r="HM1370" s="90"/>
      <c r="HN1370" s="90"/>
      <c r="HO1370" s="90"/>
      <c r="HP1370" s="90"/>
      <c r="HQ1370" s="90"/>
      <c r="HR1370" s="90"/>
      <c r="HS1370" s="90"/>
      <c r="HT1370" s="90"/>
      <c r="HU1370" s="90"/>
      <c r="HV1370" s="90"/>
      <c r="HW1370" s="90"/>
      <c r="HX1370" s="90"/>
      <c r="HY1370" s="90"/>
      <c r="HZ1370" s="90"/>
      <c r="IA1370" s="90"/>
      <c r="IB1370" s="90"/>
      <c r="IC1370" s="90"/>
      <c r="ID1370" s="90"/>
      <c r="IE1370" s="90"/>
      <c r="IF1370" s="90"/>
      <c r="IG1370" s="90"/>
      <c r="IH1370" s="90"/>
      <c r="II1370" s="90"/>
      <c r="IJ1370" s="90"/>
      <c r="IK1370" s="90"/>
      <c r="IL1370" s="90"/>
      <c r="IM1370" s="90"/>
      <c r="IN1370" s="90"/>
      <c r="IO1370" s="90"/>
      <c r="IP1370" s="90"/>
      <c r="IQ1370" s="90"/>
      <c r="IR1370" s="90"/>
      <c r="IS1370" s="90"/>
      <c r="IT1370" s="90"/>
      <c r="IU1370" s="90"/>
      <c r="IV1370" s="90"/>
      <c r="IW1370" s="90"/>
      <c r="IX1370" s="90"/>
      <c r="IY1370" s="90"/>
      <c r="IZ1370" s="90"/>
      <c r="JA1370" s="90"/>
      <c r="JB1370" s="90"/>
      <c r="JC1370" s="90"/>
      <c r="JD1370" s="90"/>
      <c r="JE1370" s="90"/>
      <c r="JF1370" s="90"/>
      <c r="JG1370" s="90"/>
      <c r="JH1370" s="90"/>
      <c r="JI1370" s="90"/>
      <c r="JJ1370" s="90"/>
      <c r="JK1370" s="90"/>
      <c r="JL1370" s="90"/>
      <c r="JM1370" s="90"/>
      <c r="JN1370" s="90"/>
      <c r="JO1370" s="90"/>
      <c r="JP1370" s="90"/>
      <c r="JQ1370" s="90"/>
      <c r="JR1370" s="90"/>
      <c r="JS1370" s="90"/>
      <c r="JT1370" s="90"/>
      <c r="JU1370" s="90"/>
      <c r="JV1370" s="90"/>
      <c r="JW1370" s="90"/>
      <c r="JX1370" s="90"/>
      <c r="JY1370" s="90"/>
      <c r="JZ1370" s="90"/>
      <c r="KA1370" s="90"/>
      <c r="KB1370" s="90"/>
      <c r="KC1370" s="90"/>
      <c r="KD1370" s="90"/>
      <c r="KE1370" s="90"/>
      <c r="KF1370" s="90"/>
      <c r="KG1370" s="90"/>
      <c r="KH1370" s="90"/>
      <c r="KI1370" s="90"/>
      <c r="KJ1370" s="90"/>
      <c r="KK1370" s="90"/>
      <c r="KL1370" s="90"/>
      <c r="KM1370" s="90"/>
      <c r="KN1370" s="90"/>
      <c r="KO1370" s="90"/>
      <c r="KP1370" s="90"/>
      <c r="KQ1370" s="90"/>
      <c r="KR1370" s="90"/>
      <c r="KS1370" s="90"/>
      <c r="KT1370" s="90"/>
      <c r="KU1370" s="90"/>
      <c r="KV1370" s="90"/>
      <c r="KW1370" s="90"/>
      <c r="KX1370" s="90"/>
      <c r="KY1370" s="90"/>
      <c r="KZ1370" s="90"/>
      <c r="LA1370" s="90"/>
      <c r="LB1370" s="90"/>
      <c r="LC1370" s="90"/>
      <c r="LD1370" s="90"/>
      <c r="LE1370" s="90"/>
      <c r="LF1370" s="90"/>
      <c r="LG1370" s="90"/>
      <c r="LH1370" s="90"/>
      <c r="LI1370" s="90"/>
      <c r="LJ1370" s="90"/>
      <c r="LK1370" s="90"/>
      <c r="LL1370" s="90"/>
      <c r="LM1370" s="90"/>
      <c r="LN1370" s="90"/>
      <c r="LO1370" s="90"/>
      <c r="LP1370" s="90"/>
      <c r="LQ1370" s="90"/>
      <c r="LR1370" s="90"/>
      <c r="LS1370" s="90"/>
      <c r="LT1370" s="90"/>
      <c r="LU1370" s="90"/>
      <c r="LV1370" s="90"/>
      <c r="LW1370" s="90"/>
      <c r="LX1370" s="90"/>
      <c r="LY1370" s="90"/>
      <c r="LZ1370" s="90"/>
      <c r="MA1370" s="90"/>
      <c r="MB1370" s="90"/>
      <c r="MC1370" s="90"/>
      <c r="MD1370" s="90"/>
      <c r="ME1370" s="90"/>
      <c r="MF1370" s="90"/>
      <c r="MG1370" s="90"/>
      <c r="MH1370" s="90"/>
      <c r="MI1370" s="90"/>
      <c r="MJ1370" s="90"/>
      <c r="MK1370" s="90"/>
      <c r="ML1370" s="90"/>
      <c r="MM1370" s="90"/>
      <c r="MN1370" s="90"/>
      <c r="MO1370" s="90"/>
      <c r="MP1370" s="90"/>
      <c r="MQ1370" s="90"/>
      <c r="MR1370" s="90"/>
      <c r="MS1370" s="90"/>
      <c r="MT1370" s="90"/>
      <c r="MU1370" s="90"/>
      <c r="MV1370" s="90"/>
      <c r="MW1370" s="90"/>
      <c r="MX1370" s="90"/>
      <c r="MY1370" s="90"/>
      <c r="MZ1370" s="90"/>
      <c r="NA1370" s="90"/>
      <c r="NB1370" s="90"/>
      <c r="NC1370" s="90"/>
      <c r="ND1370" s="90"/>
      <c r="NE1370" s="90"/>
      <c r="NF1370" s="90"/>
      <c r="NG1370" s="90"/>
      <c r="NH1370" s="90"/>
      <c r="NI1370" s="90"/>
      <c r="NJ1370" s="90"/>
      <c r="NK1370" s="90"/>
      <c r="NL1370" s="90"/>
      <c r="NM1370" s="90"/>
      <c r="NN1370" s="90"/>
      <c r="NO1370" s="90"/>
      <c r="NP1370" s="90"/>
      <c r="NQ1370" s="90"/>
      <c r="NR1370" s="90"/>
      <c r="NS1370" s="90"/>
      <c r="NT1370" s="90"/>
      <c r="NU1370" s="90"/>
      <c r="NV1370" s="90"/>
      <c r="NW1370" s="90"/>
      <c r="NX1370" s="90"/>
      <c r="NY1370" s="90"/>
      <c r="NZ1370" s="90"/>
      <c r="OA1370" s="90"/>
      <c r="OB1370" s="90"/>
      <c r="OC1370" s="90"/>
      <c r="OD1370" s="90"/>
      <c r="OE1370" s="90"/>
      <c r="OF1370" s="90"/>
      <c r="OG1370" s="90"/>
      <c r="OH1370" s="90"/>
      <c r="OI1370" s="90"/>
      <c r="OJ1370" s="90"/>
      <c r="OK1370" s="90"/>
      <c r="OL1370" s="90"/>
      <c r="OM1370" s="90"/>
      <c r="ON1370" s="90"/>
      <c r="OO1370" s="90"/>
      <c r="OP1370" s="90"/>
      <c r="OQ1370" s="90"/>
      <c r="OR1370" s="90"/>
      <c r="OS1370" s="90"/>
      <c r="OT1370" s="90"/>
      <c r="OU1370" s="90"/>
      <c r="OV1370" s="90"/>
      <c r="OW1370" s="90"/>
      <c r="OX1370" s="90"/>
      <c r="OY1370" s="90"/>
      <c r="OZ1370" s="90"/>
      <c r="PA1370" s="90"/>
      <c r="PB1370" s="90"/>
      <c r="PC1370" s="90"/>
      <c r="PD1370" s="90"/>
      <c r="PE1370" s="90"/>
      <c r="PF1370" s="90"/>
      <c r="PG1370" s="90"/>
      <c r="PH1370" s="90"/>
      <c r="PI1370" s="90"/>
      <c r="PJ1370" s="90"/>
      <c r="PK1370" s="90"/>
      <c r="PL1370" s="90"/>
      <c r="PM1370" s="90"/>
      <c r="PN1370" s="90"/>
      <c r="PO1370" s="90"/>
      <c r="PP1370" s="90"/>
      <c r="PQ1370" s="90"/>
      <c r="PR1370" s="90"/>
      <c r="PS1370" s="90"/>
      <c r="PT1370" s="90"/>
      <c r="PU1370" s="90"/>
      <c r="PV1370" s="90"/>
      <c r="PW1370" s="90"/>
      <c r="PX1370" s="90"/>
      <c r="PY1370" s="90"/>
      <c r="PZ1370" s="90"/>
      <c r="QA1370" s="90"/>
      <c r="QB1370" s="90"/>
      <c r="QC1370" s="90"/>
      <c r="QD1370" s="90"/>
      <c r="QE1370" s="90"/>
      <c r="QF1370" s="90"/>
      <c r="QG1370" s="90"/>
      <c r="QH1370" s="90"/>
      <c r="QI1370" s="90"/>
      <c r="QJ1370" s="90"/>
      <c r="QK1370" s="90"/>
      <c r="QL1370" s="90"/>
      <c r="QM1370" s="90"/>
      <c r="QN1370" s="90"/>
      <c r="QO1370" s="90"/>
      <c r="QP1370" s="90"/>
      <c r="QQ1370" s="90"/>
      <c r="QR1370" s="90"/>
      <c r="QS1370" s="90"/>
      <c r="QT1370" s="90"/>
      <c r="QU1370" s="90"/>
      <c r="QV1370" s="90"/>
      <c r="QW1370" s="90"/>
      <c r="QX1370" s="90"/>
      <c r="QY1370" s="90"/>
      <c r="QZ1370" s="90"/>
      <c r="RA1370" s="90"/>
      <c r="RB1370" s="90"/>
      <c r="RC1370" s="90"/>
      <c r="RD1370" s="90"/>
      <c r="RE1370" s="90"/>
      <c r="RF1370" s="90"/>
      <c r="RG1370" s="90"/>
      <c r="RH1370" s="90"/>
      <c r="RI1370" s="90"/>
      <c r="RJ1370" s="90"/>
      <c r="RK1370" s="90"/>
      <c r="RL1370" s="90"/>
      <c r="RM1370" s="90"/>
      <c r="RN1370" s="90"/>
      <c r="RO1370" s="90"/>
      <c r="RP1370" s="90"/>
      <c r="RQ1370" s="90"/>
      <c r="RR1370" s="90"/>
      <c r="RS1370" s="90"/>
      <c r="RT1370" s="90"/>
      <c r="RU1370" s="90"/>
      <c r="RV1370" s="90"/>
      <c r="RW1370" s="90"/>
      <c r="RX1370" s="90"/>
      <c r="RY1370" s="90"/>
      <c r="RZ1370" s="90"/>
      <c r="SA1370" s="90"/>
      <c r="SB1370" s="90"/>
      <c r="SC1370" s="90"/>
      <c r="SD1370" s="90"/>
      <c r="SE1370" s="90"/>
      <c r="SF1370" s="90"/>
      <c r="SG1370" s="90"/>
      <c r="SH1370" s="90"/>
      <c r="SI1370" s="90"/>
      <c r="SJ1370" s="90"/>
      <c r="SK1370" s="90"/>
      <c r="SL1370" s="90"/>
      <c r="SM1370" s="90"/>
      <c r="SN1370" s="90"/>
      <c r="SO1370" s="90"/>
      <c r="SP1370" s="90"/>
      <c r="SQ1370" s="90"/>
      <c r="SR1370" s="90"/>
      <c r="SS1370" s="90"/>
      <c r="ST1370" s="90"/>
      <c r="SU1370" s="90"/>
      <c r="SV1370" s="90"/>
      <c r="SW1370" s="90"/>
      <c r="SX1370" s="90"/>
      <c r="SY1370" s="90"/>
      <c r="SZ1370" s="90"/>
      <c r="TA1370" s="90"/>
      <c r="TB1370" s="90"/>
      <c r="TC1370" s="90"/>
      <c r="TD1370" s="90"/>
      <c r="TE1370" s="90"/>
      <c r="TF1370" s="90"/>
      <c r="TG1370" s="90"/>
      <c r="TH1370" s="90"/>
      <c r="TI1370" s="90"/>
      <c r="TJ1370" s="90"/>
      <c r="TK1370" s="90"/>
      <c r="TL1370" s="90"/>
      <c r="TM1370" s="90"/>
      <c r="TN1370" s="90"/>
      <c r="TO1370" s="90"/>
      <c r="TP1370" s="90"/>
      <c r="TQ1370" s="90"/>
      <c r="TR1370" s="90"/>
      <c r="TS1370" s="90"/>
      <c r="TT1370" s="90"/>
      <c r="TU1370" s="90"/>
      <c r="TV1370" s="90"/>
      <c r="TW1370" s="90"/>
      <c r="TX1370" s="90"/>
      <c r="TY1370" s="90"/>
      <c r="TZ1370" s="90"/>
      <c r="UA1370" s="90"/>
      <c r="UB1370" s="90"/>
      <c r="UC1370" s="90"/>
      <c r="UD1370" s="90"/>
      <c r="UE1370" s="90"/>
      <c r="UF1370" s="90"/>
      <c r="UG1370" s="90"/>
      <c r="UH1370" s="90"/>
      <c r="UI1370" s="90"/>
      <c r="UJ1370" s="90"/>
      <c r="UK1370" s="90"/>
      <c r="UL1370" s="90"/>
      <c r="UM1370" s="90"/>
      <c r="UN1370" s="90"/>
      <c r="UO1370" s="90"/>
      <c r="UP1370" s="90"/>
      <c r="UQ1370" s="90"/>
      <c r="UR1370" s="90"/>
      <c r="US1370" s="90"/>
      <c r="UT1370" s="90"/>
      <c r="UU1370" s="90"/>
      <c r="UV1370" s="90"/>
      <c r="UW1370" s="90"/>
      <c r="UX1370" s="90"/>
      <c r="UY1370" s="90"/>
      <c r="UZ1370" s="90"/>
      <c r="VA1370" s="90"/>
      <c r="VB1370" s="90"/>
      <c r="VC1370" s="90"/>
      <c r="VD1370" s="90"/>
      <c r="VE1370" s="90"/>
      <c r="VF1370" s="90"/>
      <c r="VG1370" s="90"/>
      <c r="VH1370" s="90"/>
      <c r="VI1370" s="90"/>
      <c r="VJ1370" s="90"/>
      <c r="VK1370" s="90"/>
      <c r="VL1370" s="90"/>
      <c r="VM1370" s="90"/>
      <c r="VN1370" s="90"/>
      <c r="VO1370" s="90"/>
      <c r="VP1370" s="90"/>
      <c r="VQ1370" s="90"/>
      <c r="VR1370" s="90"/>
      <c r="VS1370" s="90"/>
      <c r="VT1370" s="90"/>
      <c r="VU1370" s="90"/>
      <c r="VV1370" s="90"/>
      <c r="VW1370" s="90"/>
      <c r="VX1370" s="90"/>
      <c r="VY1370" s="90"/>
      <c r="VZ1370" s="90"/>
      <c r="WA1370" s="90"/>
      <c r="WB1370" s="90"/>
      <c r="WC1370" s="90"/>
      <c r="WD1370" s="90"/>
      <c r="WE1370" s="90"/>
      <c r="WF1370" s="90"/>
      <c r="WG1370" s="90"/>
      <c r="WH1370" s="90"/>
      <c r="WI1370" s="90"/>
      <c r="WJ1370" s="90"/>
      <c r="WK1370" s="90"/>
      <c r="WL1370" s="90"/>
      <c r="WM1370" s="90"/>
      <c r="WN1370" s="90"/>
      <c r="WO1370" s="90"/>
      <c r="WP1370" s="90"/>
      <c r="WQ1370" s="90"/>
      <c r="WR1370" s="90"/>
      <c r="WS1370" s="90"/>
      <c r="WT1370" s="90"/>
      <c r="WU1370" s="90"/>
      <c r="WV1370" s="90"/>
      <c r="WW1370" s="90"/>
      <c r="WX1370" s="90"/>
      <c r="WY1370" s="90"/>
      <c r="WZ1370" s="90"/>
      <c r="XA1370" s="90"/>
      <c r="XB1370" s="90"/>
      <c r="XC1370" s="90"/>
      <c r="XD1370" s="90"/>
      <c r="XE1370" s="90"/>
      <c r="XF1370" s="90"/>
      <c r="XG1370" s="90"/>
      <c r="XH1370" s="90"/>
      <c r="XI1370" s="90"/>
      <c r="XJ1370" s="90"/>
      <c r="XK1370" s="90"/>
      <c r="XL1370" s="90"/>
      <c r="XM1370" s="90"/>
      <c r="XN1370" s="90"/>
      <c r="XO1370" s="90"/>
      <c r="XP1370" s="90"/>
      <c r="XQ1370" s="90"/>
      <c r="XR1370" s="90"/>
      <c r="XS1370" s="90"/>
      <c r="XT1370" s="90"/>
      <c r="XU1370" s="90"/>
      <c r="XV1370" s="90"/>
      <c r="XW1370" s="90"/>
      <c r="XX1370" s="90"/>
      <c r="XY1370" s="90"/>
      <c r="XZ1370" s="90"/>
      <c r="YA1370" s="90"/>
      <c r="YB1370" s="90"/>
      <c r="YC1370" s="90"/>
      <c r="YD1370" s="90"/>
      <c r="YE1370" s="90"/>
      <c r="YF1370" s="90"/>
      <c r="YG1370" s="90"/>
      <c r="YH1370" s="90"/>
      <c r="YI1370" s="90"/>
      <c r="YJ1370" s="90"/>
      <c r="YK1370" s="90"/>
      <c r="YL1370" s="90"/>
      <c r="YM1370" s="90"/>
      <c r="YN1370" s="90"/>
      <c r="YO1370" s="90"/>
      <c r="YP1370" s="90"/>
      <c r="YQ1370" s="90"/>
      <c r="YR1370" s="90"/>
      <c r="YS1370" s="90"/>
      <c r="YT1370" s="90"/>
      <c r="YU1370" s="90"/>
      <c r="YV1370" s="90"/>
      <c r="YW1370" s="90"/>
      <c r="YX1370" s="90"/>
      <c r="YY1370" s="90"/>
      <c r="YZ1370" s="90"/>
      <c r="ZA1370" s="90"/>
      <c r="ZB1370" s="90"/>
      <c r="ZC1370" s="90"/>
      <c r="ZD1370" s="90"/>
      <c r="ZE1370" s="90"/>
      <c r="ZF1370" s="90"/>
      <c r="ZG1370" s="90"/>
      <c r="ZH1370" s="90"/>
      <c r="ZI1370" s="90"/>
      <c r="ZJ1370" s="90"/>
      <c r="ZK1370" s="90"/>
      <c r="ZL1370" s="90"/>
      <c r="ZM1370" s="90"/>
      <c r="ZN1370" s="90"/>
      <c r="ZO1370" s="90"/>
      <c r="ZP1370" s="90"/>
      <c r="ZQ1370" s="90"/>
      <c r="ZR1370" s="90"/>
      <c r="ZS1370" s="90"/>
      <c r="ZT1370" s="90"/>
      <c r="ZU1370" s="90"/>
      <c r="ZV1370" s="90"/>
      <c r="ZW1370" s="90"/>
      <c r="ZX1370" s="90"/>
      <c r="ZY1370" s="90"/>
      <c r="ZZ1370" s="90"/>
      <c r="AAA1370" s="90"/>
      <c r="AAB1370" s="90"/>
      <c r="AAC1370" s="90"/>
      <c r="AAD1370" s="90"/>
      <c r="AAE1370" s="90"/>
      <c r="AAF1370" s="90"/>
      <c r="AAG1370" s="90"/>
      <c r="AAH1370" s="90"/>
      <c r="AAI1370" s="90"/>
      <c r="AAJ1370" s="90"/>
      <c r="AAK1370" s="90"/>
      <c r="AAL1370" s="90"/>
      <c r="AAM1370" s="90"/>
      <c r="AAN1370" s="90"/>
      <c r="AAO1370" s="90"/>
      <c r="AAP1370" s="90"/>
      <c r="AAQ1370" s="90"/>
      <c r="AAR1370" s="90"/>
      <c r="AAS1370" s="90"/>
      <c r="AAT1370" s="90"/>
      <c r="AAU1370" s="90"/>
      <c r="AAV1370" s="90"/>
      <c r="AAW1370" s="90"/>
      <c r="AAX1370" s="90"/>
      <c r="AAY1370" s="90"/>
      <c r="AAZ1370" s="90"/>
      <c r="ABA1370" s="90"/>
      <c r="ABB1370" s="90"/>
      <c r="ABC1370" s="90"/>
      <c r="ABD1370" s="90"/>
      <c r="ABE1370" s="90"/>
      <c r="ABF1370" s="90"/>
      <c r="ABG1370" s="90"/>
      <c r="ABH1370" s="90"/>
      <c r="ABI1370" s="90"/>
      <c r="ABJ1370" s="90"/>
      <c r="ABK1370" s="90"/>
      <c r="ABL1370" s="90"/>
      <c r="ABM1370" s="90"/>
      <c r="ABN1370" s="90"/>
      <c r="ABO1370" s="90"/>
      <c r="ABP1370" s="90"/>
      <c r="ABQ1370" s="90"/>
      <c r="ABR1370" s="90"/>
      <c r="ABS1370" s="90"/>
      <c r="ABT1370" s="90"/>
      <c r="ABU1370" s="90"/>
      <c r="ABV1370" s="90"/>
      <c r="ABW1370" s="90"/>
      <c r="ABX1370" s="90"/>
      <c r="ABY1370" s="90"/>
      <c r="ABZ1370" s="90"/>
      <c r="ACA1370" s="90"/>
      <c r="ACB1370" s="90"/>
      <c r="ACC1370" s="90"/>
      <c r="ACD1370" s="90"/>
      <c r="ACE1370" s="90"/>
    </row>
    <row r="1371" spans="1:759" s="645" customFormat="1" ht="23.25">
      <c r="A1371" s="1167"/>
      <c r="B1371" s="1149" t="s">
        <v>150</v>
      </c>
      <c r="C1371" s="1078"/>
      <c r="D1371" s="1078"/>
      <c r="E1371" s="1078"/>
      <c r="F1371" s="1078"/>
      <c r="G1371" s="1079"/>
      <c r="H1371" s="1077" t="s">
        <v>151</v>
      </c>
      <c r="I1371" s="1078"/>
      <c r="J1371" s="1078"/>
      <c r="K1371" s="1078"/>
      <c r="L1371" s="1080"/>
      <c r="M1371" s="1066"/>
      <c r="N1371" s="90"/>
      <c r="O1371" s="90"/>
      <c r="P1371" s="90"/>
      <c r="Q1371" s="90"/>
      <c r="R1371" s="90"/>
      <c r="S1371" s="90"/>
      <c r="T1371" s="90"/>
      <c r="U1371" s="90"/>
      <c r="V1371" s="90"/>
      <c r="W1371" s="90"/>
      <c r="X1371" s="90"/>
      <c r="Y1371" s="90"/>
      <c r="Z1371" s="90"/>
      <c r="AA1371" s="90"/>
      <c r="AB1371" s="90"/>
      <c r="AC1371" s="90"/>
      <c r="AD1371" s="90"/>
      <c r="AE1371" s="90"/>
      <c r="AF1371" s="90"/>
      <c r="AG1371" s="90"/>
      <c r="AH1371" s="90"/>
      <c r="AI1371" s="90"/>
      <c r="AJ1371" s="90"/>
      <c r="AK1371" s="90"/>
      <c r="AL1371" s="90"/>
      <c r="AM1371" s="90"/>
      <c r="AN1371" s="90"/>
      <c r="AO1371" s="90"/>
      <c r="AP1371" s="90"/>
      <c r="AQ1371" s="90"/>
      <c r="AR1371" s="90"/>
      <c r="AS1371" s="90"/>
      <c r="AT1371" s="90"/>
      <c r="AU1371" s="90"/>
      <c r="AV1371" s="90"/>
      <c r="AW1371" s="90"/>
      <c r="AX1371" s="90"/>
      <c r="AY1371" s="90"/>
      <c r="AZ1371" s="90"/>
      <c r="BA1371" s="90"/>
      <c r="BB1371" s="90"/>
      <c r="BC1371" s="90"/>
      <c r="BD1371" s="90"/>
      <c r="BE1371" s="90"/>
      <c r="BF1371" s="90"/>
      <c r="BG1371" s="90"/>
      <c r="BH1371" s="90"/>
      <c r="BI1371" s="90"/>
      <c r="BJ1371" s="90"/>
      <c r="BK1371" s="90"/>
      <c r="BL1371" s="90"/>
      <c r="BM1371" s="90"/>
      <c r="BN1371" s="90"/>
      <c r="BO1371" s="90"/>
      <c r="BP1371" s="90"/>
      <c r="BQ1371" s="90"/>
      <c r="BR1371" s="90"/>
      <c r="BS1371" s="90"/>
      <c r="BT1371" s="90"/>
      <c r="BU1371" s="90"/>
      <c r="BV1371" s="90"/>
      <c r="BW1371" s="90"/>
      <c r="BX1371" s="90"/>
      <c r="BY1371" s="90"/>
      <c r="BZ1371" s="90"/>
      <c r="CA1371" s="90"/>
      <c r="CB1371" s="90"/>
      <c r="CC1371" s="90"/>
      <c r="CD1371" s="90"/>
      <c r="CE1371" s="90"/>
      <c r="CF1371" s="90"/>
      <c r="CG1371" s="90"/>
      <c r="CH1371" s="90"/>
      <c r="CI1371" s="90"/>
      <c r="CJ1371" s="90"/>
      <c r="CK1371" s="90"/>
      <c r="CL1371" s="90"/>
      <c r="CM1371" s="90"/>
      <c r="CN1371" s="90"/>
      <c r="CO1371" s="90"/>
      <c r="CP1371" s="90"/>
      <c r="CQ1371" s="90"/>
      <c r="CR1371" s="90"/>
      <c r="CS1371" s="90"/>
      <c r="CT1371" s="90"/>
      <c r="CU1371" s="90"/>
      <c r="CV1371" s="90"/>
      <c r="CW1371" s="90"/>
      <c r="CX1371" s="90"/>
      <c r="CY1371" s="90"/>
      <c r="CZ1371" s="90"/>
      <c r="DA1371" s="90"/>
      <c r="DB1371" s="90"/>
      <c r="DC1371" s="90"/>
      <c r="DD1371" s="90"/>
      <c r="DE1371" s="90"/>
      <c r="DF1371" s="90"/>
      <c r="DG1371" s="90"/>
      <c r="DH1371" s="90"/>
      <c r="DI1371" s="90"/>
      <c r="DJ1371" s="90"/>
      <c r="DK1371" s="90"/>
      <c r="DL1371" s="90"/>
      <c r="DM1371" s="90"/>
      <c r="DN1371" s="90"/>
      <c r="DO1371" s="90"/>
      <c r="DP1371" s="90"/>
      <c r="DQ1371" s="90"/>
      <c r="DR1371" s="90"/>
      <c r="DS1371" s="90"/>
      <c r="DT1371" s="90"/>
      <c r="DU1371" s="90"/>
      <c r="DV1371" s="90"/>
      <c r="DW1371" s="90"/>
      <c r="DX1371" s="90"/>
      <c r="DY1371" s="90"/>
      <c r="DZ1371" s="90"/>
      <c r="EA1371" s="90"/>
      <c r="EB1371" s="90"/>
      <c r="EC1371" s="90"/>
      <c r="ED1371" s="90"/>
      <c r="EE1371" s="90"/>
      <c r="EF1371" s="90"/>
      <c r="EG1371" s="90"/>
      <c r="EH1371" s="90"/>
      <c r="EI1371" s="90"/>
      <c r="EJ1371" s="90"/>
      <c r="EK1371" s="90"/>
      <c r="EL1371" s="90"/>
      <c r="EM1371" s="90"/>
      <c r="EN1371" s="90"/>
      <c r="EO1371" s="90"/>
      <c r="EP1371" s="90"/>
      <c r="EQ1371" s="90"/>
      <c r="ER1371" s="90"/>
      <c r="ES1371" s="90"/>
      <c r="ET1371" s="90"/>
      <c r="EU1371" s="90"/>
      <c r="EV1371" s="90"/>
      <c r="EW1371" s="90"/>
      <c r="EX1371" s="90"/>
      <c r="EY1371" s="90"/>
      <c r="EZ1371" s="90"/>
      <c r="FA1371" s="90"/>
      <c r="FB1371" s="90"/>
      <c r="FC1371" s="90"/>
      <c r="FD1371" s="90"/>
      <c r="FE1371" s="90"/>
      <c r="FF1371" s="90"/>
      <c r="FG1371" s="90"/>
      <c r="FH1371" s="90"/>
      <c r="FI1371" s="90"/>
      <c r="FJ1371" s="90"/>
      <c r="FK1371" s="90"/>
      <c r="FL1371" s="90"/>
      <c r="FM1371" s="90"/>
      <c r="FN1371" s="90"/>
      <c r="FO1371" s="90"/>
      <c r="FP1371" s="90"/>
      <c r="FQ1371" s="90"/>
      <c r="FR1371" s="90"/>
      <c r="FS1371" s="90"/>
      <c r="FT1371" s="90"/>
      <c r="FU1371" s="90"/>
      <c r="FV1371" s="90"/>
      <c r="FW1371" s="90"/>
      <c r="FX1371" s="90"/>
      <c r="FY1371" s="90"/>
      <c r="FZ1371" s="90"/>
      <c r="GA1371" s="90"/>
      <c r="GB1371" s="90"/>
      <c r="GC1371" s="90"/>
      <c r="GD1371" s="90"/>
      <c r="GE1371" s="90"/>
      <c r="GF1371" s="90"/>
      <c r="GG1371" s="90"/>
      <c r="GH1371" s="90"/>
      <c r="GI1371" s="90"/>
      <c r="GJ1371" s="90"/>
      <c r="GK1371" s="90"/>
      <c r="GL1371" s="90"/>
      <c r="GM1371" s="90"/>
      <c r="GN1371" s="90"/>
      <c r="GO1371" s="90"/>
      <c r="GP1371" s="90"/>
      <c r="GQ1371" s="90"/>
      <c r="GR1371" s="90"/>
      <c r="GS1371" s="90"/>
      <c r="GT1371" s="90"/>
      <c r="GU1371" s="90"/>
      <c r="GV1371" s="90"/>
      <c r="GW1371" s="90"/>
      <c r="GX1371" s="90"/>
      <c r="GY1371" s="90"/>
      <c r="GZ1371" s="90"/>
      <c r="HA1371" s="90"/>
      <c r="HB1371" s="90"/>
      <c r="HC1371" s="90"/>
      <c r="HD1371" s="90"/>
      <c r="HE1371" s="90"/>
      <c r="HF1371" s="90"/>
      <c r="HG1371" s="90"/>
      <c r="HH1371" s="90"/>
      <c r="HI1371" s="90"/>
      <c r="HJ1371" s="90"/>
      <c r="HK1371" s="90"/>
      <c r="HL1371" s="90"/>
      <c r="HM1371" s="90"/>
      <c r="HN1371" s="90"/>
      <c r="HO1371" s="90"/>
      <c r="HP1371" s="90"/>
      <c r="HQ1371" s="90"/>
      <c r="HR1371" s="90"/>
      <c r="HS1371" s="90"/>
      <c r="HT1371" s="90"/>
      <c r="HU1371" s="90"/>
      <c r="HV1371" s="90"/>
      <c r="HW1371" s="90"/>
      <c r="HX1371" s="90"/>
      <c r="HY1371" s="90"/>
      <c r="HZ1371" s="90"/>
      <c r="IA1371" s="90"/>
      <c r="IB1371" s="90"/>
      <c r="IC1371" s="90"/>
      <c r="ID1371" s="90"/>
      <c r="IE1371" s="90"/>
      <c r="IF1371" s="90"/>
      <c r="IG1371" s="90"/>
      <c r="IH1371" s="90"/>
      <c r="II1371" s="90"/>
      <c r="IJ1371" s="90"/>
      <c r="IK1371" s="90"/>
      <c r="IL1371" s="90"/>
      <c r="IM1371" s="90"/>
      <c r="IN1371" s="90"/>
      <c r="IO1371" s="90"/>
      <c r="IP1371" s="90"/>
      <c r="IQ1371" s="90"/>
      <c r="IR1371" s="90"/>
      <c r="IS1371" s="90"/>
      <c r="IT1371" s="90"/>
      <c r="IU1371" s="90"/>
      <c r="IV1371" s="90"/>
      <c r="IW1371" s="90"/>
      <c r="IX1371" s="90"/>
      <c r="IY1371" s="90"/>
      <c r="IZ1371" s="90"/>
      <c r="JA1371" s="90"/>
      <c r="JB1371" s="90"/>
      <c r="JC1371" s="90"/>
      <c r="JD1371" s="90"/>
      <c r="JE1371" s="90"/>
      <c r="JF1371" s="90"/>
      <c r="JG1371" s="90"/>
      <c r="JH1371" s="90"/>
      <c r="JI1371" s="90"/>
      <c r="JJ1371" s="90"/>
      <c r="JK1371" s="90"/>
      <c r="JL1371" s="90"/>
      <c r="JM1371" s="90"/>
      <c r="JN1371" s="90"/>
      <c r="JO1371" s="90"/>
      <c r="JP1371" s="90"/>
      <c r="JQ1371" s="90"/>
      <c r="JR1371" s="90"/>
      <c r="JS1371" s="90"/>
      <c r="JT1371" s="90"/>
      <c r="JU1371" s="90"/>
      <c r="JV1371" s="90"/>
      <c r="JW1371" s="90"/>
      <c r="JX1371" s="90"/>
      <c r="JY1371" s="90"/>
      <c r="JZ1371" s="90"/>
      <c r="KA1371" s="90"/>
      <c r="KB1371" s="90"/>
      <c r="KC1371" s="90"/>
      <c r="KD1371" s="90"/>
      <c r="KE1371" s="90"/>
      <c r="KF1371" s="90"/>
      <c r="KG1371" s="90"/>
      <c r="KH1371" s="90"/>
      <c r="KI1371" s="90"/>
      <c r="KJ1371" s="90"/>
      <c r="KK1371" s="90"/>
      <c r="KL1371" s="90"/>
      <c r="KM1371" s="90"/>
      <c r="KN1371" s="90"/>
      <c r="KO1371" s="90"/>
      <c r="KP1371" s="90"/>
      <c r="KQ1371" s="90"/>
      <c r="KR1371" s="90"/>
      <c r="KS1371" s="90"/>
      <c r="KT1371" s="90"/>
      <c r="KU1371" s="90"/>
      <c r="KV1371" s="90"/>
      <c r="KW1371" s="90"/>
      <c r="KX1371" s="90"/>
      <c r="KY1371" s="90"/>
      <c r="KZ1371" s="90"/>
      <c r="LA1371" s="90"/>
      <c r="LB1371" s="90"/>
      <c r="LC1371" s="90"/>
      <c r="LD1371" s="90"/>
      <c r="LE1371" s="90"/>
      <c r="LF1371" s="90"/>
      <c r="LG1371" s="90"/>
      <c r="LH1371" s="90"/>
      <c r="LI1371" s="90"/>
      <c r="LJ1371" s="90"/>
      <c r="LK1371" s="90"/>
      <c r="LL1371" s="90"/>
      <c r="LM1371" s="90"/>
      <c r="LN1371" s="90"/>
      <c r="LO1371" s="90"/>
      <c r="LP1371" s="90"/>
      <c r="LQ1371" s="90"/>
      <c r="LR1371" s="90"/>
      <c r="LS1371" s="90"/>
      <c r="LT1371" s="90"/>
      <c r="LU1371" s="90"/>
      <c r="LV1371" s="90"/>
      <c r="LW1371" s="90"/>
      <c r="LX1371" s="90"/>
      <c r="LY1371" s="90"/>
      <c r="LZ1371" s="90"/>
      <c r="MA1371" s="90"/>
      <c r="MB1371" s="90"/>
      <c r="MC1371" s="90"/>
      <c r="MD1371" s="90"/>
      <c r="ME1371" s="90"/>
      <c r="MF1371" s="90"/>
      <c r="MG1371" s="90"/>
      <c r="MH1371" s="90"/>
      <c r="MI1371" s="90"/>
      <c r="MJ1371" s="90"/>
      <c r="MK1371" s="90"/>
      <c r="ML1371" s="90"/>
      <c r="MM1371" s="90"/>
      <c r="MN1371" s="90"/>
      <c r="MO1371" s="90"/>
      <c r="MP1371" s="90"/>
      <c r="MQ1371" s="90"/>
      <c r="MR1371" s="90"/>
      <c r="MS1371" s="90"/>
      <c r="MT1371" s="90"/>
      <c r="MU1371" s="90"/>
      <c r="MV1371" s="90"/>
      <c r="MW1371" s="90"/>
      <c r="MX1371" s="90"/>
      <c r="MY1371" s="90"/>
      <c r="MZ1371" s="90"/>
      <c r="NA1371" s="90"/>
      <c r="NB1371" s="90"/>
      <c r="NC1371" s="90"/>
      <c r="ND1371" s="90"/>
      <c r="NE1371" s="90"/>
      <c r="NF1371" s="90"/>
      <c r="NG1371" s="90"/>
      <c r="NH1371" s="90"/>
      <c r="NI1371" s="90"/>
      <c r="NJ1371" s="90"/>
      <c r="NK1371" s="90"/>
      <c r="NL1371" s="90"/>
      <c r="NM1371" s="90"/>
      <c r="NN1371" s="90"/>
      <c r="NO1371" s="90"/>
      <c r="NP1371" s="90"/>
      <c r="NQ1371" s="90"/>
      <c r="NR1371" s="90"/>
      <c r="NS1371" s="90"/>
      <c r="NT1371" s="90"/>
      <c r="NU1371" s="90"/>
      <c r="NV1371" s="90"/>
      <c r="NW1371" s="90"/>
      <c r="NX1371" s="90"/>
      <c r="NY1371" s="90"/>
      <c r="NZ1371" s="90"/>
      <c r="OA1371" s="90"/>
      <c r="OB1371" s="90"/>
      <c r="OC1371" s="90"/>
      <c r="OD1371" s="90"/>
      <c r="OE1371" s="90"/>
      <c r="OF1371" s="90"/>
      <c r="OG1371" s="90"/>
      <c r="OH1371" s="90"/>
      <c r="OI1371" s="90"/>
      <c r="OJ1371" s="90"/>
      <c r="OK1371" s="90"/>
      <c r="OL1371" s="90"/>
      <c r="OM1371" s="90"/>
      <c r="ON1371" s="90"/>
      <c r="OO1371" s="90"/>
      <c r="OP1371" s="90"/>
      <c r="OQ1371" s="90"/>
      <c r="OR1371" s="90"/>
      <c r="OS1371" s="90"/>
      <c r="OT1371" s="90"/>
      <c r="OU1371" s="90"/>
      <c r="OV1371" s="90"/>
      <c r="OW1371" s="90"/>
      <c r="OX1371" s="90"/>
      <c r="OY1371" s="90"/>
      <c r="OZ1371" s="90"/>
      <c r="PA1371" s="90"/>
      <c r="PB1371" s="90"/>
      <c r="PC1371" s="90"/>
      <c r="PD1371" s="90"/>
      <c r="PE1371" s="90"/>
      <c r="PF1371" s="90"/>
      <c r="PG1371" s="90"/>
      <c r="PH1371" s="90"/>
      <c r="PI1371" s="90"/>
      <c r="PJ1371" s="90"/>
      <c r="PK1371" s="90"/>
      <c r="PL1371" s="90"/>
      <c r="PM1371" s="90"/>
      <c r="PN1371" s="90"/>
      <c r="PO1371" s="90"/>
      <c r="PP1371" s="90"/>
      <c r="PQ1371" s="90"/>
      <c r="PR1371" s="90"/>
      <c r="PS1371" s="90"/>
      <c r="PT1371" s="90"/>
      <c r="PU1371" s="90"/>
      <c r="PV1371" s="90"/>
      <c r="PW1371" s="90"/>
      <c r="PX1371" s="90"/>
      <c r="PY1371" s="90"/>
      <c r="PZ1371" s="90"/>
      <c r="QA1371" s="90"/>
      <c r="QB1371" s="90"/>
      <c r="QC1371" s="90"/>
      <c r="QD1371" s="90"/>
      <c r="QE1371" s="90"/>
      <c r="QF1371" s="90"/>
      <c r="QG1371" s="90"/>
      <c r="QH1371" s="90"/>
      <c r="QI1371" s="90"/>
      <c r="QJ1371" s="90"/>
      <c r="QK1371" s="90"/>
      <c r="QL1371" s="90"/>
      <c r="QM1371" s="90"/>
      <c r="QN1371" s="90"/>
      <c r="QO1371" s="90"/>
      <c r="QP1371" s="90"/>
      <c r="QQ1371" s="90"/>
      <c r="QR1371" s="90"/>
      <c r="QS1371" s="90"/>
      <c r="QT1371" s="90"/>
      <c r="QU1371" s="90"/>
      <c r="QV1371" s="90"/>
      <c r="QW1371" s="90"/>
      <c r="QX1371" s="90"/>
      <c r="QY1371" s="90"/>
      <c r="QZ1371" s="90"/>
      <c r="RA1371" s="90"/>
      <c r="RB1371" s="90"/>
      <c r="RC1371" s="90"/>
      <c r="RD1371" s="90"/>
      <c r="RE1371" s="90"/>
      <c r="RF1371" s="90"/>
      <c r="RG1371" s="90"/>
      <c r="RH1371" s="90"/>
      <c r="RI1371" s="90"/>
      <c r="RJ1371" s="90"/>
      <c r="RK1371" s="90"/>
      <c r="RL1371" s="90"/>
      <c r="RM1371" s="90"/>
      <c r="RN1371" s="90"/>
      <c r="RO1371" s="90"/>
      <c r="RP1371" s="90"/>
      <c r="RQ1371" s="90"/>
      <c r="RR1371" s="90"/>
      <c r="RS1371" s="90"/>
      <c r="RT1371" s="90"/>
      <c r="RU1371" s="90"/>
      <c r="RV1371" s="90"/>
      <c r="RW1371" s="90"/>
      <c r="RX1371" s="90"/>
      <c r="RY1371" s="90"/>
      <c r="RZ1371" s="90"/>
      <c r="SA1371" s="90"/>
      <c r="SB1371" s="90"/>
      <c r="SC1371" s="90"/>
      <c r="SD1371" s="90"/>
      <c r="SE1371" s="90"/>
      <c r="SF1371" s="90"/>
      <c r="SG1371" s="90"/>
      <c r="SH1371" s="90"/>
      <c r="SI1371" s="90"/>
      <c r="SJ1371" s="90"/>
      <c r="SK1371" s="90"/>
      <c r="SL1371" s="90"/>
      <c r="SM1371" s="90"/>
      <c r="SN1371" s="90"/>
      <c r="SO1371" s="90"/>
      <c r="SP1371" s="90"/>
      <c r="SQ1371" s="90"/>
      <c r="SR1371" s="90"/>
      <c r="SS1371" s="90"/>
      <c r="ST1371" s="90"/>
      <c r="SU1371" s="90"/>
      <c r="SV1371" s="90"/>
      <c r="SW1371" s="90"/>
      <c r="SX1371" s="90"/>
      <c r="SY1371" s="90"/>
      <c r="SZ1371" s="90"/>
      <c r="TA1371" s="90"/>
      <c r="TB1371" s="90"/>
      <c r="TC1371" s="90"/>
      <c r="TD1371" s="90"/>
      <c r="TE1371" s="90"/>
      <c r="TF1371" s="90"/>
      <c r="TG1371" s="90"/>
      <c r="TH1371" s="90"/>
      <c r="TI1371" s="90"/>
      <c r="TJ1371" s="90"/>
      <c r="TK1371" s="90"/>
      <c r="TL1371" s="90"/>
      <c r="TM1371" s="90"/>
      <c r="TN1371" s="90"/>
      <c r="TO1371" s="90"/>
      <c r="TP1371" s="90"/>
      <c r="TQ1371" s="90"/>
      <c r="TR1371" s="90"/>
      <c r="TS1371" s="90"/>
      <c r="TT1371" s="90"/>
      <c r="TU1371" s="90"/>
      <c r="TV1371" s="90"/>
      <c r="TW1371" s="90"/>
      <c r="TX1371" s="90"/>
      <c r="TY1371" s="90"/>
      <c r="TZ1371" s="90"/>
      <c r="UA1371" s="90"/>
      <c r="UB1371" s="90"/>
      <c r="UC1371" s="90"/>
      <c r="UD1371" s="90"/>
      <c r="UE1371" s="90"/>
      <c r="UF1371" s="90"/>
      <c r="UG1371" s="90"/>
      <c r="UH1371" s="90"/>
      <c r="UI1371" s="90"/>
      <c r="UJ1371" s="90"/>
      <c r="UK1371" s="90"/>
      <c r="UL1371" s="90"/>
      <c r="UM1371" s="90"/>
      <c r="UN1371" s="90"/>
      <c r="UO1371" s="90"/>
      <c r="UP1371" s="90"/>
      <c r="UQ1371" s="90"/>
      <c r="UR1371" s="90"/>
      <c r="US1371" s="90"/>
      <c r="UT1371" s="90"/>
      <c r="UU1371" s="90"/>
      <c r="UV1371" s="90"/>
      <c r="UW1371" s="90"/>
      <c r="UX1371" s="90"/>
      <c r="UY1371" s="90"/>
      <c r="UZ1371" s="90"/>
      <c r="VA1371" s="90"/>
      <c r="VB1371" s="90"/>
      <c r="VC1371" s="90"/>
      <c r="VD1371" s="90"/>
      <c r="VE1371" s="90"/>
      <c r="VF1371" s="90"/>
      <c r="VG1371" s="90"/>
      <c r="VH1371" s="90"/>
      <c r="VI1371" s="90"/>
      <c r="VJ1371" s="90"/>
      <c r="VK1371" s="90"/>
      <c r="VL1371" s="90"/>
      <c r="VM1371" s="90"/>
      <c r="VN1371" s="90"/>
      <c r="VO1371" s="90"/>
      <c r="VP1371" s="90"/>
      <c r="VQ1371" s="90"/>
      <c r="VR1371" s="90"/>
      <c r="VS1371" s="90"/>
      <c r="VT1371" s="90"/>
      <c r="VU1371" s="90"/>
      <c r="VV1371" s="90"/>
      <c r="VW1371" s="90"/>
      <c r="VX1371" s="90"/>
      <c r="VY1371" s="90"/>
      <c r="VZ1371" s="90"/>
      <c r="WA1371" s="90"/>
      <c r="WB1371" s="90"/>
      <c r="WC1371" s="90"/>
      <c r="WD1371" s="90"/>
      <c r="WE1371" s="90"/>
      <c r="WF1371" s="90"/>
      <c r="WG1371" s="90"/>
      <c r="WH1371" s="90"/>
      <c r="WI1371" s="90"/>
      <c r="WJ1371" s="90"/>
      <c r="WK1371" s="90"/>
      <c r="WL1371" s="90"/>
      <c r="WM1371" s="90"/>
      <c r="WN1371" s="90"/>
      <c r="WO1371" s="90"/>
      <c r="WP1371" s="90"/>
      <c r="WQ1371" s="90"/>
      <c r="WR1371" s="90"/>
      <c r="WS1371" s="90"/>
      <c r="WT1371" s="90"/>
      <c r="WU1371" s="90"/>
      <c r="WV1371" s="90"/>
      <c r="WW1371" s="90"/>
      <c r="WX1371" s="90"/>
      <c r="WY1371" s="90"/>
      <c r="WZ1371" s="90"/>
      <c r="XA1371" s="90"/>
      <c r="XB1371" s="90"/>
      <c r="XC1371" s="90"/>
      <c r="XD1371" s="90"/>
      <c r="XE1371" s="90"/>
      <c r="XF1371" s="90"/>
      <c r="XG1371" s="90"/>
      <c r="XH1371" s="90"/>
      <c r="XI1371" s="90"/>
      <c r="XJ1371" s="90"/>
      <c r="XK1371" s="90"/>
      <c r="XL1371" s="90"/>
      <c r="XM1371" s="90"/>
      <c r="XN1371" s="90"/>
      <c r="XO1371" s="90"/>
      <c r="XP1371" s="90"/>
      <c r="XQ1371" s="90"/>
      <c r="XR1371" s="90"/>
      <c r="XS1371" s="90"/>
      <c r="XT1371" s="90"/>
      <c r="XU1371" s="90"/>
      <c r="XV1371" s="90"/>
      <c r="XW1371" s="90"/>
      <c r="XX1371" s="90"/>
      <c r="XY1371" s="90"/>
      <c r="XZ1371" s="90"/>
      <c r="YA1371" s="90"/>
      <c r="YB1371" s="90"/>
      <c r="YC1371" s="90"/>
      <c r="YD1371" s="90"/>
      <c r="YE1371" s="90"/>
      <c r="YF1371" s="90"/>
      <c r="YG1371" s="90"/>
      <c r="YH1371" s="90"/>
      <c r="YI1371" s="90"/>
      <c r="YJ1371" s="90"/>
      <c r="YK1371" s="90"/>
      <c r="YL1371" s="90"/>
      <c r="YM1371" s="90"/>
      <c r="YN1371" s="90"/>
      <c r="YO1371" s="90"/>
      <c r="YP1371" s="90"/>
      <c r="YQ1371" s="90"/>
      <c r="YR1371" s="90"/>
      <c r="YS1371" s="90"/>
      <c r="YT1371" s="90"/>
      <c r="YU1371" s="90"/>
      <c r="YV1371" s="90"/>
      <c r="YW1371" s="90"/>
      <c r="YX1371" s="90"/>
      <c r="YY1371" s="90"/>
      <c r="YZ1371" s="90"/>
      <c r="ZA1371" s="90"/>
      <c r="ZB1371" s="90"/>
      <c r="ZC1371" s="90"/>
      <c r="ZD1371" s="90"/>
      <c r="ZE1371" s="90"/>
      <c r="ZF1371" s="90"/>
      <c r="ZG1371" s="90"/>
      <c r="ZH1371" s="90"/>
      <c r="ZI1371" s="90"/>
      <c r="ZJ1371" s="90"/>
      <c r="ZK1371" s="90"/>
      <c r="ZL1371" s="90"/>
      <c r="ZM1371" s="90"/>
      <c r="ZN1371" s="90"/>
      <c r="ZO1371" s="90"/>
      <c r="ZP1371" s="90"/>
      <c r="ZQ1371" s="90"/>
      <c r="ZR1371" s="90"/>
      <c r="ZS1371" s="90"/>
      <c r="ZT1371" s="90"/>
      <c r="ZU1371" s="90"/>
      <c r="ZV1371" s="90"/>
      <c r="ZW1371" s="90"/>
      <c r="ZX1371" s="90"/>
      <c r="ZY1371" s="90"/>
      <c r="ZZ1371" s="90"/>
      <c r="AAA1371" s="90"/>
      <c r="AAB1371" s="90"/>
      <c r="AAC1371" s="90"/>
      <c r="AAD1371" s="90"/>
      <c r="AAE1371" s="90"/>
      <c r="AAF1371" s="90"/>
      <c r="AAG1371" s="90"/>
      <c r="AAH1371" s="90"/>
      <c r="AAI1371" s="90"/>
      <c r="AAJ1371" s="90"/>
      <c r="AAK1371" s="90"/>
      <c r="AAL1371" s="90"/>
      <c r="AAM1371" s="90"/>
      <c r="AAN1371" s="90"/>
      <c r="AAO1371" s="90"/>
      <c r="AAP1371" s="90"/>
      <c r="AAQ1371" s="90"/>
      <c r="AAR1371" s="90"/>
      <c r="AAS1371" s="90"/>
      <c r="AAT1371" s="90"/>
      <c r="AAU1371" s="90"/>
      <c r="AAV1371" s="90"/>
      <c r="AAW1371" s="90"/>
      <c r="AAX1371" s="90"/>
      <c r="AAY1371" s="90"/>
      <c r="AAZ1371" s="90"/>
      <c r="ABA1371" s="90"/>
      <c r="ABB1371" s="90"/>
      <c r="ABC1371" s="90"/>
      <c r="ABD1371" s="90"/>
      <c r="ABE1371" s="90"/>
      <c r="ABF1371" s="90"/>
      <c r="ABG1371" s="90"/>
      <c r="ABH1371" s="90"/>
      <c r="ABI1371" s="90"/>
      <c r="ABJ1371" s="90"/>
      <c r="ABK1371" s="90"/>
      <c r="ABL1371" s="90"/>
      <c r="ABM1371" s="90"/>
      <c r="ABN1371" s="90"/>
      <c r="ABO1371" s="90"/>
      <c r="ABP1371" s="90"/>
      <c r="ABQ1371" s="90"/>
      <c r="ABR1371" s="90"/>
      <c r="ABS1371" s="90"/>
      <c r="ABT1371" s="90"/>
      <c r="ABU1371" s="90"/>
      <c r="ABV1371" s="90"/>
      <c r="ABW1371" s="90"/>
      <c r="ABX1371" s="90"/>
      <c r="ABY1371" s="90"/>
      <c r="ABZ1371" s="90"/>
      <c r="ACA1371" s="90"/>
      <c r="ACB1371" s="90"/>
      <c r="ACC1371" s="90"/>
      <c r="ACD1371" s="90"/>
      <c r="ACE1371" s="90"/>
    </row>
    <row r="1372" spans="1:759" s="645" customFormat="1" ht="23.25">
      <c r="A1372" s="1167"/>
      <c r="B1372" s="1169" t="s">
        <v>154</v>
      </c>
      <c r="C1372" s="1159"/>
      <c r="D1372" s="1159"/>
      <c r="E1372" s="1159"/>
      <c r="F1372" s="1159"/>
      <c r="G1372" s="1160"/>
      <c r="H1372" s="1087" t="s">
        <v>2216</v>
      </c>
      <c r="I1372" s="1088"/>
      <c r="J1372" s="1088"/>
      <c r="K1372" s="1088"/>
      <c r="L1372" s="1089"/>
      <c r="M1372" s="1066"/>
      <c r="N1372" s="90"/>
      <c r="O1372" s="90"/>
      <c r="P1372" s="90"/>
      <c r="Q1372" s="90"/>
      <c r="R1372" s="90"/>
      <c r="S1372" s="90"/>
      <c r="T1372" s="90"/>
      <c r="U1372" s="90"/>
      <c r="V1372" s="90"/>
      <c r="W1372" s="90"/>
      <c r="X1372" s="90"/>
      <c r="Y1372" s="90"/>
      <c r="Z1372" s="90"/>
      <c r="AA1372" s="90"/>
      <c r="AB1372" s="90"/>
      <c r="AC1372" s="90"/>
      <c r="AD1372" s="90"/>
      <c r="AE1372" s="90"/>
      <c r="AF1372" s="90"/>
      <c r="AG1372" s="90"/>
      <c r="AH1372" s="90"/>
      <c r="AI1372" s="90"/>
      <c r="AJ1372" s="90"/>
      <c r="AK1372" s="90"/>
      <c r="AL1372" s="90"/>
      <c r="AM1372" s="90"/>
      <c r="AN1372" s="90"/>
      <c r="AO1372" s="90"/>
      <c r="AP1372" s="90"/>
      <c r="AQ1372" s="90"/>
      <c r="AR1372" s="90"/>
      <c r="AS1372" s="90"/>
      <c r="AT1372" s="90"/>
      <c r="AU1372" s="90"/>
      <c r="AV1372" s="90"/>
      <c r="AW1372" s="90"/>
      <c r="AX1372" s="90"/>
      <c r="AY1372" s="90"/>
      <c r="AZ1372" s="90"/>
      <c r="BA1372" s="90"/>
      <c r="BB1372" s="90"/>
      <c r="BC1372" s="90"/>
      <c r="BD1372" s="90"/>
      <c r="BE1372" s="90"/>
      <c r="BF1372" s="90"/>
      <c r="BG1372" s="90"/>
      <c r="BH1372" s="90"/>
      <c r="BI1372" s="90"/>
      <c r="BJ1372" s="90"/>
      <c r="BK1372" s="90"/>
      <c r="BL1372" s="90"/>
      <c r="BM1372" s="90"/>
      <c r="BN1372" s="90"/>
      <c r="BO1372" s="90"/>
      <c r="BP1372" s="90"/>
      <c r="BQ1372" s="90"/>
      <c r="BR1372" s="90"/>
      <c r="BS1372" s="90"/>
      <c r="BT1372" s="90"/>
      <c r="BU1372" s="90"/>
      <c r="BV1372" s="90"/>
      <c r="BW1372" s="90"/>
      <c r="BX1372" s="90"/>
      <c r="BY1372" s="90"/>
      <c r="BZ1372" s="90"/>
      <c r="CA1372" s="90"/>
      <c r="CB1372" s="90"/>
      <c r="CC1372" s="90"/>
      <c r="CD1372" s="90"/>
      <c r="CE1372" s="90"/>
      <c r="CF1372" s="90"/>
      <c r="CG1372" s="90"/>
      <c r="CH1372" s="90"/>
      <c r="CI1372" s="90"/>
      <c r="CJ1372" s="90"/>
      <c r="CK1372" s="90"/>
      <c r="CL1372" s="90"/>
      <c r="CM1372" s="90"/>
      <c r="CN1372" s="90"/>
      <c r="CO1372" s="90"/>
      <c r="CP1372" s="90"/>
      <c r="CQ1372" s="90"/>
      <c r="CR1372" s="90"/>
      <c r="CS1372" s="90"/>
      <c r="CT1372" s="90"/>
      <c r="CU1372" s="90"/>
      <c r="CV1372" s="90"/>
      <c r="CW1372" s="90"/>
      <c r="CX1372" s="90"/>
      <c r="CY1372" s="90"/>
      <c r="CZ1372" s="90"/>
      <c r="DA1372" s="90"/>
      <c r="DB1372" s="90"/>
      <c r="DC1372" s="90"/>
      <c r="DD1372" s="90"/>
      <c r="DE1372" s="90"/>
      <c r="DF1372" s="90"/>
      <c r="DG1372" s="90"/>
      <c r="DH1372" s="90"/>
      <c r="DI1372" s="90"/>
      <c r="DJ1372" s="90"/>
      <c r="DK1372" s="90"/>
      <c r="DL1372" s="90"/>
      <c r="DM1372" s="90"/>
      <c r="DN1372" s="90"/>
      <c r="DO1372" s="90"/>
      <c r="DP1372" s="90"/>
      <c r="DQ1372" s="90"/>
      <c r="DR1372" s="90"/>
      <c r="DS1372" s="90"/>
      <c r="DT1372" s="90"/>
      <c r="DU1372" s="90"/>
      <c r="DV1372" s="90"/>
      <c r="DW1372" s="90"/>
      <c r="DX1372" s="90"/>
      <c r="DY1372" s="90"/>
      <c r="DZ1372" s="90"/>
      <c r="EA1372" s="90"/>
      <c r="EB1372" s="90"/>
      <c r="EC1372" s="90"/>
      <c r="ED1372" s="90"/>
      <c r="EE1372" s="90"/>
      <c r="EF1372" s="90"/>
      <c r="EG1372" s="90"/>
      <c r="EH1372" s="90"/>
      <c r="EI1372" s="90"/>
      <c r="EJ1372" s="90"/>
      <c r="EK1372" s="90"/>
      <c r="EL1372" s="90"/>
      <c r="EM1372" s="90"/>
      <c r="EN1372" s="90"/>
      <c r="EO1372" s="90"/>
      <c r="EP1372" s="90"/>
      <c r="EQ1372" s="90"/>
      <c r="ER1372" s="90"/>
      <c r="ES1372" s="90"/>
      <c r="ET1372" s="90"/>
      <c r="EU1372" s="90"/>
      <c r="EV1372" s="90"/>
      <c r="EW1372" s="90"/>
      <c r="EX1372" s="90"/>
      <c r="EY1372" s="90"/>
      <c r="EZ1372" s="90"/>
      <c r="FA1372" s="90"/>
      <c r="FB1372" s="90"/>
      <c r="FC1372" s="90"/>
      <c r="FD1372" s="90"/>
      <c r="FE1372" s="90"/>
      <c r="FF1372" s="90"/>
      <c r="FG1372" s="90"/>
      <c r="FH1372" s="90"/>
      <c r="FI1372" s="90"/>
      <c r="FJ1372" s="90"/>
      <c r="FK1372" s="90"/>
      <c r="FL1372" s="90"/>
      <c r="FM1372" s="90"/>
      <c r="FN1372" s="90"/>
      <c r="FO1372" s="90"/>
      <c r="FP1372" s="90"/>
      <c r="FQ1372" s="90"/>
      <c r="FR1372" s="90"/>
      <c r="FS1372" s="90"/>
      <c r="FT1372" s="90"/>
      <c r="FU1372" s="90"/>
      <c r="FV1372" s="90"/>
      <c r="FW1372" s="90"/>
      <c r="FX1372" s="90"/>
      <c r="FY1372" s="90"/>
      <c r="FZ1372" s="90"/>
      <c r="GA1372" s="90"/>
      <c r="GB1372" s="90"/>
      <c r="GC1372" s="90"/>
      <c r="GD1372" s="90"/>
      <c r="GE1372" s="90"/>
      <c r="GF1372" s="90"/>
      <c r="GG1372" s="90"/>
      <c r="GH1372" s="90"/>
      <c r="GI1372" s="90"/>
      <c r="GJ1372" s="90"/>
      <c r="GK1372" s="90"/>
      <c r="GL1372" s="90"/>
      <c r="GM1372" s="90"/>
      <c r="GN1372" s="90"/>
      <c r="GO1372" s="90"/>
      <c r="GP1372" s="90"/>
      <c r="GQ1372" s="90"/>
      <c r="GR1372" s="90"/>
      <c r="GS1372" s="90"/>
      <c r="GT1372" s="90"/>
      <c r="GU1372" s="90"/>
      <c r="GV1372" s="90"/>
      <c r="GW1372" s="90"/>
      <c r="GX1372" s="90"/>
      <c r="GY1372" s="90"/>
      <c r="GZ1372" s="90"/>
      <c r="HA1372" s="90"/>
      <c r="HB1372" s="90"/>
      <c r="HC1372" s="90"/>
      <c r="HD1372" s="90"/>
      <c r="HE1372" s="90"/>
      <c r="HF1372" s="90"/>
      <c r="HG1372" s="90"/>
      <c r="HH1372" s="90"/>
      <c r="HI1372" s="90"/>
      <c r="HJ1372" s="90"/>
      <c r="HK1372" s="90"/>
      <c r="HL1372" s="90"/>
      <c r="HM1372" s="90"/>
      <c r="HN1372" s="90"/>
      <c r="HO1372" s="90"/>
      <c r="HP1372" s="90"/>
      <c r="HQ1372" s="90"/>
      <c r="HR1372" s="90"/>
      <c r="HS1372" s="90"/>
      <c r="HT1372" s="90"/>
      <c r="HU1372" s="90"/>
      <c r="HV1372" s="90"/>
      <c r="HW1372" s="90"/>
      <c r="HX1372" s="90"/>
      <c r="HY1372" s="90"/>
      <c r="HZ1372" s="90"/>
      <c r="IA1372" s="90"/>
      <c r="IB1372" s="90"/>
      <c r="IC1372" s="90"/>
      <c r="ID1372" s="90"/>
      <c r="IE1372" s="90"/>
      <c r="IF1372" s="90"/>
      <c r="IG1372" s="90"/>
      <c r="IH1372" s="90"/>
      <c r="II1372" s="90"/>
      <c r="IJ1372" s="90"/>
      <c r="IK1372" s="90"/>
      <c r="IL1372" s="90"/>
      <c r="IM1372" s="90"/>
      <c r="IN1372" s="90"/>
      <c r="IO1372" s="90"/>
      <c r="IP1372" s="90"/>
      <c r="IQ1372" s="90"/>
      <c r="IR1372" s="90"/>
      <c r="IS1372" s="90"/>
      <c r="IT1372" s="90"/>
      <c r="IU1372" s="90"/>
      <c r="IV1372" s="90"/>
      <c r="IW1372" s="90"/>
      <c r="IX1372" s="90"/>
      <c r="IY1372" s="90"/>
      <c r="IZ1372" s="90"/>
      <c r="JA1372" s="90"/>
      <c r="JB1372" s="90"/>
      <c r="JC1372" s="90"/>
      <c r="JD1372" s="90"/>
      <c r="JE1372" s="90"/>
      <c r="JF1372" s="90"/>
      <c r="JG1372" s="90"/>
      <c r="JH1372" s="90"/>
      <c r="JI1372" s="90"/>
      <c r="JJ1372" s="90"/>
      <c r="JK1372" s="90"/>
      <c r="JL1372" s="90"/>
      <c r="JM1372" s="90"/>
      <c r="JN1372" s="90"/>
      <c r="JO1372" s="90"/>
      <c r="JP1372" s="90"/>
      <c r="JQ1372" s="90"/>
      <c r="JR1372" s="90"/>
      <c r="JS1372" s="90"/>
      <c r="JT1372" s="90"/>
      <c r="JU1372" s="90"/>
      <c r="JV1372" s="90"/>
      <c r="JW1372" s="90"/>
      <c r="JX1372" s="90"/>
      <c r="JY1372" s="90"/>
      <c r="JZ1372" s="90"/>
      <c r="KA1372" s="90"/>
      <c r="KB1372" s="90"/>
      <c r="KC1372" s="90"/>
      <c r="KD1372" s="90"/>
      <c r="KE1372" s="90"/>
      <c r="KF1372" s="90"/>
      <c r="KG1372" s="90"/>
      <c r="KH1372" s="90"/>
      <c r="KI1372" s="90"/>
      <c r="KJ1372" s="90"/>
      <c r="KK1372" s="90"/>
      <c r="KL1372" s="90"/>
      <c r="KM1372" s="90"/>
      <c r="KN1372" s="90"/>
      <c r="KO1372" s="90"/>
      <c r="KP1372" s="90"/>
      <c r="KQ1372" s="90"/>
      <c r="KR1372" s="90"/>
      <c r="KS1372" s="90"/>
      <c r="KT1372" s="90"/>
      <c r="KU1372" s="90"/>
      <c r="KV1372" s="90"/>
      <c r="KW1372" s="90"/>
      <c r="KX1372" s="90"/>
      <c r="KY1372" s="90"/>
      <c r="KZ1372" s="90"/>
      <c r="LA1372" s="90"/>
      <c r="LB1372" s="90"/>
      <c r="LC1372" s="90"/>
      <c r="LD1372" s="90"/>
      <c r="LE1372" s="90"/>
      <c r="LF1372" s="90"/>
      <c r="LG1372" s="90"/>
      <c r="LH1372" s="90"/>
      <c r="LI1372" s="90"/>
      <c r="LJ1372" s="90"/>
      <c r="LK1372" s="90"/>
      <c r="LL1372" s="90"/>
      <c r="LM1372" s="90"/>
      <c r="LN1372" s="90"/>
      <c r="LO1372" s="90"/>
      <c r="LP1372" s="90"/>
      <c r="LQ1372" s="90"/>
      <c r="LR1372" s="90"/>
      <c r="LS1372" s="90"/>
      <c r="LT1372" s="90"/>
      <c r="LU1372" s="90"/>
      <c r="LV1372" s="90"/>
      <c r="LW1372" s="90"/>
      <c r="LX1372" s="90"/>
      <c r="LY1372" s="90"/>
      <c r="LZ1372" s="90"/>
      <c r="MA1372" s="90"/>
      <c r="MB1372" s="90"/>
      <c r="MC1372" s="90"/>
      <c r="MD1372" s="90"/>
      <c r="ME1372" s="90"/>
      <c r="MF1372" s="90"/>
      <c r="MG1372" s="90"/>
      <c r="MH1372" s="90"/>
      <c r="MI1372" s="90"/>
      <c r="MJ1372" s="90"/>
      <c r="MK1372" s="90"/>
      <c r="ML1372" s="90"/>
      <c r="MM1372" s="90"/>
      <c r="MN1372" s="90"/>
      <c r="MO1372" s="90"/>
      <c r="MP1372" s="90"/>
      <c r="MQ1372" s="90"/>
      <c r="MR1372" s="90"/>
      <c r="MS1372" s="90"/>
      <c r="MT1372" s="90"/>
      <c r="MU1372" s="90"/>
      <c r="MV1372" s="90"/>
      <c r="MW1372" s="90"/>
      <c r="MX1372" s="90"/>
      <c r="MY1372" s="90"/>
      <c r="MZ1372" s="90"/>
      <c r="NA1372" s="90"/>
      <c r="NB1372" s="90"/>
      <c r="NC1372" s="90"/>
      <c r="ND1372" s="90"/>
      <c r="NE1372" s="90"/>
      <c r="NF1372" s="90"/>
      <c r="NG1372" s="90"/>
      <c r="NH1372" s="90"/>
      <c r="NI1372" s="90"/>
      <c r="NJ1372" s="90"/>
      <c r="NK1372" s="90"/>
      <c r="NL1372" s="90"/>
      <c r="NM1372" s="90"/>
      <c r="NN1372" s="90"/>
      <c r="NO1372" s="90"/>
      <c r="NP1372" s="90"/>
      <c r="NQ1372" s="90"/>
      <c r="NR1372" s="90"/>
      <c r="NS1372" s="90"/>
      <c r="NT1372" s="90"/>
      <c r="NU1372" s="90"/>
      <c r="NV1372" s="90"/>
      <c r="NW1372" s="90"/>
      <c r="NX1372" s="90"/>
      <c r="NY1372" s="90"/>
      <c r="NZ1372" s="90"/>
      <c r="OA1372" s="90"/>
      <c r="OB1372" s="90"/>
      <c r="OC1372" s="90"/>
      <c r="OD1372" s="90"/>
      <c r="OE1372" s="90"/>
      <c r="OF1372" s="90"/>
      <c r="OG1372" s="90"/>
      <c r="OH1372" s="90"/>
      <c r="OI1372" s="90"/>
      <c r="OJ1372" s="90"/>
      <c r="OK1372" s="90"/>
      <c r="OL1372" s="90"/>
      <c r="OM1372" s="90"/>
      <c r="ON1372" s="90"/>
      <c r="OO1372" s="90"/>
      <c r="OP1372" s="90"/>
      <c r="OQ1372" s="90"/>
      <c r="OR1372" s="90"/>
      <c r="OS1372" s="90"/>
      <c r="OT1372" s="90"/>
      <c r="OU1372" s="90"/>
      <c r="OV1372" s="90"/>
      <c r="OW1372" s="90"/>
      <c r="OX1372" s="90"/>
      <c r="OY1372" s="90"/>
      <c r="OZ1372" s="90"/>
      <c r="PA1372" s="90"/>
      <c r="PB1372" s="90"/>
      <c r="PC1372" s="90"/>
      <c r="PD1372" s="90"/>
      <c r="PE1372" s="90"/>
      <c r="PF1372" s="90"/>
      <c r="PG1372" s="90"/>
      <c r="PH1372" s="90"/>
      <c r="PI1372" s="90"/>
      <c r="PJ1372" s="90"/>
      <c r="PK1372" s="90"/>
      <c r="PL1372" s="90"/>
      <c r="PM1372" s="90"/>
      <c r="PN1372" s="90"/>
      <c r="PO1372" s="90"/>
      <c r="PP1372" s="90"/>
      <c r="PQ1372" s="90"/>
      <c r="PR1372" s="90"/>
      <c r="PS1372" s="90"/>
      <c r="PT1372" s="90"/>
      <c r="PU1372" s="90"/>
      <c r="PV1372" s="90"/>
      <c r="PW1372" s="90"/>
      <c r="PX1372" s="90"/>
      <c r="PY1372" s="90"/>
      <c r="PZ1372" s="90"/>
      <c r="QA1372" s="90"/>
      <c r="QB1372" s="90"/>
      <c r="QC1372" s="90"/>
      <c r="QD1372" s="90"/>
      <c r="QE1372" s="90"/>
      <c r="QF1372" s="90"/>
      <c r="QG1372" s="90"/>
      <c r="QH1372" s="90"/>
      <c r="QI1372" s="90"/>
      <c r="QJ1372" s="90"/>
      <c r="QK1372" s="90"/>
      <c r="QL1372" s="90"/>
      <c r="QM1372" s="90"/>
      <c r="QN1372" s="90"/>
      <c r="QO1372" s="90"/>
      <c r="QP1372" s="90"/>
      <c r="QQ1372" s="90"/>
      <c r="QR1372" s="90"/>
      <c r="QS1372" s="90"/>
      <c r="QT1372" s="90"/>
      <c r="QU1372" s="90"/>
      <c r="QV1372" s="90"/>
      <c r="QW1372" s="90"/>
      <c r="QX1372" s="90"/>
      <c r="QY1372" s="90"/>
      <c r="QZ1372" s="90"/>
      <c r="RA1372" s="90"/>
      <c r="RB1372" s="90"/>
      <c r="RC1372" s="90"/>
      <c r="RD1372" s="90"/>
      <c r="RE1372" s="90"/>
      <c r="RF1372" s="90"/>
      <c r="RG1372" s="90"/>
      <c r="RH1372" s="90"/>
      <c r="RI1372" s="90"/>
      <c r="RJ1372" s="90"/>
      <c r="RK1372" s="90"/>
      <c r="RL1372" s="90"/>
      <c r="RM1372" s="90"/>
      <c r="RN1372" s="90"/>
      <c r="RO1372" s="90"/>
      <c r="RP1372" s="90"/>
      <c r="RQ1372" s="90"/>
      <c r="RR1372" s="90"/>
      <c r="RS1372" s="90"/>
      <c r="RT1372" s="90"/>
      <c r="RU1372" s="90"/>
      <c r="RV1372" s="90"/>
      <c r="RW1372" s="90"/>
      <c r="RX1372" s="90"/>
      <c r="RY1372" s="90"/>
      <c r="RZ1372" s="90"/>
      <c r="SA1372" s="90"/>
      <c r="SB1372" s="90"/>
      <c r="SC1372" s="90"/>
      <c r="SD1372" s="90"/>
      <c r="SE1372" s="90"/>
      <c r="SF1372" s="90"/>
      <c r="SG1372" s="90"/>
      <c r="SH1372" s="90"/>
      <c r="SI1372" s="90"/>
      <c r="SJ1372" s="90"/>
      <c r="SK1372" s="90"/>
      <c r="SL1372" s="90"/>
      <c r="SM1372" s="90"/>
      <c r="SN1372" s="90"/>
      <c r="SO1372" s="90"/>
      <c r="SP1372" s="90"/>
      <c r="SQ1372" s="90"/>
      <c r="SR1372" s="90"/>
      <c r="SS1372" s="90"/>
      <c r="ST1372" s="90"/>
      <c r="SU1372" s="90"/>
      <c r="SV1372" s="90"/>
      <c r="SW1372" s="90"/>
      <c r="SX1372" s="90"/>
      <c r="SY1372" s="90"/>
      <c r="SZ1372" s="90"/>
      <c r="TA1372" s="90"/>
      <c r="TB1372" s="90"/>
      <c r="TC1372" s="90"/>
      <c r="TD1372" s="90"/>
      <c r="TE1372" s="90"/>
      <c r="TF1372" s="90"/>
      <c r="TG1372" s="90"/>
      <c r="TH1372" s="90"/>
      <c r="TI1372" s="90"/>
      <c r="TJ1372" s="90"/>
      <c r="TK1372" s="90"/>
      <c r="TL1372" s="90"/>
      <c r="TM1372" s="90"/>
      <c r="TN1372" s="90"/>
      <c r="TO1372" s="90"/>
      <c r="TP1372" s="90"/>
      <c r="TQ1372" s="90"/>
      <c r="TR1372" s="90"/>
      <c r="TS1372" s="90"/>
      <c r="TT1372" s="90"/>
      <c r="TU1372" s="90"/>
      <c r="TV1372" s="90"/>
      <c r="TW1372" s="90"/>
      <c r="TX1372" s="90"/>
      <c r="TY1372" s="90"/>
      <c r="TZ1372" s="90"/>
      <c r="UA1372" s="90"/>
      <c r="UB1372" s="90"/>
      <c r="UC1372" s="90"/>
      <c r="UD1372" s="90"/>
      <c r="UE1372" s="90"/>
      <c r="UF1372" s="90"/>
      <c r="UG1372" s="90"/>
      <c r="UH1372" s="90"/>
      <c r="UI1372" s="90"/>
      <c r="UJ1372" s="90"/>
      <c r="UK1372" s="90"/>
      <c r="UL1372" s="90"/>
      <c r="UM1372" s="90"/>
      <c r="UN1372" s="90"/>
      <c r="UO1372" s="90"/>
      <c r="UP1372" s="90"/>
      <c r="UQ1372" s="90"/>
      <c r="UR1372" s="90"/>
      <c r="US1372" s="90"/>
      <c r="UT1372" s="90"/>
      <c r="UU1372" s="90"/>
      <c r="UV1372" s="90"/>
      <c r="UW1372" s="90"/>
      <c r="UX1372" s="90"/>
      <c r="UY1372" s="90"/>
      <c r="UZ1372" s="90"/>
      <c r="VA1372" s="90"/>
      <c r="VB1372" s="90"/>
      <c r="VC1372" s="90"/>
      <c r="VD1372" s="90"/>
      <c r="VE1372" s="90"/>
      <c r="VF1372" s="90"/>
      <c r="VG1372" s="90"/>
      <c r="VH1372" s="90"/>
      <c r="VI1372" s="90"/>
      <c r="VJ1372" s="90"/>
      <c r="VK1372" s="90"/>
      <c r="VL1372" s="90"/>
      <c r="VM1372" s="90"/>
      <c r="VN1372" s="90"/>
      <c r="VO1372" s="90"/>
      <c r="VP1372" s="90"/>
      <c r="VQ1372" s="90"/>
      <c r="VR1372" s="90"/>
      <c r="VS1372" s="90"/>
      <c r="VT1372" s="90"/>
      <c r="VU1372" s="90"/>
      <c r="VV1372" s="90"/>
      <c r="VW1372" s="90"/>
      <c r="VX1372" s="90"/>
      <c r="VY1372" s="90"/>
      <c r="VZ1372" s="90"/>
      <c r="WA1372" s="90"/>
      <c r="WB1372" s="90"/>
      <c r="WC1372" s="90"/>
      <c r="WD1372" s="90"/>
      <c r="WE1372" s="90"/>
      <c r="WF1372" s="90"/>
      <c r="WG1372" s="90"/>
      <c r="WH1372" s="90"/>
      <c r="WI1372" s="90"/>
      <c r="WJ1372" s="90"/>
      <c r="WK1372" s="90"/>
      <c r="WL1372" s="90"/>
      <c r="WM1372" s="90"/>
      <c r="WN1372" s="90"/>
      <c r="WO1372" s="90"/>
      <c r="WP1372" s="90"/>
      <c r="WQ1372" s="90"/>
      <c r="WR1372" s="90"/>
      <c r="WS1372" s="90"/>
      <c r="WT1372" s="90"/>
      <c r="WU1372" s="90"/>
      <c r="WV1372" s="90"/>
      <c r="WW1372" s="90"/>
      <c r="WX1372" s="90"/>
      <c r="WY1372" s="90"/>
      <c r="WZ1372" s="90"/>
      <c r="XA1372" s="90"/>
      <c r="XB1372" s="90"/>
      <c r="XC1372" s="90"/>
      <c r="XD1372" s="90"/>
      <c r="XE1372" s="90"/>
      <c r="XF1372" s="90"/>
      <c r="XG1372" s="90"/>
      <c r="XH1372" s="90"/>
      <c r="XI1372" s="90"/>
      <c r="XJ1372" s="90"/>
      <c r="XK1372" s="90"/>
      <c r="XL1372" s="90"/>
      <c r="XM1372" s="90"/>
      <c r="XN1372" s="90"/>
      <c r="XO1372" s="90"/>
      <c r="XP1372" s="90"/>
      <c r="XQ1372" s="90"/>
      <c r="XR1372" s="90"/>
      <c r="XS1372" s="90"/>
      <c r="XT1372" s="90"/>
      <c r="XU1372" s="90"/>
      <c r="XV1372" s="90"/>
      <c r="XW1372" s="90"/>
      <c r="XX1372" s="90"/>
      <c r="XY1372" s="90"/>
      <c r="XZ1372" s="90"/>
      <c r="YA1372" s="90"/>
      <c r="YB1372" s="90"/>
      <c r="YC1372" s="90"/>
      <c r="YD1372" s="90"/>
      <c r="YE1372" s="90"/>
      <c r="YF1372" s="90"/>
      <c r="YG1372" s="90"/>
      <c r="YH1372" s="90"/>
      <c r="YI1372" s="90"/>
      <c r="YJ1372" s="90"/>
      <c r="YK1372" s="90"/>
      <c r="YL1372" s="90"/>
      <c r="YM1372" s="90"/>
      <c r="YN1372" s="90"/>
      <c r="YO1372" s="90"/>
      <c r="YP1372" s="90"/>
      <c r="YQ1372" s="90"/>
      <c r="YR1372" s="90"/>
      <c r="YS1372" s="90"/>
      <c r="YT1372" s="90"/>
      <c r="YU1372" s="90"/>
      <c r="YV1372" s="90"/>
      <c r="YW1372" s="90"/>
      <c r="YX1372" s="90"/>
      <c r="YY1372" s="90"/>
      <c r="YZ1372" s="90"/>
      <c r="ZA1372" s="90"/>
      <c r="ZB1372" s="90"/>
      <c r="ZC1372" s="90"/>
      <c r="ZD1372" s="90"/>
      <c r="ZE1372" s="90"/>
      <c r="ZF1372" s="90"/>
      <c r="ZG1372" s="90"/>
      <c r="ZH1372" s="90"/>
      <c r="ZI1372" s="90"/>
      <c r="ZJ1372" s="90"/>
      <c r="ZK1372" s="90"/>
      <c r="ZL1372" s="90"/>
      <c r="ZM1372" s="90"/>
      <c r="ZN1372" s="90"/>
      <c r="ZO1372" s="90"/>
      <c r="ZP1372" s="90"/>
      <c r="ZQ1372" s="90"/>
      <c r="ZR1372" s="90"/>
      <c r="ZS1372" s="90"/>
      <c r="ZT1372" s="90"/>
      <c r="ZU1372" s="90"/>
      <c r="ZV1372" s="90"/>
      <c r="ZW1372" s="90"/>
      <c r="ZX1372" s="90"/>
      <c r="ZY1372" s="90"/>
      <c r="ZZ1372" s="90"/>
      <c r="AAA1372" s="90"/>
      <c r="AAB1372" s="90"/>
      <c r="AAC1372" s="90"/>
      <c r="AAD1372" s="90"/>
      <c r="AAE1372" s="90"/>
      <c r="AAF1372" s="90"/>
      <c r="AAG1372" s="90"/>
      <c r="AAH1372" s="90"/>
      <c r="AAI1372" s="90"/>
      <c r="AAJ1372" s="90"/>
      <c r="AAK1372" s="90"/>
      <c r="AAL1372" s="90"/>
      <c r="AAM1372" s="90"/>
      <c r="AAN1372" s="90"/>
      <c r="AAO1372" s="90"/>
      <c r="AAP1372" s="90"/>
      <c r="AAQ1372" s="90"/>
      <c r="AAR1372" s="90"/>
      <c r="AAS1372" s="90"/>
      <c r="AAT1372" s="90"/>
      <c r="AAU1372" s="90"/>
      <c r="AAV1372" s="90"/>
      <c r="AAW1372" s="90"/>
      <c r="AAX1372" s="90"/>
      <c r="AAY1372" s="90"/>
      <c r="AAZ1372" s="90"/>
      <c r="ABA1372" s="90"/>
      <c r="ABB1372" s="90"/>
      <c r="ABC1372" s="90"/>
      <c r="ABD1372" s="90"/>
      <c r="ABE1372" s="90"/>
      <c r="ABF1372" s="90"/>
      <c r="ABG1372" s="90"/>
      <c r="ABH1372" s="90"/>
      <c r="ABI1372" s="90"/>
      <c r="ABJ1372" s="90"/>
      <c r="ABK1372" s="90"/>
      <c r="ABL1372" s="90"/>
      <c r="ABM1372" s="90"/>
      <c r="ABN1372" s="90"/>
      <c r="ABO1372" s="90"/>
      <c r="ABP1372" s="90"/>
      <c r="ABQ1372" s="90"/>
      <c r="ABR1372" s="90"/>
      <c r="ABS1372" s="90"/>
      <c r="ABT1372" s="90"/>
      <c r="ABU1372" s="90"/>
      <c r="ABV1372" s="90"/>
      <c r="ABW1372" s="90"/>
      <c r="ABX1372" s="90"/>
      <c r="ABY1372" s="90"/>
      <c r="ABZ1372" s="90"/>
      <c r="ACA1372" s="90"/>
      <c r="ACB1372" s="90"/>
      <c r="ACC1372" s="90"/>
      <c r="ACD1372" s="90"/>
      <c r="ACE1372" s="90"/>
    </row>
    <row r="1373" spans="1:759" s="645" customFormat="1" ht="23.25">
      <c r="A1373" s="1167"/>
      <c r="B1373" s="1152" t="s">
        <v>294</v>
      </c>
      <c r="C1373" s="1098"/>
      <c r="D1373" s="1098"/>
      <c r="E1373" s="1098"/>
      <c r="F1373" s="1098"/>
      <c r="G1373" s="1099"/>
      <c r="H1373" s="1087" t="s">
        <v>295</v>
      </c>
      <c r="I1373" s="1088"/>
      <c r="J1373" s="1088"/>
      <c r="K1373" s="1088"/>
      <c r="L1373" s="1089"/>
      <c r="M1373" s="1066"/>
      <c r="N1373" s="90"/>
      <c r="O1373" s="90"/>
      <c r="P1373" s="90"/>
      <c r="Q1373" s="90"/>
      <c r="R1373" s="90"/>
      <c r="S1373" s="90"/>
      <c r="T1373" s="90"/>
      <c r="U1373" s="90"/>
      <c r="V1373" s="90"/>
      <c r="W1373" s="90"/>
      <c r="X1373" s="90"/>
      <c r="Y1373" s="90"/>
      <c r="Z1373" s="90"/>
      <c r="AA1373" s="90"/>
      <c r="AB1373" s="90"/>
      <c r="AC1373" s="90"/>
      <c r="AD1373" s="90"/>
      <c r="AE1373" s="90"/>
      <c r="AF1373" s="90"/>
      <c r="AG1373" s="90"/>
      <c r="AH1373" s="90"/>
      <c r="AI1373" s="90"/>
      <c r="AJ1373" s="90"/>
      <c r="AK1373" s="90"/>
      <c r="AL1373" s="90"/>
      <c r="AM1373" s="90"/>
      <c r="AN1373" s="90"/>
      <c r="AO1373" s="90"/>
      <c r="AP1373" s="90"/>
      <c r="AQ1373" s="90"/>
      <c r="AR1373" s="90"/>
      <c r="AS1373" s="90"/>
      <c r="AT1373" s="90"/>
      <c r="AU1373" s="90"/>
      <c r="AV1373" s="90"/>
      <c r="AW1373" s="90"/>
      <c r="AX1373" s="90"/>
      <c r="AY1373" s="90"/>
      <c r="AZ1373" s="90"/>
      <c r="BA1373" s="90"/>
      <c r="BB1373" s="90"/>
      <c r="BC1373" s="90"/>
      <c r="BD1373" s="90"/>
      <c r="BE1373" s="90"/>
      <c r="BF1373" s="90"/>
      <c r="BG1373" s="90"/>
      <c r="BH1373" s="90"/>
      <c r="BI1373" s="90"/>
      <c r="BJ1373" s="90"/>
      <c r="BK1373" s="90"/>
      <c r="BL1373" s="90"/>
      <c r="BM1373" s="90"/>
      <c r="BN1373" s="90"/>
      <c r="BO1373" s="90"/>
      <c r="BP1373" s="90"/>
      <c r="BQ1373" s="90"/>
      <c r="BR1373" s="90"/>
      <c r="BS1373" s="90"/>
      <c r="BT1373" s="90"/>
      <c r="BU1373" s="90"/>
      <c r="BV1373" s="90"/>
      <c r="BW1373" s="90"/>
      <c r="BX1373" s="90"/>
      <c r="BY1373" s="90"/>
      <c r="BZ1373" s="90"/>
      <c r="CA1373" s="90"/>
      <c r="CB1373" s="90"/>
      <c r="CC1373" s="90"/>
      <c r="CD1373" s="90"/>
      <c r="CE1373" s="90"/>
      <c r="CF1373" s="90"/>
      <c r="CG1373" s="90"/>
      <c r="CH1373" s="90"/>
      <c r="CI1373" s="90"/>
      <c r="CJ1373" s="90"/>
      <c r="CK1373" s="90"/>
      <c r="CL1373" s="90"/>
      <c r="CM1373" s="90"/>
      <c r="CN1373" s="90"/>
      <c r="CO1373" s="90"/>
      <c r="CP1373" s="90"/>
      <c r="CQ1373" s="90"/>
      <c r="CR1373" s="90"/>
      <c r="CS1373" s="90"/>
      <c r="CT1373" s="90"/>
      <c r="CU1373" s="90"/>
      <c r="CV1373" s="90"/>
      <c r="CW1373" s="90"/>
      <c r="CX1373" s="90"/>
      <c r="CY1373" s="90"/>
      <c r="CZ1373" s="90"/>
      <c r="DA1373" s="90"/>
      <c r="DB1373" s="90"/>
      <c r="DC1373" s="90"/>
      <c r="DD1373" s="90"/>
      <c r="DE1373" s="90"/>
      <c r="DF1373" s="90"/>
      <c r="DG1373" s="90"/>
      <c r="DH1373" s="90"/>
      <c r="DI1373" s="90"/>
      <c r="DJ1373" s="90"/>
      <c r="DK1373" s="90"/>
      <c r="DL1373" s="90"/>
      <c r="DM1373" s="90"/>
      <c r="DN1373" s="90"/>
      <c r="DO1373" s="90"/>
      <c r="DP1373" s="90"/>
      <c r="DQ1373" s="90"/>
      <c r="DR1373" s="90"/>
      <c r="DS1373" s="90"/>
      <c r="DT1373" s="90"/>
      <c r="DU1373" s="90"/>
      <c r="DV1373" s="90"/>
      <c r="DW1373" s="90"/>
      <c r="DX1373" s="90"/>
      <c r="DY1373" s="90"/>
      <c r="DZ1373" s="90"/>
      <c r="EA1373" s="90"/>
      <c r="EB1373" s="90"/>
      <c r="EC1373" s="90"/>
      <c r="ED1373" s="90"/>
      <c r="EE1373" s="90"/>
      <c r="EF1373" s="90"/>
      <c r="EG1373" s="90"/>
      <c r="EH1373" s="90"/>
      <c r="EI1373" s="90"/>
      <c r="EJ1373" s="90"/>
      <c r="EK1373" s="90"/>
      <c r="EL1373" s="90"/>
      <c r="EM1373" s="90"/>
      <c r="EN1373" s="90"/>
      <c r="EO1373" s="90"/>
      <c r="EP1373" s="90"/>
      <c r="EQ1373" s="90"/>
      <c r="ER1373" s="90"/>
      <c r="ES1373" s="90"/>
      <c r="ET1373" s="90"/>
      <c r="EU1373" s="90"/>
      <c r="EV1373" s="90"/>
      <c r="EW1373" s="90"/>
      <c r="EX1373" s="90"/>
      <c r="EY1373" s="90"/>
      <c r="EZ1373" s="90"/>
      <c r="FA1373" s="90"/>
      <c r="FB1373" s="90"/>
      <c r="FC1373" s="90"/>
      <c r="FD1373" s="90"/>
      <c r="FE1373" s="90"/>
      <c r="FF1373" s="90"/>
      <c r="FG1373" s="90"/>
      <c r="FH1373" s="90"/>
      <c r="FI1373" s="90"/>
      <c r="FJ1373" s="90"/>
      <c r="FK1373" s="90"/>
      <c r="FL1373" s="90"/>
      <c r="FM1373" s="90"/>
      <c r="FN1373" s="90"/>
      <c r="FO1373" s="90"/>
      <c r="FP1373" s="90"/>
      <c r="FQ1373" s="90"/>
      <c r="FR1373" s="90"/>
      <c r="FS1373" s="90"/>
      <c r="FT1373" s="90"/>
      <c r="FU1373" s="90"/>
      <c r="FV1373" s="90"/>
      <c r="FW1373" s="90"/>
      <c r="FX1373" s="90"/>
      <c r="FY1373" s="90"/>
      <c r="FZ1373" s="90"/>
      <c r="GA1373" s="90"/>
      <c r="GB1373" s="90"/>
      <c r="GC1373" s="90"/>
      <c r="GD1373" s="90"/>
      <c r="GE1373" s="90"/>
      <c r="GF1373" s="90"/>
      <c r="GG1373" s="90"/>
      <c r="GH1373" s="90"/>
      <c r="GI1373" s="90"/>
      <c r="GJ1373" s="90"/>
      <c r="GK1373" s="90"/>
      <c r="GL1373" s="90"/>
      <c r="GM1373" s="90"/>
      <c r="GN1373" s="90"/>
      <c r="GO1373" s="90"/>
      <c r="GP1373" s="90"/>
      <c r="GQ1373" s="90"/>
      <c r="GR1373" s="90"/>
      <c r="GS1373" s="90"/>
      <c r="GT1373" s="90"/>
      <c r="GU1373" s="90"/>
      <c r="GV1373" s="90"/>
      <c r="GW1373" s="90"/>
      <c r="GX1373" s="90"/>
      <c r="GY1373" s="90"/>
      <c r="GZ1373" s="90"/>
      <c r="HA1373" s="90"/>
      <c r="HB1373" s="90"/>
      <c r="HC1373" s="90"/>
      <c r="HD1373" s="90"/>
      <c r="HE1373" s="90"/>
      <c r="HF1373" s="90"/>
      <c r="HG1373" s="90"/>
      <c r="HH1373" s="90"/>
      <c r="HI1373" s="90"/>
      <c r="HJ1373" s="90"/>
      <c r="HK1373" s="90"/>
      <c r="HL1373" s="90"/>
      <c r="HM1373" s="90"/>
      <c r="HN1373" s="90"/>
      <c r="HO1373" s="90"/>
      <c r="HP1373" s="90"/>
      <c r="HQ1373" s="90"/>
      <c r="HR1373" s="90"/>
      <c r="HS1373" s="90"/>
      <c r="HT1373" s="90"/>
      <c r="HU1373" s="90"/>
      <c r="HV1373" s="90"/>
      <c r="HW1373" s="90"/>
      <c r="HX1373" s="90"/>
      <c r="HY1373" s="90"/>
      <c r="HZ1373" s="90"/>
      <c r="IA1373" s="90"/>
      <c r="IB1373" s="90"/>
      <c r="IC1373" s="90"/>
      <c r="ID1373" s="90"/>
      <c r="IE1373" s="90"/>
      <c r="IF1373" s="90"/>
      <c r="IG1373" s="90"/>
      <c r="IH1373" s="90"/>
      <c r="II1373" s="90"/>
      <c r="IJ1373" s="90"/>
      <c r="IK1373" s="90"/>
      <c r="IL1373" s="90"/>
      <c r="IM1373" s="90"/>
      <c r="IN1373" s="90"/>
      <c r="IO1373" s="90"/>
      <c r="IP1373" s="90"/>
      <c r="IQ1373" s="90"/>
      <c r="IR1373" s="90"/>
      <c r="IS1373" s="90"/>
      <c r="IT1373" s="90"/>
      <c r="IU1373" s="90"/>
      <c r="IV1373" s="90"/>
      <c r="IW1373" s="90"/>
      <c r="IX1373" s="90"/>
      <c r="IY1373" s="90"/>
      <c r="IZ1373" s="90"/>
      <c r="JA1373" s="90"/>
      <c r="JB1373" s="90"/>
      <c r="JC1373" s="90"/>
      <c r="JD1373" s="90"/>
      <c r="JE1373" s="90"/>
      <c r="JF1373" s="90"/>
      <c r="JG1373" s="90"/>
      <c r="JH1373" s="90"/>
      <c r="JI1373" s="90"/>
      <c r="JJ1373" s="90"/>
      <c r="JK1373" s="90"/>
      <c r="JL1373" s="90"/>
      <c r="JM1373" s="90"/>
      <c r="JN1373" s="90"/>
      <c r="JO1373" s="90"/>
      <c r="JP1373" s="90"/>
      <c r="JQ1373" s="90"/>
      <c r="JR1373" s="90"/>
      <c r="JS1373" s="90"/>
      <c r="JT1373" s="90"/>
      <c r="JU1373" s="90"/>
      <c r="JV1373" s="90"/>
      <c r="JW1373" s="90"/>
      <c r="JX1373" s="90"/>
      <c r="JY1373" s="90"/>
      <c r="JZ1373" s="90"/>
      <c r="KA1373" s="90"/>
      <c r="KB1373" s="90"/>
      <c r="KC1373" s="90"/>
      <c r="KD1373" s="90"/>
      <c r="KE1373" s="90"/>
      <c r="KF1373" s="90"/>
      <c r="KG1373" s="90"/>
      <c r="KH1373" s="90"/>
      <c r="KI1373" s="90"/>
      <c r="KJ1373" s="90"/>
      <c r="KK1373" s="90"/>
      <c r="KL1373" s="90"/>
      <c r="KM1373" s="90"/>
      <c r="KN1373" s="90"/>
      <c r="KO1373" s="90"/>
      <c r="KP1373" s="90"/>
      <c r="KQ1373" s="90"/>
      <c r="KR1373" s="90"/>
      <c r="KS1373" s="90"/>
      <c r="KT1373" s="90"/>
      <c r="KU1373" s="90"/>
      <c r="KV1373" s="90"/>
      <c r="KW1373" s="90"/>
      <c r="KX1373" s="90"/>
      <c r="KY1373" s="90"/>
      <c r="KZ1373" s="90"/>
      <c r="LA1373" s="90"/>
      <c r="LB1373" s="90"/>
      <c r="LC1373" s="90"/>
      <c r="LD1373" s="90"/>
      <c r="LE1373" s="90"/>
      <c r="LF1373" s="90"/>
      <c r="LG1373" s="90"/>
      <c r="LH1373" s="90"/>
      <c r="LI1373" s="90"/>
      <c r="LJ1373" s="90"/>
      <c r="LK1373" s="90"/>
      <c r="LL1373" s="90"/>
      <c r="LM1373" s="90"/>
      <c r="LN1373" s="90"/>
      <c r="LO1373" s="90"/>
      <c r="LP1373" s="90"/>
      <c r="LQ1373" s="90"/>
      <c r="LR1373" s="90"/>
      <c r="LS1373" s="90"/>
      <c r="LT1373" s="90"/>
      <c r="LU1373" s="90"/>
      <c r="LV1373" s="90"/>
      <c r="LW1373" s="90"/>
      <c r="LX1373" s="90"/>
      <c r="LY1373" s="90"/>
      <c r="LZ1373" s="90"/>
      <c r="MA1373" s="90"/>
      <c r="MB1373" s="90"/>
      <c r="MC1373" s="90"/>
      <c r="MD1373" s="90"/>
      <c r="ME1373" s="90"/>
      <c r="MF1373" s="90"/>
      <c r="MG1373" s="90"/>
      <c r="MH1373" s="90"/>
      <c r="MI1373" s="90"/>
      <c r="MJ1373" s="90"/>
      <c r="MK1373" s="90"/>
      <c r="ML1373" s="90"/>
      <c r="MM1373" s="90"/>
      <c r="MN1373" s="90"/>
      <c r="MO1373" s="90"/>
      <c r="MP1373" s="90"/>
      <c r="MQ1373" s="90"/>
      <c r="MR1373" s="90"/>
      <c r="MS1373" s="90"/>
      <c r="MT1373" s="90"/>
      <c r="MU1373" s="90"/>
      <c r="MV1373" s="90"/>
      <c r="MW1373" s="90"/>
      <c r="MX1373" s="90"/>
      <c r="MY1373" s="90"/>
      <c r="MZ1373" s="90"/>
      <c r="NA1373" s="90"/>
      <c r="NB1373" s="90"/>
      <c r="NC1373" s="90"/>
      <c r="ND1373" s="90"/>
      <c r="NE1373" s="90"/>
      <c r="NF1373" s="90"/>
      <c r="NG1373" s="90"/>
      <c r="NH1373" s="90"/>
      <c r="NI1373" s="90"/>
      <c r="NJ1373" s="90"/>
      <c r="NK1373" s="90"/>
      <c r="NL1373" s="90"/>
      <c r="NM1373" s="90"/>
      <c r="NN1373" s="90"/>
      <c r="NO1373" s="90"/>
      <c r="NP1373" s="90"/>
      <c r="NQ1373" s="90"/>
      <c r="NR1373" s="90"/>
      <c r="NS1373" s="90"/>
      <c r="NT1373" s="90"/>
      <c r="NU1373" s="90"/>
      <c r="NV1373" s="90"/>
      <c r="NW1373" s="90"/>
      <c r="NX1373" s="90"/>
      <c r="NY1373" s="90"/>
      <c r="NZ1373" s="90"/>
      <c r="OA1373" s="90"/>
      <c r="OB1373" s="90"/>
      <c r="OC1373" s="90"/>
      <c r="OD1373" s="90"/>
      <c r="OE1373" s="90"/>
      <c r="OF1373" s="90"/>
      <c r="OG1373" s="90"/>
      <c r="OH1373" s="90"/>
      <c r="OI1373" s="90"/>
      <c r="OJ1373" s="90"/>
      <c r="OK1373" s="90"/>
      <c r="OL1373" s="90"/>
      <c r="OM1373" s="90"/>
      <c r="ON1373" s="90"/>
      <c r="OO1373" s="90"/>
      <c r="OP1373" s="90"/>
      <c r="OQ1373" s="90"/>
      <c r="OR1373" s="90"/>
      <c r="OS1373" s="90"/>
      <c r="OT1373" s="90"/>
      <c r="OU1373" s="90"/>
      <c r="OV1373" s="90"/>
      <c r="OW1373" s="90"/>
      <c r="OX1373" s="90"/>
      <c r="OY1373" s="90"/>
      <c r="OZ1373" s="90"/>
      <c r="PA1373" s="90"/>
      <c r="PB1373" s="90"/>
      <c r="PC1373" s="90"/>
      <c r="PD1373" s="90"/>
      <c r="PE1373" s="90"/>
      <c r="PF1373" s="90"/>
      <c r="PG1373" s="90"/>
      <c r="PH1373" s="90"/>
      <c r="PI1373" s="90"/>
      <c r="PJ1373" s="90"/>
      <c r="PK1373" s="90"/>
      <c r="PL1373" s="90"/>
      <c r="PM1373" s="90"/>
      <c r="PN1373" s="90"/>
      <c r="PO1373" s="90"/>
      <c r="PP1373" s="90"/>
      <c r="PQ1373" s="90"/>
      <c r="PR1373" s="90"/>
      <c r="PS1373" s="90"/>
      <c r="PT1373" s="90"/>
      <c r="PU1373" s="90"/>
      <c r="PV1373" s="90"/>
      <c r="PW1373" s="90"/>
      <c r="PX1373" s="90"/>
      <c r="PY1373" s="90"/>
      <c r="PZ1373" s="90"/>
      <c r="QA1373" s="90"/>
      <c r="QB1373" s="90"/>
      <c r="QC1373" s="90"/>
      <c r="QD1373" s="90"/>
      <c r="QE1373" s="90"/>
      <c r="QF1373" s="90"/>
      <c r="QG1373" s="90"/>
      <c r="QH1373" s="90"/>
      <c r="QI1373" s="90"/>
      <c r="QJ1373" s="90"/>
      <c r="QK1373" s="90"/>
      <c r="QL1373" s="90"/>
      <c r="QM1373" s="90"/>
      <c r="QN1373" s="90"/>
      <c r="QO1373" s="90"/>
      <c r="QP1373" s="90"/>
      <c r="QQ1373" s="90"/>
      <c r="QR1373" s="90"/>
      <c r="QS1373" s="90"/>
      <c r="QT1373" s="90"/>
      <c r="QU1373" s="90"/>
      <c r="QV1373" s="90"/>
      <c r="QW1373" s="90"/>
      <c r="QX1373" s="90"/>
      <c r="QY1373" s="90"/>
      <c r="QZ1373" s="90"/>
      <c r="RA1373" s="90"/>
      <c r="RB1373" s="90"/>
      <c r="RC1373" s="90"/>
      <c r="RD1373" s="90"/>
      <c r="RE1373" s="90"/>
      <c r="RF1373" s="90"/>
      <c r="RG1373" s="90"/>
      <c r="RH1373" s="90"/>
      <c r="RI1373" s="90"/>
      <c r="RJ1373" s="90"/>
      <c r="RK1373" s="90"/>
      <c r="RL1373" s="90"/>
      <c r="RM1373" s="90"/>
      <c r="RN1373" s="90"/>
      <c r="RO1373" s="90"/>
      <c r="RP1373" s="90"/>
      <c r="RQ1373" s="90"/>
      <c r="RR1373" s="90"/>
      <c r="RS1373" s="90"/>
      <c r="RT1373" s="90"/>
      <c r="RU1373" s="90"/>
      <c r="RV1373" s="90"/>
      <c r="RW1373" s="90"/>
      <c r="RX1373" s="90"/>
      <c r="RY1373" s="90"/>
      <c r="RZ1373" s="90"/>
      <c r="SA1373" s="90"/>
      <c r="SB1373" s="90"/>
      <c r="SC1373" s="90"/>
      <c r="SD1373" s="90"/>
      <c r="SE1373" s="90"/>
      <c r="SF1373" s="90"/>
      <c r="SG1373" s="90"/>
      <c r="SH1373" s="90"/>
      <c r="SI1373" s="90"/>
      <c r="SJ1373" s="90"/>
      <c r="SK1373" s="90"/>
      <c r="SL1373" s="90"/>
      <c r="SM1373" s="90"/>
      <c r="SN1373" s="90"/>
      <c r="SO1373" s="90"/>
      <c r="SP1373" s="90"/>
      <c r="SQ1373" s="90"/>
      <c r="SR1373" s="90"/>
      <c r="SS1373" s="90"/>
      <c r="ST1373" s="90"/>
      <c r="SU1373" s="90"/>
      <c r="SV1373" s="90"/>
      <c r="SW1373" s="90"/>
      <c r="SX1373" s="90"/>
      <c r="SY1373" s="90"/>
      <c r="SZ1373" s="90"/>
      <c r="TA1373" s="90"/>
      <c r="TB1373" s="90"/>
      <c r="TC1373" s="90"/>
      <c r="TD1373" s="90"/>
      <c r="TE1373" s="90"/>
      <c r="TF1373" s="90"/>
      <c r="TG1373" s="90"/>
      <c r="TH1373" s="90"/>
      <c r="TI1373" s="90"/>
      <c r="TJ1373" s="90"/>
      <c r="TK1373" s="90"/>
      <c r="TL1373" s="90"/>
      <c r="TM1373" s="90"/>
      <c r="TN1373" s="90"/>
      <c r="TO1373" s="90"/>
      <c r="TP1373" s="90"/>
      <c r="TQ1373" s="90"/>
      <c r="TR1373" s="90"/>
      <c r="TS1373" s="90"/>
      <c r="TT1373" s="90"/>
      <c r="TU1373" s="90"/>
      <c r="TV1373" s="90"/>
      <c r="TW1373" s="90"/>
      <c r="TX1373" s="90"/>
      <c r="TY1373" s="90"/>
      <c r="TZ1373" s="90"/>
      <c r="UA1373" s="90"/>
      <c r="UB1373" s="90"/>
      <c r="UC1373" s="90"/>
      <c r="UD1373" s="90"/>
      <c r="UE1373" s="90"/>
      <c r="UF1373" s="90"/>
      <c r="UG1373" s="90"/>
      <c r="UH1373" s="90"/>
      <c r="UI1373" s="90"/>
      <c r="UJ1373" s="90"/>
      <c r="UK1373" s="90"/>
      <c r="UL1373" s="90"/>
      <c r="UM1373" s="90"/>
      <c r="UN1373" s="90"/>
      <c r="UO1373" s="90"/>
      <c r="UP1373" s="90"/>
      <c r="UQ1373" s="90"/>
      <c r="UR1373" s="90"/>
      <c r="US1373" s="90"/>
      <c r="UT1373" s="90"/>
      <c r="UU1373" s="90"/>
      <c r="UV1373" s="90"/>
      <c r="UW1373" s="90"/>
      <c r="UX1373" s="90"/>
      <c r="UY1373" s="90"/>
      <c r="UZ1373" s="90"/>
      <c r="VA1373" s="90"/>
      <c r="VB1373" s="90"/>
      <c r="VC1373" s="90"/>
      <c r="VD1373" s="90"/>
      <c r="VE1373" s="90"/>
      <c r="VF1373" s="90"/>
      <c r="VG1373" s="90"/>
      <c r="VH1373" s="90"/>
      <c r="VI1373" s="90"/>
      <c r="VJ1373" s="90"/>
      <c r="VK1373" s="90"/>
      <c r="VL1373" s="90"/>
      <c r="VM1373" s="90"/>
      <c r="VN1373" s="90"/>
      <c r="VO1373" s="90"/>
      <c r="VP1373" s="90"/>
      <c r="VQ1373" s="90"/>
      <c r="VR1373" s="90"/>
      <c r="VS1373" s="90"/>
      <c r="VT1373" s="90"/>
      <c r="VU1373" s="90"/>
      <c r="VV1373" s="90"/>
      <c r="VW1373" s="90"/>
      <c r="VX1373" s="90"/>
      <c r="VY1373" s="90"/>
      <c r="VZ1373" s="90"/>
      <c r="WA1373" s="90"/>
      <c r="WB1373" s="90"/>
      <c r="WC1373" s="90"/>
      <c r="WD1373" s="90"/>
      <c r="WE1373" s="90"/>
      <c r="WF1373" s="90"/>
      <c r="WG1373" s="90"/>
      <c r="WH1373" s="90"/>
      <c r="WI1373" s="90"/>
      <c r="WJ1373" s="90"/>
      <c r="WK1373" s="90"/>
      <c r="WL1373" s="90"/>
      <c r="WM1373" s="90"/>
      <c r="WN1373" s="90"/>
      <c r="WO1373" s="90"/>
      <c r="WP1373" s="90"/>
      <c r="WQ1373" s="90"/>
      <c r="WR1373" s="90"/>
      <c r="WS1373" s="90"/>
      <c r="WT1373" s="90"/>
      <c r="WU1373" s="90"/>
      <c r="WV1373" s="90"/>
      <c r="WW1373" s="90"/>
      <c r="WX1373" s="90"/>
      <c r="WY1373" s="90"/>
      <c r="WZ1373" s="90"/>
      <c r="XA1373" s="90"/>
      <c r="XB1373" s="90"/>
      <c r="XC1373" s="90"/>
      <c r="XD1373" s="90"/>
      <c r="XE1373" s="90"/>
      <c r="XF1373" s="90"/>
      <c r="XG1373" s="90"/>
      <c r="XH1373" s="90"/>
      <c r="XI1373" s="90"/>
      <c r="XJ1373" s="90"/>
      <c r="XK1373" s="90"/>
      <c r="XL1373" s="90"/>
      <c r="XM1373" s="90"/>
      <c r="XN1373" s="90"/>
      <c r="XO1373" s="90"/>
      <c r="XP1373" s="90"/>
      <c r="XQ1373" s="90"/>
      <c r="XR1373" s="90"/>
      <c r="XS1373" s="90"/>
      <c r="XT1373" s="90"/>
      <c r="XU1373" s="90"/>
      <c r="XV1373" s="90"/>
      <c r="XW1373" s="90"/>
      <c r="XX1373" s="90"/>
      <c r="XY1373" s="90"/>
      <c r="XZ1373" s="90"/>
      <c r="YA1373" s="90"/>
      <c r="YB1373" s="90"/>
      <c r="YC1373" s="90"/>
      <c r="YD1373" s="90"/>
      <c r="YE1373" s="90"/>
      <c r="YF1373" s="90"/>
      <c r="YG1373" s="90"/>
      <c r="YH1373" s="90"/>
      <c r="YI1373" s="90"/>
      <c r="YJ1373" s="90"/>
      <c r="YK1373" s="90"/>
      <c r="YL1373" s="90"/>
      <c r="YM1373" s="90"/>
      <c r="YN1373" s="90"/>
      <c r="YO1373" s="90"/>
      <c r="YP1373" s="90"/>
      <c r="YQ1373" s="90"/>
      <c r="YR1373" s="90"/>
      <c r="YS1373" s="90"/>
      <c r="YT1373" s="90"/>
      <c r="YU1373" s="90"/>
      <c r="YV1373" s="90"/>
      <c r="YW1373" s="90"/>
      <c r="YX1373" s="90"/>
      <c r="YY1373" s="90"/>
      <c r="YZ1373" s="90"/>
      <c r="ZA1373" s="90"/>
      <c r="ZB1373" s="90"/>
      <c r="ZC1373" s="90"/>
      <c r="ZD1373" s="90"/>
      <c r="ZE1373" s="90"/>
      <c r="ZF1373" s="90"/>
      <c r="ZG1373" s="90"/>
      <c r="ZH1373" s="90"/>
      <c r="ZI1373" s="90"/>
      <c r="ZJ1373" s="90"/>
      <c r="ZK1373" s="90"/>
      <c r="ZL1373" s="90"/>
      <c r="ZM1373" s="90"/>
      <c r="ZN1373" s="90"/>
      <c r="ZO1373" s="90"/>
      <c r="ZP1373" s="90"/>
      <c r="ZQ1373" s="90"/>
      <c r="ZR1373" s="90"/>
      <c r="ZS1373" s="90"/>
      <c r="ZT1373" s="90"/>
      <c r="ZU1373" s="90"/>
      <c r="ZV1373" s="90"/>
      <c r="ZW1373" s="90"/>
      <c r="ZX1373" s="90"/>
      <c r="ZY1373" s="90"/>
      <c r="ZZ1373" s="90"/>
      <c r="AAA1373" s="90"/>
      <c r="AAB1373" s="90"/>
      <c r="AAC1373" s="90"/>
      <c r="AAD1373" s="90"/>
      <c r="AAE1373" s="90"/>
      <c r="AAF1373" s="90"/>
      <c r="AAG1373" s="90"/>
      <c r="AAH1373" s="90"/>
      <c r="AAI1373" s="90"/>
      <c r="AAJ1373" s="90"/>
      <c r="AAK1373" s="90"/>
      <c r="AAL1373" s="90"/>
      <c r="AAM1373" s="90"/>
      <c r="AAN1373" s="90"/>
      <c r="AAO1373" s="90"/>
      <c r="AAP1373" s="90"/>
      <c r="AAQ1373" s="90"/>
      <c r="AAR1373" s="90"/>
      <c r="AAS1373" s="90"/>
      <c r="AAT1373" s="90"/>
      <c r="AAU1373" s="90"/>
      <c r="AAV1373" s="90"/>
      <c r="AAW1373" s="90"/>
      <c r="AAX1373" s="90"/>
      <c r="AAY1373" s="90"/>
      <c r="AAZ1373" s="90"/>
      <c r="ABA1373" s="90"/>
      <c r="ABB1373" s="90"/>
      <c r="ABC1373" s="90"/>
      <c r="ABD1373" s="90"/>
      <c r="ABE1373" s="90"/>
      <c r="ABF1373" s="90"/>
      <c r="ABG1373" s="90"/>
      <c r="ABH1373" s="90"/>
      <c r="ABI1373" s="90"/>
      <c r="ABJ1373" s="90"/>
      <c r="ABK1373" s="90"/>
      <c r="ABL1373" s="90"/>
      <c r="ABM1373" s="90"/>
      <c r="ABN1373" s="90"/>
      <c r="ABO1373" s="90"/>
      <c r="ABP1373" s="90"/>
      <c r="ABQ1373" s="90"/>
      <c r="ABR1373" s="90"/>
      <c r="ABS1373" s="90"/>
      <c r="ABT1373" s="90"/>
      <c r="ABU1373" s="90"/>
      <c r="ABV1373" s="90"/>
      <c r="ABW1373" s="90"/>
      <c r="ABX1373" s="90"/>
      <c r="ABY1373" s="90"/>
      <c r="ABZ1373" s="90"/>
      <c r="ACA1373" s="90"/>
      <c r="ACB1373" s="90"/>
      <c r="ACC1373" s="90"/>
      <c r="ACD1373" s="90"/>
      <c r="ACE1373" s="90"/>
    </row>
    <row r="1374" spans="1:759" s="645" customFormat="1" ht="24" customHeight="1" collapsed="1" thickBot="1">
      <c r="A1374" s="1167"/>
      <c r="B1374" s="1153" t="s">
        <v>2372</v>
      </c>
      <c r="C1374" s="1091"/>
      <c r="D1374" s="1091"/>
      <c r="E1374" s="1091"/>
      <c r="F1374" s="1091"/>
      <c r="G1374" s="1091"/>
      <c r="H1374" s="1091"/>
      <c r="I1374" s="1091"/>
      <c r="J1374" s="1091"/>
      <c r="K1374" s="1091"/>
      <c r="L1374" s="1092"/>
      <c r="M1374" s="1066"/>
      <c r="N1374" s="90"/>
      <c r="O1374" s="90"/>
      <c r="P1374" s="90"/>
      <c r="Q1374" s="90"/>
      <c r="R1374" s="90"/>
      <c r="S1374" s="90"/>
      <c r="T1374" s="90"/>
      <c r="U1374" s="90"/>
      <c r="V1374" s="90"/>
      <c r="W1374" s="90"/>
      <c r="X1374" s="90"/>
      <c r="Y1374" s="90"/>
      <c r="Z1374" s="90"/>
      <c r="AA1374" s="90"/>
      <c r="AB1374" s="90"/>
      <c r="AC1374" s="90"/>
      <c r="AD1374" s="90"/>
      <c r="AE1374" s="90"/>
      <c r="AF1374" s="90"/>
      <c r="AG1374" s="90"/>
      <c r="AH1374" s="90"/>
      <c r="AI1374" s="90"/>
      <c r="AJ1374" s="90"/>
      <c r="AK1374" s="90"/>
      <c r="AL1374" s="90"/>
      <c r="AM1374" s="90"/>
      <c r="AN1374" s="90"/>
      <c r="AO1374" s="90"/>
      <c r="AP1374" s="90"/>
      <c r="AQ1374" s="90"/>
      <c r="AR1374" s="90"/>
      <c r="AS1374" s="90"/>
      <c r="AT1374" s="90"/>
      <c r="AU1374" s="90"/>
      <c r="AV1374" s="90"/>
      <c r="AW1374" s="90"/>
      <c r="AX1374" s="90"/>
      <c r="AY1374" s="90"/>
      <c r="AZ1374" s="90"/>
      <c r="BA1374" s="90"/>
      <c r="BB1374" s="90"/>
      <c r="BC1374" s="90"/>
      <c r="BD1374" s="90"/>
      <c r="BE1374" s="90"/>
      <c r="BF1374" s="90"/>
      <c r="BG1374" s="90"/>
      <c r="BH1374" s="90"/>
      <c r="BI1374" s="90"/>
      <c r="BJ1374" s="90"/>
      <c r="BK1374" s="90"/>
      <c r="BL1374" s="90"/>
      <c r="BM1374" s="90"/>
      <c r="BN1374" s="90"/>
      <c r="BO1374" s="90"/>
      <c r="BP1374" s="90"/>
      <c r="BQ1374" s="90"/>
      <c r="BR1374" s="90"/>
      <c r="BS1374" s="90"/>
      <c r="BT1374" s="90"/>
      <c r="BU1374" s="90"/>
      <c r="BV1374" s="90"/>
      <c r="BW1374" s="90"/>
      <c r="BX1374" s="90"/>
      <c r="BY1374" s="90"/>
      <c r="BZ1374" s="90"/>
      <c r="CA1374" s="90"/>
      <c r="CB1374" s="90"/>
      <c r="CC1374" s="90"/>
      <c r="CD1374" s="90"/>
      <c r="CE1374" s="90"/>
      <c r="CF1374" s="90"/>
      <c r="CG1374" s="90"/>
      <c r="CH1374" s="90"/>
      <c r="CI1374" s="90"/>
      <c r="CJ1374" s="90"/>
      <c r="CK1374" s="90"/>
      <c r="CL1374" s="90"/>
      <c r="CM1374" s="90"/>
      <c r="CN1374" s="90"/>
      <c r="CO1374" s="90"/>
      <c r="CP1374" s="90"/>
      <c r="CQ1374" s="90"/>
      <c r="CR1374" s="90"/>
      <c r="CS1374" s="90"/>
      <c r="CT1374" s="90"/>
      <c r="CU1374" s="90"/>
      <c r="CV1374" s="90"/>
      <c r="CW1374" s="90"/>
      <c r="CX1374" s="90"/>
      <c r="CY1374" s="90"/>
      <c r="CZ1374" s="90"/>
      <c r="DA1374" s="90"/>
      <c r="DB1374" s="90"/>
      <c r="DC1374" s="90"/>
      <c r="DD1374" s="90"/>
      <c r="DE1374" s="90"/>
      <c r="DF1374" s="90"/>
      <c r="DG1374" s="90"/>
      <c r="DH1374" s="90"/>
      <c r="DI1374" s="90"/>
      <c r="DJ1374" s="90"/>
      <c r="DK1374" s="90"/>
      <c r="DL1374" s="90"/>
      <c r="DM1374" s="90"/>
      <c r="DN1374" s="90"/>
      <c r="DO1374" s="90"/>
      <c r="DP1374" s="90"/>
      <c r="DQ1374" s="90"/>
      <c r="DR1374" s="90"/>
      <c r="DS1374" s="90"/>
      <c r="DT1374" s="90"/>
      <c r="DU1374" s="90"/>
      <c r="DV1374" s="90"/>
      <c r="DW1374" s="90"/>
      <c r="DX1374" s="90"/>
      <c r="DY1374" s="90"/>
      <c r="DZ1374" s="90"/>
      <c r="EA1374" s="90"/>
      <c r="EB1374" s="90"/>
      <c r="EC1374" s="90"/>
      <c r="ED1374" s="90"/>
      <c r="EE1374" s="90"/>
      <c r="EF1374" s="90"/>
      <c r="EG1374" s="90"/>
      <c r="EH1374" s="90"/>
      <c r="EI1374" s="90"/>
      <c r="EJ1374" s="90"/>
      <c r="EK1374" s="90"/>
      <c r="EL1374" s="90"/>
      <c r="EM1374" s="90"/>
      <c r="EN1374" s="90"/>
      <c r="EO1374" s="90"/>
      <c r="EP1374" s="90"/>
      <c r="EQ1374" s="90"/>
      <c r="ER1374" s="90"/>
      <c r="ES1374" s="90"/>
      <c r="ET1374" s="90"/>
      <c r="EU1374" s="90"/>
      <c r="EV1374" s="90"/>
      <c r="EW1374" s="90"/>
      <c r="EX1374" s="90"/>
      <c r="EY1374" s="90"/>
      <c r="EZ1374" s="90"/>
      <c r="FA1374" s="90"/>
      <c r="FB1374" s="90"/>
      <c r="FC1374" s="90"/>
      <c r="FD1374" s="90"/>
      <c r="FE1374" s="90"/>
      <c r="FF1374" s="90"/>
      <c r="FG1374" s="90"/>
      <c r="FH1374" s="90"/>
      <c r="FI1374" s="90"/>
      <c r="FJ1374" s="90"/>
      <c r="FK1374" s="90"/>
      <c r="FL1374" s="90"/>
      <c r="FM1374" s="90"/>
      <c r="FN1374" s="90"/>
      <c r="FO1374" s="90"/>
      <c r="FP1374" s="90"/>
      <c r="FQ1374" s="90"/>
      <c r="FR1374" s="90"/>
      <c r="FS1374" s="90"/>
      <c r="FT1374" s="90"/>
      <c r="FU1374" s="90"/>
      <c r="FV1374" s="90"/>
      <c r="FW1374" s="90"/>
      <c r="FX1374" s="90"/>
      <c r="FY1374" s="90"/>
      <c r="FZ1374" s="90"/>
      <c r="GA1374" s="90"/>
      <c r="GB1374" s="90"/>
      <c r="GC1374" s="90"/>
      <c r="GD1374" s="90"/>
      <c r="GE1374" s="90"/>
      <c r="GF1374" s="90"/>
      <c r="GG1374" s="90"/>
      <c r="GH1374" s="90"/>
      <c r="GI1374" s="90"/>
      <c r="GJ1374" s="90"/>
      <c r="GK1374" s="90"/>
      <c r="GL1374" s="90"/>
      <c r="GM1374" s="90"/>
      <c r="GN1374" s="90"/>
      <c r="GO1374" s="90"/>
      <c r="GP1374" s="90"/>
      <c r="GQ1374" s="90"/>
      <c r="GR1374" s="90"/>
      <c r="GS1374" s="90"/>
      <c r="GT1374" s="90"/>
      <c r="GU1374" s="90"/>
      <c r="GV1374" s="90"/>
      <c r="GW1374" s="90"/>
      <c r="GX1374" s="90"/>
      <c r="GY1374" s="90"/>
      <c r="GZ1374" s="90"/>
      <c r="HA1374" s="90"/>
      <c r="HB1374" s="90"/>
      <c r="HC1374" s="90"/>
      <c r="HD1374" s="90"/>
      <c r="HE1374" s="90"/>
      <c r="HF1374" s="90"/>
      <c r="HG1374" s="90"/>
      <c r="HH1374" s="90"/>
      <c r="HI1374" s="90"/>
      <c r="HJ1374" s="90"/>
      <c r="HK1374" s="90"/>
      <c r="HL1374" s="90"/>
      <c r="HM1374" s="90"/>
      <c r="HN1374" s="90"/>
      <c r="HO1374" s="90"/>
      <c r="HP1374" s="90"/>
      <c r="HQ1374" s="90"/>
      <c r="HR1374" s="90"/>
      <c r="HS1374" s="90"/>
      <c r="HT1374" s="90"/>
      <c r="HU1374" s="90"/>
      <c r="HV1374" s="90"/>
      <c r="HW1374" s="90"/>
      <c r="HX1374" s="90"/>
      <c r="HY1374" s="90"/>
      <c r="HZ1374" s="90"/>
      <c r="IA1374" s="90"/>
      <c r="IB1374" s="90"/>
      <c r="IC1374" s="90"/>
      <c r="ID1374" s="90"/>
      <c r="IE1374" s="90"/>
      <c r="IF1374" s="90"/>
      <c r="IG1374" s="90"/>
      <c r="IH1374" s="90"/>
      <c r="II1374" s="90"/>
      <c r="IJ1374" s="90"/>
      <c r="IK1374" s="90"/>
      <c r="IL1374" s="90"/>
      <c r="IM1374" s="90"/>
      <c r="IN1374" s="90"/>
      <c r="IO1374" s="90"/>
      <c r="IP1374" s="90"/>
      <c r="IQ1374" s="90"/>
      <c r="IR1374" s="90"/>
      <c r="IS1374" s="90"/>
      <c r="IT1374" s="90"/>
      <c r="IU1374" s="90"/>
      <c r="IV1374" s="90"/>
      <c r="IW1374" s="90"/>
      <c r="IX1374" s="90"/>
      <c r="IY1374" s="90"/>
      <c r="IZ1374" s="90"/>
      <c r="JA1374" s="90"/>
      <c r="JB1374" s="90"/>
      <c r="JC1374" s="90"/>
      <c r="JD1374" s="90"/>
      <c r="JE1374" s="90"/>
      <c r="JF1374" s="90"/>
      <c r="JG1374" s="90"/>
      <c r="JH1374" s="90"/>
      <c r="JI1374" s="90"/>
      <c r="JJ1374" s="90"/>
      <c r="JK1374" s="90"/>
      <c r="JL1374" s="90"/>
      <c r="JM1374" s="90"/>
      <c r="JN1374" s="90"/>
      <c r="JO1374" s="90"/>
      <c r="JP1374" s="90"/>
      <c r="JQ1374" s="90"/>
      <c r="JR1374" s="90"/>
      <c r="JS1374" s="90"/>
      <c r="JT1374" s="90"/>
      <c r="JU1374" s="90"/>
      <c r="JV1374" s="90"/>
      <c r="JW1374" s="90"/>
      <c r="JX1374" s="90"/>
      <c r="JY1374" s="90"/>
      <c r="JZ1374" s="90"/>
      <c r="KA1374" s="90"/>
      <c r="KB1374" s="90"/>
      <c r="KC1374" s="90"/>
      <c r="KD1374" s="90"/>
      <c r="KE1374" s="90"/>
      <c r="KF1374" s="90"/>
      <c r="KG1374" s="90"/>
      <c r="KH1374" s="90"/>
      <c r="KI1374" s="90"/>
      <c r="KJ1374" s="90"/>
      <c r="KK1374" s="90"/>
      <c r="KL1374" s="90"/>
      <c r="KM1374" s="90"/>
      <c r="KN1374" s="90"/>
      <c r="KO1374" s="90"/>
      <c r="KP1374" s="90"/>
      <c r="KQ1374" s="90"/>
      <c r="KR1374" s="90"/>
      <c r="KS1374" s="90"/>
      <c r="KT1374" s="90"/>
      <c r="KU1374" s="90"/>
      <c r="KV1374" s="90"/>
      <c r="KW1374" s="90"/>
      <c r="KX1374" s="90"/>
      <c r="KY1374" s="90"/>
      <c r="KZ1374" s="90"/>
      <c r="LA1374" s="90"/>
      <c r="LB1374" s="90"/>
      <c r="LC1374" s="90"/>
      <c r="LD1374" s="90"/>
      <c r="LE1374" s="90"/>
      <c r="LF1374" s="90"/>
      <c r="LG1374" s="90"/>
      <c r="LH1374" s="90"/>
      <c r="LI1374" s="90"/>
      <c r="LJ1374" s="90"/>
      <c r="LK1374" s="90"/>
      <c r="LL1374" s="90"/>
      <c r="LM1374" s="90"/>
      <c r="LN1374" s="90"/>
      <c r="LO1374" s="90"/>
      <c r="LP1374" s="90"/>
      <c r="LQ1374" s="90"/>
      <c r="LR1374" s="90"/>
      <c r="LS1374" s="90"/>
      <c r="LT1374" s="90"/>
      <c r="LU1374" s="90"/>
      <c r="LV1374" s="90"/>
      <c r="LW1374" s="90"/>
      <c r="LX1374" s="90"/>
      <c r="LY1374" s="90"/>
      <c r="LZ1374" s="90"/>
      <c r="MA1374" s="90"/>
      <c r="MB1374" s="90"/>
      <c r="MC1374" s="90"/>
      <c r="MD1374" s="90"/>
      <c r="ME1374" s="90"/>
      <c r="MF1374" s="90"/>
      <c r="MG1374" s="90"/>
      <c r="MH1374" s="90"/>
      <c r="MI1374" s="90"/>
      <c r="MJ1374" s="90"/>
      <c r="MK1374" s="90"/>
      <c r="ML1374" s="90"/>
      <c r="MM1374" s="90"/>
      <c r="MN1374" s="90"/>
      <c r="MO1374" s="90"/>
      <c r="MP1374" s="90"/>
      <c r="MQ1374" s="90"/>
      <c r="MR1374" s="90"/>
      <c r="MS1374" s="90"/>
      <c r="MT1374" s="90"/>
      <c r="MU1374" s="90"/>
      <c r="MV1374" s="90"/>
      <c r="MW1374" s="90"/>
      <c r="MX1374" s="90"/>
      <c r="MY1374" s="90"/>
      <c r="MZ1374" s="90"/>
      <c r="NA1374" s="90"/>
      <c r="NB1374" s="90"/>
      <c r="NC1374" s="90"/>
      <c r="ND1374" s="90"/>
      <c r="NE1374" s="90"/>
      <c r="NF1374" s="90"/>
      <c r="NG1374" s="90"/>
      <c r="NH1374" s="90"/>
      <c r="NI1374" s="90"/>
      <c r="NJ1374" s="90"/>
      <c r="NK1374" s="90"/>
      <c r="NL1374" s="90"/>
      <c r="NM1374" s="90"/>
      <c r="NN1374" s="90"/>
      <c r="NO1374" s="90"/>
      <c r="NP1374" s="90"/>
      <c r="NQ1374" s="90"/>
      <c r="NR1374" s="90"/>
      <c r="NS1374" s="90"/>
      <c r="NT1374" s="90"/>
      <c r="NU1374" s="90"/>
      <c r="NV1374" s="90"/>
      <c r="NW1374" s="90"/>
      <c r="NX1374" s="90"/>
      <c r="NY1374" s="90"/>
      <c r="NZ1374" s="90"/>
      <c r="OA1374" s="90"/>
      <c r="OB1374" s="90"/>
      <c r="OC1374" s="90"/>
      <c r="OD1374" s="90"/>
      <c r="OE1374" s="90"/>
      <c r="OF1374" s="90"/>
      <c r="OG1374" s="90"/>
      <c r="OH1374" s="90"/>
      <c r="OI1374" s="90"/>
      <c r="OJ1374" s="90"/>
      <c r="OK1374" s="90"/>
      <c r="OL1374" s="90"/>
      <c r="OM1374" s="90"/>
      <c r="ON1374" s="90"/>
      <c r="OO1374" s="90"/>
      <c r="OP1374" s="90"/>
      <c r="OQ1374" s="90"/>
      <c r="OR1374" s="90"/>
      <c r="OS1374" s="90"/>
      <c r="OT1374" s="90"/>
      <c r="OU1374" s="90"/>
      <c r="OV1374" s="90"/>
      <c r="OW1374" s="90"/>
      <c r="OX1374" s="90"/>
      <c r="OY1374" s="90"/>
      <c r="OZ1374" s="90"/>
      <c r="PA1374" s="90"/>
      <c r="PB1374" s="90"/>
      <c r="PC1374" s="90"/>
      <c r="PD1374" s="90"/>
      <c r="PE1374" s="90"/>
      <c r="PF1374" s="90"/>
      <c r="PG1374" s="90"/>
      <c r="PH1374" s="90"/>
      <c r="PI1374" s="90"/>
      <c r="PJ1374" s="90"/>
      <c r="PK1374" s="90"/>
      <c r="PL1374" s="90"/>
      <c r="PM1374" s="90"/>
      <c r="PN1374" s="90"/>
      <c r="PO1374" s="90"/>
      <c r="PP1374" s="90"/>
      <c r="PQ1374" s="90"/>
      <c r="PR1374" s="90"/>
      <c r="PS1374" s="90"/>
      <c r="PT1374" s="90"/>
      <c r="PU1374" s="90"/>
      <c r="PV1374" s="90"/>
      <c r="PW1374" s="90"/>
      <c r="PX1374" s="90"/>
      <c r="PY1374" s="90"/>
      <c r="PZ1374" s="90"/>
      <c r="QA1374" s="90"/>
      <c r="QB1374" s="90"/>
      <c r="QC1374" s="90"/>
      <c r="QD1374" s="90"/>
      <c r="QE1374" s="90"/>
      <c r="QF1374" s="90"/>
      <c r="QG1374" s="90"/>
      <c r="QH1374" s="90"/>
      <c r="QI1374" s="90"/>
      <c r="QJ1374" s="90"/>
      <c r="QK1374" s="90"/>
      <c r="QL1374" s="90"/>
      <c r="QM1374" s="90"/>
      <c r="QN1374" s="90"/>
      <c r="QO1374" s="90"/>
      <c r="QP1374" s="90"/>
      <c r="QQ1374" s="90"/>
      <c r="QR1374" s="90"/>
      <c r="QS1374" s="90"/>
      <c r="QT1374" s="90"/>
      <c r="QU1374" s="90"/>
      <c r="QV1374" s="90"/>
      <c r="QW1374" s="90"/>
      <c r="QX1374" s="90"/>
      <c r="QY1374" s="90"/>
      <c r="QZ1374" s="90"/>
      <c r="RA1374" s="90"/>
      <c r="RB1374" s="90"/>
      <c r="RC1374" s="90"/>
      <c r="RD1374" s="90"/>
      <c r="RE1374" s="90"/>
      <c r="RF1374" s="90"/>
      <c r="RG1374" s="90"/>
      <c r="RH1374" s="90"/>
      <c r="RI1374" s="90"/>
      <c r="RJ1374" s="90"/>
      <c r="RK1374" s="90"/>
      <c r="RL1374" s="90"/>
      <c r="RM1374" s="90"/>
      <c r="RN1374" s="90"/>
      <c r="RO1374" s="90"/>
      <c r="RP1374" s="90"/>
      <c r="RQ1374" s="90"/>
      <c r="RR1374" s="90"/>
      <c r="RS1374" s="90"/>
      <c r="RT1374" s="90"/>
      <c r="RU1374" s="90"/>
      <c r="RV1374" s="90"/>
      <c r="RW1374" s="90"/>
      <c r="RX1374" s="90"/>
      <c r="RY1374" s="90"/>
      <c r="RZ1374" s="90"/>
      <c r="SA1374" s="90"/>
      <c r="SB1374" s="90"/>
      <c r="SC1374" s="90"/>
      <c r="SD1374" s="90"/>
      <c r="SE1374" s="90"/>
      <c r="SF1374" s="90"/>
      <c r="SG1374" s="90"/>
      <c r="SH1374" s="90"/>
      <c r="SI1374" s="90"/>
      <c r="SJ1374" s="90"/>
      <c r="SK1374" s="90"/>
      <c r="SL1374" s="90"/>
      <c r="SM1374" s="90"/>
      <c r="SN1374" s="90"/>
      <c r="SO1374" s="90"/>
      <c r="SP1374" s="90"/>
      <c r="SQ1374" s="90"/>
      <c r="SR1374" s="90"/>
      <c r="SS1374" s="90"/>
      <c r="ST1374" s="90"/>
      <c r="SU1374" s="90"/>
      <c r="SV1374" s="90"/>
      <c r="SW1374" s="90"/>
      <c r="SX1374" s="90"/>
      <c r="SY1374" s="90"/>
      <c r="SZ1374" s="90"/>
      <c r="TA1374" s="90"/>
      <c r="TB1374" s="90"/>
      <c r="TC1374" s="90"/>
      <c r="TD1374" s="90"/>
      <c r="TE1374" s="90"/>
      <c r="TF1374" s="90"/>
      <c r="TG1374" s="90"/>
      <c r="TH1374" s="90"/>
      <c r="TI1374" s="90"/>
      <c r="TJ1374" s="90"/>
      <c r="TK1374" s="90"/>
      <c r="TL1374" s="90"/>
      <c r="TM1374" s="90"/>
      <c r="TN1374" s="90"/>
      <c r="TO1374" s="90"/>
      <c r="TP1374" s="90"/>
      <c r="TQ1374" s="90"/>
      <c r="TR1374" s="90"/>
      <c r="TS1374" s="90"/>
      <c r="TT1374" s="90"/>
      <c r="TU1374" s="90"/>
      <c r="TV1374" s="90"/>
      <c r="TW1374" s="90"/>
      <c r="TX1374" s="90"/>
      <c r="TY1374" s="90"/>
      <c r="TZ1374" s="90"/>
      <c r="UA1374" s="90"/>
      <c r="UB1374" s="90"/>
      <c r="UC1374" s="90"/>
      <c r="UD1374" s="90"/>
      <c r="UE1374" s="90"/>
      <c r="UF1374" s="90"/>
      <c r="UG1374" s="90"/>
      <c r="UH1374" s="90"/>
      <c r="UI1374" s="90"/>
      <c r="UJ1374" s="90"/>
      <c r="UK1374" s="90"/>
      <c r="UL1374" s="90"/>
      <c r="UM1374" s="90"/>
      <c r="UN1374" s="90"/>
      <c r="UO1374" s="90"/>
      <c r="UP1374" s="90"/>
      <c r="UQ1374" s="90"/>
      <c r="UR1374" s="90"/>
      <c r="US1374" s="90"/>
      <c r="UT1374" s="90"/>
      <c r="UU1374" s="90"/>
      <c r="UV1374" s="90"/>
      <c r="UW1374" s="90"/>
      <c r="UX1374" s="90"/>
      <c r="UY1374" s="90"/>
      <c r="UZ1374" s="90"/>
      <c r="VA1374" s="90"/>
      <c r="VB1374" s="90"/>
      <c r="VC1374" s="90"/>
      <c r="VD1374" s="90"/>
      <c r="VE1374" s="90"/>
      <c r="VF1374" s="90"/>
      <c r="VG1374" s="90"/>
      <c r="VH1374" s="90"/>
      <c r="VI1374" s="90"/>
      <c r="VJ1374" s="90"/>
      <c r="VK1374" s="90"/>
      <c r="VL1374" s="90"/>
      <c r="VM1374" s="90"/>
      <c r="VN1374" s="90"/>
      <c r="VO1374" s="90"/>
      <c r="VP1374" s="90"/>
      <c r="VQ1374" s="90"/>
      <c r="VR1374" s="90"/>
      <c r="VS1374" s="90"/>
      <c r="VT1374" s="90"/>
      <c r="VU1374" s="90"/>
      <c r="VV1374" s="90"/>
      <c r="VW1374" s="90"/>
      <c r="VX1374" s="90"/>
      <c r="VY1374" s="90"/>
      <c r="VZ1374" s="90"/>
      <c r="WA1374" s="90"/>
      <c r="WB1374" s="90"/>
      <c r="WC1374" s="90"/>
      <c r="WD1374" s="90"/>
      <c r="WE1374" s="90"/>
      <c r="WF1374" s="90"/>
      <c r="WG1374" s="90"/>
      <c r="WH1374" s="90"/>
      <c r="WI1374" s="90"/>
      <c r="WJ1374" s="90"/>
      <c r="WK1374" s="90"/>
      <c r="WL1374" s="90"/>
      <c r="WM1374" s="90"/>
      <c r="WN1374" s="90"/>
      <c r="WO1374" s="90"/>
      <c r="WP1374" s="90"/>
      <c r="WQ1374" s="90"/>
      <c r="WR1374" s="90"/>
      <c r="WS1374" s="90"/>
      <c r="WT1374" s="90"/>
      <c r="WU1374" s="90"/>
      <c r="WV1374" s="90"/>
      <c r="WW1374" s="90"/>
      <c r="WX1374" s="90"/>
      <c r="WY1374" s="90"/>
      <c r="WZ1374" s="90"/>
      <c r="XA1374" s="90"/>
      <c r="XB1374" s="90"/>
      <c r="XC1374" s="90"/>
      <c r="XD1374" s="90"/>
      <c r="XE1374" s="90"/>
      <c r="XF1374" s="90"/>
      <c r="XG1374" s="90"/>
      <c r="XH1374" s="90"/>
      <c r="XI1374" s="90"/>
      <c r="XJ1374" s="90"/>
      <c r="XK1374" s="90"/>
      <c r="XL1374" s="90"/>
      <c r="XM1374" s="90"/>
      <c r="XN1374" s="90"/>
      <c r="XO1374" s="90"/>
      <c r="XP1374" s="90"/>
      <c r="XQ1374" s="90"/>
      <c r="XR1374" s="90"/>
      <c r="XS1374" s="90"/>
      <c r="XT1374" s="90"/>
      <c r="XU1374" s="90"/>
      <c r="XV1374" s="90"/>
      <c r="XW1374" s="90"/>
      <c r="XX1374" s="90"/>
      <c r="XY1374" s="90"/>
      <c r="XZ1374" s="90"/>
      <c r="YA1374" s="90"/>
      <c r="YB1374" s="90"/>
      <c r="YC1374" s="90"/>
      <c r="YD1374" s="90"/>
      <c r="YE1374" s="90"/>
      <c r="YF1374" s="90"/>
      <c r="YG1374" s="90"/>
      <c r="YH1374" s="90"/>
      <c r="YI1374" s="90"/>
      <c r="YJ1374" s="90"/>
      <c r="YK1374" s="90"/>
      <c r="YL1374" s="90"/>
      <c r="YM1374" s="90"/>
      <c r="YN1374" s="90"/>
      <c r="YO1374" s="90"/>
      <c r="YP1374" s="90"/>
      <c r="YQ1374" s="90"/>
      <c r="YR1374" s="90"/>
      <c r="YS1374" s="90"/>
      <c r="YT1374" s="90"/>
      <c r="YU1374" s="90"/>
      <c r="YV1374" s="90"/>
      <c r="YW1374" s="90"/>
      <c r="YX1374" s="90"/>
      <c r="YY1374" s="90"/>
      <c r="YZ1374" s="90"/>
      <c r="ZA1374" s="90"/>
      <c r="ZB1374" s="90"/>
      <c r="ZC1374" s="90"/>
      <c r="ZD1374" s="90"/>
      <c r="ZE1374" s="90"/>
      <c r="ZF1374" s="90"/>
      <c r="ZG1374" s="90"/>
      <c r="ZH1374" s="90"/>
      <c r="ZI1374" s="90"/>
      <c r="ZJ1374" s="90"/>
      <c r="ZK1374" s="90"/>
      <c r="ZL1374" s="90"/>
      <c r="ZM1374" s="90"/>
      <c r="ZN1374" s="90"/>
      <c r="ZO1374" s="90"/>
      <c r="ZP1374" s="90"/>
      <c r="ZQ1374" s="90"/>
      <c r="ZR1374" s="90"/>
      <c r="ZS1374" s="90"/>
      <c r="ZT1374" s="90"/>
      <c r="ZU1374" s="90"/>
      <c r="ZV1374" s="90"/>
      <c r="ZW1374" s="90"/>
      <c r="ZX1374" s="90"/>
      <c r="ZY1374" s="90"/>
      <c r="ZZ1374" s="90"/>
      <c r="AAA1374" s="90"/>
      <c r="AAB1374" s="90"/>
      <c r="AAC1374" s="90"/>
      <c r="AAD1374" s="90"/>
      <c r="AAE1374" s="90"/>
      <c r="AAF1374" s="90"/>
      <c r="AAG1374" s="90"/>
      <c r="AAH1374" s="90"/>
      <c r="AAI1374" s="90"/>
      <c r="AAJ1374" s="90"/>
      <c r="AAK1374" s="90"/>
      <c r="AAL1374" s="90"/>
      <c r="AAM1374" s="90"/>
      <c r="AAN1374" s="90"/>
      <c r="AAO1374" s="90"/>
      <c r="AAP1374" s="90"/>
      <c r="AAQ1374" s="90"/>
      <c r="AAR1374" s="90"/>
      <c r="AAS1374" s="90"/>
      <c r="AAT1374" s="90"/>
      <c r="AAU1374" s="90"/>
      <c r="AAV1374" s="90"/>
      <c r="AAW1374" s="90"/>
      <c r="AAX1374" s="90"/>
      <c r="AAY1374" s="90"/>
      <c r="AAZ1374" s="90"/>
      <c r="ABA1374" s="90"/>
      <c r="ABB1374" s="90"/>
      <c r="ABC1374" s="90"/>
      <c r="ABD1374" s="90"/>
      <c r="ABE1374" s="90"/>
      <c r="ABF1374" s="90"/>
      <c r="ABG1374" s="90"/>
      <c r="ABH1374" s="90"/>
      <c r="ABI1374" s="90"/>
      <c r="ABJ1374" s="90"/>
      <c r="ABK1374" s="90"/>
      <c r="ABL1374" s="90"/>
      <c r="ABM1374" s="90"/>
      <c r="ABN1374" s="90"/>
      <c r="ABO1374" s="90"/>
      <c r="ABP1374" s="90"/>
      <c r="ABQ1374" s="90"/>
      <c r="ABR1374" s="90"/>
      <c r="ABS1374" s="90"/>
      <c r="ABT1374" s="90"/>
      <c r="ABU1374" s="90"/>
      <c r="ABV1374" s="90"/>
      <c r="ABW1374" s="90"/>
      <c r="ABX1374" s="90"/>
      <c r="ABY1374" s="90"/>
      <c r="ABZ1374" s="90"/>
      <c r="ACA1374" s="90"/>
      <c r="ACB1374" s="90"/>
      <c r="ACC1374" s="90"/>
      <c r="ACD1374" s="90"/>
      <c r="ACE1374" s="90"/>
    </row>
    <row r="1375" spans="1:759" s="90" customFormat="1" ht="33" hidden="1" customHeight="1" outlineLevel="1">
      <c r="A1375" s="670"/>
      <c r="B1375" s="1152" t="s">
        <v>297</v>
      </c>
      <c r="C1375" s="1098"/>
      <c r="D1375" s="1098"/>
      <c r="E1375" s="1098"/>
      <c r="F1375" s="1098"/>
      <c r="G1375" s="1099"/>
      <c r="H1375" s="1087" t="s">
        <v>299</v>
      </c>
      <c r="I1375" s="1088"/>
      <c r="J1375" s="1088"/>
      <c r="K1375" s="1088"/>
      <c r="L1375" s="1089"/>
      <c r="M1375" s="1066"/>
    </row>
    <row r="1376" spans="1:759" s="645" customFormat="1" ht="33.75" customHeight="1" collapsed="1">
      <c r="A1376" s="1141">
        <v>166</v>
      </c>
      <c r="B1376" s="1144" t="s">
        <v>1</v>
      </c>
      <c r="C1376" s="1069" t="s">
        <v>13</v>
      </c>
      <c r="D1376" s="1071"/>
      <c r="E1376" s="1069" t="s">
        <v>223</v>
      </c>
      <c r="F1376" s="1070"/>
      <c r="G1376" s="1071"/>
      <c r="H1376" s="1067" t="s">
        <v>14</v>
      </c>
      <c r="I1376" s="1069" t="s">
        <v>15</v>
      </c>
      <c r="J1376" s="1070"/>
      <c r="K1376" s="1071"/>
      <c r="L1376" s="1072" t="s">
        <v>16</v>
      </c>
      <c r="M1376"/>
      <c r="N1376" s="90"/>
      <c r="O1376" s="90"/>
      <c r="P1376" s="90"/>
      <c r="Q1376" s="90"/>
      <c r="R1376" s="90"/>
      <c r="S1376" s="90"/>
      <c r="T1376" s="90"/>
      <c r="U1376" s="90"/>
      <c r="V1376" s="90"/>
      <c r="W1376" s="90"/>
      <c r="X1376" s="90"/>
      <c r="Y1376" s="90"/>
      <c r="Z1376" s="90"/>
      <c r="AA1376" s="90"/>
      <c r="AB1376" s="90"/>
      <c r="AC1376" s="90"/>
      <c r="AD1376" s="90"/>
      <c r="AE1376" s="90"/>
      <c r="AF1376" s="90"/>
      <c r="AG1376" s="90"/>
      <c r="AH1376" s="90"/>
      <c r="AI1376" s="90"/>
      <c r="AJ1376" s="90"/>
      <c r="AK1376" s="90"/>
      <c r="AL1376" s="90"/>
      <c r="AM1376" s="90"/>
      <c r="AN1376" s="90"/>
      <c r="AO1376" s="90"/>
      <c r="AP1376" s="90"/>
      <c r="AQ1376" s="90"/>
      <c r="AR1376" s="90"/>
      <c r="AS1376" s="90"/>
      <c r="AT1376" s="90"/>
      <c r="AU1376" s="90"/>
      <c r="AV1376" s="90"/>
      <c r="AW1376" s="90"/>
      <c r="AX1376" s="90"/>
      <c r="AY1376" s="90"/>
      <c r="AZ1376" s="90"/>
      <c r="BA1376" s="90"/>
      <c r="BB1376" s="90"/>
      <c r="BC1376" s="90"/>
      <c r="BD1376" s="90"/>
      <c r="BE1376" s="90"/>
      <c r="BF1376" s="90"/>
      <c r="BG1376" s="90"/>
      <c r="BH1376" s="90"/>
      <c r="BI1376" s="90"/>
      <c r="BJ1376" s="90"/>
      <c r="BK1376" s="90"/>
      <c r="BL1376" s="90"/>
      <c r="BM1376" s="90"/>
      <c r="BN1376" s="90"/>
      <c r="BO1376" s="90"/>
      <c r="BP1376" s="90"/>
      <c r="BQ1376" s="90"/>
      <c r="BR1376" s="90"/>
      <c r="BS1376" s="90"/>
      <c r="BT1376" s="90"/>
      <c r="BU1376" s="90"/>
      <c r="BV1376" s="90"/>
      <c r="BW1376" s="90"/>
      <c r="BX1376" s="90"/>
      <c r="BY1376" s="90"/>
      <c r="BZ1376" s="90"/>
      <c r="CA1376" s="90"/>
      <c r="CB1376" s="90"/>
      <c r="CC1376" s="90"/>
      <c r="CD1376" s="90"/>
      <c r="CE1376" s="90"/>
      <c r="CF1376" s="90"/>
      <c r="CG1376" s="90"/>
      <c r="CH1376" s="90"/>
      <c r="CI1376" s="90"/>
      <c r="CJ1376" s="90"/>
      <c r="CK1376" s="90"/>
      <c r="CL1376" s="90"/>
      <c r="CM1376" s="90"/>
      <c r="CN1376" s="90"/>
      <c r="CO1376" s="90"/>
      <c r="CP1376" s="90"/>
      <c r="CQ1376" s="90"/>
      <c r="CR1376" s="90"/>
      <c r="CS1376" s="90"/>
      <c r="CT1376" s="90"/>
      <c r="CU1376" s="90"/>
      <c r="CV1376" s="90"/>
      <c r="CW1376" s="90"/>
      <c r="CX1376" s="90"/>
      <c r="CY1376" s="90"/>
      <c r="CZ1376" s="90"/>
      <c r="DA1376" s="90"/>
      <c r="DB1376" s="90"/>
      <c r="DC1376" s="90"/>
      <c r="DD1376" s="90"/>
      <c r="DE1376" s="90"/>
      <c r="DF1376" s="90"/>
      <c r="DG1376" s="90"/>
      <c r="DH1376" s="90"/>
      <c r="DI1376" s="90"/>
      <c r="DJ1376" s="90"/>
      <c r="DK1376" s="90"/>
      <c r="DL1376" s="90"/>
      <c r="DM1376" s="90"/>
      <c r="DN1376" s="90"/>
      <c r="DO1376" s="90"/>
      <c r="DP1376" s="90"/>
      <c r="DQ1376" s="90"/>
      <c r="DR1376" s="90"/>
      <c r="DS1376" s="90"/>
      <c r="DT1376" s="90"/>
      <c r="DU1376" s="90"/>
      <c r="DV1376" s="90"/>
      <c r="DW1376" s="90"/>
      <c r="DX1376" s="90"/>
      <c r="DY1376" s="90"/>
      <c r="DZ1376" s="90"/>
      <c r="EA1376" s="90"/>
      <c r="EB1376" s="90"/>
      <c r="EC1376" s="90"/>
      <c r="ED1376" s="90"/>
      <c r="EE1376" s="90"/>
      <c r="EF1376" s="90"/>
      <c r="EG1376" s="90"/>
      <c r="EH1376" s="90"/>
      <c r="EI1376" s="90"/>
      <c r="EJ1376" s="90"/>
      <c r="EK1376" s="90"/>
      <c r="EL1376" s="90"/>
      <c r="EM1376" s="90"/>
      <c r="EN1376" s="90"/>
      <c r="EO1376" s="90"/>
      <c r="EP1376" s="90"/>
      <c r="EQ1376" s="90"/>
      <c r="ER1376" s="90"/>
      <c r="ES1376" s="90"/>
      <c r="ET1376" s="90"/>
      <c r="EU1376" s="90"/>
      <c r="EV1376" s="90"/>
      <c r="EW1376" s="90"/>
      <c r="EX1376" s="90"/>
      <c r="EY1376" s="90"/>
      <c r="EZ1376" s="90"/>
      <c r="FA1376" s="90"/>
      <c r="FB1376" s="90"/>
      <c r="FC1376" s="90"/>
      <c r="FD1376" s="90"/>
      <c r="FE1376" s="90"/>
      <c r="FF1376" s="90"/>
      <c r="FG1376" s="90"/>
      <c r="FH1376" s="90"/>
      <c r="FI1376" s="90"/>
      <c r="FJ1376" s="90"/>
      <c r="FK1376" s="90"/>
      <c r="FL1376" s="90"/>
      <c r="FM1376" s="90"/>
      <c r="FN1376" s="90"/>
      <c r="FO1376" s="90"/>
      <c r="FP1376" s="90"/>
      <c r="FQ1376" s="90"/>
      <c r="FR1376" s="90"/>
      <c r="FS1376" s="90"/>
      <c r="FT1376" s="90"/>
      <c r="FU1376" s="90"/>
      <c r="FV1376" s="90"/>
      <c r="FW1376" s="90"/>
      <c r="FX1376" s="90"/>
      <c r="FY1376" s="90"/>
      <c r="FZ1376" s="90"/>
      <c r="GA1376" s="90"/>
      <c r="GB1376" s="90"/>
      <c r="GC1376" s="90"/>
      <c r="GD1376" s="90"/>
      <c r="GE1376" s="90"/>
      <c r="GF1376" s="90"/>
      <c r="GG1376" s="90"/>
      <c r="GH1376" s="90"/>
      <c r="GI1376" s="90"/>
      <c r="GJ1376" s="90"/>
      <c r="GK1376" s="90"/>
      <c r="GL1376" s="90"/>
      <c r="GM1376" s="90"/>
      <c r="GN1376" s="90"/>
      <c r="GO1376" s="90"/>
      <c r="GP1376" s="90"/>
      <c r="GQ1376" s="90"/>
      <c r="GR1376" s="90"/>
      <c r="GS1376" s="90"/>
      <c r="GT1376" s="90"/>
      <c r="GU1376" s="90"/>
      <c r="GV1376" s="90"/>
      <c r="GW1376" s="90"/>
      <c r="GX1376" s="90"/>
      <c r="GY1376" s="90"/>
      <c r="GZ1376" s="90"/>
      <c r="HA1376" s="90"/>
      <c r="HB1376" s="90"/>
      <c r="HC1376" s="90"/>
      <c r="HD1376" s="90"/>
      <c r="HE1376" s="90"/>
      <c r="HF1376" s="90"/>
      <c r="HG1376" s="90"/>
      <c r="HH1376" s="90"/>
      <c r="HI1376" s="90"/>
      <c r="HJ1376" s="90"/>
      <c r="HK1376" s="90"/>
      <c r="HL1376" s="90"/>
      <c r="HM1376" s="90"/>
      <c r="HN1376" s="90"/>
      <c r="HO1376" s="90"/>
      <c r="HP1376" s="90"/>
      <c r="HQ1376" s="90"/>
      <c r="HR1376" s="90"/>
      <c r="HS1376" s="90"/>
      <c r="HT1376" s="90"/>
      <c r="HU1376" s="90"/>
      <c r="HV1376" s="90"/>
      <c r="HW1376" s="90"/>
      <c r="HX1376" s="90"/>
      <c r="HY1376" s="90"/>
      <c r="HZ1376" s="90"/>
      <c r="IA1376" s="90"/>
      <c r="IB1376" s="90"/>
      <c r="IC1376" s="90"/>
      <c r="ID1376" s="90"/>
      <c r="IE1376" s="90"/>
      <c r="IF1376" s="90"/>
      <c r="IG1376" s="90"/>
      <c r="IH1376" s="90"/>
      <c r="II1376" s="90"/>
      <c r="IJ1376" s="90"/>
      <c r="IK1376" s="90"/>
      <c r="IL1376" s="90"/>
      <c r="IM1376" s="90"/>
      <c r="IN1376" s="90"/>
      <c r="IO1376" s="90"/>
      <c r="IP1376" s="90"/>
      <c r="IQ1376" s="90"/>
      <c r="IR1376" s="90"/>
      <c r="IS1376" s="90"/>
      <c r="IT1376" s="90"/>
      <c r="IU1376" s="90"/>
      <c r="IV1376" s="90"/>
      <c r="IW1376" s="90"/>
      <c r="IX1376" s="90"/>
      <c r="IY1376" s="90"/>
      <c r="IZ1376" s="90"/>
      <c r="JA1376" s="90"/>
      <c r="JB1376" s="90"/>
      <c r="JC1376" s="90"/>
      <c r="JD1376" s="90"/>
      <c r="JE1376" s="90"/>
      <c r="JF1376" s="90"/>
      <c r="JG1376" s="90"/>
      <c r="JH1376" s="90"/>
      <c r="JI1376" s="90"/>
      <c r="JJ1376" s="90"/>
      <c r="JK1376" s="90"/>
      <c r="JL1376" s="90"/>
      <c r="JM1376" s="90"/>
      <c r="JN1376" s="90"/>
      <c r="JO1376" s="90"/>
      <c r="JP1376" s="90"/>
      <c r="JQ1376" s="90"/>
      <c r="JR1376" s="90"/>
      <c r="JS1376" s="90"/>
      <c r="JT1376" s="90"/>
      <c r="JU1376" s="90"/>
      <c r="JV1376" s="90"/>
      <c r="JW1376" s="90"/>
      <c r="JX1376" s="90"/>
      <c r="JY1376" s="90"/>
      <c r="JZ1376" s="90"/>
      <c r="KA1376" s="90"/>
      <c r="KB1376" s="90"/>
      <c r="KC1376" s="90"/>
      <c r="KD1376" s="90"/>
      <c r="KE1376" s="90"/>
      <c r="KF1376" s="90"/>
      <c r="KG1376" s="90"/>
      <c r="KH1376" s="90"/>
      <c r="KI1376" s="90"/>
      <c r="KJ1376" s="90"/>
      <c r="KK1376" s="90"/>
      <c r="KL1376" s="90"/>
      <c r="KM1376" s="90"/>
      <c r="KN1376" s="90"/>
      <c r="KO1376" s="90"/>
      <c r="KP1376" s="90"/>
      <c r="KQ1376" s="90"/>
      <c r="KR1376" s="90"/>
      <c r="KS1376" s="90"/>
      <c r="KT1376" s="90"/>
      <c r="KU1376" s="90"/>
      <c r="KV1376" s="90"/>
      <c r="KW1376" s="90"/>
      <c r="KX1376" s="90"/>
      <c r="KY1376" s="90"/>
      <c r="KZ1376" s="90"/>
      <c r="LA1376" s="90"/>
      <c r="LB1376" s="90"/>
      <c r="LC1376" s="90"/>
      <c r="LD1376" s="90"/>
      <c r="LE1376" s="90"/>
      <c r="LF1376" s="90"/>
      <c r="LG1376" s="90"/>
      <c r="LH1376" s="90"/>
      <c r="LI1376" s="90"/>
      <c r="LJ1376" s="90"/>
      <c r="LK1376" s="90"/>
      <c r="LL1376" s="90"/>
      <c r="LM1376" s="90"/>
      <c r="LN1376" s="90"/>
      <c r="LO1376" s="90"/>
      <c r="LP1376" s="90"/>
      <c r="LQ1376" s="90"/>
      <c r="LR1376" s="90"/>
      <c r="LS1376" s="90"/>
      <c r="LT1376" s="90"/>
      <c r="LU1376" s="90"/>
      <c r="LV1376" s="90"/>
      <c r="LW1376" s="90"/>
      <c r="LX1376" s="90"/>
      <c r="LY1376" s="90"/>
      <c r="LZ1376" s="90"/>
      <c r="MA1376" s="90"/>
      <c r="MB1376" s="90"/>
      <c r="MC1376" s="90"/>
      <c r="MD1376" s="90"/>
      <c r="ME1376" s="90"/>
      <c r="MF1376" s="90"/>
      <c r="MG1376" s="90"/>
      <c r="MH1376" s="90"/>
      <c r="MI1376" s="90"/>
      <c r="MJ1376" s="90"/>
      <c r="MK1376" s="90"/>
      <c r="ML1376" s="90"/>
      <c r="MM1376" s="90"/>
      <c r="MN1376" s="90"/>
      <c r="MO1376" s="90"/>
      <c r="MP1376" s="90"/>
      <c r="MQ1376" s="90"/>
      <c r="MR1376" s="90"/>
      <c r="MS1376" s="90"/>
      <c r="MT1376" s="90"/>
      <c r="MU1376" s="90"/>
      <c r="MV1376" s="90"/>
      <c r="MW1376" s="90"/>
      <c r="MX1376" s="90"/>
      <c r="MY1376" s="90"/>
      <c r="MZ1376" s="90"/>
      <c r="NA1376" s="90"/>
      <c r="NB1376" s="90"/>
      <c r="NC1376" s="90"/>
      <c r="ND1376" s="90"/>
      <c r="NE1376" s="90"/>
      <c r="NF1376" s="90"/>
      <c r="NG1376" s="90"/>
      <c r="NH1376" s="90"/>
      <c r="NI1376" s="90"/>
      <c r="NJ1376" s="90"/>
      <c r="NK1376" s="90"/>
      <c r="NL1376" s="90"/>
      <c r="NM1376" s="90"/>
      <c r="NN1376" s="90"/>
      <c r="NO1376" s="90"/>
      <c r="NP1376" s="90"/>
      <c r="NQ1376" s="90"/>
      <c r="NR1376" s="90"/>
      <c r="NS1376" s="90"/>
      <c r="NT1376" s="90"/>
      <c r="NU1376" s="90"/>
      <c r="NV1376" s="90"/>
      <c r="NW1376" s="90"/>
      <c r="NX1376" s="90"/>
      <c r="NY1376" s="90"/>
      <c r="NZ1376" s="90"/>
      <c r="OA1376" s="90"/>
      <c r="OB1376" s="90"/>
      <c r="OC1376" s="90"/>
      <c r="OD1376" s="90"/>
      <c r="OE1376" s="90"/>
      <c r="OF1376" s="90"/>
      <c r="OG1376" s="90"/>
      <c r="OH1376" s="90"/>
      <c r="OI1376" s="90"/>
      <c r="OJ1376" s="90"/>
      <c r="OK1376" s="90"/>
      <c r="OL1376" s="90"/>
      <c r="OM1376" s="90"/>
      <c r="ON1376" s="90"/>
      <c r="OO1376" s="90"/>
      <c r="OP1376" s="90"/>
      <c r="OQ1376" s="90"/>
      <c r="OR1376" s="90"/>
      <c r="OS1376" s="90"/>
      <c r="OT1376" s="90"/>
      <c r="OU1376" s="90"/>
      <c r="OV1376" s="90"/>
      <c r="OW1376" s="90"/>
      <c r="OX1376" s="90"/>
      <c r="OY1376" s="90"/>
      <c r="OZ1376" s="90"/>
      <c r="PA1376" s="90"/>
      <c r="PB1376" s="90"/>
      <c r="PC1376" s="90"/>
      <c r="PD1376" s="90"/>
      <c r="PE1376" s="90"/>
      <c r="PF1376" s="90"/>
      <c r="PG1376" s="90"/>
      <c r="PH1376" s="90"/>
      <c r="PI1376" s="90"/>
      <c r="PJ1376" s="90"/>
      <c r="PK1376" s="90"/>
      <c r="PL1376" s="90"/>
      <c r="PM1376" s="90"/>
      <c r="PN1376" s="90"/>
      <c r="PO1376" s="90"/>
      <c r="PP1376" s="90"/>
      <c r="PQ1376" s="90"/>
      <c r="PR1376" s="90"/>
      <c r="PS1376" s="90"/>
      <c r="PT1376" s="90"/>
      <c r="PU1376" s="90"/>
      <c r="PV1376" s="90"/>
      <c r="PW1376" s="90"/>
      <c r="PX1376" s="90"/>
      <c r="PY1376" s="90"/>
      <c r="PZ1376" s="90"/>
      <c r="QA1376" s="90"/>
      <c r="QB1376" s="90"/>
      <c r="QC1376" s="90"/>
      <c r="QD1376" s="90"/>
      <c r="QE1376" s="90"/>
      <c r="QF1376" s="90"/>
      <c r="QG1376" s="90"/>
      <c r="QH1376" s="90"/>
      <c r="QI1376" s="90"/>
      <c r="QJ1376" s="90"/>
      <c r="QK1376" s="90"/>
      <c r="QL1376" s="90"/>
      <c r="QM1376" s="90"/>
      <c r="QN1376" s="90"/>
      <c r="QO1376" s="90"/>
      <c r="QP1376" s="90"/>
      <c r="QQ1376" s="90"/>
      <c r="QR1376" s="90"/>
      <c r="QS1376" s="90"/>
      <c r="QT1376" s="90"/>
      <c r="QU1376" s="90"/>
      <c r="QV1376" s="90"/>
      <c r="QW1376" s="90"/>
      <c r="QX1376" s="90"/>
      <c r="QY1376" s="90"/>
      <c r="QZ1376" s="90"/>
      <c r="RA1376" s="90"/>
      <c r="RB1376" s="90"/>
      <c r="RC1376" s="90"/>
      <c r="RD1376" s="90"/>
      <c r="RE1376" s="90"/>
      <c r="RF1376" s="90"/>
      <c r="RG1376" s="90"/>
      <c r="RH1376" s="90"/>
      <c r="RI1376" s="90"/>
      <c r="RJ1376" s="90"/>
      <c r="RK1376" s="90"/>
      <c r="RL1376" s="90"/>
      <c r="RM1376" s="90"/>
      <c r="RN1376" s="90"/>
      <c r="RO1376" s="90"/>
      <c r="RP1376" s="90"/>
      <c r="RQ1376" s="90"/>
      <c r="RR1376" s="90"/>
      <c r="RS1376" s="90"/>
      <c r="RT1376" s="90"/>
      <c r="RU1376" s="90"/>
      <c r="RV1376" s="90"/>
      <c r="RW1376" s="90"/>
      <c r="RX1376" s="90"/>
      <c r="RY1376" s="90"/>
      <c r="RZ1376" s="90"/>
      <c r="SA1376" s="90"/>
      <c r="SB1376" s="90"/>
      <c r="SC1376" s="90"/>
      <c r="SD1376" s="90"/>
      <c r="SE1376" s="90"/>
      <c r="SF1376" s="90"/>
      <c r="SG1376" s="90"/>
      <c r="SH1376" s="90"/>
      <c r="SI1376" s="90"/>
      <c r="SJ1376" s="90"/>
      <c r="SK1376" s="90"/>
      <c r="SL1376" s="90"/>
      <c r="SM1376" s="90"/>
      <c r="SN1376" s="90"/>
      <c r="SO1376" s="90"/>
      <c r="SP1376" s="90"/>
      <c r="SQ1376" s="90"/>
      <c r="SR1376" s="90"/>
      <c r="SS1376" s="90"/>
      <c r="ST1376" s="90"/>
      <c r="SU1376" s="90"/>
      <c r="SV1376" s="90"/>
      <c r="SW1376" s="90"/>
      <c r="SX1376" s="90"/>
      <c r="SY1376" s="90"/>
      <c r="SZ1376" s="90"/>
      <c r="TA1376" s="90"/>
      <c r="TB1376" s="90"/>
      <c r="TC1376" s="90"/>
      <c r="TD1376" s="90"/>
      <c r="TE1376" s="90"/>
      <c r="TF1376" s="90"/>
      <c r="TG1376" s="90"/>
      <c r="TH1376" s="90"/>
      <c r="TI1376" s="90"/>
      <c r="TJ1376" s="90"/>
      <c r="TK1376" s="90"/>
      <c r="TL1376" s="90"/>
      <c r="TM1376" s="90"/>
      <c r="TN1376" s="90"/>
      <c r="TO1376" s="90"/>
      <c r="TP1376" s="90"/>
      <c r="TQ1376" s="90"/>
      <c r="TR1376" s="90"/>
      <c r="TS1376" s="90"/>
      <c r="TT1376" s="90"/>
      <c r="TU1376" s="90"/>
      <c r="TV1376" s="90"/>
      <c r="TW1376" s="90"/>
      <c r="TX1376" s="90"/>
      <c r="TY1376" s="90"/>
      <c r="TZ1376" s="90"/>
      <c r="UA1376" s="90"/>
      <c r="UB1376" s="90"/>
      <c r="UC1376" s="90"/>
      <c r="UD1376" s="90"/>
      <c r="UE1376" s="90"/>
      <c r="UF1376" s="90"/>
      <c r="UG1376" s="90"/>
      <c r="UH1376" s="90"/>
      <c r="UI1376" s="90"/>
      <c r="UJ1376" s="90"/>
      <c r="UK1376" s="90"/>
      <c r="UL1376" s="90"/>
      <c r="UM1376" s="90"/>
      <c r="UN1376" s="90"/>
      <c r="UO1376" s="90"/>
      <c r="UP1376" s="90"/>
      <c r="UQ1376" s="90"/>
      <c r="UR1376" s="90"/>
      <c r="US1376" s="90"/>
      <c r="UT1376" s="90"/>
      <c r="UU1376" s="90"/>
      <c r="UV1376" s="90"/>
      <c r="UW1376" s="90"/>
      <c r="UX1376" s="90"/>
      <c r="UY1376" s="90"/>
      <c r="UZ1376" s="90"/>
      <c r="VA1376" s="90"/>
      <c r="VB1376" s="90"/>
      <c r="VC1376" s="90"/>
      <c r="VD1376" s="90"/>
      <c r="VE1376" s="90"/>
      <c r="VF1376" s="90"/>
      <c r="VG1376" s="90"/>
      <c r="VH1376" s="90"/>
      <c r="VI1376" s="90"/>
      <c r="VJ1376" s="90"/>
      <c r="VK1376" s="90"/>
      <c r="VL1376" s="90"/>
      <c r="VM1376" s="90"/>
      <c r="VN1376" s="90"/>
      <c r="VO1376" s="90"/>
      <c r="VP1376" s="90"/>
      <c r="VQ1376" s="90"/>
      <c r="VR1376" s="90"/>
      <c r="VS1376" s="90"/>
      <c r="VT1376" s="90"/>
      <c r="VU1376" s="90"/>
      <c r="VV1376" s="90"/>
      <c r="VW1376" s="90"/>
      <c r="VX1376" s="90"/>
      <c r="VY1376" s="90"/>
      <c r="VZ1376" s="90"/>
      <c r="WA1376" s="90"/>
      <c r="WB1376" s="90"/>
      <c r="WC1376" s="90"/>
      <c r="WD1376" s="90"/>
      <c r="WE1376" s="90"/>
      <c r="WF1376" s="90"/>
      <c r="WG1376" s="90"/>
      <c r="WH1376" s="90"/>
      <c r="WI1376" s="90"/>
      <c r="WJ1376" s="90"/>
      <c r="WK1376" s="90"/>
      <c r="WL1376" s="90"/>
      <c r="WM1376" s="90"/>
      <c r="WN1376" s="90"/>
      <c r="WO1376" s="90"/>
      <c r="WP1376" s="90"/>
      <c r="WQ1376" s="90"/>
      <c r="WR1376" s="90"/>
      <c r="WS1376" s="90"/>
      <c r="WT1376" s="90"/>
      <c r="WU1376" s="90"/>
      <c r="WV1376" s="90"/>
      <c r="WW1376" s="90"/>
      <c r="WX1376" s="90"/>
      <c r="WY1376" s="90"/>
      <c r="WZ1376" s="90"/>
      <c r="XA1376" s="90"/>
      <c r="XB1376" s="90"/>
      <c r="XC1376" s="90"/>
      <c r="XD1376" s="90"/>
      <c r="XE1376" s="90"/>
      <c r="XF1376" s="90"/>
      <c r="XG1376" s="90"/>
      <c r="XH1376" s="90"/>
      <c r="XI1376" s="90"/>
      <c r="XJ1376" s="90"/>
      <c r="XK1376" s="90"/>
      <c r="XL1376" s="90"/>
      <c r="XM1376" s="90"/>
      <c r="XN1376" s="90"/>
      <c r="XO1376" s="90"/>
      <c r="XP1376" s="90"/>
      <c r="XQ1376" s="90"/>
      <c r="XR1376" s="90"/>
      <c r="XS1376" s="90"/>
      <c r="XT1376" s="90"/>
      <c r="XU1376" s="90"/>
      <c r="XV1376" s="90"/>
      <c r="XW1376" s="90"/>
      <c r="XX1376" s="90"/>
      <c r="XY1376" s="90"/>
      <c r="XZ1376" s="90"/>
      <c r="YA1376" s="90"/>
      <c r="YB1376" s="90"/>
      <c r="YC1376" s="90"/>
      <c r="YD1376" s="90"/>
      <c r="YE1376" s="90"/>
      <c r="YF1376" s="90"/>
      <c r="YG1376" s="90"/>
      <c r="YH1376" s="90"/>
      <c r="YI1376" s="90"/>
      <c r="YJ1376" s="90"/>
      <c r="YK1376" s="90"/>
      <c r="YL1376" s="90"/>
      <c r="YM1376" s="90"/>
      <c r="YN1376" s="90"/>
      <c r="YO1376" s="90"/>
      <c r="YP1376" s="90"/>
      <c r="YQ1376" s="90"/>
      <c r="YR1376" s="90"/>
      <c r="YS1376" s="90"/>
      <c r="YT1376" s="90"/>
      <c r="YU1376" s="90"/>
      <c r="YV1376" s="90"/>
      <c r="YW1376" s="90"/>
      <c r="YX1376" s="90"/>
      <c r="YY1376" s="90"/>
      <c r="YZ1376" s="90"/>
      <c r="ZA1376" s="90"/>
      <c r="ZB1376" s="90"/>
      <c r="ZC1376" s="90"/>
      <c r="ZD1376" s="90"/>
      <c r="ZE1376" s="90"/>
      <c r="ZF1376" s="90"/>
      <c r="ZG1376" s="90"/>
      <c r="ZH1376" s="90"/>
      <c r="ZI1376" s="90"/>
      <c r="ZJ1376" s="90"/>
      <c r="ZK1376" s="90"/>
      <c r="ZL1376" s="90"/>
      <c r="ZM1376" s="90"/>
      <c r="ZN1376" s="90"/>
      <c r="ZO1376" s="90"/>
      <c r="ZP1376" s="90"/>
      <c r="ZQ1376" s="90"/>
      <c r="ZR1376" s="90"/>
      <c r="ZS1376" s="90"/>
      <c r="ZT1376" s="90"/>
      <c r="ZU1376" s="90"/>
      <c r="ZV1376" s="90"/>
      <c r="ZW1376" s="90"/>
      <c r="ZX1376" s="90"/>
      <c r="ZY1376" s="90"/>
      <c r="ZZ1376" s="90"/>
      <c r="AAA1376" s="90"/>
      <c r="AAB1376" s="90"/>
      <c r="AAC1376" s="90"/>
      <c r="AAD1376" s="90"/>
      <c r="AAE1376" s="90"/>
      <c r="AAF1376" s="90"/>
      <c r="AAG1376" s="90"/>
      <c r="AAH1376" s="90"/>
      <c r="AAI1376" s="90"/>
      <c r="AAJ1376" s="90"/>
      <c r="AAK1376" s="90"/>
      <c r="AAL1376" s="90"/>
      <c r="AAM1376" s="90"/>
      <c r="AAN1376" s="90"/>
      <c r="AAO1376" s="90"/>
      <c r="AAP1376" s="90"/>
      <c r="AAQ1376" s="90"/>
      <c r="AAR1376" s="90"/>
      <c r="AAS1376" s="90"/>
      <c r="AAT1376" s="90"/>
      <c r="AAU1376" s="90"/>
      <c r="AAV1376" s="90"/>
      <c r="AAW1376" s="90"/>
      <c r="AAX1376" s="90"/>
      <c r="AAY1376" s="90"/>
      <c r="AAZ1376" s="90"/>
      <c r="ABA1376" s="90"/>
      <c r="ABB1376" s="90"/>
      <c r="ABC1376" s="90"/>
      <c r="ABD1376" s="90"/>
      <c r="ABE1376" s="90"/>
      <c r="ABF1376" s="90"/>
      <c r="ABG1376" s="90"/>
      <c r="ABH1376" s="90"/>
      <c r="ABI1376" s="90"/>
      <c r="ABJ1376" s="90"/>
      <c r="ABK1376" s="90"/>
      <c r="ABL1376" s="90"/>
      <c r="ABM1376" s="90"/>
      <c r="ABN1376" s="90"/>
      <c r="ABO1376" s="90"/>
      <c r="ABP1376" s="90"/>
      <c r="ABQ1376" s="90"/>
      <c r="ABR1376" s="90"/>
      <c r="ABS1376" s="90"/>
      <c r="ABT1376" s="90"/>
      <c r="ABU1376" s="90"/>
      <c r="ABV1376" s="90"/>
      <c r="ABW1376" s="90"/>
      <c r="ABX1376" s="90"/>
      <c r="ABY1376" s="90"/>
      <c r="ABZ1376" s="90"/>
      <c r="ACA1376" s="90"/>
      <c r="ACB1376" s="90"/>
      <c r="ACC1376" s="90"/>
      <c r="ACD1376" s="90"/>
      <c r="ACE1376" s="90"/>
    </row>
    <row r="1377" spans="1:759" s="645" customFormat="1" ht="63.75" customHeight="1">
      <c r="A1377" s="1142"/>
      <c r="B1377" s="1145"/>
      <c r="C1377" s="669" t="s">
        <v>3</v>
      </c>
      <c r="D1377" s="669" t="s">
        <v>4</v>
      </c>
      <c r="E1377" s="669" t="s">
        <v>5</v>
      </c>
      <c r="F1377" s="1146" t="s">
        <v>6</v>
      </c>
      <c r="G1377" s="1147"/>
      <c r="H1377" s="1068"/>
      <c r="I1377" s="669" t="s">
        <v>17</v>
      </c>
      <c r="J1377" s="669" t="s">
        <v>18</v>
      </c>
      <c r="K1377" s="92" t="s">
        <v>19</v>
      </c>
      <c r="L1377" s="1073"/>
      <c r="M1377"/>
      <c r="N1377" s="90"/>
      <c r="O1377" s="90"/>
      <c r="P1377" s="90"/>
      <c r="Q1377" s="90"/>
      <c r="R1377" s="90"/>
      <c r="S1377" s="90"/>
      <c r="T1377" s="90"/>
      <c r="U1377" s="90"/>
      <c r="V1377" s="90"/>
      <c r="W1377" s="90"/>
      <c r="X1377" s="90"/>
      <c r="Y1377" s="90"/>
      <c r="Z1377" s="90"/>
      <c r="AA1377" s="90"/>
      <c r="AB1377" s="90"/>
      <c r="AC1377" s="90"/>
      <c r="AD1377" s="90"/>
      <c r="AE1377" s="90"/>
      <c r="AF1377" s="90"/>
      <c r="AG1377" s="90"/>
      <c r="AH1377" s="90"/>
      <c r="AI1377" s="90"/>
      <c r="AJ1377" s="90"/>
      <c r="AK1377" s="90"/>
      <c r="AL1377" s="90"/>
      <c r="AM1377" s="90"/>
      <c r="AN1377" s="90"/>
      <c r="AO1377" s="90"/>
      <c r="AP1377" s="90"/>
      <c r="AQ1377" s="90"/>
      <c r="AR1377" s="90"/>
      <c r="AS1377" s="90"/>
      <c r="AT1377" s="90"/>
      <c r="AU1377" s="90"/>
      <c r="AV1377" s="90"/>
      <c r="AW1377" s="90"/>
      <c r="AX1377" s="90"/>
      <c r="AY1377" s="90"/>
      <c r="AZ1377" s="90"/>
      <c r="BA1377" s="90"/>
      <c r="BB1377" s="90"/>
      <c r="BC1377" s="90"/>
      <c r="BD1377" s="90"/>
      <c r="BE1377" s="90"/>
      <c r="BF1377" s="90"/>
      <c r="BG1377" s="90"/>
      <c r="BH1377" s="90"/>
      <c r="BI1377" s="90"/>
      <c r="BJ1377" s="90"/>
      <c r="BK1377" s="90"/>
      <c r="BL1377" s="90"/>
      <c r="BM1377" s="90"/>
      <c r="BN1377" s="90"/>
      <c r="BO1377" s="90"/>
      <c r="BP1377" s="90"/>
      <c r="BQ1377" s="90"/>
      <c r="BR1377" s="90"/>
      <c r="BS1377" s="90"/>
      <c r="BT1377" s="90"/>
      <c r="BU1377" s="90"/>
      <c r="BV1377" s="90"/>
      <c r="BW1377" s="90"/>
      <c r="BX1377" s="90"/>
      <c r="BY1377" s="90"/>
      <c r="BZ1377" s="90"/>
      <c r="CA1377" s="90"/>
      <c r="CB1377" s="90"/>
      <c r="CC1377" s="90"/>
      <c r="CD1377" s="90"/>
      <c r="CE1377" s="90"/>
      <c r="CF1377" s="90"/>
      <c r="CG1377" s="90"/>
      <c r="CH1377" s="90"/>
      <c r="CI1377" s="90"/>
      <c r="CJ1377" s="90"/>
      <c r="CK1377" s="90"/>
      <c r="CL1377" s="90"/>
      <c r="CM1377" s="90"/>
      <c r="CN1377" s="90"/>
      <c r="CO1377" s="90"/>
      <c r="CP1377" s="90"/>
      <c r="CQ1377" s="90"/>
      <c r="CR1377" s="90"/>
      <c r="CS1377" s="90"/>
      <c r="CT1377" s="90"/>
      <c r="CU1377" s="90"/>
      <c r="CV1377" s="90"/>
      <c r="CW1377" s="90"/>
      <c r="CX1377" s="90"/>
      <c r="CY1377" s="90"/>
      <c r="CZ1377" s="90"/>
      <c r="DA1377" s="90"/>
      <c r="DB1377" s="90"/>
      <c r="DC1377" s="90"/>
      <c r="DD1377" s="90"/>
      <c r="DE1377" s="90"/>
      <c r="DF1377" s="90"/>
      <c r="DG1377" s="90"/>
      <c r="DH1377" s="90"/>
      <c r="DI1377" s="90"/>
      <c r="DJ1377" s="90"/>
      <c r="DK1377" s="90"/>
      <c r="DL1377" s="90"/>
      <c r="DM1377" s="90"/>
      <c r="DN1377" s="90"/>
      <c r="DO1377" s="90"/>
      <c r="DP1377" s="90"/>
      <c r="DQ1377" s="90"/>
      <c r="DR1377" s="90"/>
      <c r="DS1377" s="90"/>
      <c r="DT1377" s="90"/>
      <c r="DU1377" s="90"/>
      <c r="DV1377" s="90"/>
      <c r="DW1377" s="90"/>
      <c r="DX1377" s="90"/>
      <c r="DY1377" s="90"/>
      <c r="DZ1377" s="90"/>
      <c r="EA1377" s="90"/>
      <c r="EB1377" s="90"/>
      <c r="EC1377" s="90"/>
      <c r="ED1377" s="90"/>
      <c r="EE1377" s="90"/>
      <c r="EF1377" s="90"/>
      <c r="EG1377" s="90"/>
      <c r="EH1377" s="90"/>
      <c r="EI1377" s="90"/>
      <c r="EJ1377" s="90"/>
      <c r="EK1377" s="90"/>
      <c r="EL1377" s="90"/>
      <c r="EM1377" s="90"/>
      <c r="EN1377" s="90"/>
      <c r="EO1377" s="90"/>
      <c r="EP1377" s="90"/>
      <c r="EQ1377" s="90"/>
      <c r="ER1377" s="90"/>
      <c r="ES1377" s="90"/>
      <c r="ET1377" s="90"/>
      <c r="EU1377" s="90"/>
      <c r="EV1377" s="90"/>
      <c r="EW1377" s="90"/>
      <c r="EX1377" s="90"/>
      <c r="EY1377" s="90"/>
      <c r="EZ1377" s="90"/>
      <c r="FA1377" s="90"/>
      <c r="FB1377" s="90"/>
      <c r="FC1377" s="90"/>
      <c r="FD1377" s="90"/>
      <c r="FE1377" s="90"/>
      <c r="FF1377" s="90"/>
      <c r="FG1377" s="90"/>
      <c r="FH1377" s="90"/>
      <c r="FI1377" s="90"/>
      <c r="FJ1377" s="90"/>
      <c r="FK1377" s="90"/>
      <c r="FL1377" s="90"/>
      <c r="FM1377" s="90"/>
      <c r="FN1377" s="90"/>
      <c r="FO1377" s="90"/>
      <c r="FP1377" s="90"/>
      <c r="FQ1377" s="90"/>
      <c r="FR1377" s="90"/>
      <c r="FS1377" s="90"/>
      <c r="FT1377" s="90"/>
      <c r="FU1377" s="90"/>
      <c r="FV1377" s="90"/>
      <c r="FW1377" s="90"/>
      <c r="FX1377" s="90"/>
      <c r="FY1377" s="90"/>
      <c r="FZ1377" s="90"/>
      <c r="GA1377" s="90"/>
      <c r="GB1377" s="90"/>
      <c r="GC1377" s="90"/>
      <c r="GD1377" s="90"/>
      <c r="GE1377" s="90"/>
      <c r="GF1377" s="90"/>
      <c r="GG1377" s="90"/>
      <c r="GH1377" s="90"/>
      <c r="GI1377" s="90"/>
      <c r="GJ1377" s="90"/>
      <c r="GK1377" s="90"/>
      <c r="GL1377" s="90"/>
      <c r="GM1377" s="90"/>
      <c r="GN1377" s="90"/>
      <c r="GO1377" s="90"/>
      <c r="GP1377" s="90"/>
      <c r="GQ1377" s="90"/>
      <c r="GR1377" s="90"/>
      <c r="GS1377" s="90"/>
      <c r="GT1377" s="90"/>
      <c r="GU1377" s="90"/>
      <c r="GV1377" s="90"/>
      <c r="GW1377" s="90"/>
      <c r="GX1377" s="90"/>
      <c r="GY1377" s="90"/>
      <c r="GZ1377" s="90"/>
      <c r="HA1377" s="90"/>
      <c r="HB1377" s="90"/>
      <c r="HC1377" s="90"/>
      <c r="HD1377" s="90"/>
      <c r="HE1377" s="90"/>
      <c r="HF1377" s="90"/>
      <c r="HG1377" s="90"/>
      <c r="HH1377" s="90"/>
      <c r="HI1377" s="90"/>
      <c r="HJ1377" s="90"/>
      <c r="HK1377" s="90"/>
      <c r="HL1377" s="90"/>
      <c r="HM1377" s="90"/>
      <c r="HN1377" s="90"/>
      <c r="HO1377" s="90"/>
      <c r="HP1377" s="90"/>
      <c r="HQ1377" s="90"/>
      <c r="HR1377" s="90"/>
      <c r="HS1377" s="90"/>
      <c r="HT1377" s="90"/>
      <c r="HU1377" s="90"/>
      <c r="HV1377" s="90"/>
      <c r="HW1377" s="90"/>
      <c r="HX1377" s="90"/>
      <c r="HY1377" s="90"/>
      <c r="HZ1377" s="90"/>
      <c r="IA1377" s="90"/>
      <c r="IB1377" s="90"/>
      <c r="IC1377" s="90"/>
      <c r="ID1377" s="90"/>
      <c r="IE1377" s="90"/>
      <c r="IF1377" s="90"/>
      <c r="IG1377" s="90"/>
      <c r="IH1377" s="90"/>
      <c r="II1377" s="90"/>
      <c r="IJ1377" s="90"/>
      <c r="IK1377" s="90"/>
      <c r="IL1377" s="90"/>
      <c r="IM1377" s="90"/>
      <c r="IN1377" s="90"/>
      <c r="IO1377" s="90"/>
      <c r="IP1377" s="90"/>
      <c r="IQ1377" s="90"/>
      <c r="IR1377" s="90"/>
      <c r="IS1377" s="90"/>
      <c r="IT1377" s="90"/>
      <c r="IU1377" s="90"/>
      <c r="IV1377" s="90"/>
      <c r="IW1377" s="90"/>
      <c r="IX1377" s="90"/>
      <c r="IY1377" s="90"/>
      <c r="IZ1377" s="90"/>
      <c r="JA1377" s="90"/>
      <c r="JB1377" s="90"/>
      <c r="JC1377" s="90"/>
      <c r="JD1377" s="90"/>
      <c r="JE1377" s="90"/>
      <c r="JF1377" s="90"/>
      <c r="JG1377" s="90"/>
      <c r="JH1377" s="90"/>
      <c r="JI1377" s="90"/>
      <c r="JJ1377" s="90"/>
      <c r="JK1377" s="90"/>
      <c r="JL1377" s="90"/>
      <c r="JM1377" s="90"/>
      <c r="JN1377" s="90"/>
      <c r="JO1377" s="90"/>
      <c r="JP1377" s="90"/>
      <c r="JQ1377" s="90"/>
      <c r="JR1377" s="90"/>
      <c r="JS1377" s="90"/>
      <c r="JT1377" s="90"/>
      <c r="JU1377" s="90"/>
      <c r="JV1377" s="90"/>
      <c r="JW1377" s="90"/>
      <c r="JX1377" s="90"/>
      <c r="JY1377" s="90"/>
      <c r="JZ1377" s="90"/>
      <c r="KA1377" s="90"/>
      <c r="KB1377" s="90"/>
      <c r="KC1377" s="90"/>
      <c r="KD1377" s="90"/>
      <c r="KE1377" s="90"/>
      <c r="KF1377" s="90"/>
      <c r="KG1377" s="90"/>
      <c r="KH1377" s="90"/>
      <c r="KI1377" s="90"/>
      <c r="KJ1377" s="90"/>
      <c r="KK1377" s="90"/>
      <c r="KL1377" s="90"/>
      <c r="KM1377" s="90"/>
      <c r="KN1377" s="90"/>
      <c r="KO1377" s="90"/>
      <c r="KP1377" s="90"/>
      <c r="KQ1377" s="90"/>
      <c r="KR1377" s="90"/>
      <c r="KS1377" s="90"/>
      <c r="KT1377" s="90"/>
      <c r="KU1377" s="90"/>
      <c r="KV1377" s="90"/>
      <c r="KW1377" s="90"/>
      <c r="KX1377" s="90"/>
      <c r="KY1377" s="90"/>
      <c r="KZ1377" s="90"/>
      <c r="LA1377" s="90"/>
      <c r="LB1377" s="90"/>
      <c r="LC1377" s="90"/>
      <c r="LD1377" s="90"/>
      <c r="LE1377" s="90"/>
      <c r="LF1377" s="90"/>
      <c r="LG1377" s="90"/>
      <c r="LH1377" s="90"/>
      <c r="LI1377" s="90"/>
      <c r="LJ1377" s="90"/>
      <c r="LK1377" s="90"/>
      <c r="LL1377" s="90"/>
      <c r="LM1377" s="90"/>
      <c r="LN1377" s="90"/>
      <c r="LO1377" s="90"/>
      <c r="LP1377" s="90"/>
      <c r="LQ1377" s="90"/>
      <c r="LR1377" s="90"/>
      <c r="LS1377" s="90"/>
      <c r="LT1377" s="90"/>
      <c r="LU1377" s="90"/>
      <c r="LV1377" s="90"/>
      <c r="LW1377" s="90"/>
      <c r="LX1377" s="90"/>
      <c r="LY1377" s="90"/>
      <c r="LZ1377" s="90"/>
      <c r="MA1377" s="90"/>
      <c r="MB1377" s="90"/>
      <c r="MC1377" s="90"/>
      <c r="MD1377" s="90"/>
      <c r="ME1377" s="90"/>
      <c r="MF1377" s="90"/>
      <c r="MG1377" s="90"/>
      <c r="MH1377" s="90"/>
      <c r="MI1377" s="90"/>
      <c r="MJ1377" s="90"/>
      <c r="MK1377" s="90"/>
      <c r="ML1377" s="90"/>
      <c r="MM1377" s="90"/>
      <c r="MN1377" s="90"/>
      <c r="MO1377" s="90"/>
      <c r="MP1377" s="90"/>
      <c r="MQ1377" s="90"/>
      <c r="MR1377" s="90"/>
      <c r="MS1377" s="90"/>
      <c r="MT1377" s="90"/>
      <c r="MU1377" s="90"/>
      <c r="MV1377" s="90"/>
      <c r="MW1377" s="90"/>
      <c r="MX1377" s="90"/>
      <c r="MY1377" s="90"/>
      <c r="MZ1377" s="90"/>
      <c r="NA1377" s="90"/>
      <c r="NB1377" s="90"/>
      <c r="NC1377" s="90"/>
      <c r="ND1377" s="90"/>
      <c r="NE1377" s="90"/>
      <c r="NF1377" s="90"/>
      <c r="NG1377" s="90"/>
      <c r="NH1377" s="90"/>
      <c r="NI1377" s="90"/>
      <c r="NJ1377" s="90"/>
      <c r="NK1377" s="90"/>
      <c r="NL1377" s="90"/>
      <c r="NM1377" s="90"/>
      <c r="NN1377" s="90"/>
      <c r="NO1377" s="90"/>
      <c r="NP1377" s="90"/>
      <c r="NQ1377" s="90"/>
      <c r="NR1377" s="90"/>
      <c r="NS1377" s="90"/>
      <c r="NT1377" s="90"/>
      <c r="NU1377" s="90"/>
      <c r="NV1377" s="90"/>
      <c r="NW1377" s="90"/>
      <c r="NX1377" s="90"/>
      <c r="NY1377" s="90"/>
      <c r="NZ1377" s="90"/>
      <c r="OA1377" s="90"/>
      <c r="OB1377" s="90"/>
      <c r="OC1377" s="90"/>
      <c r="OD1377" s="90"/>
      <c r="OE1377" s="90"/>
      <c r="OF1377" s="90"/>
      <c r="OG1377" s="90"/>
      <c r="OH1377" s="90"/>
      <c r="OI1377" s="90"/>
      <c r="OJ1377" s="90"/>
      <c r="OK1377" s="90"/>
      <c r="OL1377" s="90"/>
      <c r="OM1377" s="90"/>
      <c r="ON1377" s="90"/>
      <c r="OO1377" s="90"/>
      <c r="OP1377" s="90"/>
      <c r="OQ1377" s="90"/>
      <c r="OR1377" s="90"/>
      <c r="OS1377" s="90"/>
      <c r="OT1377" s="90"/>
      <c r="OU1377" s="90"/>
      <c r="OV1377" s="90"/>
      <c r="OW1377" s="90"/>
      <c r="OX1377" s="90"/>
      <c r="OY1377" s="90"/>
      <c r="OZ1377" s="90"/>
      <c r="PA1377" s="90"/>
      <c r="PB1377" s="90"/>
      <c r="PC1377" s="90"/>
      <c r="PD1377" s="90"/>
      <c r="PE1377" s="90"/>
      <c r="PF1377" s="90"/>
      <c r="PG1377" s="90"/>
      <c r="PH1377" s="90"/>
      <c r="PI1377" s="90"/>
      <c r="PJ1377" s="90"/>
      <c r="PK1377" s="90"/>
      <c r="PL1377" s="90"/>
      <c r="PM1377" s="90"/>
      <c r="PN1377" s="90"/>
      <c r="PO1377" s="90"/>
      <c r="PP1377" s="90"/>
      <c r="PQ1377" s="90"/>
      <c r="PR1377" s="90"/>
      <c r="PS1377" s="90"/>
      <c r="PT1377" s="90"/>
      <c r="PU1377" s="90"/>
      <c r="PV1377" s="90"/>
      <c r="PW1377" s="90"/>
      <c r="PX1377" s="90"/>
      <c r="PY1377" s="90"/>
      <c r="PZ1377" s="90"/>
      <c r="QA1377" s="90"/>
      <c r="QB1377" s="90"/>
      <c r="QC1377" s="90"/>
      <c r="QD1377" s="90"/>
      <c r="QE1377" s="90"/>
      <c r="QF1377" s="90"/>
      <c r="QG1377" s="90"/>
      <c r="QH1377" s="90"/>
      <c r="QI1377" s="90"/>
      <c r="QJ1377" s="90"/>
      <c r="QK1377" s="90"/>
      <c r="QL1377" s="90"/>
      <c r="QM1377" s="90"/>
      <c r="QN1377" s="90"/>
      <c r="QO1377" s="90"/>
      <c r="QP1377" s="90"/>
      <c r="QQ1377" s="90"/>
      <c r="QR1377" s="90"/>
      <c r="QS1377" s="90"/>
      <c r="QT1377" s="90"/>
      <c r="QU1377" s="90"/>
      <c r="QV1377" s="90"/>
      <c r="QW1377" s="90"/>
      <c r="QX1377" s="90"/>
      <c r="QY1377" s="90"/>
      <c r="QZ1377" s="90"/>
      <c r="RA1377" s="90"/>
      <c r="RB1377" s="90"/>
      <c r="RC1377" s="90"/>
      <c r="RD1377" s="90"/>
      <c r="RE1377" s="90"/>
      <c r="RF1377" s="90"/>
      <c r="RG1377" s="90"/>
      <c r="RH1377" s="90"/>
      <c r="RI1377" s="90"/>
      <c r="RJ1377" s="90"/>
      <c r="RK1377" s="90"/>
      <c r="RL1377" s="90"/>
      <c r="RM1377" s="90"/>
      <c r="RN1377" s="90"/>
      <c r="RO1377" s="90"/>
      <c r="RP1377" s="90"/>
      <c r="RQ1377" s="90"/>
      <c r="RR1377" s="90"/>
      <c r="RS1377" s="90"/>
      <c r="RT1377" s="90"/>
      <c r="RU1377" s="90"/>
      <c r="RV1377" s="90"/>
      <c r="RW1377" s="90"/>
      <c r="RX1377" s="90"/>
      <c r="RY1377" s="90"/>
      <c r="RZ1377" s="90"/>
      <c r="SA1377" s="90"/>
      <c r="SB1377" s="90"/>
      <c r="SC1377" s="90"/>
      <c r="SD1377" s="90"/>
      <c r="SE1377" s="90"/>
      <c r="SF1377" s="90"/>
      <c r="SG1377" s="90"/>
      <c r="SH1377" s="90"/>
      <c r="SI1377" s="90"/>
      <c r="SJ1377" s="90"/>
      <c r="SK1377" s="90"/>
      <c r="SL1377" s="90"/>
      <c r="SM1377" s="90"/>
      <c r="SN1377" s="90"/>
      <c r="SO1377" s="90"/>
      <c r="SP1377" s="90"/>
      <c r="SQ1377" s="90"/>
      <c r="SR1377" s="90"/>
      <c r="SS1377" s="90"/>
      <c r="ST1377" s="90"/>
      <c r="SU1377" s="90"/>
      <c r="SV1377" s="90"/>
      <c r="SW1377" s="90"/>
      <c r="SX1377" s="90"/>
      <c r="SY1377" s="90"/>
      <c r="SZ1377" s="90"/>
      <c r="TA1377" s="90"/>
      <c r="TB1377" s="90"/>
      <c r="TC1377" s="90"/>
      <c r="TD1377" s="90"/>
      <c r="TE1377" s="90"/>
      <c r="TF1377" s="90"/>
      <c r="TG1377" s="90"/>
      <c r="TH1377" s="90"/>
      <c r="TI1377" s="90"/>
      <c r="TJ1377" s="90"/>
      <c r="TK1377" s="90"/>
      <c r="TL1377" s="90"/>
      <c r="TM1377" s="90"/>
      <c r="TN1377" s="90"/>
      <c r="TO1377" s="90"/>
      <c r="TP1377" s="90"/>
      <c r="TQ1377" s="90"/>
      <c r="TR1377" s="90"/>
      <c r="TS1377" s="90"/>
      <c r="TT1377" s="90"/>
      <c r="TU1377" s="90"/>
      <c r="TV1377" s="90"/>
      <c r="TW1377" s="90"/>
      <c r="TX1377" s="90"/>
      <c r="TY1377" s="90"/>
      <c r="TZ1377" s="90"/>
      <c r="UA1377" s="90"/>
      <c r="UB1377" s="90"/>
      <c r="UC1377" s="90"/>
      <c r="UD1377" s="90"/>
      <c r="UE1377" s="90"/>
      <c r="UF1377" s="90"/>
      <c r="UG1377" s="90"/>
      <c r="UH1377" s="90"/>
      <c r="UI1377" s="90"/>
      <c r="UJ1377" s="90"/>
      <c r="UK1377" s="90"/>
      <c r="UL1377" s="90"/>
      <c r="UM1377" s="90"/>
      <c r="UN1377" s="90"/>
      <c r="UO1377" s="90"/>
      <c r="UP1377" s="90"/>
      <c r="UQ1377" s="90"/>
      <c r="UR1377" s="90"/>
      <c r="US1377" s="90"/>
      <c r="UT1377" s="90"/>
      <c r="UU1377" s="90"/>
      <c r="UV1377" s="90"/>
      <c r="UW1377" s="90"/>
      <c r="UX1377" s="90"/>
      <c r="UY1377" s="90"/>
      <c r="UZ1377" s="90"/>
      <c r="VA1377" s="90"/>
      <c r="VB1377" s="90"/>
      <c r="VC1377" s="90"/>
      <c r="VD1377" s="90"/>
      <c r="VE1377" s="90"/>
      <c r="VF1377" s="90"/>
      <c r="VG1377" s="90"/>
      <c r="VH1377" s="90"/>
      <c r="VI1377" s="90"/>
      <c r="VJ1377" s="90"/>
      <c r="VK1377" s="90"/>
      <c r="VL1377" s="90"/>
      <c r="VM1377" s="90"/>
      <c r="VN1377" s="90"/>
      <c r="VO1377" s="90"/>
      <c r="VP1377" s="90"/>
      <c r="VQ1377" s="90"/>
      <c r="VR1377" s="90"/>
      <c r="VS1377" s="90"/>
      <c r="VT1377" s="90"/>
      <c r="VU1377" s="90"/>
      <c r="VV1377" s="90"/>
      <c r="VW1377" s="90"/>
      <c r="VX1377" s="90"/>
      <c r="VY1377" s="90"/>
      <c r="VZ1377" s="90"/>
      <c r="WA1377" s="90"/>
      <c r="WB1377" s="90"/>
      <c r="WC1377" s="90"/>
      <c r="WD1377" s="90"/>
      <c r="WE1377" s="90"/>
      <c r="WF1377" s="90"/>
      <c r="WG1377" s="90"/>
      <c r="WH1377" s="90"/>
      <c r="WI1377" s="90"/>
      <c r="WJ1377" s="90"/>
      <c r="WK1377" s="90"/>
      <c r="WL1377" s="90"/>
      <c r="WM1377" s="90"/>
      <c r="WN1377" s="90"/>
      <c r="WO1377" s="90"/>
      <c r="WP1377" s="90"/>
      <c r="WQ1377" s="90"/>
      <c r="WR1377" s="90"/>
      <c r="WS1377" s="90"/>
      <c r="WT1377" s="90"/>
      <c r="WU1377" s="90"/>
      <c r="WV1377" s="90"/>
      <c r="WW1377" s="90"/>
      <c r="WX1377" s="90"/>
      <c r="WY1377" s="90"/>
      <c r="WZ1377" s="90"/>
      <c r="XA1377" s="90"/>
      <c r="XB1377" s="90"/>
      <c r="XC1377" s="90"/>
      <c r="XD1377" s="90"/>
      <c r="XE1377" s="90"/>
      <c r="XF1377" s="90"/>
      <c r="XG1377" s="90"/>
      <c r="XH1377" s="90"/>
      <c r="XI1377" s="90"/>
      <c r="XJ1377" s="90"/>
      <c r="XK1377" s="90"/>
      <c r="XL1377" s="90"/>
      <c r="XM1377" s="90"/>
      <c r="XN1377" s="90"/>
      <c r="XO1377" s="90"/>
      <c r="XP1377" s="90"/>
      <c r="XQ1377" s="90"/>
      <c r="XR1377" s="90"/>
      <c r="XS1377" s="90"/>
      <c r="XT1377" s="90"/>
      <c r="XU1377" s="90"/>
      <c r="XV1377" s="90"/>
      <c r="XW1377" s="90"/>
      <c r="XX1377" s="90"/>
      <c r="XY1377" s="90"/>
      <c r="XZ1377" s="90"/>
      <c r="YA1377" s="90"/>
      <c r="YB1377" s="90"/>
      <c r="YC1377" s="90"/>
      <c r="YD1377" s="90"/>
      <c r="YE1377" s="90"/>
      <c r="YF1377" s="90"/>
      <c r="YG1377" s="90"/>
      <c r="YH1377" s="90"/>
      <c r="YI1377" s="90"/>
      <c r="YJ1377" s="90"/>
      <c r="YK1377" s="90"/>
      <c r="YL1377" s="90"/>
      <c r="YM1377" s="90"/>
      <c r="YN1377" s="90"/>
      <c r="YO1377" s="90"/>
      <c r="YP1377" s="90"/>
      <c r="YQ1377" s="90"/>
      <c r="YR1377" s="90"/>
      <c r="YS1377" s="90"/>
      <c r="YT1377" s="90"/>
      <c r="YU1377" s="90"/>
      <c r="YV1377" s="90"/>
      <c r="YW1377" s="90"/>
      <c r="YX1377" s="90"/>
      <c r="YY1377" s="90"/>
      <c r="YZ1377" s="90"/>
      <c r="ZA1377" s="90"/>
      <c r="ZB1377" s="90"/>
      <c r="ZC1377" s="90"/>
      <c r="ZD1377" s="90"/>
      <c r="ZE1377" s="90"/>
      <c r="ZF1377" s="90"/>
      <c r="ZG1377" s="90"/>
      <c r="ZH1377" s="90"/>
      <c r="ZI1377" s="90"/>
      <c r="ZJ1377" s="90"/>
      <c r="ZK1377" s="90"/>
      <c r="ZL1377" s="90"/>
      <c r="ZM1377" s="90"/>
      <c r="ZN1377" s="90"/>
      <c r="ZO1377" s="90"/>
      <c r="ZP1377" s="90"/>
      <c r="ZQ1377" s="90"/>
      <c r="ZR1377" s="90"/>
      <c r="ZS1377" s="90"/>
      <c r="ZT1377" s="90"/>
      <c r="ZU1377" s="90"/>
      <c r="ZV1377" s="90"/>
      <c r="ZW1377" s="90"/>
      <c r="ZX1377" s="90"/>
      <c r="ZY1377" s="90"/>
      <c r="ZZ1377" s="90"/>
      <c r="AAA1377" s="90"/>
      <c r="AAB1377" s="90"/>
      <c r="AAC1377" s="90"/>
      <c r="AAD1377" s="90"/>
      <c r="AAE1377" s="90"/>
      <c r="AAF1377" s="90"/>
      <c r="AAG1377" s="90"/>
      <c r="AAH1377" s="90"/>
      <c r="AAI1377" s="90"/>
      <c r="AAJ1377" s="90"/>
      <c r="AAK1377" s="90"/>
      <c r="AAL1377" s="90"/>
      <c r="AAM1377" s="90"/>
      <c r="AAN1377" s="90"/>
      <c r="AAO1377" s="90"/>
      <c r="AAP1377" s="90"/>
      <c r="AAQ1377" s="90"/>
      <c r="AAR1377" s="90"/>
      <c r="AAS1377" s="90"/>
      <c r="AAT1377" s="90"/>
      <c r="AAU1377" s="90"/>
      <c r="AAV1377" s="90"/>
      <c r="AAW1377" s="90"/>
      <c r="AAX1377" s="90"/>
      <c r="AAY1377" s="90"/>
      <c r="AAZ1377" s="90"/>
      <c r="ABA1377" s="90"/>
      <c r="ABB1377" s="90"/>
      <c r="ABC1377" s="90"/>
      <c r="ABD1377" s="90"/>
      <c r="ABE1377" s="90"/>
      <c r="ABF1377" s="90"/>
      <c r="ABG1377" s="90"/>
      <c r="ABH1377" s="90"/>
      <c r="ABI1377" s="90"/>
      <c r="ABJ1377" s="90"/>
      <c r="ABK1377" s="90"/>
      <c r="ABL1377" s="90"/>
      <c r="ABM1377" s="90"/>
      <c r="ABN1377" s="90"/>
      <c r="ABO1377" s="90"/>
      <c r="ABP1377" s="90"/>
      <c r="ABQ1377" s="90"/>
      <c r="ABR1377" s="90"/>
      <c r="ABS1377" s="90"/>
      <c r="ABT1377" s="90"/>
      <c r="ABU1377" s="90"/>
      <c r="ABV1377" s="90"/>
      <c r="ABW1377" s="90"/>
      <c r="ABX1377" s="90"/>
      <c r="ABY1377" s="90"/>
      <c r="ABZ1377" s="90"/>
      <c r="ACA1377" s="90"/>
      <c r="ACB1377" s="90"/>
      <c r="ACC1377" s="90"/>
      <c r="ACD1377" s="90"/>
      <c r="ACE1377" s="90"/>
    </row>
    <row r="1378" spans="1:759" s="645" customFormat="1" ht="62.25" customHeight="1">
      <c r="A1378" s="1142"/>
      <c r="B1378" s="305" t="s">
        <v>1545</v>
      </c>
      <c r="C1378" s="276" t="s">
        <v>2425</v>
      </c>
      <c r="D1378" s="114">
        <v>46140</v>
      </c>
      <c r="E1378" s="261" t="s">
        <v>589</v>
      </c>
      <c r="F1378" s="815" t="s">
        <v>315</v>
      </c>
      <c r="G1378" s="816"/>
      <c r="H1378" s="396" t="s">
        <v>1545</v>
      </c>
      <c r="I1378" s="277" t="s">
        <v>2369</v>
      </c>
      <c r="J1378" s="277" t="s">
        <v>2367</v>
      </c>
      <c r="K1378" s="277" t="s">
        <v>2368</v>
      </c>
      <c r="L1378" s="382" t="s">
        <v>2239</v>
      </c>
      <c r="M1378"/>
      <c r="N1378" s="90"/>
      <c r="O1378" s="90"/>
      <c r="P1378" s="90"/>
      <c r="Q1378" s="90"/>
      <c r="R1378" s="90"/>
      <c r="S1378" s="90"/>
      <c r="T1378" s="90"/>
      <c r="U1378" s="90"/>
      <c r="V1378" s="90"/>
      <c r="W1378" s="90"/>
      <c r="X1378" s="90"/>
      <c r="Y1378" s="90"/>
      <c r="Z1378" s="90"/>
      <c r="AA1378" s="90"/>
      <c r="AB1378" s="90"/>
      <c r="AC1378" s="90"/>
      <c r="AD1378" s="90"/>
      <c r="AE1378" s="90"/>
      <c r="AF1378" s="90"/>
      <c r="AG1378" s="90"/>
      <c r="AH1378" s="90"/>
      <c r="AI1378" s="90"/>
      <c r="AJ1378" s="90"/>
      <c r="AK1378" s="90"/>
      <c r="AL1378" s="90"/>
      <c r="AM1378" s="90"/>
      <c r="AN1378" s="90"/>
      <c r="AO1378" s="90"/>
      <c r="AP1378" s="90"/>
      <c r="AQ1378" s="90"/>
      <c r="AR1378" s="90"/>
      <c r="AS1378" s="90"/>
      <c r="AT1378" s="90"/>
      <c r="AU1378" s="90"/>
      <c r="AV1378" s="90"/>
      <c r="AW1378" s="90"/>
      <c r="AX1378" s="90"/>
      <c r="AY1378" s="90"/>
      <c r="AZ1378" s="90"/>
      <c r="BA1378" s="90"/>
      <c r="BB1378" s="90"/>
      <c r="BC1378" s="90"/>
      <c r="BD1378" s="90"/>
      <c r="BE1378" s="90"/>
      <c r="BF1378" s="90"/>
      <c r="BG1378" s="90"/>
      <c r="BH1378" s="90"/>
      <c r="BI1378" s="90"/>
      <c r="BJ1378" s="90"/>
      <c r="BK1378" s="90"/>
      <c r="BL1378" s="90"/>
      <c r="BM1378" s="90"/>
      <c r="BN1378" s="90"/>
      <c r="BO1378" s="90"/>
      <c r="BP1378" s="90"/>
      <c r="BQ1378" s="90"/>
      <c r="BR1378" s="90"/>
      <c r="BS1378" s="90"/>
      <c r="BT1378" s="90"/>
      <c r="BU1378" s="90"/>
      <c r="BV1378" s="90"/>
      <c r="BW1378" s="90"/>
      <c r="BX1378" s="90"/>
      <c r="BY1378" s="90"/>
      <c r="BZ1378" s="90"/>
      <c r="CA1378" s="90"/>
      <c r="CB1378" s="90"/>
      <c r="CC1378" s="90"/>
      <c r="CD1378" s="90"/>
      <c r="CE1378" s="90"/>
      <c r="CF1378" s="90"/>
      <c r="CG1378" s="90"/>
      <c r="CH1378" s="90"/>
      <c r="CI1378" s="90"/>
      <c r="CJ1378" s="90"/>
      <c r="CK1378" s="90"/>
      <c r="CL1378" s="90"/>
      <c r="CM1378" s="90"/>
      <c r="CN1378" s="90"/>
      <c r="CO1378" s="90"/>
      <c r="CP1378" s="90"/>
      <c r="CQ1378" s="90"/>
      <c r="CR1378" s="90"/>
      <c r="CS1378" s="90"/>
      <c r="CT1378" s="90"/>
      <c r="CU1378" s="90"/>
      <c r="CV1378" s="90"/>
      <c r="CW1378" s="90"/>
      <c r="CX1378" s="90"/>
      <c r="CY1378" s="90"/>
      <c r="CZ1378" s="90"/>
      <c r="DA1378" s="90"/>
      <c r="DB1378" s="90"/>
      <c r="DC1378" s="90"/>
      <c r="DD1378" s="90"/>
      <c r="DE1378" s="90"/>
      <c r="DF1378" s="90"/>
      <c r="DG1378" s="90"/>
      <c r="DH1378" s="90"/>
      <c r="DI1378" s="90"/>
      <c r="DJ1378" s="90"/>
      <c r="DK1378" s="90"/>
      <c r="DL1378" s="90"/>
      <c r="DM1378" s="90"/>
      <c r="DN1378" s="90"/>
      <c r="DO1378" s="90"/>
      <c r="DP1378" s="90"/>
      <c r="DQ1378" s="90"/>
      <c r="DR1378" s="90"/>
      <c r="DS1378" s="90"/>
      <c r="DT1378" s="90"/>
      <c r="DU1378" s="90"/>
      <c r="DV1378" s="90"/>
      <c r="DW1378" s="90"/>
      <c r="DX1378" s="90"/>
      <c r="DY1378" s="90"/>
      <c r="DZ1378" s="90"/>
      <c r="EA1378" s="90"/>
      <c r="EB1378" s="90"/>
      <c r="EC1378" s="90"/>
      <c r="ED1378" s="90"/>
      <c r="EE1378" s="90"/>
      <c r="EF1378" s="90"/>
      <c r="EG1378" s="90"/>
      <c r="EH1378" s="90"/>
      <c r="EI1378" s="90"/>
      <c r="EJ1378" s="90"/>
      <c r="EK1378" s="90"/>
      <c r="EL1378" s="90"/>
      <c r="EM1378" s="90"/>
      <c r="EN1378" s="90"/>
      <c r="EO1378" s="90"/>
      <c r="EP1378" s="90"/>
      <c r="EQ1378" s="90"/>
      <c r="ER1378" s="90"/>
      <c r="ES1378" s="90"/>
      <c r="ET1378" s="90"/>
      <c r="EU1378" s="90"/>
      <c r="EV1378" s="90"/>
      <c r="EW1378" s="90"/>
      <c r="EX1378" s="90"/>
      <c r="EY1378" s="90"/>
      <c r="EZ1378" s="90"/>
      <c r="FA1378" s="90"/>
      <c r="FB1378" s="90"/>
      <c r="FC1378" s="90"/>
      <c r="FD1378" s="90"/>
      <c r="FE1378" s="90"/>
      <c r="FF1378" s="90"/>
      <c r="FG1378" s="90"/>
      <c r="FH1378" s="90"/>
      <c r="FI1378" s="90"/>
      <c r="FJ1378" s="90"/>
      <c r="FK1378" s="90"/>
      <c r="FL1378" s="90"/>
      <c r="FM1378" s="90"/>
      <c r="FN1378" s="90"/>
      <c r="FO1378" s="90"/>
      <c r="FP1378" s="90"/>
      <c r="FQ1378" s="90"/>
      <c r="FR1378" s="90"/>
      <c r="FS1378" s="90"/>
      <c r="FT1378" s="90"/>
      <c r="FU1378" s="90"/>
      <c r="FV1378" s="90"/>
      <c r="FW1378" s="90"/>
      <c r="FX1378" s="90"/>
      <c r="FY1378" s="90"/>
      <c r="FZ1378" s="90"/>
      <c r="GA1378" s="90"/>
      <c r="GB1378" s="90"/>
      <c r="GC1378" s="90"/>
      <c r="GD1378" s="90"/>
      <c r="GE1378" s="90"/>
      <c r="GF1378" s="90"/>
      <c r="GG1378" s="90"/>
      <c r="GH1378" s="90"/>
      <c r="GI1378" s="90"/>
      <c r="GJ1378" s="90"/>
      <c r="GK1378" s="90"/>
      <c r="GL1378" s="90"/>
      <c r="GM1378" s="90"/>
      <c r="GN1378" s="90"/>
      <c r="GO1378" s="90"/>
      <c r="GP1378" s="90"/>
      <c r="GQ1378" s="90"/>
      <c r="GR1378" s="90"/>
      <c r="GS1378" s="90"/>
      <c r="GT1378" s="90"/>
      <c r="GU1378" s="90"/>
      <c r="GV1378" s="90"/>
      <c r="GW1378" s="90"/>
      <c r="GX1378" s="90"/>
      <c r="GY1378" s="90"/>
      <c r="GZ1378" s="90"/>
      <c r="HA1378" s="90"/>
      <c r="HB1378" s="90"/>
      <c r="HC1378" s="90"/>
      <c r="HD1378" s="90"/>
      <c r="HE1378" s="90"/>
      <c r="HF1378" s="90"/>
      <c r="HG1378" s="90"/>
      <c r="HH1378" s="90"/>
      <c r="HI1378" s="90"/>
      <c r="HJ1378" s="90"/>
      <c r="HK1378" s="90"/>
      <c r="HL1378" s="90"/>
      <c r="HM1378" s="90"/>
      <c r="HN1378" s="90"/>
      <c r="HO1378" s="90"/>
      <c r="HP1378" s="90"/>
      <c r="HQ1378" s="90"/>
      <c r="HR1378" s="90"/>
      <c r="HS1378" s="90"/>
      <c r="HT1378" s="90"/>
      <c r="HU1378" s="90"/>
      <c r="HV1378" s="90"/>
      <c r="HW1378" s="90"/>
      <c r="HX1378" s="90"/>
      <c r="HY1378" s="90"/>
      <c r="HZ1378" s="90"/>
      <c r="IA1378" s="90"/>
      <c r="IB1378" s="90"/>
      <c r="IC1378" s="90"/>
      <c r="ID1378" s="90"/>
      <c r="IE1378" s="90"/>
      <c r="IF1378" s="90"/>
      <c r="IG1378" s="90"/>
      <c r="IH1378" s="90"/>
      <c r="II1378" s="90"/>
      <c r="IJ1378" s="90"/>
      <c r="IK1378" s="90"/>
      <c r="IL1378" s="90"/>
      <c r="IM1378" s="90"/>
      <c r="IN1378" s="90"/>
      <c r="IO1378" s="90"/>
      <c r="IP1378" s="90"/>
      <c r="IQ1378" s="90"/>
      <c r="IR1378" s="90"/>
      <c r="IS1378" s="90"/>
      <c r="IT1378" s="90"/>
      <c r="IU1378" s="90"/>
      <c r="IV1378" s="90"/>
      <c r="IW1378" s="90"/>
      <c r="IX1378" s="90"/>
      <c r="IY1378" s="90"/>
      <c r="IZ1378" s="90"/>
      <c r="JA1378" s="90"/>
      <c r="JB1378" s="90"/>
      <c r="JC1378" s="90"/>
      <c r="JD1378" s="90"/>
      <c r="JE1378" s="90"/>
      <c r="JF1378" s="90"/>
      <c r="JG1378" s="90"/>
      <c r="JH1378" s="90"/>
      <c r="JI1378" s="90"/>
      <c r="JJ1378" s="90"/>
      <c r="JK1378" s="90"/>
      <c r="JL1378" s="90"/>
      <c r="JM1378" s="90"/>
      <c r="JN1378" s="90"/>
      <c r="JO1378" s="90"/>
      <c r="JP1378" s="90"/>
      <c r="JQ1378" s="90"/>
      <c r="JR1378" s="90"/>
      <c r="JS1378" s="90"/>
      <c r="JT1378" s="90"/>
      <c r="JU1378" s="90"/>
      <c r="JV1378" s="90"/>
      <c r="JW1378" s="90"/>
      <c r="JX1378" s="90"/>
      <c r="JY1378" s="90"/>
      <c r="JZ1378" s="90"/>
      <c r="KA1378" s="90"/>
      <c r="KB1378" s="90"/>
      <c r="KC1378" s="90"/>
      <c r="KD1378" s="90"/>
      <c r="KE1378" s="90"/>
      <c r="KF1378" s="90"/>
      <c r="KG1378" s="90"/>
      <c r="KH1378" s="90"/>
      <c r="KI1378" s="90"/>
      <c r="KJ1378" s="90"/>
      <c r="KK1378" s="90"/>
      <c r="KL1378" s="90"/>
      <c r="KM1378" s="90"/>
      <c r="KN1378" s="90"/>
      <c r="KO1378" s="90"/>
      <c r="KP1378" s="90"/>
      <c r="KQ1378" s="90"/>
      <c r="KR1378" s="90"/>
      <c r="KS1378" s="90"/>
      <c r="KT1378" s="90"/>
      <c r="KU1378" s="90"/>
      <c r="KV1378" s="90"/>
      <c r="KW1378" s="90"/>
      <c r="KX1378" s="90"/>
      <c r="KY1378" s="90"/>
      <c r="KZ1378" s="90"/>
      <c r="LA1378" s="90"/>
      <c r="LB1378" s="90"/>
      <c r="LC1378" s="90"/>
      <c r="LD1378" s="90"/>
      <c r="LE1378" s="90"/>
      <c r="LF1378" s="90"/>
      <c r="LG1378" s="90"/>
      <c r="LH1378" s="90"/>
      <c r="LI1378" s="90"/>
      <c r="LJ1378" s="90"/>
      <c r="LK1378" s="90"/>
      <c r="LL1378" s="90"/>
      <c r="LM1378" s="90"/>
      <c r="LN1378" s="90"/>
      <c r="LO1378" s="90"/>
      <c r="LP1378" s="90"/>
      <c r="LQ1378" s="90"/>
      <c r="LR1378" s="90"/>
      <c r="LS1378" s="90"/>
      <c r="LT1378" s="90"/>
      <c r="LU1378" s="90"/>
      <c r="LV1378" s="90"/>
      <c r="LW1378" s="90"/>
      <c r="LX1378" s="90"/>
      <c r="LY1378" s="90"/>
      <c r="LZ1378" s="90"/>
      <c r="MA1378" s="90"/>
      <c r="MB1378" s="90"/>
      <c r="MC1378" s="90"/>
      <c r="MD1378" s="90"/>
      <c r="ME1378" s="90"/>
      <c r="MF1378" s="90"/>
      <c r="MG1378" s="90"/>
      <c r="MH1378" s="90"/>
      <c r="MI1378" s="90"/>
      <c r="MJ1378" s="90"/>
      <c r="MK1378" s="90"/>
      <c r="ML1378" s="90"/>
      <c r="MM1378" s="90"/>
      <c r="MN1378" s="90"/>
      <c r="MO1378" s="90"/>
      <c r="MP1378" s="90"/>
      <c r="MQ1378" s="90"/>
      <c r="MR1378" s="90"/>
      <c r="MS1378" s="90"/>
      <c r="MT1378" s="90"/>
      <c r="MU1378" s="90"/>
      <c r="MV1378" s="90"/>
      <c r="MW1378" s="90"/>
      <c r="MX1378" s="90"/>
      <c r="MY1378" s="90"/>
      <c r="MZ1378" s="90"/>
      <c r="NA1378" s="90"/>
      <c r="NB1378" s="90"/>
      <c r="NC1378" s="90"/>
      <c r="ND1378" s="90"/>
      <c r="NE1378" s="90"/>
      <c r="NF1378" s="90"/>
      <c r="NG1378" s="90"/>
      <c r="NH1378" s="90"/>
      <c r="NI1378" s="90"/>
      <c r="NJ1378" s="90"/>
      <c r="NK1378" s="90"/>
      <c r="NL1378" s="90"/>
      <c r="NM1378" s="90"/>
      <c r="NN1378" s="90"/>
      <c r="NO1378" s="90"/>
      <c r="NP1378" s="90"/>
      <c r="NQ1378" s="90"/>
      <c r="NR1378" s="90"/>
      <c r="NS1378" s="90"/>
      <c r="NT1378" s="90"/>
      <c r="NU1378" s="90"/>
      <c r="NV1378" s="90"/>
      <c r="NW1378" s="90"/>
      <c r="NX1378" s="90"/>
      <c r="NY1378" s="90"/>
      <c r="NZ1378" s="90"/>
      <c r="OA1378" s="90"/>
      <c r="OB1378" s="90"/>
      <c r="OC1378" s="90"/>
      <c r="OD1378" s="90"/>
      <c r="OE1378" s="90"/>
      <c r="OF1378" s="90"/>
      <c r="OG1378" s="90"/>
      <c r="OH1378" s="90"/>
      <c r="OI1378" s="90"/>
      <c r="OJ1378" s="90"/>
      <c r="OK1378" s="90"/>
      <c r="OL1378" s="90"/>
      <c r="OM1378" s="90"/>
      <c r="ON1378" s="90"/>
      <c r="OO1378" s="90"/>
      <c r="OP1378" s="90"/>
      <c r="OQ1378" s="90"/>
      <c r="OR1378" s="90"/>
      <c r="OS1378" s="90"/>
      <c r="OT1378" s="90"/>
      <c r="OU1378" s="90"/>
      <c r="OV1378" s="90"/>
      <c r="OW1378" s="90"/>
      <c r="OX1378" s="90"/>
      <c r="OY1378" s="90"/>
      <c r="OZ1378" s="90"/>
      <c r="PA1378" s="90"/>
      <c r="PB1378" s="90"/>
      <c r="PC1378" s="90"/>
      <c r="PD1378" s="90"/>
      <c r="PE1378" s="90"/>
      <c r="PF1378" s="90"/>
      <c r="PG1378" s="90"/>
      <c r="PH1378" s="90"/>
      <c r="PI1378" s="90"/>
      <c r="PJ1378" s="90"/>
      <c r="PK1378" s="90"/>
      <c r="PL1378" s="90"/>
      <c r="PM1378" s="90"/>
      <c r="PN1378" s="90"/>
      <c r="PO1378" s="90"/>
      <c r="PP1378" s="90"/>
      <c r="PQ1378" s="90"/>
      <c r="PR1378" s="90"/>
      <c r="PS1378" s="90"/>
      <c r="PT1378" s="90"/>
      <c r="PU1378" s="90"/>
      <c r="PV1378" s="90"/>
      <c r="PW1378" s="90"/>
      <c r="PX1378" s="90"/>
      <c r="PY1378" s="90"/>
      <c r="PZ1378" s="90"/>
      <c r="QA1378" s="90"/>
      <c r="QB1378" s="90"/>
      <c r="QC1378" s="90"/>
      <c r="QD1378" s="90"/>
      <c r="QE1378" s="90"/>
      <c r="QF1378" s="90"/>
      <c r="QG1378" s="90"/>
      <c r="QH1378" s="90"/>
      <c r="QI1378" s="90"/>
      <c r="QJ1378" s="90"/>
      <c r="QK1378" s="90"/>
      <c r="QL1378" s="90"/>
      <c r="QM1378" s="90"/>
      <c r="QN1378" s="90"/>
      <c r="QO1378" s="90"/>
      <c r="QP1378" s="90"/>
      <c r="QQ1378" s="90"/>
      <c r="QR1378" s="90"/>
      <c r="QS1378" s="90"/>
      <c r="QT1378" s="90"/>
      <c r="QU1378" s="90"/>
      <c r="QV1378" s="90"/>
      <c r="QW1378" s="90"/>
      <c r="QX1378" s="90"/>
      <c r="QY1378" s="90"/>
      <c r="QZ1378" s="90"/>
      <c r="RA1378" s="90"/>
      <c r="RB1378" s="90"/>
      <c r="RC1378" s="90"/>
      <c r="RD1378" s="90"/>
      <c r="RE1378" s="90"/>
      <c r="RF1378" s="90"/>
      <c r="RG1378" s="90"/>
      <c r="RH1378" s="90"/>
      <c r="RI1378" s="90"/>
      <c r="RJ1378" s="90"/>
      <c r="RK1378" s="90"/>
      <c r="RL1378" s="90"/>
      <c r="RM1378" s="90"/>
      <c r="RN1378" s="90"/>
      <c r="RO1378" s="90"/>
      <c r="RP1378" s="90"/>
      <c r="RQ1378" s="90"/>
      <c r="RR1378" s="90"/>
      <c r="RS1378" s="90"/>
      <c r="RT1378" s="90"/>
      <c r="RU1378" s="90"/>
      <c r="RV1378" s="90"/>
      <c r="RW1378" s="90"/>
      <c r="RX1378" s="90"/>
      <c r="RY1378" s="90"/>
      <c r="RZ1378" s="90"/>
      <c r="SA1378" s="90"/>
      <c r="SB1378" s="90"/>
      <c r="SC1378" s="90"/>
      <c r="SD1378" s="90"/>
      <c r="SE1378" s="90"/>
      <c r="SF1378" s="90"/>
      <c r="SG1378" s="90"/>
      <c r="SH1378" s="90"/>
      <c r="SI1378" s="90"/>
      <c r="SJ1378" s="90"/>
      <c r="SK1378" s="90"/>
      <c r="SL1378" s="90"/>
      <c r="SM1378" s="90"/>
      <c r="SN1378" s="90"/>
      <c r="SO1378" s="90"/>
      <c r="SP1378" s="90"/>
      <c r="SQ1378" s="90"/>
      <c r="SR1378" s="90"/>
      <c r="SS1378" s="90"/>
      <c r="ST1378" s="90"/>
      <c r="SU1378" s="90"/>
      <c r="SV1378" s="90"/>
      <c r="SW1378" s="90"/>
      <c r="SX1378" s="90"/>
      <c r="SY1378" s="90"/>
      <c r="SZ1378" s="90"/>
      <c r="TA1378" s="90"/>
      <c r="TB1378" s="90"/>
      <c r="TC1378" s="90"/>
      <c r="TD1378" s="90"/>
      <c r="TE1378" s="90"/>
      <c r="TF1378" s="90"/>
      <c r="TG1378" s="90"/>
      <c r="TH1378" s="90"/>
      <c r="TI1378" s="90"/>
      <c r="TJ1378" s="90"/>
      <c r="TK1378" s="90"/>
      <c r="TL1378" s="90"/>
      <c r="TM1378" s="90"/>
      <c r="TN1378" s="90"/>
      <c r="TO1378" s="90"/>
      <c r="TP1378" s="90"/>
      <c r="TQ1378" s="90"/>
      <c r="TR1378" s="90"/>
      <c r="TS1378" s="90"/>
      <c r="TT1378" s="90"/>
      <c r="TU1378" s="90"/>
      <c r="TV1378" s="90"/>
      <c r="TW1378" s="90"/>
      <c r="TX1378" s="90"/>
      <c r="TY1378" s="90"/>
      <c r="TZ1378" s="90"/>
      <c r="UA1378" s="90"/>
      <c r="UB1378" s="90"/>
      <c r="UC1378" s="90"/>
      <c r="UD1378" s="90"/>
      <c r="UE1378" s="90"/>
      <c r="UF1378" s="90"/>
      <c r="UG1378" s="90"/>
      <c r="UH1378" s="90"/>
      <c r="UI1378" s="90"/>
      <c r="UJ1378" s="90"/>
      <c r="UK1378" s="90"/>
      <c r="UL1378" s="90"/>
      <c r="UM1378" s="90"/>
      <c r="UN1378" s="90"/>
      <c r="UO1378" s="90"/>
      <c r="UP1378" s="90"/>
      <c r="UQ1378" s="90"/>
      <c r="UR1378" s="90"/>
      <c r="US1378" s="90"/>
      <c r="UT1378" s="90"/>
      <c r="UU1378" s="90"/>
      <c r="UV1378" s="90"/>
      <c r="UW1378" s="90"/>
      <c r="UX1378" s="90"/>
      <c r="UY1378" s="90"/>
      <c r="UZ1378" s="90"/>
      <c r="VA1378" s="90"/>
      <c r="VB1378" s="90"/>
      <c r="VC1378" s="90"/>
      <c r="VD1378" s="90"/>
      <c r="VE1378" s="90"/>
      <c r="VF1378" s="90"/>
      <c r="VG1378" s="90"/>
      <c r="VH1378" s="90"/>
      <c r="VI1378" s="90"/>
      <c r="VJ1378" s="90"/>
      <c r="VK1378" s="90"/>
      <c r="VL1378" s="90"/>
      <c r="VM1378" s="90"/>
      <c r="VN1378" s="90"/>
      <c r="VO1378" s="90"/>
      <c r="VP1378" s="90"/>
      <c r="VQ1378" s="90"/>
      <c r="VR1378" s="90"/>
      <c r="VS1378" s="90"/>
      <c r="VT1378" s="90"/>
      <c r="VU1378" s="90"/>
      <c r="VV1378" s="90"/>
      <c r="VW1378" s="90"/>
      <c r="VX1378" s="90"/>
      <c r="VY1378" s="90"/>
      <c r="VZ1378" s="90"/>
      <c r="WA1378" s="90"/>
      <c r="WB1378" s="90"/>
      <c r="WC1378" s="90"/>
      <c r="WD1378" s="90"/>
      <c r="WE1378" s="90"/>
      <c r="WF1378" s="90"/>
      <c r="WG1378" s="90"/>
      <c r="WH1378" s="90"/>
      <c r="WI1378" s="90"/>
      <c r="WJ1378" s="90"/>
      <c r="WK1378" s="90"/>
      <c r="WL1378" s="90"/>
      <c r="WM1378" s="90"/>
      <c r="WN1378" s="90"/>
      <c r="WO1378" s="90"/>
      <c r="WP1378" s="90"/>
      <c r="WQ1378" s="90"/>
      <c r="WR1378" s="90"/>
      <c r="WS1378" s="90"/>
      <c r="WT1378" s="90"/>
      <c r="WU1378" s="90"/>
      <c r="WV1378" s="90"/>
      <c r="WW1378" s="90"/>
      <c r="WX1378" s="90"/>
      <c r="WY1378" s="90"/>
      <c r="WZ1378" s="90"/>
      <c r="XA1378" s="90"/>
      <c r="XB1378" s="90"/>
      <c r="XC1378" s="90"/>
      <c r="XD1378" s="90"/>
      <c r="XE1378" s="90"/>
      <c r="XF1378" s="90"/>
      <c r="XG1378" s="90"/>
      <c r="XH1378" s="90"/>
      <c r="XI1378" s="90"/>
      <c r="XJ1378" s="90"/>
      <c r="XK1378" s="90"/>
      <c r="XL1378" s="90"/>
      <c r="XM1378" s="90"/>
      <c r="XN1378" s="90"/>
      <c r="XO1378" s="90"/>
      <c r="XP1378" s="90"/>
      <c r="XQ1378" s="90"/>
      <c r="XR1378" s="90"/>
      <c r="XS1378" s="90"/>
      <c r="XT1378" s="90"/>
      <c r="XU1378" s="90"/>
      <c r="XV1378" s="90"/>
      <c r="XW1378" s="90"/>
      <c r="XX1378" s="90"/>
      <c r="XY1378" s="90"/>
      <c r="XZ1378" s="90"/>
      <c r="YA1378" s="90"/>
      <c r="YB1378" s="90"/>
      <c r="YC1378" s="90"/>
      <c r="YD1378" s="90"/>
      <c r="YE1378" s="90"/>
      <c r="YF1378" s="90"/>
      <c r="YG1378" s="90"/>
      <c r="YH1378" s="90"/>
      <c r="YI1378" s="90"/>
      <c r="YJ1378" s="90"/>
      <c r="YK1378" s="90"/>
      <c r="YL1378" s="90"/>
      <c r="YM1378" s="90"/>
      <c r="YN1378" s="90"/>
      <c r="YO1378" s="90"/>
      <c r="YP1378" s="90"/>
      <c r="YQ1378" s="90"/>
      <c r="YR1378" s="90"/>
      <c r="YS1378" s="90"/>
      <c r="YT1378" s="90"/>
      <c r="YU1378" s="90"/>
      <c r="YV1378" s="90"/>
      <c r="YW1378" s="90"/>
      <c r="YX1378" s="90"/>
      <c r="YY1378" s="90"/>
      <c r="YZ1378" s="90"/>
      <c r="ZA1378" s="90"/>
      <c r="ZB1378" s="90"/>
      <c r="ZC1378" s="90"/>
      <c r="ZD1378" s="90"/>
      <c r="ZE1378" s="90"/>
      <c r="ZF1378" s="90"/>
      <c r="ZG1378" s="90"/>
      <c r="ZH1378" s="90"/>
      <c r="ZI1378" s="90"/>
      <c r="ZJ1378" s="90"/>
      <c r="ZK1378" s="90"/>
      <c r="ZL1378" s="90"/>
      <c r="ZM1378" s="90"/>
      <c r="ZN1378" s="90"/>
      <c r="ZO1378" s="90"/>
      <c r="ZP1378" s="90"/>
      <c r="ZQ1378" s="90"/>
      <c r="ZR1378" s="90"/>
      <c r="ZS1378" s="90"/>
      <c r="ZT1378" s="90"/>
      <c r="ZU1378" s="90"/>
      <c r="ZV1378" s="90"/>
      <c r="ZW1378" s="90"/>
      <c r="ZX1378" s="90"/>
      <c r="ZY1378" s="90"/>
      <c r="ZZ1378" s="90"/>
      <c r="AAA1378" s="90"/>
      <c r="AAB1378" s="90"/>
      <c r="AAC1378" s="90"/>
      <c r="AAD1378" s="90"/>
      <c r="AAE1378" s="90"/>
      <c r="AAF1378" s="90"/>
      <c r="AAG1378" s="90"/>
      <c r="AAH1378" s="90"/>
      <c r="AAI1378" s="90"/>
      <c r="AAJ1378" s="90"/>
      <c r="AAK1378" s="90"/>
      <c r="AAL1378" s="90"/>
      <c r="AAM1378" s="90"/>
      <c r="AAN1378" s="90"/>
      <c r="AAO1378" s="90"/>
      <c r="AAP1378" s="90"/>
      <c r="AAQ1378" s="90"/>
      <c r="AAR1378" s="90"/>
      <c r="AAS1378" s="90"/>
      <c r="AAT1378" s="90"/>
      <c r="AAU1378" s="90"/>
      <c r="AAV1378" s="90"/>
      <c r="AAW1378" s="90"/>
      <c r="AAX1378" s="90"/>
      <c r="AAY1378" s="90"/>
      <c r="AAZ1378" s="90"/>
      <c r="ABA1378" s="90"/>
      <c r="ABB1378" s="90"/>
      <c r="ABC1378" s="90"/>
      <c r="ABD1378" s="90"/>
      <c r="ABE1378" s="90"/>
      <c r="ABF1378" s="90"/>
      <c r="ABG1378" s="90"/>
      <c r="ABH1378" s="90"/>
      <c r="ABI1378" s="90"/>
      <c r="ABJ1378" s="90"/>
      <c r="ABK1378" s="90"/>
      <c r="ABL1378" s="90"/>
      <c r="ABM1378" s="90"/>
      <c r="ABN1378" s="90"/>
      <c r="ABO1378" s="90"/>
      <c r="ABP1378" s="90"/>
      <c r="ABQ1378" s="90"/>
      <c r="ABR1378" s="90"/>
      <c r="ABS1378" s="90"/>
      <c r="ABT1378" s="90"/>
      <c r="ABU1378" s="90"/>
      <c r="ABV1378" s="90"/>
      <c r="ABW1378" s="90"/>
      <c r="ABX1378" s="90"/>
      <c r="ABY1378" s="90"/>
      <c r="ABZ1378" s="90"/>
      <c r="ACA1378" s="90"/>
      <c r="ACB1378" s="90"/>
      <c r="ACC1378" s="90"/>
      <c r="ACD1378" s="90"/>
      <c r="ACE1378" s="90"/>
    </row>
    <row r="1379" spans="1:759" s="645" customFormat="1" ht="27.75" customHeight="1">
      <c r="A1379" s="1142"/>
      <c r="B1379" s="1148" t="s">
        <v>2373</v>
      </c>
      <c r="C1379" s="1075"/>
      <c r="D1379" s="1075"/>
      <c r="E1379" s="1075"/>
      <c r="F1379" s="1075"/>
      <c r="G1379" s="1075"/>
      <c r="H1379" s="1075"/>
      <c r="I1379" s="1075"/>
      <c r="J1379" s="1075"/>
      <c r="K1379" s="1075"/>
      <c r="L1379" s="1076"/>
      <c r="M1379"/>
      <c r="N1379" s="90"/>
      <c r="O1379" s="90"/>
      <c r="P1379" s="90"/>
      <c r="Q1379" s="90"/>
      <c r="R1379" s="90"/>
      <c r="S1379" s="90"/>
      <c r="T1379" s="90"/>
      <c r="U1379" s="90"/>
      <c r="V1379" s="90"/>
      <c r="W1379" s="90"/>
      <c r="X1379" s="90"/>
      <c r="Y1379" s="90"/>
      <c r="Z1379" s="90"/>
      <c r="AA1379" s="90"/>
      <c r="AB1379" s="90"/>
      <c r="AC1379" s="90"/>
      <c r="AD1379" s="90"/>
      <c r="AE1379" s="90"/>
      <c r="AF1379" s="90"/>
      <c r="AG1379" s="90"/>
      <c r="AH1379" s="90"/>
      <c r="AI1379" s="90"/>
      <c r="AJ1379" s="90"/>
      <c r="AK1379" s="90"/>
      <c r="AL1379" s="90"/>
      <c r="AM1379" s="90"/>
      <c r="AN1379" s="90"/>
      <c r="AO1379" s="90"/>
      <c r="AP1379" s="90"/>
      <c r="AQ1379" s="90"/>
      <c r="AR1379" s="90"/>
      <c r="AS1379" s="90"/>
      <c r="AT1379" s="90"/>
      <c r="AU1379" s="90"/>
      <c r="AV1379" s="90"/>
      <c r="AW1379" s="90"/>
      <c r="AX1379" s="90"/>
      <c r="AY1379" s="90"/>
      <c r="AZ1379" s="90"/>
      <c r="BA1379" s="90"/>
      <c r="BB1379" s="90"/>
      <c r="BC1379" s="90"/>
      <c r="BD1379" s="90"/>
      <c r="BE1379" s="90"/>
      <c r="BF1379" s="90"/>
      <c r="BG1379" s="90"/>
      <c r="BH1379" s="90"/>
      <c r="BI1379" s="90"/>
      <c r="BJ1379" s="90"/>
      <c r="BK1379" s="90"/>
      <c r="BL1379" s="90"/>
      <c r="BM1379" s="90"/>
      <c r="BN1379" s="90"/>
      <c r="BO1379" s="90"/>
      <c r="BP1379" s="90"/>
      <c r="BQ1379" s="90"/>
      <c r="BR1379" s="90"/>
      <c r="BS1379" s="90"/>
      <c r="BT1379" s="90"/>
      <c r="BU1379" s="90"/>
      <c r="BV1379" s="90"/>
      <c r="BW1379" s="90"/>
      <c r="BX1379" s="90"/>
      <c r="BY1379" s="90"/>
      <c r="BZ1379" s="90"/>
      <c r="CA1379" s="90"/>
      <c r="CB1379" s="90"/>
      <c r="CC1379" s="90"/>
      <c r="CD1379" s="90"/>
      <c r="CE1379" s="90"/>
      <c r="CF1379" s="90"/>
      <c r="CG1379" s="90"/>
      <c r="CH1379" s="90"/>
      <c r="CI1379" s="90"/>
      <c r="CJ1379" s="90"/>
      <c r="CK1379" s="90"/>
      <c r="CL1379" s="90"/>
      <c r="CM1379" s="90"/>
      <c r="CN1379" s="90"/>
      <c r="CO1379" s="90"/>
      <c r="CP1379" s="90"/>
      <c r="CQ1379" s="90"/>
      <c r="CR1379" s="90"/>
      <c r="CS1379" s="90"/>
      <c r="CT1379" s="90"/>
      <c r="CU1379" s="90"/>
      <c r="CV1379" s="90"/>
      <c r="CW1379" s="90"/>
      <c r="CX1379" s="90"/>
      <c r="CY1379" s="90"/>
      <c r="CZ1379" s="90"/>
      <c r="DA1379" s="90"/>
      <c r="DB1379" s="90"/>
      <c r="DC1379" s="90"/>
      <c r="DD1379" s="90"/>
      <c r="DE1379" s="90"/>
      <c r="DF1379" s="90"/>
      <c r="DG1379" s="90"/>
      <c r="DH1379" s="90"/>
      <c r="DI1379" s="90"/>
      <c r="DJ1379" s="90"/>
      <c r="DK1379" s="90"/>
      <c r="DL1379" s="90"/>
      <c r="DM1379" s="90"/>
      <c r="DN1379" s="90"/>
      <c r="DO1379" s="90"/>
      <c r="DP1379" s="90"/>
      <c r="DQ1379" s="90"/>
      <c r="DR1379" s="90"/>
      <c r="DS1379" s="90"/>
      <c r="DT1379" s="90"/>
      <c r="DU1379" s="90"/>
      <c r="DV1379" s="90"/>
      <c r="DW1379" s="90"/>
      <c r="DX1379" s="90"/>
      <c r="DY1379" s="90"/>
      <c r="DZ1379" s="90"/>
      <c r="EA1379" s="90"/>
      <c r="EB1379" s="90"/>
      <c r="EC1379" s="90"/>
      <c r="ED1379" s="90"/>
      <c r="EE1379" s="90"/>
      <c r="EF1379" s="90"/>
      <c r="EG1379" s="90"/>
      <c r="EH1379" s="90"/>
      <c r="EI1379" s="90"/>
      <c r="EJ1379" s="90"/>
      <c r="EK1379" s="90"/>
      <c r="EL1379" s="90"/>
      <c r="EM1379" s="90"/>
      <c r="EN1379" s="90"/>
      <c r="EO1379" s="90"/>
      <c r="EP1379" s="90"/>
      <c r="EQ1379" s="90"/>
      <c r="ER1379" s="90"/>
      <c r="ES1379" s="90"/>
      <c r="ET1379" s="90"/>
      <c r="EU1379" s="90"/>
      <c r="EV1379" s="90"/>
      <c r="EW1379" s="90"/>
      <c r="EX1379" s="90"/>
      <c r="EY1379" s="90"/>
      <c r="EZ1379" s="90"/>
      <c r="FA1379" s="90"/>
      <c r="FB1379" s="90"/>
      <c r="FC1379" s="90"/>
      <c r="FD1379" s="90"/>
      <c r="FE1379" s="90"/>
      <c r="FF1379" s="90"/>
      <c r="FG1379" s="90"/>
      <c r="FH1379" s="90"/>
      <c r="FI1379" s="90"/>
      <c r="FJ1379" s="90"/>
      <c r="FK1379" s="90"/>
      <c r="FL1379" s="90"/>
      <c r="FM1379" s="90"/>
      <c r="FN1379" s="90"/>
      <c r="FO1379" s="90"/>
      <c r="FP1379" s="90"/>
      <c r="FQ1379" s="90"/>
      <c r="FR1379" s="90"/>
      <c r="FS1379" s="90"/>
      <c r="FT1379" s="90"/>
      <c r="FU1379" s="90"/>
      <c r="FV1379" s="90"/>
      <c r="FW1379" s="90"/>
      <c r="FX1379" s="90"/>
      <c r="FY1379" s="90"/>
      <c r="FZ1379" s="90"/>
      <c r="GA1379" s="90"/>
      <c r="GB1379" s="90"/>
      <c r="GC1379" s="90"/>
      <c r="GD1379" s="90"/>
      <c r="GE1379" s="90"/>
      <c r="GF1379" s="90"/>
      <c r="GG1379" s="90"/>
      <c r="GH1379" s="90"/>
      <c r="GI1379" s="90"/>
      <c r="GJ1379" s="90"/>
      <c r="GK1379" s="90"/>
      <c r="GL1379" s="90"/>
      <c r="GM1379" s="90"/>
      <c r="GN1379" s="90"/>
      <c r="GO1379" s="90"/>
      <c r="GP1379" s="90"/>
      <c r="GQ1379" s="90"/>
      <c r="GR1379" s="90"/>
      <c r="GS1379" s="90"/>
      <c r="GT1379" s="90"/>
      <c r="GU1379" s="90"/>
      <c r="GV1379" s="90"/>
      <c r="GW1379" s="90"/>
      <c r="GX1379" s="90"/>
      <c r="GY1379" s="90"/>
      <c r="GZ1379" s="90"/>
      <c r="HA1379" s="90"/>
      <c r="HB1379" s="90"/>
      <c r="HC1379" s="90"/>
      <c r="HD1379" s="90"/>
      <c r="HE1379" s="90"/>
      <c r="HF1379" s="90"/>
      <c r="HG1379" s="90"/>
      <c r="HH1379" s="90"/>
      <c r="HI1379" s="90"/>
      <c r="HJ1379" s="90"/>
      <c r="HK1379" s="90"/>
      <c r="HL1379" s="90"/>
      <c r="HM1379" s="90"/>
      <c r="HN1379" s="90"/>
      <c r="HO1379" s="90"/>
      <c r="HP1379" s="90"/>
      <c r="HQ1379" s="90"/>
      <c r="HR1379" s="90"/>
      <c r="HS1379" s="90"/>
      <c r="HT1379" s="90"/>
      <c r="HU1379" s="90"/>
      <c r="HV1379" s="90"/>
      <c r="HW1379" s="90"/>
      <c r="HX1379" s="90"/>
      <c r="HY1379" s="90"/>
      <c r="HZ1379" s="90"/>
      <c r="IA1379" s="90"/>
      <c r="IB1379" s="90"/>
      <c r="IC1379" s="90"/>
      <c r="ID1379" s="90"/>
      <c r="IE1379" s="90"/>
      <c r="IF1379" s="90"/>
      <c r="IG1379" s="90"/>
      <c r="IH1379" s="90"/>
      <c r="II1379" s="90"/>
      <c r="IJ1379" s="90"/>
      <c r="IK1379" s="90"/>
      <c r="IL1379" s="90"/>
      <c r="IM1379" s="90"/>
      <c r="IN1379" s="90"/>
      <c r="IO1379" s="90"/>
      <c r="IP1379" s="90"/>
      <c r="IQ1379" s="90"/>
      <c r="IR1379" s="90"/>
      <c r="IS1379" s="90"/>
      <c r="IT1379" s="90"/>
      <c r="IU1379" s="90"/>
      <c r="IV1379" s="90"/>
      <c r="IW1379" s="90"/>
      <c r="IX1379" s="90"/>
      <c r="IY1379" s="90"/>
      <c r="IZ1379" s="90"/>
      <c r="JA1379" s="90"/>
      <c r="JB1379" s="90"/>
      <c r="JC1379" s="90"/>
      <c r="JD1379" s="90"/>
      <c r="JE1379" s="90"/>
      <c r="JF1379" s="90"/>
      <c r="JG1379" s="90"/>
      <c r="JH1379" s="90"/>
      <c r="JI1379" s="90"/>
      <c r="JJ1379" s="90"/>
      <c r="JK1379" s="90"/>
      <c r="JL1379" s="90"/>
      <c r="JM1379" s="90"/>
      <c r="JN1379" s="90"/>
      <c r="JO1379" s="90"/>
      <c r="JP1379" s="90"/>
      <c r="JQ1379" s="90"/>
      <c r="JR1379" s="90"/>
      <c r="JS1379" s="90"/>
      <c r="JT1379" s="90"/>
      <c r="JU1379" s="90"/>
      <c r="JV1379" s="90"/>
      <c r="JW1379" s="90"/>
      <c r="JX1379" s="90"/>
      <c r="JY1379" s="90"/>
      <c r="JZ1379" s="90"/>
      <c r="KA1379" s="90"/>
      <c r="KB1379" s="90"/>
      <c r="KC1379" s="90"/>
      <c r="KD1379" s="90"/>
      <c r="KE1379" s="90"/>
      <c r="KF1379" s="90"/>
      <c r="KG1379" s="90"/>
      <c r="KH1379" s="90"/>
      <c r="KI1379" s="90"/>
      <c r="KJ1379" s="90"/>
      <c r="KK1379" s="90"/>
      <c r="KL1379" s="90"/>
      <c r="KM1379" s="90"/>
      <c r="KN1379" s="90"/>
      <c r="KO1379" s="90"/>
      <c r="KP1379" s="90"/>
      <c r="KQ1379" s="90"/>
      <c r="KR1379" s="90"/>
      <c r="KS1379" s="90"/>
      <c r="KT1379" s="90"/>
      <c r="KU1379" s="90"/>
      <c r="KV1379" s="90"/>
      <c r="KW1379" s="90"/>
      <c r="KX1379" s="90"/>
      <c r="KY1379" s="90"/>
      <c r="KZ1379" s="90"/>
      <c r="LA1379" s="90"/>
      <c r="LB1379" s="90"/>
      <c r="LC1379" s="90"/>
      <c r="LD1379" s="90"/>
      <c r="LE1379" s="90"/>
      <c r="LF1379" s="90"/>
      <c r="LG1379" s="90"/>
      <c r="LH1379" s="90"/>
      <c r="LI1379" s="90"/>
      <c r="LJ1379" s="90"/>
      <c r="LK1379" s="90"/>
      <c r="LL1379" s="90"/>
      <c r="LM1379" s="90"/>
      <c r="LN1379" s="90"/>
      <c r="LO1379" s="90"/>
      <c r="LP1379" s="90"/>
      <c r="LQ1379" s="90"/>
      <c r="LR1379" s="90"/>
      <c r="LS1379" s="90"/>
      <c r="LT1379" s="90"/>
      <c r="LU1379" s="90"/>
      <c r="LV1379" s="90"/>
      <c r="LW1379" s="90"/>
      <c r="LX1379" s="90"/>
      <c r="LY1379" s="90"/>
      <c r="LZ1379" s="90"/>
      <c r="MA1379" s="90"/>
      <c r="MB1379" s="90"/>
      <c r="MC1379" s="90"/>
      <c r="MD1379" s="90"/>
      <c r="ME1379" s="90"/>
      <c r="MF1379" s="90"/>
      <c r="MG1379" s="90"/>
      <c r="MH1379" s="90"/>
      <c r="MI1379" s="90"/>
      <c r="MJ1379" s="90"/>
      <c r="MK1379" s="90"/>
      <c r="ML1379" s="90"/>
      <c r="MM1379" s="90"/>
      <c r="MN1379" s="90"/>
      <c r="MO1379" s="90"/>
      <c r="MP1379" s="90"/>
      <c r="MQ1379" s="90"/>
      <c r="MR1379" s="90"/>
      <c r="MS1379" s="90"/>
      <c r="MT1379" s="90"/>
      <c r="MU1379" s="90"/>
      <c r="MV1379" s="90"/>
      <c r="MW1379" s="90"/>
      <c r="MX1379" s="90"/>
      <c r="MY1379" s="90"/>
      <c r="MZ1379" s="90"/>
      <c r="NA1379" s="90"/>
      <c r="NB1379" s="90"/>
      <c r="NC1379" s="90"/>
      <c r="ND1379" s="90"/>
      <c r="NE1379" s="90"/>
      <c r="NF1379" s="90"/>
      <c r="NG1379" s="90"/>
      <c r="NH1379" s="90"/>
      <c r="NI1379" s="90"/>
      <c r="NJ1379" s="90"/>
      <c r="NK1379" s="90"/>
      <c r="NL1379" s="90"/>
      <c r="NM1379" s="90"/>
      <c r="NN1379" s="90"/>
      <c r="NO1379" s="90"/>
      <c r="NP1379" s="90"/>
      <c r="NQ1379" s="90"/>
      <c r="NR1379" s="90"/>
      <c r="NS1379" s="90"/>
      <c r="NT1379" s="90"/>
      <c r="NU1379" s="90"/>
      <c r="NV1379" s="90"/>
      <c r="NW1379" s="90"/>
      <c r="NX1379" s="90"/>
      <c r="NY1379" s="90"/>
      <c r="NZ1379" s="90"/>
      <c r="OA1379" s="90"/>
      <c r="OB1379" s="90"/>
      <c r="OC1379" s="90"/>
      <c r="OD1379" s="90"/>
      <c r="OE1379" s="90"/>
      <c r="OF1379" s="90"/>
      <c r="OG1379" s="90"/>
      <c r="OH1379" s="90"/>
      <c r="OI1379" s="90"/>
      <c r="OJ1379" s="90"/>
      <c r="OK1379" s="90"/>
      <c r="OL1379" s="90"/>
      <c r="OM1379" s="90"/>
      <c r="ON1379" s="90"/>
      <c r="OO1379" s="90"/>
      <c r="OP1379" s="90"/>
      <c r="OQ1379" s="90"/>
      <c r="OR1379" s="90"/>
      <c r="OS1379" s="90"/>
      <c r="OT1379" s="90"/>
      <c r="OU1379" s="90"/>
      <c r="OV1379" s="90"/>
      <c r="OW1379" s="90"/>
      <c r="OX1379" s="90"/>
      <c r="OY1379" s="90"/>
      <c r="OZ1379" s="90"/>
      <c r="PA1379" s="90"/>
      <c r="PB1379" s="90"/>
      <c r="PC1379" s="90"/>
      <c r="PD1379" s="90"/>
      <c r="PE1379" s="90"/>
      <c r="PF1379" s="90"/>
      <c r="PG1379" s="90"/>
      <c r="PH1379" s="90"/>
      <c r="PI1379" s="90"/>
      <c r="PJ1379" s="90"/>
      <c r="PK1379" s="90"/>
      <c r="PL1379" s="90"/>
      <c r="PM1379" s="90"/>
      <c r="PN1379" s="90"/>
      <c r="PO1379" s="90"/>
      <c r="PP1379" s="90"/>
      <c r="PQ1379" s="90"/>
      <c r="PR1379" s="90"/>
      <c r="PS1379" s="90"/>
      <c r="PT1379" s="90"/>
      <c r="PU1379" s="90"/>
      <c r="PV1379" s="90"/>
      <c r="PW1379" s="90"/>
      <c r="PX1379" s="90"/>
      <c r="PY1379" s="90"/>
      <c r="PZ1379" s="90"/>
      <c r="QA1379" s="90"/>
      <c r="QB1379" s="90"/>
      <c r="QC1379" s="90"/>
      <c r="QD1379" s="90"/>
      <c r="QE1379" s="90"/>
      <c r="QF1379" s="90"/>
      <c r="QG1379" s="90"/>
      <c r="QH1379" s="90"/>
      <c r="QI1379" s="90"/>
      <c r="QJ1379" s="90"/>
      <c r="QK1379" s="90"/>
      <c r="QL1379" s="90"/>
      <c r="QM1379" s="90"/>
      <c r="QN1379" s="90"/>
      <c r="QO1379" s="90"/>
      <c r="QP1379" s="90"/>
      <c r="QQ1379" s="90"/>
      <c r="QR1379" s="90"/>
      <c r="QS1379" s="90"/>
      <c r="QT1379" s="90"/>
      <c r="QU1379" s="90"/>
      <c r="QV1379" s="90"/>
      <c r="QW1379" s="90"/>
      <c r="QX1379" s="90"/>
      <c r="QY1379" s="90"/>
      <c r="QZ1379" s="90"/>
      <c r="RA1379" s="90"/>
      <c r="RB1379" s="90"/>
      <c r="RC1379" s="90"/>
      <c r="RD1379" s="90"/>
      <c r="RE1379" s="90"/>
      <c r="RF1379" s="90"/>
      <c r="RG1379" s="90"/>
      <c r="RH1379" s="90"/>
      <c r="RI1379" s="90"/>
      <c r="RJ1379" s="90"/>
      <c r="RK1379" s="90"/>
      <c r="RL1379" s="90"/>
      <c r="RM1379" s="90"/>
      <c r="RN1379" s="90"/>
      <c r="RO1379" s="90"/>
      <c r="RP1379" s="90"/>
      <c r="RQ1379" s="90"/>
      <c r="RR1379" s="90"/>
      <c r="RS1379" s="90"/>
      <c r="RT1379" s="90"/>
      <c r="RU1379" s="90"/>
      <c r="RV1379" s="90"/>
      <c r="RW1379" s="90"/>
      <c r="RX1379" s="90"/>
      <c r="RY1379" s="90"/>
      <c r="RZ1379" s="90"/>
      <c r="SA1379" s="90"/>
      <c r="SB1379" s="90"/>
      <c r="SC1379" s="90"/>
      <c r="SD1379" s="90"/>
      <c r="SE1379" s="90"/>
      <c r="SF1379" s="90"/>
      <c r="SG1379" s="90"/>
      <c r="SH1379" s="90"/>
      <c r="SI1379" s="90"/>
      <c r="SJ1379" s="90"/>
      <c r="SK1379" s="90"/>
      <c r="SL1379" s="90"/>
      <c r="SM1379" s="90"/>
      <c r="SN1379" s="90"/>
      <c r="SO1379" s="90"/>
      <c r="SP1379" s="90"/>
      <c r="SQ1379" s="90"/>
      <c r="SR1379" s="90"/>
      <c r="SS1379" s="90"/>
      <c r="ST1379" s="90"/>
      <c r="SU1379" s="90"/>
      <c r="SV1379" s="90"/>
      <c r="SW1379" s="90"/>
      <c r="SX1379" s="90"/>
      <c r="SY1379" s="90"/>
      <c r="SZ1379" s="90"/>
      <c r="TA1379" s="90"/>
      <c r="TB1379" s="90"/>
      <c r="TC1379" s="90"/>
      <c r="TD1379" s="90"/>
      <c r="TE1379" s="90"/>
      <c r="TF1379" s="90"/>
      <c r="TG1379" s="90"/>
      <c r="TH1379" s="90"/>
      <c r="TI1379" s="90"/>
      <c r="TJ1379" s="90"/>
      <c r="TK1379" s="90"/>
      <c r="TL1379" s="90"/>
      <c r="TM1379" s="90"/>
      <c r="TN1379" s="90"/>
      <c r="TO1379" s="90"/>
      <c r="TP1379" s="90"/>
      <c r="TQ1379" s="90"/>
      <c r="TR1379" s="90"/>
      <c r="TS1379" s="90"/>
      <c r="TT1379" s="90"/>
      <c r="TU1379" s="90"/>
      <c r="TV1379" s="90"/>
      <c r="TW1379" s="90"/>
      <c r="TX1379" s="90"/>
      <c r="TY1379" s="90"/>
      <c r="TZ1379" s="90"/>
      <c r="UA1379" s="90"/>
      <c r="UB1379" s="90"/>
      <c r="UC1379" s="90"/>
      <c r="UD1379" s="90"/>
      <c r="UE1379" s="90"/>
      <c r="UF1379" s="90"/>
      <c r="UG1379" s="90"/>
      <c r="UH1379" s="90"/>
      <c r="UI1379" s="90"/>
      <c r="UJ1379" s="90"/>
      <c r="UK1379" s="90"/>
      <c r="UL1379" s="90"/>
      <c r="UM1379" s="90"/>
      <c r="UN1379" s="90"/>
      <c r="UO1379" s="90"/>
      <c r="UP1379" s="90"/>
      <c r="UQ1379" s="90"/>
      <c r="UR1379" s="90"/>
      <c r="US1379" s="90"/>
      <c r="UT1379" s="90"/>
      <c r="UU1379" s="90"/>
      <c r="UV1379" s="90"/>
      <c r="UW1379" s="90"/>
      <c r="UX1379" s="90"/>
      <c r="UY1379" s="90"/>
      <c r="UZ1379" s="90"/>
      <c r="VA1379" s="90"/>
      <c r="VB1379" s="90"/>
      <c r="VC1379" s="90"/>
      <c r="VD1379" s="90"/>
      <c r="VE1379" s="90"/>
      <c r="VF1379" s="90"/>
      <c r="VG1379" s="90"/>
      <c r="VH1379" s="90"/>
      <c r="VI1379" s="90"/>
      <c r="VJ1379" s="90"/>
      <c r="VK1379" s="90"/>
      <c r="VL1379" s="90"/>
      <c r="VM1379" s="90"/>
      <c r="VN1379" s="90"/>
      <c r="VO1379" s="90"/>
      <c r="VP1379" s="90"/>
      <c r="VQ1379" s="90"/>
      <c r="VR1379" s="90"/>
      <c r="VS1379" s="90"/>
      <c r="VT1379" s="90"/>
      <c r="VU1379" s="90"/>
      <c r="VV1379" s="90"/>
      <c r="VW1379" s="90"/>
      <c r="VX1379" s="90"/>
      <c r="VY1379" s="90"/>
      <c r="VZ1379" s="90"/>
      <c r="WA1379" s="90"/>
      <c r="WB1379" s="90"/>
      <c r="WC1379" s="90"/>
      <c r="WD1379" s="90"/>
      <c r="WE1379" s="90"/>
      <c r="WF1379" s="90"/>
      <c r="WG1379" s="90"/>
      <c r="WH1379" s="90"/>
      <c r="WI1379" s="90"/>
      <c r="WJ1379" s="90"/>
      <c r="WK1379" s="90"/>
      <c r="WL1379" s="90"/>
      <c r="WM1379" s="90"/>
      <c r="WN1379" s="90"/>
      <c r="WO1379" s="90"/>
      <c r="WP1379" s="90"/>
      <c r="WQ1379" s="90"/>
      <c r="WR1379" s="90"/>
      <c r="WS1379" s="90"/>
      <c r="WT1379" s="90"/>
      <c r="WU1379" s="90"/>
      <c r="WV1379" s="90"/>
      <c r="WW1379" s="90"/>
      <c r="WX1379" s="90"/>
      <c r="WY1379" s="90"/>
      <c r="WZ1379" s="90"/>
      <c r="XA1379" s="90"/>
      <c r="XB1379" s="90"/>
      <c r="XC1379" s="90"/>
      <c r="XD1379" s="90"/>
      <c r="XE1379" s="90"/>
      <c r="XF1379" s="90"/>
      <c r="XG1379" s="90"/>
      <c r="XH1379" s="90"/>
      <c r="XI1379" s="90"/>
      <c r="XJ1379" s="90"/>
      <c r="XK1379" s="90"/>
      <c r="XL1379" s="90"/>
      <c r="XM1379" s="90"/>
      <c r="XN1379" s="90"/>
      <c r="XO1379" s="90"/>
      <c r="XP1379" s="90"/>
      <c r="XQ1379" s="90"/>
      <c r="XR1379" s="90"/>
      <c r="XS1379" s="90"/>
      <c r="XT1379" s="90"/>
      <c r="XU1379" s="90"/>
      <c r="XV1379" s="90"/>
      <c r="XW1379" s="90"/>
      <c r="XX1379" s="90"/>
      <c r="XY1379" s="90"/>
      <c r="XZ1379" s="90"/>
      <c r="YA1379" s="90"/>
      <c r="YB1379" s="90"/>
      <c r="YC1379" s="90"/>
      <c r="YD1379" s="90"/>
      <c r="YE1379" s="90"/>
      <c r="YF1379" s="90"/>
      <c r="YG1379" s="90"/>
      <c r="YH1379" s="90"/>
      <c r="YI1379" s="90"/>
      <c r="YJ1379" s="90"/>
      <c r="YK1379" s="90"/>
      <c r="YL1379" s="90"/>
      <c r="YM1379" s="90"/>
      <c r="YN1379" s="90"/>
      <c r="YO1379" s="90"/>
      <c r="YP1379" s="90"/>
      <c r="YQ1379" s="90"/>
      <c r="YR1379" s="90"/>
      <c r="YS1379" s="90"/>
      <c r="YT1379" s="90"/>
      <c r="YU1379" s="90"/>
      <c r="YV1379" s="90"/>
      <c r="YW1379" s="90"/>
      <c r="YX1379" s="90"/>
      <c r="YY1379" s="90"/>
      <c r="YZ1379" s="90"/>
      <c r="ZA1379" s="90"/>
      <c r="ZB1379" s="90"/>
      <c r="ZC1379" s="90"/>
      <c r="ZD1379" s="90"/>
      <c r="ZE1379" s="90"/>
      <c r="ZF1379" s="90"/>
      <c r="ZG1379" s="90"/>
      <c r="ZH1379" s="90"/>
      <c r="ZI1379" s="90"/>
      <c r="ZJ1379" s="90"/>
      <c r="ZK1379" s="90"/>
      <c r="ZL1379" s="90"/>
      <c r="ZM1379" s="90"/>
      <c r="ZN1379" s="90"/>
      <c r="ZO1379" s="90"/>
      <c r="ZP1379" s="90"/>
      <c r="ZQ1379" s="90"/>
      <c r="ZR1379" s="90"/>
      <c r="ZS1379" s="90"/>
      <c r="ZT1379" s="90"/>
      <c r="ZU1379" s="90"/>
      <c r="ZV1379" s="90"/>
      <c r="ZW1379" s="90"/>
      <c r="ZX1379" s="90"/>
      <c r="ZY1379" s="90"/>
      <c r="ZZ1379" s="90"/>
      <c r="AAA1379" s="90"/>
      <c r="AAB1379" s="90"/>
      <c r="AAC1379" s="90"/>
      <c r="AAD1379" s="90"/>
      <c r="AAE1379" s="90"/>
      <c r="AAF1379" s="90"/>
      <c r="AAG1379" s="90"/>
      <c r="AAH1379" s="90"/>
      <c r="AAI1379" s="90"/>
      <c r="AAJ1379" s="90"/>
      <c r="AAK1379" s="90"/>
      <c r="AAL1379" s="90"/>
      <c r="AAM1379" s="90"/>
      <c r="AAN1379" s="90"/>
      <c r="AAO1379" s="90"/>
      <c r="AAP1379" s="90"/>
      <c r="AAQ1379" s="90"/>
      <c r="AAR1379" s="90"/>
      <c r="AAS1379" s="90"/>
      <c r="AAT1379" s="90"/>
      <c r="AAU1379" s="90"/>
      <c r="AAV1379" s="90"/>
      <c r="AAW1379" s="90"/>
      <c r="AAX1379" s="90"/>
      <c r="AAY1379" s="90"/>
      <c r="AAZ1379" s="90"/>
      <c r="ABA1379" s="90"/>
      <c r="ABB1379" s="90"/>
      <c r="ABC1379" s="90"/>
      <c r="ABD1379" s="90"/>
      <c r="ABE1379" s="90"/>
      <c r="ABF1379" s="90"/>
      <c r="ABG1379" s="90"/>
      <c r="ABH1379" s="90"/>
      <c r="ABI1379" s="90"/>
      <c r="ABJ1379" s="90"/>
      <c r="ABK1379" s="90"/>
      <c r="ABL1379" s="90"/>
      <c r="ABM1379" s="90"/>
      <c r="ABN1379" s="90"/>
      <c r="ABO1379" s="90"/>
      <c r="ABP1379" s="90"/>
      <c r="ABQ1379" s="90"/>
      <c r="ABR1379" s="90"/>
      <c r="ABS1379" s="90"/>
      <c r="ABT1379" s="90"/>
      <c r="ABU1379" s="90"/>
      <c r="ABV1379" s="90"/>
      <c r="ABW1379" s="90"/>
      <c r="ABX1379" s="90"/>
      <c r="ABY1379" s="90"/>
      <c r="ABZ1379" s="90"/>
      <c r="ACA1379" s="90"/>
      <c r="ACB1379" s="90"/>
      <c r="ACC1379" s="90"/>
      <c r="ACD1379" s="90"/>
      <c r="ACE1379" s="90"/>
    </row>
    <row r="1380" spans="1:759" s="645" customFormat="1" ht="33.75" customHeight="1">
      <c r="A1380" s="1142"/>
      <c r="B1380" s="1149" t="s">
        <v>150</v>
      </c>
      <c r="C1380" s="1078"/>
      <c r="D1380" s="1078"/>
      <c r="E1380" s="1078"/>
      <c r="F1380" s="1078"/>
      <c r="G1380" s="1079"/>
      <c r="H1380" s="1077" t="s">
        <v>151</v>
      </c>
      <c r="I1380" s="1078"/>
      <c r="J1380" s="1078"/>
      <c r="K1380" s="1078"/>
      <c r="L1380" s="1080"/>
      <c r="M1380"/>
      <c r="N1380" s="90"/>
      <c r="O1380" s="90"/>
      <c r="P1380" s="90"/>
      <c r="Q1380" s="90"/>
      <c r="R1380" s="90"/>
      <c r="S1380" s="90"/>
      <c r="T1380" s="90"/>
      <c r="U1380" s="90"/>
      <c r="V1380" s="90"/>
      <c r="W1380" s="90"/>
      <c r="X1380" s="90"/>
      <c r="Y1380" s="90"/>
      <c r="Z1380" s="90"/>
      <c r="AA1380" s="90"/>
      <c r="AB1380" s="90"/>
      <c r="AC1380" s="90"/>
      <c r="AD1380" s="90"/>
      <c r="AE1380" s="90"/>
      <c r="AF1380" s="90"/>
      <c r="AG1380" s="90"/>
      <c r="AH1380" s="90"/>
      <c r="AI1380" s="90"/>
      <c r="AJ1380" s="90"/>
      <c r="AK1380" s="90"/>
      <c r="AL1380" s="90"/>
      <c r="AM1380" s="90"/>
      <c r="AN1380" s="90"/>
      <c r="AO1380" s="90"/>
      <c r="AP1380" s="90"/>
      <c r="AQ1380" s="90"/>
      <c r="AR1380" s="90"/>
      <c r="AS1380" s="90"/>
      <c r="AT1380" s="90"/>
      <c r="AU1380" s="90"/>
      <c r="AV1380" s="90"/>
      <c r="AW1380" s="90"/>
      <c r="AX1380" s="90"/>
      <c r="AY1380" s="90"/>
      <c r="AZ1380" s="90"/>
      <c r="BA1380" s="90"/>
      <c r="BB1380" s="90"/>
      <c r="BC1380" s="90"/>
      <c r="BD1380" s="90"/>
      <c r="BE1380" s="90"/>
      <c r="BF1380" s="90"/>
      <c r="BG1380" s="90"/>
      <c r="BH1380" s="90"/>
      <c r="BI1380" s="90"/>
      <c r="BJ1380" s="90"/>
      <c r="BK1380" s="90"/>
      <c r="BL1380" s="90"/>
      <c r="BM1380" s="90"/>
      <c r="BN1380" s="90"/>
      <c r="BO1380" s="90"/>
      <c r="BP1380" s="90"/>
      <c r="BQ1380" s="90"/>
      <c r="BR1380" s="90"/>
      <c r="BS1380" s="90"/>
      <c r="BT1380" s="90"/>
      <c r="BU1380" s="90"/>
      <c r="BV1380" s="90"/>
      <c r="BW1380" s="90"/>
      <c r="BX1380" s="90"/>
      <c r="BY1380" s="90"/>
      <c r="BZ1380" s="90"/>
      <c r="CA1380" s="90"/>
      <c r="CB1380" s="90"/>
      <c r="CC1380" s="90"/>
      <c r="CD1380" s="90"/>
      <c r="CE1380" s="90"/>
      <c r="CF1380" s="90"/>
      <c r="CG1380" s="90"/>
      <c r="CH1380" s="90"/>
      <c r="CI1380" s="90"/>
      <c r="CJ1380" s="90"/>
      <c r="CK1380" s="90"/>
      <c r="CL1380" s="90"/>
      <c r="CM1380" s="90"/>
      <c r="CN1380" s="90"/>
      <c r="CO1380" s="90"/>
      <c r="CP1380" s="90"/>
      <c r="CQ1380" s="90"/>
      <c r="CR1380" s="90"/>
      <c r="CS1380" s="90"/>
      <c r="CT1380" s="90"/>
      <c r="CU1380" s="90"/>
      <c r="CV1380" s="90"/>
      <c r="CW1380" s="90"/>
      <c r="CX1380" s="90"/>
      <c r="CY1380" s="90"/>
      <c r="CZ1380" s="90"/>
      <c r="DA1380" s="90"/>
      <c r="DB1380" s="90"/>
      <c r="DC1380" s="90"/>
      <c r="DD1380" s="90"/>
      <c r="DE1380" s="90"/>
      <c r="DF1380" s="90"/>
      <c r="DG1380" s="90"/>
      <c r="DH1380" s="90"/>
      <c r="DI1380" s="90"/>
      <c r="DJ1380" s="90"/>
      <c r="DK1380" s="90"/>
      <c r="DL1380" s="90"/>
      <c r="DM1380" s="90"/>
      <c r="DN1380" s="90"/>
      <c r="DO1380" s="90"/>
      <c r="DP1380" s="90"/>
      <c r="DQ1380" s="90"/>
      <c r="DR1380" s="90"/>
      <c r="DS1380" s="90"/>
      <c r="DT1380" s="90"/>
      <c r="DU1380" s="90"/>
      <c r="DV1380" s="90"/>
      <c r="DW1380" s="90"/>
      <c r="DX1380" s="90"/>
      <c r="DY1380" s="90"/>
      <c r="DZ1380" s="90"/>
      <c r="EA1380" s="90"/>
      <c r="EB1380" s="90"/>
      <c r="EC1380" s="90"/>
      <c r="ED1380" s="90"/>
      <c r="EE1380" s="90"/>
      <c r="EF1380" s="90"/>
      <c r="EG1380" s="90"/>
      <c r="EH1380" s="90"/>
      <c r="EI1380" s="90"/>
      <c r="EJ1380" s="90"/>
      <c r="EK1380" s="90"/>
      <c r="EL1380" s="90"/>
      <c r="EM1380" s="90"/>
      <c r="EN1380" s="90"/>
      <c r="EO1380" s="90"/>
      <c r="EP1380" s="90"/>
      <c r="EQ1380" s="90"/>
      <c r="ER1380" s="90"/>
      <c r="ES1380" s="90"/>
      <c r="ET1380" s="90"/>
      <c r="EU1380" s="90"/>
      <c r="EV1380" s="90"/>
      <c r="EW1380" s="90"/>
      <c r="EX1380" s="90"/>
      <c r="EY1380" s="90"/>
      <c r="EZ1380" s="90"/>
      <c r="FA1380" s="90"/>
      <c r="FB1380" s="90"/>
      <c r="FC1380" s="90"/>
      <c r="FD1380" s="90"/>
      <c r="FE1380" s="90"/>
      <c r="FF1380" s="90"/>
      <c r="FG1380" s="90"/>
      <c r="FH1380" s="90"/>
      <c r="FI1380" s="90"/>
      <c r="FJ1380" s="90"/>
      <c r="FK1380" s="90"/>
      <c r="FL1380" s="90"/>
      <c r="FM1380" s="90"/>
      <c r="FN1380" s="90"/>
      <c r="FO1380" s="90"/>
      <c r="FP1380" s="90"/>
      <c r="FQ1380" s="90"/>
      <c r="FR1380" s="90"/>
      <c r="FS1380" s="90"/>
      <c r="FT1380" s="90"/>
      <c r="FU1380" s="90"/>
      <c r="FV1380" s="90"/>
      <c r="FW1380" s="90"/>
      <c r="FX1380" s="90"/>
      <c r="FY1380" s="90"/>
      <c r="FZ1380" s="90"/>
      <c r="GA1380" s="90"/>
      <c r="GB1380" s="90"/>
      <c r="GC1380" s="90"/>
      <c r="GD1380" s="90"/>
      <c r="GE1380" s="90"/>
      <c r="GF1380" s="90"/>
      <c r="GG1380" s="90"/>
      <c r="GH1380" s="90"/>
      <c r="GI1380" s="90"/>
      <c r="GJ1380" s="90"/>
      <c r="GK1380" s="90"/>
      <c r="GL1380" s="90"/>
      <c r="GM1380" s="90"/>
      <c r="GN1380" s="90"/>
      <c r="GO1380" s="90"/>
      <c r="GP1380" s="90"/>
      <c r="GQ1380" s="90"/>
      <c r="GR1380" s="90"/>
      <c r="GS1380" s="90"/>
      <c r="GT1380" s="90"/>
      <c r="GU1380" s="90"/>
      <c r="GV1380" s="90"/>
      <c r="GW1380" s="90"/>
      <c r="GX1380" s="90"/>
      <c r="GY1380" s="90"/>
      <c r="GZ1380" s="90"/>
      <c r="HA1380" s="90"/>
      <c r="HB1380" s="90"/>
      <c r="HC1380" s="90"/>
      <c r="HD1380" s="90"/>
      <c r="HE1380" s="90"/>
      <c r="HF1380" s="90"/>
      <c r="HG1380" s="90"/>
      <c r="HH1380" s="90"/>
      <c r="HI1380" s="90"/>
      <c r="HJ1380" s="90"/>
      <c r="HK1380" s="90"/>
      <c r="HL1380" s="90"/>
      <c r="HM1380" s="90"/>
      <c r="HN1380" s="90"/>
      <c r="HO1380" s="90"/>
      <c r="HP1380" s="90"/>
      <c r="HQ1380" s="90"/>
      <c r="HR1380" s="90"/>
      <c r="HS1380" s="90"/>
      <c r="HT1380" s="90"/>
      <c r="HU1380" s="90"/>
      <c r="HV1380" s="90"/>
      <c r="HW1380" s="90"/>
      <c r="HX1380" s="90"/>
      <c r="HY1380" s="90"/>
      <c r="HZ1380" s="90"/>
      <c r="IA1380" s="90"/>
      <c r="IB1380" s="90"/>
      <c r="IC1380" s="90"/>
      <c r="ID1380" s="90"/>
      <c r="IE1380" s="90"/>
      <c r="IF1380" s="90"/>
      <c r="IG1380" s="90"/>
      <c r="IH1380" s="90"/>
      <c r="II1380" s="90"/>
      <c r="IJ1380" s="90"/>
      <c r="IK1380" s="90"/>
      <c r="IL1380" s="90"/>
      <c r="IM1380" s="90"/>
      <c r="IN1380" s="90"/>
      <c r="IO1380" s="90"/>
      <c r="IP1380" s="90"/>
      <c r="IQ1380" s="90"/>
      <c r="IR1380" s="90"/>
      <c r="IS1380" s="90"/>
      <c r="IT1380" s="90"/>
      <c r="IU1380" s="90"/>
      <c r="IV1380" s="90"/>
      <c r="IW1380" s="90"/>
      <c r="IX1380" s="90"/>
      <c r="IY1380" s="90"/>
      <c r="IZ1380" s="90"/>
      <c r="JA1380" s="90"/>
      <c r="JB1380" s="90"/>
      <c r="JC1380" s="90"/>
      <c r="JD1380" s="90"/>
      <c r="JE1380" s="90"/>
      <c r="JF1380" s="90"/>
      <c r="JG1380" s="90"/>
      <c r="JH1380" s="90"/>
      <c r="JI1380" s="90"/>
      <c r="JJ1380" s="90"/>
      <c r="JK1380" s="90"/>
      <c r="JL1380" s="90"/>
      <c r="JM1380" s="90"/>
      <c r="JN1380" s="90"/>
      <c r="JO1380" s="90"/>
      <c r="JP1380" s="90"/>
      <c r="JQ1380" s="90"/>
      <c r="JR1380" s="90"/>
      <c r="JS1380" s="90"/>
      <c r="JT1380" s="90"/>
      <c r="JU1380" s="90"/>
      <c r="JV1380" s="90"/>
      <c r="JW1380" s="90"/>
      <c r="JX1380" s="90"/>
      <c r="JY1380" s="90"/>
      <c r="JZ1380" s="90"/>
      <c r="KA1380" s="90"/>
      <c r="KB1380" s="90"/>
      <c r="KC1380" s="90"/>
      <c r="KD1380" s="90"/>
      <c r="KE1380" s="90"/>
      <c r="KF1380" s="90"/>
      <c r="KG1380" s="90"/>
      <c r="KH1380" s="90"/>
      <c r="KI1380" s="90"/>
      <c r="KJ1380" s="90"/>
      <c r="KK1380" s="90"/>
      <c r="KL1380" s="90"/>
      <c r="KM1380" s="90"/>
      <c r="KN1380" s="90"/>
      <c r="KO1380" s="90"/>
      <c r="KP1380" s="90"/>
      <c r="KQ1380" s="90"/>
      <c r="KR1380" s="90"/>
      <c r="KS1380" s="90"/>
      <c r="KT1380" s="90"/>
      <c r="KU1380" s="90"/>
      <c r="KV1380" s="90"/>
      <c r="KW1380" s="90"/>
      <c r="KX1380" s="90"/>
      <c r="KY1380" s="90"/>
      <c r="KZ1380" s="90"/>
      <c r="LA1380" s="90"/>
      <c r="LB1380" s="90"/>
      <c r="LC1380" s="90"/>
      <c r="LD1380" s="90"/>
      <c r="LE1380" s="90"/>
      <c r="LF1380" s="90"/>
      <c r="LG1380" s="90"/>
      <c r="LH1380" s="90"/>
      <c r="LI1380" s="90"/>
      <c r="LJ1380" s="90"/>
      <c r="LK1380" s="90"/>
      <c r="LL1380" s="90"/>
      <c r="LM1380" s="90"/>
      <c r="LN1380" s="90"/>
      <c r="LO1380" s="90"/>
      <c r="LP1380" s="90"/>
      <c r="LQ1380" s="90"/>
      <c r="LR1380" s="90"/>
      <c r="LS1380" s="90"/>
      <c r="LT1380" s="90"/>
      <c r="LU1380" s="90"/>
      <c r="LV1380" s="90"/>
      <c r="LW1380" s="90"/>
      <c r="LX1380" s="90"/>
      <c r="LY1380" s="90"/>
      <c r="LZ1380" s="90"/>
      <c r="MA1380" s="90"/>
      <c r="MB1380" s="90"/>
      <c r="MC1380" s="90"/>
      <c r="MD1380" s="90"/>
      <c r="ME1380" s="90"/>
      <c r="MF1380" s="90"/>
      <c r="MG1380" s="90"/>
      <c r="MH1380" s="90"/>
      <c r="MI1380" s="90"/>
      <c r="MJ1380" s="90"/>
      <c r="MK1380" s="90"/>
      <c r="ML1380" s="90"/>
      <c r="MM1380" s="90"/>
      <c r="MN1380" s="90"/>
      <c r="MO1380" s="90"/>
      <c r="MP1380" s="90"/>
      <c r="MQ1380" s="90"/>
      <c r="MR1380" s="90"/>
      <c r="MS1380" s="90"/>
      <c r="MT1380" s="90"/>
      <c r="MU1380" s="90"/>
      <c r="MV1380" s="90"/>
      <c r="MW1380" s="90"/>
      <c r="MX1380" s="90"/>
      <c r="MY1380" s="90"/>
      <c r="MZ1380" s="90"/>
      <c r="NA1380" s="90"/>
      <c r="NB1380" s="90"/>
      <c r="NC1380" s="90"/>
      <c r="ND1380" s="90"/>
      <c r="NE1380" s="90"/>
      <c r="NF1380" s="90"/>
      <c r="NG1380" s="90"/>
      <c r="NH1380" s="90"/>
      <c r="NI1380" s="90"/>
      <c r="NJ1380" s="90"/>
      <c r="NK1380" s="90"/>
      <c r="NL1380" s="90"/>
      <c r="NM1380" s="90"/>
      <c r="NN1380" s="90"/>
      <c r="NO1380" s="90"/>
      <c r="NP1380" s="90"/>
      <c r="NQ1380" s="90"/>
      <c r="NR1380" s="90"/>
      <c r="NS1380" s="90"/>
      <c r="NT1380" s="90"/>
      <c r="NU1380" s="90"/>
      <c r="NV1380" s="90"/>
      <c r="NW1380" s="90"/>
      <c r="NX1380" s="90"/>
      <c r="NY1380" s="90"/>
      <c r="NZ1380" s="90"/>
      <c r="OA1380" s="90"/>
      <c r="OB1380" s="90"/>
      <c r="OC1380" s="90"/>
      <c r="OD1380" s="90"/>
      <c r="OE1380" s="90"/>
      <c r="OF1380" s="90"/>
      <c r="OG1380" s="90"/>
      <c r="OH1380" s="90"/>
      <c r="OI1380" s="90"/>
      <c r="OJ1380" s="90"/>
      <c r="OK1380" s="90"/>
      <c r="OL1380" s="90"/>
      <c r="OM1380" s="90"/>
      <c r="ON1380" s="90"/>
      <c r="OO1380" s="90"/>
      <c r="OP1380" s="90"/>
      <c r="OQ1380" s="90"/>
      <c r="OR1380" s="90"/>
      <c r="OS1380" s="90"/>
      <c r="OT1380" s="90"/>
      <c r="OU1380" s="90"/>
      <c r="OV1380" s="90"/>
      <c r="OW1380" s="90"/>
      <c r="OX1380" s="90"/>
      <c r="OY1380" s="90"/>
      <c r="OZ1380" s="90"/>
      <c r="PA1380" s="90"/>
      <c r="PB1380" s="90"/>
      <c r="PC1380" s="90"/>
      <c r="PD1380" s="90"/>
      <c r="PE1380" s="90"/>
      <c r="PF1380" s="90"/>
      <c r="PG1380" s="90"/>
      <c r="PH1380" s="90"/>
      <c r="PI1380" s="90"/>
      <c r="PJ1380" s="90"/>
      <c r="PK1380" s="90"/>
      <c r="PL1380" s="90"/>
      <c r="PM1380" s="90"/>
      <c r="PN1380" s="90"/>
      <c r="PO1380" s="90"/>
      <c r="PP1380" s="90"/>
      <c r="PQ1380" s="90"/>
      <c r="PR1380" s="90"/>
      <c r="PS1380" s="90"/>
      <c r="PT1380" s="90"/>
      <c r="PU1380" s="90"/>
      <c r="PV1380" s="90"/>
      <c r="PW1380" s="90"/>
      <c r="PX1380" s="90"/>
      <c r="PY1380" s="90"/>
      <c r="PZ1380" s="90"/>
      <c r="QA1380" s="90"/>
      <c r="QB1380" s="90"/>
      <c r="QC1380" s="90"/>
      <c r="QD1380" s="90"/>
      <c r="QE1380" s="90"/>
      <c r="QF1380" s="90"/>
      <c r="QG1380" s="90"/>
      <c r="QH1380" s="90"/>
      <c r="QI1380" s="90"/>
      <c r="QJ1380" s="90"/>
      <c r="QK1380" s="90"/>
      <c r="QL1380" s="90"/>
      <c r="QM1380" s="90"/>
      <c r="QN1380" s="90"/>
      <c r="QO1380" s="90"/>
      <c r="QP1380" s="90"/>
      <c r="QQ1380" s="90"/>
      <c r="QR1380" s="90"/>
      <c r="QS1380" s="90"/>
      <c r="QT1380" s="90"/>
      <c r="QU1380" s="90"/>
      <c r="QV1380" s="90"/>
      <c r="QW1380" s="90"/>
      <c r="QX1380" s="90"/>
      <c r="QY1380" s="90"/>
      <c r="QZ1380" s="90"/>
      <c r="RA1380" s="90"/>
      <c r="RB1380" s="90"/>
      <c r="RC1380" s="90"/>
      <c r="RD1380" s="90"/>
      <c r="RE1380" s="90"/>
      <c r="RF1380" s="90"/>
      <c r="RG1380" s="90"/>
      <c r="RH1380" s="90"/>
      <c r="RI1380" s="90"/>
      <c r="RJ1380" s="90"/>
      <c r="RK1380" s="90"/>
      <c r="RL1380" s="90"/>
      <c r="RM1380" s="90"/>
      <c r="RN1380" s="90"/>
      <c r="RO1380" s="90"/>
      <c r="RP1380" s="90"/>
      <c r="RQ1380" s="90"/>
      <c r="RR1380" s="90"/>
      <c r="RS1380" s="90"/>
      <c r="RT1380" s="90"/>
      <c r="RU1380" s="90"/>
      <c r="RV1380" s="90"/>
      <c r="RW1380" s="90"/>
      <c r="RX1380" s="90"/>
      <c r="RY1380" s="90"/>
      <c r="RZ1380" s="90"/>
      <c r="SA1380" s="90"/>
      <c r="SB1380" s="90"/>
      <c r="SC1380" s="90"/>
      <c r="SD1380" s="90"/>
      <c r="SE1380" s="90"/>
      <c r="SF1380" s="90"/>
      <c r="SG1380" s="90"/>
      <c r="SH1380" s="90"/>
      <c r="SI1380" s="90"/>
      <c r="SJ1380" s="90"/>
      <c r="SK1380" s="90"/>
      <c r="SL1380" s="90"/>
      <c r="SM1380" s="90"/>
      <c r="SN1380" s="90"/>
      <c r="SO1380" s="90"/>
      <c r="SP1380" s="90"/>
      <c r="SQ1380" s="90"/>
      <c r="SR1380" s="90"/>
      <c r="SS1380" s="90"/>
      <c r="ST1380" s="90"/>
      <c r="SU1380" s="90"/>
      <c r="SV1380" s="90"/>
      <c r="SW1380" s="90"/>
      <c r="SX1380" s="90"/>
      <c r="SY1380" s="90"/>
      <c r="SZ1380" s="90"/>
      <c r="TA1380" s="90"/>
      <c r="TB1380" s="90"/>
      <c r="TC1380" s="90"/>
      <c r="TD1380" s="90"/>
      <c r="TE1380" s="90"/>
      <c r="TF1380" s="90"/>
      <c r="TG1380" s="90"/>
      <c r="TH1380" s="90"/>
      <c r="TI1380" s="90"/>
      <c r="TJ1380" s="90"/>
      <c r="TK1380" s="90"/>
      <c r="TL1380" s="90"/>
      <c r="TM1380" s="90"/>
      <c r="TN1380" s="90"/>
      <c r="TO1380" s="90"/>
      <c r="TP1380" s="90"/>
      <c r="TQ1380" s="90"/>
      <c r="TR1380" s="90"/>
      <c r="TS1380" s="90"/>
      <c r="TT1380" s="90"/>
      <c r="TU1380" s="90"/>
      <c r="TV1380" s="90"/>
      <c r="TW1380" s="90"/>
      <c r="TX1380" s="90"/>
      <c r="TY1380" s="90"/>
      <c r="TZ1380" s="90"/>
      <c r="UA1380" s="90"/>
      <c r="UB1380" s="90"/>
      <c r="UC1380" s="90"/>
      <c r="UD1380" s="90"/>
      <c r="UE1380" s="90"/>
      <c r="UF1380" s="90"/>
      <c r="UG1380" s="90"/>
      <c r="UH1380" s="90"/>
      <c r="UI1380" s="90"/>
      <c r="UJ1380" s="90"/>
      <c r="UK1380" s="90"/>
      <c r="UL1380" s="90"/>
      <c r="UM1380" s="90"/>
      <c r="UN1380" s="90"/>
      <c r="UO1380" s="90"/>
      <c r="UP1380" s="90"/>
      <c r="UQ1380" s="90"/>
      <c r="UR1380" s="90"/>
      <c r="US1380" s="90"/>
      <c r="UT1380" s="90"/>
      <c r="UU1380" s="90"/>
      <c r="UV1380" s="90"/>
      <c r="UW1380" s="90"/>
      <c r="UX1380" s="90"/>
      <c r="UY1380" s="90"/>
      <c r="UZ1380" s="90"/>
      <c r="VA1380" s="90"/>
      <c r="VB1380" s="90"/>
      <c r="VC1380" s="90"/>
      <c r="VD1380" s="90"/>
      <c r="VE1380" s="90"/>
      <c r="VF1380" s="90"/>
      <c r="VG1380" s="90"/>
      <c r="VH1380" s="90"/>
      <c r="VI1380" s="90"/>
      <c r="VJ1380" s="90"/>
      <c r="VK1380" s="90"/>
      <c r="VL1380" s="90"/>
      <c r="VM1380" s="90"/>
      <c r="VN1380" s="90"/>
      <c r="VO1380" s="90"/>
      <c r="VP1380" s="90"/>
      <c r="VQ1380" s="90"/>
      <c r="VR1380" s="90"/>
      <c r="VS1380" s="90"/>
      <c r="VT1380" s="90"/>
      <c r="VU1380" s="90"/>
      <c r="VV1380" s="90"/>
      <c r="VW1380" s="90"/>
      <c r="VX1380" s="90"/>
      <c r="VY1380" s="90"/>
      <c r="VZ1380" s="90"/>
      <c r="WA1380" s="90"/>
      <c r="WB1380" s="90"/>
      <c r="WC1380" s="90"/>
      <c r="WD1380" s="90"/>
      <c r="WE1380" s="90"/>
      <c r="WF1380" s="90"/>
      <c r="WG1380" s="90"/>
      <c r="WH1380" s="90"/>
      <c r="WI1380" s="90"/>
      <c r="WJ1380" s="90"/>
      <c r="WK1380" s="90"/>
      <c r="WL1380" s="90"/>
      <c r="WM1380" s="90"/>
      <c r="WN1380" s="90"/>
      <c r="WO1380" s="90"/>
      <c r="WP1380" s="90"/>
      <c r="WQ1380" s="90"/>
      <c r="WR1380" s="90"/>
      <c r="WS1380" s="90"/>
      <c r="WT1380" s="90"/>
      <c r="WU1380" s="90"/>
      <c r="WV1380" s="90"/>
      <c r="WW1380" s="90"/>
      <c r="WX1380" s="90"/>
      <c r="WY1380" s="90"/>
      <c r="WZ1380" s="90"/>
      <c r="XA1380" s="90"/>
      <c r="XB1380" s="90"/>
      <c r="XC1380" s="90"/>
      <c r="XD1380" s="90"/>
      <c r="XE1380" s="90"/>
      <c r="XF1380" s="90"/>
      <c r="XG1380" s="90"/>
      <c r="XH1380" s="90"/>
      <c r="XI1380" s="90"/>
      <c r="XJ1380" s="90"/>
      <c r="XK1380" s="90"/>
      <c r="XL1380" s="90"/>
      <c r="XM1380" s="90"/>
      <c r="XN1380" s="90"/>
      <c r="XO1380" s="90"/>
      <c r="XP1380" s="90"/>
      <c r="XQ1380" s="90"/>
      <c r="XR1380" s="90"/>
      <c r="XS1380" s="90"/>
      <c r="XT1380" s="90"/>
      <c r="XU1380" s="90"/>
      <c r="XV1380" s="90"/>
      <c r="XW1380" s="90"/>
      <c r="XX1380" s="90"/>
      <c r="XY1380" s="90"/>
      <c r="XZ1380" s="90"/>
      <c r="YA1380" s="90"/>
      <c r="YB1380" s="90"/>
      <c r="YC1380" s="90"/>
      <c r="YD1380" s="90"/>
      <c r="YE1380" s="90"/>
      <c r="YF1380" s="90"/>
      <c r="YG1380" s="90"/>
      <c r="YH1380" s="90"/>
      <c r="YI1380" s="90"/>
      <c r="YJ1380" s="90"/>
      <c r="YK1380" s="90"/>
      <c r="YL1380" s="90"/>
      <c r="YM1380" s="90"/>
      <c r="YN1380" s="90"/>
      <c r="YO1380" s="90"/>
      <c r="YP1380" s="90"/>
      <c r="YQ1380" s="90"/>
      <c r="YR1380" s="90"/>
      <c r="YS1380" s="90"/>
      <c r="YT1380" s="90"/>
      <c r="YU1380" s="90"/>
      <c r="YV1380" s="90"/>
      <c r="YW1380" s="90"/>
      <c r="YX1380" s="90"/>
      <c r="YY1380" s="90"/>
      <c r="YZ1380" s="90"/>
      <c r="ZA1380" s="90"/>
      <c r="ZB1380" s="90"/>
      <c r="ZC1380" s="90"/>
      <c r="ZD1380" s="90"/>
      <c r="ZE1380" s="90"/>
      <c r="ZF1380" s="90"/>
      <c r="ZG1380" s="90"/>
      <c r="ZH1380" s="90"/>
      <c r="ZI1380" s="90"/>
      <c r="ZJ1380" s="90"/>
      <c r="ZK1380" s="90"/>
      <c r="ZL1380" s="90"/>
      <c r="ZM1380" s="90"/>
      <c r="ZN1380" s="90"/>
      <c r="ZO1380" s="90"/>
      <c r="ZP1380" s="90"/>
      <c r="ZQ1380" s="90"/>
      <c r="ZR1380" s="90"/>
      <c r="ZS1380" s="90"/>
      <c r="ZT1380" s="90"/>
      <c r="ZU1380" s="90"/>
      <c r="ZV1380" s="90"/>
      <c r="ZW1380" s="90"/>
      <c r="ZX1380" s="90"/>
      <c r="ZY1380" s="90"/>
      <c r="ZZ1380" s="90"/>
      <c r="AAA1380" s="90"/>
      <c r="AAB1380" s="90"/>
      <c r="AAC1380" s="90"/>
      <c r="AAD1380" s="90"/>
      <c r="AAE1380" s="90"/>
      <c r="AAF1380" s="90"/>
      <c r="AAG1380" s="90"/>
      <c r="AAH1380" s="90"/>
      <c r="AAI1380" s="90"/>
      <c r="AAJ1380" s="90"/>
      <c r="AAK1380" s="90"/>
      <c r="AAL1380" s="90"/>
      <c r="AAM1380" s="90"/>
      <c r="AAN1380" s="90"/>
      <c r="AAO1380" s="90"/>
      <c r="AAP1380" s="90"/>
      <c r="AAQ1380" s="90"/>
      <c r="AAR1380" s="90"/>
      <c r="AAS1380" s="90"/>
      <c r="AAT1380" s="90"/>
      <c r="AAU1380" s="90"/>
      <c r="AAV1380" s="90"/>
      <c r="AAW1380" s="90"/>
      <c r="AAX1380" s="90"/>
      <c r="AAY1380" s="90"/>
      <c r="AAZ1380" s="90"/>
      <c r="ABA1380" s="90"/>
      <c r="ABB1380" s="90"/>
      <c r="ABC1380" s="90"/>
      <c r="ABD1380" s="90"/>
      <c r="ABE1380" s="90"/>
      <c r="ABF1380" s="90"/>
      <c r="ABG1380" s="90"/>
      <c r="ABH1380" s="90"/>
      <c r="ABI1380" s="90"/>
      <c r="ABJ1380" s="90"/>
      <c r="ABK1380" s="90"/>
      <c r="ABL1380" s="90"/>
      <c r="ABM1380" s="90"/>
      <c r="ABN1380" s="90"/>
      <c r="ABO1380" s="90"/>
      <c r="ABP1380" s="90"/>
      <c r="ABQ1380" s="90"/>
      <c r="ABR1380" s="90"/>
      <c r="ABS1380" s="90"/>
      <c r="ABT1380" s="90"/>
      <c r="ABU1380" s="90"/>
      <c r="ABV1380" s="90"/>
      <c r="ABW1380" s="90"/>
      <c r="ABX1380" s="90"/>
      <c r="ABY1380" s="90"/>
      <c r="ABZ1380" s="90"/>
      <c r="ACA1380" s="90"/>
      <c r="ACB1380" s="90"/>
      <c r="ACC1380" s="90"/>
      <c r="ACD1380" s="90"/>
      <c r="ACE1380" s="90"/>
    </row>
    <row r="1381" spans="1:759" s="645" customFormat="1" ht="33.75" customHeight="1">
      <c r="A1381" s="1142"/>
      <c r="B1381" s="1169" t="s">
        <v>154</v>
      </c>
      <c r="C1381" s="1159"/>
      <c r="D1381" s="1159"/>
      <c r="E1381" s="1159"/>
      <c r="F1381" s="1159"/>
      <c r="G1381" s="1160"/>
      <c r="H1381" s="1081" t="s">
        <v>2227</v>
      </c>
      <c r="I1381" s="1082"/>
      <c r="J1381" s="1082"/>
      <c r="K1381" s="1082"/>
      <c r="L1381" s="1084"/>
      <c r="M1381"/>
      <c r="N1381" s="90"/>
      <c r="O1381" s="90"/>
      <c r="P1381" s="90"/>
      <c r="Q1381" s="90"/>
      <c r="R1381" s="90"/>
      <c r="S1381" s="90"/>
      <c r="T1381" s="90"/>
      <c r="U1381" s="90"/>
      <c r="V1381" s="90"/>
      <c r="W1381" s="90"/>
      <c r="X1381" s="90"/>
      <c r="Y1381" s="90"/>
      <c r="Z1381" s="90"/>
      <c r="AA1381" s="90"/>
      <c r="AB1381" s="90"/>
      <c r="AC1381" s="90"/>
      <c r="AD1381" s="90"/>
      <c r="AE1381" s="90"/>
      <c r="AF1381" s="90"/>
      <c r="AG1381" s="90"/>
      <c r="AH1381" s="90"/>
      <c r="AI1381" s="90"/>
      <c r="AJ1381" s="90"/>
      <c r="AK1381" s="90"/>
      <c r="AL1381" s="90"/>
      <c r="AM1381" s="90"/>
      <c r="AN1381" s="90"/>
      <c r="AO1381" s="90"/>
      <c r="AP1381" s="90"/>
      <c r="AQ1381" s="90"/>
      <c r="AR1381" s="90"/>
      <c r="AS1381" s="90"/>
      <c r="AT1381" s="90"/>
      <c r="AU1381" s="90"/>
      <c r="AV1381" s="90"/>
      <c r="AW1381" s="90"/>
      <c r="AX1381" s="90"/>
      <c r="AY1381" s="90"/>
      <c r="AZ1381" s="90"/>
      <c r="BA1381" s="90"/>
      <c r="BB1381" s="90"/>
      <c r="BC1381" s="90"/>
      <c r="BD1381" s="90"/>
      <c r="BE1381" s="90"/>
      <c r="BF1381" s="90"/>
      <c r="BG1381" s="90"/>
      <c r="BH1381" s="90"/>
      <c r="BI1381" s="90"/>
      <c r="BJ1381" s="90"/>
      <c r="BK1381" s="90"/>
      <c r="BL1381" s="90"/>
      <c r="BM1381" s="90"/>
      <c r="BN1381" s="90"/>
      <c r="BO1381" s="90"/>
      <c r="BP1381" s="90"/>
      <c r="BQ1381" s="90"/>
      <c r="BR1381" s="90"/>
      <c r="BS1381" s="90"/>
      <c r="BT1381" s="90"/>
      <c r="BU1381" s="90"/>
      <c r="BV1381" s="90"/>
      <c r="BW1381" s="90"/>
      <c r="BX1381" s="90"/>
      <c r="BY1381" s="90"/>
      <c r="BZ1381" s="90"/>
      <c r="CA1381" s="90"/>
      <c r="CB1381" s="90"/>
      <c r="CC1381" s="90"/>
      <c r="CD1381" s="90"/>
      <c r="CE1381" s="90"/>
      <c r="CF1381" s="90"/>
      <c r="CG1381" s="90"/>
      <c r="CH1381" s="90"/>
      <c r="CI1381" s="90"/>
      <c r="CJ1381" s="90"/>
      <c r="CK1381" s="90"/>
      <c r="CL1381" s="90"/>
      <c r="CM1381" s="90"/>
      <c r="CN1381" s="90"/>
      <c r="CO1381" s="90"/>
      <c r="CP1381" s="90"/>
      <c r="CQ1381" s="90"/>
      <c r="CR1381" s="90"/>
      <c r="CS1381" s="90"/>
      <c r="CT1381" s="90"/>
      <c r="CU1381" s="90"/>
      <c r="CV1381" s="90"/>
      <c r="CW1381" s="90"/>
      <c r="CX1381" s="90"/>
      <c r="CY1381" s="90"/>
      <c r="CZ1381" s="90"/>
      <c r="DA1381" s="90"/>
      <c r="DB1381" s="90"/>
      <c r="DC1381" s="90"/>
      <c r="DD1381" s="90"/>
      <c r="DE1381" s="90"/>
      <c r="DF1381" s="90"/>
      <c r="DG1381" s="90"/>
      <c r="DH1381" s="90"/>
      <c r="DI1381" s="90"/>
      <c r="DJ1381" s="90"/>
      <c r="DK1381" s="90"/>
      <c r="DL1381" s="90"/>
      <c r="DM1381" s="90"/>
      <c r="DN1381" s="90"/>
      <c r="DO1381" s="90"/>
      <c r="DP1381" s="90"/>
      <c r="DQ1381" s="90"/>
      <c r="DR1381" s="90"/>
      <c r="DS1381" s="90"/>
      <c r="DT1381" s="90"/>
      <c r="DU1381" s="90"/>
      <c r="DV1381" s="90"/>
      <c r="DW1381" s="90"/>
      <c r="DX1381" s="90"/>
      <c r="DY1381" s="90"/>
      <c r="DZ1381" s="90"/>
      <c r="EA1381" s="90"/>
      <c r="EB1381" s="90"/>
      <c r="EC1381" s="90"/>
      <c r="ED1381" s="90"/>
      <c r="EE1381" s="90"/>
      <c r="EF1381" s="90"/>
      <c r="EG1381" s="90"/>
      <c r="EH1381" s="90"/>
      <c r="EI1381" s="90"/>
      <c r="EJ1381" s="90"/>
      <c r="EK1381" s="90"/>
      <c r="EL1381" s="90"/>
      <c r="EM1381" s="90"/>
      <c r="EN1381" s="90"/>
      <c r="EO1381" s="90"/>
      <c r="EP1381" s="90"/>
      <c r="EQ1381" s="90"/>
      <c r="ER1381" s="90"/>
      <c r="ES1381" s="90"/>
      <c r="ET1381" s="90"/>
      <c r="EU1381" s="90"/>
      <c r="EV1381" s="90"/>
      <c r="EW1381" s="90"/>
      <c r="EX1381" s="90"/>
      <c r="EY1381" s="90"/>
      <c r="EZ1381" s="90"/>
      <c r="FA1381" s="90"/>
      <c r="FB1381" s="90"/>
      <c r="FC1381" s="90"/>
      <c r="FD1381" s="90"/>
      <c r="FE1381" s="90"/>
      <c r="FF1381" s="90"/>
      <c r="FG1381" s="90"/>
      <c r="FH1381" s="90"/>
      <c r="FI1381" s="90"/>
      <c r="FJ1381" s="90"/>
      <c r="FK1381" s="90"/>
      <c r="FL1381" s="90"/>
      <c r="FM1381" s="90"/>
      <c r="FN1381" s="90"/>
      <c r="FO1381" s="90"/>
      <c r="FP1381" s="90"/>
      <c r="FQ1381" s="90"/>
      <c r="FR1381" s="90"/>
      <c r="FS1381" s="90"/>
      <c r="FT1381" s="90"/>
      <c r="FU1381" s="90"/>
      <c r="FV1381" s="90"/>
      <c r="FW1381" s="90"/>
      <c r="FX1381" s="90"/>
      <c r="FY1381" s="90"/>
      <c r="FZ1381" s="90"/>
      <c r="GA1381" s="90"/>
      <c r="GB1381" s="90"/>
      <c r="GC1381" s="90"/>
      <c r="GD1381" s="90"/>
      <c r="GE1381" s="90"/>
      <c r="GF1381" s="90"/>
      <c r="GG1381" s="90"/>
      <c r="GH1381" s="90"/>
      <c r="GI1381" s="90"/>
      <c r="GJ1381" s="90"/>
      <c r="GK1381" s="90"/>
      <c r="GL1381" s="90"/>
      <c r="GM1381" s="90"/>
      <c r="GN1381" s="90"/>
      <c r="GO1381" s="90"/>
      <c r="GP1381" s="90"/>
      <c r="GQ1381" s="90"/>
      <c r="GR1381" s="90"/>
      <c r="GS1381" s="90"/>
      <c r="GT1381" s="90"/>
      <c r="GU1381" s="90"/>
      <c r="GV1381" s="90"/>
      <c r="GW1381" s="90"/>
      <c r="GX1381" s="90"/>
      <c r="GY1381" s="90"/>
      <c r="GZ1381" s="90"/>
      <c r="HA1381" s="90"/>
      <c r="HB1381" s="90"/>
      <c r="HC1381" s="90"/>
      <c r="HD1381" s="90"/>
      <c r="HE1381" s="90"/>
      <c r="HF1381" s="90"/>
      <c r="HG1381" s="90"/>
      <c r="HH1381" s="90"/>
      <c r="HI1381" s="90"/>
      <c r="HJ1381" s="90"/>
      <c r="HK1381" s="90"/>
      <c r="HL1381" s="90"/>
      <c r="HM1381" s="90"/>
      <c r="HN1381" s="90"/>
      <c r="HO1381" s="90"/>
      <c r="HP1381" s="90"/>
      <c r="HQ1381" s="90"/>
      <c r="HR1381" s="90"/>
      <c r="HS1381" s="90"/>
      <c r="HT1381" s="90"/>
      <c r="HU1381" s="90"/>
      <c r="HV1381" s="90"/>
      <c r="HW1381" s="90"/>
      <c r="HX1381" s="90"/>
      <c r="HY1381" s="90"/>
      <c r="HZ1381" s="90"/>
      <c r="IA1381" s="90"/>
      <c r="IB1381" s="90"/>
      <c r="IC1381" s="90"/>
      <c r="ID1381" s="90"/>
      <c r="IE1381" s="90"/>
      <c r="IF1381" s="90"/>
      <c r="IG1381" s="90"/>
      <c r="IH1381" s="90"/>
      <c r="II1381" s="90"/>
      <c r="IJ1381" s="90"/>
      <c r="IK1381" s="90"/>
      <c r="IL1381" s="90"/>
      <c r="IM1381" s="90"/>
      <c r="IN1381" s="90"/>
      <c r="IO1381" s="90"/>
      <c r="IP1381" s="90"/>
      <c r="IQ1381" s="90"/>
      <c r="IR1381" s="90"/>
      <c r="IS1381" s="90"/>
      <c r="IT1381" s="90"/>
      <c r="IU1381" s="90"/>
      <c r="IV1381" s="90"/>
      <c r="IW1381" s="90"/>
      <c r="IX1381" s="90"/>
      <c r="IY1381" s="90"/>
      <c r="IZ1381" s="90"/>
      <c r="JA1381" s="90"/>
      <c r="JB1381" s="90"/>
      <c r="JC1381" s="90"/>
      <c r="JD1381" s="90"/>
      <c r="JE1381" s="90"/>
      <c r="JF1381" s="90"/>
      <c r="JG1381" s="90"/>
      <c r="JH1381" s="90"/>
      <c r="JI1381" s="90"/>
      <c r="JJ1381" s="90"/>
      <c r="JK1381" s="90"/>
      <c r="JL1381" s="90"/>
      <c r="JM1381" s="90"/>
      <c r="JN1381" s="90"/>
      <c r="JO1381" s="90"/>
      <c r="JP1381" s="90"/>
      <c r="JQ1381" s="90"/>
      <c r="JR1381" s="90"/>
      <c r="JS1381" s="90"/>
      <c r="JT1381" s="90"/>
      <c r="JU1381" s="90"/>
      <c r="JV1381" s="90"/>
      <c r="JW1381" s="90"/>
      <c r="JX1381" s="90"/>
      <c r="JY1381" s="90"/>
      <c r="JZ1381" s="90"/>
      <c r="KA1381" s="90"/>
      <c r="KB1381" s="90"/>
      <c r="KC1381" s="90"/>
      <c r="KD1381" s="90"/>
      <c r="KE1381" s="90"/>
      <c r="KF1381" s="90"/>
      <c r="KG1381" s="90"/>
      <c r="KH1381" s="90"/>
      <c r="KI1381" s="90"/>
      <c r="KJ1381" s="90"/>
      <c r="KK1381" s="90"/>
      <c r="KL1381" s="90"/>
      <c r="KM1381" s="90"/>
      <c r="KN1381" s="90"/>
      <c r="KO1381" s="90"/>
      <c r="KP1381" s="90"/>
      <c r="KQ1381" s="90"/>
      <c r="KR1381" s="90"/>
      <c r="KS1381" s="90"/>
      <c r="KT1381" s="90"/>
      <c r="KU1381" s="90"/>
      <c r="KV1381" s="90"/>
      <c r="KW1381" s="90"/>
      <c r="KX1381" s="90"/>
      <c r="KY1381" s="90"/>
      <c r="KZ1381" s="90"/>
      <c r="LA1381" s="90"/>
      <c r="LB1381" s="90"/>
      <c r="LC1381" s="90"/>
      <c r="LD1381" s="90"/>
      <c r="LE1381" s="90"/>
      <c r="LF1381" s="90"/>
      <c r="LG1381" s="90"/>
      <c r="LH1381" s="90"/>
      <c r="LI1381" s="90"/>
      <c r="LJ1381" s="90"/>
      <c r="LK1381" s="90"/>
      <c r="LL1381" s="90"/>
      <c r="LM1381" s="90"/>
      <c r="LN1381" s="90"/>
      <c r="LO1381" s="90"/>
      <c r="LP1381" s="90"/>
      <c r="LQ1381" s="90"/>
      <c r="LR1381" s="90"/>
      <c r="LS1381" s="90"/>
      <c r="LT1381" s="90"/>
      <c r="LU1381" s="90"/>
      <c r="LV1381" s="90"/>
      <c r="LW1381" s="90"/>
      <c r="LX1381" s="90"/>
      <c r="LY1381" s="90"/>
      <c r="LZ1381" s="90"/>
      <c r="MA1381" s="90"/>
      <c r="MB1381" s="90"/>
      <c r="MC1381" s="90"/>
      <c r="MD1381" s="90"/>
      <c r="ME1381" s="90"/>
      <c r="MF1381" s="90"/>
      <c r="MG1381" s="90"/>
      <c r="MH1381" s="90"/>
      <c r="MI1381" s="90"/>
      <c r="MJ1381" s="90"/>
      <c r="MK1381" s="90"/>
      <c r="ML1381" s="90"/>
      <c r="MM1381" s="90"/>
      <c r="MN1381" s="90"/>
      <c r="MO1381" s="90"/>
      <c r="MP1381" s="90"/>
      <c r="MQ1381" s="90"/>
      <c r="MR1381" s="90"/>
      <c r="MS1381" s="90"/>
      <c r="MT1381" s="90"/>
      <c r="MU1381" s="90"/>
      <c r="MV1381" s="90"/>
      <c r="MW1381" s="90"/>
      <c r="MX1381" s="90"/>
      <c r="MY1381" s="90"/>
      <c r="MZ1381" s="90"/>
      <c r="NA1381" s="90"/>
      <c r="NB1381" s="90"/>
      <c r="NC1381" s="90"/>
      <c r="ND1381" s="90"/>
      <c r="NE1381" s="90"/>
      <c r="NF1381" s="90"/>
      <c r="NG1381" s="90"/>
      <c r="NH1381" s="90"/>
      <c r="NI1381" s="90"/>
      <c r="NJ1381" s="90"/>
      <c r="NK1381" s="90"/>
      <c r="NL1381" s="90"/>
      <c r="NM1381" s="90"/>
      <c r="NN1381" s="90"/>
      <c r="NO1381" s="90"/>
      <c r="NP1381" s="90"/>
      <c r="NQ1381" s="90"/>
      <c r="NR1381" s="90"/>
      <c r="NS1381" s="90"/>
      <c r="NT1381" s="90"/>
      <c r="NU1381" s="90"/>
      <c r="NV1381" s="90"/>
      <c r="NW1381" s="90"/>
      <c r="NX1381" s="90"/>
      <c r="NY1381" s="90"/>
      <c r="NZ1381" s="90"/>
      <c r="OA1381" s="90"/>
      <c r="OB1381" s="90"/>
      <c r="OC1381" s="90"/>
      <c r="OD1381" s="90"/>
      <c r="OE1381" s="90"/>
      <c r="OF1381" s="90"/>
      <c r="OG1381" s="90"/>
      <c r="OH1381" s="90"/>
      <c r="OI1381" s="90"/>
      <c r="OJ1381" s="90"/>
      <c r="OK1381" s="90"/>
      <c r="OL1381" s="90"/>
      <c r="OM1381" s="90"/>
      <c r="ON1381" s="90"/>
      <c r="OO1381" s="90"/>
      <c r="OP1381" s="90"/>
      <c r="OQ1381" s="90"/>
      <c r="OR1381" s="90"/>
      <c r="OS1381" s="90"/>
      <c r="OT1381" s="90"/>
      <c r="OU1381" s="90"/>
      <c r="OV1381" s="90"/>
      <c r="OW1381" s="90"/>
      <c r="OX1381" s="90"/>
      <c r="OY1381" s="90"/>
      <c r="OZ1381" s="90"/>
      <c r="PA1381" s="90"/>
      <c r="PB1381" s="90"/>
      <c r="PC1381" s="90"/>
      <c r="PD1381" s="90"/>
      <c r="PE1381" s="90"/>
      <c r="PF1381" s="90"/>
      <c r="PG1381" s="90"/>
      <c r="PH1381" s="90"/>
      <c r="PI1381" s="90"/>
      <c r="PJ1381" s="90"/>
      <c r="PK1381" s="90"/>
      <c r="PL1381" s="90"/>
      <c r="PM1381" s="90"/>
      <c r="PN1381" s="90"/>
      <c r="PO1381" s="90"/>
      <c r="PP1381" s="90"/>
      <c r="PQ1381" s="90"/>
      <c r="PR1381" s="90"/>
      <c r="PS1381" s="90"/>
      <c r="PT1381" s="90"/>
      <c r="PU1381" s="90"/>
      <c r="PV1381" s="90"/>
      <c r="PW1381" s="90"/>
      <c r="PX1381" s="90"/>
      <c r="PY1381" s="90"/>
      <c r="PZ1381" s="90"/>
      <c r="QA1381" s="90"/>
      <c r="QB1381" s="90"/>
      <c r="QC1381" s="90"/>
      <c r="QD1381" s="90"/>
      <c r="QE1381" s="90"/>
      <c r="QF1381" s="90"/>
      <c r="QG1381" s="90"/>
      <c r="QH1381" s="90"/>
      <c r="QI1381" s="90"/>
      <c r="QJ1381" s="90"/>
      <c r="QK1381" s="90"/>
      <c r="QL1381" s="90"/>
      <c r="QM1381" s="90"/>
      <c r="QN1381" s="90"/>
      <c r="QO1381" s="90"/>
      <c r="QP1381" s="90"/>
      <c r="QQ1381" s="90"/>
      <c r="QR1381" s="90"/>
      <c r="QS1381" s="90"/>
      <c r="QT1381" s="90"/>
      <c r="QU1381" s="90"/>
      <c r="QV1381" s="90"/>
      <c r="QW1381" s="90"/>
      <c r="QX1381" s="90"/>
      <c r="QY1381" s="90"/>
      <c r="QZ1381" s="90"/>
      <c r="RA1381" s="90"/>
      <c r="RB1381" s="90"/>
      <c r="RC1381" s="90"/>
      <c r="RD1381" s="90"/>
      <c r="RE1381" s="90"/>
      <c r="RF1381" s="90"/>
      <c r="RG1381" s="90"/>
      <c r="RH1381" s="90"/>
      <c r="RI1381" s="90"/>
      <c r="RJ1381" s="90"/>
      <c r="RK1381" s="90"/>
      <c r="RL1381" s="90"/>
      <c r="RM1381" s="90"/>
      <c r="RN1381" s="90"/>
      <c r="RO1381" s="90"/>
      <c r="RP1381" s="90"/>
      <c r="RQ1381" s="90"/>
      <c r="RR1381" s="90"/>
      <c r="RS1381" s="90"/>
      <c r="RT1381" s="90"/>
      <c r="RU1381" s="90"/>
      <c r="RV1381" s="90"/>
      <c r="RW1381" s="90"/>
      <c r="RX1381" s="90"/>
      <c r="RY1381" s="90"/>
      <c r="RZ1381" s="90"/>
      <c r="SA1381" s="90"/>
      <c r="SB1381" s="90"/>
      <c r="SC1381" s="90"/>
      <c r="SD1381" s="90"/>
      <c r="SE1381" s="90"/>
      <c r="SF1381" s="90"/>
      <c r="SG1381" s="90"/>
      <c r="SH1381" s="90"/>
      <c r="SI1381" s="90"/>
      <c r="SJ1381" s="90"/>
      <c r="SK1381" s="90"/>
      <c r="SL1381" s="90"/>
      <c r="SM1381" s="90"/>
      <c r="SN1381" s="90"/>
      <c r="SO1381" s="90"/>
      <c r="SP1381" s="90"/>
      <c r="SQ1381" s="90"/>
      <c r="SR1381" s="90"/>
      <c r="SS1381" s="90"/>
      <c r="ST1381" s="90"/>
      <c r="SU1381" s="90"/>
      <c r="SV1381" s="90"/>
      <c r="SW1381" s="90"/>
      <c r="SX1381" s="90"/>
      <c r="SY1381" s="90"/>
      <c r="SZ1381" s="90"/>
      <c r="TA1381" s="90"/>
      <c r="TB1381" s="90"/>
      <c r="TC1381" s="90"/>
      <c r="TD1381" s="90"/>
      <c r="TE1381" s="90"/>
      <c r="TF1381" s="90"/>
      <c r="TG1381" s="90"/>
      <c r="TH1381" s="90"/>
      <c r="TI1381" s="90"/>
      <c r="TJ1381" s="90"/>
      <c r="TK1381" s="90"/>
      <c r="TL1381" s="90"/>
      <c r="TM1381" s="90"/>
      <c r="TN1381" s="90"/>
      <c r="TO1381" s="90"/>
      <c r="TP1381" s="90"/>
      <c r="TQ1381" s="90"/>
      <c r="TR1381" s="90"/>
      <c r="TS1381" s="90"/>
      <c r="TT1381" s="90"/>
      <c r="TU1381" s="90"/>
      <c r="TV1381" s="90"/>
      <c r="TW1381" s="90"/>
      <c r="TX1381" s="90"/>
      <c r="TY1381" s="90"/>
      <c r="TZ1381" s="90"/>
      <c r="UA1381" s="90"/>
      <c r="UB1381" s="90"/>
      <c r="UC1381" s="90"/>
      <c r="UD1381" s="90"/>
      <c r="UE1381" s="90"/>
      <c r="UF1381" s="90"/>
      <c r="UG1381" s="90"/>
      <c r="UH1381" s="90"/>
      <c r="UI1381" s="90"/>
      <c r="UJ1381" s="90"/>
      <c r="UK1381" s="90"/>
      <c r="UL1381" s="90"/>
      <c r="UM1381" s="90"/>
      <c r="UN1381" s="90"/>
      <c r="UO1381" s="90"/>
      <c r="UP1381" s="90"/>
      <c r="UQ1381" s="90"/>
      <c r="UR1381" s="90"/>
      <c r="US1381" s="90"/>
      <c r="UT1381" s="90"/>
      <c r="UU1381" s="90"/>
      <c r="UV1381" s="90"/>
      <c r="UW1381" s="90"/>
      <c r="UX1381" s="90"/>
      <c r="UY1381" s="90"/>
      <c r="UZ1381" s="90"/>
      <c r="VA1381" s="90"/>
      <c r="VB1381" s="90"/>
      <c r="VC1381" s="90"/>
      <c r="VD1381" s="90"/>
      <c r="VE1381" s="90"/>
      <c r="VF1381" s="90"/>
      <c r="VG1381" s="90"/>
      <c r="VH1381" s="90"/>
      <c r="VI1381" s="90"/>
      <c r="VJ1381" s="90"/>
      <c r="VK1381" s="90"/>
      <c r="VL1381" s="90"/>
      <c r="VM1381" s="90"/>
      <c r="VN1381" s="90"/>
      <c r="VO1381" s="90"/>
      <c r="VP1381" s="90"/>
      <c r="VQ1381" s="90"/>
      <c r="VR1381" s="90"/>
      <c r="VS1381" s="90"/>
      <c r="VT1381" s="90"/>
      <c r="VU1381" s="90"/>
      <c r="VV1381" s="90"/>
      <c r="VW1381" s="90"/>
      <c r="VX1381" s="90"/>
      <c r="VY1381" s="90"/>
      <c r="VZ1381" s="90"/>
      <c r="WA1381" s="90"/>
      <c r="WB1381" s="90"/>
      <c r="WC1381" s="90"/>
      <c r="WD1381" s="90"/>
      <c r="WE1381" s="90"/>
      <c r="WF1381" s="90"/>
      <c r="WG1381" s="90"/>
      <c r="WH1381" s="90"/>
      <c r="WI1381" s="90"/>
      <c r="WJ1381" s="90"/>
      <c r="WK1381" s="90"/>
      <c r="WL1381" s="90"/>
      <c r="WM1381" s="90"/>
      <c r="WN1381" s="90"/>
      <c r="WO1381" s="90"/>
      <c r="WP1381" s="90"/>
      <c r="WQ1381" s="90"/>
      <c r="WR1381" s="90"/>
      <c r="WS1381" s="90"/>
      <c r="WT1381" s="90"/>
      <c r="WU1381" s="90"/>
      <c r="WV1381" s="90"/>
      <c r="WW1381" s="90"/>
      <c r="WX1381" s="90"/>
      <c r="WY1381" s="90"/>
      <c r="WZ1381" s="90"/>
      <c r="XA1381" s="90"/>
      <c r="XB1381" s="90"/>
      <c r="XC1381" s="90"/>
      <c r="XD1381" s="90"/>
      <c r="XE1381" s="90"/>
      <c r="XF1381" s="90"/>
      <c r="XG1381" s="90"/>
      <c r="XH1381" s="90"/>
      <c r="XI1381" s="90"/>
      <c r="XJ1381" s="90"/>
      <c r="XK1381" s="90"/>
      <c r="XL1381" s="90"/>
      <c r="XM1381" s="90"/>
      <c r="XN1381" s="90"/>
      <c r="XO1381" s="90"/>
      <c r="XP1381" s="90"/>
      <c r="XQ1381" s="90"/>
      <c r="XR1381" s="90"/>
      <c r="XS1381" s="90"/>
      <c r="XT1381" s="90"/>
      <c r="XU1381" s="90"/>
      <c r="XV1381" s="90"/>
      <c r="XW1381" s="90"/>
      <c r="XX1381" s="90"/>
      <c r="XY1381" s="90"/>
      <c r="XZ1381" s="90"/>
      <c r="YA1381" s="90"/>
      <c r="YB1381" s="90"/>
      <c r="YC1381" s="90"/>
      <c r="YD1381" s="90"/>
      <c r="YE1381" s="90"/>
      <c r="YF1381" s="90"/>
      <c r="YG1381" s="90"/>
      <c r="YH1381" s="90"/>
      <c r="YI1381" s="90"/>
      <c r="YJ1381" s="90"/>
      <c r="YK1381" s="90"/>
      <c r="YL1381" s="90"/>
      <c r="YM1381" s="90"/>
      <c r="YN1381" s="90"/>
      <c r="YO1381" s="90"/>
      <c r="YP1381" s="90"/>
      <c r="YQ1381" s="90"/>
      <c r="YR1381" s="90"/>
      <c r="YS1381" s="90"/>
      <c r="YT1381" s="90"/>
      <c r="YU1381" s="90"/>
      <c r="YV1381" s="90"/>
      <c r="YW1381" s="90"/>
      <c r="YX1381" s="90"/>
      <c r="YY1381" s="90"/>
      <c r="YZ1381" s="90"/>
      <c r="ZA1381" s="90"/>
      <c r="ZB1381" s="90"/>
      <c r="ZC1381" s="90"/>
      <c r="ZD1381" s="90"/>
      <c r="ZE1381" s="90"/>
      <c r="ZF1381" s="90"/>
      <c r="ZG1381" s="90"/>
      <c r="ZH1381" s="90"/>
      <c r="ZI1381" s="90"/>
      <c r="ZJ1381" s="90"/>
      <c r="ZK1381" s="90"/>
      <c r="ZL1381" s="90"/>
      <c r="ZM1381" s="90"/>
      <c r="ZN1381" s="90"/>
      <c r="ZO1381" s="90"/>
      <c r="ZP1381" s="90"/>
      <c r="ZQ1381" s="90"/>
      <c r="ZR1381" s="90"/>
      <c r="ZS1381" s="90"/>
      <c r="ZT1381" s="90"/>
      <c r="ZU1381" s="90"/>
      <c r="ZV1381" s="90"/>
      <c r="ZW1381" s="90"/>
      <c r="ZX1381" s="90"/>
      <c r="ZY1381" s="90"/>
      <c r="ZZ1381" s="90"/>
      <c r="AAA1381" s="90"/>
      <c r="AAB1381" s="90"/>
      <c r="AAC1381" s="90"/>
      <c r="AAD1381" s="90"/>
      <c r="AAE1381" s="90"/>
      <c r="AAF1381" s="90"/>
      <c r="AAG1381" s="90"/>
      <c r="AAH1381" s="90"/>
      <c r="AAI1381" s="90"/>
      <c r="AAJ1381" s="90"/>
      <c r="AAK1381" s="90"/>
      <c r="AAL1381" s="90"/>
      <c r="AAM1381" s="90"/>
      <c r="AAN1381" s="90"/>
      <c r="AAO1381" s="90"/>
      <c r="AAP1381" s="90"/>
      <c r="AAQ1381" s="90"/>
      <c r="AAR1381" s="90"/>
      <c r="AAS1381" s="90"/>
      <c r="AAT1381" s="90"/>
      <c r="AAU1381" s="90"/>
      <c r="AAV1381" s="90"/>
      <c r="AAW1381" s="90"/>
      <c r="AAX1381" s="90"/>
      <c r="AAY1381" s="90"/>
      <c r="AAZ1381" s="90"/>
      <c r="ABA1381" s="90"/>
      <c r="ABB1381" s="90"/>
      <c r="ABC1381" s="90"/>
      <c r="ABD1381" s="90"/>
      <c r="ABE1381" s="90"/>
      <c r="ABF1381" s="90"/>
      <c r="ABG1381" s="90"/>
      <c r="ABH1381" s="90"/>
      <c r="ABI1381" s="90"/>
      <c r="ABJ1381" s="90"/>
      <c r="ABK1381" s="90"/>
      <c r="ABL1381" s="90"/>
      <c r="ABM1381" s="90"/>
      <c r="ABN1381" s="90"/>
      <c r="ABO1381" s="90"/>
      <c r="ABP1381" s="90"/>
      <c r="ABQ1381" s="90"/>
      <c r="ABR1381" s="90"/>
      <c r="ABS1381" s="90"/>
      <c r="ABT1381" s="90"/>
      <c r="ABU1381" s="90"/>
      <c r="ABV1381" s="90"/>
      <c r="ABW1381" s="90"/>
      <c r="ABX1381" s="90"/>
      <c r="ABY1381" s="90"/>
      <c r="ABZ1381" s="90"/>
      <c r="ACA1381" s="90"/>
      <c r="ACB1381" s="90"/>
      <c r="ACC1381" s="90"/>
      <c r="ACD1381" s="90"/>
      <c r="ACE1381" s="90"/>
    </row>
    <row r="1382" spans="1:759" s="645" customFormat="1" ht="33.75" customHeight="1">
      <c r="A1382" s="1142"/>
      <c r="B1382" s="1152" t="s">
        <v>294</v>
      </c>
      <c r="C1382" s="1098"/>
      <c r="D1382" s="1098"/>
      <c r="E1382" s="1098"/>
      <c r="F1382" s="1098"/>
      <c r="G1382" s="1099"/>
      <c r="H1382" s="1087" t="s">
        <v>295</v>
      </c>
      <c r="I1382" s="1088"/>
      <c r="J1382" s="1088"/>
      <c r="K1382" s="1088"/>
      <c r="L1382" s="1089"/>
      <c r="M1382"/>
      <c r="N1382" s="90"/>
      <c r="O1382" s="90"/>
      <c r="P1382" s="90"/>
      <c r="Q1382" s="90"/>
      <c r="R1382" s="90"/>
      <c r="S1382" s="90"/>
      <c r="T1382" s="90"/>
      <c r="U1382" s="90"/>
      <c r="V1382" s="90"/>
      <c r="W1382" s="90"/>
      <c r="X1382" s="90"/>
      <c r="Y1382" s="90"/>
      <c r="Z1382" s="90"/>
      <c r="AA1382" s="90"/>
      <c r="AB1382" s="90"/>
      <c r="AC1382" s="90"/>
      <c r="AD1382" s="90"/>
      <c r="AE1382" s="90"/>
      <c r="AF1382" s="90"/>
      <c r="AG1382" s="90"/>
      <c r="AH1382" s="90"/>
      <c r="AI1382" s="90"/>
      <c r="AJ1382" s="90"/>
      <c r="AK1382" s="90"/>
      <c r="AL1382" s="90"/>
      <c r="AM1382" s="90"/>
      <c r="AN1382" s="90"/>
      <c r="AO1382" s="90"/>
      <c r="AP1382" s="90"/>
      <c r="AQ1382" s="90"/>
      <c r="AR1382" s="90"/>
      <c r="AS1382" s="90"/>
      <c r="AT1382" s="90"/>
      <c r="AU1382" s="90"/>
      <c r="AV1382" s="90"/>
      <c r="AW1382" s="90"/>
      <c r="AX1382" s="90"/>
      <c r="AY1382" s="90"/>
      <c r="AZ1382" s="90"/>
      <c r="BA1382" s="90"/>
      <c r="BB1382" s="90"/>
      <c r="BC1382" s="90"/>
      <c r="BD1382" s="90"/>
      <c r="BE1382" s="90"/>
      <c r="BF1382" s="90"/>
      <c r="BG1382" s="90"/>
      <c r="BH1382" s="90"/>
      <c r="BI1382" s="90"/>
      <c r="BJ1382" s="90"/>
      <c r="BK1382" s="90"/>
      <c r="BL1382" s="90"/>
      <c r="BM1382" s="90"/>
      <c r="BN1382" s="90"/>
      <c r="BO1382" s="90"/>
      <c r="BP1382" s="90"/>
      <c r="BQ1382" s="90"/>
      <c r="BR1382" s="90"/>
      <c r="BS1382" s="90"/>
      <c r="BT1382" s="90"/>
      <c r="BU1382" s="90"/>
      <c r="BV1382" s="90"/>
      <c r="BW1382" s="90"/>
      <c r="BX1382" s="90"/>
      <c r="BY1382" s="90"/>
      <c r="BZ1382" s="90"/>
      <c r="CA1382" s="90"/>
      <c r="CB1382" s="90"/>
      <c r="CC1382" s="90"/>
      <c r="CD1382" s="90"/>
      <c r="CE1382" s="90"/>
      <c r="CF1382" s="90"/>
      <c r="CG1382" s="90"/>
      <c r="CH1382" s="90"/>
      <c r="CI1382" s="90"/>
      <c r="CJ1382" s="90"/>
      <c r="CK1382" s="90"/>
      <c r="CL1382" s="90"/>
      <c r="CM1382" s="90"/>
      <c r="CN1382" s="90"/>
      <c r="CO1382" s="90"/>
      <c r="CP1382" s="90"/>
      <c r="CQ1382" s="90"/>
      <c r="CR1382" s="90"/>
      <c r="CS1382" s="90"/>
      <c r="CT1382" s="90"/>
      <c r="CU1382" s="90"/>
      <c r="CV1382" s="90"/>
      <c r="CW1382" s="90"/>
      <c r="CX1382" s="90"/>
      <c r="CY1382" s="90"/>
      <c r="CZ1382" s="90"/>
      <c r="DA1382" s="90"/>
      <c r="DB1382" s="90"/>
      <c r="DC1382" s="90"/>
      <c r="DD1382" s="90"/>
      <c r="DE1382" s="90"/>
      <c r="DF1382" s="90"/>
      <c r="DG1382" s="90"/>
      <c r="DH1382" s="90"/>
      <c r="DI1382" s="90"/>
      <c r="DJ1382" s="90"/>
      <c r="DK1382" s="90"/>
      <c r="DL1382" s="90"/>
      <c r="DM1382" s="90"/>
      <c r="DN1382" s="90"/>
      <c r="DO1382" s="90"/>
      <c r="DP1382" s="90"/>
      <c r="DQ1382" s="90"/>
      <c r="DR1382" s="90"/>
      <c r="DS1382" s="90"/>
      <c r="DT1382" s="90"/>
      <c r="DU1382" s="90"/>
      <c r="DV1382" s="90"/>
      <c r="DW1382" s="90"/>
      <c r="DX1382" s="90"/>
      <c r="DY1382" s="90"/>
      <c r="DZ1382" s="90"/>
      <c r="EA1382" s="90"/>
      <c r="EB1382" s="90"/>
      <c r="EC1382" s="90"/>
      <c r="ED1382" s="90"/>
      <c r="EE1382" s="90"/>
      <c r="EF1382" s="90"/>
      <c r="EG1382" s="90"/>
      <c r="EH1382" s="90"/>
      <c r="EI1382" s="90"/>
      <c r="EJ1382" s="90"/>
      <c r="EK1382" s="90"/>
      <c r="EL1382" s="90"/>
      <c r="EM1382" s="90"/>
      <c r="EN1382" s="90"/>
      <c r="EO1382" s="90"/>
      <c r="EP1382" s="90"/>
      <c r="EQ1382" s="90"/>
      <c r="ER1382" s="90"/>
      <c r="ES1382" s="90"/>
      <c r="ET1382" s="90"/>
      <c r="EU1382" s="90"/>
      <c r="EV1382" s="90"/>
      <c r="EW1382" s="90"/>
      <c r="EX1382" s="90"/>
      <c r="EY1382" s="90"/>
      <c r="EZ1382" s="90"/>
      <c r="FA1382" s="90"/>
      <c r="FB1382" s="90"/>
      <c r="FC1382" s="90"/>
      <c r="FD1382" s="90"/>
      <c r="FE1382" s="90"/>
      <c r="FF1382" s="90"/>
      <c r="FG1382" s="90"/>
      <c r="FH1382" s="90"/>
      <c r="FI1382" s="90"/>
      <c r="FJ1382" s="90"/>
      <c r="FK1382" s="90"/>
      <c r="FL1382" s="90"/>
      <c r="FM1382" s="90"/>
      <c r="FN1382" s="90"/>
      <c r="FO1382" s="90"/>
      <c r="FP1382" s="90"/>
      <c r="FQ1382" s="90"/>
      <c r="FR1382" s="90"/>
      <c r="FS1382" s="90"/>
      <c r="FT1382" s="90"/>
      <c r="FU1382" s="90"/>
      <c r="FV1382" s="90"/>
      <c r="FW1382" s="90"/>
      <c r="FX1382" s="90"/>
      <c r="FY1382" s="90"/>
      <c r="FZ1382" s="90"/>
      <c r="GA1382" s="90"/>
      <c r="GB1382" s="90"/>
      <c r="GC1382" s="90"/>
      <c r="GD1382" s="90"/>
      <c r="GE1382" s="90"/>
      <c r="GF1382" s="90"/>
      <c r="GG1382" s="90"/>
      <c r="GH1382" s="90"/>
      <c r="GI1382" s="90"/>
      <c r="GJ1382" s="90"/>
      <c r="GK1382" s="90"/>
      <c r="GL1382" s="90"/>
      <c r="GM1382" s="90"/>
      <c r="GN1382" s="90"/>
      <c r="GO1382" s="90"/>
      <c r="GP1382" s="90"/>
      <c r="GQ1382" s="90"/>
      <c r="GR1382" s="90"/>
      <c r="GS1382" s="90"/>
      <c r="GT1382" s="90"/>
      <c r="GU1382" s="90"/>
      <c r="GV1382" s="90"/>
      <c r="GW1382" s="90"/>
      <c r="GX1382" s="90"/>
      <c r="GY1382" s="90"/>
      <c r="GZ1382" s="90"/>
      <c r="HA1382" s="90"/>
      <c r="HB1382" s="90"/>
      <c r="HC1382" s="90"/>
      <c r="HD1382" s="90"/>
      <c r="HE1382" s="90"/>
      <c r="HF1382" s="90"/>
      <c r="HG1382" s="90"/>
      <c r="HH1382" s="90"/>
      <c r="HI1382" s="90"/>
      <c r="HJ1382" s="90"/>
      <c r="HK1382" s="90"/>
      <c r="HL1382" s="90"/>
      <c r="HM1382" s="90"/>
      <c r="HN1382" s="90"/>
      <c r="HO1382" s="90"/>
      <c r="HP1382" s="90"/>
      <c r="HQ1382" s="90"/>
      <c r="HR1382" s="90"/>
      <c r="HS1382" s="90"/>
      <c r="HT1382" s="90"/>
      <c r="HU1382" s="90"/>
      <c r="HV1382" s="90"/>
      <c r="HW1382" s="90"/>
      <c r="HX1382" s="90"/>
      <c r="HY1382" s="90"/>
      <c r="HZ1382" s="90"/>
      <c r="IA1382" s="90"/>
      <c r="IB1382" s="90"/>
      <c r="IC1382" s="90"/>
      <c r="ID1382" s="90"/>
      <c r="IE1382" s="90"/>
      <c r="IF1382" s="90"/>
      <c r="IG1382" s="90"/>
      <c r="IH1382" s="90"/>
      <c r="II1382" s="90"/>
      <c r="IJ1382" s="90"/>
      <c r="IK1382" s="90"/>
      <c r="IL1382" s="90"/>
      <c r="IM1382" s="90"/>
      <c r="IN1382" s="90"/>
      <c r="IO1382" s="90"/>
      <c r="IP1382" s="90"/>
      <c r="IQ1382" s="90"/>
      <c r="IR1382" s="90"/>
      <c r="IS1382" s="90"/>
      <c r="IT1382" s="90"/>
      <c r="IU1382" s="90"/>
      <c r="IV1382" s="90"/>
      <c r="IW1382" s="90"/>
      <c r="IX1382" s="90"/>
      <c r="IY1382" s="90"/>
      <c r="IZ1382" s="90"/>
      <c r="JA1382" s="90"/>
      <c r="JB1382" s="90"/>
      <c r="JC1382" s="90"/>
      <c r="JD1382" s="90"/>
      <c r="JE1382" s="90"/>
      <c r="JF1382" s="90"/>
      <c r="JG1382" s="90"/>
      <c r="JH1382" s="90"/>
      <c r="JI1382" s="90"/>
      <c r="JJ1382" s="90"/>
      <c r="JK1382" s="90"/>
      <c r="JL1382" s="90"/>
      <c r="JM1382" s="90"/>
      <c r="JN1382" s="90"/>
      <c r="JO1382" s="90"/>
      <c r="JP1382" s="90"/>
      <c r="JQ1382" s="90"/>
      <c r="JR1382" s="90"/>
      <c r="JS1382" s="90"/>
      <c r="JT1382" s="90"/>
      <c r="JU1382" s="90"/>
      <c r="JV1382" s="90"/>
      <c r="JW1382" s="90"/>
      <c r="JX1382" s="90"/>
      <c r="JY1382" s="90"/>
      <c r="JZ1382" s="90"/>
      <c r="KA1382" s="90"/>
      <c r="KB1382" s="90"/>
      <c r="KC1382" s="90"/>
      <c r="KD1382" s="90"/>
      <c r="KE1382" s="90"/>
      <c r="KF1382" s="90"/>
      <c r="KG1382" s="90"/>
      <c r="KH1382" s="90"/>
      <c r="KI1382" s="90"/>
      <c r="KJ1382" s="90"/>
      <c r="KK1382" s="90"/>
      <c r="KL1382" s="90"/>
      <c r="KM1382" s="90"/>
      <c r="KN1382" s="90"/>
      <c r="KO1382" s="90"/>
      <c r="KP1382" s="90"/>
      <c r="KQ1382" s="90"/>
      <c r="KR1382" s="90"/>
      <c r="KS1382" s="90"/>
      <c r="KT1382" s="90"/>
      <c r="KU1382" s="90"/>
      <c r="KV1382" s="90"/>
      <c r="KW1382" s="90"/>
      <c r="KX1382" s="90"/>
      <c r="KY1382" s="90"/>
      <c r="KZ1382" s="90"/>
      <c r="LA1382" s="90"/>
      <c r="LB1382" s="90"/>
      <c r="LC1382" s="90"/>
      <c r="LD1382" s="90"/>
      <c r="LE1382" s="90"/>
      <c r="LF1382" s="90"/>
      <c r="LG1382" s="90"/>
      <c r="LH1382" s="90"/>
      <c r="LI1382" s="90"/>
      <c r="LJ1382" s="90"/>
      <c r="LK1382" s="90"/>
      <c r="LL1382" s="90"/>
      <c r="LM1382" s="90"/>
      <c r="LN1382" s="90"/>
      <c r="LO1382" s="90"/>
      <c r="LP1382" s="90"/>
      <c r="LQ1382" s="90"/>
      <c r="LR1382" s="90"/>
      <c r="LS1382" s="90"/>
      <c r="LT1382" s="90"/>
      <c r="LU1382" s="90"/>
      <c r="LV1382" s="90"/>
      <c r="LW1382" s="90"/>
      <c r="LX1382" s="90"/>
      <c r="LY1382" s="90"/>
      <c r="LZ1382" s="90"/>
      <c r="MA1382" s="90"/>
      <c r="MB1382" s="90"/>
      <c r="MC1382" s="90"/>
      <c r="MD1382" s="90"/>
      <c r="ME1382" s="90"/>
      <c r="MF1382" s="90"/>
      <c r="MG1382" s="90"/>
      <c r="MH1382" s="90"/>
      <c r="MI1382" s="90"/>
      <c r="MJ1382" s="90"/>
      <c r="MK1382" s="90"/>
      <c r="ML1382" s="90"/>
      <c r="MM1382" s="90"/>
      <c r="MN1382" s="90"/>
      <c r="MO1382" s="90"/>
      <c r="MP1382" s="90"/>
      <c r="MQ1382" s="90"/>
      <c r="MR1382" s="90"/>
      <c r="MS1382" s="90"/>
      <c r="MT1382" s="90"/>
      <c r="MU1382" s="90"/>
      <c r="MV1382" s="90"/>
      <c r="MW1382" s="90"/>
      <c r="MX1382" s="90"/>
      <c r="MY1382" s="90"/>
      <c r="MZ1382" s="90"/>
      <c r="NA1382" s="90"/>
      <c r="NB1382" s="90"/>
      <c r="NC1382" s="90"/>
      <c r="ND1382" s="90"/>
      <c r="NE1382" s="90"/>
      <c r="NF1382" s="90"/>
      <c r="NG1382" s="90"/>
      <c r="NH1382" s="90"/>
      <c r="NI1382" s="90"/>
      <c r="NJ1382" s="90"/>
      <c r="NK1382" s="90"/>
      <c r="NL1382" s="90"/>
      <c r="NM1382" s="90"/>
      <c r="NN1382" s="90"/>
      <c r="NO1382" s="90"/>
      <c r="NP1382" s="90"/>
      <c r="NQ1382" s="90"/>
      <c r="NR1382" s="90"/>
      <c r="NS1382" s="90"/>
      <c r="NT1382" s="90"/>
      <c r="NU1382" s="90"/>
      <c r="NV1382" s="90"/>
      <c r="NW1382" s="90"/>
      <c r="NX1382" s="90"/>
      <c r="NY1382" s="90"/>
      <c r="NZ1382" s="90"/>
      <c r="OA1382" s="90"/>
      <c r="OB1382" s="90"/>
      <c r="OC1382" s="90"/>
      <c r="OD1382" s="90"/>
      <c r="OE1382" s="90"/>
      <c r="OF1382" s="90"/>
      <c r="OG1382" s="90"/>
      <c r="OH1382" s="90"/>
      <c r="OI1382" s="90"/>
      <c r="OJ1382" s="90"/>
      <c r="OK1382" s="90"/>
      <c r="OL1382" s="90"/>
      <c r="OM1382" s="90"/>
      <c r="ON1382" s="90"/>
      <c r="OO1382" s="90"/>
      <c r="OP1382" s="90"/>
      <c r="OQ1382" s="90"/>
      <c r="OR1382" s="90"/>
      <c r="OS1382" s="90"/>
      <c r="OT1382" s="90"/>
      <c r="OU1382" s="90"/>
      <c r="OV1382" s="90"/>
      <c r="OW1382" s="90"/>
      <c r="OX1382" s="90"/>
      <c r="OY1382" s="90"/>
      <c r="OZ1382" s="90"/>
      <c r="PA1382" s="90"/>
      <c r="PB1382" s="90"/>
      <c r="PC1382" s="90"/>
      <c r="PD1382" s="90"/>
      <c r="PE1382" s="90"/>
      <c r="PF1382" s="90"/>
      <c r="PG1382" s="90"/>
      <c r="PH1382" s="90"/>
      <c r="PI1382" s="90"/>
      <c r="PJ1382" s="90"/>
      <c r="PK1382" s="90"/>
      <c r="PL1382" s="90"/>
      <c r="PM1382" s="90"/>
      <c r="PN1382" s="90"/>
      <c r="PO1382" s="90"/>
      <c r="PP1382" s="90"/>
      <c r="PQ1382" s="90"/>
      <c r="PR1382" s="90"/>
      <c r="PS1382" s="90"/>
      <c r="PT1382" s="90"/>
      <c r="PU1382" s="90"/>
      <c r="PV1382" s="90"/>
      <c r="PW1382" s="90"/>
      <c r="PX1382" s="90"/>
      <c r="PY1382" s="90"/>
      <c r="PZ1382" s="90"/>
      <c r="QA1382" s="90"/>
      <c r="QB1382" s="90"/>
      <c r="QC1382" s="90"/>
      <c r="QD1382" s="90"/>
      <c r="QE1382" s="90"/>
      <c r="QF1382" s="90"/>
      <c r="QG1382" s="90"/>
      <c r="QH1382" s="90"/>
      <c r="QI1382" s="90"/>
      <c r="QJ1382" s="90"/>
      <c r="QK1382" s="90"/>
      <c r="QL1382" s="90"/>
      <c r="QM1382" s="90"/>
      <c r="QN1382" s="90"/>
      <c r="QO1382" s="90"/>
      <c r="QP1382" s="90"/>
      <c r="QQ1382" s="90"/>
      <c r="QR1382" s="90"/>
      <c r="QS1382" s="90"/>
      <c r="QT1382" s="90"/>
      <c r="QU1382" s="90"/>
      <c r="QV1382" s="90"/>
      <c r="QW1382" s="90"/>
      <c r="QX1382" s="90"/>
      <c r="QY1382" s="90"/>
      <c r="QZ1382" s="90"/>
      <c r="RA1382" s="90"/>
      <c r="RB1382" s="90"/>
      <c r="RC1382" s="90"/>
      <c r="RD1382" s="90"/>
      <c r="RE1382" s="90"/>
      <c r="RF1382" s="90"/>
      <c r="RG1382" s="90"/>
      <c r="RH1382" s="90"/>
      <c r="RI1382" s="90"/>
      <c r="RJ1382" s="90"/>
      <c r="RK1382" s="90"/>
      <c r="RL1382" s="90"/>
      <c r="RM1382" s="90"/>
      <c r="RN1382" s="90"/>
      <c r="RO1382" s="90"/>
      <c r="RP1382" s="90"/>
      <c r="RQ1382" s="90"/>
      <c r="RR1382" s="90"/>
      <c r="RS1382" s="90"/>
      <c r="RT1382" s="90"/>
      <c r="RU1382" s="90"/>
      <c r="RV1382" s="90"/>
      <c r="RW1382" s="90"/>
      <c r="RX1382" s="90"/>
      <c r="RY1382" s="90"/>
      <c r="RZ1382" s="90"/>
      <c r="SA1382" s="90"/>
      <c r="SB1382" s="90"/>
      <c r="SC1382" s="90"/>
      <c r="SD1382" s="90"/>
      <c r="SE1382" s="90"/>
      <c r="SF1382" s="90"/>
      <c r="SG1382" s="90"/>
      <c r="SH1382" s="90"/>
      <c r="SI1382" s="90"/>
      <c r="SJ1382" s="90"/>
      <c r="SK1382" s="90"/>
      <c r="SL1382" s="90"/>
      <c r="SM1382" s="90"/>
      <c r="SN1382" s="90"/>
      <c r="SO1382" s="90"/>
      <c r="SP1382" s="90"/>
      <c r="SQ1382" s="90"/>
      <c r="SR1382" s="90"/>
      <c r="SS1382" s="90"/>
      <c r="ST1382" s="90"/>
      <c r="SU1382" s="90"/>
      <c r="SV1382" s="90"/>
      <c r="SW1382" s="90"/>
      <c r="SX1382" s="90"/>
      <c r="SY1382" s="90"/>
      <c r="SZ1382" s="90"/>
      <c r="TA1382" s="90"/>
      <c r="TB1382" s="90"/>
      <c r="TC1382" s="90"/>
      <c r="TD1382" s="90"/>
      <c r="TE1382" s="90"/>
      <c r="TF1382" s="90"/>
      <c r="TG1382" s="90"/>
      <c r="TH1382" s="90"/>
      <c r="TI1382" s="90"/>
      <c r="TJ1382" s="90"/>
      <c r="TK1382" s="90"/>
      <c r="TL1382" s="90"/>
      <c r="TM1382" s="90"/>
      <c r="TN1382" s="90"/>
      <c r="TO1382" s="90"/>
      <c r="TP1382" s="90"/>
      <c r="TQ1382" s="90"/>
      <c r="TR1382" s="90"/>
      <c r="TS1382" s="90"/>
      <c r="TT1382" s="90"/>
      <c r="TU1382" s="90"/>
      <c r="TV1382" s="90"/>
      <c r="TW1382" s="90"/>
      <c r="TX1382" s="90"/>
      <c r="TY1382" s="90"/>
      <c r="TZ1382" s="90"/>
      <c r="UA1382" s="90"/>
      <c r="UB1382" s="90"/>
      <c r="UC1382" s="90"/>
      <c r="UD1382" s="90"/>
      <c r="UE1382" s="90"/>
      <c r="UF1382" s="90"/>
      <c r="UG1382" s="90"/>
      <c r="UH1382" s="90"/>
      <c r="UI1382" s="90"/>
      <c r="UJ1382" s="90"/>
      <c r="UK1382" s="90"/>
      <c r="UL1382" s="90"/>
      <c r="UM1382" s="90"/>
      <c r="UN1382" s="90"/>
      <c r="UO1382" s="90"/>
      <c r="UP1382" s="90"/>
      <c r="UQ1382" s="90"/>
      <c r="UR1382" s="90"/>
      <c r="US1382" s="90"/>
      <c r="UT1382" s="90"/>
      <c r="UU1382" s="90"/>
      <c r="UV1382" s="90"/>
      <c r="UW1382" s="90"/>
      <c r="UX1382" s="90"/>
      <c r="UY1382" s="90"/>
      <c r="UZ1382" s="90"/>
      <c r="VA1382" s="90"/>
      <c r="VB1382" s="90"/>
      <c r="VC1382" s="90"/>
      <c r="VD1382" s="90"/>
      <c r="VE1382" s="90"/>
      <c r="VF1382" s="90"/>
      <c r="VG1382" s="90"/>
      <c r="VH1382" s="90"/>
      <c r="VI1382" s="90"/>
      <c r="VJ1382" s="90"/>
      <c r="VK1382" s="90"/>
      <c r="VL1382" s="90"/>
      <c r="VM1382" s="90"/>
      <c r="VN1382" s="90"/>
      <c r="VO1382" s="90"/>
      <c r="VP1382" s="90"/>
      <c r="VQ1382" s="90"/>
      <c r="VR1382" s="90"/>
      <c r="VS1382" s="90"/>
      <c r="VT1382" s="90"/>
      <c r="VU1382" s="90"/>
      <c r="VV1382" s="90"/>
      <c r="VW1382" s="90"/>
      <c r="VX1382" s="90"/>
      <c r="VY1382" s="90"/>
      <c r="VZ1382" s="90"/>
      <c r="WA1382" s="90"/>
      <c r="WB1382" s="90"/>
      <c r="WC1382" s="90"/>
      <c r="WD1382" s="90"/>
      <c r="WE1382" s="90"/>
      <c r="WF1382" s="90"/>
      <c r="WG1382" s="90"/>
      <c r="WH1382" s="90"/>
      <c r="WI1382" s="90"/>
      <c r="WJ1382" s="90"/>
      <c r="WK1382" s="90"/>
      <c r="WL1382" s="90"/>
      <c r="WM1382" s="90"/>
      <c r="WN1382" s="90"/>
      <c r="WO1382" s="90"/>
      <c r="WP1382" s="90"/>
      <c r="WQ1382" s="90"/>
      <c r="WR1382" s="90"/>
      <c r="WS1382" s="90"/>
      <c r="WT1382" s="90"/>
      <c r="WU1382" s="90"/>
      <c r="WV1382" s="90"/>
      <c r="WW1382" s="90"/>
      <c r="WX1382" s="90"/>
      <c r="WY1382" s="90"/>
      <c r="WZ1382" s="90"/>
      <c r="XA1382" s="90"/>
      <c r="XB1382" s="90"/>
      <c r="XC1382" s="90"/>
      <c r="XD1382" s="90"/>
      <c r="XE1382" s="90"/>
      <c r="XF1382" s="90"/>
      <c r="XG1382" s="90"/>
      <c r="XH1382" s="90"/>
      <c r="XI1382" s="90"/>
      <c r="XJ1382" s="90"/>
      <c r="XK1382" s="90"/>
      <c r="XL1382" s="90"/>
      <c r="XM1382" s="90"/>
      <c r="XN1382" s="90"/>
      <c r="XO1382" s="90"/>
      <c r="XP1382" s="90"/>
      <c r="XQ1382" s="90"/>
      <c r="XR1382" s="90"/>
      <c r="XS1382" s="90"/>
      <c r="XT1382" s="90"/>
      <c r="XU1382" s="90"/>
      <c r="XV1382" s="90"/>
      <c r="XW1382" s="90"/>
      <c r="XX1382" s="90"/>
      <c r="XY1382" s="90"/>
      <c r="XZ1382" s="90"/>
      <c r="YA1382" s="90"/>
      <c r="YB1382" s="90"/>
      <c r="YC1382" s="90"/>
      <c r="YD1382" s="90"/>
      <c r="YE1382" s="90"/>
      <c r="YF1382" s="90"/>
      <c r="YG1382" s="90"/>
      <c r="YH1382" s="90"/>
      <c r="YI1382" s="90"/>
      <c r="YJ1382" s="90"/>
      <c r="YK1382" s="90"/>
      <c r="YL1382" s="90"/>
      <c r="YM1382" s="90"/>
      <c r="YN1382" s="90"/>
      <c r="YO1382" s="90"/>
      <c r="YP1382" s="90"/>
      <c r="YQ1382" s="90"/>
      <c r="YR1382" s="90"/>
      <c r="YS1382" s="90"/>
      <c r="YT1382" s="90"/>
      <c r="YU1382" s="90"/>
      <c r="YV1382" s="90"/>
      <c r="YW1382" s="90"/>
      <c r="YX1382" s="90"/>
      <c r="YY1382" s="90"/>
      <c r="YZ1382" s="90"/>
      <c r="ZA1382" s="90"/>
      <c r="ZB1382" s="90"/>
      <c r="ZC1382" s="90"/>
      <c r="ZD1382" s="90"/>
      <c r="ZE1382" s="90"/>
      <c r="ZF1382" s="90"/>
      <c r="ZG1382" s="90"/>
      <c r="ZH1382" s="90"/>
      <c r="ZI1382" s="90"/>
      <c r="ZJ1382" s="90"/>
      <c r="ZK1382" s="90"/>
      <c r="ZL1382" s="90"/>
      <c r="ZM1382" s="90"/>
      <c r="ZN1382" s="90"/>
      <c r="ZO1382" s="90"/>
      <c r="ZP1382" s="90"/>
      <c r="ZQ1382" s="90"/>
      <c r="ZR1382" s="90"/>
      <c r="ZS1382" s="90"/>
      <c r="ZT1382" s="90"/>
      <c r="ZU1382" s="90"/>
      <c r="ZV1382" s="90"/>
      <c r="ZW1382" s="90"/>
      <c r="ZX1382" s="90"/>
      <c r="ZY1382" s="90"/>
      <c r="ZZ1382" s="90"/>
      <c r="AAA1382" s="90"/>
      <c r="AAB1382" s="90"/>
      <c r="AAC1382" s="90"/>
      <c r="AAD1382" s="90"/>
      <c r="AAE1382" s="90"/>
      <c r="AAF1382" s="90"/>
      <c r="AAG1382" s="90"/>
      <c r="AAH1382" s="90"/>
      <c r="AAI1382" s="90"/>
      <c r="AAJ1382" s="90"/>
      <c r="AAK1382" s="90"/>
      <c r="AAL1382" s="90"/>
      <c r="AAM1382" s="90"/>
      <c r="AAN1382" s="90"/>
      <c r="AAO1382" s="90"/>
      <c r="AAP1382" s="90"/>
      <c r="AAQ1382" s="90"/>
      <c r="AAR1382" s="90"/>
      <c r="AAS1382" s="90"/>
      <c r="AAT1382" s="90"/>
      <c r="AAU1382" s="90"/>
      <c r="AAV1382" s="90"/>
      <c r="AAW1382" s="90"/>
      <c r="AAX1382" s="90"/>
      <c r="AAY1382" s="90"/>
      <c r="AAZ1382" s="90"/>
      <c r="ABA1382" s="90"/>
      <c r="ABB1382" s="90"/>
      <c r="ABC1382" s="90"/>
      <c r="ABD1382" s="90"/>
      <c r="ABE1382" s="90"/>
      <c r="ABF1382" s="90"/>
      <c r="ABG1382" s="90"/>
      <c r="ABH1382" s="90"/>
      <c r="ABI1382" s="90"/>
      <c r="ABJ1382" s="90"/>
      <c r="ABK1382" s="90"/>
      <c r="ABL1382" s="90"/>
      <c r="ABM1382" s="90"/>
      <c r="ABN1382" s="90"/>
      <c r="ABO1382" s="90"/>
      <c r="ABP1382" s="90"/>
      <c r="ABQ1382" s="90"/>
      <c r="ABR1382" s="90"/>
      <c r="ABS1382" s="90"/>
      <c r="ABT1382" s="90"/>
      <c r="ABU1382" s="90"/>
      <c r="ABV1382" s="90"/>
      <c r="ABW1382" s="90"/>
      <c r="ABX1382" s="90"/>
      <c r="ABY1382" s="90"/>
      <c r="ABZ1382" s="90"/>
      <c r="ACA1382" s="90"/>
      <c r="ACB1382" s="90"/>
      <c r="ACC1382" s="90"/>
      <c r="ACD1382" s="90"/>
      <c r="ACE1382" s="90"/>
    </row>
    <row r="1383" spans="1:759" s="89" customFormat="1" ht="28.5" customHeight="1" outlineLevel="1" thickBot="1">
      <c r="A1383" s="1265"/>
      <c r="B1383" s="1171" t="s">
        <v>2426</v>
      </c>
      <c r="C1383" s="1091"/>
      <c r="D1383" s="1091"/>
      <c r="E1383" s="1091"/>
      <c r="F1383" s="1091"/>
      <c r="G1383" s="1091"/>
      <c r="H1383" s="1091"/>
      <c r="I1383" s="1091"/>
      <c r="J1383" s="1091"/>
      <c r="K1383" s="1091"/>
      <c r="L1383" s="1092"/>
      <c r="M1383"/>
    </row>
    <row r="1384" spans="1:759" ht="30" customHeight="1">
      <c r="A1384" s="1141">
        <v>167</v>
      </c>
      <c r="B1384" s="1144" t="s">
        <v>1</v>
      </c>
      <c r="C1384" s="1069" t="s">
        <v>13</v>
      </c>
      <c r="D1384" s="1071"/>
      <c r="E1384" s="1069" t="s">
        <v>223</v>
      </c>
      <c r="F1384" s="1070"/>
      <c r="G1384" s="1071"/>
      <c r="H1384" s="1067" t="s">
        <v>14</v>
      </c>
      <c r="I1384" s="1069" t="s">
        <v>15</v>
      </c>
      <c r="J1384" s="1070"/>
      <c r="K1384" s="1071"/>
      <c r="L1384" s="1072" t="s">
        <v>16</v>
      </c>
      <c r="M1384" s="1066" t="s">
        <v>222</v>
      </c>
    </row>
    <row r="1385" spans="1:759" ht="45">
      <c r="A1385" s="1142"/>
      <c r="B1385" s="1145"/>
      <c r="C1385" s="682" t="s">
        <v>3</v>
      </c>
      <c r="D1385" s="682" t="s">
        <v>4</v>
      </c>
      <c r="E1385" s="682" t="s">
        <v>5</v>
      </c>
      <c r="F1385" s="1146" t="s">
        <v>6</v>
      </c>
      <c r="G1385" s="1147"/>
      <c r="H1385" s="1068"/>
      <c r="I1385" s="682" t="s">
        <v>17</v>
      </c>
      <c r="J1385" s="682" t="s">
        <v>18</v>
      </c>
      <c r="K1385" s="92" t="s">
        <v>19</v>
      </c>
      <c r="L1385" s="1073"/>
      <c r="M1385" s="1066"/>
    </row>
    <row r="1386" spans="1:759" ht="120" customHeight="1">
      <c r="A1386" s="1142"/>
      <c r="B1386" s="305" t="s">
        <v>1344</v>
      </c>
      <c r="C1386" s="276" t="s">
        <v>2727</v>
      </c>
      <c r="D1386" s="114" t="s">
        <v>2728</v>
      </c>
      <c r="E1386" s="261" t="s">
        <v>589</v>
      </c>
      <c r="F1386" s="815" t="s">
        <v>315</v>
      </c>
      <c r="G1386" s="816"/>
      <c r="H1386" s="396" t="s">
        <v>2729</v>
      </c>
      <c r="I1386" s="277" t="s">
        <v>2496</v>
      </c>
      <c r="J1386" s="277" t="s">
        <v>2497</v>
      </c>
      <c r="K1386" s="277" t="s">
        <v>2498</v>
      </c>
      <c r="L1386" s="382" t="s">
        <v>2499</v>
      </c>
      <c r="M1386" s="1066"/>
    </row>
    <row r="1387" spans="1:759" ht="48.75" customHeight="1">
      <c r="A1387" s="1142"/>
      <c r="B1387" s="1148" t="s">
        <v>2500</v>
      </c>
      <c r="C1387" s="1075"/>
      <c r="D1387" s="1075"/>
      <c r="E1387" s="1075"/>
      <c r="F1387" s="1075"/>
      <c r="G1387" s="1075"/>
      <c r="H1387" s="1075"/>
      <c r="I1387" s="1075"/>
      <c r="J1387" s="1075"/>
      <c r="K1387" s="1075"/>
      <c r="L1387" s="1076"/>
      <c r="M1387" s="1066"/>
    </row>
    <row r="1388" spans="1:759" ht="22.5">
      <c r="A1388" s="1142"/>
      <c r="B1388" s="1149" t="s">
        <v>150</v>
      </c>
      <c r="C1388" s="1078"/>
      <c r="D1388" s="1078"/>
      <c r="E1388" s="1078"/>
      <c r="F1388" s="1078"/>
      <c r="G1388" s="1079"/>
      <c r="H1388" s="1077" t="s">
        <v>151</v>
      </c>
      <c r="I1388" s="1078"/>
      <c r="J1388" s="1078"/>
      <c r="K1388" s="1078"/>
      <c r="L1388" s="1080"/>
      <c r="M1388" s="1066"/>
    </row>
    <row r="1389" spans="1:759" ht="23.25">
      <c r="A1389" s="1142"/>
      <c r="B1389" s="1169" t="s">
        <v>154</v>
      </c>
      <c r="C1389" s="1159"/>
      <c r="D1389" s="1159"/>
      <c r="E1389" s="1159"/>
      <c r="F1389" s="1159"/>
      <c r="G1389" s="1160"/>
      <c r="H1389" s="1081" t="s">
        <v>2240</v>
      </c>
      <c r="I1389" s="1082"/>
      <c r="J1389" s="1082"/>
      <c r="K1389" s="1082"/>
      <c r="L1389" s="1084"/>
      <c r="M1389" s="1066"/>
    </row>
    <row r="1390" spans="1:759" ht="23.25">
      <c r="A1390" s="1142"/>
      <c r="B1390" s="1169" t="s">
        <v>2241</v>
      </c>
      <c r="C1390" s="1159"/>
      <c r="D1390" s="1159"/>
      <c r="E1390" s="1159"/>
      <c r="F1390" s="1159"/>
      <c r="G1390" s="1160"/>
      <c r="H1390" s="1081" t="s">
        <v>256</v>
      </c>
      <c r="I1390" s="1082"/>
      <c r="J1390" s="1082"/>
      <c r="K1390" s="1082"/>
      <c r="L1390" s="1084"/>
      <c r="M1390" s="1066"/>
    </row>
    <row r="1391" spans="1:759" ht="23.25">
      <c r="A1391" s="1142"/>
      <c r="B1391" s="1169" t="s">
        <v>2242</v>
      </c>
      <c r="C1391" s="1159"/>
      <c r="D1391" s="1159"/>
      <c r="E1391" s="1159"/>
      <c r="F1391" s="1159"/>
      <c r="G1391" s="1160"/>
      <c r="H1391" s="1081" t="s">
        <v>256</v>
      </c>
      <c r="I1391" s="1082"/>
      <c r="J1391" s="1082"/>
      <c r="K1391" s="1082"/>
      <c r="L1391" s="1084"/>
      <c r="M1391" s="1066"/>
    </row>
    <row r="1392" spans="1:759" ht="23.25">
      <c r="A1392" s="1142"/>
      <c r="B1392" s="1169" t="s">
        <v>2243</v>
      </c>
      <c r="C1392" s="1159"/>
      <c r="D1392" s="1159"/>
      <c r="E1392" s="1159"/>
      <c r="F1392" s="1159"/>
      <c r="G1392" s="1160"/>
      <c r="H1392" s="1081" t="s">
        <v>256</v>
      </c>
      <c r="I1392" s="1082"/>
      <c r="J1392" s="1082"/>
      <c r="K1392" s="1082"/>
      <c r="L1392" s="1084"/>
      <c r="M1392" s="1066"/>
    </row>
    <row r="1393" spans="1:13" ht="23.25">
      <c r="A1393" s="1142"/>
      <c r="B1393" s="1169" t="s">
        <v>2244</v>
      </c>
      <c r="C1393" s="1159"/>
      <c r="D1393" s="1159"/>
      <c r="E1393" s="1159"/>
      <c r="F1393" s="1159"/>
      <c r="G1393" s="1160"/>
      <c r="H1393" s="1087" t="s">
        <v>2427</v>
      </c>
      <c r="I1393" s="1088"/>
      <c r="J1393" s="1088"/>
      <c r="K1393" s="1088"/>
      <c r="L1393" s="1089"/>
      <c r="M1393" s="1066"/>
    </row>
    <row r="1394" spans="1:13" ht="23.25">
      <c r="A1394" s="1142"/>
      <c r="B1394" s="1152" t="s">
        <v>294</v>
      </c>
      <c r="C1394" s="1098"/>
      <c r="D1394" s="1098"/>
      <c r="E1394" s="1098"/>
      <c r="F1394" s="1098"/>
      <c r="G1394" s="1099"/>
      <c r="H1394" s="1087" t="s">
        <v>295</v>
      </c>
      <c r="I1394" s="1088"/>
      <c r="J1394" s="1088"/>
      <c r="K1394" s="1088"/>
      <c r="L1394" s="1089"/>
      <c r="M1394" s="1066"/>
    </row>
    <row r="1395" spans="1:13" ht="51" customHeight="1" thickBot="1">
      <c r="A1395" s="1143"/>
      <c r="B1395" s="1153" t="s">
        <v>2730</v>
      </c>
      <c r="C1395" s="1091"/>
      <c r="D1395" s="1091"/>
      <c r="E1395" s="1091"/>
      <c r="F1395" s="1091"/>
      <c r="G1395" s="1091"/>
      <c r="H1395" s="1091"/>
      <c r="I1395" s="1091"/>
      <c r="J1395" s="1091"/>
      <c r="K1395" s="1091"/>
      <c r="L1395" s="1092"/>
      <c r="M1395" s="1066"/>
    </row>
    <row r="1396" spans="1:13" ht="22.5" customHeight="1">
      <c r="A1396" s="1141">
        <v>168</v>
      </c>
      <c r="B1396" s="1144" t="s">
        <v>1</v>
      </c>
      <c r="C1396" s="1069" t="s">
        <v>13</v>
      </c>
      <c r="D1396" s="1071"/>
      <c r="E1396" s="1069" t="s">
        <v>223</v>
      </c>
      <c r="F1396" s="1070"/>
      <c r="G1396" s="1071"/>
      <c r="H1396" s="1067" t="s">
        <v>14</v>
      </c>
      <c r="I1396" s="1069" t="s">
        <v>15</v>
      </c>
      <c r="J1396" s="1070"/>
      <c r="K1396" s="1071"/>
      <c r="L1396" s="1072" t="s">
        <v>16</v>
      </c>
      <c r="M1396"/>
    </row>
    <row r="1397" spans="1:13" ht="45">
      <c r="A1397" s="1167"/>
      <c r="B1397" s="1145"/>
      <c r="C1397" s="682" t="s">
        <v>3</v>
      </c>
      <c r="D1397" s="682" t="s">
        <v>4</v>
      </c>
      <c r="E1397" s="682" t="s">
        <v>5</v>
      </c>
      <c r="F1397" s="1146" t="s">
        <v>6</v>
      </c>
      <c r="G1397" s="1147"/>
      <c r="H1397" s="1068"/>
      <c r="I1397" s="682" t="s">
        <v>17</v>
      </c>
      <c r="J1397" s="682" t="s">
        <v>18</v>
      </c>
      <c r="K1397" s="92" t="s">
        <v>19</v>
      </c>
      <c r="L1397" s="1073"/>
      <c r="M1397"/>
    </row>
    <row r="1398" spans="1:13" ht="45">
      <c r="A1398" s="1167"/>
      <c r="B1398" s="305" t="s">
        <v>2307</v>
      </c>
      <c r="C1398" s="276" t="s">
        <v>2308</v>
      </c>
      <c r="D1398" s="114">
        <v>46144</v>
      </c>
      <c r="E1398" s="261" t="s">
        <v>775</v>
      </c>
      <c r="F1398" s="815" t="s">
        <v>1553</v>
      </c>
      <c r="G1398" s="816"/>
      <c r="H1398" s="396" t="s">
        <v>102</v>
      </c>
      <c r="I1398" s="277" t="s">
        <v>1152</v>
      </c>
      <c r="J1398" s="277" t="s">
        <v>1003</v>
      </c>
      <c r="K1398" s="277" t="s">
        <v>1153</v>
      </c>
      <c r="L1398" s="382" t="s">
        <v>257</v>
      </c>
      <c r="M1398"/>
    </row>
    <row r="1399" spans="1:13" ht="28.5" customHeight="1">
      <c r="A1399" s="1167"/>
      <c r="B1399" s="1148" t="s">
        <v>2436</v>
      </c>
      <c r="C1399" s="1075"/>
      <c r="D1399" s="1075"/>
      <c r="E1399" s="1075"/>
      <c r="F1399" s="1075"/>
      <c r="G1399" s="1075"/>
      <c r="H1399" s="1075"/>
      <c r="I1399" s="1075"/>
      <c r="J1399" s="1075"/>
      <c r="K1399" s="1075"/>
      <c r="L1399" s="1076"/>
      <c r="M1399"/>
    </row>
    <row r="1400" spans="1:13" ht="22.5">
      <c r="A1400" s="1167"/>
      <c r="B1400" s="1149" t="s">
        <v>150</v>
      </c>
      <c r="C1400" s="1078"/>
      <c r="D1400" s="1078"/>
      <c r="E1400" s="1078"/>
      <c r="F1400" s="1078"/>
      <c r="G1400" s="1079"/>
      <c r="H1400" s="1077" t="s">
        <v>151</v>
      </c>
      <c r="I1400" s="1078"/>
      <c r="J1400" s="1078"/>
      <c r="K1400" s="1078"/>
      <c r="L1400" s="1080"/>
      <c r="M1400"/>
    </row>
    <row r="1401" spans="1:13" ht="23.25">
      <c r="A1401" s="1167"/>
      <c r="B1401" s="1169" t="s">
        <v>154</v>
      </c>
      <c r="C1401" s="1159"/>
      <c r="D1401" s="1159"/>
      <c r="E1401" s="1159"/>
      <c r="F1401" s="1159"/>
      <c r="G1401" s="1160"/>
      <c r="H1401" s="1081" t="s">
        <v>2309</v>
      </c>
      <c r="I1401" s="1082"/>
      <c r="J1401" s="1082"/>
      <c r="K1401" s="1082"/>
      <c r="L1401" s="1084"/>
      <c r="M1401"/>
    </row>
    <row r="1402" spans="1:13" ht="23.25">
      <c r="A1402" s="1167"/>
      <c r="B1402" s="1152" t="s">
        <v>294</v>
      </c>
      <c r="C1402" s="1098"/>
      <c r="D1402" s="1098"/>
      <c r="E1402" s="1098"/>
      <c r="F1402" s="1098"/>
      <c r="G1402" s="1099"/>
      <c r="H1402" s="1087" t="s">
        <v>295</v>
      </c>
      <c r="I1402" s="1088"/>
      <c r="J1402" s="1088"/>
      <c r="K1402" s="1088"/>
      <c r="L1402" s="1089"/>
      <c r="M1402"/>
    </row>
    <row r="1403" spans="1:13" ht="23.25" thickBot="1">
      <c r="A1403" s="1168"/>
      <c r="B1403" s="1170" t="s">
        <v>2481</v>
      </c>
      <c r="C1403" s="1091"/>
      <c r="D1403" s="1091"/>
      <c r="E1403" s="1091"/>
      <c r="F1403" s="1091"/>
      <c r="G1403" s="1091"/>
      <c r="H1403" s="1091"/>
      <c r="I1403" s="1091"/>
      <c r="J1403" s="1091"/>
      <c r="K1403" s="1091"/>
      <c r="L1403" s="1092"/>
      <c r="M1403"/>
    </row>
    <row r="1404" spans="1:13" ht="22.5">
      <c r="A1404" s="1157">
        <v>169</v>
      </c>
      <c r="B1404" s="1094" t="s">
        <v>1</v>
      </c>
      <c r="C1404" s="1069" t="s">
        <v>13</v>
      </c>
      <c r="D1404" s="1071"/>
      <c r="E1404" s="1069" t="s">
        <v>223</v>
      </c>
      <c r="F1404" s="1070"/>
      <c r="G1404" s="1071"/>
      <c r="H1404" s="1067" t="s">
        <v>14</v>
      </c>
      <c r="I1404" s="1069" t="s">
        <v>15</v>
      </c>
      <c r="J1404" s="1070"/>
      <c r="K1404" s="1071"/>
      <c r="L1404" s="1072" t="s">
        <v>16</v>
      </c>
      <c r="M1404" s="1066" t="s">
        <v>222</v>
      </c>
    </row>
    <row r="1405" spans="1:13" ht="45">
      <c r="A1405" s="1158"/>
      <c r="B1405" s="1095"/>
      <c r="C1405" s="682" t="s">
        <v>3</v>
      </c>
      <c r="D1405" s="682" t="s">
        <v>4</v>
      </c>
      <c r="E1405" s="682" t="s">
        <v>5</v>
      </c>
      <c r="F1405" s="1146" t="s">
        <v>6</v>
      </c>
      <c r="G1405" s="1147"/>
      <c r="H1405" s="1068"/>
      <c r="I1405" s="682" t="s">
        <v>17</v>
      </c>
      <c r="J1405" s="682" t="s">
        <v>18</v>
      </c>
      <c r="K1405" s="92" t="s">
        <v>19</v>
      </c>
      <c r="L1405" s="1073"/>
      <c r="M1405" s="1066"/>
    </row>
    <row r="1406" spans="1:13" ht="69.75">
      <c r="A1406" s="1158"/>
      <c r="B1406" s="294" t="s">
        <v>1306</v>
      </c>
      <c r="C1406" s="276" t="s">
        <v>2332</v>
      </c>
      <c r="D1406" s="114">
        <v>46145</v>
      </c>
      <c r="E1406" s="261" t="s">
        <v>2336</v>
      </c>
      <c r="F1406" s="815" t="s">
        <v>2337</v>
      </c>
      <c r="G1406" s="816"/>
      <c r="H1406" s="396" t="s">
        <v>2330</v>
      </c>
      <c r="I1406" s="277" t="s">
        <v>2334</v>
      </c>
      <c r="J1406" s="277" t="s">
        <v>329</v>
      </c>
      <c r="K1406" s="277" t="s">
        <v>1918</v>
      </c>
      <c r="L1406" s="382" t="s">
        <v>2333</v>
      </c>
      <c r="M1406" s="1066"/>
    </row>
    <row r="1407" spans="1:13" ht="27.75" customHeight="1">
      <c r="A1407" s="1158"/>
      <c r="B1407" s="1075" t="s">
        <v>2437</v>
      </c>
      <c r="C1407" s="1075"/>
      <c r="D1407" s="1075"/>
      <c r="E1407" s="1075"/>
      <c r="F1407" s="1075"/>
      <c r="G1407" s="1075"/>
      <c r="H1407" s="1075"/>
      <c r="I1407" s="1075"/>
      <c r="J1407" s="1075"/>
      <c r="K1407" s="1075"/>
      <c r="L1407" s="1076"/>
      <c r="M1407" s="1066"/>
    </row>
    <row r="1408" spans="1:13" ht="22.5">
      <c r="A1408" s="1158"/>
      <c r="B1408" s="1078" t="s">
        <v>150</v>
      </c>
      <c r="C1408" s="1078"/>
      <c r="D1408" s="1078"/>
      <c r="E1408" s="1078"/>
      <c r="F1408" s="1078"/>
      <c r="G1408" s="1079"/>
      <c r="H1408" s="1077" t="s">
        <v>151</v>
      </c>
      <c r="I1408" s="1078"/>
      <c r="J1408" s="1078"/>
      <c r="K1408" s="1078"/>
      <c r="L1408" s="1080"/>
      <c r="M1408" s="1066"/>
    </row>
    <row r="1409" spans="1:13" ht="23.25">
      <c r="A1409" s="1158"/>
      <c r="B1409" s="1159" t="s">
        <v>154</v>
      </c>
      <c r="C1409" s="1159"/>
      <c r="D1409" s="1159"/>
      <c r="E1409" s="1159"/>
      <c r="F1409" s="1159"/>
      <c r="G1409" s="1160"/>
      <c r="H1409" s="1081" t="s">
        <v>2322</v>
      </c>
      <c r="I1409" s="1082"/>
      <c r="J1409" s="1082"/>
      <c r="K1409" s="1082"/>
      <c r="L1409" s="1084"/>
      <c r="M1409" s="1066"/>
    </row>
    <row r="1410" spans="1:13" ht="23.25">
      <c r="A1410" s="1158"/>
      <c r="B1410" s="1081" t="s">
        <v>2343</v>
      </c>
      <c r="C1410" s="1082"/>
      <c r="D1410" s="1082"/>
      <c r="E1410" s="1082"/>
      <c r="F1410" s="1082"/>
      <c r="G1410" s="1083"/>
      <c r="H1410" s="1081" t="s">
        <v>2322</v>
      </c>
      <c r="I1410" s="1082"/>
      <c r="J1410" s="1082"/>
      <c r="K1410" s="1082"/>
      <c r="L1410" s="1084"/>
      <c r="M1410" s="1066"/>
    </row>
    <row r="1411" spans="1:13" ht="23.25">
      <c r="A1411" s="1158"/>
      <c r="B1411" s="1098" t="s">
        <v>294</v>
      </c>
      <c r="C1411" s="1098"/>
      <c r="D1411" s="1098"/>
      <c r="E1411" s="1098"/>
      <c r="F1411" s="1098"/>
      <c r="G1411" s="1099"/>
      <c r="H1411" s="1087" t="s">
        <v>295</v>
      </c>
      <c r="I1411" s="1088"/>
      <c r="J1411" s="1088"/>
      <c r="K1411" s="1088"/>
      <c r="L1411" s="1089"/>
      <c r="M1411" s="1066"/>
    </row>
    <row r="1412" spans="1:13" ht="23.25" thickBot="1">
      <c r="A1412" s="1165"/>
      <c r="B1412" s="1153" t="s">
        <v>501</v>
      </c>
      <c r="C1412" s="1091"/>
      <c r="D1412" s="1091"/>
      <c r="E1412" s="1091"/>
      <c r="F1412" s="1091"/>
      <c r="G1412" s="1091"/>
      <c r="H1412" s="1091"/>
      <c r="I1412" s="1091"/>
      <c r="J1412" s="1091"/>
      <c r="K1412" s="1091"/>
      <c r="L1412" s="1092"/>
      <c r="M1412" s="1066"/>
    </row>
    <row r="1413" spans="1:13" ht="22.5">
      <c r="A1413" s="1157">
        <v>170</v>
      </c>
      <c r="B1413" s="1094" t="s">
        <v>1</v>
      </c>
      <c r="C1413" s="1069" t="s">
        <v>13</v>
      </c>
      <c r="D1413" s="1071"/>
      <c r="E1413" s="1069" t="s">
        <v>223</v>
      </c>
      <c r="F1413" s="1070"/>
      <c r="G1413" s="1071"/>
      <c r="H1413" s="1067" t="s">
        <v>14</v>
      </c>
      <c r="I1413" s="1069" t="s">
        <v>15</v>
      </c>
      <c r="J1413" s="1070"/>
      <c r="K1413" s="1071"/>
      <c r="L1413" s="1072" t="s">
        <v>16</v>
      </c>
      <c r="M1413" s="1066" t="s">
        <v>222</v>
      </c>
    </row>
    <row r="1414" spans="1:13" ht="45">
      <c r="A1414" s="1158"/>
      <c r="B1414" s="1095"/>
      <c r="C1414" s="682" t="s">
        <v>3</v>
      </c>
      <c r="D1414" s="682" t="s">
        <v>4</v>
      </c>
      <c r="E1414" s="682" t="s">
        <v>5</v>
      </c>
      <c r="F1414" s="1146" t="s">
        <v>6</v>
      </c>
      <c r="G1414" s="1147"/>
      <c r="H1414" s="1068"/>
      <c r="I1414" s="682" t="s">
        <v>17</v>
      </c>
      <c r="J1414" s="682" t="s">
        <v>18</v>
      </c>
      <c r="K1414" s="92" t="s">
        <v>19</v>
      </c>
      <c r="L1414" s="1073"/>
      <c r="M1414" s="1066"/>
    </row>
    <row r="1415" spans="1:13" ht="46.5">
      <c r="A1415" s="1158"/>
      <c r="B1415" s="305" t="s">
        <v>1559</v>
      </c>
      <c r="C1415" s="276" t="s">
        <v>2353</v>
      </c>
      <c r="D1415" s="114">
        <v>46146</v>
      </c>
      <c r="E1415" s="261" t="s">
        <v>589</v>
      </c>
      <c r="F1415" s="815" t="s">
        <v>315</v>
      </c>
      <c r="G1415" s="816"/>
      <c r="H1415" s="396" t="s">
        <v>1559</v>
      </c>
      <c r="I1415" s="277" t="s">
        <v>1183</v>
      </c>
      <c r="J1415" s="277" t="s">
        <v>1181</v>
      </c>
      <c r="K1415" s="277" t="s">
        <v>1182</v>
      </c>
      <c r="L1415" s="382" t="s">
        <v>2352</v>
      </c>
      <c r="M1415" s="1066"/>
    </row>
    <row r="1416" spans="1:13" ht="22.5">
      <c r="A1416" s="1158"/>
      <c r="B1416" s="1075" t="s">
        <v>2438</v>
      </c>
      <c r="C1416" s="1075"/>
      <c r="D1416" s="1075"/>
      <c r="E1416" s="1075"/>
      <c r="F1416" s="1075"/>
      <c r="G1416" s="1075"/>
      <c r="H1416" s="1075"/>
      <c r="I1416" s="1075"/>
      <c r="J1416" s="1075"/>
      <c r="K1416" s="1075"/>
      <c r="L1416" s="1076"/>
      <c r="M1416" s="1066"/>
    </row>
    <row r="1417" spans="1:13" ht="22.5">
      <c r="A1417" s="1158"/>
      <c r="B1417" s="1078" t="s">
        <v>150</v>
      </c>
      <c r="C1417" s="1078"/>
      <c r="D1417" s="1078"/>
      <c r="E1417" s="1078"/>
      <c r="F1417" s="1078"/>
      <c r="G1417" s="1079"/>
      <c r="H1417" s="1077" t="s">
        <v>151</v>
      </c>
      <c r="I1417" s="1078"/>
      <c r="J1417" s="1078"/>
      <c r="K1417" s="1078"/>
      <c r="L1417" s="1080"/>
      <c r="M1417" s="1066"/>
    </row>
    <row r="1418" spans="1:13" ht="23.25">
      <c r="A1418" s="1158"/>
      <c r="B1418" s="1159" t="s">
        <v>154</v>
      </c>
      <c r="C1418" s="1159"/>
      <c r="D1418" s="1159"/>
      <c r="E1418" s="1159"/>
      <c r="F1418" s="1159"/>
      <c r="G1418" s="1160"/>
      <c r="H1418" s="1081" t="s">
        <v>2354</v>
      </c>
      <c r="I1418" s="1082"/>
      <c r="J1418" s="1082"/>
      <c r="K1418" s="1082"/>
      <c r="L1418" s="1084"/>
      <c r="M1418" s="1066"/>
    </row>
    <row r="1419" spans="1:13" ht="23.25">
      <c r="A1419" s="1158"/>
      <c r="B1419" s="1166" t="s">
        <v>2276</v>
      </c>
      <c r="C1419" s="1082"/>
      <c r="D1419" s="1082"/>
      <c r="E1419" s="1082"/>
      <c r="F1419" s="1082"/>
      <c r="G1419" s="1083"/>
      <c r="H1419" s="1081" t="s">
        <v>256</v>
      </c>
      <c r="I1419" s="1082"/>
      <c r="J1419" s="1082"/>
      <c r="K1419" s="1082"/>
      <c r="L1419" s="1084"/>
      <c r="M1419" s="1066"/>
    </row>
    <row r="1420" spans="1:13" ht="23.25">
      <c r="A1420" s="1158"/>
      <c r="B1420" s="1098" t="s">
        <v>294</v>
      </c>
      <c r="C1420" s="1098"/>
      <c r="D1420" s="1098"/>
      <c r="E1420" s="1098"/>
      <c r="F1420" s="1098"/>
      <c r="G1420" s="1099"/>
      <c r="H1420" s="1087" t="s">
        <v>295</v>
      </c>
      <c r="I1420" s="1088"/>
      <c r="J1420" s="1088"/>
      <c r="K1420" s="1088"/>
      <c r="L1420" s="1089"/>
      <c r="M1420" s="1066"/>
    </row>
    <row r="1421" spans="1:13" ht="23.25" thickBot="1">
      <c r="A1421" s="1165"/>
      <c r="B1421" s="1091" t="s">
        <v>2439</v>
      </c>
      <c r="C1421" s="1091"/>
      <c r="D1421" s="1091"/>
      <c r="E1421" s="1091"/>
      <c r="F1421" s="1091"/>
      <c r="G1421" s="1091"/>
      <c r="H1421" s="1091"/>
      <c r="I1421" s="1091"/>
      <c r="J1421" s="1091"/>
      <c r="K1421" s="1091"/>
      <c r="L1421" s="1092"/>
      <c r="M1421" s="1066"/>
    </row>
    <row r="1422" spans="1:13" ht="22.5" customHeight="1">
      <c r="A1422" s="1157">
        <v>171</v>
      </c>
      <c r="B1422" s="1094" t="s">
        <v>1</v>
      </c>
      <c r="C1422" s="1069" t="s">
        <v>13</v>
      </c>
      <c r="D1422" s="1071"/>
      <c r="E1422" s="1069" t="s">
        <v>223</v>
      </c>
      <c r="F1422" s="1070"/>
      <c r="G1422" s="1071"/>
      <c r="H1422" s="1067" t="s">
        <v>14</v>
      </c>
      <c r="I1422" s="1069" t="s">
        <v>15</v>
      </c>
      <c r="J1422" s="1070"/>
      <c r="K1422" s="1071"/>
      <c r="L1422" s="1072" t="s">
        <v>16</v>
      </c>
      <c r="M1422" s="1066" t="s">
        <v>222</v>
      </c>
    </row>
    <row r="1423" spans="1:13" ht="45">
      <c r="A1423" s="1158"/>
      <c r="B1423" s="1095"/>
      <c r="C1423" s="682" t="s">
        <v>3</v>
      </c>
      <c r="D1423" s="682" t="s">
        <v>4</v>
      </c>
      <c r="E1423" s="682" t="s">
        <v>5</v>
      </c>
      <c r="F1423" s="1146" t="s">
        <v>6</v>
      </c>
      <c r="G1423" s="1147"/>
      <c r="H1423" s="1068"/>
      <c r="I1423" s="682" t="s">
        <v>17</v>
      </c>
      <c r="J1423" s="682" t="s">
        <v>18</v>
      </c>
      <c r="K1423" s="92" t="s">
        <v>19</v>
      </c>
      <c r="L1423" s="1073"/>
      <c r="M1423" s="1066"/>
    </row>
    <row r="1424" spans="1:13" ht="46.5">
      <c r="A1424" s="1158"/>
      <c r="B1424" s="305" t="s">
        <v>1351</v>
      </c>
      <c r="C1424" s="276" t="s">
        <v>2355</v>
      </c>
      <c r="D1424" s="114">
        <v>46146</v>
      </c>
      <c r="E1424" s="261" t="s">
        <v>2356</v>
      </c>
      <c r="F1424" s="815" t="s">
        <v>2357</v>
      </c>
      <c r="G1424" s="816"/>
      <c r="H1424" s="396" t="s">
        <v>1351</v>
      </c>
      <c r="I1424" s="277" t="s">
        <v>2371</v>
      </c>
      <c r="J1424" s="277" t="s">
        <v>2359</v>
      </c>
      <c r="K1424" s="277" t="s">
        <v>2370</v>
      </c>
      <c r="L1424" s="382" t="s">
        <v>2358</v>
      </c>
      <c r="M1424" s="1066"/>
    </row>
    <row r="1425" spans="1:13" ht="27.75" customHeight="1">
      <c r="A1425" s="1158"/>
      <c r="B1425" s="1075" t="s">
        <v>2440</v>
      </c>
      <c r="C1425" s="1075"/>
      <c r="D1425" s="1075"/>
      <c r="E1425" s="1075"/>
      <c r="F1425" s="1075"/>
      <c r="G1425" s="1075"/>
      <c r="H1425" s="1075"/>
      <c r="I1425" s="1075"/>
      <c r="J1425" s="1075"/>
      <c r="K1425" s="1075"/>
      <c r="L1425" s="1076"/>
      <c r="M1425" s="1066"/>
    </row>
    <row r="1426" spans="1:13" ht="22.5">
      <c r="A1426" s="1158"/>
      <c r="B1426" s="1078" t="s">
        <v>150</v>
      </c>
      <c r="C1426" s="1078"/>
      <c r="D1426" s="1078"/>
      <c r="E1426" s="1078"/>
      <c r="F1426" s="1078"/>
      <c r="G1426" s="1079"/>
      <c r="H1426" s="1077" t="s">
        <v>151</v>
      </c>
      <c r="I1426" s="1078"/>
      <c r="J1426" s="1078"/>
      <c r="K1426" s="1078"/>
      <c r="L1426" s="1080"/>
      <c r="M1426" s="1066"/>
    </row>
    <row r="1427" spans="1:13" ht="23.25">
      <c r="A1427" s="1158"/>
      <c r="B1427" s="1159" t="s">
        <v>154</v>
      </c>
      <c r="C1427" s="1159"/>
      <c r="D1427" s="1159"/>
      <c r="E1427" s="1159"/>
      <c r="F1427" s="1159"/>
      <c r="G1427" s="1160"/>
      <c r="H1427" s="1081" t="s">
        <v>2354</v>
      </c>
      <c r="I1427" s="1082"/>
      <c r="J1427" s="1082"/>
      <c r="K1427" s="1082"/>
      <c r="L1427" s="1084"/>
      <c r="M1427" s="1066"/>
    </row>
    <row r="1428" spans="1:13" ht="23.25">
      <c r="A1428" s="1158"/>
      <c r="B1428" s="1098" t="s">
        <v>294</v>
      </c>
      <c r="C1428" s="1098"/>
      <c r="D1428" s="1098"/>
      <c r="E1428" s="1098"/>
      <c r="F1428" s="1098"/>
      <c r="G1428" s="1099"/>
      <c r="H1428" s="1087" t="s">
        <v>295</v>
      </c>
      <c r="I1428" s="1088"/>
      <c r="J1428" s="1088"/>
      <c r="K1428" s="1088"/>
      <c r="L1428" s="1089"/>
      <c r="M1428" s="1066"/>
    </row>
    <row r="1429" spans="1:13" ht="23.25" thickBot="1">
      <c r="A1429" s="1158"/>
      <c r="B1429" s="1091" t="s">
        <v>2441</v>
      </c>
      <c r="C1429" s="1091"/>
      <c r="D1429" s="1091"/>
      <c r="E1429" s="1091"/>
      <c r="F1429" s="1091"/>
      <c r="G1429" s="1091"/>
      <c r="H1429" s="1091"/>
      <c r="I1429" s="1091"/>
      <c r="J1429" s="1091"/>
      <c r="K1429" s="1091"/>
      <c r="L1429" s="1092"/>
      <c r="M1429" s="1066"/>
    </row>
    <row r="1430" spans="1:13" ht="22.5" customHeight="1">
      <c r="A1430" s="1157">
        <v>172</v>
      </c>
      <c r="B1430" s="1094" t="s">
        <v>1</v>
      </c>
      <c r="C1430" s="1069" t="s">
        <v>13</v>
      </c>
      <c r="D1430" s="1071"/>
      <c r="E1430" s="1069" t="s">
        <v>223</v>
      </c>
      <c r="F1430" s="1070"/>
      <c r="G1430" s="1071"/>
      <c r="H1430" s="1067" t="s">
        <v>14</v>
      </c>
      <c r="I1430" s="1069" t="s">
        <v>15</v>
      </c>
      <c r="J1430" s="1070"/>
      <c r="K1430" s="1071"/>
      <c r="L1430" s="1072" t="s">
        <v>16</v>
      </c>
      <c r="M1430"/>
    </row>
    <row r="1431" spans="1:13" ht="45" customHeight="1">
      <c r="A1431" s="1158"/>
      <c r="B1431" s="1095"/>
      <c r="C1431" s="682" t="s">
        <v>3</v>
      </c>
      <c r="D1431" s="682" t="s">
        <v>4</v>
      </c>
      <c r="E1431" s="682" t="s">
        <v>5</v>
      </c>
      <c r="F1431" s="1146" t="s">
        <v>6</v>
      </c>
      <c r="G1431" s="1147"/>
      <c r="H1431" s="1068"/>
      <c r="I1431" s="682" t="s">
        <v>17</v>
      </c>
      <c r="J1431" s="682" t="s">
        <v>18</v>
      </c>
      <c r="K1431" s="92" t="s">
        <v>19</v>
      </c>
      <c r="L1431" s="1073"/>
      <c r="M1431"/>
    </row>
    <row r="1432" spans="1:13" ht="46.5">
      <c r="A1432" s="1158"/>
      <c r="B1432" s="305" t="s">
        <v>1313</v>
      </c>
      <c r="C1432" s="276" t="s">
        <v>2376</v>
      </c>
      <c r="D1432" s="114">
        <v>46147</v>
      </c>
      <c r="E1432" s="261" t="s">
        <v>589</v>
      </c>
      <c r="F1432" s="815" t="s">
        <v>2223</v>
      </c>
      <c r="G1432" s="816"/>
      <c r="H1432" s="396" t="s">
        <v>1313</v>
      </c>
      <c r="I1432" s="277" t="s">
        <v>2379</v>
      </c>
      <c r="J1432" s="277" t="s">
        <v>1918</v>
      </c>
      <c r="K1432" s="277" t="s">
        <v>2380</v>
      </c>
      <c r="L1432" s="382" t="s">
        <v>2377</v>
      </c>
      <c r="M1432"/>
    </row>
    <row r="1433" spans="1:13" ht="28.5" customHeight="1">
      <c r="A1433" s="1158"/>
      <c r="B1433" s="1075" t="s">
        <v>2442</v>
      </c>
      <c r="C1433" s="1075"/>
      <c r="D1433" s="1075"/>
      <c r="E1433" s="1075"/>
      <c r="F1433" s="1075"/>
      <c r="G1433" s="1075"/>
      <c r="H1433" s="1075"/>
      <c r="I1433" s="1075"/>
      <c r="J1433" s="1075"/>
      <c r="K1433" s="1075"/>
      <c r="L1433" s="1076"/>
      <c r="M1433"/>
    </row>
    <row r="1434" spans="1:13" ht="22.5">
      <c r="A1434" s="1158"/>
      <c r="B1434" s="1078" t="s">
        <v>150</v>
      </c>
      <c r="C1434" s="1078"/>
      <c r="D1434" s="1078"/>
      <c r="E1434" s="1078"/>
      <c r="F1434" s="1078"/>
      <c r="G1434" s="1079"/>
      <c r="H1434" s="1077" t="s">
        <v>151</v>
      </c>
      <c r="I1434" s="1078"/>
      <c r="J1434" s="1078"/>
      <c r="K1434" s="1078"/>
      <c r="L1434" s="1080"/>
      <c r="M1434"/>
    </row>
    <row r="1435" spans="1:13" ht="23.25">
      <c r="A1435" s="1158"/>
      <c r="B1435" s="1159" t="s">
        <v>154</v>
      </c>
      <c r="C1435" s="1159"/>
      <c r="D1435" s="1159"/>
      <c r="E1435" s="1159"/>
      <c r="F1435" s="1159"/>
      <c r="G1435" s="1160"/>
      <c r="H1435" s="1081" t="s">
        <v>2374</v>
      </c>
      <c r="I1435" s="1082"/>
      <c r="J1435" s="1082"/>
      <c r="K1435" s="1082"/>
      <c r="L1435" s="1084"/>
      <c r="M1435"/>
    </row>
    <row r="1436" spans="1:13" ht="23.25">
      <c r="A1436" s="1158"/>
      <c r="B1436" s="1098" t="s">
        <v>294</v>
      </c>
      <c r="C1436" s="1098"/>
      <c r="D1436" s="1098"/>
      <c r="E1436" s="1098"/>
      <c r="F1436" s="1098"/>
      <c r="G1436" s="1099"/>
      <c r="H1436" s="1087" t="s">
        <v>295</v>
      </c>
      <c r="I1436" s="1088"/>
      <c r="J1436" s="1088"/>
      <c r="K1436" s="1088"/>
      <c r="L1436" s="1089"/>
      <c r="M1436"/>
    </row>
    <row r="1437" spans="1:13" ht="23.25" thickBot="1">
      <c r="A1437" s="1165"/>
      <c r="B1437" s="1164" t="s">
        <v>2483</v>
      </c>
      <c r="C1437" s="1091"/>
      <c r="D1437" s="1091"/>
      <c r="E1437" s="1091"/>
      <c r="F1437" s="1091"/>
      <c r="G1437" s="1091"/>
      <c r="H1437" s="1091"/>
      <c r="I1437" s="1091"/>
      <c r="J1437" s="1091"/>
      <c r="K1437" s="1091"/>
      <c r="L1437" s="1092"/>
      <c r="M1437"/>
    </row>
    <row r="1438" spans="1:13" ht="22.5" customHeight="1">
      <c r="A1438" s="1157">
        <v>173</v>
      </c>
      <c r="B1438" s="1094" t="s">
        <v>1</v>
      </c>
      <c r="C1438" s="1069" t="s">
        <v>13</v>
      </c>
      <c r="D1438" s="1071"/>
      <c r="E1438" s="1069" t="s">
        <v>223</v>
      </c>
      <c r="F1438" s="1070"/>
      <c r="G1438" s="1071"/>
      <c r="H1438" s="1067" t="s">
        <v>14</v>
      </c>
      <c r="I1438" s="1069" t="s">
        <v>15</v>
      </c>
      <c r="J1438" s="1070"/>
      <c r="K1438" s="1071"/>
      <c r="L1438" s="1072" t="s">
        <v>16</v>
      </c>
    </row>
    <row r="1439" spans="1:13" ht="45">
      <c r="A1439" s="1158"/>
      <c r="B1439" s="1095"/>
      <c r="C1439" s="682" t="s">
        <v>3</v>
      </c>
      <c r="D1439" s="682" t="s">
        <v>4</v>
      </c>
      <c r="E1439" s="682" t="s">
        <v>5</v>
      </c>
      <c r="F1439" s="1146" t="s">
        <v>6</v>
      </c>
      <c r="G1439" s="1147"/>
      <c r="H1439" s="1068"/>
      <c r="I1439" s="682" t="s">
        <v>17</v>
      </c>
      <c r="J1439" s="682" t="s">
        <v>18</v>
      </c>
      <c r="K1439" s="92" t="s">
        <v>19</v>
      </c>
      <c r="L1439" s="1073"/>
    </row>
    <row r="1440" spans="1:13" ht="116.25">
      <c r="A1440" s="1158"/>
      <c r="B1440" s="130" t="s">
        <v>1813</v>
      </c>
      <c r="C1440" s="276" t="s">
        <v>2454</v>
      </c>
      <c r="D1440" s="256" t="s">
        <v>2455</v>
      </c>
      <c r="E1440" s="277" t="s">
        <v>589</v>
      </c>
      <c r="F1440" s="815" t="s">
        <v>315</v>
      </c>
      <c r="G1440" s="816"/>
      <c r="H1440" s="396" t="s">
        <v>2453</v>
      </c>
      <c r="I1440" s="277" t="s">
        <v>2391</v>
      </c>
      <c r="J1440" s="277" t="s">
        <v>1750</v>
      </c>
      <c r="K1440" s="277" t="s">
        <v>2390</v>
      </c>
      <c r="L1440" s="382" t="s">
        <v>2389</v>
      </c>
    </row>
    <row r="1441" spans="1:13" ht="26.25" customHeight="1">
      <c r="A1441" s="1158"/>
      <c r="B1441" s="1075" t="s">
        <v>2442</v>
      </c>
      <c r="C1441" s="1075"/>
      <c r="D1441" s="1075"/>
      <c r="E1441" s="1075"/>
      <c r="F1441" s="1075"/>
      <c r="G1441" s="1075"/>
      <c r="H1441" s="1075"/>
      <c r="I1441" s="1075"/>
      <c r="J1441" s="1075"/>
      <c r="K1441" s="1075"/>
      <c r="L1441" s="1076"/>
    </row>
    <row r="1442" spans="1:13" ht="22.5">
      <c r="A1442" s="1158"/>
      <c r="B1442" s="1078" t="s">
        <v>150</v>
      </c>
      <c r="C1442" s="1078"/>
      <c r="D1442" s="1078"/>
      <c r="E1442" s="1078"/>
      <c r="F1442" s="1078"/>
      <c r="G1442" s="1079"/>
      <c r="H1442" s="1077" t="s">
        <v>151</v>
      </c>
      <c r="I1442" s="1078"/>
      <c r="J1442" s="1078"/>
      <c r="K1442" s="1078"/>
      <c r="L1442" s="1080"/>
    </row>
    <row r="1443" spans="1:13" ht="23.25">
      <c r="A1443" s="1158"/>
      <c r="B1443" s="1159" t="s">
        <v>154</v>
      </c>
      <c r="C1443" s="1159"/>
      <c r="D1443" s="1159"/>
      <c r="E1443" s="1159"/>
      <c r="F1443" s="1159"/>
      <c r="G1443" s="1160"/>
      <c r="H1443" s="1081" t="s">
        <v>2374</v>
      </c>
      <c r="I1443" s="1082"/>
      <c r="J1443" s="1082"/>
      <c r="K1443" s="1082"/>
      <c r="L1443" s="1084"/>
    </row>
    <row r="1444" spans="1:13" ht="23.25">
      <c r="A1444" s="1158"/>
      <c r="B1444" s="1098" t="s">
        <v>294</v>
      </c>
      <c r="C1444" s="1098"/>
      <c r="D1444" s="1098"/>
      <c r="E1444" s="1098"/>
      <c r="F1444" s="1098"/>
      <c r="G1444" s="1099"/>
      <c r="H1444" s="1087" t="s">
        <v>295</v>
      </c>
      <c r="I1444" s="1088"/>
      <c r="J1444" s="1088"/>
      <c r="K1444" s="1088"/>
      <c r="L1444" s="1089"/>
    </row>
    <row r="1445" spans="1:13" ht="30.75" customHeight="1" thickBot="1">
      <c r="A1445" s="1165"/>
      <c r="B1445" s="1164" t="s">
        <v>2609</v>
      </c>
      <c r="C1445" s="1091"/>
      <c r="D1445" s="1091"/>
      <c r="E1445" s="1091"/>
      <c r="F1445" s="1091"/>
      <c r="G1445" s="1091"/>
      <c r="H1445" s="1091"/>
      <c r="I1445" s="1091"/>
      <c r="J1445" s="1091"/>
      <c r="K1445" s="1091"/>
      <c r="L1445" s="1092"/>
    </row>
    <row r="1446" spans="1:13" ht="22.5">
      <c r="A1446" s="1157">
        <v>174</v>
      </c>
      <c r="B1446" s="1094" t="s">
        <v>1</v>
      </c>
      <c r="C1446" s="1069" t="s">
        <v>13</v>
      </c>
      <c r="D1446" s="1071"/>
      <c r="E1446" s="1069" t="s">
        <v>223</v>
      </c>
      <c r="F1446" s="1070"/>
      <c r="G1446" s="1071"/>
      <c r="H1446" s="1067" t="s">
        <v>14</v>
      </c>
      <c r="I1446" s="1069" t="s">
        <v>15</v>
      </c>
      <c r="J1446" s="1070"/>
      <c r="K1446" s="1071"/>
      <c r="L1446" s="1072" t="s">
        <v>16</v>
      </c>
      <c r="M1446"/>
    </row>
    <row r="1447" spans="1:13" ht="45">
      <c r="A1447" s="1158"/>
      <c r="B1447" s="1095"/>
      <c r="C1447" s="685" t="s">
        <v>3</v>
      </c>
      <c r="D1447" s="685" t="s">
        <v>4</v>
      </c>
      <c r="E1447" s="685" t="s">
        <v>5</v>
      </c>
      <c r="F1447" s="1146" t="s">
        <v>6</v>
      </c>
      <c r="G1447" s="1147"/>
      <c r="H1447" s="1068"/>
      <c r="I1447" s="685" t="s">
        <v>17</v>
      </c>
      <c r="J1447" s="685" t="s">
        <v>18</v>
      </c>
      <c r="K1447" s="92" t="s">
        <v>19</v>
      </c>
      <c r="L1447" s="1073"/>
      <c r="M1447"/>
    </row>
    <row r="1448" spans="1:13" ht="69.75">
      <c r="A1448" s="1158"/>
      <c r="B1448" s="130" t="s">
        <v>1306</v>
      </c>
      <c r="C1448" s="276" t="s">
        <v>2392</v>
      </c>
      <c r="D1448" s="114">
        <v>46148</v>
      </c>
      <c r="E1448" s="261" t="s">
        <v>2356</v>
      </c>
      <c r="F1448" s="815" t="s">
        <v>2357</v>
      </c>
      <c r="G1448" s="816"/>
      <c r="H1448" s="396" t="s">
        <v>1306</v>
      </c>
      <c r="I1448" s="277" t="s">
        <v>2395</v>
      </c>
      <c r="J1448" s="277" t="s">
        <v>2393</v>
      </c>
      <c r="K1448" s="277" t="s">
        <v>2394</v>
      </c>
      <c r="L1448" s="382" t="s">
        <v>2396</v>
      </c>
      <c r="M1448"/>
    </row>
    <row r="1449" spans="1:13" ht="28.5" customHeight="1">
      <c r="A1449" s="1158"/>
      <c r="B1449" s="1075" t="s">
        <v>2440</v>
      </c>
      <c r="C1449" s="1075"/>
      <c r="D1449" s="1075"/>
      <c r="E1449" s="1075"/>
      <c r="F1449" s="1075"/>
      <c r="G1449" s="1075"/>
      <c r="H1449" s="1075"/>
      <c r="I1449" s="1075"/>
      <c r="J1449" s="1075"/>
      <c r="K1449" s="1075"/>
      <c r="L1449" s="1076"/>
      <c r="M1449"/>
    </row>
    <row r="1450" spans="1:13" ht="22.5">
      <c r="A1450" s="1158"/>
      <c r="B1450" s="1078" t="s">
        <v>150</v>
      </c>
      <c r="C1450" s="1078"/>
      <c r="D1450" s="1078"/>
      <c r="E1450" s="1078"/>
      <c r="F1450" s="1078"/>
      <c r="G1450" s="1079"/>
      <c r="H1450" s="1077" t="s">
        <v>151</v>
      </c>
      <c r="I1450" s="1078"/>
      <c r="J1450" s="1078"/>
      <c r="K1450" s="1078"/>
      <c r="L1450" s="1080"/>
      <c r="M1450"/>
    </row>
    <row r="1451" spans="1:13" ht="23.25">
      <c r="A1451" s="1158"/>
      <c r="B1451" s="1159" t="s">
        <v>154</v>
      </c>
      <c r="C1451" s="1159"/>
      <c r="D1451" s="1159"/>
      <c r="E1451" s="1159"/>
      <c r="F1451" s="1159"/>
      <c r="G1451" s="1160"/>
      <c r="H1451" s="1081" t="s">
        <v>2374</v>
      </c>
      <c r="I1451" s="1082"/>
      <c r="J1451" s="1082"/>
      <c r="K1451" s="1082"/>
      <c r="L1451" s="1084"/>
      <c r="M1451"/>
    </row>
    <row r="1452" spans="1:13" ht="23.25">
      <c r="A1452" s="1158"/>
      <c r="B1452" s="1098" t="s">
        <v>294</v>
      </c>
      <c r="C1452" s="1098"/>
      <c r="D1452" s="1098"/>
      <c r="E1452" s="1098"/>
      <c r="F1452" s="1098"/>
      <c r="G1452" s="1099"/>
      <c r="H1452" s="1087" t="s">
        <v>295</v>
      </c>
      <c r="I1452" s="1088"/>
      <c r="J1452" s="1088"/>
      <c r="K1452" s="1088"/>
      <c r="L1452" s="1089"/>
      <c r="M1452"/>
    </row>
    <row r="1453" spans="1:13" ht="23.25" thickBot="1">
      <c r="A1453" s="1165"/>
      <c r="B1453" s="1164" t="s">
        <v>2867</v>
      </c>
      <c r="C1453" s="1091"/>
      <c r="D1453" s="1091"/>
      <c r="E1453" s="1091"/>
      <c r="F1453" s="1091"/>
      <c r="G1453" s="1091"/>
      <c r="H1453" s="1091"/>
      <c r="I1453" s="1091"/>
      <c r="J1453" s="1091"/>
      <c r="K1453" s="1091"/>
      <c r="L1453" s="1092"/>
      <c r="M1453"/>
    </row>
    <row r="1454" spans="1:13" ht="22.5">
      <c r="A1454" s="1157">
        <v>175</v>
      </c>
      <c r="B1454" s="1094" t="s">
        <v>1</v>
      </c>
      <c r="C1454" s="1069" t="s">
        <v>13</v>
      </c>
      <c r="D1454" s="1071"/>
      <c r="E1454" s="1069" t="s">
        <v>223</v>
      </c>
      <c r="F1454" s="1070"/>
      <c r="G1454" s="1071"/>
      <c r="H1454" s="1067" t="s">
        <v>14</v>
      </c>
      <c r="I1454" s="1069" t="s">
        <v>15</v>
      </c>
      <c r="J1454" s="1070"/>
      <c r="K1454" s="1071"/>
      <c r="L1454" s="1072" t="s">
        <v>16</v>
      </c>
      <c r="M1454"/>
    </row>
    <row r="1455" spans="1:13" ht="45">
      <c r="A1455" s="1158"/>
      <c r="B1455" s="1095"/>
      <c r="C1455" s="686" t="s">
        <v>3</v>
      </c>
      <c r="D1455" s="686" t="s">
        <v>4</v>
      </c>
      <c r="E1455" s="686" t="s">
        <v>5</v>
      </c>
      <c r="F1455" s="1146" t="s">
        <v>6</v>
      </c>
      <c r="G1455" s="1147"/>
      <c r="H1455" s="1068"/>
      <c r="I1455" s="686" t="s">
        <v>17</v>
      </c>
      <c r="J1455" s="686" t="s">
        <v>18</v>
      </c>
      <c r="K1455" s="92" t="s">
        <v>19</v>
      </c>
      <c r="L1455" s="1073"/>
      <c r="M1455"/>
    </row>
    <row r="1456" spans="1:13" ht="46.5">
      <c r="A1456" s="1158"/>
      <c r="B1456" s="130" t="s">
        <v>1472</v>
      </c>
      <c r="C1456" s="276" t="s">
        <v>2388</v>
      </c>
      <c r="D1456" s="256">
        <v>46148</v>
      </c>
      <c r="E1456" s="277" t="s">
        <v>589</v>
      </c>
      <c r="F1456" s="1266" t="s">
        <v>2223</v>
      </c>
      <c r="G1456" s="1267"/>
      <c r="H1456" s="396" t="s">
        <v>1472</v>
      </c>
      <c r="I1456" s="277" t="s">
        <v>1197</v>
      </c>
      <c r="J1456" s="277" t="s">
        <v>1193</v>
      </c>
      <c r="K1456" s="277" t="s">
        <v>1194</v>
      </c>
      <c r="L1456" s="382" t="s">
        <v>2386</v>
      </c>
      <c r="M1456"/>
    </row>
    <row r="1457" spans="1:13" ht="30" customHeight="1">
      <c r="A1457" s="1158"/>
      <c r="B1457" s="1075" t="s">
        <v>2442</v>
      </c>
      <c r="C1457" s="1075"/>
      <c r="D1457" s="1075"/>
      <c r="E1457" s="1075"/>
      <c r="F1457" s="1075"/>
      <c r="G1457" s="1075"/>
      <c r="H1457" s="1075"/>
      <c r="I1457" s="1075"/>
      <c r="J1457" s="1075"/>
      <c r="K1457" s="1075"/>
      <c r="L1457" s="1076"/>
      <c r="M1457"/>
    </row>
    <row r="1458" spans="1:13" ht="22.5">
      <c r="A1458" s="1158"/>
      <c r="B1458" s="1078" t="s">
        <v>150</v>
      </c>
      <c r="C1458" s="1078"/>
      <c r="D1458" s="1078"/>
      <c r="E1458" s="1078"/>
      <c r="F1458" s="1078"/>
      <c r="G1458" s="1079"/>
      <c r="H1458" s="1077" t="s">
        <v>151</v>
      </c>
      <c r="I1458" s="1078"/>
      <c r="J1458" s="1078"/>
      <c r="K1458" s="1078"/>
      <c r="L1458" s="1080"/>
      <c r="M1458"/>
    </row>
    <row r="1459" spans="1:13" ht="23.25">
      <c r="A1459" s="1158"/>
      <c r="B1459" s="1159" t="s">
        <v>154</v>
      </c>
      <c r="C1459" s="1159"/>
      <c r="D1459" s="1159"/>
      <c r="E1459" s="1159"/>
      <c r="F1459" s="1159"/>
      <c r="G1459" s="1160"/>
      <c r="H1459" s="1081" t="s">
        <v>2387</v>
      </c>
      <c r="I1459" s="1082"/>
      <c r="J1459" s="1082"/>
      <c r="K1459" s="1082"/>
      <c r="L1459" s="1084"/>
      <c r="M1459"/>
    </row>
    <row r="1460" spans="1:13" ht="23.25">
      <c r="A1460" s="1158"/>
      <c r="B1460" s="1098" t="s">
        <v>294</v>
      </c>
      <c r="C1460" s="1098"/>
      <c r="D1460" s="1098"/>
      <c r="E1460" s="1098"/>
      <c r="F1460" s="1098"/>
      <c r="G1460" s="1099"/>
      <c r="H1460" s="1087" t="s">
        <v>295</v>
      </c>
      <c r="I1460" s="1088"/>
      <c r="J1460" s="1088"/>
      <c r="K1460" s="1088"/>
      <c r="L1460" s="1089"/>
      <c r="M1460"/>
    </row>
    <row r="1461" spans="1:13" ht="23.25" customHeight="1" thickBot="1">
      <c r="A1461" s="1165"/>
      <c r="B1461" s="1171" t="s">
        <v>2586</v>
      </c>
      <c r="C1461" s="1164"/>
      <c r="D1461" s="1164"/>
      <c r="E1461" s="1164"/>
      <c r="F1461" s="1164"/>
      <c r="G1461" s="1164"/>
      <c r="H1461" s="1164"/>
      <c r="I1461" s="1164"/>
      <c r="J1461" s="1164"/>
      <c r="K1461" s="1164"/>
      <c r="L1461" s="1278"/>
      <c r="M1461"/>
    </row>
    <row r="1462" spans="1:13" ht="22.5">
      <c r="A1462" s="1157">
        <v>176</v>
      </c>
      <c r="B1462" s="1094" t="s">
        <v>1</v>
      </c>
      <c r="C1462" s="1069" t="s">
        <v>13</v>
      </c>
      <c r="D1462" s="1071"/>
      <c r="E1462" s="1069" t="s">
        <v>223</v>
      </c>
      <c r="F1462" s="1070"/>
      <c r="G1462" s="1071"/>
      <c r="H1462" s="1067" t="s">
        <v>14</v>
      </c>
      <c r="I1462" s="1069" t="s">
        <v>15</v>
      </c>
      <c r="J1462" s="1070"/>
      <c r="K1462" s="1071"/>
      <c r="L1462" s="1072" t="s">
        <v>16</v>
      </c>
      <c r="M1462" s="1066" t="s">
        <v>222</v>
      </c>
    </row>
    <row r="1463" spans="1:13" ht="45">
      <c r="A1463" s="1158"/>
      <c r="B1463" s="1095"/>
      <c r="C1463" s="686" t="s">
        <v>3</v>
      </c>
      <c r="D1463" s="686" t="s">
        <v>4</v>
      </c>
      <c r="E1463" s="686" t="s">
        <v>5</v>
      </c>
      <c r="F1463" s="1146" t="s">
        <v>6</v>
      </c>
      <c r="G1463" s="1147"/>
      <c r="H1463" s="1068"/>
      <c r="I1463" s="686" t="s">
        <v>17</v>
      </c>
      <c r="J1463" s="686" t="s">
        <v>18</v>
      </c>
      <c r="K1463" s="92" t="s">
        <v>19</v>
      </c>
      <c r="L1463" s="1073"/>
      <c r="M1463" s="1066"/>
    </row>
    <row r="1464" spans="1:13" ht="46.5">
      <c r="A1464" s="1158"/>
      <c r="B1464" s="130" t="s">
        <v>1263</v>
      </c>
      <c r="C1464" s="276" t="s">
        <v>2408</v>
      </c>
      <c r="D1464" s="114">
        <v>46148</v>
      </c>
      <c r="E1464" s="277" t="s">
        <v>420</v>
      </c>
      <c r="F1464" s="1266" t="s">
        <v>840</v>
      </c>
      <c r="G1464" s="1267"/>
      <c r="H1464" s="396" t="s">
        <v>2409</v>
      </c>
      <c r="I1464" s="277" t="s">
        <v>257</v>
      </c>
      <c r="J1464" s="277" t="s">
        <v>329</v>
      </c>
      <c r="K1464" s="277" t="s">
        <v>329</v>
      </c>
      <c r="L1464" s="382" t="s">
        <v>2410</v>
      </c>
      <c r="M1464" s="1066"/>
    </row>
    <row r="1465" spans="1:13" ht="31.5" customHeight="1">
      <c r="A1465" s="1158"/>
      <c r="B1465" s="1075" t="s">
        <v>2474</v>
      </c>
      <c r="C1465" s="1075"/>
      <c r="D1465" s="1075"/>
      <c r="E1465" s="1075"/>
      <c r="F1465" s="1075"/>
      <c r="G1465" s="1075"/>
      <c r="H1465" s="1075"/>
      <c r="I1465" s="1075"/>
      <c r="J1465" s="1075"/>
      <c r="K1465" s="1075"/>
      <c r="L1465" s="1076"/>
      <c r="M1465" s="1066"/>
    </row>
    <row r="1466" spans="1:13" ht="22.5">
      <c r="A1466" s="1158"/>
      <c r="B1466" s="1078" t="s">
        <v>150</v>
      </c>
      <c r="C1466" s="1078"/>
      <c r="D1466" s="1078"/>
      <c r="E1466" s="1078"/>
      <c r="F1466" s="1078"/>
      <c r="G1466" s="1079"/>
      <c r="H1466" s="1077" t="s">
        <v>151</v>
      </c>
      <c r="I1466" s="1078"/>
      <c r="J1466" s="1078"/>
      <c r="K1466" s="1078"/>
      <c r="L1466" s="1080"/>
      <c r="M1466" s="1066"/>
    </row>
    <row r="1467" spans="1:13" ht="23.25">
      <c r="A1467" s="1158"/>
      <c r="B1467" s="1159" t="s">
        <v>154</v>
      </c>
      <c r="C1467" s="1159"/>
      <c r="D1467" s="1159"/>
      <c r="E1467" s="1159"/>
      <c r="F1467" s="1159"/>
      <c r="G1467" s="1160"/>
      <c r="H1467" s="1081" t="s">
        <v>2411</v>
      </c>
      <c r="I1467" s="1082"/>
      <c r="J1467" s="1082"/>
      <c r="K1467" s="1082"/>
      <c r="L1467" s="1084"/>
      <c r="M1467" s="1066"/>
    </row>
    <row r="1468" spans="1:13" ht="23.25">
      <c r="A1468" s="1158"/>
      <c r="B1468" s="1098" t="s">
        <v>294</v>
      </c>
      <c r="C1468" s="1098"/>
      <c r="D1468" s="1098"/>
      <c r="E1468" s="1098"/>
      <c r="F1468" s="1098"/>
      <c r="G1468" s="1099"/>
      <c r="H1468" s="1087" t="s">
        <v>295</v>
      </c>
      <c r="I1468" s="1088"/>
      <c r="J1468" s="1088"/>
      <c r="K1468" s="1088"/>
      <c r="L1468" s="1089"/>
      <c r="M1468" s="1066"/>
    </row>
    <row r="1469" spans="1:13" ht="23.25" thickBot="1">
      <c r="A1469" s="1165"/>
      <c r="B1469" s="1091" t="s">
        <v>3083</v>
      </c>
      <c r="C1469" s="1091"/>
      <c r="D1469" s="1091"/>
      <c r="E1469" s="1091"/>
      <c r="F1469" s="1091"/>
      <c r="G1469" s="1091"/>
      <c r="H1469" s="1091"/>
      <c r="I1469" s="1091"/>
      <c r="J1469" s="1091"/>
      <c r="K1469" s="1091"/>
      <c r="L1469" s="1092"/>
      <c r="M1469" s="1066"/>
    </row>
    <row r="1470" spans="1:13" ht="22.5">
      <c r="A1470" s="1157">
        <v>177</v>
      </c>
      <c r="B1470" s="1094" t="s">
        <v>1</v>
      </c>
      <c r="C1470" s="1069" t="s">
        <v>13</v>
      </c>
      <c r="D1470" s="1071"/>
      <c r="E1470" s="1069" t="s">
        <v>223</v>
      </c>
      <c r="F1470" s="1070"/>
      <c r="G1470" s="1071"/>
      <c r="H1470" s="1067" t="s">
        <v>14</v>
      </c>
      <c r="I1470" s="1069" t="s">
        <v>15</v>
      </c>
      <c r="J1470" s="1070"/>
      <c r="K1470" s="1071"/>
      <c r="L1470" s="1072" t="s">
        <v>16</v>
      </c>
      <c r="M1470" s="1066" t="s">
        <v>222</v>
      </c>
    </row>
    <row r="1471" spans="1:13" ht="45">
      <c r="A1471" s="1158"/>
      <c r="B1471" s="1095"/>
      <c r="C1471" s="686" t="s">
        <v>3</v>
      </c>
      <c r="D1471" s="686" t="s">
        <v>4</v>
      </c>
      <c r="E1471" s="686" t="s">
        <v>5</v>
      </c>
      <c r="F1471" s="1146" t="s">
        <v>6</v>
      </c>
      <c r="G1471" s="1147"/>
      <c r="H1471" s="1068"/>
      <c r="I1471" s="686" t="s">
        <v>17</v>
      </c>
      <c r="J1471" s="686" t="s">
        <v>18</v>
      </c>
      <c r="K1471" s="92" t="s">
        <v>19</v>
      </c>
      <c r="L1471" s="1073"/>
      <c r="M1471" s="1066"/>
    </row>
    <row r="1472" spans="1:13" ht="46.5">
      <c r="A1472" s="1158"/>
      <c r="B1472" s="130" t="s">
        <v>1263</v>
      </c>
      <c r="C1472" s="276" t="s">
        <v>2412</v>
      </c>
      <c r="D1472" s="114">
        <v>46148</v>
      </c>
      <c r="E1472" s="277" t="s">
        <v>420</v>
      </c>
      <c r="F1472" s="1266" t="s">
        <v>840</v>
      </c>
      <c r="G1472" s="1267"/>
      <c r="H1472" s="396" t="s">
        <v>2413</v>
      </c>
      <c r="I1472" s="277" t="s">
        <v>257</v>
      </c>
      <c r="J1472" s="277" t="s">
        <v>329</v>
      </c>
      <c r="K1472" s="277" t="s">
        <v>329</v>
      </c>
      <c r="L1472" s="382" t="s">
        <v>2410</v>
      </c>
      <c r="M1472" s="1066"/>
    </row>
    <row r="1473" spans="1:13" ht="27.75" customHeight="1">
      <c r="A1473" s="1158"/>
      <c r="B1473" s="1075" t="s">
        <v>2475</v>
      </c>
      <c r="C1473" s="1075"/>
      <c r="D1473" s="1075"/>
      <c r="E1473" s="1075"/>
      <c r="F1473" s="1075"/>
      <c r="G1473" s="1075"/>
      <c r="H1473" s="1075"/>
      <c r="I1473" s="1075"/>
      <c r="J1473" s="1075"/>
      <c r="K1473" s="1075"/>
      <c r="L1473" s="1076"/>
      <c r="M1473" s="1066"/>
    </row>
    <row r="1474" spans="1:13" ht="22.5">
      <c r="A1474" s="1158"/>
      <c r="B1474" s="1078" t="s">
        <v>150</v>
      </c>
      <c r="C1474" s="1078"/>
      <c r="D1474" s="1078"/>
      <c r="E1474" s="1078"/>
      <c r="F1474" s="1078"/>
      <c r="G1474" s="1079"/>
      <c r="H1474" s="1077" t="s">
        <v>151</v>
      </c>
      <c r="I1474" s="1078"/>
      <c r="J1474" s="1078"/>
      <c r="K1474" s="1078"/>
      <c r="L1474" s="1080"/>
      <c r="M1474" s="1066"/>
    </row>
    <row r="1475" spans="1:13" ht="23.25">
      <c r="A1475" s="1158"/>
      <c r="B1475" s="1159" t="s">
        <v>154</v>
      </c>
      <c r="C1475" s="1159"/>
      <c r="D1475" s="1159"/>
      <c r="E1475" s="1159"/>
      <c r="F1475" s="1159"/>
      <c r="G1475" s="1160"/>
      <c r="H1475" s="1081" t="s">
        <v>2411</v>
      </c>
      <c r="I1475" s="1082"/>
      <c r="J1475" s="1082"/>
      <c r="K1475" s="1082"/>
      <c r="L1475" s="1084"/>
      <c r="M1475" s="1066"/>
    </row>
    <row r="1476" spans="1:13" ht="23.25">
      <c r="A1476" s="1158"/>
      <c r="B1476" s="1098" t="s">
        <v>294</v>
      </c>
      <c r="C1476" s="1098"/>
      <c r="D1476" s="1098"/>
      <c r="E1476" s="1098"/>
      <c r="F1476" s="1098"/>
      <c r="G1476" s="1099"/>
      <c r="H1476" s="1087" t="s">
        <v>295</v>
      </c>
      <c r="I1476" s="1088"/>
      <c r="J1476" s="1088"/>
      <c r="K1476" s="1088"/>
      <c r="L1476" s="1089"/>
      <c r="M1476" s="1066"/>
    </row>
    <row r="1477" spans="1:13" ht="23.25" thickBot="1">
      <c r="A1477" s="1165"/>
      <c r="B1477" s="1091" t="s">
        <v>348</v>
      </c>
      <c r="C1477" s="1091"/>
      <c r="D1477" s="1091"/>
      <c r="E1477" s="1091"/>
      <c r="F1477" s="1091"/>
      <c r="G1477" s="1091"/>
      <c r="H1477" s="1091"/>
      <c r="I1477" s="1091"/>
      <c r="J1477" s="1091"/>
      <c r="K1477" s="1091"/>
      <c r="L1477" s="1092"/>
      <c r="M1477" s="1066"/>
    </row>
    <row r="1478" spans="1:13" ht="22.5">
      <c r="A1478" s="1157">
        <v>178</v>
      </c>
      <c r="B1478" s="1094" t="s">
        <v>1</v>
      </c>
      <c r="C1478" s="1069" t="s">
        <v>13</v>
      </c>
      <c r="D1478" s="1071"/>
      <c r="E1478" s="1069" t="s">
        <v>223</v>
      </c>
      <c r="F1478" s="1070"/>
      <c r="G1478" s="1071"/>
      <c r="H1478" s="1067" t="s">
        <v>14</v>
      </c>
      <c r="I1478" s="1069" t="s">
        <v>15</v>
      </c>
      <c r="J1478" s="1070"/>
      <c r="K1478" s="1071"/>
      <c r="L1478" s="1072" t="s">
        <v>16</v>
      </c>
      <c r="M1478" s="1066" t="s">
        <v>222</v>
      </c>
    </row>
    <row r="1479" spans="1:13" ht="45">
      <c r="A1479" s="1158"/>
      <c r="B1479" s="1095"/>
      <c r="C1479" s="686" t="s">
        <v>3</v>
      </c>
      <c r="D1479" s="686" t="s">
        <v>4</v>
      </c>
      <c r="E1479" s="686" t="s">
        <v>5</v>
      </c>
      <c r="F1479" s="1146" t="s">
        <v>6</v>
      </c>
      <c r="G1479" s="1147"/>
      <c r="H1479" s="1068"/>
      <c r="I1479" s="686" t="s">
        <v>17</v>
      </c>
      <c r="J1479" s="686" t="s">
        <v>18</v>
      </c>
      <c r="K1479" s="92" t="s">
        <v>19</v>
      </c>
      <c r="L1479" s="1073"/>
      <c r="M1479" s="1066"/>
    </row>
    <row r="1480" spans="1:13" ht="46.5">
      <c r="A1480" s="1158"/>
      <c r="B1480" s="130" t="s">
        <v>1263</v>
      </c>
      <c r="C1480" s="276" t="s">
        <v>2414</v>
      </c>
      <c r="D1480" s="114">
        <v>46148</v>
      </c>
      <c r="E1480" s="277" t="s">
        <v>1969</v>
      </c>
      <c r="F1480" s="815" t="s">
        <v>1667</v>
      </c>
      <c r="G1480" s="816"/>
      <c r="H1480" s="396" t="s">
        <v>2415</v>
      </c>
      <c r="I1480" s="277" t="s">
        <v>257</v>
      </c>
      <c r="J1480" s="277" t="s">
        <v>329</v>
      </c>
      <c r="K1480" s="277" t="s">
        <v>329</v>
      </c>
      <c r="L1480" s="382" t="s">
        <v>2410</v>
      </c>
      <c r="M1480" s="1066"/>
    </row>
    <row r="1481" spans="1:13" ht="52.5" customHeight="1">
      <c r="A1481" s="1158"/>
      <c r="B1481" s="1075" t="s">
        <v>2476</v>
      </c>
      <c r="C1481" s="1075"/>
      <c r="D1481" s="1075"/>
      <c r="E1481" s="1075"/>
      <c r="F1481" s="1075"/>
      <c r="G1481" s="1075"/>
      <c r="H1481" s="1075"/>
      <c r="I1481" s="1075"/>
      <c r="J1481" s="1075"/>
      <c r="K1481" s="1075"/>
      <c r="L1481" s="1076"/>
      <c r="M1481" s="1066"/>
    </row>
    <row r="1482" spans="1:13" ht="22.5">
      <c r="A1482" s="1158"/>
      <c r="B1482" s="1078" t="s">
        <v>150</v>
      </c>
      <c r="C1482" s="1078"/>
      <c r="D1482" s="1078"/>
      <c r="E1482" s="1078"/>
      <c r="F1482" s="1078"/>
      <c r="G1482" s="1079"/>
      <c r="H1482" s="1077" t="s">
        <v>151</v>
      </c>
      <c r="I1482" s="1078"/>
      <c r="J1482" s="1078"/>
      <c r="K1482" s="1078"/>
      <c r="L1482" s="1080"/>
      <c r="M1482" s="1066"/>
    </row>
    <row r="1483" spans="1:13" ht="23.25">
      <c r="A1483" s="1158"/>
      <c r="B1483" s="1159" t="s">
        <v>154</v>
      </c>
      <c r="C1483" s="1159"/>
      <c r="D1483" s="1159"/>
      <c r="E1483" s="1159"/>
      <c r="F1483" s="1159"/>
      <c r="G1483" s="1160"/>
      <c r="H1483" s="1081" t="s">
        <v>2411</v>
      </c>
      <c r="I1483" s="1082"/>
      <c r="J1483" s="1082"/>
      <c r="K1483" s="1082"/>
      <c r="L1483" s="1084"/>
      <c r="M1483" s="1066"/>
    </row>
    <row r="1484" spans="1:13" ht="23.25">
      <c r="A1484" s="1158"/>
      <c r="B1484" s="1098" t="s">
        <v>294</v>
      </c>
      <c r="C1484" s="1098"/>
      <c r="D1484" s="1098"/>
      <c r="E1484" s="1098"/>
      <c r="F1484" s="1098"/>
      <c r="G1484" s="1099"/>
      <c r="H1484" s="1087" t="s">
        <v>295</v>
      </c>
      <c r="I1484" s="1088"/>
      <c r="J1484" s="1088"/>
      <c r="K1484" s="1088"/>
      <c r="L1484" s="1089"/>
      <c r="M1484" s="1066"/>
    </row>
    <row r="1485" spans="1:13" ht="23.25" thickBot="1">
      <c r="A1485" s="1165"/>
      <c r="B1485" s="1091" t="s">
        <v>348</v>
      </c>
      <c r="C1485" s="1091"/>
      <c r="D1485" s="1091"/>
      <c r="E1485" s="1091"/>
      <c r="F1485" s="1091"/>
      <c r="G1485" s="1091"/>
      <c r="H1485" s="1091"/>
      <c r="I1485" s="1091"/>
      <c r="J1485" s="1091"/>
      <c r="K1485" s="1091"/>
      <c r="L1485" s="1092"/>
      <c r="M1485" s="1066"/>
    </row>
    <row r="1486" spans="1:13" ht="22.5">
      <c r="A1486" s="1157">
        <v>179</v>
      </c>
      <c r="B1486" s="1094" t="s">
        <v>1</v>
      </c>
      <c r="C1486" s="1069" t="s">
        <v>13</v>
      </c>
      <c r="D1486" s="1071"/>
      <c r="E1486" s="1069" t="s">
        <v>223</v>
      </c>
      <c r="F1486" s="1070"/>
      <c r="G1486" s="1071"/>
      <c r="H1486" s="1067" t="s">
        <v>14</v>
      </c>
      <c r="I1486" s="1069" t="s">
        <v>15</v>
      </c>
      <c r="J1486" s="1070"/>
      <c r="K1486" s="1071"/>
      <c r="L1486" s="1072" t="s">
        <v>16</v>
      </c>
      <c r="M1486" s="1066" t="s">
        <v>222</v>
      </c>
    </row>
    <row r="1487" spans="1:13" ht="45">
      <c r="A1487" s="1158"/>
      <c r="B1487" s="1095"/>
      <c r="C1487" s="686" t="s">
        <v>3</v>
      </c>
      <c r="D1487" s="686" t="s">
        <v>4</v>
      </c>
      <c r="E1487" s="686" t="s">
        <v>5</v>
      </c>
      <c r="F1487" s="1146" t="s">
        <v>6</v>
      </c>
      <c r="G1487" s="1147"/>
      <c r="H1487" s="1068"/>
      <c r="I1487" s="686" t="s">
        <v>17</v>
      </c>
      <c r="J1487" s="686" t="s">
        <v>18</v>
      </c>
      <c r="K1487" s="92" t="s">
        <v>19</v>
      </c>
      <c r="L1487" s="1073"/>
      <c r="M1487" s="1066"/>
    </row>
    <row r="1488" spans="1:13" ht="93">
      <c r="A1488" s="1158"/>
      <c r="B1488" s="130" t="s">
        <v>1263</v>
      </c>
      <c r="C1488" s="276" t="s">
        <v>2416</v>
      </c>
      <c r="D1488" s="114">
        <v>46148</v>
      </c>
      <c r="E1488" s="277" t="s">
        <v>2356</v>
      </c>
      <c r="F1488" s="815" t="s">
        <v>2357</v>
      </c>
      <c r="G1488" s="816"/>
      <c r="H1488" s="396" t="s">
        <v>1852</v>
      </c>
      <c r="I1488" s="277" t="s">
        <v>257</v>
      </c>
      <c r="J1488" s="277" t="s">
        <v>660</v>
      </c>
      <c r="K1488" s="277" t="s">
        <v>257</v>
      </c>
      <c r="L1488" s="382" t="s">
        <v>2410</v>
      </c>
      <c r="M1488" s="1066"/>
    </row>
    <row r="1489" spans="1:13" ht="47.25" customHeight="1">
      <c r="A1489" s="1158"/>
      <c r="B1489" s="1075" t="s">
        <v>2477</v>
      </c>
      <c r="C1489" s="1075"/>
      <c r="D1489" s="1075"/>
      <c r="E1489" s="1075"/>
      <c r="F1489" s="1075"/>
      <c r="G1489" s="1075"/>
      <c r="H1489" s="1075"/>
      <c r="I1489" s="1075"/>
      <c r="J1489" s="1075"/>
      <c r="K1489" s="1075"/>
      <c r="L1489" s="1076"/>
      <c r="M1489" s="1066"/>
    </row>
    <row r="1490" spans="1:13" ht="22.5">
      <c r="A1490" s="1158"/>
      <c r="B1490" s="1078" t="s">
        <v>150</v>
      </c>
      <c r="C1490" s="1078"/>
      <c r="D1490" s="1078"/>
      <c r="E1490" s="1078"/>
      <c r="F1490" s="1078"/>
      <c r="G1490" s="1079"/>
      <c r="H1490" s="1077" t="s">
        <v>151</v>
      </c>
      <c r="I1490" s="1078"/>
      <c r="J1490" s="1078"/>
      <c r="K1490" s="1078"/>
      <c r="L1490" s="1080"/>
      <c r="M1490" s="1066"/>
    </row>
    <row r="1491" spans="1:13" ht="23.25">
      <c r="A1491" s="1158"/>
      <c r="B1491" s="1159" t="s">
        <v>154</v>
      </c>
      <c r="C1491" s="1159"/>
      <c r="D1491" s="1159"/>
      <c r="E1491" s="1159"/>
      <c r="F1491" s="1159"/>
      <c r="G1491" s="1160"/>
      <c r="H1491" s="1081" t="s">
        <v>2411</v>
      </c>
      <c r="I1491" s="1082"/>
      <c r="J1491" s="1082"/>
      <c r="K1491" s="1082"/>
      <c r="L1491" s="1084"/>
      <c r="M1491" s="1066"/>
    </row>
    <row r="1492" spans="1:13" ht="23.25">
      <c r="A1492" s="1158"/>
      <c r="B1492" s="1098" t="s">
        <v>294</v>
      </c>
      <c r="C1492" s="1098"/>
      <c r="D1492" s="1098"/>
      <c r="E1492" s="1098"/>
      <c r="F1492" s="1098"/>
      <c r="G1492" s="1099"/>
      <c r="H1492" s="1087" t="s">
        <v>295</v>
      </c>
      <c r="I1492" s="1088"/>
      <c r="J1492" s="1088"/>
      <c r="K1492" s="1088"/>
      <c r="L1492" s="1089"/>
      <c r="M1492" s="1066"/>
    </row>
    <row r="1493" spans="1:13" ht="23.25" thickBot="1">
      <c r="A1493" s="1165"/>
      <c r="B1493" s="1091" t="s">
        <v>2478</v>
      </c>
      <c r="C1493" s="1091"/>
      <c r="D1493" s="1091"/>
      <c r="E1493" s="1091"/>
      <c r="F1493" s="1091"/>
      <c r="G1493" s="1091"/>
      <c r="H1493" s="1091"/>
      <c r="I1493" s="1091"/>
      <c r="J1493" s="1091"/>
      <c r="K1493" s="1091"/>
      <c r="L1493" s="1092"/>
      <c r="M1493" s="1066"/>
    </row>
    <row r="1494" spans="1:13" ht="22.5">
      <c r="A1494" s="1157">
        <v>180</v>
      </c>
      <c r="B1494" s="1094" t="s">
        <v>1</v>
      </c>
      <c r="C1494" s="1069" t="s">
        <v>13</v>
      </c>
      <c r="D1494" s="1071"/>
      <c r="E1494" s="1069" t="s">
        <v>223</v>
      </c>
      <c r="F1494" s="1070"/>
      <c r="G1494" s="1071"/>
      <c r="H1494" s="1067" t="s">
        <v>14</v>
      </c>
      <c r="I1494" s="1069" t="s">
        <v>15</v>
      </c>
      <c r="J1494" s="1070"/>
      <c r="K1494" s="1071"/>
      <c r="L1494" s="1072" t="s">
        <v>16</v>
      </c>
      <c r="M1494"/>
    </row>
    <row r="1495" spans="1:13" ht="45">
      <c r="A1495" s="1158"/>
      <c r="B1495" s="1095"/>
      <c r="C1495" s="686" t="s">
        <v>3</v>
      </c>
      <c r="D1495" s="686" t="s">
        <v>4</v>
      </c>
      <c r="E1495" s="686" t="s">
        <v>5</v>
      </c>
      <c r="F1495" s="1146" t="s">
        <v>6</v>
      </c>
      <c r="G1495" s="1147"/>
      <c r="H1495" s="1068"/>
      <c r="I1495" s="686" t="s">
        <v>17</v>
      </c>
      <c r="J1495" s="686" t="s">
        <v>18</v>
      </c>
      <c r="K1495" s="92" t="s">
        <v>19</v>
      </c>
      <c r="L1495" s="1073"/>
      <c r="M1495"/>
    </row>
    <row r="1496" spans="1:13" ht="46.5">
      <c r="A1496" s="1158"/>
      <c r="B1496" s="130" t="s">
        <v>1330</v>
      </c>
      <c r="C1496" s="276" t="s">
        <v>2466</v>
      </c>
      <c r="D1496" s="114">
        <v>46152</v>
      </c>
      <c r="E1496" s="277" t="s">
        <v>775</v>
      </c>
      <c r="F1496" s="815" t="s">
        <v>1553</v>
      </c>
      <c r="G1496" s="816"/>
      <c r="H1496" s="396" t="s">
        <v>122</v>
      </c>
      <c r="I1496" s="277" t="s">
        <v>2469</v>
      </c>
      <c r="J1496" s="277" t="s">
        <v>1175</v>
      </c>
      <c r="K1496" s="277" t="s">
        <v>1174</v>
      </c>
      <c r="L1496" s="382" t="s">
        <v>2468</v>
      </c>
      <c r="M1496"/>
    </row>
    <row r="1497" spans="1:13" ht="27.75" customHeight="1">
      <c r="A1497" s="1158"/>
      <c r="B1497" s="1075" t="s">
        <v>1574</v>
      </c>
      <c r="C1497" s="1075"/>
      <c r="D1497" s="1075"/>
      <c r="E1497" s="1075"/>
      <c r="F1497" s="1075"/>
      <c r="G1497" s="1075"/>
      <c r="H1497" s="1075"/>
      <c r="I1497" s="1075"/>
      <c r="J1497" s="1075"/>
      <c r="K1497" s="1075"/>
      <c r="L1497" s="1076"/>
      <c r="M1497"/>
    </row>
    <row r="1498" spans="1:13" ht="22.5">
      <c r="A1498" s="1158"/>
      <c r="B1498" s="1078" t="s">
        <v>150</v>
      </c>
      <c r="C1498" s="1078"/>
      <c r="D1498" s="1078"/>
      <c r="E1498" s="1078"/>
      <c r="F1498" s="1078"/>
      <c r="G1498" s="1079"/>
      <c r="H1498" s="1077" t="s">
        <v>151</v>
      </c>
      <c r="I1498" s="1078"/>
      <c r="J1498" s="1078"/>
      <c r="K1498" s="1078"/>
      <c r="L1498" s="1080"/>
      <c r="M1498"/>
    </row>
    <row r="1499" spans="1:13" ht="23.25">
      <c r="A1499" s="1158"/>
      <c r="B1499" s="1159" t="s">
        <v>154</v>
      </c>
      <c r="C1499" s="1159"/>
      <c r="D1499" s="1159"/>
      <c r="E1499" s="1159"/>
      <c r="F1499" s="1159"/>
      <c r="G1499" s="1160"/>
      <c r="H1499" s="1081" t="s">
        <v>2467</v>
      </c>
      <c r="I1499" s="1082"/>
      <c r="J1499" s="1082"/>
      <c r="K1499" s="1082"/>
      <c r="L1499" s="1084"/>
      <c r="M1499"/>
    </row>
    <row r="1500" spans="1:13" ht="23.25">
      <c r="A1500" s="1158"/>
      <c r="B1500" s="1098" t="s">
        <v>294</v>
      </c>
      <c r="C1500" s="1098"/>
      <c r="D1500" s="1098"/>
      <c r="E1500" s="1098"/>
      <c r="F1500" s="1098"/>
      <c r="G1500" s="1099"/>
      <c r="H1500" s="1087" t="s">
        <v>295</v>
      </c>
      <c r="I1500" s="1088"/>
      <c r="J1500" s="1088"/>
      <c r="K1500" s="1088"/>
      <c r="L1500" s="1089"/>
      <c r="M1500"/>
    </row>
    <row r="1501" spans="1:13" ht="23.25" thickBot="1">
      <c r="A1501" s="1158"/>
      <c r="B1501" s="1164" t="s">
        <v>2482</v>
      </c>
      <c r="C1501" s="1091"/>
      <c r="D1501" s="1091"/>
      <c r="E1501" s="1091"/>
      <c r="F1501" s="1091"/>
      <c r="G1501" s="1091"/>
      <c r="H1501" s="1091"/>
      <c r="I1501" s="1091"/>
      <c r="J1501" s="1091"/>
      <c r="K1501" s="1091"/>
      <c r="L1501" s="1092"/>
      <c r="M1501"/>
    </row>
    <row r="1502" spans="1:13" s="89" customFormat="1" ht="33.75" customHeight="1" outlineLevel="1">
      <c r="A1502" s="1157">
        <v>181</v>
      </c>
      <c r="B1502" s="1094" t="s">
        <v>1</v>
      </c>
      <c r="C1502" s="1069" t="s">
        <v>13</v>
      </c>
      <c r="D1502" s="1071"/>
      <c r="E1502" s="1069" t="s">
        <v>223</v>
      </c>
      <c r="F1502" s="1070"/>
      <c r="G1502" s="1071"/>
      <c r="H1502" s="1067" t="s">
        <v>14</v>
      </c>
      <c r="I1502" s="1069" t="s">
        <v>15</v>
      </c>
      <c r="J1502" s="1070"/>
      <c r="K1502" s="1071"/>
      <c r="L1502" s="1072" t="s">
        <v>16</v>
      </c>
      <c r="M1502"/>
    </row>
    <row r="1503" spans="1:13" s="89" customFormat="1" ht="58.5" customHeight="1" outlineLevel="1">
      <c r="A1503" s="1158"/>
      <c r="B1503" s="1095"/>
      <c r="C1503" s="688" t="s">
        <v>3</v>
      </c>
      <c r="D1503" s="688" t="s">
        <v>4</v>
      </c>
      <c r="E1503" s="688" t="s">
        <v>5</v>
      </c>
      <c r="F1503" s="1146" t="s">
        <v>6</v>
      </c>
      <c r="G1503" s="1147"/>
      <c r="H1503" s="1068"/>
      <c r="I1503" s="688" t="s">
        <v>17</v>
      </c>
      <c r="J1503" s="688" t="s">
        <v>18</v>
      </c>
      <c r="K1503" s="92" t="s">
        <v>19</v>
      </c>
      <c r="L1503" s="1073"/>
      <c r="M1503"/>
    </row>
    <row r="1504" spans="1:13" s="89" customFormat="1" ht="82.5" customHeight="1" outlineLevel="1">
      <c r="A1504" s="1158"/>
      <c r="B1504" s="130" t="s">
        <v>1653</v>
      </c>
      <c r="C1504" s="276" t="s">
        <v>2511</v>
      </c>
      <c r="D1504" s="114" t="s">
        <v>2512</v>
      </c>
      <c r="E1504" s="277" t="s">
        <v>589</v>
      </c>
      <c r="F1504" s="815" t="s">
        <v>315</v>
      </c>
      <c r="G1504" s="816"/>
      <c r="H1504" s="396" t="s">
        <v>2513</v>
      </c>
      <c r="I1504" s="277" t="s">
        <v>257</v>
      </c>
      <c r="J1504" s="277" t="s">
        <v>257</v>
      </c>
      <c r="K1504" s="277" t="s">
        <v>257</v>
      </c>
      <c r="L1504" s="382" t="s">
        <v>2403</v>
      </c>
      <c r="M1504"/>
    </row>
    <row r="1505" spans="1:13" s="89" customFormat="1" ht="27.75" customHeight="1" outlineLevel="1">
      <c r="A1505" s="1158"/>
      <c r="B1505" s="1075" t="s">
        <v>2519</v>
      </c>
      <c r="C1505" s="1075"/>
      <c r="D1505" s="1075"/>
      <c r="E1505" s="1075"/>
      <c r="F1505" s="1075"/>
      <c r="G1505" s="1075"/>
      <c r="H1505" s="1075"/>
      <c r="I1505" s="1075"/>
      <c r="J1505" s="1075"/>
      <c r="K1505" s="1075"/>
      <c r="L1505" s="1076"/>
      <c r="M1505"/>
    </row>
    <row r="1506" spans="1:13" s="89" customFormat="1" ht="26.25" customHeight="1" outlineLevel="1">
      <c r="A1506" s="1158"/>
      <c r="B1506" s="1078" t="s">
        <v>150</v>
      </c>
      <c r="C1506" s="1078"/>
      <c r="D1506" s="1078"/>
      <c r="E1506" s="1078"/>
      <c r="F1506" s="1078"/>
      <c r="G1506" s="1079"/>
      <c r="H1506" s="1077" t="s">
        <v>151</v>
      </c>
      <c r="I1506" s="1078"/>
      <c r="J1506" s="1078"/>
      <c r="K1506" s="1078"/>
      <c r="L1506" s="1080"/>
      <c r="M1506"/>
    </row>
    <row r="1507" spans="1:13" s="89" customFormat="1" ht="24.75" customHeight="1" outlineLevel="1">
      <c r="A1507" s="1158"/>
      <c r="B1507" s="1159" t="s">
        <v>154</v>
      </c>
      <c r="C1507" s="1159"/>
      <c r="D1507" s="1159"/>
      <c r="E1507" s="1159"/>
      <c r="F1507" s="1159"/>
      <c r="G1507" s="1160"/>
      <c r="H1507" s="1081" t="s">
        <v>2387</v>
      </c>
      <c r="I1507" s="1082"/>
      <c r="J1507" s="1082"/>
      <c r="K1507" s="1082"/>
      <c r="L1507" s="1084"/>
      <c r="M1507"/>
    </row>
    <row r="1508" spans="1:13" s="89" customFormat="1" ht="24" customHeight="1" outlineLevel="1">
      <c r="A1508" s="1158"/>
      <c r="B1508" s="1098" t="s">
        <v>294</v>
      </c>
      <c r="C1508" s="1098"/>
      <c r="D1508" s="1098"/>
      <c r="E1508" s="1098"/>
      <c r="F1508" s="1098"/>
      <c r="G1508" s="1099"/>
      <c r="H1508" s="1087" t="s">
        <v>295</v>
      </c>
      <c r="I1508" s="1088"/>
      <c r="J1508" s="1088"/>
      <c r="K1508" s="1088"/>
      <c r="L1508" s="1089"/>
      <c r="M1508"/>
    </row>
    <row r="1509" spans="1:13" s="89" customFormat="1" ht="33.75" customHeight="1" outlineLevel="1" thickBot="1">
      <c r="A1509" s="1165"/>
      <c r="B1509" s="1164" t="s">
        <v>2660</v>
      </c>
      <c r="C1509" s="1091"/>
      <c r="D1509" s="1091"/>
      <c r="E1509" s="1091"/>
      <c r="F1509" s="1091"/>
      <c r="G1509" s="1091"/>
      <c r="H1509" s="1091"/>
      <c r="I1509" s="1091"/>
      <c r="J1509" s="1091"/>
      <c r="K1509" s="1091"/>
      <c r="L1509" s="1092"/>
      <c r="M1509"/>
    </row>
    <row r="1510" spans="1:13" s="89" customFormat="1" ht="33.75" hidden="1" customHeight="1" outlineLevel="1">
      <c r="A1510" s="1157">
        <v>2</v>
      </c>
      <c r="B1510" s="1094" t="s">
        <v>1</v>
      </c>
      <c r="C1510" s="1069" t="s">
        <v>13</v>
      </c>
      <c r="D1510" s="1071"/>
      <c r="E1510" s="1069" t="s">
        <v>223</v>
      </c>
      <c r="F1510" s="1070"/>
      <c r="G1510" s="1071"/>
      <c r="H1510" s="1067" t="s">
        <v>14</v>
      </c>
      <c r="I1510" s="1069" t="s">
        <v>15</v>
      </c>
      <c r="J1510" s="1070"/>
      <c r="K1510" s="1071"/>
      <c r="L1510" s="1072" t="s">
        <v>16</v>
      </c>
      <c r="M1510" s="693"/>
    </row>
    <row r="1511" spans="1:13" s="89" customFormat="1" ht="50.25" hidden="1" customHeight="1" outlineLevel="1">
      <c r="A1511" s="1158"/>
      <c r="B1511" s="1095"/>
      <c r="C1511" s="688" t="s">
        <v>3</v>
      </c>
      <c r="D1511" s="688" t="s">
        <v>4</v>
      </c>
      <c r="E1511" s="688" t="s">
        <v>5</v>
      </c>
      <c r="F1511" s="1146" t="s">
        <v>6</v>
      </c>
      <c r="G1511" s="1147"/>
      <c r="H1511" s="1068"/>
      <c r="I1511" s="688" t="s">
        <v>17</v>
      </c>
      <c r="J1511" s="688" t="s">
        <v>18</v>
      </c>
      <c r="K1511" s="92" t="s">
        <v>19</v>
      </c>
      <c r="L1511" s="1073"/>
      <c r="M1511" s="693"/>
    </row>
    <row r="1512" spans="1:13" s="89" customFormat="1" ht="128.25" hidden="1" customHeight="1" outlineLevel="1">
      <c r="A1512" s="1158"/>
      <c r="B1512" s="130"/>
      <c r="C1512" s="276"/>
      <c r="D1512" s="114"/>
      <c r="E1512" s="277"/>
      <c r="F1512" s="1266"/>
      <c r="G1512" s="1267"/>
      <c r="H1512" s="396"/>
      <c r="I1512" s="277"/>
      <c r="J1512" s="277"/>
      <c r="K1512" s="277"/>
      <c r="L1512" s="382"/>
      <c r="M1512" s="693"/>
    </row>
    <row r="1513" spans="1:13" s="89" customFormat="1" ht="33.75" hidden="1" customHeight="1" outlineLevel="1">
      <c r="A1513" s="1158"/>
      <c r="B1513" s="1075" t="s">
        <v>2474</v>
      </c>
      <c r="C1513" s="1075"/>
      <c r="D1513" s="1075"/>
      <c r="E1513" s="1075"/>
      <c r="F1513" s="1075"/>
      <c r="G1513" s="1075"/>
      <c r="H1513" s="1075"/>
      <c r="I1513" s="1075"/>
      <c r="J1513" s="1075"/>
      <c r="K1513" s="1075"/>
      <c r="L1513" s="1076"/>
      <c r="M1513" s="693"/>
    </row>
    <row r="1514" spans="1:13" s="89" customFormat="1" ht="33.75" hidden="1" customHeight="1" outlineLevel="1">
      <c r="A1514" s="1158"/>
      <c r="B1514" s="1078" t="s">
        <v>150</v>
      </c>
      <c r="C1514" s="1078"/>
      <c r="D1514" s="1078"/>
      <c r="E1514" s="1078"/>
      <c r="F1514" s="1078"/>
      <c r="G1514" s="1079"/>
      <c r="H1514" s="1077" t="s">
        <v>151</v>
      </c>
      <c r="I1514" s="1078"/>
      <c r="J1514" s="1078"/>
      <c r="K1514" s="1078"/>
      <c r="L1514" s="1080"/>
      <c r="M1514" s="693"/>
    </row>
    <row r="1515" spans="1:13" s="89" customFormat="1" ht="33.75" hidden="1" customHeight="1" outlineLevel="1">
      <c r="A1515" s="1158"/>
      <c r="B1515" s="1159" t="s">
        <v>154</v>
      </c>
      <c r="C1515" s="1159"/>
      <c r="D1515" s="1159"/>
      <c r="E1515" s="1159"/>
      <c r="F1515" s="1159"/>
      <c r="G1515" s="1160"/>
      <c r="H1515" s="1081" t="s">
        <v>2411</v>
      </c>
      <c r="I1515" s="1082"/>
      <c r="J1515" s="1082"/>
      <c r="K1515" s="1082"/>
      <c r="L1515" s="1084"/>
      <c r="M1515" s="693"/>
    </row>
    <row r="1516" spans="1:13" s="89" customFormat="1" ht="33.75" hidden="1" customHeight="1" outlineLevel="1">
      <c r="A1516" s="1158"/>
      <c r="B1516" s="1098" t="s">
        <v>294</v>
      </c>
      <c r="C1516" s="1098"/>
      <c r="D1516" s="1098"/>
      <c r="E1516" s="1098"/>
      <c r="F1516" s="1098"/>
      <c r="G1516" s="1099"/>
      <c r="H1516" s="1087" t="s">
        <v>295</v>
      </c>
      <c r="I1516" s="1088"/>
      <c r="J1516" s="1088"/>
      <c r="K1516" s="1088"/>
      <c r="L1516" s="1089"/>
      <c r="M1516" s="693"/>
    </row>
    <row r="1517" spans="1:13" s="89" customFormat="1" ht="33.75" hidden="1" customHeight="1" outlineLevel="1">
      <c r="A1517" s="1165"/>
      <c r="B1517" s="1091" t="s">
        <v>348</v>
      </c>
      <c r="C1517" s="1091"/>
      <c r="D1517" s="1091"/>
      <c r="E1517" s="1091"/>
      <c r="F1517" s="1091"/>
      <c r="G1517" s="1091"/>
      <c r="H1517" s="1091"/>
      <c r="I1517" s="1091"/>
      <c r="J1517" s="1091"/>
      <c r="K1517" s="1091"/>
      <c r="L1517" s="1092"/>
      <c r="M1517" s="693"/>
    </row>
    <row r="1518" spans="1:13" s="89" customFormat="1" ht="33.75" hidden="1" customHeight="1" outlineLevel="1">
      <c r="A1518" s="1157">
        <v>4</v>
      </c>
      <c r="B1518" s="1094" t="s">
        <v>1</v>
      </c>
      <c r="C1518" s="1069" t="s">
        <v>13</v>
      </c>
      <c r="D1518" s="1071"/>
      <c r="E1518" s="1069" t="s">
        <v>223</v>
      </c>
      <c r="F1518" s="1070"/>
      <c r="G1518" s="1071"/>
      <c r="H1518" s="1067" t="s">
        <v>14</v>
      </c>
      <c r="I1518" s="1069" t="s">
        <v>15</v>
      </c>
      <c r="J1518" s="1070"/>
      <c r="K1518" s="1071"/>
      <c r="L1518" s="1072" t="s">
        <v>16</v>
      </c>
      <c r="M1518" s="693"/>
    </row>
    <row r="1519" spans="1:13" s="89" customFormat="1" ht="54.75" hidden="1" customHeight="1" outlineLevel="1">
      <c r="A1519" s="1158"/>
      <c r="B1519" s="1095"/>
      <c r="C1519" s="688" t="s">
        <v>3</v>
      </c>
      <c r="D1519" s="688" t="s">
        <v>4</v>
      </c>
      <c r="E1519" s="688" t="s">
        <v>5</v>
      </c>
      <c r="F1519" s="1146" t="s">
        <v>6</v>
      </c>
      <c r="G1519" s="1147"/>
      <c r="H1519" s="1068"/>
      <c r="I1519" s="688" t="s">
        <v>17</v>
      </c>
      <c r="J1519" s="688" t="s">
        <v>18</v>
      </c>
      <c r="K1519" s="92" t="s">
        <v>19</v>
      </c>
      <c r="L1519" s="1073"/>
      <c r="M1519" s="693"/>
    </row>
    <row r="1520" spans="1:13" s="89" customFormat="1" ht="128.25" hidden="1" customHeight="1" outlineLevel="1">
      <c r="A1520" s="1158"/>
      <c r="B1520" s="130"/>
      <c r="C1520" s="276"/>
      <c r="D1520" s="114"/>
      <c r="E1520" s="277"/>
      <c r="F1520" s="1266"/>
      <c r="G1520" s="1267"/>
      <c r="H1520" s="396"/>
      <c r="I1520" s="277"/>
      <c r="J1520" s="277"/>
      <c r="K1520" s="277"/>
      <c r="L1520" s="382"/>
      <c r="M1520" s="693"/>
    </row>
    <row r="1521" spans="1:13" s="89" customFormat="1" ht="33.75" hidden="1" customHeight="1" outlineLevel="1">
      <c r="A1521" s="1158"/>
      <c r="B1521" s="1075" t="s">
        <v>2475</v>
      </c>
      <c r="C1521" s="1075"/>
      <c r="D1521" s="1075"/>
      <c r="E1521" s="1075"/>
      <c r="F1521" s="1075"/>
      <c r="G1521" s="1075"/>
      <c r="H1521" s="1075"/>
      <c r="I1521" s="1075"/>
      <c r="J1521" s="1075"/>
      <c r="K1521" s="1075"/>
      <c r="L1521" s="1076"/>
      <c r="M1521" s="693"/>
    </row>
    <row r="1522" spans="1:13" s="89" customFormat="1" ht="33.75" hidden="1" customHeight="1" outlineLevel="1">
      <c r="A1522" s="1158"/>
      <c r="B1522" s="1078" t="s">
        <v>150</v>
      </c>
      <c r="C1522" s="1078"/>
      <c r="D1522" s="1078"/>
      <c r="E1522" s="1078"/>
      <c r="F1522" s="1078"/>
      <c r="G1522" s="1079"/>
      <c r="H1522" s="1077" t="s">
        <v>151</v>
      </c>
      <c r="I1522" s="1078"/>
      <c r="J1522" s="1078"/>
      <c r="K1522" s="1078"/>
      <c r="L1522" s="1080"/>
      <c r="M1522" s="693"/>
    </row>
    <row r="1523" spans="1:13" s="89" customFormat="1" ht="33.75" hidden="1" customHeight="1" outlineLevel="1">
      <c r="A1523" s="1158"/>
      <c r="B1523" s="1159" t="s">
        <v>154</v>
      </c>
      <c r="C1523" s="1159"/>
      <c r="D1523" s="1159"/>
      <c r="E1523" s="1159"/>
      <c r="F1523" s="1159"/>
      <c r="G1523" s="1160"/>
      <c r="H1523" s="1081" t="s">
        <v>2411</v>
      </c>
      <c r="I1523" s="1082"/>
      <c r="J1523" s="1082"/>
      <c r="K1523" s="1082"/>
      <c r="L1523" s="1084"/>
      <c r="M1523" s="693"/>
    </row>
    <row r="1524" spans="1:13" s="89" customFormat="1" ht="33.75" hidden="1" customHeight="1" outlineLevel="1">
      <c r="A1524" s="1158"/>
      <c r="B1524" s="1098" t="s">
        <v>294</v>
      </c>
      <c r="C1524" s="1098"/>
      <c r="D1524" s="1098"/>
      <c r="E1524" s="1098"/>
      <c r="F1524" s="1098"/>
      <c r="G1524" s="1099"/>
      <c r="H1524" s="1087" t="s">
        <v>295</v>
      </c>
      <c r="I1524" s="1088"/>
      <c r="J1524" s="1088"/>
      <c r="K1524" s="1088"/>
      <c r="L1524" s="1089"/>
      <c r="M1524" s="693"/>
    </row>
    <row r="1525" spans="1:13" s="89" customFormat="1" ht="33.75" hidden="1" customHeight="1" outlineLevel="1">
      <c r="A1525" s="1165"/>
      <c r="B1525" s="1091" t="s">
        <v>348</v>
      </c>
      <c r="C1525" s="1091"/>
      <c r="D1525" s="1091"/>
      <c r="E1525" s="1091"/>
      <c r="F1525" s="1091"/>
      <c r="G1525" s="1091"/>
      <c r="H1525" s="1091"/>
      <c r="I1525" s="1091"/>
      <c r="J1525" s="1091"/>
      <c r="K1525" s="1091"/>
      <c r="L1525" s="1092"/>
      <c r="M1525" s="693"/>
    </row>
    <row r="1526" spans="1:13" s="89" customFormat="1" ht="33.75" hidden="1" customHeight="1" outlineLevel="1">
      <c r="A1526" s="1157">
        <v>5</v>
      </c>
      <c r="B1526" s="1094" t="s">
        <v>1</v>
      </c>
      <c r="C1526" s="1069" t="s">
        <v>13</v>
      </c>
      <c r="D1526" s="1071"/>
      <c r="E1526" s="1069" t="s">
        <v>223</v>
      </c>
      <c r="F1526" s="1070"/>
      <c r="G1526" s="1071"/>
      <c r="H1526" s="1067" t="s">
        <v>14</v>
      </c>
      <c r="I1526" s="1069" t="s">
        <v>15</v>
      </c>
      <c r="J1526" s="1070"/>
      <c r="K1526" s="1071"/>
      <c r="L1526" s="1072" t="s">
        <v>16</v>
      </c>
      <c r="M1526" s="693"/>
    </row>
    <row r="1527" spans="1:13" s="89" customFormat="1" ht="54.75" hidden="1" customHeight="1" outlineLevel="1">
      <c r="A1527" s="1158"/>
      <c r="B1527" s="1095"/>
      <c r="C1527" s="688" t="s">
        <v>3</v>
      </c>
      <c r="D1527" s="688" t="s">
        <v>4</v>
      </c>
      <c r="E1527" s="688" t="s">
        <v>5</v>
      </c>
      <c r="F1527" s="1146" t="s">
        <v>6</v>
      </c>
      <c r="G1527" s="1147"/>
      <c r="H1527" s="1068"/>
      <c r="I1527" s="688" t="s">
        <v>17</v>
      </c>
      <c r="J1527" s="688" t="s">
        <v>18</v>
      </c>
      <c r="K1527" s="92" t="s">
        <v>19</v>
      </c>
      <c r="L1527" s="1073"/>
      <c r="M1527" s="693"/>
    </row>
    <row r="1528" spans="1:13" s="89" customFormat="1" ht="59.25" hidden="1" customHeight="1" outlineLevel="1">
      <c r="A1528" s="1158"/>
      <c r="B1528" s="130"/>
      <c r="C1528" s="276"/>
      <c r="D1528" s="114"/>
      <c r="E1528" s="277"/>
      <c r="F1528" s="815"/>
      <c r="G1528" s="816"/>
      <c r="H1528" s="396"/>
      <c r="I1528" s="277"/>
      <c r="J1528" s="277"/>
      <c r="K1528" s="277"/>
      <c r="L1528" s="382"/>
      <c r="M1528" s="693"/>
    </row>
    <row r="1529" spans="1:13" s="89" customFormat="1" ht="33.75" hidden="1" customHeight="1" outlineLevel="1">
      <c r="A1529" s="1158"/>
      <c r="B1529" s="1075" t="s">
        <v>2476</v>
      </c>
      <c r="C1529" s="1075"/>
      <c r="D1529" s="1075"/>
      <c r="E1529" s="1075"/>
      <c r="F1529" s="1075"/>
      <c r="G1529" s="1075"/>
      <c r="H1529" s="1075"/>
      <c r="I1529" s="1075"/>
      <c r="J1529" s="1075"/>
      <c r="K1529" s="1075"/>
      <c r="L1529" s="1076"/>
      <c r="M1529" s="693"/>
    </row>
    <row r="1530" spans="1:13" s="89" customFormat="1" ht="33.75" hidden="1" customHeight="1" outlineLevel="1">
      <c r="A1530" s="1158"/>
      <c r="B1530" s="1078" t="s">
        <v>150</v>
      </c>
      <c r="C1530" s="1078"/>
      <c r="D1530" s="1078"/>
      <c r="E1530" s="1078"/>
      <c r="F1530" s="1078"/>
      <c r="G1530" s="1079"/>
      <c r="H1530" s="1077" t="s">
        <v>151</v>
      </c>
      <c r="I1530" s="1078"/>
      <c r="J1530" s="1078"/>
      <c r="K1530" s="1078"/>
      <c r="L1530" s="1080"/>
      <c r="M1530" s="693"/>
    </row>
    <row r="1531" spans="1:13" s="89" customFormat="1" ht="33.75" hidden="1" customHeight="1" outlineLevel="1">
      <c r="A1531" s="1158"/>
      <c r="B1531" s="1159" t="s">
        <v>154</v>
      </c>
      <c r="C1531" s="1159"/>
      <c r="D1531" s="1159"/>
      <c r="E1531" s="1159"/>
      <c r="F1531" s="1159"/>
      <c r="G1531" s="1160"/>
      <c r="H1531" s="1081" t="s">
        <v>2411</v>
      </c>
      <c r="I1531" s="1082"/>
      <c r="J1531" s="1082"/>
      <c r="K1531" s="1082"/>
      <c r="L1531" s="1084"/>
      <c r="M1531" s="693"/>
    </row>
    <row r="1532" spans="1:13" s="89" customFormat="1" ht="33.75" hidden="1" customHeight="1" outlineLevel="1">
      <c r="A1532" s="1158"/>
      <c r="B1532" s="1098" t="s">
        <v>294</v>
      </c>
      <c r="C1532" s="1098"/>
      <c r="D1532" s="1098"/>
      <c r="E1532" s="1098"/>
      <c r="F1532" s="1098"/>
      <c r="G1532" s="1099"/>
      <c r="H1532" s="1087" t="s">
        <v>295</v>
      </c>
      <c r="I1532" s="1088"/>
      <c r="J1532" s="1088"/>
      <c r="K1532" s="1088"/>
      <c r="L1532" s="1089"/>
      <c r="M1532" s="693"/>
    </row>
    <row r="1533" spans="1:13" s="89" customFormat="1" ht="33.75" hidden="1" customHeight="1" outlineLevel="1">
      <c r="A1533" s="1165"/>
      <c r="B1533" s="1091" t="s">
        <v>348</v>
      </c>
      <c r="C1533" s="1091"/>
      <c r="D1533" s="1091"/>
      <c r="E1533" s="1091"/>
      <c r="F1533" s="1091"/>
      <c r="G1533" s="1091"/>
      <c r="H1533" s="1091"/>
      <c r="I1533" s="1091"/>
      <c r="J1533" s="1091"/>
      <c r="K1533" s="1091"/>
      <c r="L1533" s="1092"/>
      <c r="M1533" s="693"/>
    </row>
    <row r="1534" spans="1:13" s="89" customFormat="1" ht="33.75" hidden="1" customHeight="1" outlineLevel="1">
      <c r="A1534" s="1157">
        <v>6</v>
      </c>
      <c r="B1534" s="1094" t="s">
        <v>1</v>
      </c>
      <c r="C1534" s="1069" t="s">
        <v>13</v>
      </c>
      <c r="D1534" s="1071"/>
      <c r="E1534" s="1069" t="s">
        <v>223</v>
      </c>
      <c r="F1534" s="1070"/>
      <c r="G1534" s="1071"/>
      <c r="H1534" s="1067" t="s">
        <v>14</v>
      </c>
      <c r="I1534" s="1069" t="s">
        <v>15</v>
      </c>
      <c r="J1534" s="1070"/>
      <c r="K1534" s="1071"/>
      <c r="L1534" s="1072" t="s">
        <v>16</v>
      </c>
      <c r="M1534" s="693"/>
    </row>
    <row r="1535" spans="1:13" s="89" customFormat="1" ht="68.25" hidden="1" customHeight="1" outlineLevel="1">
      <c r="A1535" s="1158"/>
      <c r="B1535" s="1095"/>
      <c r="C1535" s="688" t="s">
        <v>3</v>
      </c>
      <c r="D1535" s="688" t="s">
        <v>4</v>
      </c>
      <c r="E1535" s="688" t="s">
        <v>5</v>
      </c>
      <c r="F1535" s="1146" t="s">
        <v>6</v>
      </c>
      <c r="G1535" s="1147"/>
      <c r="H1535" s="1068"/>
      <c r="I1535" s="688" t="s">
        <v>17</v>
      </c>
      <c r="J1535" s="688" t="s">
        <v>18</v>
      </c>
      <c r="K1535" s="92" t="s">
        <v>19</v>
      </c>
      <c r="L1535" s="1073"/>
      <c r="M1535" s="693"/>
    </row>
    <row r="1536" spans="1:13" s="89" customFormat="1" ht="84.75" hidden="1" customHeight="1" outlineLevel="1">
      <c r="A1536" s="1158"/>
      <c r="B1536" s="130"/>
      <c r="C1536" s="276"/>
      <c r="D1536" s="114"/>
      <c r="E1536" s="277"/>
      <c r="F1536" s="815"/>
      <c r="G1536" s="816"/>
      <c r="H1536" s="396"/>
      <c r="I1536" s="277"/>
      <c r="J1536" s="277"/>
      <c r="K1536" s="277"/>
      <c r="L1536" s="382"/>
      <c r="M1536" s="693"/>
    </row>
    <row r="1537" spans="1:13" s="89" customFormat="1" ht="63.75" hidden="1" customHeight="1" outlineLevel="1">
      <c r="A1537" s="1158"/>
      <c r="B1537" s="1075" t="s">
        <v>2477</v>
      </c>
      <c r="C1537" s="1075"/>
      <c r="D1537" s="1075"/>
      <c r="E1537" s="1075"/>
      <c r="F1537" s="1075"/>
      <c r="G1537" s="1075"/>
      <c r="H1537" s="1075"/>
      <c r="I1537" s="1075"/>
      <c r="J1537" s="1075"/>
      <c r="K1537" s="1075"/>
      <c r="L1537" s="1076"/>
      <c r="M1537" s="693"/>
    </row>
    <row r="1538" spans="1:13" s="89" customFormat="1" ht="33.75" hidden="1" customHeight="1" outlineLevel="1">
      <c r="A1538" s="1158"/>
      <c r="B1538" s="1078" t="s">
        <v>150</v>
      </c>
      <c r="C1538" s="1078"/>
      <c r="D1538" s="1078"/>
      <c r="E1538" s="1078"/>
      <c r="F1538" s="1078"/>
      <c r="G1538" s="1079"/>
      <c r="H1538" s="1077" t="s">
        <v>151</v>
      </c>
      <c r="I1538" s="1078"/>
      <c r="J1538" s="1078"/>
      <c r="K1538" s="1078"/>
      <c r="L1538" s="1080"/>
      <c r="M1538" s="693"/>
    </row>
    <row r="1539" spans="1:13" s="89" customFormat="1" ht="33.75" hidden="1" customHeight="1" outlineLevel="1">
      <c r="A1539" s="1158"/>
      <c r="B1539" s="1159" t="s">
        <v>154</v>
      </c>
      <c r="C1539" s="1159"/>
      <c r="D1539" s="1159"/>
      <c r="E1539" s="1159"/>
      <c r="F1539" s="1159"/>
      <c r="G1539" s="1160"/>
      <c r="H1539" s="1081" t="s">
        <v>2411</v>
      </c>
      <c r="I1539" s="1082"/>
      <c r="J1539" s="1082"/>
      <c r="K1539" s="1082"/>
      <c r="L1539" s="1084"/>
      <c r="M1539" s="693"/>
    </row>
    <row r="1540" spans="1:13" s="89" customFormat="1" ht="33.75" hidden="1" customHeight="1" outlineLevel="1">
      <c r="A1540" s="1158"/>
      <c r="B1540" s="1098" t="s">
        <v>294</v>
      </c>
      <c r="C1540" s="1098"/>
      <c r="D1540" s="1098"/>
      <c r="E1540" s="1098"/>
      <c r="F1540" s="1098"/>
      <c r="G1540" s="1099"/>
      <c r="H1540" s="1087" t="s">
        <v>295</v>
      </c>
      <c r="I1540" s="1088"/>
      <c r="J1540" s="1088"/>
      <c r="K1540" s="1088"/>
      <c r="L1540" s="1089"/>
      <c r="M1540" s="693"/>
    </row>
    <row r="1541" spans="1:13" s="89" customFormat="1" ht="33.75" hidden="1" customHeight="1" outlineLevel="1">
      <c r="A1541" s="1165"/>
      <c r="B1541" s="1091" t="s">
        <v>2478</v>
      </c>
      <c r="C1541" s="1091"/>
      <c r="D1541" s="1091"/>
      <c r="E1541" s="1091"/>
      <c r="F1541" s="1091"/>
      <c r="G1541" s="1091"/>
      <c r="H1541" s="1091"/>
      <c r="I1541" s="1091"/>
      <c r="J1541" s="1091"/>
      <c r="K1541" s="1091"/>
      <c r="L1541" s="1092"/>
      <c r="M1541" s="693"/>
    </row>
    <row r="1542" spans="1:13" s="89" customFormat="1" ht="33.75" customHeight="1" outlineLevel="1">
      <c r="A1542" s="1157">
        <v>182</v>
      </c>
      <c r="B1542" s="1094" t="s">
        <v>1</v>
      </c>
      <c r="C1542" s="1069" t="s">
        <v>13</v>
      </c>
      <c r="D1542" s="1071"/>
      <c r="E1542" s="1069" t="s">
        <v>223</v>
      </c>
      <c r="F1542" s="1070"/>
      <c r="G1542" s="1071"/>
      <c r="H1542" s="1067" t="s">
        <v>14</v>
      </c>
      <c r="I1542" s="1069" t="s">
        <v>15</v>
      </c>
      <c r="J1542" s="1070"/>
      <c r="K1542" s="1071"/>
      <c r="L1542" s="1072" t="s">
        <v>16</v>
      </c>
      <c r="M1542"/>
    </row>
    <row r="1543" spans="1:13" s="89" customFormat="1" ht="57.75" customHeight="1" outlineLevel="1">
      <c r="A1543" s="1158"/>
      <c r="B1543" s="1095"/>
      <c r="C1543" s="688" t="s">
        <v>3</v>
      </c>
      <c r="D1543" s="688" t="s">
        <v>4</v>
      </c>
      <c r="E1543" s="688" t="s">
        <v>5</v>
      </c>
      <c r="F1543" s="1146" t="s">
        <v>6</v>
      </c>
      <c r="G1543" s="1147"/>
      <c r="H1543" s="1068"/>
      <c r="I1543" s="688" t="s">
        <v>17</v>
      </c>
      <c r="J1543" s="688" t="s">
        <v>18</v>
      </c>
      <c r="K1543" s="92" t="s">
        <v>19</v>
      </c>
      <c r="L1543" s="1073"/>
      <c r="M1543"/>
    </row>
    <row r="1544" spans="1:13" s="89" customFormat="1" ht="61.5" customHeight="1" outlineLevel="1">
      <c r="A1544" s="1158"/>
      <c r="B1544" s="130" t="s">
        <v>1291</v>
      </c>
      <c r="C1544" s="276" t="s">
        <v>2423</v>
      </c>
      <c r="D1544" s="114">
        <v>46149</v>
      </c>
      <c r="E1544" s="277" t="s">
        <v>589</v>
      </c>
      <c r="F1544" s="815" t="s">
        <v>315</v>
      </c>
      <c r="G1544" s="816"/>
      <c r="H1544" s="396" t="s">
        <v>2318</v>
      </c>
      <c r="I1544" s="277" t="s">
        <v>2471</v>
      </c>
      <c r="J1544" s="277" t="s">
        <v>329</v>
      </c>
      <c r="K1544" s="277" t="s">
        <v>2470</v>
      </c>
      <c r="L1544" s="382" t="s">
        <v>2456</v>
      </c>
      <c r="M1544"/>
    </row>
    <row r="1545" spans="1:13" s="89" customFormat="1" ht="52.5" customHeight="1" outlineLevel="1">
      <c r="A1545" s="1158"/>
      <c r="B1545" s="1075" t="s">
        <v>2520</v>
      </c>
      <c r="C1545" s="1075"/>
      <c r="D1545" s="1075"/>
      <c r="E1545" s="1075"/>
      <c r="F1545" s="1075"/>
      <c r="G1545" s="1075"/>
      <c r="H1545" s="1075"/>
      <c r="I1545" s="1075"/>
      <c r="J1545" s="1075"/>
      <c r="K1545" s="1075"/>
      <c r="L1545" s="1076"/>
      <c r="M1545"/>
    </row>
    <row r="1546" spans="1:13" s="89" customFormat="1" ht="24.75" customHeight="1" outlineLevel="1">
      <c r="A1546" s="1158"/>
      <c r="B1546" s="1078" t="s">
        <v>150</v>
      </c>
      <c r="C1546" s="1078"/>
      <c r="D1546" s="1078"/>
      <c r="E1546" s="1078"/>
      <c r="F1546" s="1078"/>
      <c r="G1546" s="1079"/>
      <c r="H1546" s="1077" t="s">
        <v>151</v>
      </c>
      <c r="I1546" s="1078"/>
      <c r="J1546" s="1078"/>
      <c r="K1546" s="1078"/>
      <c r="L1546" s="1080"/>
      <c r="M1546"/>
    </row>
    <row r="1547" spans="1:13" s="89" customFormat="1" ht="26.25" customHeight="1" outlineLevel="1">
      <c r="A1547" s="1158"/>
      <c r="B1547" s="1159" t="s">
        <v>154</v>
      </c>
      <c r="C1547" s="1159"/>
      <c r="D1547" s="1159"/>
      <c r="E1547" s="1159"/>
      <c r="F1547" s="1159"/>
      <c r="G1547" s="1160"/>
      <c r="H1547" s="1081" t="s">
        <v>2424</v>
      </c>
      <c r="I1547" s="1082"/>
      <c r="J1547" s="1082"/>
      <c r="K1547" s="1082"/>
      <c r="L1547" s="1084"/>
      <c r="M1547"/>
    </row>
    <row r="1548" spans="1:13" s="89" customFormat="1" ht="26.25" customHeight="1" outlineLevel="1">
      <c r="A1548" s="1158"/>
      <c r="B1548" s="1159" t="s">
        <v>2479</v>
      </c>
      <c r="C1548" s="1159"/>
      <c r="D1548" s="1159"/>
      <c r="E1548" s="1159"/>
      <c r="F1548" s="1159"/>
      <c r="G1548" s="1160"/>
      <c r="H1548" s="1081" t="s">
        <v>2480</v>
      </c>
      <c r="I1548" s="1082"/>
      <c r="J1548" s="1082"/>
      <c r="K1548" s="1082"/>
      <c r="L1548" s="1084"/>
      <c r="M1548"/>
    </row>
    <row r="1549" spans="1:13" s="89" customFormat="1" ht="26.25" customHeight="1" outlineLevel="1">
      <c r="A1549" s="1158"/>
      <c r="B1549" s="1098" t="s">
        <v>294</v>
      </c>
      <c r="C1549" s="1098"/>
      <c r="D1549" s="1098"/>
      <c r="E1549" s="1098"/>
      <c r="F1549" s="1098"/>
      <c r="G1549" s="1099"/>
      <c r="H1549" s="1087" t="s">
        <v>295</v>
      </c>
      <c r="I1549" s="1088"/>
      <c r="J1549" s="1088"/>
      <c r="K1549" s="1088"/>
      <c r="L1549" s="1089"/>
      <c r="M1549"/>
    </row>
    <row r="1550" spans="1:13" s="89" customFormat="1" ht="24.75" customHeight="1" outlineLevel="1" thickBot="1">
      <c r="A1550" s="1158"/>
      <c r="B1550" s="1110" t="s">
        <v>2547</v>
      </c>
      <c r="C1550" s="1091"/>
      <c r="D1550" s="1091"/>
      <c r="E1550" s="1091"/>
      <c r="F1550" s="1091"/>
      <c r="G1550" s="1091"/>
      <c r="H1550" s="1091"/>
      <c r="I1550" s="1091"/>
      <c r="J1550" s="1091"/>
      <c r="K1550" s="1091"/>
      <c r="L1550" s="1092"/>
      <c r="M1550"/>
    </row>
    <row r="1551" spans="1:13" s="89" customFormat="1" ht="33.75" customHeight="1" outlineLevel="1">
      <c r="A1551" s="1157">
        <v>183</v>
      </c>
      <c r="B1551" s="1094" t="s">
        <v>1</v>
      </c>
      <c r="C1551" s="1069" t="s">
        <v>13</v>
      </c>
      <c r="D1551" s="1071"/>
      <c r="E1551" s="1069" t="s">
        <v>223</v>
      </c>
      <c r="F1551" s="1070"/>
      <c r="G1551" s="1071"/>
      <c r="H1551" s="1067" t="s">
        <v>14</v>
      </c>
      <c r="I1551" s="1069" t="s">
        <v>15</v>
      </c>
      <c r="J1551" s="1070"/>
      <c r="K1551" s="1071"/>
      <c r="L1551" s="1072" t="s">
        <v>16</v>
      </c>
      <c r="M1551"/>
    </row>
    <row r="1552" spans="1:13" s="89" customFormat="1" ht="49.5" customHeight="1" outlineLevel="1">
      <c r="A1552" s="1158"/>
      <c r="B1552" s="1095"/>
      <c r="C1552" s="688" t="s">
        <v>3</v>
      </c>
      <c r="D1552" s="688" t="s">
        <v>4</v>
      </c>
      <c r="E1552" s="688" t="s">
        <v>5</v>
      </c>
      <c r="F1552" s="1146" t="s">
        <v>6</v>
      </c>
      <c r="G1552" s="1147"/>
      <c r="H1552" s="1068"/>
      <c r="I1552" s="688" t="s">
        <v>17</v>
      </c>
      <c r="J1552" s="688" t="s">
        <v>18</v>
      </c>
      <c r="K1552" s="92" t="s">
        <v>19</v>
      </c>
      <c r="L1552" s="1073"/>
      <c r="M1552"/>
    </row>
    <row r="1553" spans="1:13" s="89" customFormat="1" ht="65.25" customHeight="1" outlineLevel="1">
      <c r="A1553" s="1158"/>
      <c r="B1553" s="130" t="s">
        <v>226</v>
      </c>
      <c r="C1553" s="276" t="s">
        <v>2484</v>
      </c>
      <c r="D1553" s="114">
        <v>46154</v>
      </c>
      <c r="E1553" s="277" t="s">
        <v>2488</v>
      </c>
      <c r="F1553" s="815" t="s">
        <v>991</v>
      </c>
      <c r="G1553" s="816"/>
      <c r="H1553" s="396" t="s">
        <v>2485</v>
      </c>
      <c r="I1553" s="277" t="s">
        <v>2491</v>
      </c>
      <c r="J1553" s="277" t="s">
        <v>2489</v>
      </c>
      <c r="K1553" s="277" t="s">
        <v>2490</v>
      </c>
      <c r="L1553" s="382" t="s">
        <v>2486</v>
      </c>
      <c r="M1553"/>
    </row>
    <row r="1554" spans="1:13" s="89" customFormat="1" ht="20.25" customHeight="1" outlineLevel="1">
      <c r="A1554" s="1158"/>
      <c r="B1554" s="1075" t="s">
        <v>2521</v>
      </c>
      <c r="C1554" s="1075"/>
      <c r="D1554" s="1075"/>
      <c r="E1554" s="1075"/>
      <c r="F1554" s="1075"/>
      <c r="G1554" s="1075"/>
      <c r="H1554" s="1075"/>
      <c r="I1554" s="1075"/>
      <c r="J1554" s="1075"/>
      <c r="K1554" s="1075"/>
      <c r="L1554" s="1076"/>
      <c r="M1554"/>
    </row>
    <row r="1555" spans="1:13" s="89" customFormat="1" ht="27.75" customHeight="1" outlineLevel="1">
      <c r="A1555" s="1158"/>
      <c r="B1555" s="1078" t="s">
        <v>150</v>
      </c>
      <c r="C1555" s="1078"/>
      <c r="D1555" s="1078"/>
      <c r="E1555" s="1078"/>
      <c r="F1555" s="1078"/>
      <c r="G1555" s="1079"/>
      <c r="H1555" s="1077" t="s">
        <v>151</v>
      </c>
      <c r="I1555" s="1078"/>
      <c r="J1555" s="1078"/>
      <c r="K1555" s="1078"/>
      <c r="L1555" s="1080"/>
      <c r="M1555"/>
    </row>
    <row r="1556" spans="1:13" s="89" customFormat="1" ht="33.75" customHeight="1" outlineLevel="1">
      <c r="A1556" s="1158"/>
      <c r="B1556" s="1159" t="s">
        <v>154</v>
      </c>
      <c r="C1556" s="1159"/>
      <c r="D1556" s="1159"/>
      <c r="E1556" s="1159"/>
      <c r="F1556" s="1159"/>
      <c r="G1556" s="1160"/>
      <c r="H1556" s="1081" t="s">
        <v>2487</v>
      </c>
      <c r="I1556" s="1082"/>
      <c r="J1556" s="1082"/>
      <c r="K1556" s="1082"/>
      <c r="L1556" s="1084"/>
      <c r="M1556"/>
    </row>
    <row r="1557" spans="1:13" s="89" customFormat="1" ht="24.75" customHeight="1" outlineLevel="1">
      <c r="A1557" s="1158"/>
      <c r="B1557" s="1098" t="s">
        <v>294</v>
      </c>
      <c r="C1557" s="1098"/>
      <c r="D1557" s="1098"/>
      <c r="E1557" s="1098"/>
      <c r="F1557" s="1098"/>
      <c r="G1557" s="1099"/>
      <c r="H1557" s="1087" t="s">
        <v>295</v>
      </c>
      <c r="I1557" s="1088"/>
      <c r="J1557" s="1088"/>
      <c r="K1557" s="1088"/>
      <c r="L1557" s="1089"/>
      <c r="M1557"/>
    </row>
    <row r="1558" spans="1:13" s="89" customFormat="1" ht="25.5" customHeight="1" outlineLevel="1" thickBot="1">
      <c r="A1558" s="1165"/>
      <c r="B1558" s="1110" t="s">
        <v>2725</v>
      </c>
      <c r="C1558" s="1091"/>
      <c r="D1558" s="1091"/>
      <c r="E1558" s="1091"/>
      <c r="F1558" s="1091"/>
      <c r="G1558" s="1091"/>
      <c r="H1558" s="1091"/>
      <c r="I1558" s="1091"/>
      <c r="J1558" s="1091"/>
      <c r="K1558" s="1091"/>
      <c r="L1558" s="1092"/>
      <c r="M1558"/>
    </row>
    <row r="1559" spans="1:13" s="90" customFormat="1" ht="33.75" customHeight="1" outlineLevel="1">
      <c r="A1559" s="1141">
        <v>184</v>
      </c>
      <c r="B1559" s="1144" t="s">
        <v>1</v>
      </c>
      <c r="C1559" s="1069" t="s">
        <v>13</v>
      </c>
      <c r="D1559" s="1071"/>
      <c r="E1559" s="1069" t="s">
        <v>223</v>
      </c>
      <c r="F1559" s="1070"/>
      <c r="G1559" s="1071"/>
      <c r="H1559" s="1067" t="s">
        <v>14</v>
      </c>
      <c r="I1559" s="1069" t="s">
        <v>15</v>
      </c>
      <c r="J1559" s="1070"/>
      <c r="K1559" s="1071"/>
      <c r="L1559" s="1072" t="s">
        <v>16</v>
      </c>
      <c r="M1559" s="1066" t="s">
        <v>222</v>
      </c>
    </row>
    <row r="1560" spans="1:13" s="90" customFormat="1" ht="60" customHeight="1" outlineLevel="1">
      <c r="A1560" s="1142"/>
      <c r="B1560" s="1145"/>
      <c r="C1560" s="694" t="s">
        <v>3</v>
      </c>
      <c r="D1560" s="694" t="s">
        <v>4</v>
      </c>
      <c r="E1560" s="694" t="s">
        <v>5</v>
      </c>
      <c r="F1560" s="1146" t="s">
        <v>6</v>
      </c>
      <c r="G1560" s="1147"/>
      <c r="H1560" s="1068"/>
      <c r="I1560" s="694" t="s">
        <v>17</v>
      </c>
      <c r="J1560" s="694" t="s">
        <v>18</v>
      </c>
      <c r="K1560" s="92" t="s">
        <v>19</v>
      </c>
      <c r="L1560" s="1073"/>
      <c r="M1560" s="1066"/>
    </row>
    <row r="1561" spans="1:13" s="90" customFormat="1" ht="132" customHeight="1" outlineLevel="1">
      <c r="A1561" s="1142"/>
      <c r="B1561" s="130" t="s">
        <v>1263</v>
      </c>
      <c r="C1561" s="114" t="s">
        <v>2526</v>
      </c>
      <c r="D1561" s="114">
        <v>46156</v>
      </c>
      <c r="E1561" s="277" t="s">
        <v>224</v>
      </c>
      <c r="F1561" s="1154" t="s">
        <v>298</v>
      </c>
      <c r="G1561" s="1155"/>
      <c r="H1561" s="396" t="s">
        <v>2527</v>
      </c>
      <c r="I1561" s="277" t="s">
        <v>2528</v>
      </c>
      <c r="J1561" s="277" t="s">
        <v>329</v>
      </c>
      <c r="K1561" s="277" t="s">
        <v>329</v>
      </c>
      <c r="L1561" s="382" t="s">
        <v>2524</v>
      </c>
      <c r="M1561" s="1066"/>
    </row>
    <row r="1562" spans="1:13" s="90" customFormat="1" ht="30" customHeight="1" outlineLevel="1">
      <c r="A1562" s="1142"/>
      <c r="B1562" s="1074" t="s">
        <v>2540</v>
      </c>
      <c r="C1562" s="1075"/>
      <c r="D1562" s="1075"/>
      <c r="E1562" s="1075"/>
      <c r="F1562" s="1075"/>
      <c r="G1562" s="1075"/>
      <c r="H1562" s="1075"/>
      <c r="I1562" s="1075"/>
      <c r="J1562" s="1075"/>
      <c r="K1562" s="1075"/>
      <c r="L1562" s="1076"/>
      <c r="M1562" s="1066"/>
    </row>
    <row r="1563" spans="1:13" s="90" customFormat="1" ht="26.25" customHeight="1" outlineLevel="1">
      <c r="A1563" s="1142"/>
      <c r="B1563" s="1149" t="s">
        <v>150</v>
      </c>
      <c r="C1563" s="1078"/>
      <c r="D1563" s="1078"/>
      <c r="E1563" s="1078"/>
      <c r="F1563" s="1078"/>
      <c r="G1563" s="1079"/>
      <c r="H1563" s="1077" t="s">
        <v>151</v>
      </c>
      <c r="I1563" s="1078"/>
      <c r="J1563" s="1078"/>
      <c r="K1563" s="1078"/>
      <c r="L1563" s="1080"/>
      <c r="M1563" s="1066"/>
    </row>
    <row r="1564" spans="1:13" s="90" customFormat="1" ht="24" customHeight="1" outlineLevel="1">
      <c r="A1564" s="1142"/>
      <c r="B1564" s="1150" t="s">
        <v>154</v>
      </c>
      <c r="C1564" s="1088"/>
      <c r="D1564" s="1088"/>
      <c r="E1564" s="1088"/>
      <c r="F1564" s="1088"/>
      <c r="G1564" s="1151"/>
      <c r="H1564" s="1081" t="s">
        <v>2178</v>
      </c>
      <c r="I1564" s="1082"/>
      <c r="J1564" s="1082"/>
      <c r="K1564" s="1082"/>
      <c r="L1564" s="1084"/>
      <c r="M1564" s="1066"/>
    </row>
    <row r="1565" spans="1:13" s="90" customFormat="1" ht="25.5" customHeight="1" outlineLevel="1">
      <c r="A1565" s="1142"/>
      <c r="B1565" s="1105" t="s">
        <v>2537</v>
      </c>
      <c r="C1565" s="1098"/>
      <c r="D1565" s="1098"/>
      <c r="E1565" s="1098"/>
      <c r="F1565" s="1098"/>
      <c r="G1565" s="1099"/>
      <c r="H1565" s="1087" t="s">
        <v>299</v>
      </c>
      <c r="I1565" s="1088"/>
      <c r="J1565" s="1088"/>
      <c r="K1565" s="1088"/>
      <c r="L1565" s="1089"/>
      <c r="M1565" s="1066"/>
    </row>
    <row r="1566" spans="1:13" s="90" customFormat="1" ht="25.5" customHeight="1" outlineLevel="1">
      <c r="A1566" s="1142"/>
      <c r="B1566" s="1152" t="s">
        <v>470</v>
      </c>
      <c r="C1566" s="1098"/>
      <c r="D1566" s="1098"/>
      <c r="E1566" s="1098"/>
      <c r="F1566" s="1098"/>
      <c r="G1566" s="1099"/>
      <c r="H1566" s="1087" t="s">
        <v>299</v>
      </c>
      <c r="I1566" s="1088"/>
      <c r="J1566" s="1088"/>
      <c r="K1566" s="1088"/>
      <c r="L1566" s="1089"/>
      <c r="M1566" s="1066"/>
    </row>
    <row r="1567" spans="1:13" s="90" customFormat="1" ht="27.75" customHeight="1" outlineLevel="1">
      <c r="A1567" s="1142"/>
      <c r="B1567" s="1152" t="s">
        <v>294</v>
      </c>
      <c r="C1567" s="1098"/>
      <c r="D1567" s="1098"/>
      <c r="E1567" s="1098"/>
      <c r="F1567" s="1098"/>
      <c r="G1567" s="1099"/>
      <c r="H1567" s="1087" t="s">
        <v>295</v>
      </c>
      <c r="I1567" s="1088"/>
      <c r="J1567" s="1088"/>
      <c r="K1567" s="1088"/>
      <c r="L1567" s="1089"/>
      <c r="M1567" s="1066"/>
    </row>
    <row r="1568" spans="1:13" s="90" customFormat="1" ht="27" customHeight="1" outlineLevel="1" thickBot="1">
      <c r="A1568" s="1143"/>
      <c r="B1568" s="1153" t="s">
        <v>2541</v>
      </c>
      <c r="C1568" s="1091"/>
      <c r="D1568" s="1091"/>
      <c r="E1568" s="1091"/>
      <c r="F1568" s="1091"/>
      <c r="G1568" s="1091"/>
      <c r="H1568" s="1091"/>
      <c r="I1568" s="1091"/>
      <c r="J1568" s="1091"/>
      <c r="K1568" s="1091"/>
      <c r="L1568" s="1092"/>
      <c r="M1568" s="1066"/>
    </row>
    <row r="1569" spans="1:13" s="90" customFormat="1" ht="33.75" customHeight="1" outlineLevel="1">
      <c r="A1569" s="1141">
        <v>185</v>
      </c>
      <c r="B1569" s="1144" t="s">
        <v>1</v>
      </c>
      <c r="C1569" s="1069" t="s">
        <v>13</v>
      </c>
      <c r="D1569" s="1071"/>
      <c r="E1569" s="1069" t="s">
        <v>223</v>
      </c>
      <c r="F1569" s="1070"/>
      <c r="G1569" s="1071"/>
      <c r="H1569" s="1067" t="s">
        <v>14</v>
      </c>
      <c r="I1569" s="1069" t="s">
        <v>15</v>
      </c>
      <c r="J1569" s="1070"/>
      <c r="K1569" s="1071"/>
      <c r="L1569" s="1072" t="s">
        <v>16</v>
      </c>
      <c r="M1569" s="1066" t="s">
        <v>222</v>
      </c>
    </row>
    <row r="1570" spans="1:13" s="90" customFormat="1" ht="60" customHeight="1" outlineLevel="1">
      <c r="A1570" s="1142"/>
      <c r="B1570" s="1145"/>
      <c r="C1570" s="694" t="s">
        <v>3</v>
      </c>
      <c r="D1570" s="694" t="s">
        <v>4</v>
      </c>
      <c r="E1570" s="694" t="s">
        <v>5</v>
      </c>
      <c r="F1570" s="1146" t="s">
        <v>6</v>
      </c>
      <c r="G1570" s="1147"/>
      <c r="H1570" s="1068"/>
      <c r="I1570" s="694" t="s">
        <v>17</v>
      </c>
      <c r="J1570" s="694" t="s">
        <v>18</v>
      </c>
      <c r="K1570" s="92" t="s">
        <v>19</v>
      </c>
      <c r="L1570" s="1073"/>
      <c r="M1570" s="1066"/>
    </row>
    <row r="1571" spans="1:13" s="90" customFormat="1" ht="132" customHeight="1" outlineLevel="1">
      <c r="A1571" s="1142"/>
      <c r="B1571" s="130" t="s">
        <v>1263</v>
      </c>
      <c r="C1571" s="114" t="s">
        <v>2522</v>
      </c>
      <c r="D1571" s="114">
        <v>46156</v>
      </c>
      <c r="E1571" s="277" t="s">
        <v>224</v>
      </c>
      <c r="F1571" s="1154" t="s">
        <v>298</v>
      </c>
      <c r="G1571" s="1155"/>
      <c r="H1571" s="396" t="s">
        <v>2523</v>
      </c>
      <c r="I1571" s="277" t="s">
        <v>2525</v>
      </c>
      <c r="J1571" s="277" t="s">
        <v>329</v>
      </c>
      <c r="K1571" s="277" t="s">
        <v>329</v>
      </c>
      <c r="L1571" s="382" t="s">
        <v>2524</v>
      </c>
      <c r="M1571" s="1066"/>
    </row>
    <row r="1572" spans="1:13" s="90" customFormat="1" ht="22.5" customHeight="1" outlineLevel="1">
      <c r="A1572" s="1142"/>
      <c r="B1572" s="1074" t="s">
        <v>2542</v>
      </c>
      <c r="C1572" s="1075"/>
      <c r="D1572" s="1075"/>
      <c r="E1572" s="1075"/>
      <c r="F1572" s="1075"/>
      <c r="G1572" s="1075"/>
      <c r="H1572" s="1075"/>
      <c r="I1572" s="1075"/>
      <c r="J1572" s="1075"/>
      <c r="K1572" s="1075"/>
      <c r="L1572" s="1076"/>
      <c r="M1572" s="1066"/>
    </row>
    <row r="1573" spans="1:13" s="90" customFormat="1" ht="27.75" customHeight="1" outlineLevel="1">
      <c r="A1573" s="1142"/>
      <c r="B1573" s="1149" t="s">
        <v>150</v>
      </c>
      <c r="C1573" s="1078"/>
      <c r="D1573" s="1078"/>
      <c r="E1573" s="1078"/>
      <c r="F1573" s="1078"/>
      <c r="G1573" s="1079"/>
      <c r="H1573" s="1077" t="s">
        <v>151</v>
      </c>
      <c r="I1573" s="1078"/>
      <c r="J1573" s="1078"/>
      <c r="K1573" s="1078"/>
      <c r="L1573" s="1080"/>
      <c r="M1573" s="1066"/>
    </row>
    <row r="1574" spans="1:13" s="90" customFormat="1" ht="24.75" customHeight="1" outlineLevel="1">
      <c r="A1574" s="1142"/>
      <c r="B1574" s="1150" t="s">
        <v>154</v>
      </c>
      <c r="C1574" s="1088"/>
      <c r="D1574" s="1088"/>
      <c r="E1574" s="1088"/>
      <c r="F1574" s="1088"/>
      <c r="G1574" s="1151"/>
      <c r="H1574" s="1081" t="s">
        <v>2178</v>
      </c>
      <c r="I1574" s="1082"/>
      <c r="J1574" s="1082"/>
      <c r="K1574" s="1082"/>
      <c r="L1574" s="1084"/>
      <c r="M1574" s="1066"/>
    </row>
    <row r="1575" spans="1:13" s="90" customFormat="1" ht="27.75" customHeight="1" outlineLevel="1">
      <c r="A1575" s="1142"/>
      <c r="B1575" s="1105" t="s">
        <v>2537</v>
      </c>
      <c r="C1575" s="1098"/>
      <c r="D1575" s="1098"/>
      <c r="E1575" s="1098"/>
      <c r="F1575" s="1098"/>
      <c r="G1575" s="1099"/>
      <c r="H1575" s="1087" t="s">
        <v>299</v>
      </c>
      <c r="I1575" s="1088"/>
      <c r="J1575" s="1088"/>
      <c r="K1575" s="1088"/>
      <c r="L1575" s="1089"/>
      <c r="M1575" s="1066"/>
    </row>
    <row r="1576" spans="1:13" s="90" customFormat="1" ht="27.75" customHeight="1" outlineLevel="1">
      <c r="A1576" s="1142"/>
      <c r="B1576" s="1152" t="s">
        <v>470</v>
      </c>
      <c r="C1576" s="1098"/>
      <c r="D1576" s="1098"/>
      <c r="E1576" s="1098"/>
      <c r="F1576" s="1098"/>
      <c r="G1576" s="1099"/>
      <c r="H1576" s="1087" t="s">
        <v>299</v>
      </c>
      <c r="I1576" s="1088"/>
      <c r="J1576" s="1088"/>
      <c r="K1576" s="1088"/>
      <c r="L1576" s="1089"/>
      <c r="M1576" s="1066"/>
    </row>
    <row r="1577" spans="1:13" s="90" customFormat="1" ht="26.25" customHeight="1" outlineLevel="1">
      <c r="A1577" s="1142"/>
      <c r="B1577" s="1152" t="s">
        <v>294</v>
      </c>
      <c r="C1577" s="1098"/>
      <c r="D1577" s="1098"/>
      <c r="E1577" s="1098"/>
      <c r="F1577" s="1098"/>
      <c r="G1577" s="1099"/>
      <c r="H1577" s="1087" t="s">
        <v>295</v>
      </c>
      <c r="I1577" s="1088"/>
      <c r="J1577" s="1088"/>
      <c r="K1577" s="1088"/>
      <c r="L1577" s="1089"/>
      <c r="M1577" s="1066"/>
    </row>
    <row r="1578" spans="1:13" s="90" customFormat="1" ht="26.25" customHeight="1" outlineLevel="1" thickBot="1">
      <c r="A1578" s="1143"/>
      <c r="B1578" s="1153" t="s">
        <v>2541</v>
      </c>
      <c r="C1578" s="1091"/>
      <c r="D1578" s="1091"/>
      <c r="E1578" s="1091"/>
      <c r="F1578" s="1091"/>
      <c r="G1578" s="1091"/>
      <c r="H1578" s="1091"/>
      <c r="I1578" s="1091"/>
      <c r="J1578" s="1091"/>
      <c r="K1578" s="1091"/>
      <c r="L1578" s="1092"/>
      <c r="M1578" s="1066"/>
    </row>
    <row r="1579" spans="1:13" s="90" customFormat="1" ht="33.75" customHeight="1" outlineLevel="1">
      <c r="A1579" s="1141">
        <v>186</v>
      </c>
      <c r="B1579" s="1144" t="s">
        <v>1</v>
      </c>
      <c r="C1579" s="1069" t="s">
        <v>13</v>
      </c>
      <c r="D1579" s="1071"/>
      <c r="E1579" s="1069" t="s">
        <v>223</v>
      </c>
      <c r="F1579" s="1070"/>
      <c r="G1579" s="1071"/>
      <c r="H1579" s="1067" t="s">
        <v>14</v>
      </c>
      <c r="I1579" s="1069" t="s">
        <v>15</v>
      </c>
      <c r="J1579" s="1070"/>
      <c r="K1579" s="1071"/>
      <c r="L1579" s="1072" t="s">
        <v>16</v>
      </c>
      <c r="M1579" s="1066" t="s">
        <v>222</v>
      </c>
    </row>
    <row r="1580" spans="1:13" s="90" customFormat="1" ht="60" customHeight="1" outlineLevel="1">
      <c r="A1580" s="1142"/>
      <c r="B1580" s="1145"/>
      <c r="C1580" s="694" t="s">
        <v>3</v>
      </c>
      <c r="D1580" s="694" t="s">
        <v>4</v>
      </c>
      <c r="E1580" s="694" t="s">
        <v>5</v>
      </c>
      <c r="F1580" s="1146" t="s">
        <v>6</v>
      </c>
      <c r="G1580" s="1147"/>
      <c r="H1580" s="1068"/>
      <c r="I1580" s="694" t="s">
        <v>17</v>
      </c>
      <c r="J1580" s="694" t="s">
        <v>18</v>
      </c>
      <c r="K1580" s="92" t="s">
        <v>19</v>
      </c>
      <c r="L1580" s="1073"/>
      <c r="M1580" s="1066"/>
    </row>
    <row r="1581" spans="1:13" s="90" customFormat="1" ht="132" customHeight="1" outlineLevel="1">
      <c r="A1581" s="1142"/>
      <c r="B1581" s="130" t="s">
        <v>1263</v>
      </c>
      <c r="C1581" s="114" t="s">
        <v>2529</v>
      </c>
      <c r="D1581" s="114">
        <v>46156</v>
      </c>
      <c r="E1581" s="277" t="s">
        <v>224</v>
      </c>
      <c r="F1581" s="1154" t="s">
        <v>298</v>
      </c>
      <c r="G1581" s="1155"/>
      <c r="H1581" s="396" t="s">
        <v>2530</v>
      </c>
      <c r="I1581" s="277" t="s">
        <v>2531</v>
      </c>
      <c r="J1581" s="277" t="s">
        <v>329</v>
      </c>
      <c r="K1581" s="277" t="s">
        <v>329</v>
      </c>
      <c r="L1581" s="382" t="s">
        <v>2524</v>
      </c>
      <c r="M1581" s="1066"/>
    </row>
    <row r="1582" spans="1:13" s="90" customFormat="1" ht="22.5" customHeight="1" outlineLevel="1">
      <c r="A1582" s="1142"/>
      <c r="B1582" s="1074" t="s">
        <v>2543</v>
      </c>
      <c r="C1582" s="1075"/>
      <c r="D1582" s="1075"/>
      <c r="E1582" s="1075"/>
      <c r="F1582" s="1075"/>
      <c r="G1582" s="1075"/>
      <c r="H1582" s="1075"/>
      <c r="I1582" s="1075"/>
      <c r="J1582" s="1075"/>
      <c r="K1582" s="1075"/>
      <c r="L1582" s="1076"/>
      <c r="M1582" s="1066"/>
    </row>
    <row r="1583" spans="1:13" s="90" customFormat="1" ht="33.75" customHeight="1" outlineLevel="1">
      <c r="A1583" s="1142"/>
      <c r="B1583" s="1149" t="s">
        <v>150</v>
      </c>
      <c r="C1583" s="1078"/>
      <c r="D1583" s="1078"/>
      <c r="E1583" s="1078"/>
      <c r="F1583" s="1078"/>
      <c r="G1583" s="1079"/>
      <c r="H1583" s="1077" t="s">
        <v>151</v>
      </c>
      <c r="I1583" s="1078"/>
      <c r="J1583" s="1078"/>
      <c r="K1583" s="1078"/>
      <c r="L1583" s="1080"/>
      <c r="M1583" s="1066"/>
    </row>
    <row r="1584" spans="1:13" s="90" customFormat="1" ht="26.25" customHeight="1" outlineLevel="1">
      <c r="A1584" s="1142"/>
      <c r="B1584" s="1150" t="s">
        <v>154</v>
      </c>
      <c r="C1584" s="1088"/>
      <c r="D1584" s="1088"/>
      <c r="E1584" s="1088"/>
      <c r="F1584" s="1088"/>
      <c r="G1584" s="1151"/>
      <c r="H1584" s="1081" t="s">
        <v>2178</v>
      </c>
      <c r="I1584" s="1082"/>
      <c r="J1584" s="1082"/>
      <c r="K1584" s="1082"/>
      <c r="L1584" s="1084"/>
      <c r="M1584" s="1066"/>
    </row>
    <row r="1585" spans="1:13" s="90" customFormat="1" ht="27.75" customHeight="1" outlineLevel="1">
      <c r="A1585" s="1142"/>
      <c r="B1585" s="1105" t="s">
        <v>2537</v>
      </c>
      <c r="C1585" s="1098"/>
      <c r="D1585" s="1098"/>
      <c r="E1585" s="1098"/>
      <c r="F1585" s="1098"/>
      <c r="G1585" s="1099"/>
      <c r="H1585" s="1087" t="s">
        <v>299</v>
      </c>
      <c r="I1585" s="1088"/>
      <c r="J1585" s="1088"/>
      <c r="K1585" s="1088"/>
      <c r="L1585" s="1089"/>
      <c r="M1585" s="1066"/>
    </row>
    <row r="1586" spans="1:13" s="90" customFormat="1" ht="27.75" customHeight="1" outlineLevel="1">
      <c r="A1586" s="1142"/>
      <c r="B1586" s="1152" t="s">
        <v>470</v>
      </c>
      <c r="C1586" s="1098"/>
      <c r="D1586" s="1098"/>
      <c r="E1586" s="1098"/>
      <c r="F1586" s="1098"/>
      <c r="G1586" s="1099"/>
      <c r="H1586" s="1087" t="s">
        <v>299</v>
      </c>
      <c r="I1586" s="1088"/>
      <c r="J1586" s="1088"/>
      <c r="K1586" s="1088"/>
      <c r="L1586" s="1089"/>
      <c r="M1586" s="1066"/>
    </row>
    <row r="1587" spans="1:13" s="90" customFormat="1" ht="24.75" customHeight="1" outlineLevel="1">
      <c r="A1587" s="1142"/>
      <c r="B1587" s="1152" t="s">
        <v>294</v>
      </c>
      <c r="C1587" s="1098"/>
      <c r="D1587" s="1098"/>
      <c r="E1587" s="1098"/>
      <c r="F1587" s="1098"/>
      <c r="G1587" s="1099"/>
      <c r="H1587" s="1087" t="s">
        <v>295</v>
      </c>
      <c r="I1587" s="1088"/>
      <c r="J1587" s="1088"/>
      <c r="K1587" s="1088"/>
      <c r="L1587" s="1089"/>
      <c r="M1587" s="1066"/>
    </row>
    <row r="1588" spans="1:13" s="90" customFormat="1" ht="27" customHeight="1" outlineLevel="1" thickBot="1">
      <c r="A1588" s="1143"/>
      <c r="B1588" s="1153" t="s">
        <v>2541</v>
      </c>
      <c r="C1588" s="1091"/>
      <c r="D1588" s="1091"/>
      <c r="E1588" s="1091"/>
      <c r="F1588" s="1091"/>
      <c r="G1588" s="1091"/>
      <c r="H1588" s="1091"/>
      <c r="I1588" s="1091"/>
      <c r="J1588" s="1091"/>
      <c r="K1588" s="1091"/>
      <c r="L1588" s="1092"/>
      <c r="M1588" s="1066"/>
    </row>
    <row r="1589" spans="1:13" s="90" customFormat="1" ht="33.75" customHeight="1" outlineLevel="1">
      <c r="A1589" s="1141">
        <v>187</v>
      </c>
      <c r="B1589" s="1144" t="s">
        <v>1</v>
      </c>
      <c r="C1589" s="1069" t="s">
        <v>13</v>
      </c>
      <c r="D1589" s="1071"/>
      <c r="E1589" s="1069" t="s">
        <v>223</v>
      </c>
      <c r="F1589" s="1070"/>
      <c r="G1589" s="1071"/>
      <c r="H1589" s="1067" t="s">
        <v>14</v>
      </c>
      <c r="I1589" s="1069" t="s">
        <v>15</v>
      </c>
      <c r="J1589" s="1070"/>
      <c r="K1589" s="1071"/>
      <c r="L1589" s="1072" t="s">
        <v>16</v>
      </c>
      <c r="M1589" s="1066" t="s">
        <v>222</v>
      </c>
    </row>
    <row r="1590" spans="1:13" s="90" customFormat="1" ht="60" customHeight="1" outlineLevel="1">
      <c r="A1590" s="1142"/>
      <c r="B1590" s="1145"/>
      <c r="C1590" s="704" t="s">
        <v>3</v>
      </c>
      <c r="D1590" s="704" t="s">
        <v>4</v>
      </c>
      <c r="E1590" s="704" t="s">
        <v>5</v>
      </c>
      <c r="F1590" s="1146" t="s">
        <v>6</v>
      </c>
      <c r="G1590" s="1147"/>
      <c r="H1590" s="1068"/>
      <c r="I1590" s="704" t="s">
        <v>17</v>
      </c>
      <c r="J1590" s="704" t="s">
        <v>18</v>
      </c>
      <c r="K1590" s="92" t="s">
        <v>19</v>
      </c>
      <c r="L1590" s="1073"/>
      <c r="M1590" s="1066"/>
    </row>
    <row r="1591" spans="1:13" s="90" customFormat="1" ht="76.5" customHeight="1" outlineLevel="1">
      <c r="A1591" s="1142"/>
      <c r="B1591" s="130" t="s">
        <v>1367</v>
      </c>
      <c r="C1591" s="114" t="s">
        <v>2597</v>
      </c>
      <c r="D1591" s="114">
        <v>46167</v>
      </c>
      <c r="E1591" s="261" t="s">
        <v>637</v>
      </c>
      <c r="F1591" s="815" t="s">
        <v>637</v>
      </c>
      <c r="G1591" s="816"/>
      <c r="H1591" s="396" t="s">
        <v>1367</v>
      </c>
      <c r="I1591" s="277" t="s">
        <v>2600</v>
      </c>
      <c r="J1591" s="277" t="s">
        <v>2429</v>
      </c>
      <c r="K1591" s="277" t="s">
        <v>2601</v>
      </c>
      <c r="L1591" s="382" t="s">
        <v>2598</v>
      </c>
      <c r="M1591" s="1066"/>
    </row>
    <row r="1592" spans="1:13" s="90" customFormat="1" ht="26.25" customHeight="1" outlineLevel="1">
      <c r="A1592" s="1142"/>
      <c r="B1592" s="1074" t="s">
        <v>2646</v>
      </c>
      <c r="C1592" s="1075"/>
      <c r="D1592" s="1075"/>
      <c r="E1592" s="1075"/>
      <c r="F1592" s="1075"/>
      <c r="G1592" s="1075"/>
      <c r="H1592" s="1075"/>
      <c r="I1592" s="1075"/>
      <c r="J1592" s="1075"/>
      <c r="K1592" s="1075"/>
      <c r="L1592" s="1076"/>
      <c r="M1592" s="1066"/>
    </row>
    <row r="1593" spans="1:13" s="90" customFormat="1" ht="24" customHeight="1" outlineLevel="1">
      <c r="A1593" s="1142"/>
      <c r="B1593" s="1149" t="s">
        <v>150</v>
      </c>
      <c r="C1593" s="1078"/>
      <c r="D1593" s="1078"/>
      <c r="E1593" s="1078"/>
      <c r="F1593" s="1078"/>
      <c r="G1593" s="1079"/>
      <c r="H1593" s="1077" t="s">
        <v>151</v>
      </c>
      <c r="I1593" s="1078"/>
      <c r="J1593" s="1078"/>
      <c r="K1593" s="1078"/>
      <c r="L1593" s="1080"/>
      <c r="M1593" s="1066"/>
    </row>
    <row r="1594" spans="1:13" s="90" customFormat="1" ht="24" customHeight="1" outlineLevel="1">
      <c r="A1594" s="1142"/>
      <c r="B1594" s="1150" t="s">
        <v>154</v>
      </c>
      <c r="C1594" s="1088"/>
      <c r="D1594" s="1088"/>
      <c r="E1594" s="1088"/>
      <c r="F1594" s="1088"/>
      <c r="G1594" s="1151"/>
      <c r="H1594" s="1081" t="s">
        <v>2599</v>
      </c>
      <c r="I1594" s="1082"/>
      <c r="J1594" s="1082"/>
      <c r="K1594" s="1082"/>
      <c r="L1594" s="1084"/>
      <c r="M1594" s="1066"/>
    </row>
    <row r="1595" spans="1:13" s="90" customFormat="1" ht="20.25" customHeight="1" outlineLevel="1">
      <c r="A1595" s="1142"/>
      <c r="B1595" s="1152" t="s">
        <v>294</v>
      </c>
      <c r="C1595" s="1098"/>
      <c r="D1595" s="1098"/>
      <c r="E1595" s="1098"/>
      <c r="F1595" s="1098"/>
      <c r="G1595" s="1099"/>
      <c r="H1595" s="1087" t="s">
        <v>295</v>
      </c>
      <c r="I1595" s="1088"/>
      <c r="J1595" s="1088"/>
      <c r="K1595" s="1088"/>
      <c r="L1595" s="1089"/>
      <c r="M1595" s="1066"/>
    </row>
    <row r="1596" spans="1:13" s="90" customFormat="1" ht="32.25" customHeight="1" outlineLevel="1" thickBot="1">
      <c r="A1596" s="1143"/>
      <c r="B1596" s="1153" t="s">
        <v>2541</v>
      </c>
      <c r="C1596" s="1091"/>
      <c r="D1596" s="1091"/>
      <c r="E1596" s="1091"/>
      <c r="F1596" s="1091"/>
      <c r="G1596" s="1091"/>
      <c r="H1596" s="1091"/>
      <c r="I1596" s="1091"/>
      <c r="J1596" s="1091"/>
      <c r="K1596" s="1091"/>
      <c r="L1596" s="1092"/>
      <c r="M1596" s="1066"/>
    </row>
    <row r="1597" spans="1:13" s="90" customFormat="1" ht="33.75" customHeight="1" outlineLevel="1">
      <c r="A1597" s="1141">
        <v>188</v>
      </c>
      <c r="B1597" s="1144" t="s">
        <v>1</v>
      </c>
      <c r="C1597" s="1069" t="s">
        <v>13</v>
      </c>
      <c r="D1597" s="1071"/>
      <c r="E1597" s="1069" t="s">
        <v>223</v>
      </c>
      <c r="F1597" s="1070"/>
      <c r="G1597" s="1071"/>
      <c r="H1597" s="1067" t="s">
        <v>14</v>
      </c>
      <c r="I1597" s="1069" t="s">
        <v>15</v>
      </c>
      <c r="J1597" s="1070"/>
      <c r="K1597" s="1071"/>
      <c r="L1597" s="1072" t="s">
        <v>16</v>
      </c>
      <c r="M1597" s="1066" t="s">
        <v>222</v>
      </c>
    </row>
    <row r="1598" spans="1:13" s="90" customFormat="1" ht="60" customHeight="1" outlineLevel="1">
      <c r="A1598" s="1142"/>
      <c r="B1598" s="1145"/>
      <c r="C1598" s="704" t="s">
        <v>3</v>
      </c>
      <c r="D1598" s="704" t="s">
        <v>4</v>
      </c>
      <c r="E1598" s="704" t="s">
        <v>5</v>
      </c>
      <c r="F1598" s="1146" t="s">
        <v>6</v>
      </c>
      <c r="G1598" s="1147"/>
      <c r="H1598" s="1068"/>
      <c r="I1598" s="704" t="s">
        <v>17</v>
      </c>
      <c r="J1598" s="704" t="s">
        <v>18</v>
      </c>
      <c r="K1598" s="92" t="s">
        <v>19</v>
      </c>
      <c r="L1598" s="1073"/>
      <c r="M1598" s="1066"/>
    </row>
    <row r="1599" spans="1:13" s="90" customFormat="1" ht="114.75" customHeight="1" outlineLevel="1">
      <c r="A1599" s="1142"/>
      <c r="B1599" s="130" t="s">
        <v>98</v>
      </c>
      <c r="C1599" s="114" t="s">
        <v>2610</v>
      </c>
      <c r="D1599" s="114">
        <v>46162</v>
      </c>
      <c r="E1599" s="277" t="s">
        <v>93</v>
      </c>
      <c r="F1599" s="1154" t="s">
        <v>315</v>
      </c>
      <c r="G1599" s="1155"/>
      <c r="H1599" s="396" t="s">
        <v>2612</v>
      </c>
      <c r="I1599" s="277" t="s">
        <v>255</v>
      </c>
      <c r="J1599" s="277" t="s">
        <v>255</v>
      </c>
      <c r="K1599" s="277" t="s">
        <v>255</v>
      </c>
      <c r="L1599" s="382" t="s">
        <v>2611</v>
      </c>
      <c r="M1599" s="1066"/>
    </row>
    <row r="1600" spans="1:13" s="90" customFormat="1" ht="26.25" customHeight="1" outlineLevel="1">
      <c r="A1600" s="1142"/>
      <c r="B1600" s="1074" t="s">
        <v>2647</v>
      </c>
      <c r="C1600" s="1075"/>
      <c r="D1600" s="1075"/>
      <c r="E1600" s="1075"/>
      <c r="F1600" s="1075"/>
      <c r="G1600" s="1075"/>
      <c r="H1600" s="1075"/>
      <c r="I1600" s="1075"/>
      <c r="J1600" s="1075"/>
      <c r="K1600" s="1075"/>
      <c r="L1600" s="1076"/>
      <c r="M1600" s="1066"/>
    </row>
    <row r="1601" spans="1:13" s="90" customFormat="1" ht="20.25" customHeight="1" outlineLevel="1">
      <c r="A1601" s="1142"/>
      <c r="B1601" s="1149" t="s">
        <v>150</v>
      </c>
      <c r="C1601" s="1078"/>
      <c r="D1601" s="1078"/>
      <c r="E1601" s="1078"/>
      <c r="F1601" s="1078"/>
      <c r="G1601" s="1079"/>
      <c r="H1601" s="1077" t="s">
        <v>151</v>
      </c>
      <c r="I1601" s="1078"/>
      <c r="J1601" s="1078"/>
      <c r="K1601" s="1078"/>
      <c r="L1601" s="1080"/>
      <c r="M1601" s="1066"/>
    </row>
    <row r="1602" spans="1:13" s="90" customFormat="1" ht="26.25" customHeight="1" outlineLevel="1">
      <c r="A1602" s="1142"/>
      <c r="B1602" s="1150" t="s">
        <v>154</v>
      </c>
      <c r="C1602" s="1088"/>
      <c r="D1602" s="1088"/>
      <c r="E1602" s="1088"/>
      <c r="F1602" s="1088"/>
      <c r="G1602" s="1151"/>
      <c r="H1602" s="1081" t="s">
        <v>2374</v>
      </c>
      <c r="I1602" s="1082"/>
      <c r="J1602" s="1082"/>
      <c r="K1602" s="1082"/>
      <c r="L1602" s="1084"/>
      <c r="M1602" s="1066"/>
    </row>
    <row r="1603" spans="1:13" s="90" customFormat="1" ht="27.75" customHeight="1" outlineLevel="1">
      <c r="A1603" s="1142"/>
      <c r="B1603" s="1152" t="s">
        <v>294</v>
      </c>
      <c r="C1603" s="1098"/>
      <c r="D1603" s="1098"/>
      <c r="E1603" s="1098"/>
      <c r="F1603" s="1098"/>
      <c r="G1603" s="1099"/>
      <c r="H1603" s="1087" t="s">
        <v>295</v>
      </c>
      <c r="I1603" s="1088"/>
      <c r="J1603" s="1088"/>
      <c r="K1603" s="1088"/>
      <c r="L1603" s="1089"/>
      <c r="M1603" s="1066"/>
    </row>
    <row r="1604" spans="1:13" s="90" customFormat="1" ht="25.5" customHeight="1" outlineLevel="1" thickBot="1">
      <c r="A1604" s="1143"/>
      <c r="B1604" s="1153" t="s">
        <v>2541</v>
      </c>
      <c r="C1604" s="1091"/>
      <c r="D1604" s="1091"/>
      <c r="E1604" s="1091"/>
      <c r="F1604" s="1091"/>
      <c r="G1604" s="1091"/>
      <c r="H1604" s="1091"/>
      <c r="I1604" s="1091"/>
      <c r="J1604" s="1091"/>
      <c r="K1604" s="1091"/>
      <c r="L1604" s="1092"/>
      <c r="M1604" s="1066"/>
    </row>
    <row r="1605" spans="1:13" ht="22.5">
      <c r="A1605" s="1141">
        <v>189</v>
      </c>
      <c r="B1605" s="1144" t="s">
        <v>1</v>
      </c>
      <c r="C1605" s="1069" t="s">
        <v>13</v>
      </c>
      <c r="D1605" s="1071"/>
      <c r="E1605" s="1069" t="s">
        <v>223</v>
      </c>
      <c r="F1605" s="1070"/>
      <c r="G1605" s="1071"/>
      <c r="H1605" s="1067" t="s">
        <v>14</v>
      </c>
      <c r="I1605" s="1069" t="s">
        <v>15</v>
      </c>
      <c r="J1605" s="1070"/>
      <c r="K1605" s="1071"/>
      <c r="L1605" s="1072" t="s">
        <v>16</v>
      </c>
    </row>
    <row r="1606" spans="1:13" ht="45">
      <c r="A1606" s="1142"/>
      <c r="B1606" s="1145"/>
      <c r="C1606" s="706" t="s">
        <v>3</v>
      </c>
      <c r="D1606" s="706" t="s">
        <v>4</v>
      </c>
      <c r="E1606" s="706" t="s">
        <v>5</v>
      </c>
      <c r="F1606" s="1146" t="s">
        <v>6</v>
      </c>
      <c r="G1606" s="1147"/>
      <c r="H1606" s="1068"/>
      <c r="I1606" s="706" t="s">
        <v>17</v>
      </c>
      <c r="J1606" s="706" t="s">
        <v>18</v>
      </c>
      <c r="K1606" s="92" t="s">
        <v>19</v>
      </c>
      <c r="L1606" s="1073"/>
    </row>
    <row r="1607" spans="1:13" ht="45">
      <c r="A1607" s="1142"/>
      <c r="B1607" s="305" t="s">
        <v>2661</v>
      </c>
      <c r="C1607" s="277" t="s">
        <v>2376</v>
      </c>
      <c r="D1607" s="560">
        <v>46170</v>
      </c>
      <c r="E1607" s="277" t="s">
        <v>775</v>
      </c>
      <c r="F1607" s="815" t="s">
        <v>1553</v>
      </c>
      <c r="G1607" s="816"/>
      <c r="H1607" s="707" t="s">
        <v>102</v>
      </c>
      <c r="I1607" s="277" t="s">
        <v>1152</v>
      </c>
      <c r="J1607" s="708" t="s">
        <v>1003</v>
      </c>
      <c r="K1607" s="708" t="s">
        <v>1153</v>
      </c>
      <c r="L1607" s="363" t="s">
        <v>257</v>
      </c>
    </row>
    <row r="1608" spans="1:13" ht="26.25" customHeight="1">
      <c r="A1608" s="1142"/>
      <c r="B1608" s="1075" t="s">
        <v>1785</v>
      </c>
      <c r="C1608" s="1075"/>
      <c r="D1608" s="1075"/>
      <c r="E1608" s="1075"/>
      <c r="F1608" s="1075"/>
      <c r="G1608" s="1075"/>
      <c r="H1608" s="1075"/>
      <c r="I1608" s="1075"/>
      <c r="J1608" s="1075"/>
      <c r="K1608" s="1075"/>
      <c r="L1608" s="1076"/>
    </row>
    <row r="1609" spans="1:13" ht="22.5">
      <c r="A1609" s="1142"/>
      <c r="B1609" s="1149" t="s">
        <v>150</v>
      </c>
      <c r="C1609" s="1078"/>
      <c r="D1609" s="1078"/>
      <c r="E1609" s="1078"/>
      <c r="F1609" s="1078"/>
      <c r="G1609" s="1079"/>
      <c r="H1609" s="1077" t="s">
        <v>151</v>
      </c>
      <c r="I1609" s="1078"/>
      <c r="J1609" s="1078"/>
      <c r="K1609" s="1078"/>
      <c r="L1609" s="1080"/>
    </row>
    <row r="1610" spans="1:13" ht="23.25">
      <c r="A1610" s="1142"/>
      <c r="B1610" s="1150" t="s">
        <v>154</v>
      </c>
      <c r="C1610" s="1088"/>
      <c r="D1610" s="1088"/>
      <c r="E1610" s="1088"/>
      <c r="F1610" s="1088"/>
      <c r="G1610" s="1151"/>
      <c r="H1610" s="1081" t="s">
        <v>2625</v>
      </c>
      <c r="I1610" s="1082"/>
      <c r="J1610" s="1082"/>
      <c r="K1610" s="1082"/>
      <c r="L1610" s="1084"/>
    </row>
    <row r="1611" spans="1:13" ht="23.25">
      <c r="A1611" s="1142"/>
      <c r="B1611" s="1152" t="s">
        <v>294</v>
      </c>
      <c r="C1611" s="1098"/>
      <c r="D1611" s="1098"/>
      <c r="E1611" s="1098"/>
      <c r="F1611" s="1098"/>
      <c r="G1611" s="1099"/>
      <c r="H1611" s="1087" t="s">
        <v>295</v>
      </c>
      <c r="I1611" s="1088"/>
      <c r="J1611" s="1088"/>
      <c r="K1611" s="1088"/>
      <c r="L1611" s="1089"/>
    </row>
    <row r="1612" spans="1:13" ht="23.25" customHeight="1" thickBot="1">
      <c r="A1612" s="1143"/>
      <c r="B1612" s="1170" t="s">
        <v>2743</v>
      </c>
      <c r="C1612" s="1091"/>
      <c r="D1612" s="1091"/>
      <c r="E1612" s="1091"/>
      <c r="F1612" s="1091"/>
      <c r="G1612" s="1091"/>
      <c r="H1612" s="1091"/>
      <c r="I1612" s="1091"/>
      <c r="J1612" s="1091"/>
      <c r="K1612" s="1091"/>
      <c r="L1612" s="1092"/>
    </row>
    <row r="1613" spans="1:13" ht="22.5">
      <c r="A1613" s="1141">
        <v>190</v>
      </c>
      <c r="B1613" s="1144" t="s">
        <v>1</v>
      </c>
      <c r="C1613" s="1069" t="s">
        <v>13</v>
      </c>
      <c r="D1613" s="1071"/>
      <c r="E1613" s="1069" t="s">
        <v>223</v>
      </c>
      <c r="F1613" s="1070"/>
      <c r="G1613" s="1071"/>
      <c r="H1613" s="1067" t="s">
        <v>14</v>
      </c>
      <c r="I1613" s="1069" t="s">
        <v>15</v>
      </c>
      <c r="J1613" s="1070"/>
      <c r="K1613" s="1071"/>
      <c r="L1613" s="1072" t="s">
        <v>16</v>
      </c>
    </row>
    <row r="1614" spans="1:13" ht="45">
      <c r="A1614" s="1167"/>
      <c r="B1614" s="1145"/>
      <c r="C1614" s="706" t="s">
        <v>3</v>
      </c>
      <c r="D1614" s="706" t="s">
        <v>4</v>
      </c>
      <c r="E1614" s="706" t="s">
        <v>5</v>
      </c>
      <c r="F1614" s="1146" t="s">
        <v>6</v>
      </c>
      <c r="G1614" s="1147"/>
      <c r="H1614" s="1068"/>
      <c r="I1614" s="706" t="s">
        <v>17</v>
      </c>
      <c r="J1614" s="706" t="s">
        <v>18</v>
      </c>
      <c r="K1614" s="92" t="s">
        <v>19</v>
      </c>
      <c r="L1614" s="1073"/>
      <c r="M1614"/>
    </row>
    <row r="1615" spans="1:13" ht="46.5">
      <c r="A1615" s="1167"/>
      <c r="B1615" s="130" t="s">
        <v>2634</v>
      </c>
      <c r="C1615" s="276" t="s">
        <v>2635</v>
      </c>
      <c r="D1615" s="114">
        <v>46170</v>
      </c>
      <c r="E1615" s="277" t="s">
        <v>775</v>
      </c>
      <c r="F1615" s="815" t="s">
        <v>1553</v>
      </c>
      <c r="G1615" s="816"/>
      <c r="H1615" s="396" t="s">
        <v>122</v>
      </c>
      <c r="I1615" s="277" t="s">
        <v>2469</v>
      </c>
      <c r="J1615" s="277" t="s">
        <v>1175</v>
      </c>
      <c r="K1615" s="277" t="s">
        <v>1174</v>
      </c>
      <c r="L1615" s="382" t="s">
        <v>2633</v>
      </c>
      <c r="M1615"/>
    </row>
    <row r="1616" spans="1:13" ht="22.5">
      <c r="A1616" s="1167"/>
      <c r="B1616" s="1075" t="s">
        <v>1785</v>
      </c>
      <c r="C1616" s="1075"/>
      <c r="D1616" s="1075"/>
      <c r="E1616" s="1075"/>
      <c r="F1616" s="1075"/>
      <c r="G1616" s="1075"/>
      <c r="H1616" s="1075"/>
      <c r="I1616" s="1075"/>
      <c r="J1616" s="1075"/>
      <c r="K1616" s="1075"/>
      <c r="L1616" s="1076"/>
      <c r="M1616"/>
    </row>
    <row r="1617" spans="1:13" ht="22.5">
      <c r="A1617" s="1167"/>
      <c r="B1617" s="1149" t="s">
        <v>150</v>
      </c>
      <c r="C1617" s="1078"/>
      <c r="D1617" s="1078"/>
      <c r="E1617" s="1078"/>
      <c r="F1617" s="1078"/>
      <c r="G1617" s="1079"/>
      <c r="H1617" s="1077" t="s">
        <v>151</v>
      </c>
      <c r="I1617" s="1078"/>
      <c r="J1617" s="1078"/>
      <c r="K1617" s="1078"/>
      <c r="L1617" s="1080"/>
      <c r="M1617"/>
    </row>
    <row r="1618" spans="1:13" ht="23.25">
      <c r="A1618" s="1167"/>
      <c r="B1618" s="1169" t="s">
        <v>154</v>
      </c>
      <c r="C1618" s="1159"/>
      <c r="D1618" s="1159"/>
      <c r="E1618" s="1159"/>
      <c r="F1618" s="1159"/>
      <c r="G1618" s="1160"/>
      <c r="H1618" s="1081" t="s">
        <v>2625</v>
      </c>
      <c r="I1618" s="1082"/>
      <c r="J1618" s="1082"/>
      <c r="K1618" s="1082"/>
      <c r="L1618" s="1084"/>
      <c r="M1618"/>
    </row>
    <row r="1619" spans="1:13" ht="23.25">
      <c r="A1619" s="1167"/>
      <c r="B1619" s="1152" t="s">
        <v>294</v>
      </c>
      <c r="C1619" s="1098"/>
      <c r="D1619" s="1098"/>
      <c r="E1619" s="1098"/>
      <c r="F1619" s="1098"/>
      <c r="G1619" s="1099"/>
      <c r="H1619" s="1087" t="s">
        <v>295</v>
      </c>
      <c r="I1619" s="1088"/>
      <c r="J1619" s="1088"/>
      <c r="K1619" s="1088"/>
      <c r="L1619" s="1089"/>
      <c r="M1619"/>
    </row>
    <row r="1620" spans="1:13" ht="23.25" thickBot="1">
      <c r="A1620" s="1168"/>
      <c r="B1620" s="1170" t="s">
        <v>2709</v>
      </c>
      <c r="C1620" s="1091"/>
      <c r="D1620" s="1091"/>
      <c r="E1620" s="1091"/>
      <c r="F1620" s="1091"/>
      <c r="G1620" s="1091"/>
      <c r="H1620" s="1091"/>
      <c r="I1620" s="1091"/>
      <c r="J1620" s="1091"/>
      <c r="K1620" s="1091"/>
      <c r="L1620" s="1092"/>
    </row>
    <row r="1621" spans="1:13" ht="22.5">
      <c r="A1621" s="1157">
        <v>191</v>
      </c>
      <c r="B1621" s="1094" t="s">
        <v>1</v>
      </c>
      <c r="C1621" s="1069" t="s">
        <v>13</v>
      </c>
      <c r="D1621" s="1071"/>
      <c r="E1621" s="1069" t="s">
        <v>223</v>
      </c>
      <c r="F1621" s="1070"/>
      <c r="G1621" s="1071"/>
      <c r="H1621" s="1067" t="s">
        <v>14</v>
      </c>
      <c r="I1621" s="1069" t="s">
        <v>15</v>
      </c>
      <c r="J1621" s="1070"/>
      <c r="K1621" s="1071"/>
      <c r="L1621" s="1072" t="s">
        <v>16</v>
      </c>
    </row>
    <row r="1622" spans="1:13" ht="45">
      <c r="A1622" s="1158"/>
      <c r="B1622" s="1095"/>
      <c r="C1622" s="706" t="s">
        <v>3</v>
      </c>
      <c r="D1622" s="706" t="s">
        <v>4</v>
      </c>
      <c r="E1622" s="706" t="s">
        <v>5</v>
      </c>
      <c r="F1622" s="1146" t="s">
        <v>6</v>
      </c>
      <c r="G1622" s="1147"/>
      <c r="H1622" s="1068"/>
      <c r="I1622" s="706" t="s">
        <v>17</v>
      </c>
      <c r="J1622" s="706" t="s">
        <v>18</v>
      </c>
      <c r="K1622" s="92" t="s">
        <v>19</v>
      </c>
      <c r="L1622" s="1073"/>
    </row>
    <row r="1623" spans="1:13" ht="46.5">
      <c r="A1623" s="1158"/>
      <c r="B1623" s="305" t="s">
        <v>1472</v>
      </c>
      <c r="C1623" s="276" t="s">
        <v>2640</v>
      </c>
      <c r="D1623" s="114">
        <v>46170</v>
      </c>
      <c r="E1623" s="277" t="s">
        <v>1094</v>
      </c>
      <c r="F1623" s="815" t="s">
        <v>592</v>
      </c>
      <c r="G1623" s="816"/>
      <c r="H1623" s="396" t="s">
        <v>1472</v>
      </c>
      <c r="I1623" s="277" t="s">
        <v>1197</v>
      </c>
      <c r="J1623" s="277" t="s">
        <v>1193</v>
      </c>
      <c r="K1623" s="277" t="s">
        <v>1194</v>
      </c>
      <c r="L1623" s="284" t="s">
        <v>2643</v>
      </c>
    </row>
    <row r="1624" spans="1:13" ht="47.25" customHeight="1">
      <c r="A1624" s="1158"/>
      <c r="B1624" s="1075" t="s">
        <v>2692</v>
      </c>
      <c r="C1624" s="1075"/>
      <c r="D1624" s="1075"/>
      <c r="E1624" s="1075"/>
      <c r="F1624" s="1075"/>
      <c r="G1624" s="1075"/>
      <c r="H1624" s="1075"/>
      <c r="I1624" s="1075"/>
      <c r="J1624" s="1075"/>
      <c r="K1624" s="1075"/>
      <c r="L1624" s="1076"/>
    </row>
    <row r="1625" spans="1:13" ht="22.5">
      <c r="A1625" s="1158"/>
      <c r="B1625" s="1078" t="s">
        <v>150</v>
      </c>
      <c r="C1625" s="1078"/>
      <c r="D1625" s="1078"/>
      <c r="E1625" s="1078"/>
      <c r="F1625" s="1078"/>
      <c r="G1625" s="1079"/>
      <c r="H1625" s="1077" t="s">
        <v>151</v>
      </c>
      <c r="I1625" s="1078"/>
      <c r="J1625" s="1078"/>
      <c r="K1625" s="1078"/>
      <c r="L1625" s="1080"/>
    </row>
    <row r="1626" spans="1:13" ht="23.25">
      <c r="A1626" s="1158"/>
      <c r="B1626" s="1159" t="s">
        <v>154</v>
      </c>
      <c r="C1626" s="1159"/>
      <c r="D1626" s="1159"/>
      <c r="E1626" s="1159"/>
      <c r="F1626" s="1159"/>
      <c r="G1626" s="1160"/>
      <c r="H1626" s="1081" t="s">
        <v>2625</v>
      </c>
      <c r="I1626" s="1082"/>
      <c r="J1626" s="1082"/>
      <c r="K1626" s="1082"/>
      <c r="L1626" s="1084"/>
    </row>
    <row r="1627" spans="1:13" ht="23.25">
      <c r="A1627" s="1158"/>
      <c r="B1627" s="1098" t="s">
        <v>294</v>
      </c>
      <c r="C1627" s="1098"/>
      <c r="D1627" s="1098"/>
      <c r="E1627" s="1098"/>
      <c r="F1627" s="1098"/>
      <c r="G1627" s="1099"/>
      <c r="H1627" s="1087" t="s">
        <v>295</v>
      </c>
      <c r="I1627" s="1088"/>
      <c r="J1627" s="1088"/>
      <c r="K1627" s="1088"/>
      <c r="L1627" s="1089"/>
    </row>
    <row r="1628" spans="1:13" ht="23.25" customHeight="1" thickBot="1">
      <c r="A1628" s="1165"/>
      <c r="B1628" s="1170" t="s">
        <v>2740</v>
      </c>
      <c r="C1628" s="1091"/>
      <c r="D1628" s="1091"/>
      <c r="E1628" s="1091"/>
      <c r="F1628" s="1091"/>
      <c r="G1628" s="1091"/>
      <c r="H1628" s="1091"/>
      <c r="I1628" s="1091"/>
      <c r="J1628" s="1091"/>
      <c r="K1628" s="1091"/>
      <c r="L1628" s="1092"/>
    </row>
    <row r="1629" spans="1:13" ht="22.5">
      <c r="A1629" s="1157">
        <v>192</v>
      </c>
      <c r="B1629" s="1094" t="s">
        <v>1</v>
      </c>
      <c r="C1629" s="1069" t="s">
        <v>13</v>
      </c>
      <c r="D1629" s="1071"/>
      <c r="E1629" s="1069" t="s">
        <v>223</v>
      </c>
      <c r="F1629" s="1070"/>
      <c r="G1629" s="1071"/>
      <c r="H1629" s="1067" t="s">
        <v>14</v>
      </c>
      <c r="I1629" s="1069" t="s">
        <v>15</v>
      </c>
      <c r="J1629" s="1070"/>
      <c r="K1629" s="1071"/>
      <c r="L1629" s="1072" t="s">
        <v>16</v>
      </c>
    </row>
    <row r="1630" spans="1:13" ht="45">
      <c r="A1630" s="1158"/>
      <c r="B1630" s="1095"/>
      <c r="C1630" s="706" t="s">
        <v>3</v>
      </c>
      <c r="D1630" s="706" t="s">
        <v>4</v>
      </c>
      <c r="E1630" s="706" t="s">
        <v>5</v>
      </c>
      <c r="F1630" s="1146" t="s">
        <v>6</v>
      </c>
      <c r="G1630" s="1147"/>
      <c r="H1630" s="1068"/>
      <c r="I1630" s="706" t="s">
        <v>17</v>
      </c>
      <c r="J1630" s="706" t="s">
        <v>18</v>
      </c>
      <c r="K1630" s="92" t="s">
        <v>19</v>
      </c>
      <c r="L1630" s="1073"/>
    </row>
    <row r="1631" spans="1:13" ht="46.5">
      <c r="A1631" s="1158"/>
      <c r="B1631" s="305" t="s">
        <v>2120</v>
      </c>
      <c r="C1631" s="276" t="s">
        <v>2642</v>
      </c>
      <c r="D1631" s="114">
        <v>46171</v>
      </c>
      <c r="E1631" s="277" t="s">
        <v>1094</v>
      </c>
      <c r="F1631" s="815" t="s">
        <v>592</v>
      </c>
      <c r="G1631" s="816"/>
      <c r="H1631" s="396" t="s">
        <v>2120</v>
      </c>
      <c r="I1631" s="277" t="s">
        <v>1180</v>
      </c>
      <c r="J1631" s="277" t="s">
        <v>1178</v>
      </c>
      <c r="K1631" s="277" t="s">
        <v>1179</v>
      </c>
      <c r="L1631" s="382" t="s">
        <v>2644</v>
      </c>
      <c r="M1631"/>
    </row>
    <row r="1632" spans="1:13" ht="47.25" customHeight="1">
      <c r="A1632" s="1158"/>
      <c r="B1632" s="1075" t="s">
        <v>2692</v>
      </c>
      <c r="C1632" s="1075"/>
      <c r="D1632" s="1075"/>
      <c r="E1632" s="1075"/>
      <c r="F1632" s="1075"/>
      <c r="G1632" s="1075"/>
      <c r="H1632" s="1075"/>
      <c r="I1632" s="1075"/>
      <c r="J1632" s="1075"/>
      <c r="K1632" s="1075"/>
      <c r="L1632" s="1076"/>
      <c r="M1632"/>
    </row>
    <row r="1633" spans="1:13" ht="22.5">
      <c r="A1633" s="1158"/>
      <c r="B1633" s="1078" t="s">
        <v>150</v>
      </c>
      <c r="C1633" s="1078"/>
      <c r="D1633" s="1078"/>
      <c r="E1633" s="1078"/>
      <c r="F1633" s="1078"/>
      <c r="G1633" s="1079"/>
      <c r="H1633" s="1077" t="s">
        <v>151</v>
      </c>
      <c r="I1633" s="1078"/>
      <c r="J1633" s="1078"/>
      <c r="K1633" s="1078"/>
      <c r="L1633" s="1080"/>
      <c r="M1633"/>
    </row>
    <row r="1634" spans="1:13" ht="23.25">
      <c r="A1634" s="1158"/>
      <c r="B1634" s="1159" t="s">
        <v>154</v>
      </c>
      <c r="C1634" s="1159"/>
      <c r="D1634" s="1159"/>
      <c r="E1634" s="1159"/>
      <c r="F1634" s="1159"/>
      <c r="G1634" s="1160"/>
      <c r="H1634" s="1081" t="s">
        <v>2645</v>
      </c>
      <c r="I1634" s="1082"/>
      <c r="J1634" s="1082"/>
      <c r="K1634" s="1082"/>
      <c r="L1634" s="1084"/>
      <c r="M1634"/>
    </row>
    <row r="1635" spans="1:13" ht="23.25">
      <c r="A1635" s="1158"/>
      <c r="B1635" s="1098" t="s">
        <v>294</v>
      </c>
      <c r="C1635" s="1098"/>
      <c r="D1635" s="1098"/>
      <c r="E1635" s="1098"/>
      <c r="F1635" s="1098"/>
      <c r="G1635" s="1099"/>
      <c r="H1635" s="1087" t="s">
        <v>295</v>
      </c>
      <c r="I1635" s="1088"/>
      <c r="J1635" s="1088"/>
      <c r="K1635" s="1088"/>
      <c r="L1635" s="1089"/>
      <c r="M1635"/>
    </row>
    <row r="1636" spans="1:13" ht="23.25" thickBot="1">
      <c r="A1636" s="1165"/>
      <c r="B1636" s="1110" t="s">
        <v>2710</v>
      </c>
      <c r="C1636" s="1091"/>
      <c r="D1636" s="1091"/>
      <c r="E1636" s="1091"/>
      <c r="F1636" s="1091"/>
      <c r="G1636" s="1091"/>
      <c r="H1636" s="1091"/>
      <c r="I1636" s="1091"/>
      <c r="J1636" s="1091"/>
      <c r="K1636" s="1091"/>
      <c r="L1636" s="1092"/>
      <c r="M1636"/>
    </row>
    <row r="1637" spans="1:13" ht="22.5">
      <c r="A1637" s="1157">
        <v>193</v>
      </c>
      <c r="B1637" s="1094" t="s">
        <v>1</v>
      </c>
      <c r="C1637" s="1069" t="s">
        <v>13</v>
      </c>
      <c r="D1637" s="1071"/>
      <c r="E1637" s="1069" t="s">
        <v>223</v>
      </c>
      <c r="F1637" s="1070"/>
      <c r="G1637" s="1071"/>
      <c r="H1637" s="1067" t="s">
        <v>14</v>
      </c>
      <c r="I1637" s="1069" t="s">
        <v>15</v>
      </c>
      <c r="J1637" s="1070"/>
      <c r="K1637" s="1071"/>
      <c r="L1637" s="1072" t="s">
        <v>16</v>
      </c>
      <c r="M1637"/>
    </row>
    <row r="1638" spans="1:13" ht="45">
      <c r="A1638" s="1158"/>
      <c r="B1638" s="1095"/>
      <c r="C1638" s="706" t="s">
        <v>3</v>
      </c>
      <c r="D1638" s="706" t="s">
        <v>4</v>
      </c>
      <c r="E1638" s="706" t="s">
        <v>5</v>
      </c>
      <c r="F1638" s="1146" t="s">
        <v>6</v>
      </c>
      <c r="G1638" s="1147"/>
      <c r="H1638" s="1068"/>
      <c r="I1638" s="706" t="s">
        <v>17</v>
      </c>
      <c r="J1638" s="706" t="s">
        <v>18</v>
      </c>
      <c r="K1638" s="92" t="s">
        <v>19</v>
      </c>
      <c r="L1638" s="1073"/>
      <c r="M1638"/>
    </row>
    <row r="1639" spans="1:13" ht="69.75">
      <c r="A1639" s="1158"/>
      <c r="B1639" s="305" t="s">
        <v>1577</v>
      </c>
      <c r="C1639" s="276" t="s">
        <v>2648</v>
      </c>
      <c r="D1639" s="114">
        <v>46171</v>
      </c>
      <c r="E1639" s="277" t="s">
        <v>1094</v>
      </c>
      <c r="F1639" s="815" t="s">
        <v>592</v>
      </c>
      <c r="G1639" s="816"/>
      <c r="H1639" s="396" t="s">
        <v>1577</v>
      </c>
      <c r="I1639" s="277" t="s">
        <v>2651</v>
      </c>
      <c r="J1639" s="277" t="s">
        <v>879</v>
      </c>
      <c r="K1639" s="277" t="s">
        <v>2650</v>
      </c>
      <c r="L1639" s="284" t="s">
        <v>2649</v>
      </c>
      <c r="M1639"/>
    </row>
    <row r="1640" spans="1:13" ht="45" customHeight="1">
      <c r="A1640" s="1158"/>
      <c r="B1640" s="1075" t="s">
        <v>2692</v>
      </c>
      <c r="C1640" s="1075"/>
      <c r="D1640" s="1075"/>
      <c r="E1640" s="1075"/>
      <c r="F1640" s="1075"/>
      <c r="G1640" s="1075"/>
      <c r="H1640" s="1075"/>
      <c r="I1640" s="1075"/>
      <c r="J1640" s="1075"/>
      <c r="K1640" s="1075"/>
      <c r="L1640" s="1076"/>
      <c r="M1640"/>
    </row>
    <row r="1641" spans="1:13" ht="22.5">
      <c r="A1641" s="1158"/>
      <c r="B1641" s="1078" t="s">
        <v>150</v>
      </c>
      <c r="C1641" s="1078"/>
      <c r="D1641" s="1078"/>
      <c r="E1641" s="1078"/>
      <c r="F1641" s="1078"/>
      <c r="G1641" s="1079"/>
      <c r="H1641" s="1077" t="s">
        <v>151</v>
      </c>
      <c r="I1641" s="1078"/>
      <c r="J1641" s="1078"/>
      <c r="K1641" s="1078"/>
      <c r="L1641" s="1080"/>
      <c r="M1641"/>
    </row>
    <row r="1642" spans="1:13" ht="23.25">
      <c r="A1642" s="1158"/>
      <c r="B1642" s="1159" t="s">
        <v>154</v>
      </c>
      <c r="C1642" s="1159"/>
      <c r="D1642" s="1159"/>
      <c r="E1642" s="1159"/>
      <c r="F1642" s="1159"/>
      <c r="G1642" s="1160"/>
      <c r="H1642" s="1081" t="s">
        <v>2645</v>
      </c>
      <c r="I1642" s="1082"/>
      <c r="J1642" s="1082"/>
      <c r="K1642" s="1082"/>
      <c r="L1642" s="1084"/>
      <c r="M1642"/>
    </row>
    <row r="1643" spans="1:13" ht="23.25">
      <c r="A1643" s="1158"/>
      <c r="B1643" s="1098" t="s">
        <v>294</v>
      </c>
      <c r="C1643" s="1098"/>
      <c r="D1643" s="1098"/>
      <c r="E1643" s="1098"/>
      <c r="F1643" s="1098"/>
      <c r="G1643" s="1099"/>
      <c r="H1643" s="1087" t="s">
        <v>295</v>
      </c>
      <c r="I1643" s="1088"/>
      <c r="J1643" s="1088"/>
      <c r="K1643" s="1088"/>
      <c r="L1643" s="1089"/>
      <c r="M1643"/>
    </row>
    <row r="1644" spans="1:13" ht="23.25" customHeight="1" thickBot="1">
      <c r="A1644" s="1158"/>
      <c r="B1644" s="1110" t="s">
        <v>2724</v>
      </c>
      <c r="C1644" s="1091"/>
      <c r="D1644" s="1091"/>
      <c r="E1644" s="1091"/>
      <c r="F1644" s="1091"/>
      <c r="G1644" s="1091"/>
      <c r="H1644" s="1091"/>
      <c r="I1644" s="1091"/>
      <c r="J1644" s="1091"/>
      <c r="K1644" s="1091"/>
      <c r="L1644" s="1092"/>
      <c r="M1644"/>
    </row>
    <row r="1645" spans="1:13" ht="22.5" customHeight="1">
      <c r="A1645" s="1157">
        <v>194</v>
      </c>
      <c r="B1645" s="1094" t="s">
        <v>1</v>
      </c>
      <c r="C1645" s="1069" t="s">
        <v>13</v>
      </c>
      <c r="D1645" s="1071"/>
      <c r="E1645" s="1069" t="s">
        <v>223</v>
      </c>
      <c r="F1645" s="1070"/>
      <c r="G1645" s="1071"/>
      <c r="H1645" s="1067" t="s">
        <v>14</v>
      </c>
      <c r="I1645" s="1069" t="s">
        <v>15</v>
      </c>
      <c r="J1645" s="1070"/>
      <c r="K1645" s="1071"/>
      <c r="L1645" s="1072" t="s">
        <v>16</v>
      </c>
    </row>
    <row r="1646" spans="1:13" ht="45">
      <c r="A1646" s="1158"/>
      <c r="B1646" s="1095"/>
      <c r="C1646" s="706" t="s">
        <v>3</v>
      </c>
      <c r="D1646" s="706" t="s">
        <v>4</v>
      </c>
      <c r="E1646" s="706" t="s">
        <v>5</v>
      </c>
      <c r="F1646" s="1146" t="s">
        <v>6</v>
      </c>
      <c r="G1646" s="1147"/>
      <c r="H1646" s="1068"/>
      <c r="I1646" s="706" t="s">
        <v>17</v>
      </c>
      <c r="J1646" s="706" t="s">
        <v>18</v>
      </c>
      <c r="K1646" s="92" t="s">
        <v>19</v>
      </c>
      <c r="L1646" s="1073"/>
    </row>
    <row r="1647" spans="1:13" ht="46.5">
      <c r="A1647" s="1158"/>
      <c r="B1647" s="305" t="s">
        <v>1478</v>
      </c>
      <c r="C1647" s="276" t="s">
        <v>2652</v>
      </c>
      <c r="D1647" s="114">
        <v>46171</v>
      </c>
      <c r="E1647" s="277" t="s">
        <v>1094</v>
      </c>
      <c r="F1647" s="815" t="s">
        <v>592</v>
      </c>
      <c r="G1647" s="816"/>
      <c r="H1647" s="396" t="s">
        <v>1478</v>
      </c>
      <c r="I1647" s="277" t="s">
        <v>1489</v>
      </c>
      <c r="J1647" s="277" t="s">
        <v>1487</v>
      </c>
      <c r="K1647" s="277" t="s">
        <v>1488</v>
      </c>
      <c r="L1647" s="284" t="s">
        <v>2653</v>
      </c>
    </row>
    <row r="1648" spans="1:13" ht="45" customHeight="1">
      <c r="A1648" s="1158"/>
      <c r="B1648" s="1075" t="s">
        <v>2692</v>
      </c>
      <c r="C1648" s="1075"/>
      <c r="D1648" s="1075"/>
      <c r="E1648" s="1075"/>
      <c r="F1648" s="1075"/>
      <c r="G1648" s="1075"/>
      <c r="H1648" s="1075"/>
      <c r="I1648" s="1075"/>
      <c r="J1648" s="1075"/>
      <c r="K1648" s="1075"/>
      <c r="L1648" s="1076"/>
    </row>
    <row r="1649" spans="1:13" ht="22.5">
      <c r="A1649" s="1158"/>
      <c r="B1649" s="1078" t="s">
        <v>150</v>
      </c>
      <c r="C1649" s="1078"/>
      <c r="D1649" s="1078"/>
      <c r="E1649" s="1078"/>
      <c r="F1649" s="1078"/>
      <c r="G1649" s="1079"/>
      <c r="H1649" s="1077" t="s">
        <v>151</v>
      </c>
      <c r="I1649" s="1078"/>
      <c r="J1649" s="1078"/>
      <c r="K1649" s="1078"/>
      <c r="L1649" s="1080"/>
    </row>
    <row r="1650" spans="1:13" ht="23.25">
      <c r="A1650" s="1158"/>
      <c r="B1650" s="1159" t="s">
        <v>154</v>
      </c>
      <c r="C1650" s="1159"/>
      <c r="D1650" s="1159"/>
      <c r="E1650" s="1159"/>
      <c r="F1650" s="1159"/>
      <c r="G1650" s="1160"/>
      <c r="H1650" s="1081" t="s">
        <v>2645</v>
      </c>
      <c r="I1650" s="1082"/>
      <c r="J1650" s="1082"/>
      <c r="K1650" s="1082"/>
      <c r="L1650" s="1084"/>
    </row>
    <row r="1651" spans="1:13" ht="23.25">
      <c r="A1651" s="1158"/>
      <c r="B1651" s="1098" t="s">
        <v>294</v>
      </c>
      <c r="C1651" s="1098"/>
      <c r="D1651" s="1098"/>
      <c r="E1651" s="1098"/>
      <c r="F1651" s="1098"/>
      <c r="G1651" s="1099"/>
      <c r="H1651" s="1087" t="s">
        <v>295</v>
      </c>
      <c r="I1651" s="1088"/>
      <c r="J1651" s="1088"/>
      <c r="K1651" s="1088"/>
      <c r="L1651" s="1089"/>
    </row>
    <row r="1652" spans="1:13" ht="23.25" customHeight="1" thickBot="1">
      <c r="A1652" s="1165"/>
      <c r="B1652" s="1110" t="s">
        <v>2766</v>
      </c>
      <c r="C1652" s="1110"/>
      <c r="D1652" s="1110"/>
      <c r="E1652" s="1110"/>
      <c r="F1652" s="1110"/>
      <c r="G1652" s="1110"/>
      <c r="H1652" s="1110"/>
      <c r="I1652" s="1110"/>
      <c r="J1652" s="1110"/>
      <c r="K1652" s="1110"/>
      <c r="L1652" s="1111"/>
    </row>
    <row r="1653" spans="1:13" ht="22.5">
      <c r="A1653" s="1157">
        <v>195</v>
      </c>
      <c r="B1653" s="1094" t="s">
        <v>1</v>
      </c>
      <c r="C1653" s="1069" t="s">
        <v>13</v>
      </c>
      <c r="D1653" s="1071"/>
      <c r="E1653" s="1069" t="s">
        <v>223</v>
      </c>
      <c r="F1653" s="1070"/>
      <c r="G1653" s="1071"/>
      <c r="H1653" s="1067" t="s">
        <v>14</v>
      </c>
      <c r="I1653" s="1069" t="s">
        <v>15</v>
      </c>
      <c r="J1653" s="1070"/>
      <c r="K1653" s="1071"/>
      <c r="L1653" s="1072" t="s">
        <v>16</v>
      </c>
      <c r="M1653"/>
    </row>
    <row r="1654" spans="1:13" ht="45">
      <c r="A1654" s="1158"/>
      <c r="B1654" s="1095"/>
      <c r="C1654" s="706" t="s">
        <v>3</v>
      </c>
      <c r="D1654" s="706" t="s">
        <v>4</v>
      </c>
      <c r="E1654" s="706" t="s">
        <v>5</v>
      </c>
      <c r="F1654" s="1146" t="s">
        <v>6</v>
      </c>
      <c r="G1654" s="1147"/>
      <c r="H1654" s="1068"/>
      <c r="I1654" s="706" t="s">
        <v>17</v>
      </c>
      <c r="J1654" s="706" t="s">
        <v>18</v>
      </c>
      <c r="K1654" s="92" t="s">
        <v>19</v>
      </c>
      <c r="L1654" s="1073"/>
      <c r="M1654"/>
    </row>
    <row r="1655" spans="1:13" ht="46.5">
      <c r="A1655" s="1158"/>
      <c r="B1655" s="130" t="s">
        <v>2657</v>
      </c>
      <c r="C1655" s="276" t="s">
        <v>2655</v>
      </c>
      <c r="D1655" s="114">
        <v>46171</v>
      </c>
      <c r="E1655" s="277" t="s">
        <v>1094</v>
      </c>
      <c r="F1655" s="815" t="s">
        <v>592</v>
      </c>
      <c r="G1655" s="816"/>
      <c r="H1655" s="396" t="s">
        <v>2654</v>
      </c>
      <c r="I1655" s="277" t="s">
        <v>257</v>
      </c>
      <c r="J1655" s="277" t="s">
        <v>329</v>
      </c>
      <c r="K1655" s="277" t="s">
        <v>257</v>
      </c>
      <c r="L1655" s="284" t="s">
        <v>2656</v>
      </c>
      <c r="M1655"/>
    </row>
    <row r="1656" spans="1:13" ht="48.75" customHeight="1">
      <c r="A1656" s="1158"/>
      <c r="B1656" s="1075" t="s">
        <v>2692</v>
      </c>
      <c r="C1656" s="1075"/>
      <c r="D1656" s="1075"/>
      <c r="E1656" s="1075"/>
      <c r="F1656" s="1075"/>
      <c r="G1656" s="1075"/>
      <c r="H1656" s="1075"/>
      <c r="I1656" s="1075"/>
      <c r="J1656" s="1075"/>
      <c r="K1656" s="1075"/>
      <c r="L1656" s="1076"/>
      <c r="M1656"/>
    </row>
    <row r="1657" spans="1:13" ht="22.5">
      <c r="A1657" s="1158"/>
      <c r="B1657" s="1078" t="s">
        <v>150</v>
      </c>
      <c r="C1657" s="1078"/>
      <c r="D1657" s="1078"/>
      <c r="E1657" s="1078"/>
      <c r="F1657" s="1078"/>
      <c r="G1657" s="1079"/>
      <c r="H1657" s="1077" t="s">
        <v>151</v>
      </c>
      <c r="I1657" s="1078"/>
      <c r="J1657" s="1078"/>
      <c r="K1657" s="1078"/>
      <c r="L1657" s="1080"/>
      <c r="M1657"/>
    </row>
    <row r="1658" spans="1:13" ht="23.25">
      <c r="A1658" s="1158"/>
      <c r="B1658" s="1159" t="s">
        <v>154</v>
      </c>
      <c r="C1658" s="1159"/>
      <c r="D1658" s="1159"/>
      <c r="E1658" s="1159"/>
      <c r="F1658" s="1159"/>
      <c r="G1658" s="1160"/>
      <c r="H1658" s="1081" t="s">
        <v>2645</v>
      </c>
      <c r="I1658" s="1082"/>
      <c r="J1658" s="1082"/>
      <c r="K1658" s="1082"/>
      <c r="L1658" s="1084"/>
      <c r="M1658"/>
    </row>
    <row r="1659" spans="1:13" ht="23.25">
      <c r="A1659" s="1158"/>
      <c r="B1659" s="1098" t="s">
        <v>294</v>
      </c>
      <c r="C1659" s="1098"/>
      <c r="D1659" s="1098"/>
      <c r="E1659" s="1098"/>
      <c r="F1659" s="1098"/>
      <c r="G1659" s="1099"/>
      <c r="H1659" s="1087" t="s">
        <v>295</v>
      </c>
      <c r="I1659" s="1088"/>
      <c r="J1659" s="1088"/>
      <c r="K1659" s="1088"/>
      <c r="L1659" s="1089"/>
      <c r="M1659"/>
    </row>
    <row r="1660" spans="1:13" ht="23.25" thickBot="1">
      <c r="A1660" s="1165"/>
      <c r="B1660" s="1110" t="s">
        <v>2707</v>
      </c>
      <c r="C1660" s="1110"/>
      <c r="D1660" s="1110"/>
      <c r="E1660" s="1110"/>
      <c r="F1660" s="1110"/>
      <c r="G1660" s="1110"/>
      <c r="H1660" s="1110"/>
      <c r="I1660" s="1110"/>
      <c r="J1660" s="1110"/>
      <c r="K1660" s="1110"/>
      <c r="L1660" s="1111"/>
      <c r="M1660"/>
    </row>
    <row r="1661" spans="1:13" ht="22.5">
      <c r="A1661" s="1157">
        <v>196</v>
      </c>
      <c r="B1661" s="1094" t="s">
        <v>1</v>
      </c>
      <c r="C1661" s="1069" t="s">
        <v>13</v>
      </c>
      <c r="D1661" s="1071"/>
      <c r="E1661" s="1069" t="s">
        <v>223</v>
      </c>
      <c r="F1661" s="1070"/>
      <c r="G1661" s="1071"/>
      <c r="H1661" s="1067" t="s">
        <v>14</v>
      </c>
      <c r="I1661" s="1069" t="s">
        <v>15</v>
      </c>
      <c r="J1661" s="1070"/>
      <c r="K1661" s="1071"/>
      <c r="L1661" s="1072" t="s">
        <v>16</v>
      </c>
      <c r="M1661"/>
    </row>
    <row r="1662" spans="1:13" ht="45">
      <c r="A1662" s="1158"/>
      <c r="B1662" s="1095"/>
      <c r="C1662" s="706" t="s">
        <v>3</v>
      </c>
      <c r="D1662" s="706" t="s">
        <v>4</v>
      </c>
      <c r="E1662" s="706" t="s">
        <v>5</v>
      </c>
      <c r="F1662" s="1146" t="s">
        <v>6</v>
      </c>
      <c r="G1662" s="1147"/>
      <c r="H1662" s="1068"/>
      <c r="I1662" s="706" t="s">
        <v>17</v>
      </c>
      <c r="J1662" s="706" t="s">
        <v>18</v>
      </c>
      <c r="K1662" s="92" t="s">
        <v>19</v>
      </c>
      <c r="L1662" s="1073"/>
      <c r="M1662"/>
    </row>
    <row r="1663" spans="1:13" ht="69.75">
      <c r="A1663" s="1158"/>
      <c r="B1663" s="130" t="s">
        <v>1367</v>
      </c>
      <c r="C1663" s="276" t="s">
        <v>2658</v>
      </c>
      <c r="D1663" s="114">
        <v>46171</v>
      </c>
      <c r="E1663" s="277" t="s">
        <v>1094</v>
      </c>
      <c r="F1663" s="815" t="s">
        <v>592</v>
      </c>
      <c r="G1663" s="816"/>
      <c r="H1663" s="396" t="s">
        <v>1367</v>
      </c>
      <c r="I1663" s="277" t="s">
        <v>2026</v>
      </c>
      <c r="J1663" s="277" t="s">
        <v>2027</v>
      </c>
      <c r="K1663" s="277" t="s">
        <v>2028</v>
      </c>
      <c r="L1663" s="284" t="s">
        <v>2659</v>
      </c>
      <c r="M1663"/>
    </row>
    <row r="1664" spans="1:13" ht="47.25" customHeight="1">
      <c r="A1664" s="1158"/>
      <c r="B1664" s="1075" t="s">
        <v>2692</v>
      </c>
      <c r="C1664" s="1075"/>
      <c r="D1664" s="1075"/>
      <c r="E1664" s="1075"/>
      <c r="F1664" s="1075"/>
      <c r="G1664" s="1075"/>
      <c r="H1664" s="1075"/>
      <c r="I1664" s="1075"/>
      <c r="J1664" s="1075"/>
      <c r="K1664" s="1075"/>
      <c r="L1664" s="1076"/>
      <c r="M1664"/>
    </row>
    <row r="1665" spans="1:13" ht="22.5">
      <c r="A1665" s="1158"/>
      <c r="B1665" s="1078" t="s">
        <v>150</v>
      </c>
      <c r="C1665" s="1078"/>
      <c r="D1665" s="1078"/>
      <c r="E1665" s="1078"/>
      <c r="F1665" s="1078"/>
      <c r="G1665" s="1079"/>
      <c r="H1665" s="1077" t="s">
        <v>151</v>
      </c>
      <c r="I1665" s="1078"/>
      <c r="J1665" s="1078"/>
      <c r="K1665" s="1078"/>
      <c r="L1665" s="1080"/>
      <c r="M1665"/>
    </row>
    <row r="1666" spans="1:13" ht="23.25">
      <c r="A1666" s="1158"/>
      <c r="B1666" s="1159" t="s">
        <v>154</v>
      </c>
      <c r="C1666" s="1159"/>
      <c r="D1666" s="1159"/>
      <c r="E1666" s="1159"/>
      <c r="F1666" s="1159"/>
      <c r="G1666" s="1160"/>
      <c r="H1666" s="1081" t="s">
        <v>2645</v>
      </c>
      <c r="I1666" s="1082"/>
      <c r="J1666" s="1082"/>
      <c r="K1666" s="1082"/>
      <c r="L1666" s="1084"/>
      <c r="M1666"/>
    </row>
    <row r="1667" spans="1:13" ht="23.25">
      <c r="A1667" s="1158"/>
      <c r="B1667" s="1098" t="s">
        <v>294</v>
      </c>
      <c r="C1667" s="1098"/>
      <c r="D1667" s="1098"/>
      <c r="E1667" s="1098"/>
      <c r="F1667" s="1098"/>
      <c r="G1667" s="1099"/>
      <c r="H1667" s="1087" t="s">
        <v>295</v>
      </c>
      <c r="I1667" s="1088"/>
      <c r="J1667" s="1088"/>
      <c r="K1667" s="1088"/>
      <c r="L1667" s="1089"/>
      <c r="M1667"/>
    </row>
    <row r="1668" spans="1:13" ht="23.25" thickBot="1">
      <c r="A1668" s="1165"/>
      <c r="B1668" s="1110" t="s">
        <v>2708</v>
      </c>
      <c r="C1668" s="1091"/>
      <c r="D1668" s="1091"/>
      <c r="E1668" s="1091"/>
      <c r="F1668" s="1091"/>
      <c r="G1668" s="1091"/>
      <c r="H1668" s="1091"/>
      <c r="I1668" s="1091"/>
      <c r="J1668" s="1091"/>
      <c r="K1668" s="1091"/>
      <c r="L1668" s="1092"/>
      <c r="M1668"/>
    </row>
    <row r="1669" spans="1:13" ht="22.5" customHeight="1">
      <c r="A1669" s="1157">
        <v>197</v>
      </c>
      <c r="B1669" s="1094" t="s">
        <v>1</v>
      </c>
      <c r="C1669" s="1069" t="s">
        <v>13</v>
      </c>
      <c r="D1669" s="1071"/>
      <c r="E1669" s="1069" t="s">
        <v>223</v>
      </c>
      <c r="F1669" s="1070"/>
      <c r="G1669" s="1071"/>
      <c r="H1669" s="1067" t="s">
        <v>14</v>
      </c>
      <c r="I1669" s="1069" t="s">
        <v>15</v>
      </c>
      <c r="J1669" s="1070"/>
      <c r="K1669" s="1071"/>
      <c r="L1669" s="1072" t="s">
        <v>16</v>
      </c>
    </row>
    <row r="1670" spans="1:13" ht="45">
      <c r="A1670" s="1158"/>
      <c r="B1670" s="1095"/>
      <c r="C1670" s="706" t="s">
        <v>3</v>
      </c>
      <c r="D1670" s="706" t="s">
        <v>4</v>
      </c>
      <c r="E1670" s="706" t="s">
        <v>5</v>
      </c>
      <c r="F1670" s="1146" t="s">
        <v>6</v>
      </c>
      <c r="G1670" s="1147"/>
      <c r="H1670" s="1068"/>
      <c r="I1670" s="706" t="s">
        <v>17</v>
      </c>
      <c r="J1670" s="706" t="s">
        <v>18</v>
      </c>
      <c r="K1670" s="92" t="s">
        <v>19</v>
      </c>
      <c r="L1670" s="1073"/>
    </row>
    <row r="1671" spans="1:13" ht="46.5">
      <c r="A1671" s="1158"/>
      <c r="B1671" s="130" t="s">
        <v>1813</v>
      </c>
      <c r="C1671" s="276" t="s">
        <v>2662</v>
      </c>
      <c r="D1671" s="114">
        <v>46171</v>
      </c>
      <c r="E1671" s="277" t="s">
        <v>1094</v>
      </c>
      <c r="F1671" s="815" t="s">
        <v>592</v>
      </c>
      <c r="G1671" s="816"/>
      <c r="H1671" s="396" t="s">
        <v>1813</v>
      </c>
      <c r="I1671" s="277" t="s">
        <v>2667</v>
      </c>
      <c r="J1671" s="277" t="s">
        <v>2665</v>
      </c>
      <c r="K1671" s="277" t="s">
        <v>2666</v>
      </c>
      <c r="L1671" s="284" t="s">
        <v>2663</v>
      </c>
    </row>
    <row r="1672" spans="1:13" ht="48.75" customHeight="1">
      <c r="A1672" s="1158"/>
      <c r="B1672" s="1075" t="s">
        <v>2693</v>
      </c>
      <c r="C1672" s="1075"/>
      <c r="D1672" s="1075"/>
      <c r="E1672" s="1075"/>
      <c r="F1672" s="1075"/>
      <c r="G1672" s="1075"/>
      <c r="H1672" s="1075"/>
      <c r="I1672" s="1075"/>
      <c r="J1672" s="1075"/>
      <c r="K1672" s="1075"/>
      <c r="L1672" s="1076"/>
    </row>
    <row r="1673" spans="1:13" ht="22.5">
      <c r="A1673" s="1158"/>
      <c r="B1673" s="1078" t="s">
        <v>150</v>
      </c>
      <c r="C1673" s="1078"/>
      <c r="D1673" s="1078"/>
      <c r="E1673" s="1078"/>
      <c r="F1673" s="1078"/>
      <c r="G1673" s="1079"/>
      <c r="H1673" s="1077" t="s">
        <v>151</v>
      </c>
      <c r="I1673" s="1078"/>
      <c r="J1673" s="1078"/>
      <c r="K1673" s="1078"/>
      <c r="L1673" s="1080"/>
    </row>
    <row r="1674" spans="1:13" ht="23.25">
      <c r="A1674" s="1158"/>
      <c r="B1674" s="1159" t="s">
        <v>154</v>
      </c>
      <c r="C1674" s="1159"/>
      <c r="D1674" s="1159"/>
      <c r="E1674" s="1159"/>
      <c r="F1674" s="1159"/>
      <c r="G1674" s="1160"/>
      <c r="H1674" s="1081" t="s">
        <v>2645</v>
      </c>
      <c r="I1674" s="1082"/>
      <c r="J1674" s="1082"/>
      <c r="K1674" s="1082"/>
      <c r="L1674" s="1084"/>
    </row>
    <row r="1675" spans="1:13" ht="23.25">
      <c r="A1675" s="1158"/>
      <c r="B1675" s="1098" t="s">
        <v>294</v>
      </c>
      <c r="C1675" s="1098"/>
      <c r="D1675" s="1098"/>
      <c r="E1675" s="1098"/>
      <c r="F1675" s="1098"/>
      <c r="G1675" s="1099"/>
      <c r="H1675" s="1087" t="s">
        <v>295</v>
      </c>
      <c r="I1675" s="1088"/>
      <c r="J1675" s="1088"/>
      <c r="K1675" s="1088"/>
      <c r="L1675" s="1089"/>
    </row>
    <row r="1676" spans="1:13" ht="23.25" customHeight="1" thickBot="1">
      <c r="A1676" s="1165"/>
      <c r="B1676" s="1110" t="s">
        <v>2721</v>
      </c>
      <c r="C1676" s="1091"/>
      <c r="D1676" s="1091"/>
      <c r="E1676" s="1091"/>
      <c r="F1676" s="1091"/>
      <c r="G1676" s="1091"/>
      <c r="H1676" s="1091"/>
      <c r="I1676" s="1091"/>
      <c r="J1676" s="1091"/>
      <c r="K1676" s="1091"/>
      <c r="L1676" s="1092"/>
    </row>
    <row r="1677" spans="1:13" ht="22.5">
      <c r="A1677" s="1157">
        <v>198</v>
      </c>
      <c r="B1677" s="1094" t="s">
        <v>1</v>
      </c>
      <c r="C1677" s="1069" t="s">
        <v>13</v>
      </c>
      <c r="D1677" s="1071"/>
      <c r="E1677" s="1069" t="s">
        <v>223</v>
      </c>
      <c r="F1677" s="1070"/>
      <c r="G1677" s="1071"/>
      <c r="H1677" s="1067" t="s">
        <v>14</v>
      </c>
      <c r="I1677" s="1069" t="s">
        <v>15</v>
      </c>
      <c r="J1677" s="1070"/>
      <c r="K1677" s="1071"/>
      <c r="L1677" s="1072" t="s">
        <v>16</v>
      </c>
    </row>
    <row r="1678" spans="1:13" ht="45">
      <c r="A1678" s="1158"/>
      <c r="B1678" s="1095"/>
      <c r="C1678" s="706" t="s">
        <v>3</v>
      </c>
      <c r="D1678" s="706" t="s">
        <v>4</v>
      </c>
      <c r="E1678" s="706" t="s">
        <v>5</v>
      </c>
      <c r="F1678" s="1146" t="s">
        <v>6</v>
      </c>
      <c r="G1678" s="1147"/>
      <c r="H1678" s="1068"/>
      <c r="I1678" s="706" t="s">
        <v>17</v>
      </c>
      <c r="J1678" s="706" t="s">
        <v>18</v>
      </c>
      <c r="K1678" s="92" t="s">
        <v>19</v>
      </c>
      <c r="L1678" s="1073"/>
    </row>
    <row r="1679" spans="1:13" ht="46.5">
      <c r="A1679" s="1158"/>
      <c r="B1679" s="130" t="s">
        <v>1477</v>
      </c>
      <c r="C1679" s="276" t="s">
        <v>2671</v>
      </c>
      <c r="D1679" s="114">
        <v>46171</v>
      </c>
      <c r="E1679" s="277" t="s">
        <v>1094</v>
      </c>
      <c r="F1679" s="815" t="s">
        <v>592</v>
      </c>
      <c r="G1679" s="816"/>
      <c r="H1679" s="396" t="s">
        <v>1477</v>
      </c>
      <c r="I1679" s="277" t="s">
        <v>1154</v>
      </c>
      <c r="J1679" s="277" t="s">
        <v>1155</v>
      </c>
      <c r="K1679" s="277" t="s">
        <v>1156</v>
      </c>
      <c r="L1679" s="284" t="s">
        <v>2670</v>
      </c>
    </row>
    <row r="1680" spans="1:13" ht="48.75" customHeight="1">
      <c r="A1680" s="1158"/>
      <c r="B1680" s="1075" t="s">
        <v>2692</v>
      </c>
      <c r="C1680" s="1075"/>
      <c r="D1680" s="1075"/>
      <c r="E1680" s="1075"/>
      <c r="F1680" s="1075"/>
      <c r="G1680" s="1075"/>
      <c r="H1680" s="1075"/>
      <c r="I1680" s="1075"/>
      <c r="J1680" s="1075"/>
      <c r="K1680" s="1075"/>
      <c r="L1680" s="1076"/>
    </row>
    <row r="1681" spans="1:17" ht="22.5">
      <c r="A1681" s="1158"/>
      <c r="B1681" s="1078" t="s">
        <v>150</v>
      </c>
      <c r="C1681" s="1078"/>
      <c r="D1681" s="1078"/>
      <c r="E1681" s="1078"/>
      <c r="F1681" s="1078"/>
      <c r="G1681" s="1079"/>
      <c r="H1681" s="1077" t="s">
        <v>151</v>
      </c>
      <c r="I1681" s="1078"/>
      <c r="J1681" s="1078"/>
      <c r="K1681" s="1078"/>
      <c r="L1681" s="1080"/>
    </row>
    <row r="1682" spans="1:17" ht="23.25">
      <c r="A1682" s="1158"/>
      <c r="B1682" s="1159" t="s">
        <v>154</v>
      </c>
      <c r="C1682" s="1159"/>
      <c r="D1682" s="1159"/>
      <c r="E1682" s="1159"/>
      <c r="F1682" s="1159"/>
      <c r="G1682" s="1160"/>
      <c r="H1682" s="1081" t="s">
        <v>2645</v>
      </c>
      <c r="I1682" s="1082"/>
      <c r="J1682" s="1082"/>
      <c r="K1682" s="1082"/>
      <c r="L1682" s="1084"/>
    </row>
    <row r="1683" spans="1:17" ht="23.25">
      <c r="A1683" s="1158"/>
      <c r="B1683" s="1098" t="s">
        <v>294</v>
      </c>
      <c r="C1683" s="1098"/>
      <c r="D1683" s="1098"/>
      <c r="E1683" s="1098"/>
      <c r="F1683" s="1098"/>
      <c r="G1683" s="1099"/>
      <c r="H1683" s="1087" t="s">
        <v>295</v>
      </c>
      <c r="I1683" s="1088"/>
      <c r="J1683" s="1088"/>
      <c r="K1683" s="1088"/>
      <c r="L1683" s="1089"/>
    </row>
    <row r="1684" spans="1:17" ht="23.25" customHeight="1" thickBot="1">
      <c r="A1684" s="1165"/>
      <c r="B1684" s="1110" t="s">
        <v>2742</v>
      </c>
      <c r="C1684" s="1091"/>
      <c r="D1684" s="1091"/>
      <c r="E1684" s="1091"/>
      <c r="F1684" s="1091"/>
      <c r="G1684" s="1091"/>
      <c r="H1684" s="1091"/>
      <c r="I1684" s="1091"/>
      <c r="J1684" s="1091"/>
      <c r="K1684" s="1091"/>
      <c r="L1684" s="1092"/>
    </row>
    <row r="1685" spans="1:17" ht="22.5">
      <c r="A1685" s="1157">
        <v>199</v>
      </c>
      <c r="B1685" s="1094" t="s">
        <v>1</v>
      </c>
      <c r="C1685" s="1069" t="s">
        <v>13</v>
      </c>
      <c r="D1685" s="1071"/>
      <c r="E1685" s="1069" t="s">
        <v>223</v>
      </c>
      <c r="F1685" s="1070"/>
      <c r="G1685" s="1071"/>
      <c r="H1685" s="1067" t="s">
        <v>14</v>
      </c>
      <c r="I1685" s="1069" t="s">
        <v>15</v>
      </c>
      <c r="J1685" s="1070"/>
      <c r="K1685" s="1071"/>
      <c r="L1685" s="1072" t="s">
        <v>16</v>
      </c>
    </row>
    <row r="1686" spans="1:17" ht="45">
      <c r="A1686" s="1158"/>
      <c r="B1686" s="1095"/>
      <c r="C1686" s="706" t="s">
        <v>3</v>
      </c>
      <c r="D1686" s="706" t="s">
        <v>4</v>
      </c>
      <c r="E1686" s="706" t="s">
        <v>5</v>
      </c>
      <c r="F1686" s="1146" t="s">
        <v>6</v>
      </c>
      <c r="G1686" s="1147"/>
      <c r="H1686" s="1068"/>
      <c r="I1686" s="706" t="s">
        <v>17</v>
      </c>
      <c r="J1686" s="706" t="s">
        <v>18</v>
      </c>
      <c r="K1686" s="92" t="s">
        <v>19</v>
      </c>
      <c r="L1686" s="1073"/>
    </row>
    <row r="1687" spans="1:17" ht="45">
      <c r="A1687" s="1158"/>
      <c r="B1687" s="130" t="s">
        <v>2674</v>
      </c>
      <c r="C1687" s="276" t="s">
        <v>2672</v>
      </c>
      <c r="D1687" s="114">
        <v>46171</v>
      </c>
      <c r="E1687" s="277" t="s">
        <v>1094</v>
      </c>
      <c r="F1687" s="815" t="s">
        <v>592</v>
      </c>
      <c r="G1687" s="816"/>
      <c r="H1687" s="396" t="s">
        <v>2673</v>
      </c>
      <c r="I1687" s="277" t="s">
        <v>2676</v>
      </c>
      <c r="J1687" s="277" t="s">
        <v>1750</v>
      </c>
      <c r="K1687" s="277" t="s">
        <v>2675</v>
      </c>
      <c r="L1687" s="363" t="s">
        <v>257</v>
      </c>
    </row>
    <row r="1688" spans="1:17" ht="45" customHeight="1">
      <c r="A1688" s="1158"/>
      <c r="B1688" s="1075" t="s">
        <v>2692</v>
      </c>
      <c r="C1688" s="1075"/>
      <c r="D1688" s="1075"/>
      <c r="E1688" s="1075"/>
      <c r="F1688" s="1075"/>
      <c r="G1688" s="1075"/>
      <c r="H1688" s="1075"/>
      <c r="I1688" s="1075"/>
      <c r="J1688" s="1075"/>
      <c r="K1688" s="1075"/>
      <c r="L1688" s="1076"/>
    </row>
    <row r="1689" spans="1:17" ht="22.5">
      <c r="A1689" s="1158"/>
      <c r="B1689" s="1078" t="s">
        <v>150</v>
      </c>
      <c r="C1689" s="1078"/>
      <c r="D1689" s="1078"/>
      <c r="E1689" s="1078"/>
      <c r="F1689" s="1078"/>
      <c r="G1689" s="1079"/>
      <c r="H1689" s="1077" t="s">
        <v>151</v>
      </c>
      <c r="I1689" s="1078"/>
      <c r="J1689" s="1078"/>
      <c r="K1689" s="1078"/>
      <c r="L1689" s="1080"/>
    </row>
    <row r="1690" spans="1:17" ht="23.25">
      <c r="A1690" s="1158"/>
      <c r="B1690" s="1159" t="s">
        <v>154</v>
      </c>
      <c r="C1690" s="1159"/>
      <c r="D1690" s="1159"/>
      <c r="E1690" s="1159"/>
      <c r="F1690" s="1159"/>
      <c r="G1690" s="1160"/>
      <c r="H1690" s="1081" t="s">
        <v>2645</v>
      </c>
      <c r="I1690" s="1082"/>
      <c r="J1690" s="1082"/>
      <c r="K1690" s="1082"/>
      <c r="L1690" s="1084"/>
    </row>
    <row r="1691" spans="1:17" ht="23.25">
      <c r="A1691" s="1158"/>
      <c r="B1691" s="1098" t="s">
        <v>294</v>
      </c>
      <c r="C1691" s="1098"/>
      <c r="D1691" s="1098"/>
      <c r="E1691" s="1098"/>
      <c r="F1691" s="1098"/>
      <c r="G1691" s="1099"/>
      <c r="H1691" s="1087" t="s">
        <v>295</v>
      </c>
      <c r="I1691" s="1088"/>
      <c r="J1691" s="1088"/>
      <c r="K1691" s="1088"/>
      <c r="L1691" s="1089"/>
      <c r="Q1691" s="32" t="s">
        <v>125</v>
      </c>
    </row>
    <row r="1692" spans="1:17" ht="23.25" customHeight="1" thickBot="1">
      <c r="A1692" s="1165"/>
      <c r="B1692" s="1110" t="s">
        <v>2744</v>
      </c>
      <c r="C1692" s="1091"/>
      <c r="D1692" s="1091"/>
      <c r="E1692" s="1091"/>
      <c r="F1692" s="1091"/>
      <c r="G1692" s="1091"/>
      <c r="H1692" s="1091"/>
      <c r="I1692" s="1091"/>
      <c r="J1692" s="1091"/>
      <c r="K1692" s="1091"/>
      <c r="L1692" s="1092"/>
    </row>
    <row r="1693" spans="1:17" ht="22.5">
      <c r="A1693" s="1157">
        <v>200</v>
      </c>
      <c r="B1693" s="1094" t="s">
        <v>1</v>
      </c>
      <c r="C1693" s="1069" t="s">
        <v>13</v>
      </c>
      <c r="D1693" s="1071"/>
      <c r="E1693" s="1069" t="s">
        <v>223</v>
      </c>
      <c r="F1693" s="1070"/>
      <c r="G1693" s="1071"/>
      <c r="H1693" s="1067" t="s">
        <v>14</v>
      </c>
      <c r="I1693" s="1069" t="s">
        <v>15</v>
      </c>
      <c r="J1693" s="1070"/>
      <c r="K1693" s="1071"/>
      <c r="L1693" s="1072" t="s">
        <v>16</v>
      </c>
    </row>
    <row r="1694" spans="1:17" ht="45">
      <c r="A1694" s="1158"/>
      <c r="B1694" s="1095"/>
      <c r="C1694" s="712" t="s">
        <v>3</v>
      </c>
      <c r="D1694" s="712" t="s">
        <v>4</v>
      </c>
      <c r="E1694" s="712" t="s">
        <v>5</v>
      </c>
      <c r="F1694" s="1146" t="s">
        <v>6</v>
      </c>
      <c r="G1694" s="1147"/>
      <c r="H1694" s="1068"/>
      <c r="I1694" s="712" t="s">
        <v>17</v>
      </c>
      <c r="J1694" s="712" t="s">
        <v>18</v>
      </c>
      <c r="K1694" s="92" t="s">
        <v>19</v>
      </c>
      <c r="L1694" s="1073"/>
    </row>
    <row r="1695" spans="1:17" ht="46.5">
      <c r="A1695" s="1158"/>
      <c r="B1695" s="305" t="s">
        <v>1813</v>
      </c>
      <c r="C1695" s="276" t="s">
        <v>2802</v>
      </c>
      <c r="D1695" s="114">
        <v>46179</v>
      </c>
      <c r="E1695" s="277" t="s">
        <v>132</v>
      </c>
      <c r="F1695" s="815" t="s">
        <v>132</v>
      </c>
      <c r="G1695" s="816"/>
      <c r="H1695" s="396" t="s">
        <v>2803</v>
      </c>
      <c r="I1695" s="277" t="s">
        <v>2807</v>
      </c>
      <c r="J1695" s="277" t="s">
        <v>329</v>
      </c>
      <c r="K1695" s="277" t="s">
        <v>379</v>
      </c>
      <c r="L1695" s="284" t="s">
        <v>2806</v>
      </c>
    </row>
    <row r="1696" spans="1:17" ht="22.5">
      <c r="A1696" s="1158"/>
      <c r="B1696" s="1075" t="s">
        <v>2822</v>
      </c>
      <c r="C1696" s="1075"/>
      <c r="D1696" s="1075"/>
      <c r="E1696" s="1075"/>
      <c r="F1696" s="1075"/>
      <c r="G1696" s="1075"/>
      <c r="H1696" s="1075"/>
      <c r="I1696" s="1075"/>
      <c r="J1696" s="1075"/>
      <c r="K1696" s="1075"/>
      <c r="L1696" s="1076"/>
    </row>
    <row r="1697" spans="1:58" ht="22.5">
      <c r="A1697" s="1158"/>
      <c r="B1697" s="1078" t="s">
        <v>150</v>
      </c>
      <c r="C1697" s="1078"/>
      <c r="D1697" s="1078"/>
      <c r="E1697" s="1078"/>
      <c r="F1697" s="1078"/>
      <c r="G1697" s="1079"/>
      <c r="H1697" s="1077" t="s">
        <v>151</v>
      </c>
      <c r="I1697" s="1078"/>
      <c r="J1697" s="1078"/>
      <c r="K1697" s="1078"/>
      <c r="L1697" s="1080"/>
    </row>
    <row r="1698" spans="1:58" ht="23.25">
      <c r="A1698" s="1158"/>
      <c r="B1698" s="1159" t="s">
        <v>154</v>
      </c>
      <c r="C1698" s="1159"/>
      <c r="D1698" s="1159"/>
      <c r="E1698" s="1159"/>
      <c r="F1698" s="1159"/>
      <c r="G1698" s="1160"/>
      <c r="H1698" s="1081" t="s">
        <v>2808</v>
      </c>
      <c r="I1698" s="1082"/>
      <c r="J1698" s="1082"/>
      <c r="K1698" s="1082"/>
      <c r="L1698" s="1084"/>
    </row>
    <row r="1699" spans="1:58" ht="23.25">
      <c r="A1699" s="1158"/>
      <c r="B1699" s="1098" t="s">
        <v>294</v>
      </c>
      <c r="C1699" s="1098"/>
      <c r="D1699" s="1098"/>
      <c r="E1699" s="1098"/>
      <c r="F1699" s="1098"/>
      <c r="G1699" s="1099"/>
      <c r="H1699" s="1087" t="s">
        <v>295</v>
      </c>
      <c r="I1699" s="1088"/>
      <c r="J1699" s="1088"/>
      <c r="K1699" s="1088"/>
      <c r="L1699" s="1089"/>
    </row>
    <row r="1700" spans="1:58" ht="23.25" customHeight="1" thickBot="1">
      <c r="A1700" s="1165"/>
      <c r="B1700" s="1110" t="s">
        <v>2823</v>
      </c>
      <c r="C1700" s="1091"/>
      <c r="D1700" s="1091"/>
      <c r="E1700" s="1091"/>
      <c r="F1700" s="1091"/>
      <c r="G1700" s="1091"/>
      <c r="H1700" s="1091"/>
      <c r="I1700" s="1091"/>
      <c r="J1700" s="1091"/>
      <c r="K1700" s="1091"/>
      <c r="L1700" s="1092"/>
    </row>
    <row r="1701" spans="1:58" s="90" customFormat="1" ht="33.75" customHeight="1" outlineLevel="1">
      <c r="A1701" s="1141">
        <v>201</v>
      </c>
      <c r="B1701" s="1144" t="s">
        <v>1</v>
      </c>
      <c r="C1701" s="1069" t="s">
        <v>13</v>
      </c>
      <c r="D1701" s="1071"/>
      <c r="E1701" s="1069" t="s">
        <v>223</v>
      </c>
      <c r="F1701" s="1070"/>
      <c r="G1701" s="1071"/>
      <c r="H1701" s="1067" t="s">
        <v>14</v>
      </c>
      <c r="I1701" s="1069" t="s">
        <v>15</v>
      </c>
      <c r="J1701" s="1070"/>
      <c r="K1701" s="1071"/>
      <c r="L1701" s="1072" t="s">
        <v>16</v>
      </c>
      <c r="M1701" s="1066" t="s">
        <v>222</v>
      </c>
      <c r="N1701" s="721"/>
      <c r="O1701" s="89"/>
      <c r="P1701" s="89"/>
      <c r="Q1701" s="89"/>
      <c r="R1701" s="89"/>
      <c r="T1701" s="89"/>
      <c r="U1701" s="89"/>
      <c r="V1701" s="89"/>
      <c r="W1701" s="89"/>
      <c r="X1701" s="89"/>
      <c r="Y1701" s="89"/>
      <c r="Z1701" s="89"/>
      <c r="AA1701" s="89"/>
      <c r="AB1701" s="89"/>
      <c r="AC1701" s="89"/>
      <c r="AD1701" s="89"/>
      <c r="AE1701" s="89"/>
      <c r="AF1701" s="89"/>
      <c r="AG1701" s="89"/>
      <c r="AH1701" s="89"/>
      <c r="AI1701" s="89"/>
      <c r="AJ1701" s="89"/>
      <c r="AK1701" s="89"/>
      <c r="AL1701" s="89"/>
      <c r="AM1701" s="89"/>
      <c r="AN1701" s="89"/>
      <c r="AO1701" s="89"/>
      <c r="AP1701" s="89"/>
      <c r="AQ1701" s="89"/>
      <c r="AR1701" s="89"/>
      <c r="AS1701" s="89"/>
      <c r="AT1701" s="89"/>
      <c r="AU1701" s="89"/>
      <c r="AV1701" s="89"/>
      <c r="AW1701" s="89"/>
      <c r="AX1701" s="89"/>
      <c r="AY1701" s="89"/>
      <c r="AZ1701" s="89"/>
      <c r="BA1701" s="89"/>
      <c r="BB1701" s="89"/>
      <c r="BC1701" s="89"/>
      <c r="BD1701" s="89"/>
      <c r="BE1701" s="89"/>
      <c r="BF1701" s="89"/>
    </row>
    <row r="1702" spans="1:58" s="90" customFormat="1" ht="60" customHeight="1" outlineLevel="1">
      <c r="A1702" s="1142"/>
      <c r="B1702" s="1145"/>
      <c r="C1702" s="718" t="s">
        <v>3</v>
      </c>
      <c r="D1702" s="718" t="s">
        <v>4</v>
      </c>
      <c r="E1702" s="718" t="s">
        <v>5</v>
      </c>
      <c r="F1702" s="1146" t="s">
        <v>6</v>
      </c>
      <c r="G1702" s="1147"/>
      <c r="H1702" s="1068"/>
      <c r="I1702" s="718" t="s">
        <v>17</v>
      </c>
      <c r="J1702" s="718" t="s">
        <v>18</v>
      </c>
      <c r="K1702" s="92" t="s">
        <v>19</v>
      </c>
      <c r="L1702" s="1073"/>
      <c r="M1702" s="1066"/>
      <c r="N1702" s="721"/>
      <c r="O1702" s="89"/>
      <c r="P1702" s="89"/>
      <c r="Q1702" s="89"/>
      <c r="R1702" s="89"/>
      <c r="T1702" s="89"/>
      <c r="U1702" s="89"/>
      <c r="V1702" s="89"/>
      <c r="W1702" s="89"/>
      <c r="X1702" s="89"/>
      <c r="Y1702" s="89"/>
      <c r="Z1702" s="89"/>
      <c r="AA1702" s="89"/>
      <c r="AB1702" s="89"/>
      <c r="AC1702" s="89"/>
      <c r="AD1702" s="89"/>
      <c r="AE1702" s="89"/>
      <c r="AF1702" s="89"/>
      <c r="AG1702" s="89"/>
      <c r="AH1702" s="89"/>
      <c r="AI1702" s="89"/>
      <c r="AJ1702" s="89"/>
      <c r="AK1702" s="89"/>
      <c r="AL1702" s="89"/>
      <c r="AM1702" s="89"/>
      <c r="AN1702" s="89"/>
      <c r="AO1702" s="89"/>
      <c r="AP1702" s="89"/>
      <c r="AQ1702" s="89"/>
      <c r="AR1702" s="89"/>
      <c r="AS1702" s="89"/>
      <c r="AT1702" s="89"/>
      <c r="AU1702" s="89"/>
      <c r="AV1702" s="89"/>
      <c r="AW1702" s="89"/>
      <c r="AX1702" s="89"/>
      <c r="AY1702" s="89"/>
      <c r="AZ1702" s="89"/>
      <c r="BA1702" s="89"/>
      <c r="BB1702" s="89"/>
      <c r="BC1702" s="89"/>
      <c r="BD1702" s="89"/>
      <c r="BE1702" s="89"/>
      <c r="BF1702" s="89"/>
    </row>
    <row r="1703" spans="1:58" s="90" customFormat="1" ht="91.5" customHeight="1" outlineLevel="1">
      <c r="A1703" s="1142"/>
      <c r="B1703" s="130" t="s">
        <v>1291</v>
      </c>
      <c r="C1703" s="114" t="s">
        <v>2627</v>
      </c>
      <c r="D1703" s="114">
        <v>46170</v>
      </c>
      <c r="E1703" s="277" t="s">
        <v>224</v>
      </c>
      <c r="F1703" s="1154" t="s">
        <v>298</v>
      </c>
      <c r="G1703" s="1155"/>
      <c r="H1703" s="396" t="s">
        <v>2694</v>
      </c>
      <c r="I1703" s="277" t="s">
        <v>2632</v>
      </c>
      <c r="J1703" s="277" t="s">
        <v>329</v>
      </c>
      <c r="K1703" s="277" t="s">
        <v>379</v>
      </c>
      <c r="L1703" s="382" t="s">
        <v>2629</v>
      </c>
      <c r="M1703" s="1066"/>
      <c r="N1703" s="721"/>
      <c r="O1703" s="89"/>
      <c r="P1703" s="89"/>
      <c r="Q1703" s="89"/>
      <c r="R1703" s="89"/>
      <c r="T1703" s="89"/>
      <c r="U1703" s="89"/>
      <c r="V1703" s="89"/>
      <c r="W1703" s="89"/>
      <c r="X1703" s="89"/>
      <c r="Y1703" s="89"/>
      <c r="Z1703" s="89"/>
      <c r="AA1703" s="89"/>
      <c r="AB1703" s="89"/>
      <c r="AC1703" s="89"/>
      <c r="AD1703" s="89"/>
      <c r="AE1703" s="89"/>
      <c r="AF1703" s="89"/>
      <c r="AG1703" s="89"/>
      <c r="AH1703" s="89"/>
      <c r="AI1703" s="89"/>
      <c r="AJ1703" s="89"/>
      <c r="AK1703" s="89"/>
      <c r="AL1703" s="89"/>
      <c r="AM1703" s="89"/>
      <c r="AN1703" s="89"/>
      <c r="AO1703" s="89"/>
      <c r="AP1703" s="89"/>
      <c r="AQ1703" s="89"/>
      <c r="AR1703" s="89"/>
      <c r="AS1703" s="89"/>
      <c r="AT1703" s="89"/>
      <c r="AU1703" s="89"/>
      <c r="AV1703" s="89"/>
      <c r="AW1703" s="89"/>
      <c r="AX1703" s="89"/>
      <c r="AY1703" s="89"/>
      <c r="AZ1703" s="89"/>
      <c r="BA1703" s="89"/>
      <c r="BB1703" s="89"/>
      <c r="BC1703" s="89"/>
      <c r="BD1703" s="89"/>
      <c r="BE1703" s="89"/>
      <c r="BF1703" s="89"/>
    </row>
    <row r="1704" spans="1:58" s="90" customFormat="1" ht="51" customHeight="1" outlineLevel="1">
      <c r="A1704" s="1142"/>
      <c r="B1704" s="1148" t="s">
        <v>2824</v>
      </c>
      <c r="C1704" s="1075"/>
      <c r="D1704" s="1075"/>
      <c r="E1704" s="1075"/>
      <c r="F1704" s="1075"/>
      <c r="G1704" s="1075"/>
      <c r="H1704" s="1075"/>
      <c r="I1704" s="1075"/>
      <c r="J1704" s="1075"/>
      <c r="K1704" s="1075"/>
      <c r="L1704" s="1076"/>
      <c r="M1704" s="1066"/>
      <c r="N1704" s="721"/>
      <c r="O1704" s="89"/>
      <c r="P1704" s="89"/>
      <c r="Q1704" s="89"/>
      <c r="R1704" s="89"/>
      <c r="T1704" s="89"/>
      <c r="U1704" s="89"/>
      <c r="V1704" s="89"/>
      <c r="W1704" s="89"/>
      <c r="X1704" s="89"/>
      <c r="Y1704" s="89"/>
      <c r="Z1704" s="89"/>
      <c r="AA1704" s="89"/>
      <c r="AB1704" s="89"/>
      <c r="AC1704" s="89"/>
      <c r="AD1704" s="89"/>
      <c r="AE1704" s="89"/>
      <c r="AF1704" s="89"/>
      <c r="AG1704" s="89"/>
      <c r="AH1704" s="89"/>
      <c r="AI1704" s="89"/>
      <c r="AJ1704" s="89"/>
      <c r="AK1704" s="89"/>
      <c r="AL1704" s="89"/>
      <c r="AM1704" s="89"/>
      <c r="AN1704" s="89"/>
      <c r="AO1704" s="89"/>
      <c r="AP1704" s="89"/>
      <c r="AQ1704" s="89"/>
      <c r="AR1704" s="89"/>
      <c r="AS1704" s="89"/>
      <c r="AT1704" s="89"/>
      <c r="AU1704" s="89"/>
      <c r="AV1704" s="89"/>
      <c r="AW1704" s="89"/>
      <c r="AX1704" s="89"/>
      <c r="AY1704" s="89"/>
      <c r="AZ1704" s="89"/>
      <c r="BA1704" s="89"/>
      <c r="BB1704" s="89"/>
      <c r="BC1704" s="89"/>
      <c r="BD1704" s="89"/>
      <c r="BE1704" s="89"/>
      <c r="BF1704" s="89"/>
    </row>
    <row r="1705" spans="1:58" s="90" customFormat="1" ht="27.75" customHeight="1" outlineLevel="1">
      <c r="A1705" s="1142"/>
      <c r="B1705" s="1149" t="s">
        <v>150</v>
      </c>
      <c r="C1705" s="1078"/>
      <c r="D1705" s="1078"/>
      <c r="E1705" s="1078"/>
      <c r="F1705" s="1078"/>
      <c r="G1705" s="1079"/>
      <c r="H1705" s="1077" t="s">
        <v>151</v>
      </c>
      <c r="I1705" s="1078"/>
      <c r="J1705" s="1078"/>
      <c r="K1705" s="1078"/>
      <c r="L1705" s="1080"/>
      <c r="M1705" s="1066"/>
      <c r="N1705" s="721"/>
      <c r="O1705" s="89"/>
      <c r="P1705" s="89" t="s">
        <v>125</v>
      </c>
      <c r="Q1705" s="89"/>
      <c r="R1705" s="89"/>
      <c r="T1705" s="89"/>
      <c r="U1705" s="89"/>
      <c r="V1705" s="89"/>
      <c r="W1705" s="89"/>
      <c r="X1705" s="89"/>
      <c r="Y1705" s="89"/>
      <c r="Z1705" s="89"/>
      <c r="AA1705" s="89"/>
      <c r="AB1705" s="89"/>
      <c r="AC1705" s="89"/>
      <c r="AD1705" s="89"/>
      <c r="AE1705" s="89"/>
      <c r="AF1705" s="89"/>
      <c r="AG1705" s="89"/>
      <c r="AH1705" s="89"/>
      <c r="AI1705" s="89"/>
      <c r="AJ1705" s="89"/>
      <c r="AK1705" s="89"/>
      <c r="AL1705" s="89"/>
      <c r="AM1705" s="89"/>
      <c r="AN1705" s="89"/>
      <c r="AO1705" s="89"/>
      <c r="AP1705" s="89"/>
      <c r="AQ1705" s="89"/>
      <c r="AR1705" s="89"/>
      <c r="AS1705" s="89"/>
      <c r="AT1705" s="89"/>
      <c r="AU1705" s="89"/>
      <c r="AV1705" s="89"/>
      <c r="AW1705" s="89"/>
      <c r="AX1705" s="89"/>
      <c r="AY1705" s="89"/>
      <c r="AZ1705" s="89"/>
      <c r="BA1705" s="89"/>
      <c r="BB1705" s="89"/>
      <c r="BC1705" s="89"/>
      <c r="BD1705" s="89"/>
      <c r="BE1705" s="89"/>
      <c r="BF1705" s="89"/>
    </row>
    <row r="1706" spans="1:58" s="90" customFormat="1" ht="20.25" customHeight="1" outlineLevel="1">
      <c r="A1706" s="1142"/>
      <c r="B1706" s="1150" t="s">
        <v>154</v>
      </c>
      <c r="C1706" s="1088"/>
      <c r="D1706" s="1088"/>
      <c r="E1706" s="1088"/>
      <c r="F1706" s="1088"/>
      <c r="G1706" s="1151"/>
      <c r="H1706" s="1081" t="s">
        <v>2630</v>
      </c>
      <c r="I1706" s="1082"/>
      <c r="J1706" s="1082"/>
      <c r="K1706" s="1082"/>
      <c r="L1706" s="1084"/>
      <c r="M1706" s="1066"/>
      <c r="N1706" s="721"/>
      <c r="O1706" s="89"/>
      <c r="P1706" s="89"/>
      <c r="Q1706" s="89"/>
      <c r="R1706" s="89"/>
      <c r="T1706" s="89"/>
      <c r="U1706" s="89"/>
      <c r="V1706" s="89"/>
      <c r="W1706" s="89"/>
      <c r="X1706" s="89"/>
      <c r="Y1706" s="89"/>
      <c r="Z1706" s="89"/>
      <c r="AA1706" s="89"/>
      <c r="AB1706" s="89"/>
      <c r="AC1706" s="89"/>
      <c r="AD1706" s="89"/>
      <c r="AE1706" s="89"/>
      <c r="AF1706" s="89"/>
      <c r="AG1706" s="89"/>
      <c r="AH1706" s="89"/>
      <c r="AI1706" s="89"/>
      <c r="AJ1706" s="89"/>
      <c r="AK1706" s="89"/>
      <c r="AL1706" s="89"/>
      <c r="AM1706" s="89"/>
      <c r="AN1706" s="89"/>
      <c r="AO1706" s="89"/>
      <c r="AP1706" s="89"/>
      <c r="AQ1706" s="89"/>
      <c r="AR1706" s="89"/>
      <c r="AS1706" s="89"/>
      <c r="AT1706" s="89"/>
      <c r="AU1706" s="89"/>
      <c r="AV1706" s="89"/>
      <c r="AW1706" s="89"/>
      <c r="AX1706" s="89"/>
      <c r="AY1706" s="89"/>
      <c r="AZ1706" s="89"/>
      <c r="BA1706" s="89"/>
      <c r="BB1706" s="89"/>
      <c r="BC1706" s="89"/>
      <c r="BD1706" s="89"/>
      <c r="BE1706" s="89"/>
      <c r="BF1706" s="89"/>
    </row>
    <row r="1707" spans="1:58" s="90" customFormat="1" ht="26.25" customHeight="1" outlineLevel="1">
      <c r="A1707" s="1142"/>
      <c r="B1707" s="1152" t="s">
        <v>294</v>
      </c>
      <c r="C1707" s="1098"/>
      <c r="D1707" s="1098"/>
      <c r="E1707" s="1098"/>
      <c r="F1707" s="1098"/>
      <c r="G1707" s="1099"/>
      <c r="H1707" s="1087" t="s">
        <v>295</v>
      </c>
      <c r="I1707" s="1088"/>
      <c r="J1707" s="1088"/>
      <c r="K1707" s="1088"/>
      <c r="L1707" s="1089"/>
      <c r="M1707" s="1066"/>
      <c r="N1707" s="721"/>
      <c r="O1707" s="89"/>
      <c r="P1707" s="89"/>
      <c r="Q1707" s="89"/>
      <c r="R1707" s="89"/>
      <c r="T1707" s="89"/>
      <c r="U1707" s="89"/>
      <c r="V1707" s="89"/>
      <c r="W1707" s="89"/>
      <c r="X1707" s="89"/>
      <c r="Y1707" s="89"/>
      <c r="Z1707" s="89"/>
      <c r="AA1707" s="89"/>
      <c r="AB1707" s="89"/>
      <c r="AC1707" s="89"/>
      <c r="AD1707" s="89"/>
      <c r="AE1707" s="89"/>
      <c r="AF1707" s="89"/>
      <c r="AG1707" s="89"/>
      <c r="AH1707" s="89"/>
      <c r="AI1707" s="89"/>
      <c r="AJ1707" s="89"/>
      <c r="AK1707" s="89"/>
      <c r="AL1707" s="89"/>
      <c r="AM1707" s="89"/>
      <c r="AN1707" s="89"/>
      <c r="AO1707" s="89"/>
      <c r="AP1707" s="89"/>
      <c r="AQ1707" s="89"/>
      <c r="AR1707" s="89"/>
      <c r="AS1707" s="89"/>
      <c r="AT1707" s="89"/>
      <c r="AU1707" s="89"/>
      <c r="AV1707" s="89"/>
      <c r="AW1707" s="89"/>
      <c r="AX1707" s="89"/>
      <c r="AY1707" s="89"/>
      <c r="AZ1707" s="89"/>
      <c r="BA1707" s="89"/>
      <c r="BB1707" s="89"/>
      <c r="BC1707" s="89"/>
      <c r="BD1707" s="89"/>
      <c r="BE1707" s="89"/>
      <c r="BF1707" s="89"/>
    </row>
    <row r="1708" spans="1:58" s="90" customFormat="1" ht="24.75" customHeight="1" outlineLevel="1" thickBot="1">
      <c r="A1708" s="1143"/>
      <c r="B1708" s="1153" t="s">
        <v>2541</v>
      </c>
      <c r="C1708" s="1091"/>
      <c r="D1708" s="1091"/>
      <c r="E1708" s="1091"/>
      <c r="F1708" s="1091"/>
      <c r="G1708" s="1091"/>
      <c r="H1708" s="1091"/>
      <c r="I1708" s="1091"/>
      <c r="J1708" s="1091"/>
      <c r="K1708" s="1091"/>
      <c r="L1708" s="1092"/>
      <c r="M1708" s="1066"/>
      <c r="N1708" s="721"/>
      <c r="O1708" s="89"/>
      <c r="P1708" s="89"/>
      <c r="Q1708" s="89"/>
      <c r="R1708" s="89"/>
      <c r="T1708" s="89"/>
      <c r="U1708" s="89"/>
      <c r="V1708" s="89"/>
      <c r="W1708" s="89"/>
      <c r="X1708" s="89"/>
      <c r="Y1708" s="89"/>
      <c r="Z1708" s="89"/>
      <c r="AA1708" s="89"/>
      <c r="AB1708" s="89"/>
      <c r="AC1708" s="89"/>
      <c r="AD1708" s="89"/>
      <c r="AE1708" s="89"/>
      <c r="AF1708" s="89"/>
      <c r="AG1708" s="89"/>
      <c r="AH1708" s="89"/>
      <c r="AI1708" s="89"/>
      <c r="AJ1708" s="89"/>
      <c r="AK1708" s="89"/>
      <c r="AL1708" s="89"/>
      <c r="AM1708" s="89"/>
      <c r="AN1708" s="89"/>
      <c r="AO1708" s="89"/>
      <c r="AP1708" s="89"/>
      <c r="AQ1708" s="89"/>
      <c r="AR1708" s="89"/>
      <c r="AS1708" s="89"/>
      <c r="AT1708" s="89"/>
      <c r="AU1708" s="89"/>
      <c r="AV1708" s="89"/>
      <c r="AW1708" s="89"/>
      <c r="AX1708" s="89"/>
      <c r="AY1708" s="89"/>
      <c r="AZ1708" s="89"/>
      <c r="BA1708" s="89"/>
      <c r="BB1708" s="89"/>
      <c r="BC1708" s="89"/>
      <c r="BD1708" s="89"/>
      <c r="BE1708" s="89"/>
      <c r="BF1708" s="89"/>
    </row>
    <row r="1709" spans="1:58" s="90" customFormat="1" ht="33.75" customHeight="1" outlineLevel="1">
      <c r="A1709" s="1141">
        <v>202</v>
      </c>
      <c r="B1709" s="1144" t="s">
        <v>1</v>
      </c>
      <c r="C1709" s="1069" t="s">
        <v>13</v>
      </c>
      <c r="D1709" s="1071"/>
      <c r="E1709" s="1069" t="s">
        <v>223</v>
      </c>
      <c r="F1709" s="1070"/>
      <c r="G1709" s="1071"/>
      <c r="H1709" s="1067" t="s">
        <v>14</v>
      </c>
      <c r="I1709" s="1069" t="s">
        <v>15</v>
      </c>
      <c r="J1709" s="1070"/>
      <c r="K1709" s="1071"/>
      <c r="L1709" s="1072" t="s">
        <v>16</v>
      </c>
      <c r="M1709" s="1066" t="s">
        <v>222</v>
      </c>
      <c r="N1709" s="721"/>
      <c r="O1709" s="89"/>
      <c r="P1709" s="89"/>
      <c r="Q1709" s="89"/>
      <c r="R1709" s="89"/>
      <c r="T1709" s="89"/>
      <c r="U1709" s="89"/>
      <c r="V1709" s="89"/>
      <c r="W1709" s="89"/>
      <c r="X1709" s="89"/>
      <c r="Y1709" s="89"/>
      <c r="Z1709" s="89"/>
      <c r="AA1709" s="89"/>
      <c r="AB1709" s="89"/>
      <c r="AC1709" s="89"/>
      <c r="AD1709" s="89"/>
      <c r="AE1709" s="89"/>
      <c r="AF1709" s="89"/>
      <c r="AG1709" s="89"/>
      <c r="AH1709" s="89"/>
      <c r="AI1709" s="89"/>
      <c r="AJ1709" s="89"/>
      <c r="AK1709" s="89"/>
      <c r="AL1709" s="89"/>
      <c r="AM1709" s="89"/>
      <c r="AN1709" s="89"/>
      <c r="AO1709" s="89"/>
      <c r="AP1709" s="89"/>
      <c r="AQ1709" s="89"/>
      <c r="AR1709" s="89"/>
      <c r="AS1709" s="89"/>
      <c r="AT1709" s="89"/>
      <c r="AU1709" s="89"/>
      <c r="AV1709" s="89"/>
      <c r="AW1709" s="89"/>
      <c r="AX1709" s="89"/>
      <c r="AY1709" s="89"/>
      <c r="AZ1709" s="89"/>
      <c r="BA1709" s="89"/>
      <c r="BB1709" s="89"/>
      <c r="BC1709" s="89"/>
      <c r="BD1709" s="89"/>
      <c r="BE1709" s="89"/>
      <c r="BF1709" s="89"/>
    </row>
    <row r="1710" spans="1:58" s="90" customFormat="1" ht="60" customHeight="1" outlineLevel="1">
      <c r="A1710" s="1142"/>
      <c r="B1710" s="1145"/>
      <c r="C1710" s="718" t="s">
        <v>3</v>
      </c>
      <c r="D1710" s="718" t="s">
        <v>4</v>
      </c>
      <c r="E1710" s="718" t="s">
        <v>5</v>
      </c>
      <c r="F1710" s="1146" t="s">
        <v>6</v>
      </c>
      <c r="G1710" s="1147"/>
      <c r="H1710" s="1068"/>
      <c r="I1710" s="718" t="s">
        <v>17</v>
      </c>
      <c r="J1710" s="718" t="s">
        <v>18</v>
      </c>
      <c r="K1710" s="92" t="s">
        <v>19</v>
      </c>
      <c r="L1710" s="1073"/>
      <c r="M1710" s="1066"/>
      <c r="N1710" s="721"/>
      <c r="O1710" s="89"/>
      <c r="P1710" s="89"/>
      <c r="Q1710" s="89"/>
      <c r="R1710" s="89"/>
      <c r="T1710" s="89"/>
      <c r="U1710" s="89"/>
      <c r="V1710" s="89"/>
      <c r="W1710" s="89"/>
      <c r="X1710" s="89"/>
      <c r="Y1710" s="89"/>
      <c r="Z1710" s="89"/>
      <c r="AA1710" s="89"/>
      <c r="AB1710" s="89"/>
      <c r="AC1710" s="89"/>
      <c r="AD1710" s="89"/>
      <c r="AE1710" s="89"/>
      <c r="AF1710" s="89"/>
      <c r="AG1710" s="89"/>
      <c r="AH1710" s="89"/>
      <c r="AI1710" s="89"/>
      <c r="AJ1710" s="89"/>
      <c r="AK1710" s="89"/>
      <c r="AL1710" s="89"/>
      <c r="AM1710" s="89"/>
      <c r="AN1710" s="89"/>
      <c r="AO1710" s="89"/>
      <c r="AP1710" s="89"/>
      <c r="AQ1710" s="89"/>
      <c r="AR1710" s="89"/>
      <c r="AS1710" s="89"/>
      <c r="AT1710" s="89"/>
      <c r="AU1710" s="89"/>
      <c r="AV1710" s="89"/>
      <c r="AW1710" s="89"/>
      <c r="AX1710" s="89"/>
      <c r="AY1710" s="89"/>
      <c r="AZ1710" s="89"/>
      <c r="BA1710" s="89"/>
      <c r="BB1710" s="89"/>
      <c r="BC1710" s="89"/>
      <c r="BD1710" s="89"/>
      <c r="BE1710" s="89"/>
      <c r="BF1710" s="89"/>
    </row>
    <row r="1711" spans="1:58" s="90" customFormat="1" ht="56.25" customHeight="1" outlineLevel="1">
      <c r="A1711" s="1142"/>
      <c r="B1711" s="305" t="s">
        <v>1263</v>
      </c>
      <c r="C1711" s="277" t="s">
        <v>2756</v>
      </c>
      <c r="D1711" s="560">
        <v>46174</v>
      </c>
      <c r="E1711" s="277" t="s">
        <v>132</v>
      </c>
      <c r="F1711" s="815" t="s">
        <v>132</v>
      </c>
      <c r="G1711" s="816"/>
      <c r="H1711" s="719" t="s">
        <v>1263</v>
      </c>
      <c r="I1711" s="277" t="s">
        <v>2759</v>
      </c>
      <c r="J1711" s="720" t="s">
        <v>859</v>
      </c>
      <c r="K1711" s="720" t="s">
        <v>2758</v>
      </c>
      <c r="L1711" s="363" t="s">
        <v>2804</v>
      </c>
      <c r="M1711" s="1066"/>
      <c r="N1711" s="721"/>
      <c r="O1711" s="89"/>
      <c r="P1711" s="89"/>
      <c r="Q1711" s="89"/>
      <c r="R1711" s="89"/>
      <c r="T1711" s="89"/>
      <c r="U1711" s="89"/>
      <c r="V1711" s="89"/>
      <c r="W1711" s="89"/>
      <c r="X1711" s="89"/>
      <c r="Y1711" s="89"/>
      <c r="Z1711" s="89"/>
      <c r="AA1711" s="89"/>
      <c r="AB1711" s="89"/>
      <c r="AC1711" s="89"/>
      <c r="AD1711" s="89"/>
      <c r="AE1711" s="89"/>
      <c r="AF1711" s="89"/>
      <c r="AG1711" s="89"/>
      <c r="AH1711" s="89"/>
      <c r="AI1711" s="89"/>
      <c r="AJ1711" s="89"/>
      <c r="AK1711" s="89"/>
      <c r="AL1711" s="89"/>
      <c r="AM1711" s="89"/>
      <c r="AN1711" s="89"/>
      <c r="AO1711" s="89"/>
      <c r="AP1711" s="89"/>
      <c r="AQ1711" s="89"/>
      <c r="AR1711" s="89"/>
      <c r="AS1711" s="89"/>
      <c r="AT1711" s="89"/>
      <c r="AU1711" s="89"/>
      <c r="AV1711" s="89"/>
      <c r="AW1711" s="89"/>
      <c r="AX1711" s="89"/>
      <c r="AY1711" s="89"/>
      <c r="AZ1711" s="89"/>
      <c r="BA1711" s="89"/>
      <c r="BB1711" s="89"/>
      <c r="BC1711" s="89"/>
      <c r="BD1711" s="89"/>
      <c r="BE1711" s="89"/>
      <c r="BF1711" s="89"/>
    </row>
    <row r="1712" spans="1:58" s="90" customFormat="1" ht="27.75" customHeight="1" outlineLevel="1">
      <c r="A1712" s="1142"/>
      <c r="B1712" s="1075" t="s">
        <v>2825</v>
      </c>
      <c r="C1712" s="1075"/>
      <c r="D1712" s="1075"/>
      <c r="E1712" s="1075"/>
      <c r="F1712" s="1075"/>
      <c r="G1712" s="1075"/>
      <c r="H1712" s="1075"/>
      <c r="I1712" s="1075"/>
      <c r="J1712" s="1075"/>
      <c r="K1712" s="1075"/>
      <c r="L1712" s="1076"/>
      <c r="M1712" s="1066"/>
      <c r="N1712" s="721"/>
      <c r="O1712" s="89"/>
      <c r="P1712" s="89"/>
      <c r="Q1712" s="89"/>
      <c r="R1712" s="89"/>
      <c r="T1712" s="89"/>
      <c r="U1712" s="89"/>
      <c r="V1712" s="89"/>
      <c r="W1712" s="89"/>
      <c r="X1712" s="89"/>
      <c r="Y1712" s="89"/>
      <c r="Z1712" s="89"/>
      <c r="AA1712" s="89"/>
      <c r="AB1712" s="89"/>
      <c r="AC1712" s="89"/>
      <c r="AD1712" s="89"/>
      <c r="AE1712" s="89"/>
      <c r="AF1712" s="89"/>
      <c r="AG1712" s="89"/>
      <c r="AH1712" s="89"/>
      <c r="AI1712" s="89"/>
      <c r="AJ1712" s="89"/>
      <c r="AK1712" s="89"/>
      <c r="AL1712" s="89"/>
      <c r="AM1712" s="89"/>
      <c r="AN1712" s="89"/>
      <c r="AO1712" s="89"/>
      <c r="AP1712" s="89"/>
      <c r="AQ1712" s="89"/>
      <c r="AR1712" s="89"/>
      <c r="AS1712" s="89"/>
      <c r="AT1712" s="89"/>
      <c r="AU1712" s="89"/>
      <c r="AV1712" s="89"/>
      <c r="AW1712" s="89"/>
      <c r="AX1712" s="89"/>
      <c r="AY1712" s="89"/>
      <c r="AZ1712" s="89"/>
      <c r="BA1712" s="89"/>
      <c r="BB1712" s="89"/>
      <c r="BC1712" s="89"/>
      <c r="BD1712" s="89"/>
      <c r="BE1712" s="89"/>
      <c r="BF1712" s="89"/>
    </row>
    <row r="1713" spans="1:58" s="90" customFormat="1" ht="26.25" customHeight="1" outlineLevel="1">
      <c r="A1713" s="1142"/>
      <c r="B1713" s="1149" t="s">
        <v>150</v>
      </c>
      <c r="C1713" s="1078"/>
      <c r="D1713" s="1078"/>
      <c r="E1713" s="1078"/>
      <c r="F1713" s="1078"/>
      <c r="G1713" s="1079"/>
      <c r="H1713" s="1077" t="s">
        <v>151</v>
      </c>
      <c r="I1713" s="1078"/>
      <c r="J1713" s="1078"/>
      <c r="K1713" s="1078"/>
      <c r="L1713" s="1080"/>
      <c r="M1713" s="1066"/>
      <c r="N1713" s="721"/>
      <c r="O1713" s="89"/>
      <c r="P1713" s="89" t="s">
        <v>125</v>
      </c>
      <c r="Q1713" s="89"/>
      <c r="R1713" s="89"/>
      <c r="T1713" s="89"/>
      <c r="U1713" s="89"/>
      <c r="V1713" s="89"/>
      <c r="W1713" s="89"/>
      <c r="X1713" s="89"/>
      <c r="Y1713" s="89"/>
      <c r="Z1713" s="89"/>
      <c r="AA1713" s="89"/>
      <c r="AB1713" s="89"/>
      <c r="AC1713" s="89"/>
      <c r="AD1713" s="89"/>
      <c r="AE1713" s="89"/>
      <c r="AF1713" s="89"/>
      <c r="AG1713" s="89"/>
      <c r="AH1713" s="89"/>
      <c r="AI1713" s="89"/>
      <c r="AJ1713" s="89"/>
      <c r="AK1713" s="89"/>
      <c r="AL1713" s="89"/>
      <c r="AM1713" s="89"/>
      <c r="AN1713" s="89"/>
      <c r="AO1713" s="89"/>
      <c r="AP1713" s="89"/>
      <c r="AQ1713" s="89"/>
      <c r="AR1713" s="89"/>
      <c r="AS1713" s="89"/>
      <c r="AT1713" s="89"/>
      <c r="AU1713" s="89"/>
      <c r="AV1713" s="89"/>
      <c r="AW1713" s="89"/>
      <c r="AX1713" s="89"/>
      <c r="AY1713" s="89"/>
      <c r="AZ1713" s="89"/>
      <c r="BA1713" s="89"/>
      <c r="BB1713" s="89"/>
      <c r="BC1713" s="89"/>
      <c r="BD1713" s="89"/>
      <c r="BE1713" s="89"/>
      <c r="BF1713" s="89"/>
    </row>
    <row r="1714" spans="1:58" s="90" customFormat="1" ht="27.75" customHeight="1" outlineLevel="1">
      <c r="A1714" s="1142"/>
      <c r="B1714" s="1150" t="s">
        <v>154</v>
      </c>
      <c r="C1714" s="1088"/>
      <c r="D1714" s="1088"/>
      <c r="E1714" s="1088"/>
      <c r="F1714" s="1088"/>
      <c r="G1714" s="1151"/>
      <c r="H1714" s="1081" t="s">
        <v>2757</v>
      </c>
      <c r="I1714" s="1082"/>
      <c r="J1714" s="1082"/>
      <c r="K1714" s="1082"/>
      <c r="L1714" s="1084"/>
      <c r="M1714" s="1066"/>
      <c r="N1714" s="721"/>
      <c r="O1714" s="89"/>
      <c r="P1714" s="89"/>
      <c r="Q1714" s="89"/>
      <c r="R1714" s="89"/>
      <c r="T1714" s="89"/>
      <c r="U1714" s="89"/>
      <c r="V1714" s="89"/>
      <c r="W1714" s="89"/>
      <c r="X1714" s="89"/>
      <c r="Y1714" s="89"/>
      <c r="Z1714" s="89"/>
      <c r="AA1714" s="89"/>
      <c r="AB1714" s="89"/>
      <c r="AC1714" s="89"/>
      <c r="AD1714" s="89"/>
      <c r="AE1714" s="89"/>
      <c r="AF1714" s="89"/>
      <c r="AG1714" s="89"/>
      <c r="AH1714" s="89"/>
      <c r="AI1714" s="89"/>
      <c r="AJ1714" s="89"/>
      <c r="AK1714" s="89"/>
      <c r="AL1714" s="89"/>
      <c r="AM1714" s="89"/>
      <c r="AN1714" s="89"/>
      <c r="AO1714" s="89"/>
      <c r="AP1714" s="89"/>
      <c r="AQ1714" s="89"/>
      <c r="AR1714" s="89"/>
      <c r="AS1714" s="89"/>
      <c r="AT1714" s="89"/>
      <c r="AU1714" s="89"/>
      <c r="AV1714" s="89"/>
      <c r="AW1714" s="89"/>
      <c r="AX1714" s="89"/>
      <c r="AY1714" s="89"/>
      <c r="AZ1714" s="89"/>
      <c r="BA1714" s="89"/>
      <c r="BB1714" s="89"/>
      <c r="BC1714" s="89"/>
      <c r="BD1714" s="89"/>
      <c r="BE1714" s="89"/>
      <c r="BF1714" s="89"/>
    </row>
    <row r="1715" spans="1:58" s="90" customFormat="1" ht="26.25" customHeight="1" outlineLevel="1">
      <c r="A1715" s="1142"/>
      <c r="B1715" s="1152" t="s">
        <v>294</v>
      </c>
      <c r="C1715" s="1098"/>
      <c r="D1715" s="1098"/>
      <c r="E1715" s="1098"/>
      <c r="F1715" s="1098"/>
      <c r="G1715" s="1099"/>
      <c r="H1715" s="1087" t="s">
        <v>295</v>
      </c>
      <c r="I1715" s="1088"/>
      <c r="J1715" s="1088"/>
      <c r="K1715" s="1088"/>
      <c r="L1715" s="1089"/>
      <c r="M1715" s="1066"/>
      <c r="N1715" s="721"/>
      <c r="O1715" s="89"/>
      <c r="P1715" s="89"/>
      <c r="Q1715" s="89"/>
      <c r="R1715" s="89"/>
      <c r="T1715" s="89"/>
      <c r="U1715" s="89"/>
      <c r="V1715" s="89"/>
      <c r="W1715" s="89"/>
      <c r="X1715" s="89"/>
      <c r="Y1715" s="89"/>
      <c r="Z1715" s="89"/>
      <c r="AA1715" s="89"/>
      <c r="AB1715" s="89"/>
      <c r="AC1715" s="89"/>
      <c r="AD1715" s="89"/>
      <c r="AE1715" s="89"/>
      <c r="AF1715" s="89"/>
      <c r="AG1715" s="89"/>
      <c r="AH1715" s="89"/>
      <c r="AI1715" s="89"/>
      <c r="AJ1715" s="89"/>
      <c r="AK1715" s="89"/>
      <c r="AL1715" s="89"/>
      <c r="AM1715" s="89"/>
      <c r="AN1715" s="89"/>
      <c r="AO1715" s="89"/>
      <c r="AP1715" s="89"/>
      <c r="AQ1715" s="89"/>
      <c r="AR1715" s="89"/>
      <c r="AS1715" s="89"/>
      <c r="AT1715" s="89"/>
      <c r="AU1715" s="89"/>
      <c r="AV1715" s="89"/>
      <c r="AW1715" s="89"/>
      <c r="AX1715" s="89"/>
      <c r="AY1715" s="89"/>
      <c r="AZ1715" s="89"/>
      <c r="BA1715" s="89"/>
      <c r="BB1715" s="89"/>
      <c r="BC1715" s="89"/>
      <c r="BD1715" s="89"/>
      <c r="BE1715" s="89"/>
      <c r="BF1715" s="89"/>
    </row>
    <row r="1716" spans="1:58" s="90" customFormat="1" ht="26.25" customHeight="1" outlineLevel="1" thickBot="1">
      <c r="A1716" s="1143"/>
      <c r="B1716" s="1153" t="s">
        <v>2826</v>
      </c>
      <c r="C1716" s="1091"/>
      <c r="D1716" s="1091"/>
      <c r="E1716" s="1091"/>
      <c r="F1716" s="1091"/>
      <c r="G1716" s="1091"/>
      <c r="H1716" s="1091"/>
      <c r="I1716" s="1091"/>
      <c r="J1716" s="1091"/>
      <c r="K1716" s="1091"/>
      <c r="L1716" s="1092"/>
      <c r="M1716" s="1066"/>
      <c r="N1716" s="721"/>
      <c r="O1716" s="89"/>
      <c r="P1716" s="89"/>
      <c r="Q1716" s="89"/>
      <c r="R1716" s="89"/>
      <c r="T1716" s="89"/>
      <c r="U1716" s="89"/>
      <c r="V1716" s="89"/>
      <c r="W1716" s="89"/>
      <c r="X1716" s="89"/>
      <c r="Y1716" s="89"/>
      <c r="Z1716" s="89"/>
      <c r="AA1716" s="89"/>
      <c r="AB1716" s="89"/>
      <c r="AC1716" s="89"/>
      <c r="AD1716" s="89"/>
      <c r="AE1716" s="89"/>
      <c r="AF1716" s="89"/>
      <c r="AG1716" s="89"/>
      <c r="AH1716" s="89"/>
      <c r="AI1716" s="89"/>
      <c r="AJ1716" s="89"/>
      <c r="AK1716" s="89"/>
      <c r="AL1716" s="89"/>
      <c r="AM1716" s="89"/>
      <c r="AN1716" s="89"/>
      <c r="AO1716" s="89"/>
      <c r="AP1716" s="89"/>
      <c r="AQ1716" s="89"/>
      <c r="AR1716" s="89"/>
      <c r="AS1716" s="89"/>
      <c r="AT1716" s="89"/>
      <c r="AU1716" s="89"/>
      <c r="AV1716" s="89"/>
      <c r="AW1716" s="89"/>
      <c r="AX1716" s="89"/>
      <c r="AY1716" s="89"/>
      <c r="AZ1716" s="89"/>
      <c r="BA1716" s="89"/>
      <c r="BB1716" s="89"/>
      <c r="BC1716" s="89"/>
      <c r="BD1716" s="89"/>
      <c r="BE1716" s="89"/>
      <c r="BF1716" s="89"/>
    </row>
    <row r="1717" spans="1:58" s="89" customFormat="1" ht="33.75" customHeight="1" outlineLevel="1">
      <c r="A1717" s="1141">
        <v>203</v>
      </c>
      <c r="B1717" s="1144" t="s">
        <v>1</v>
      </c>
      <c r="C1717" s="1069" t="s">
        <v>13</v>
      </c>
      <c r="D1717" s="1071"/>
      <c r="E1717" s="1069" t="s">
        <v>223</v>
      </c>
      <c r="F1717" s="1070"/>
      <c r="G1717" s="1071"/>
      <c r="H1717" s="1067" t="s">
        <v>14</v>
      </c>
      <c r="I1717" s="1069" t="s">
        <v>15</v>
      </c>
      <c r="J1717" s="1070"/>
      <c r="K1717" s="1071"/>
      <c r="L1717" s="1072" t="s">
        <v>16</v>
      </c>
      <c r="M1717" s="1066" t="s">
        <v>222</v>
      </c>
      <c r="N1717" s="721"/>
    </row>
    <row r="1718" spans="1:58" s="89" customFormat="1" ht="45" outlineLevel="1">
      <c r="A1718" s="1167"/>
      <c r="B1718" s="1145"/>
      <c r="C1718" s="718" t="s">
        <v>3</v>
      </c>
      <c r="D1718" s="718" t="s">
        <v>4</v>
      </c>
      <c r="E1718" s="718" t="s">
        <v>5</v>
      </c>
      <c r="F1718" s="1146" t="s">
        <v>6</v>
      </c>
      <c r="G1718" s="1147"/>
      <c r="H1718" s="1068"/>
      <c r="I1718" s="718" t="s">
        <v>17</v>
      </c>
      <c r="J1718" s="718" t="s">
        <v>18</v>
      </c>
      <c r="K1718" s="92" t="s">
        <v>19</v>
      </c>
      <c r="L1718" s="1073"/>
      <c r="M1718" s="1066"/>
      <c r="N1718" s="721"/>
    </row>
    <row r="1719" spans="1:58" s="89" customFormat="1" ht="66" customHeight="1" outlineLevel="1">
      <c r="A1719" s="1167"/>
      <c r="B1719" s="130" t="s">
        <v>1717</v>
      </c>
      <c r="C1719" s="276" t="s">
        <v>2768</v>
      </c>
      <c r="D1719" s="114">
        <v>46175</v>
      </c>
      <c r="E1719" s="277" t="s">
        <v>2769</v>
      </c>
      <c r="F1719" s="815" t="s">
        <v>2357</v>
      </c>
      <c r="G1719" s="816"/>
      <c r="H1719" s="396" t="s">
        <v>1717</v>
      </c>
      <c r="I1719" s="277" t="s">
        <v>2772</v>
      </c>
      <c r="J1719" s="277" t="s">
        <v>2773</v>
      </c>
      <c r="K1719" s="277" t="s">
        <v>2771</v>
      </c>
      <c r="L1719" s="363" t="s">
        <v>2805</v>
      </c>
      <c r="M1719" s="1066"/>
      <c r="N1719" s="721"/>
    </row>
    <row r="1720" spans="1:58" s="89" customFormat="1" ht="24.75" customHeight="1" outlineLevel="1">
      <c r="A1720" s="1167"/>
      <c r="B1720" s="1075" t="s">
        <v>2827</v>
      </c>
      <c r="C1720" s="1075"/>
      <c r="D1720" s="1075"/>
      <c r="E1720" s="1075"/>
      <c r="F1720" s="1075"/>
      <c r="G1720" s="1075"/>
      <c r="H1720" s="1075"/>
      <c r="I1720" s="1075"/>
      <c r="J1720" s="1075"/>
      <c r="K1720" s="1075"/>
      <c r="L1720" s="1076"/>
      <c r="M1720" s="1066"/>
      <c r="N1720" s="721"/>
    </row>
    <row r="1721" spans="1:58" s="89" customFormat="1" ht="30" customHeight="1" outlineLevel="1">
      <c r="A1721" s="1167"/>
      <c r="B1721" s="1149" t="s">
        <v>150</v>
      </c>
      <c r="C1721" s="1078"/>
      <c r="D1721" s="1078"/>
      <c r="E1721" s="1078"/>
      <c r="F1721" s="1078"/>
      <c r="G1721" s="1079"/>
      <c r="H1721" s="1077" t="s">
        <v>151</v>
      </c>
      <c r="I1721" s="1078"/>
      <c r="J1721" s="1078"/>
      <c r="K1721" s="1078"/>
      <c r="L1721" s="1080"/>
      <c r="M1721" s="1066"/>
      <c r="N1721" s="721"/>
    </row>
    <row r="1722" spans="1:58" s="89" customFormat="1" ht="24.75" customHeight="1" outlineLevel="1">
      <c r="A1722" s="1167"/>
      <c r="B1722" s="1169" t="s">
        <v>154</v>
      </c>
      <c r="C1722" s="1159"/>
      <c r="D1722" s="1159"/>
      <c r="E1722" s="1159"/>
      <c r="F1722" s="1159"/>
      <c r="G1722" s="1160"/>
      <c r="H1722" s="1081" t="s">
        <v>2770</v>
      </c>
      <c r="I1722" s="1082"/>
      <c r="J1722" s="1082"/>
      <c r="K1722" s="1082"/>
      <c r="L1722" s="1084"/>
      <c r="M1722" s="1066"/>
      <c r="N1722" s="721"/>
    </row>
    <row r="1723" spans="1:58" s="89" customFormat="1" ht="26.25" customHeight="1" outlineLevel="1">
      <c r="A1723" s="1167"/>
      <c r="B1723" s="1152" t="s">
        <v>294</v>
      </c>
      <c r="C1723" s="1098"/>
      <c r="D1723" s="1098"/>
      <c r="E1723" s="1098"/>
      <c r="F1723" s="1098"/>
      <c r="G1723" s="1099"/>
      <c r="H1723" s="1087" t="s">
        <v>295</v>
      </c>
      <c r="I1723" s="1088"/>
      <c r="J1723" s="1088"/>
      <c r="K1723" s="1088"/>
      <c r="L1723" s="1089"/>
      <c r="M1723" s="1066"/>
      <c r="N1723" s="721"/>
    </row>
    <row r="1724" spans="1:58" s="89" customFormat="1" ht="28.5" customHeight="1" outlineLevel="1" thickBot="1">
      <c r="A1724" s="1168"/>
      <c r="B1724" s="1153" t="s">
        <v>2826</v>
      </c>
      <c r="C1724" s="1091"/>
      <c r="D1724" s="1091"/>
      <c r="E1724" s="1091"/>
      <c r="F1724" s="1091"/>
      <c r="G1724" s="1091"/>
      <c r="H1724" s="1091"/>
      <c r="I1724" s="1091"/>
      <c r="J1724" s="1091"/>
      <c r="K1724" s="1091"/>
      <c r="L1724" s="1092"/>
      <c r="M1724" s="1066"/>
      <c r="N1724" s="721"/>
    </row>
    <row r="1725" spans="1:58" s="89" customFormat="1" ht="28.5" customHeight="1" outlineLevel="1">
      <c r="A1725" s="1157">
        <v>204</v>
      </c>
      <c r="B1725" s="1094" t="s">
        <v>1</v>
      </c>
      <c r="C1725" s="1069" t="s">
        <v>13</v>
      </c>
      <c r="D1725" s="1071"/>
      <c r="E1725" s="1069" t="s">
        <v>223</v>
      </c>
      <c r="F1725" s="1070"/>
      <c r="G1725" s="1071"/>
      <c r="H1725" s="1067" t="s">
        <v>14</v>
      </c>
      <c r="I1725" s="1069" t="s">
        <v>15</v>
      </c>
      <c r="J1725" s="1070"/>
      <c r="K1725" s="1071"/>
      <c r="L1725" s="1072" t="s">
        <v>16</v>
      </c>
      <c r="M1725"/>
      <c r="N1725" s="721"/>
    </row>
    <row r="1726" spans="1:58" s="89" customFormat="1" ht="48.75" customHeight="1" outlineLevel="1">
      <c r="A1726" s="1158"/>
      <c r="B1726" s="1095"/>
      <c r="C1726" s="730" t="s">
        <v>3</v>
      </c>
      <c r="D1726" s="730" t="s">
        <v>4</v>
      </c>
      <c r="E1726" s="730" t="s">
        <v>5</v>
      </c>
      <c r="F1726" s="1146" t="s">
        <v>6</v>
      </c>
      <c r="G1726" s="1147"/>
      <c r="H1726" s="1068"/>
      <c r="I1726" s="730" t="s">
        <v>17</v>
      </c>
      <c r="J1726" s="730" t="s">
        <v>18</v>
      </c>
      <c r="K1726" s="92" t="s">
        <v>19</v>
      </c>
      <c r="L1726" s="1073"/>
      <c r="M1726"/>
      <c r="N1726" s="721"/>
    </row>
    <row r="1727" spans="1:58" s="89" customFormat="1" ht="47.25" customHeight="1" outlineLevel="1">
      <c r="A1727" s="1158"/>
      <c r="B1727" s="305" t="s">
        <v>1577</v>
      </c>
      <c r="C1727" s="276" t="s">
        <v>2919</v>
      </c>
      <c r="D1727" s="114">
        <v>46183</v>
      </c>
      <c r="E1727" s="277" t="s">
        <v>1094</v>
      </c>
      <c r="F1727" s="815" t="s">
        <v>592</v>
      </c>
      <c r="G1727" s="816"/>
      <c r="H1727" s="396" t="s">
        <v>1577</v>
      </c>
      <c r="I1727" s="277" t="s">
        <v>2651</v>
      </c>
      <c r="J1727" s="277" t="s">
        <v>1191</v>
      </c>
      <c r="K1727" s="277" t="s">
        <v>257</v>
      </c>
      <c r="L1727" s="284" t="s">
        <v>257</v>
      </c>
      <c r="M1727"/>
      <c r="N1727" s="721"/>
    </row>
    <row r="1728" spans="1:58" s="89" customFormat="1" ht="28.5" customHeight="1" outlineLevel="1">
      <c r="A1728" s="1158"/>
      <c r="B1728" s="1075" t="s">
        <v>610</v>
      </c>
      <c r="C1728" s="1075"/>
      <c r="D1728" s="1075"/>
      <c r="E1728" s="1075"/>
      <c r="F1728" s="1075"/>
      <c r="G1728" s="1075"/>
      <c r="H1728" s="1075"/>
      <c r="I1728" s="1075"/>
      <c r="J1728" s="1075"/>
      <c r="K1728" s="1075"/>
      <c r="L1728" s="1076"/>
      <c r="M1728"/>
      <c r="N1728" s="721"/>
    </row>
    <row r="1729" spans="1:14" s="89" customFormat="1" ht="28.5" customHeight="1" outlineLevel="1">
      <c r="A1729" s="1158"/>
      <c r="B1729" s="1078" t="s">
        <v>150</v>
      </c>
      <c r="C1729" s="1078"/>
      <c r="D1729" s="1078"/>
      <c r="E1729" s="1078"/>
      <c r="F1729" s="1078"/>
      <c r="G1729" s="1079"/>
      <c r="H1729" s="1077" t="s">
        <v>151</v>
      </c>
      <c r="I1729" s="1078"/>
      <c r="J1729" s="1078"/>
      <c r="K1729" s="1078"/>
      <c r="L1729" s="1080"/>
      <c r="M1729"/>
      <c r="N1729" s="721"/>
    </row>
    <row r="1730" spans="1:14" s="89" customFormat="1" ht="28.5" customHeight="1" outlineLevel="1">
      <c r="A1730" s="1158"/>
      <c r="B1730" s="1159" t="s">
        <v>154</v>
      </c>
      <c r="C1730" s="1159"/>
      <c r="D1730" s="1159"/>
      <c r="E1730" s="1159"/>
      <c r="F1730" s="1159"/>
      <c r="G1730" s="1160"/>
      <c r="H1730" s="1081" t="s">
        <v>2921</v>
      </c>
      <c r="I1730" s="1082"/>
      <c r="J1730" s="1082"/>
      <c r="K1730" s="1082"/>
      <c r="L1730" s="1084"/>
      <c r="M1730"/>
      <c r="N1730" s="721"/>
    </row>
    <row r="1731" spans="1:14" s="89" customFormat="1" ht="28.5" customHeight="1" outlineLevel="1">
      <c r="A1731" s="1158"/>
      <c r="B1731" s="1098" t="s">
        <v>294</v>
      </c>
      <c r="C1731" s="1098"/>
      <c r="D1731" s="1098"/>
      <c r="E1731" s="1098"/>
      <c r="F1731" s="1098"/>
      <c r="G1731" s="1099"/>
      <c r="H1731" s="1087" t="s">
        <v>295</v>
      </c>
      <c r="I1731" s="1088"/>
      <c r="J1731" s="1088"/>
      <c r="K1731" s="1088"/>
      <c r="L1731" s="1089"/>
      <c r="M1731"/>
      <c r="N1731" s="721"/>
    </row>
    <row r="1732" spans="1:14" s="89" customFormat="1" ht="28.5" customHeight="1" outlineLevel="1" thickBot="1">
      <c r="A1732" s="1165"/>
      <c r="B1732" s="1110" t="s">
        <v>2920</v>
      </c>
      <c r="C1732" s="1091"/>
      <c r="D1732" s="1091"/>
      <c r="E1732" s="1091"/>
      <c r="F1732" s="1091"/>
      <c r="G1732" s="1091"/>
      <c r="H1732" s="1091"/>
      <c r="I1732" s="1091"/>
      <c r="J1732" s="1091"/>
      <c r="K1732" s="1091"/>
      <c r="L1732" s="1092"/>
      <c r="M1732"/>
      <c r="N1732" s="721"/>
    </row>
    <row r="1733" spans="1:14" ht="30" customHeight="1">
      <c r="A1733" s="1157">
        <v>205</v>
      </c>
      <c r="B1733" s="1094" t="s">
        <v>1</v>
      </c>
      <c r="C1733" s="1069" t="s">
        <v>13</v>
      </c>
      <c r="D1733" s="1071"/>
      <c r="E1733" s="1069" t="s">
        <v>223</v>
      </c>
      <c r="F1733" s="1070"/>
      <c r="G1733" s="1071"/>
      <c r="H1733" s="1067" t="s">
        <v>14</v>
      </c>
      <c r="I1733" s="1069" t="s">
        <v>15</v>
      </c>
      <c r="J1733" s="1070"/>
      <c r="K1733" s="1071"/>
      <c r="L1733" s="1072" t="s">
        <v>16</v>
      </c>
      <c r="M1733"/>
    </row>
    <row r="1734" spans="1:14" ht="45">
      <c r="A1734" s="1158"/>
      <c r="B1734" s="1095"/>
      <c r="C1734" s="729" t="s">
        <v>3</v>
      </c>
      <c r="D1734" s="729" t="s">
        <v>4</v>
      </c>
      <c r="E1734" s="729" t="s">
        <v>5</v>
      </c>
      <c r="F1734" s="1146" t="s">
        <v>6</v>
      </c>
      <c r="G1734" s="1147"/>
      <c r="H1734" s="1068"/>
      <c r="I1734" s="729" t="s">
        <v>17</v>
      </c>
      <c r="J1734" s="729" t="s">
        <v>18</v>
      </c>
      <c r="K1734" s="92" t="s">
        <v>19</v>
      </c>
      <c r="L1734" s="1073"/>
      <c r="M1734"/>
    </row>
    <row r="1735" spans="1:14" ht="45">
      <c r="A1735" s="1158"/>
      <c r="B1735" s="130" t="s">
        <v>2661</v>
      </c>
      <c r="C1735" s="276" t="s">
        <v>2878</v>
      </c>
      <c r="D1735" s="114">
        <v>46184</v>
      </c>
      <c r="E1735" s="277" t="s">
        <v>775</v>
      </c>
      <c r="F1735" s="815" t="s">
        <v>1553</v>
      </c>
      <c r="G1735" s="816"/>
      <c r="H1735" s="396" t="s">
        <v>102</v>
      </c>
      <c r="I1735" s="277" t="s">
        <v>1152</v>
      </c>
      <c r="J1735" s="277" t="s">
        <v>1003</v>
      </c>
      <c r="K1735" s="277" t="s">
        <v>1153</v>
      </c>
      <c r="L1735" s="382" t="s">
        <v>257</v>
      </c>
      <c r="M1735"/>
    </row>
    <row r="1736" spans="1:14" ht="22.5">
      <c r="A1736" s="1158"/>
      <c r="B1736" s="1075" t="s">
        <v>2905</v>
      </c>
      <c r="C1736" s="1075"/>
      <c r="D1736" s="1075"/>
      <c r="E1736" s="1075"/>
      <c r="F1736" s="1075"/>
      <c r="G1736" s="1075"/>
      <c r="H1736" s="1075"/>
      <c r="I1736" s="1075"/>
      <c r="J1736" s="1075"/>
      <c r="K1736" s="1075"/>
      <c r="L1736" s="1076"/>
      <c r="M1736"/>
    </row>
    <row r="1737" spans="1:14" ht="22.5">
      <c r="A1737" s="1158"/>
      <c r="B1737" s="1078" t="s">
        <v>150</v>
      </c>
      <c r="C1737" s="1078"/>
      <c r="D1737" s="1078"/>
      <c r="E1737" s="1078"/>
      <c r="F1737" s="1078"/>
      <c r="G1737" s="1079"/>
      <c r="H1737" s="1077" t="s">
        <v>151</v>
      </c>
      <c r="I1737" s="1078"/>
      <c r="J1737" s="1078"/>
      <c r="K1737" s="1078"/>
      <c r="L1737" s="1080"/>
      <c r="M1737"/>
    </row>
    <row r="1738" spans="1:14" ht="23.25">
      <c r="A1738" s="1158"/>
      <c r="B1738" s="1159" t="s">
        <v>154</v>
      </c>
      <c r="C1738" s="1159"/>
      <c r="D1738" s="1159"/>
      <c r="E1738" s="1159"/>
      <c r="F1738" s="1159"/>
      <c r="G1738" s="1160"/>
      <c r="H1738" s="1081" t="s">
        <v>2869</v>
      </c>
      <c r="I1738" s="1082"/>
      <c r="J1738" s="1082"/>
      <c r="K1738" s="1082"/>
      <c r="L1738" s="1084"/>
      <c r="M1738"/>
    </row>
    <row r="1739" spans="1:14" ht="23.25">
      <c r="A1739" s="1158"/>
      <c r="B1739" s="1098" t="s">
        <v>294</v>
      </c>
      <c r="C1739" s="1098"/>
      <c r="D1739" s="1098"/>
      <c r="E1739" s="1098"/>
      <c r="F1739" s="1098"/>
      <c r="G1739" s="1099"/>
      <c r="H1739" s="1087" t="s">
        <v>295</v>
      </c>
      <c r="I1739" s="1088"/>
      <c r="J1739" s="1088"/>
      <c r="K1739" s="1088"/>
      <c r="L1739" s="1089"/>
      <c r="M1739"/>
    </row>
    <row r="1740" spans="1:14" ht="23.25" thickBot="1">
      <c r="A1740" s="1158"/>
      <c r="B1740" s="1164" t="s">
        <v>2924</v>
      </c>
      <c r="C1740" s="1091"/>
      <c r="D1740" s="1091"/>
      <c r="E1740" s="1091"/>
      <c r="F1740" s="1091"/>
      <c r="G1740" s="1091"/>
      <c r="H1740" s="1091"/>
      <c r="I1740" s="1091"/>
      <c r="J1740" s="1091"/>
      <c r="K1740" s="1091"/>
      <c r="L1740" s="1092"/>
      <c r="M1740"/>
    </row>
    <row r="1741" spans="1:14" ht="22.5">
      <c r="A1741" s="1157">
        <v>206</v>
      </c>
      <c r="B1741" s="1094" t="s">
        <v>1</v>
      </c>
      <c r="C1741" s="1069" t="s">
        <v>13</v>
      </c>
      <c r="D1741" s="1071"/>
      <c r="E1741" s="1069" t="s">
        <v>223</v>
      </c>
      <c r="F1741" s="1070"/>
      <c r="G1741" s="1071"/>
      <c r="H1741" s="1067" t="s">
        <v>14</v>
      </c>
      <c r="I1741" s="1069" t="s">
        <v>15</v>
      </c>
      <c r="J1741" s="1070"/>
      <c r="K1741" s="1071"/>
      <c r="L1741" s="1072" t="s">
        <v>16</v>
      </c>
      <c r="M1741"/>
    </row>
    <row r="1742" spans="1:14" ht="45">
      <c r="A1742" s="1158"/>
      <c r="B1742" s="1095"/>
      <c r="C1742" s="729" t="s">
        <v>3</v>
      </c>
      <c r="D1742" s="729" t="s">
        <v>4</v>
      </c>
      <c r="E1742" s="729" t="s">
        <v>5</v>
      </c>
      <c r="F1742" s="1146" t="s">
        <v>6</v>
      </c>
      <c r="G1742" s="1147"/>
      <c r="H1742" s="1068"/>
      <c r="I1742" s="729" t="s">
        <v>17</v>
      </c>
      <c r="J1742" s="729" t="s">
        <v>18</v>
      </c>
      <c r="K1742" s="92" t="s">
        <v>19</v>
      </c>
      <c r="L1742" s="1073"/>
      <c r="M1742"/>
    </row>
    <row r="1743" spans="1:14" ht="46.5">
      <c r="A1743" s="1158"/>
      <c r="B1743" s="130" t="s">
        <v>2634</v>
      </c>
      <c r="C1743" s="276" t="s">
        <v>2879</v>
      </c>
      <c r="D1743" s="114">
        <v>46184</v>
      </c>
      <c r="E1743" s="277" t="s">
        <v>1094</v>
      </c>
      <c r="F1743" s="815" t="s">
        <v>592</v>
      </c>
      <c r="G1743" s="816"/>
      <c r="H1743" s="396" t="s">
        <v>122</v>
      </c>
      <c r="I1743" s="277" t="s">
        <v>1176</v>
      </c>
      <c r="J1743" s="277" t="s">
        <v>1175</v>
      </c>
      <c r="K1743" s="277" t="s">
        <v>1174</v>
      </c>
      <c r="L1743" s="382" t="s">
        <v>2870</v>
      </c>
      <c r="M1743"/>
    </row>
    <row r="1744" spans="1:14" ht="22.5">
      <c r="A1744" s="1158"/>
      <c r="B1744" s="1075" t="s">
        <v>610</v>
      </c>
      <c r="C1744" s="1075"/>
      <c r="D1744" s="1075"/>
      <c r="E1744" s="1075"/>
      <c r="F1744" s="1075"/>
      <c r="G1744" s="1075"/>
      <c r="H1744" s="1075"/>
      <c r="I1744" s="1075"/>
      <c r="J1744" s="1075"/>
      <c r="K1744" s="1075"/>
      <c r="L1744" s="1076"/>
      <c r="M1744"/>
    </row>
    <row r="1745" spans="1:13" ht="22.5">
      <c r="A1745" s="1158"/>
      <c r="B1745" s="1078" t="s">
        <v>150</v>
      </c>
      <c r="C1745" s="1078"/>
      <c r="D1745" s="1078"/>
      <c r="E1745" s="1078"/>
      <c r="F1745" s="1078"/>
      <c r="G1745" s="1079"/>
      <c r="H1745" s="1077" t="s">
        <v>151</v>
      </c>
      <c r="I1745" s="1078"/>
      <c r="J1745" s="1078"/>
      <c r="K1745" s="1078"/>
      <c r="L1745" s="1080"/>
      <c r="M1745"/>
    </row>
    <row r="1746" spans="1:13" ht="23.25">
      <c r="A1746" s="1158"/>
      <c r="B1746" s="1159" t="s">
        <v>154</v>
      </c>
      <c r="C1746" s="1159"/>
      <c r="D1746" s="1159"/>
      <c r="E1746" s="1159"/>
      <c r="F1746" s="1159"/>
      <c r="G1746" s="1160"/>
      <c r="H1746" s="1081" t="s">
        <v>2869</v>
      </c>
      <c r="I1746" s="1082"/>
      <c r="J1746" s="1082"/>
      <c r="K1746" s="1082"/>
      <c r="L1746" s="1084"/>
      <c r="M1746"/>
    </row>
    <row r="1747" spans="1:13" ht="23.25">
      <c r="A1747" s="1158"/>
      <c r="B1747" s="1098" t="s">
        <v>294</v>
      </c>
      <c r="C1747" s="1098"/>
      <c r="D1747" s="1098"/>
      <c r="E1747" s="1098"/>
      <c r="F1747" s="1098"/>
      <c r="G1747" s="1099"/>
      <c r="H1747" s="1087" t="s">
        <v>295</v>
      </c>
      <c r="I1747" s="1088"/>
      <c r="J1747" s="1088"/>
      <c r="K1747" s="1088"/>
      <c r="L1747" s="1089"/>
      <c r="M1747"/>
    </row>
    <row r="1748" spans="1:13" ht="23.25" thickBot="1">
      <c r="A1748" s="1165"/>
      <c r="B1748" s="1164" t="s">
        <v>2923</v>
      </c>
      <c r="C1748" s="1091"/>
      <c r="D1748" s="1091"/>
      <c r="E1748" s="1091"/>
      <c r="F1748" s="1091"/>
      <c r="G1748" s="1091"/>
      <c r="H1748" s="1091"/>
      <c r="I1748" s="1091"/>
      <c r="J1748" s="1091"/>
      <c r="K1748" s="1091"/>
      <c r="L1748" s="1092"/>
      <c r="M1748"/>
    </row>
    <row r="1749" spans="1:13" ht="22.5">
      <c r="A1749" s="1157">
        <v>207</v>
      </c>
      <c r="B1749" s="1094" t="s">
        <v>1</v>
      </c>
      <c r="C1749" s="1069" t="s">
        <v>13</v>
      </c>
      <c r="D1749" s="1071"/>
      <c r="E1749" s="1069" t="s">
        <v>223</v>
      </c>
      <c r="F1749" s="1070"/>
      <c r="G1749" s="1071"/>
      <c r="H1749" s="1067" t="s">
        <v>14</v>
      </c>
      <c r="I1749" s="1069" t="s">
        <v>15</v>
      </c>
      <c r="J1749" s="1070"/>
      <c r="K1749" s="1071"/>
      <c r="L1749" s="1072" t="s">
        <v>16</v>
      </c>
      <c r="M1749" s="1066" t="s">
        <v>222</v>
      </c>
    </row>
    <row r="1750" spans="1:13" ht="45">
      <c r="A1750" s="1158"/>
      <c r="B1750" s="1095"/>
      <c r="C1750" s="729" t="s">
        <v>3</v>
      </c>
      <c r="D1750" s="729" t="s">
        <v>4</v>
      </c>
      <c r="E1750" s="729" t="s">
        <v>5</v>
      </c>
      <c r="F1750" s="1146" t="s">
        <v>6</v>
      </c>
      <c r="G1750" s="1147"/>
      <c r="H1750" s="1068"/>
      <c r="I1750" s="729" t="s">
        <v>17</v>
      </c>
      <c r="J1750" s="729" t="s">
        <v>18</v>
      </c>
      <c r="K1750" s="92" t="s">
        <v>19</v>
      </c>
      <c r="L1750" s="1073"/>
      <c r="M1750" s="1066"/>
    </row>
    <row r="1751" spans="1:13" ht="46.5">
      <c r="A1751" s="1158"/>
      <c r="B1751" s="130" t="s">
        <v>1496</v>
      </c>
      <c r="C1751" s="276" t="s">
        <v>2880</v>
      </c>
      <c r="D1751" s="114">
        <v>46184</v>
      </c>
      <c r="E1751" s="261" t="s">
        <v>1094</v>
      </c>
      <c r="F1751" s="815" t="s">
        <v>592</v>
      </c>
      <c r="G1751" s="816"/>
      <c r="H1751" s="396" t="s">
        <v>1496</v>
      </c>
      <c r="I1751" s="277" t="s">
        <v>1190</v>
      </c>
      <c r="J1751" s="277" t="s">
        <v>1188</v>
      </c>
      <c r="K1751" s="277" t="s">
        <v>1189</v>
      </c>
      <c r="L1751" s="382" t="s">
        <v>2872</v>
      </c>
      <c r="M1751" s="1066"/>
    </row>
    <row r="1752" spans="1:13" ht="22.5">
      <c r="A1752" s="1158"/>
      <c r="B1752" s="1075" t="s">
        <v>610</v>
      </c>
      <c r="C1752" s="1075"/>
      <c r="D1752" s="1075"/>
      <c r="E1752" s="1075"/>
      <c r="F1752" s="1075"/>
      <c r="G1752" s="1075"/>
      <c r="H1752" s="1075"/>
      <c r="I1752" s="1075"/>
      <c r="J1752" s="1075"/>
      <c r="K1752" s="1075"/>
      <c r="L1752" s="1076"/>
      <c r="M1752" s="1066"/>
    </row>
    <row r="1753" spans="1:13" ht="22.5">
      <c r="A1753" s="1158"/>
      <c r="B1753" s="1078" t="s">
        <v>150</v>
      </c>
      <c r="C1753" s="1078"/>
      <c r="D1753" s="1078"/>
      <c r="E1753" s="1078"/>
      <c r="F1753" s="1078"/>
      <c r="G1753" s="1079"/>
      <c r="H1753" s="1077" t="s">
        <v>151</v>
      </c>
      <c r="I1753" s="1078"/>
      <c r="J1753" s="1078"/>
      <c r="K1753" s="1078"/>
      <c r="L1753" s="1080"/>
      <c r="M1753" s="1066"/>
    </row>
    <row r="1754" spans="1:13" ht="23.25">
      <c r="A1754" s="1158"/>
      <c r="B1754" s="1159" t="s">
        <v>154</v>
      </c>
      <c r="C1754" s="1159"/>
      <c r="D1754" s="1159"/>
      <c r="E1754" s="1159"/>
      <c r="F1754" s="1159"/>
      <c r="G1754" s="1160"/>
      <c r="H1754" s="1081" t="s">
        <v>2869</v>
      </c>
      <c r="I1754" s="1082"/>
      <c r="J1754" s="1082"/>
      <c r="K1754" s="1082"/>
      <c r="L1754" s="1084"/>
      <c r="M1754" s="1066"/>
    </row>
    <row r="1755" spans="1:13" ht="23.25">
      <c r="A1755" s="1158"/>
      <c r="B1755" s="1098" t="s">
        <v>294</v>
      </c>
      <c r="C1755" s="1098"/>
      <c r="D1755" s="1098"/>
      <c r="E1755" s="1098"/>
      <c r="F1755" s="1098"/>
      <c r="G1755" s="1099"/>
      <c r="H1755" s="1087" t="s">
        <v>295</v>
      </c>
      <c r="I1755" s="1088"/>
      <c r="J1755" s="1088"/>
      <c r="K1755" s="1088"/>
      <c r="L1755" s="1089"/>
      <c r="M1755" s="1066"/>
    </row>
    <row r="1756" spans="1:13" ht="23.25" thickBot="1">
      <c r="A1756" s="1158"/>
      <c r="B1756" s="1161" t="s">
        <v>2826</v>
      </c>
      <c r="C1756" s="1162"/>
      <c r="D1756" s="1162"/>
      <c r="E1756" s="1162"/>
      <c r="F1756" s="1162"/>
      <c r="G1756" s="1162"/>
      <c r="H1756" s="1162"/>
      <c r="I1756" s="1162"/>
      <c r="J1756" s="1162"/>
      <c r="K1756" s="1162"/>
      <c r="L1756" s="1163"/>
      <c r="M1756" s="1066"/>
    </row>
    <row r="1757" spans="1:13" ht="30" customHeight="1">
      <c r="A1757" s="1141">
        <v>208</v>
      </c>
      <c r="B1757" s="1144" t="s">
        <v>1</v>
      </c>
      <c r="C1757" s="1069" t="s">
        <v>13</v>
      </c>
      <c r="D1757" s="1071"/>
      <c r="E1757" s="1069" t="s">
        <v>223</v>
      </c>
      <c r="F1757" s="1070"/>
      <c r="G1757" s="1071"/>
      <c r="H1757" s="1067" t="s">
        <v>14</v>
      </c>
      <c r="I1757" s="1069" t="s">
        <v>15</v>
      </c>
      <c r="J1757" s="1070"/>
      <c r="K1757" s="1071"/>
      <c r="L1757" s="1072" t="s">
        <v>16</v>
      </c>
      <c r="M1757" s="1066" t="s">
        <v>222</v>
      </c>
    </row>
    <row r="1758" spans="1:13" ht="63.75" customHeight="1">
      <c r="A1758" s="1142"/>
      <c r="B1758" s="1145"/>
      <c r="C1758" s="732" t="s">
        <v>3</v>
      </c>
      <c r="D1758" s="732" t="s">
        <v>4</v>
      </c>
      <c r="E1758" s="732" t="s">
        <v>5</v>
      </c>
      <c r="F1758" s="1146" t="s">
        <v>6</v>
      </c>
      <c r="G1758" s="1147"/>
      <c r="H1758" s="1068"/>
      <c r="I1758" s="732" t="s">
        <v>17</v>
      </c>
      <c r="J1758" s="732" t="s">
        <v>18</v>
      </c>
      <c r="K1758" s="92" t="s">
        <v>19</v>
      </c>
      <c r="L1758" s="1073"/>
      <c r="M1758" s="1066"/>
    </row>
    <row r="1759" spans="1:13" ht="75" customHeight="1">
      <c r="A1759" s="1142"/>
      <c r="B1759" s="130" t="s">
        <v>1472</v>
      </c>
      <c r="C1759" s="114" t="s">
        <v>2835</v>
      </c>
      <c r="D1759" s="114">
        <v>46181</v>
      </c>
      <c r="E1759" s="277" t="s">
        <v>2356</v>
      </c>
      <c r="F1759" s="1154" t="s">
        <v>2357</v>
      </c>
      <c r="G1759" s="1155"/>
      <c r="H1759" s="396" t="s">
        <v>1472</v>
      </c>
      <c r="I1759" s="277" t="s">
        <v>1197</v>
      </c>
      <c r="J1759" s="277" t="s">
        <v>1193</v>
      </c>
      <c r="K1759" s="277" t="s">
        <v>1194</v>
      </c>
      <c r="L1759" s="382" t="s">
        <v>2836</v>
      </c>
      <c r="M1759" s="1066"/>
    </row>
    <row r="1760" spans="1:13" ht="29.25" customHeight="1">
      <c r="A1760" s="1142"/>
      <c r="B1760" s="1148" t="s">
        <v>2960</v>
      </c>
      <c r="C1760" s="1075"/>
      <c r="D1760" s="1075"/>
      <c r="E1760" s="1075"/>
      <c r="F1760" s="1075"/>
      <c r="G1760" s="1075"/>
      <c r="H1760" s="1075"/>
      <c r="I1760" s="1075"/>
      <c r="J1760" s="1075"/>
      <c r="K1760" s="1075"/>
      <c r="L1760" s="1076"/>
      <c r="M1760" s="1066"/>
    </row>
    <row r="1761" spans="1:58" ht="30" customHeight="1">
      <c r="A1761" s="1142"/>
      <c r="B1761" s="1149" t="s">
        <v>150</v>
      </c>
      <c r="C1761" s="1078"/>
      <c r="D1761" s="1078"/>
      <c r="E1761" s="1078"/>
      <c r="F1761" s="1078"/>
      <c r="G1761" s="1079"/>
      <c r="H1761" s="1077" t="s">
        <v>151</v>
      </c>
      <c r="I1761" s="1078"/>
      <c r="J1761" s="1078"/>
      <c r="K1761" s="1078"/>
      <c r="L1761" s="1080"/>
      <c r="M1761" s="1066"/>
    </row>
    <row r="1762" spans="1:58" ht="30.75" customHeight="1">
      <c r="A1762" s="1142"/>
      <c r="B1762" s="1150" t="s">
        <v>154</v>
      </c>
      <c r="C1762" s="1088"/>
      <c r="D1762" s="1088"/>
      <c r="E1762" s="1088"/>
      <c r="F1762" s="1088"/>
      <c r="G1762" s="1151"/>
      <c r="H1762" s="1081" t="s">
        <v>2837</v>
      </c>
      <c r="I1762" s="1082"/>
      <c r="J1762" s="1082"/>
      <c r="K1762" s="1082"/>
      <c r="L1762" s="1084"/>
      <c r="M1762" s="1066"/>
    </row>
    <row r="1763" spans="1:58" ht="30.75" customHeight="1">
      <c r="A1763" s="1142"/>
      <c r="B1763" s="1152" t="s">
        <v>294</v>
      </c>
      <c r="C1763" s="1098"/>
      <c r="D1763" s="1098"/>
      <c r="E1763" s="1098"/>
      <c r="F1763" s="1098"/>
      <c r="G1763" s="1099"/>
      <c r="H1763" s="1087" t="s">
        <v>295</v>
      </c>
      <c r="I1763" s="1088"/>
      <c r="J1763" s="1088"/>
      <c r="K1763" s="1088"/>
      <c r="L1763" s="1089"/>
      <c r="M1763" s="1066"/>
    </row>
    <row r="1764" spans="1:58" ht="30.75" customHeight="1" thickBot="1">
      <c r="A1764" s="1143"/>
      <c r="B1764" s="1153" t="s">
        <v>1429</v>
      </c>
      <c r="C1764" s="1091"/>
      <c r="D1764" s="1091"/>
      <c r="E1764" s="1091"/>
      <c r="F1764" s="1091"/>
      <c r="G1764" s="1091"/>
      <c r="H1764" s="1091"/>
      <c r="I1764" s="1091"/>
      <c r="J1764" s="1091"/>
      <c r="K1764" s="1091"/>
      <c r="L1764" s="1092"/>
      <c r="M1764" s="1066"/>
    </row>
    <row r="1765" spans="1:58" ht="22.5">
      <c r="A1765" s="1157">
        <v>209</v>
      </c>
      <c r="B1765" s="1094" t="s">
        <v>1</v>
      </c>
      <c r="C1765" s="1069" t="s">
        <v>13</v>
      </c>
      <c r="D1765" s="1071"/>
      <c r="E1765" s="1069" t="s">
        <v>223</v>
      </c>
      <c r="F1765" s="1070"/>
      <c r="G1765" s="1071"/>
      <c r="H1765" s="1067" t="s">
        <v>14</v>
      </c>
      <c r="I1765" s="1069" t="s">
        <v>15</v>
      </c>
      <c r="J1765" s="1070"/>
      <c r="K1765" s="1071"/>
      <c r="L1765" s="1072" t="s">
        <v>16</v>
      </c>
    </row>
    <row r="1766" spans="1:58" ht="45">
      <c r="A1766" s="1158"/>
      <c r="B1766" s="1095"/>
      <c r="C1766" s="732" t="s">
        <v>3</v>
      </c>
      <c r="D1766" s="732" t="s">
        <v>4</v>
      </c>
      <c r="E1766" s="732" t="s">
        <v>5</v>
      </c>
      <c r="F1766" s="1146" t="s">
        <v>6</v>
      </c>
      <c r="G1766" s="1147"/>
      <c r="H1766" s="1068"/>
      <c r="I1766" s="732" t="s">
        <v>17</v>
      </c>
      <c r="J1766" s="732" t="s">
        <v>18</v>
      </c>
      <c r="K1766" s="92" t="s">
        <v>19</v>
      </c>
      <c r="L1766" s="1073"/>
    </row>
    <row r="1767" spans="1:58" ht="69" customHeight="1">
      <c r="A1767" s="1158"/>
      <c r="B1767" s="130" t="s">
        <v>2634</v>
      </c>
      <c r="C1767" s="276" t="s">
        <v>2935</v>
      </c>
      <c r="D1767" s="114">
        <v>46189</v>
      </c>
      <c r="E1767" s="277" t="s">
        <v>775</v>
      </c>
      <c r="F1767" s="815" t="s">
        <v>1553</v>
      </c>
      <c r="G1767" s="816"/>
      <c r="H1767" s="396" t="s">
        <v>122</v>
      </c>
      <c r="I1767" s="277" t="s">
        <v>1176</v>
      </c>
      <c r="J1767" s="277" t="s">
        <v>1175</v>
      </c>
      <c r="K1767" s="277" t="s">
        <v>1174</v>
      </c>
      <c r="L1767" s="382" t="s">
        <v>2962</v>
      </c>
    </row>
    <row r="1768" spans="1:58" ht="22.5">
      <c r="A1768" s="1158"/>
      <c r="B1768" s="1075" t="s">
        <v>610</v>
      </c>
      <c r="C1768" s="1075"/>
      <c r="D1768" s="1075"/>
      <c r="E1768" s="1075"/>
      <c r="F1768" s="1075"/>
      <c r="G1768" s="1075"/>
      <c r="H1768" s="1075"/>
      <c r="I1768" s="1075"/>
      <c r="J1768" s="1075"/>
      <c r="K1768" s="1075"/>
      <c r="L1768" s="1076"/>
    </row>
    <row r="1769" spans="1:58" ht="22.5">
      <c r="A1769" s="1158"/>
      <c r="B1769" s="1078" t="s">
        <v>150</v>
      </c>
      <c r="C1769" s="1078"/>
      <c r="D1769" s="1078"/>
      <c r="E1769" s="1078"/>
      <c r="F1769" s="1078"/>
      <c r="G1769" s="1079"/>
      <c r="H1769" s="1077" t="s">
        <v>151</v>
      </c>
      <c r="I1769" s="1078"/>
      <c r="J1769" s="1078"/>
      <c r="K1769" s="1078"/>
      <c r="L1769" s="1080"/>
    </row>
    <row r="1770" spans="1:58" ht="23.25">
      <c r="A1770" s="1158"/>
      <c r="B1770" s="1159" t="s">
        <v>154</v>
      </c>
      <c r="C1770" s="1159"/>
      <c r="D1770" s="1159"/>
      <c r="E1770" s="1159"/>
      <c r="F1770" s="1159"/>
      <c r="G1770" s="1160"/>
      <c r="H1770" s="1081" t="s">
        <v>2963</v>
      </c>
      <c r="I1770" s="1082"/>
      <c r="J1770" s="1082"/>
      <c r="K1770" s="1082"/>
      <c r="L1770" s="1084"/>
    </row>
    <row r="1771" spans="1:58" ht="23.25">
      <c r="A1771" s="1158"/>
      <c r="B1771" s="1098" t="s">
        <v>294</v>
      </c>
      <c r="C1771" s="1098"/>
      <c r="D1771" s="1098"/>
      <c r="E1771" s="1098"/>
      <c r="F1771" s="1098"/>
      <c r="G1771" s="1099"/>
      <c r="H1771" s="1087" t="s">
        <v>295</v>
      </c>
      <c r="I1771" s="1088"/>
      <c r="J1771" s="1088"/>
      <c r="K1771" s="1088"/>
      <c r="L1771" s="1089"/>
    </row>
    <row r="1772" spans="1:58" ht="23.25" thickBot="1">
      <c r="A1772" s="1165"/>
      <c r="B1772" s="1164" t="s">
        <v>2964</v>
      </c>
      <c r="C1772" s="1091"/>
      <c r="D1772" s="1091"/>
      <c r="E1772" s="1091"/>
      <c r="F1772" s="1091"/>
      <c r="G1772" s="1091"/>
      <c r="H1772" s="1091"/>
      <c r="I1772" s="1091"/>
      <c r="J1772" s="1091"/>
      <c r="K1772" s="1091"/>
      <c r="L1772" s="1092"/>
    </row>
    <row r="1773" spans="1:58" s="90" customFormat="1" ht="33.75" customHeight="1" outlineLevel="1">
      <c r="A1773" s="1141">
        <v>210</v>
      </c>
      <c r="B1773" s="1144" t="s">
        <v>1</v>
      </c>
      <c r="C1773" s="1069" t="s">
        <v>13</v>
      </c>
      <c r="D1773" s="1071"/>
      <c r="E1773" s="1069" t="s">
        <v>223</v>
      </c>
      <c r="F1773" s="1070"/>
      <c r="G1773" s="1071"/>
      <c r="H1773" s="1067" t="s">
        <v>14</v>
      </c>
      <c r="I1773" s="1069" t="s">
        <v>15</v>
      </c>
      <c r="J1773" s="1070"/>
      <c r="K1773" s="1071"/>
      <c r="L1773" s="1072" t="s">
        <v>16</v>
      </c>
      <c r="M1773" s="1066" t="s">
        <v>222</v>
      </c>
      <c r="N1773" s="721"/>
      <c r="O1773" s="89"/>
      <c r="P1773" s="89"/>
      <c r="Q1773" s="89"/>
      <c r="R1773" s="89"/>
      <c r="T1773" s="89"/>
      <c r="U1773" s="89"/>
      <c r="V1773" s="89"/>
      <c r="W1773" s="89"/>
      <c r="X1773" s="89"/>
      <c r="Y1773" s="89"/>
      <c r="Z1773" s="89"/>
      <c r="AA1773" s="89"/>
      <c r="AB1773" s="89"/>
      <c r="AC1773" s="89"/>
      <c r="AD1773" s="89"/>
      <c r="AE1773" s="89"/>
      <c r="AF1773" s="89"/>
      <c r="AG1773" s="89"/>
      <c r="AH1773" s="89"/>
      <c r="AI1773" s="89"/>
      <c r="AJ1773" s="89"/>
      <c r="AK1773" s="89"/>
      <c r="AL1773" s="89"/>
      <c r="AM1773" s="89"/>
      <c r="AN1773" s="89"/>
      <c r="AO1773" s="89"/>
      <c r="AP1773" s="89"/>
      <c r="AQ1773" s="89"/>
      <c r="AR1773" s="89"/>
      <c r="AS1773" s="89"/>
      <c r="AT1773" s="89"/>
      <c r="AU1773" s="89"/>
      <c r="AV1773" s="89"/>
      <c r="AW1773" s="89"/>
      <c r="AX1773" s="89"/>
      <c r="AY1773" s="89"/>
      <c r="AZ1773" s="89"/>
      <c r="BA1773" s="89"/>
      <c r="BB1773" s="89"/>
      <c r="BC1773" s="89"/>
      <c r="BD1773" s="89"/>
      <c r="BE1773" s="89"/>
      <c r="BF1773" s="89"/>
    </row>
    <row r="1774" spans="1:58" s="90" customFormat="1" ht="60" customHeight="1" outlineLevel="1">
      <c r="A1774" s="1142"/>
      <c r="B1774" s="1145"/>
      <c r="C1774" s="734" t="s">
        <v>3</v>
      </c>
      <c r="D1774" s="734" t="s">
        <v>4</v>
      </c>
      <c r="E1774" s="734" t="s">
        <v>5</v>
      </c>
      <c r="F1774" s="1146" t="s">
        <v>6</v>
      </c>
      <c r="G1774" s="1147"/>
      <c r="H1774" s="1068"/>
      <c r="I1774" s="734" t="s">
        <v>17</v>
      </c>
      <c r="J1774" s="734" t="s">
        <v>18</v>
      </c>
      <c r="K1774" s="92" t="s">
        <v>19</v>
      </c>
      <c r="L1774" s="1073"/>
      <c r="M1774" s="1066"/>
      <c r="N1774" s="721"/>
      <c r="O1774" s="89"/>
      <c r="P1774" s="89"/>
      <c r="Q1774" s="89"/>
      <c r="R1774" s="89"/>
      <c r="T1774" s="89"/>
      <c r="U1774" s="89"/>
      <c r="V1774" s="89"/>
      <c r="W1774" s="89"/>
      <c r="X1774" s="89"/>
      <c r="Y1774" s="89"/>
      <c r="Z1774" s="89"/>
      <c r="AA1774" s="89"/>
      <c r="AB1774" s="89"/>
      <c r="AC1774" s="89"/>
      <c r="AD1774" s="89"/>
      <c r="AE1774" s="89"/>
      <c r="AF1774" s="89"/>
      <c r="AG1774" s="89"/>
      <c r="AH1774" s="89"/>
      <c r="AI1774" s="89"/>
      <c r="AJ1774" s="89"/>
      <c r="AK1774" s="89"/>
      <c r="AL1774" s="89"/>
      <c r="AM1774" s="89"/>
      <c r="AN1774" s="89"/>
      <c r="AO1774" s="89"/>
      <c r="AP1774" s="89"/>
      <c r="AQ1774" s="89"/>
      <c r="AR1774" s="89"/>
      <c r="AS1774" s="89"/>
      <c r="AT1774" s="89"/>
      <c r="AU1774" s="89"/>
      <c r="AV1774" s="89"/>
      <c r="AW1774" s="89"/>
      <c r="AX1774" s="89"/>
      <c r="AY1774" s="89"/>
      <c r="AZ1774" s="89"/>
      <c r="BA1774" s="89"/>
      <c r="BB1774" s="89"/>
      <c r="BC1774" s="89"/>
      <c r="BD1774" s="89"/>
      <c r="BE1774" s="89"/>
      <c r="BF1774" s="89"/>
    </row>
    <row r="1775" spans="1:58" s="90" customFormat="1" ht="61.5" customHeight="1" outlineLevel="1">
      <c r="A1775" s="1142"/>
      <c r="B1775" s="130" t="s">
        <v>1323</v>
      </c>
      <c r="C1775" s="114" t="s">
        <v>2564</v>
      </c>
      <c r="D1775" s="114">
        <v>46162</v>
      </c>
      <c r="E1775" s="261" t="s">
        <v>637</v>
      </c>
      <c r="F1775" s="815" t="s">
        <v>637</v>
      </c>
      <c r="G1775" s="816"/>
      <c r="H1775" s="396" t="s">
        <v>1323</v>
      </c>
      <c r="I1775" s="277" t="s">
        <v>912</v>
      </c>
      <c r="J1775" s="277" t="s">
        <v>910</v>
      </c>
      <c r="K1775" s="277" t="s">
        <v>911</v>
      </c>
      <c r="L1775" s="382" t="s">
        <v>2565</v>
      </c>
      <c r="M1775" s="1066"/>
      <c r="N1775" s="721"/>
      <c r="O1775" s="89"/>
      <c r="P1775" s="89"/>
      <c r="Q1775" s="89"/>
      <c r="R1775" s="89"/>
      <c r="T1775" s="89"/>
      <c r="U1775" s="89"/>
      <c r="V1775" s="89"/>
      <c r="W1775" s="89"/>
      <c r="X1775" s="89"/>
      <c r="Y1775" s="89"/>
      <c r="Z1775" s="89"/>
      <c r="AA1775" s="89"/>
      <c r="AB1775" s="89"/>
      <c r="AC1775" s="89"/>
      <c r="AD1775" s="89"/>
      <c r="AE1775" s="89"/>
      <c r="AF1775" s="89"/>
      <c r="AG1775" s="89"/>
      <c r="AH1775" s="89"/>
      <c r="AI1775" s="89"/>
      <c r="AJ1775" s="89"/>
      <c r="AK1775" s="89"/>
      <c r="AL1775" s="89"/>
      <c r="AM1775" s="89"/>
      <c r="AN1775" s="89"/>
      <c r="AO1775" s="89"/>
      <c r="AP1775" s="89"/>
      <c r="AQ1775" s="89"/>
      <c r="AR1775" s="89"/>
      <c r="AS1775" s="89"/>
      <c r="AT1775" s="89"/>
      <c r="AU1775" s="89"/>
      <c r="AV1775" s="89"/>
      <c r="AW1775" s="89"/>
      <c r="AX1775" s="89"/>
      <c r="AY1775" s="89"/>
      <c r="AZ1775" s="89"/>
      <c r="BA1775" s="89"/>
      <c r="BB1775" s="89"/>
      <c r="BC1775" s="89"/>
      <c r="BD1775" s="89"/>
      <c r="BE1775" s="89"/>
      <c r="BF1775" s="89"/>
    </row>
    <row r="1776" spans="1:58" s="90" customFormat="1" ht="33.75" customHeight="1" outlineLevel="1">
      <c r="A1776" s="1142"/>
      <c r="B1776" s="1074" t="s">
        <v>3068</v>
      </c>
      <c r="C1776" s="1075"/>
      <c r="D1776" s="1075"/>
      <c r="E1776" s="1075"/>
      <c r="F1776" s="1075"/>
      <c r="G1776" s="1075"/>
      <c r="H1776" s="1075"/>
      <c r="I1776" s="1075"/>
      <c r="J1776" s="1075"/>
      <c r="K1776" s="1075"/>
      <c r="L1776" s="1076"/>
      <c r="M1776" s="1066"/>
      <c r="N1776" s="721"/>
      <c r="O1776" s="89"/>
      <c r="P1776" s="89"/>
      <c r="Q1776" s="89"/>
      <c r="R1776" s="89"/>
      <c r="T1776" s="89"/>
      <c r="U1776" s="89"/>
      <c r="V1776" s="89"/>
      <c r="W1776" s="89"/>
      <c r="X1776" s="89"/>
      <c r="Y1776" s="89"/>
      <c r="Z1776" s="89"/>
      <c r="AA1776" s="89"/>
      <c r="AB1776" s="89"/>
      <c r="AC1776" s="89"/>
      <c r="AD1776" s="89"/>
      <c r="AE1776" s="89"/>
      <c r="AF1776" s="89"/>
      <c r="AG1776" s="89"/>
      <c r="AH1776" s="89"/>
      <c r="AI1776" s="89"/>
      <c r="AJ1776" s="89"/>
      <c r="AK1776" s="89"/>
      <c r="AL1776" s="89"/>
      <c r="AM1776" s="89"/>
      <c r="AN1776" s="89"/>
      <c r="AO1776" s="89"/>
      <c r="AP1776" s="89"/>
      <c r="AQ1776" s="89"/>
      <c r="AR1776" s="89"/>
      <c r="AS1776" s="89"/>
      <c r="AT1776" s="89"/>
      <c r="AU1776" s="89"/>
      <c r="AV1776" s="89"/>
      <c r="AW1776" s="89"/>
      <c r="AX1776" s="89"/>
      <c r="AY1776" s="89"/>
      <c r="AZ1776" s="89"/>
      <c r="BA1776" s="89"/>
      <c r="BB1776" s="89"/>
      <c r="BC1776" s="89"/>
      <c r="BD1776" s="89"/>
      <c r="BE1776" s="89"/>
      <c r="BF1776" s="89"/>
    </row>
    <row r="1777" spans="1:58" s="90" customFormat="1" ht="33.75" customHeight="1" outlineLevel="1">
      <c r="A1777" s="1142"/>
      <c r="B1777" s="1149" t="s">
        <v>150</v>
      </c>
      <c r="C1777" s="1078"/>
      <c r="D1777" s="1078"/>
      <c r="E1777" s="1078"/>
      <c r="F1777" s="1078"/>
      <c r="G1777" s="1079"/>
      <c r="H1777" s="1077" t="s">
        <v>151</v>
      </c>
      <c r="I1777" s="1078"/>
      <c r="J1777" s="1078"/>
      <c r="K1777" s="1078"/>
      <c r="L1777" s="1080"/>
      <c r="M1777" s="1066"/>
      <c r="N1777" s="721"/>
      <c r="O1777" s="89"/>
      <c r="P1777" s="89" t="s">
        <v>125</v>
      </c>
      <c r="Q1777" s="89"/>
      <c r="R1777" s="89"/>
      <c r="T1777" s="89"/>
      <c r="U1777" s="89"/>
      <c r="V1777" s="89"/>
      <c r="W1777" s="89"/>
      <c r="X1777" s="89"/>
      <c r="Y1777" s="89"/>
      <c r="Z1777" s="89"/>
      <c r="AA1777" s="89"/>
      <c r="AB1777" s="89"/>
      <c r="AC1777" s="89"/>
      <c r="AD1777" s="89"/>
      <c r="AE1777" s="89"/>
      <c r="AF1777" s="89"/>
      <c r="AG1777" s="89"/>
      <c r="AH1777" s="89"/>
      <c r="AI1777" s="89"/>
      <c r="AJ1777" s="89"/>
      <c r="AK1777" s="89"/>
      <c r="AL1777" s="89"/>
      <c r="AM1777" s="89"/>
      <c r="AN1777" s="89"/>
      <c r="AO1777" s="89"/>
      <c r="AP1777" s="89"/>
      <c r="AQ1777" s="89"/>
      <c r="AR1777" s="89"/>
      <c r="AS1777" s="89"/>
      <c r="AT1777" s="89"/>
      <c r="AU1777" s="89"/>
      <c r="AV1777" s="89"/>
      <c r="AW1777" s="89"/>
      <c r="AX1777" s="89"/>
      <c r="AY1777" s="89"/>
      <c r="AZ1777" s="89"/>
      <c r="BA1777" s="89"/>
      <c r="BB1777" s="89"/>
      <c r="BC1777" s="89"/>
      <c r="BD1777" s="89"/>
      <c r="BE1777" s="89"/>
      <c r="BF1777" s="89"/>
    </row>
    <row r="1778" spans="1:58" s="90" customFormat="1" ht="33.75" customHeight="1" outlineLevel="1">
      <c r="A1778" s="1142"/>
      <c r="B1778" s="1150" t="s">
        <v>154</v>
      </c>
      <c r="C1778" s="1088"/>
      <c r="D1778" s="1088"/>
      <c r="E1778" s="1088"/>
      <c r="F1778" s="1088"/>
      <c r="G1778" s="1151"/>
      <c r="H1778" s="1081" t="s">
        <v>2566</v>
      </c>
      <c r="I1778" s="1082"/>
      <c r="J1778" s="1082"/>
      <c r="K1778" s="1082"/>
      <c r="L1778" s="1084"/>
      <c r="M1778" s="1066"/>
      <c r="N1778" s="721"/>
      <c r="O1778" s="89"/>
      <c r="P1778" s="89"/>
      <c r="Q1778" s="89"/>
      <c r="R1778" s="89"/>
      <c r="T1778" s="89"/>
      <c r="U1778" s="89"/>
      <c r="V1778" s="89"/>
      <c r="W1778" s="89"/>
      <c r="X1778" s="89"/>
      <c r="Y1778" s="89"/>
      <c r="Z1778" s="89"/>
      <c r="AA1778" s="89"/>
      <c r="AB1778" s="89"/>
      <c r="AC1778" s="89"/>
      <c r="AD1778" s="89"/>
      <c r="AE1778" s="89"/>
      <c r="AF1778" s="89"/>
      <c r="AG1778" s="89"/>
      <c r="AH1778" s="89"/>
      <c r="AI1778" s="89"/>
      <c r="AJ1778" s="89"/>
      <c r="AK1778" s="89"/>
      <c r="AL1778" s="89"/>
      <c r="AM1778" s="89"/>
      <c r="AN1778" s="89"/>
      <c r="AO1778" s="89"/>
      <c r="AP1778" s="89"/>
      <c r="AQ1778" s="89"/>
      <c r="AR1778" s="89"/>
      <c r="AS1778" s="89"/>
      <c r="AT1778" s="89"/>
      <c r="AU1778" s="89"/>
      <c r="AV1778" s="89"/>
      <c r="AW1778" s="89"/>
      <c r="AX1778" s="89"/>
      <c r="AY1778" s="89"/>
      <c r="AZ1778" s="89"/>
      <c r="BA1778" s="89"/>
      <c r="BB1778" s="89"/>
      <c r="BC1778" s="89"/>
      <c r="BD1778" s="89"/>
      <c r="BE1778" s="89"/>
      <c r="BF1778" s="89"/>
    </row>
    <row r="1779" spans="1:58" s="90" customFormat="1" ht="27.75" customHeight="1" outlineLevel="1">
      <c r="A1779" s="1142"/>
      <c r="B1779" s="1105" t="s">
        <v>2567</v>
      </c>
      <c r="C1779" s="1098"/>
      <c r="D1779" s="1098"/>
      <c r="E1779" s="1098"/>
      <c r="F1779" s="1098"/>
      <c r="G1779" s="1099"/>
      <c r="H1779" s="1087" t="s">
        <v>299</v>
      </c>
      <c r="I1779" s="1088"/>
      <c r="J1779" s="1088"/>
      <c r="K1779" s="1088"/>
      <c r="L1779" s="1089"/>
      <c r="M1779" s="1066"/>
      <c r="N1779" s="721"/>
      <c r="O1779" s="89"/>
      <c r="P1779" s="89"/>
      <c r="Q1779" s="89"/>
      <c r="R1779" s="89"/>
      <c r="T1779" s="89"/>
      <c r="U1779" s="89"/>
      <c r="V1779" s="89"/>
      <c r="W1779" s="89"/>
      <c r="X1779" s="89"/>
      <c r="Y1779" s="89"/>
      <c r="Z1779" s="89"/>
      <c r="AA1779" s="89"/>
      <c r="AB1779" s="89"/>
      <c r="AC1779" s="89"/>
      <c r="AD1779" s="89"/>
      <c r="AE1779" s="89"/>
      <c r="AF1779" s="89"/>
      <c r="AG1779" s="89"/>
      <c r="AH1779" s="89"/>
      <c r="AI1779" s="89"/>
      <c r="AJ1779" s="89"/>
      <c r="AK1779" s="89"/>
      <c r="AL1779" s="89"/>
      <c r="AM1779" s="89"/>
      <c r="AN1779" s="89"/>
      <c r="AO1779" s="89"/>
      <c r="AP1779" s="89"/>
      <c r="AQ1779" s="89"/>
      <c r="AR1779" s="89"/>
      <c r="AS1779" s="89"/>
      <c r="AT1779" s="89"/>
      <c r="AU1779" s="89"/>
      <c r="AV1779" s="89"/>
      <c r="AW1779" s="89"/>
      <c r="AX1779" s="89"/>
      <c r="AY1779" s="89"/>
      <c r="AZ1779" s="89"/>
      <c r="BA1779" s="89"/>
      <c r="BB1779" s="89"/>
      <c r="BC1779" s="89"/>
      <c r="BD1779" s="89"/>
      <c r="BE1779" s="89"/>
      <c r="BF1779" s="89"/>
    </row>
    <row r="1780" spans="1:58" s="90" customFormat="1" ht="27.75" customHeight="1" outlineLevel="1">
      <c r="A1780" s="1142"/>
      <c r="B1780" s="1152" t="s">
        <v>2568</v>
      </c>
      <c r="C1780" s="1098"/>
      <c r="D1780" s="1098"/>
      <c r="E1780" s="1098"/>
      <c r="F1780" s="1098"/>
      <c r="G1780" s="1099"/>
      <c r="H1780" s="1087" t="s">
        <v>299</v>
      </c>
      <c r="I1780" s="1088"/>
      <c r="J1780" s="1088"/>
      <c r="K1780" s="1088"/>
      <c r="L1780" s="1089"/>
      <c r="M1780" s="1066"/>
      <c r="N1780" s="721"/>
      <c r="O1780" s="89"/>
      <c r="P1780" s="89"/>
      <c r="Q1780" s="89"/>
      <c r="R1780" s="89"/>
      <c r="T1780" s="89"/>
      <c r="U1780" s="89"/>
      <c r="V1780" s="89"/>
      <c r="W1780" s="89"/>
      <c r="X1780" s="89"/>
      <c r="Y1780" s="89"/>
      <c r="Z1780" s="89"/>
      <c r="AA1780" s="89"/>
      <c r="AB1780" s="89"/>
      <c r="AC1780" s="89"/>
      <c r="AD1780" s="89"/>
      <c r="AE1780" s="89"/>
      <c r="AF1780" s="89"/>
      <c r="AG1780" s="89"/>
      <c r="AH1780" s="89"/>
      <c r="AI1780" s="89"/>
      <c r="AJ1780" s="89"/>
      <c r="AK1780" s="89"/>
      <c r="AL1780" s="89"/>
      <c r="AM1780" s="89"/>
      <c r="AN1780" s="89"/>
      <c r="AO1780" s="89"/>
      <c r="AP1780" s="89"/>
      <c r="AQ1780" s="89"/>
      <c r="AR1780" s="89"/>
      <c r="AS1780" s="89"/>
      <c r="AT1780" s="89"/>
      <c r="AU1780" s="89"/>
      <c r="AV1780" s="89"/>
      <c r="AW1780" s="89"/>
      <c r="AX1780" s="89"/>
      <c r="AY1780" s="89"/>
      <c r="AZ1780" s="89"/>
      <c r="BA1780" s="89"/>
      <c r="BB1780" s="89"/>
      <c r="BC1780" s="89"/>
      <c r="BD1780" s="89"/>
      <c r="BE1780" s="89"/>
      <c r="BF1780" s="89"/>
    </row>
    <row r="1781" spans="1:58" s="90" customFormat="1" ht="33.75" customHeight="1" outlineLevel="1">
      <c r="A1781" s="1142"/>
      <c r="B1781" s="1152" t="s">
        <v>294</v>
      </c>
      <c r="C1781" s="1098"/>
      <c r="D1781" s="1098"/>
      <c r="E1781" s="1098"/>
      <c r="F1781" s="1098"/>
      <c r="G1781" s="1099"/>
      <c r="H1781" s="1087" t="s">
        <v>295</v>
      </c>
      <c r="I1781" s="1088"/>
      <c r="J1781" s="1088"/>
      <c r="K1781" s="1088"/>
      <c r="L1781" s="1089"/>
      <c r="M1781" s="1066"/>
      <c r="N1781" s="721"/>
      <c r="O1781" s="89"/>
      <c r="P1781" s="89"/>
      <c r="Q1781" s="89"/>
      <c r="R1781" s="89"/>
      <c r="T1781" s="89"/>
      <c r="U1781" s="89"/>
      <c r="V1781" s="89"/>
      <c r="W1781" s="89"/>
      <c r="X1781" s="89"/>
      <c r="Y1781" s="89"/>
      <c r="Z1781" s="89"/>
      <c r="AA1781" s="89"/>
      <c r="AB1781" s="89"/>
      <c r="AC1781" s="89"/>
      <c r="AD1781" s="89"/>
      <c r="AE1781" s="89"/>
      <c r="AF1781" s="89"/>
      <c r="AG1781" s="89"/>
      <c r="AH1781" s="89"/>
      <c r="AI1781" s="89"/>
      <c r="AJ1781" s="89"/>
      <c r="AK1781" s="89"/>
      <c r="AL1781" s="89"/>
      <c r="AM1781" s="89"/>
      <c r="AN1781" s="89"/>
      <c r="AO1781" s="89"/>
      <c r="AP1781" s="89"/>
      <c r="AQ1781" s="89"/>
      <c r="AR1781" s="89"/>
      <c r="AS1781" s="89"/>
      <c r="AT1781" s="89"/>
      <c r="AU1781" s="89"/>
      <c r="AV1781" s="89"/>
      <c r="AW1781" s="89"/>
      <c r="AX1781" s="89"/>
      <c r="AY1781" s="89"/>
      <c r="AZ1781" s="89"/>
      <c r="BA1781" s="89"/>
      <c r="BB1781" s="89"/>
      <c r="BC1781" s="89"/>
      <c r="BD1781" s="89"/>
      <c r="BE1781" s="89"/>
      <c r="BF1781" s="89"/>
    </row>
    <row r="1782" spans="1:58" s="90" customFormat="1" ht="39" customHeight="1" outlineLevel="1" thickBot="1">
      <c r="A1782" s="1143"/>
      <c r="B1782" s="1156" t="s">
        <v>3069</v>
      </c>
      <c r="C1782" s="1091"/>
      <c r="D1782" s="1091"/>
      <c r="E1782" s="1091"/>
      <c r="F1782" s="1091"/>
      <c r="G1782" s="1091"/>
      <c r="H1782" s="1091"/>
      <c r="I1782" s="1091"/>
      <c r="J1782" s="1091"/>
      <c r="K1782" s="1091"/>
      <c r="L1782" s="1092"/>
      <c r="M1782" s="1066"/>
      <c r="N1782" s="721"/>
      <c r="O1782" s="89"/>
      <c r="P1782" s="89"/>
      <c r="Q1782" s="89"/>
      <c r="R1782" s="89"/>
      <c r="T1782" s="89"/>
      <c r="U1782" s="89"/>
      <c r="V1782" s="89"/>
      <c r="W1782" s="89"/>
      <c r="X1782" s="89"/>
      <c r="Y1782" s="89"/>
      <c r="Z1782" s="89"/>
      <c r="AA1782" s="89"/>
      <c r="AB1782" s="89"/>
      <c r="AC1782" s="89"/>
      <c r="AD1782" s="89"/>
      <c r="AE1782" s="89"/>
      <c r="AF1782" s="89"/>
      <c r="AG1782" s="89"/>
      <c r="AH1782" s="89"/>
      <c r="AI1782" s="89"/>
      <c r="AJ1782" s="89"/>
      <c r="AK1782" s="89"/>
      <c r="AL1782" s="89"/>
      <c r="AM1782" s="89"/>
      <c r="AN1782" s="89"/>
      <c r="AO1782" s="89"/>
      <c r="AP1782" s="89"/>
      <c r="AQ1782" s="89"/>
      <c r="AR1782" s="89"/>
      <c r="AS1782" s="89"/>
      <c r="AT1782" s="89"/>
      <c r="AU1782" s="89"/>
      <c r="AV1782" s="89"/>
      <c r="AW1782" s="89"/>
      <c r="AX1782" s="89"/>
      <c r="AY1782" s="89"/>
      <c r="AZ1782" s="89"/>
      <c r="BA1782" s="89"/>
      <c r="BB1782" s="89"/>
      <c r="BC1782" s="89"/>
      <c r="BD1782" s="89"/>
      <c r="BE1782" s="89"/>
      <c r="BF1782" s="89"/>
    </row>
    <row r="1783" spans="1:58" s="90" customFormat="1" ht="33.75" customHeight="1" outlineLevel="1">
      <c r="A1783" s="1141">
        <v>211</v>
      </c>
      <c r="B1783" s="1144" t="s">
        <v>1</v>
      </c>
      <c r="C1783" s="1069" t="s">
        <v>13</v>
      </c>
      <c r="D1783" s="1071"/>
      <c r="E1783" s="1069" t="s">
        <v>223</v>
      </c>
      <c r="F1783" s="1070"/>
      <c r="G1783" s="1071"/>
      <c r="H1783" s="1067" t="s">
        <v>14</v>
      </c>
      <c r="I1783" s="1069" t="s">
        <v>15</v>
      </c>
      <c r="J1783" s="1070"/>
      <c r="K1783" s="1071"/>
      <c r="L1783" s="1072" t="s">
        <v>16</v>
      </c>
      <c r="M1783" s="1066" t="s">
        <v>222</v>
      </c>
      <c r="N1783" s="721"/>
      <c r="O1783" s="89"/>
      <c r="P1783" s="89"/>
      <c r="Q1783" s="89"/>
      <c r="R1783" s="89"/>
      <c r="T1783" s="89"/>
      <c r="U1783" s="89"/>
      <c r="V1783" s="89"/>
      <c r="W1783" s="89"/>
      <c r="X1783" s="89"/>
      <c r="Y1783" s="89"/>
      <c r="Z1783" s="89"/>
      <c r="AA1783" s="89"/>
      <c r="AB1783" s="89"/>
      <c r="AC1783" s="89"/>
      <c r="AD1783" s="89"/>
      <c r="AE1783" s="89"/>
      <c r="AF1783" s="89"/>
      <c r="AG1783" s="89"/>
      <c r="AH1783" s="89"/>
      <c r="AI1783" s="89"/>
      <c r="AJ1783" s="89"/>
      <c r="AK1783" s="89"/>
      <c r="AL1783" s="89"/>
      <c r="AM1783" s="89"/>
      <c r="AN1783" s="89"/>
      <c r="AO1783" s="89"/>
      <c r="AP1783" s="89"/>
      <c r="AQ1783" s="89"/>
      <c r="AR1783" s="89"/>
      <c r="AS1783" s="89"/>
      <c r="AT1783" s="89"/>
      <c r="AU1783" s="89"/>
      <c r="AV1783" s="89"/>
      <c r="AW1783" s="89"/>
      <c r="AX1783" s="89"/>
      <c r="AY1783" s="89"/>
      <c r="AZ1783" s="89"/>
      <c r="BA1783" s="89"/>
      <c r="BB1783" s="89"/>
      <c r="BC1783" s="89"/>
      <c r="BD1783" s="89"/>
      <c r="BE1783" s="89"/>
      <c r="BF1783" s="89"/>
    </row>
    <row r="1784" spans="1:58" s="90" customFormat="1" ht="42.75" customHeight="1" outlineLevel="1">
      <c r="A1784" s="1142"/>
      <c r="B1784" s="1145"/>
      <c r="C1784" s="734" t="s">
        <v>3</v>
      </c>
      <c r="D1784" s="734" t="s">
        <v>4</v>
      </c>
      <c r="E1784" s="734" t="s">
        <v>5</v>
      </c>
      <c r="F1784" s="1146" t="s">
        <v>6</v>
      </c>
      <c r="G1784" s="1147"/>
      <c r="H1784" s="1068"/>
      <c r="I1784" s="734" t="s">
        <v>17</v>
      </c>
      <c r="J1784" s="734" t="s">
        <v>18</v>
      </c>
      <c r="K1784" s="92" t="s">
        <v>19</v>
      </c>
      <c r="L1784" s="1073"/>
      <c r="M1784" s="1066"/>
      <c r="N1784" s="721"/>
      <c r="O1784" s="89"/>
      <c r="P1784" s="89"/>
      <c r="Q1784" s="89"/>
      <c r="R1784" s="89"/>
      <c r="T1784" s="89"/>
      <c r="U1784" s="89"/>
      <c r="V1784" s="89"/>
      <c r="W1784" s="89"/>
      <c r="X1784" s="89"/>
      <c r="Y1784" s="89"/>
      <c r="Z1784" s="89"/>
      <c r="AA1784" s="89"/>
      <c r="AB1784" s="89"/>
      <c r="AC1784" s="89"/>
      <c r="AD1784" s="89"/>
      <c r="AE1784" s="89"/>
      <c r="AF1784" s="89"/>
      <c r="AG1784" s="89"/>
      <c r="AH1784" s="89"/>
      <c r="AI1784" s="89"/>
      <c r="AJ1784" s="89"/>
      <c r="AK1784" s="89"/>
      <c r="AL1784" s="89"/>
      <c r="AM1784" s="89"/>
      <c r="AN1784" s="89"/>
      <c r="AO1784" s="89"/>
      <c r="AP1784" s="89"/>
      <c r="AQ1784" s="89"/>
      <c r="AR1784" s="89"/>
      <c r="AS1784" s="89"/>
      <c r="AT1784" s="89"/>
      <c r="AU1784" s="89"/>
      <c r="AV1784" s="89"/>
      <c r="AW1784" s="89"/>
      <c r="AX1784" s="89"/>
      <c r="AY1784" s="89"/>
      <c r="AZ1784" s="89"/>
      <c r="BA1784" s="89"/>
      <c r="BB1784" s="89"/>
      <c r="BC1784" s="89"/>
      <c r="BD1784" s="89"/>
      <c r="BE1784" s="89"/>
      <c r="BF1784" s="89"/>
    </row>
    <row r="1785" spans="1:58" s="90" customFormat="1" ht="78" customHeight="1" outlineLevel="1">
      <c r="A1785" s="1142"/>
      <c r="B1785" s="130" t="s">
        <v>1472</v>
      </c>
      <c r="C1785" s="114" t="s">
        <v>2835</v>
      </c>
      <c r="D1785" s="114">
        <v>46181</v>
      </c>
      <c r="E1785" s="277" t="s">
        <v>2356</v>
      </c>
      <c r="F1785" s="1154" t="s">
        <v>2357</v>
      </c>
      <c r="G1785" s="1155"/>
      <c r="H1785" s="396" t="s">
        <v>1472</v>
      </c>
      <c r="I1785" s="277" t="s">
        <v>1197</v>
      </c>
      <c r="J1785" s="277" t="s">
        <v>1193</v>
      </c>
      <c r="K1785" s="277" t="s">
        <v>1194</v>
      </c>
      <c r="L1785" s="382" t="s">
        <v>2836</v>
      </c>
      <c r="M1785" s="1066"/>
      <c r="N1785" s="721"/>
      <c r="O1785" s="89"/>
      <c r="P1785" s="89"/>
      <c r="Q1785" s="89"/>
      <c r="R1785" s="89"/>
      <c r="T1785" s="89"/>
      <c r="U1785" s="89"/>
      <c r="V1785" s="89"/>
      <c r="W1785" s="89"/>
      <c r="X1785" s="89"/>
      <c r="Y1785" s="89"/>
      <c r="Z1785" s="89"/>
      <c r="AA1785" s="89"/>
      <c r="AB1785" s="89"/>
      <c r="AC1785" s="89"/>
      <c r="AD1785" s="89"/>
      <c r="AE1785" s="89"/>
      <c r="AF1785" s="89"/>
      <c r="AG1785" s="89"/>
      <c r="AH1785" s="89"/>
      <c r="AI1785" s="89"/>
      <c r="AJ1785" s="89"/>
      <c r="AK1785" s="89"/>
      <c r="AL1785" s="89"/>
      <c r="AM1785" s="89"/>
      <c r="AN1785" s="89"/>
      <c r="AO1785" s="89"/>
      <c r="AP1785" s="89"/>
      <c r="AQ1785" s="89"/>
      <c r="AR1785" s="89"/>
      <c r="AS1785" s="89"/>
      <c r="AT1785" s="89"/>
      <c r="AU1785" s="89"/>
      <c r="AV1785" s="89"/>
      <c r="AW1785" s="89"/>
      <c r="AX1785" s="89"/>
      <c r="AY1785" s="89"/>
      <c r="AZ1785" s="89"/>
      <c r="BA1785" s="89"/>
      <c r="BB1785" s="89"/>
      <c r="BC1785" s="89"/>
      <c r="BD1785" s="89"/>
      <c r="BE1785" s="89"/>
      <c r="BF1785" s="89"/>
    </row>
    <row r="1786" spans="1:58" s="90" customFormat="1" ht="27.75" customHeight="1" outlineLevel="1">
      <c r="A1786" s="1142"/>
      <c r="B1786" s="1148" t="s">
        <v>2960</v>
      </c>
      <c r="C1786" s="1075"/>
      <c r="D1786" s="1075"/>
      <c r="E1786" s="1075"/>
      <c r="F1786" s="1075"/>
      <c r="G1786" s="1075"/>
      <c r="H1786" s="1075"/>
      <c r="I1786" s="1075"/>
      <c r="J1786" s="1075"/>
      <c r="K1786" s="1075"/>
      <c r="L1786" s="1076"/>
      <c r="M1786" s="1066"/>
      <c r="N1786" s="721"/>
      <c r="O1786" s="89"/>
      <c r="P1786" s="89"/>
      <c r="Q1786" s="89"/>
      <c r="R1786" s="89"/>
      <c r="T1786" s="89"/>
      <c r="U1786" s="89"/>
      <c r="V1786" s="89"/>
      <c r="W1786" s="89"/>
      <c r="X1786" s="89"/>
      <c r="Y1786" s="89"/>
      <c r="Z1786" s="89"/>
      <c r="AA1786" s="89"/>
      <c r="AB1786" s="89"/>
      <c r="AC1786" s="89"/>
      <c r="AD1786" s="89"/>
      <c r="AE1786" s="89"/>
      <c r="AF1786" s="89"/>
      <c r="AG1786" s="89"/>
      <c r="AH1786" s="89"/>
      <c r="AI1786" s="89"/>
      <c r="AJ1786" s="89"/>
      <c r="AK1786" s="89"/>
      <c r="AL1786" s="89"/>
      <c r="AM1786" s="89"/>
      <c r="AN1786" s="89"/>
      <c r="AO1786" s="89"/>
      <c r="AP1786" s="89"/>
      <c r="AQ1786" s="89"/>
      <c r="AR1786" s="89"/>
      <c r="AS1786" s="89"/>
      <c r="AT1786" s="89"/>
      <c r="AU1786" s="89"/>
      <c r="AV1786" s="89"/>
      <c r="AW1786" s="89"/>
      <c r="AX1786" s="89"/>
      <c r="AY1786" s="89"/>
      <c r="AZ1786" s="89"/>
      <c r="BA1786" s="89"/>
      <c r="BB1786" s="89"/>
      <c r="BC1786" s="89"/>
      <c r="BD1786" s="89"/>
      <c r="BE1786" s="89"/>
      <c r="BF1786" s="89"/>
    </row>
    <row r="1787" spans="1:58" s="90" customFormat="1" ht="24" customHeight="1" outlineLevel="1">
      <c r="A1787" s="1142"/>
      <c r="B1787" s="1149" t="s">
        <v>150</v>
      </c>
      <c r="C1787" s="1078"/>
      <c r="D1787" s="1078"/>
      <c r="E1787" s="1078"/>
      <c r="F1787" s="1078"/>
      <c r="G1787" s="1079"/>
      <c r="H1787" s="1077" t="s">
        <v>151</v>
      </c>
      <c r="I1787" s="1078"/>
      <c r="J1787" s="1078"/>
      <c r="K1787" s="1078"/>
      <c r="L1787" s="1080"/>
      <c r="M1787" s="1066"/>
      <c r="N1787" s="721"/>
      <c r="O1787" s="89"/>
      <c r="P1787" s="89" t="s">
        <v>125</v>
      </c>
      <c r="Q1787" s="89"/>
      <c r="R1787" s="89"/>
      <c r="T1787" s="89"/>
      <c r="U1787" s="89"/>
      <c r="V1787" s="89"/>
      <c r="W1787" s="89"/>
      <c r="X1787" s="89"/>
      <c r="Y1787" s="89"/>
      <c r="Z1787" s="89"/>
      <c r="AA1787" s="89"/>
      <c r="AB1787" s="89"/>
      <c r="AC1787" s="89"/>
      <c r="AD1787" s="89"/>
      <c r="AE1787" s="89"/>
      <c r="AF1787" s="89"/>
      <c r="AG1787" s="89"/>
      <c r="AH1787" s="89"/>
      <c r="AI1787" s="89"/>
      <c r="AJ1787" s="89"/>
      <c r="AK1787" s="89"/>
      <c r="AL1787" s="89"/>
      <c r="AM1787" s="89"/>
      <c r="AN1787" s="89"/>
      <c r="AO1787" s="89"/>
      <c r="AP1787" s="89"/>
      <c r="AQ1787" s="89"/>
      <c r="AR1787" s="89"/>
      <c r="AS1787" s="89"/>
      <c r="AT1787" s="89"/>
      <c r="AU1787" s="89"/>
      <c r="AV1787" s="89"/>
      <c r="AW1787" s="89"/>
      <c r="AX1787" s="89"/>
      <c r="AY1787" s="89"/>
      <c r="AZ1787" s="89"/>
      <c r="BA1787" s="89"/>
      <c r="BB1787" s="89"/>
      <c r="BC1787" s="89"/>
      <c r="BD1787" s="89"/>
      <c r="BE1787" s="89"/>
      <c r="BF1787" s="89"/>
    </row>
    <row r="1788" spans="1:58" s="90" customFormat="1" ht="24.75" customHeight="1" outlineLevel="1">
      <c r="A1788" s="1142"/>
      <c r="B1788" s="1150" t="s">
        <v>154</v>
      </c>
      <c r="C1788" s="1088"/>
      <c r="D1788" s="1088"/>
      <c r="E1788" s="1088"/>
      <c r="F1788" s="1088"/>
      <c r="G1788" s="1151"/>
      <c r="H1788" s="1081" t="s">
        <v>2837</v>
      </c>
      <c r="I1788" s="1082"/>
      <c r="J1788" s="1082"/>
      <c r="K1788" s="1082"/>
      <c r="L1788" s="1084"/>
      <c r="M1788" s="1066"/>
      <c r="N1788" s="721"/>
      <c r="O1788" s="89"/>
      <c r="P1788" s="89"/>
      <c r="Q1788" s="89"/>
      <c r="R1788" s="89"/>
      <c r="T1788" s="89"/>
      <c r="U1788" s="89"/>
      <c r="V1788" s="89"/>
      <c r="W1788" s="89"/>
      <c r="X1788" s="89"/>
      <c r="Y1788" s="89"/>
      <c r="Z1788" s="89"/>
      <c r="AA1788" s="89"/>
      <c r="AB1788" s="89"/>
      <c r="AC1788" s="89"/>
      <c r="AD1788" s="89"/>
      <c r="AE1788" s="89"/>
      <c r="AF1788" s="89"/>
      <c r="AG1788" s="89"/>
      <c r="AH1788" s="89"/>
      <c r="AI1788" s="89"/>
      <c r="AJ1788" s="89"/>
      <c r="AK1788" s="89"/>
      <c r="AL1788" s="89"/>
      <c r="AM1788" s="89"/>
      <c r="AN1788" s="89"/>
      <c r="AO1788" s="89"/>
      <c r="AP1788" s="89"/>
      <c r="AQ1788" s="89"/>
      <c r="AR1788" s="89"/>
      <c r="AS1788" s="89"/>
      <c r="AT1788" s="89"/>
      <c r="AU1788" s="89"/>
      <c r="AV1788" s="89"/>
      <c r="AW1788" s="89"/>
      <c r="AX1788" s="89"/>
      <c r="AY1788" s="89"/>
      <c r="AZ1788" s="89"/>
      <c r="BA1788" s="89"/>
      <c r="BB1788" s="89"/>
      <c r="BC1788" s="89"/>
      <c r="BD1788" s="89"/>
      <c r="BE1788" s="89"/>
      <c r="BF1788" s="89"/>
    </row>
    <row r="1789" spans="1:58" s="90" customFormat="1" ht="28.5" customHeight="1" outlineLevel="1">
      <c r="A1789" s="1142"/>
      <c r="B1789" s="1152" t="s">
        <v>294</v>
      </c>
      <c r="C1789" s="1098"/>
      <c r="D1789" s="1098"/>
      <c r="E1789" s="1098"/>
      <c r="F1789" s="1098"/>
      <c r="G1789" s="1099"/>
      <c r="H1789" s="1087" t="s">
        <v>295</v>
      </c>
      <c r="I1789" s="1088"/>
      <c r="J1789" s="1088"/>
      <c r="K1789" s="1088"/>
      <c r="L1789" s="1089"/>
      <c r="M1789" s="1066"/>
      <c r="N1789" s="721"/>
      <c r="O1789" s="89"/>
      <c r="P1789" s="89"/>
      <c r="Q1789" s="89"/>
      <c r="R1789" s="89"/>
      <c r="T1789" s="89"/>
      <c r="U1789" s="89"/>
      <c r="V1789" s="89"/>
      <c r="W1789" s="89"/>
      <c r="X1789" s="89"/>
      <c r="Y1789" s="89"/>
      <c r="Z1789" s="89"/>
      <c r="AA1789" s="89"/>
      <c r="AB1789" s="89"/>
      <c r="AC1789" s="89"/>
      <c r="AD1789" s="89"/>
      <c r="AE1789" s="89"/>
      <c r="AF1789" s="89"/>
      <c r="AG1789" s="89"/>
      <c r="AH1789" s="89"/>
      <c r="AI1789" s="89"/>
      <c r="AJ1789" s="89"/>
      <c r="AK1789" s="89"/>
      <c r="AL1789" s="89"/>
      <c r="AM1789" s="89"/>
      <c r="AN1789" s="89"/>
      <c r="AO1789" s="89"/>
      <c r="AP1789" s="89"/>
      <c r="AQ1789" s="89"/>
      <c r="AR1789" s="89"/>
      <c r="AS1789" s="89"/>
      <c r="AT1789" s="89"/>
      <c r="AU1789" s="89"/>
      <c r="AV1789" s="89"/>
      <c r="AW1789" s="89"/>
      <c r="AX1789" s="89"/>
      <c r="AY1789" s="89"/>
      <c r="AZ1789" s="89"/>
      <c r="BA1789" s="89"/>
      <c r="BB1789" s="89"/>
      <c r="BC1789" s="89"/>
      <c r="BD1789" s="89"/>
      <c r="BE1789" s="89"/>
      <c r="BF1789" s="89"/>
    </row>
    <row r="1790" spans="1:58" s="90" customFormat="1" ht="24.75" customHeight="1" outlineLevel="1" thickBot="1">
      <c r="A1790" s="1143"/>
      <c r="B1790" s="1153" t="s">
        <v>1429</v>
      </c>
      <c r="C1790" s="1091"/>
      <c r="D1790" s="1091"/>
      <c r="E1790" s="1091"/>
      <c r="F1790" s="1091"/>
      <c r="G1790" s="1091"/>
      <c r="H1790" s="1091"/>
      <c r="I1790" s="1091"/>
      <c r="J1790" s="1091"/>
      <c r="K1790" s="1091"/>
      <c r="L1790" s="1092"/>
      <c r="M1790" s="1066"/>
      <c r="N1790" s="721"/>
      <c r="O1790" s="89"/>
      <c r="P1790" s="89"/>
      <c r="Q1790" s="89"/>
      <c r="R1790" s="89"/>
      <c r="T1790" s="89"/>
      <c r="U1790" s="89"/>
      <c r="V1790" s="89"/>
      <c r="W1790" s="89"/>
      <c r="X1790" s="89"/>
      <c r="Y1790" s="89"/>
      <c r="Z1790" s="89"/>
      <c r="AA1790" s="89"/>
      <c r="AB1790" s="89"/>
      <c r="AC1790" s="89"/>
      <c r="AD1790" s="89"/>
      <c r="AE1790" s="89"/>
      <c r="AF1790" s="89"/>
      <c r="AG1790" s="89"/>
      <c r="AH1790" s="89"/>
      <c r="AI1790" s="89"/>
      <c r="AJ1790" s="89"/>
      <c r="AK1790" s="89"/>
      <c r="AL1790" s="89"/>
      <c r="AM1790" s="89"/>
      <c r="AN1790" s="89"/>
      <c r="AO1790" s="89"/>
      <c r="AP1790" s="89"/>
      <c r="AQ1790" s="89"/>
      <c r="AR1790" s="89"/>
      <c r="AS1790" s="89"/>
      <c r="AT1790" s="89"/>
      <c r="AU1790" s="89"/>
      <c r="AV1790" s="89"/>
      <c r="AW1790" s="89"/>
      <c r="AX1790" s="89"/>
      <c r="AY1790" s="89"/>
      <c r="AZ1790" s="89"/>
      <c r="BA1790" s="89"/>
      <c r="BB1790" s="89"/>
      <c r="BC1790" s="89"/>
      <c r="BD1790" s="89"/>
      <c r="BE1790" s="89"/>
      <c r="BF1790" s="89"/>
    </row>
    <row r="1791" spans="1:58" s="90" customFormat="1" ht="33.75" customHeight="1" outlineLevel="1">
      <c r="A1791" s="1141">
        <v>212</v>
      </c>
      <c r="B1791" s="1144" t="s">
        <v>1</v>
      </c>
      <c r="C1791" s="1069" t="s">
        <v>13</v>
      </c>
      <c r="D1791" s="1071"/>
      <c r="E1791" s="1069" t="s">
        <v>223</v>
      </c>
      <c r="F1791" s="1070"/>
      <c r="G1791" s="1071"/>
      <c r="H1791" s="1067" t="s">
        <v>14</v>
      </c>
      <c r="I1791" s="1069" t="s">
        <v>15</v>
      </c>
      <c r="J1791" s="1070"/>
      <c r="K1791" s="1071"/>
      <c r="L1791" s="1072" t="s">
        <v>16</v>
      </c>
      <c r="M1791" s="1066" t="s">
        <v>222</v>
      </c>
      <c r="N1791" s="721"/>
      <c r="O1791" s="89"/>
      <c r="P1791" s="89"/>
      <c r="Q1791" s="89"/>
      <c r="R1791" s="89"/>
      <c r="T1791" s="89"/>
      <c r="U1791" s="89"/>
      <c r="V1791" s="89"/>
      <c r="W1791" s="89"/>
      <c r="X1791" s="89"/>
      <c r="Y1791" s="89"/>
      <c r="Z1791" s="89"/>
      <c r="AA1791" s="89"/>
      <c r="AB1791" s="89"/>
      <c r="AC1791" s="89"/>
      <c r="AD1791" s="89"/>
      <c r="AE1791" s="89"/>
      <c r="AF1791" s="89"/>
      <c r="AG1791" s="89"/>
      <c r="AH1791" s="89"/>
      <c r="AI1791" s="89"/>
      <c r="AJ1791" s="89"/>
      <c r="AK1791" s="89"/>
      <c r="AL1791" s="89"/>
      <c r="AM1791" s="89"/>
      <c r="AN1791" s="89"/>
      <c r="AO1791" s="89"/>
      <c r="AP1791" s="89"/>
      <c r="AQ1791" s="89"/>
      <c r="AR1791" s="89"/>
      <c r="AS1791" s="89"/>
      <c r="AT1791" s="89"/>
      <c r="AU1791" s="89"/>
      <c r="AV1791" s="89"/>
      <c r="AW1791" s="89"/>
      <c r="AX1791" s="89"/>
      <c r="AY1791" s="89"/>
      <c r="AZ1791" s="89"/>
      <c r="BA1791" s="89"/>
      <c r="BB1791" s="89"/>
      <c r="BC1791" s="89"/>
      <c r="BD1791" s="89"/>
      <c r="BE1791" s="89"/>
      <c r="BF1791" s="89"/>
    </row>
    <row r="1792" spans="1:58" s="90" customFormat="1" ht="45" customHeight="1" outlineLevel="1">
      <c r="A1792" s="1142"/>
      <c r="B1792" s="1145"/>
      <c r="C1792" s="734" t="s">
        <v>3</v>
      </c>
      <c r="D1792" s="734" t="s">
        <v>4</v>
      </c>
      <c r="E1792" s="734" t="s">
        <v>5</v>
      </c>
      <c r="F1792" s="1146" t="s">
        <v>6</v>
      </c>
      <c r="G1792" s="1147"/>
      <c r="H1792" s="1068"/>
      <c r="I1792" s="734" t="s">
        <v>17</v>
      </c>
      <c r="J1792" s="734" t="s">
        <v>18</v>
      </c>
      <c r="K1792" s="92" t="s">
        <v>19</v>
      </c>
      <c r="L1792" s="1073"/>
      <c r="M1792" s="1066"/>
      <c r="N1792" s="721"/>
      <c r="O1792" s="89"/>
      <c r="P1792" s="89"/>
      <c r="Q1792" s="89"/>
      <c r="R1792" s="89"/>
      <c r="T1792" s="89"/>
      <c r="U1792" s="89"/>
      <c r="V1792" s="89"/>
      <c r="W1792" s="89"/>
      <c r="X1792" s="89"/>
      <c r="Y1792" s="89"/>
      <c r="Z1792" s="89"/>
      <c r="AA1792" s="89"/>
      <c r="AB1792" s="89"/>
      <c r="AC1792" s="89"/>
      <c r="AD1792" s="89"/>
      <c r="AE1792" s="89"/>
      <c r="AF1792" s="89"/>
      <c r="AG1792" s="89"/>
      <c r="AH1792" s="89"/>
      <c r="AI1792" s="89"/>
      <c r="AJ1792" s="89"/>
      <c r="AK1792" s="89"/>
      <c r="AL1792" s="89"/>
      <c r="AM1792" s="89"/>
      <c r="AN1792" s="89"/>
      <c r="AO1792" s="89"/>
      <c r="AP1792" s="89"/>
      <c r="AQ1792" s="89"/>
      <c r="AR1792" s="89"/>
      <c r="AS1792" s="89"/>
      <c r="AT1792" s="89"/>
      <c r="AU1792" s="89"/>
      <c r="AV1792" s="89"/>
      <c r="AW1792" s="89"/>
      <c r="AX1792" s="89"/>
      <c r="AY1792" s="89"/>
      <c r="AZ1792" s="89"/>
      <c r="BA1792" s="89"/>
      <c r="BB1792" s="89"/>
      <c r="BC1792" s="89"/>
      <c r="BD1792" s="89"/>
      <c r="BE1792" s="89"/>
      <c r="BF1792" s="89"/>
    </row>
    <row r="1793" spans="1:58" s="90" customFormat="1" ht="73.5" customHeight="1" outlineLevel="1">
      <c r="A1793" s="1142"/>
      <c r="B1793" s="305" t="s">
        <v>1668</v>
      </c>
      <c r="C1793" s="276" t="s">
        <v>2979</v>
      </c>
      <c r="D1793" s="560">
        <v>46191</v>
      </c>
      <c r="E1793" s="261" t="s">
        <v>637</v>
      </c>
      <c r="F1793" s="815" t="s">
        <v>637</v>
      </c>
      <c r="G1793" s="816"/>
      <c r="H1793" s="739" t="s">
        <v>1668</v>
      </c>
      <c r="I1793" s="277" t="s">
        <v>3005</v>
      </c>
      <c r="J1793" s="738" t="s">
        <v>1178</v>
      </c>
      <c r="K1793" s="738" t="s">
        <v>3004</v>
      </c>
      <c r="L1793" s="363" t="s">
        <v>2980</v>
      </c>
      <c r="M1793" s="1066"/>
      <c r="N1793" s="721"/>
      <c r="O1793" s="89"/>
      <c r="P1793" s="89"/>
      <c r="Q1793" s="89"/>
      <c r="R1793" s="89"/>
      <c r="T1793" s="89"/>
      <c r="U1793" s="89"/>
      <c r="V1793" s="89"/>
      <c r="W1793" s="89"/>
      <c r="X1793" s="89"/>
      <c r="Y1793" s="89"/>
      <c r="Z1793" s="89"/>
      <c r="AA1793" s="89"/>
      <c r="AB1793" s="89"/>
      <c r="AC1793" s="89"/>
      <c r="AD1793" s="89"/>
      <c r="AE1793" s="89"/>
      <c r="AF1793" s="89"/>
      <c r="AG1793" s="89"/>
      <c r="AH1793" s="89"/>
      <c r="AI1793" s="89"/>
      <c r="AJ1793" s="89"/>
      <c r="AK1793" s="89"/>
      <c r="AL1793" s="89"/>
      <c r="AM1793" s="89"/>
      <c r="AN1793" s="89"/>
      <c r="AO1793" s="89"/>
      <c r="AP1793" s="89"/>
      <c r="AQ1793" s="89"/>
      <c r="AR1793" s="89"/>
      <c r="AS1793" s="89"/>
      <c r="AT1793" s="89"/>
      <c r="AU1793" s="89"/>
      <c r="AV1793" s="89"/>
      <c r="AW1793" s="89"/>
      <c r="AX1793" s="89"/>
      <c r="AY1793" s="89"/>
      <c r="AZ1793" s="89"/>
      <c r="BA1793" s="89"/>
      <c r="BB1793" s="89"/>
      <c r="BC1793" s="89"/>
      <c r="BD1793" s="89"/>
      <c r="BE1793" s="89"/>
      <c r="BF1793" s="89"/>
    </row>
    <row r="1794" spans="1:58" s="90" customFormat="1" ht="27.75" customHeight="1" outlineLevel="1">
      <c r="A1794" s="1142"/>
      <c r="B1794" s="1148" t="s">
        <v>3070</v>
      </c>
      <c r="C1794" s="1075"/>
      <c r="D1794" s="1075"/>
      <c r="E1794" s="1075"/>
      <c r="F1794" s="1075"/>
      <c r="G1794" s="1075"/>
      <c r="H1794" s="1075"/>
      <c r="I1794" s="1075"/>
      <c r="J1794" s="1075"/>
      <c r="K1794" s="1075"/>
      <c r="L1794" s="1076"/>
      <c r="M1794" s="1066"/>
      <c r="N1794" s="721"/>
      <c r="O1794" s="89"/>
      <c r="P1794" s="89"/>
      <c r="Q1794" s="89"/>
      <c r="R1794" s="89"/>
      <c r="T1794" s="89"/>
      <c r="U1794" s="89"/>
      <c r="V1794" s="89"/>
      <c r="W1794" s="89"/>
      <c r="X1794" s="89"/>
      <c r="Y1794" s="89"/>
      <c r="Z1794" s="89"/>
      <c r="AA1794" s="89"/>
      <c r="AB1794" s="89"/>
      <c r="AC1794" s="89"/>
      <c r="AD1794" s="89"/>
      <c r="AE1794" s="89"/>
      <c r="AF1794" s="89"/>
      <c r="AG1794" s="89"/>
      <c r="AH1794" s="89"/>
      <c r="AI1794" s="89"/>
      <c r="AJ1794" s="89"/>
      <c r="AK1794" s="89"/>
      <c r="AL1794" s="89"/>
      <c r="AM1794" s="89"/>
      <c r="AN1794" s="89"/>
      <c r="AO1794" s="89"/>
      <c r="AP1794" s="89"/>
      <c r="AQ1794" s="89"/>
      <c r="AR1794" s="89"/>
      <c r="AS1794" s="89"/>
      <c r="AT1794" s="89"/>
      <c r="AU1794" s="89"/>
      <c r="AV1794" s="89"/>
      <c r="AW1794" s="89"/>
      <c r="AX1794" s="89"/>
      <c r="AY1794" s="89"/>
      <c r="AZ1794" s="89"/>
      <c r="BA1794" s="89"/>
      <c r="BB1794" s="89"/>
      <c r="BC1794" s="89"/>
      <c r="BD1794" s="89"/>
      <c r="BE1794" s="89"/>
      <c r="BF1794" s="89"/>
    </row>
    <row r="1795" spans="1:58" s="90" customFormat="1" ht="27.75" customHeight="1" outlineLevel="1">
      <c r="A1795" s="1142"/>
      <c r="B1795" s="1149" t="s">
        <v>150</v>
      </c>
      <c r="C1795" s="1078"/>
      <c r="D1795" s="1078"/>
      <c r="E1795" s="1078"/>
      <c r="F1795" s="1078"/>
      <c r="G1795" s="1079"/>
      <c r="H1795" s="1077" t="s">
        <v>151</v>
      </c>
      <c r="I1795" s="1078"/>
      <c r="J1795" s="1078"/>
      <c r="K1795" s="1078"/>
      <c r="L1795" s="1080"/>
      <c r="M1795" s="1066"/>
      <c r="N1795" s="721"/>
      <c r="O1795" s="89"/>
      <c r="P1795" s="89" t="s">
        <v>125</v>
      </c>
      <c r="Q1795" s="89"/>
      <c r="R1795" s="89"/>
      <c r="T1795" s="89"/>
      <c r="U1795" s="89"/>
      <c r="V1795" s="89"/>
      <c r="W1795" s="89"/>
      <c r="X1795" s="89"/>
      <c r="Y1795" s="89"/>
      <c r="Z1795" s="89"/>
      <c r="AA1795" s="89"/>
      <c r="AB1795" s="89"/>
      <c r="AC1795" s="89"/>
      <c r="AD1795" s="89"/>
      <c r="AE1795" s="89"/>
      <c r="AF1795" s="89"/>
      <c r="AG1795" s="89"/>
      <c r="AH1795" s="89"/>
      <c r="AI1795" s="89"/>
      <c r="AJ1795" s="89"/>
      <c r="AK1795" s="89"/>
      <c r="AL1795" s="89"/>
      <c r="AM1795" s="89"/>
      <c r="AN1795" s="89"/>
      <c r="AO1795" s="89"/>
      <c r="AP1795" s="89"/>
      <c r="AQ1795" s="89"/>
      <c r="AR1795" s="89"/>
      <c r="AS1795" s="89"/>
      <c r="AT1795" s="89"/>
      <c r="AU1795" s="89"/>
      <c r="AV1795" s="89"/>
      <c r="AW1795" s="89"/>
      <c r="AX1795" s="89"/>
      <c r="AY1795" s="89"/>
      <c r="AZ1795" s="89"/>
      <c r="BA1795" s="89"/>
      <c r="BB1795" s="89"/>
      <c r="BC1795" s="89"/>
      <c r="BD1795" s="89"/>
      <c r="BE1795" s="89"/>
      <c r="BF1795" s="89"/>
    </row>
    <row r="1796" spans="1:58" s="90" customFormat="1" ht="27.75" customHeight="1" outlineLevel="1">
      <c r="A1796" s="1142"/>
      <c r="B1796" s="1150" t="s">
        <v>154</v>
      </c>
      <c r="C1796" s="1088"/>
      <c r="D1796" s="1088"/>
      <c r="E1796" s="1088"/>
      <c r="F1796" s="1088"/>
      <c r="G1796" s="1151"/>
      <c r="H1796" s="1081" t="s">
        <v>2981</v>
      </c>
      <c r="I1796" s="1082"/>
      <c r="J1796" s="1082"/>
      <c r="K1796" s="1082"/>
      <c r="L1796" s="1084"/>
      <c r="M1796" s="1066"/>
      <c r="N1796" s="721"/>
      <c r="O1796" s="89"/>
      <c r="P1796" s="89"/>
      <c r="Q1796" s="89"/>
      <c r="R1796" s="89"/>
      <c r="T1796" s="89"/>
      <c r="U1796" s="89"/>
      <c r="V1796" s="89"/>
      <c r="W1796" s="89"/>
      <c r="X1796" s="89"/>
      <c r="Y1796" s="89"/>
      <c r="Z1796" s="89"/>
      <c r="AA1796" s="89"/>
      <c r="AB1796" s="89"/>
      <c r="AC1796" s="89"/>
      <c r="AD1796" s="89"/>
      <c r="AE1796" s="89"/>
      <c r="AF1796" s="89"/>
      <c r="AG1796" s="89"/>
      <c r="AH1796" s="89"/>
      <c r="AI1796" s="89"/>
      <c r="AJ1796" s="89"/>
      <c r="AK1796" s="89"/>
      <c r="AL1796" s="89"/>
      <c r="AM1796" s="89"/>
      <c r="AN1796" s="89"/>
      <c r="AO1796" s="89"/>
      <c r="AP1796" s="89"/>
      <c r="AQ1796" s="89"/>
      <c r="AR1796" s="89"/>
      <c r="AS1796" s="89"/>
      <c r="AT1796" s="89"/>
      <c r="AU1796" s="89"/>
      <c r="AV1796" s="89"/>
      <c r="AW1796" s="89"/>
      <c r="AX1796" s="89"/>
      <c r="AY1796" s="89"/>
      <c r="AZ1796" s="89"/>
      <c r="BA1796" s="89"/>
      <c r="BB1796" s="89"/>
      <c r="BC1796" s="89"/>
      <c r="BD1796" s="89"/>
      <c r="BE1796" s="89"/>
      <c r="BF1796" s="89"/>
    </row>
    <row r="1797" spans="1:58" s="90" customFormat="1" ht="33.75" customHeight="1" outlineLevel="1">
      <c r="A1797" s="1142"/>
      <c r="B1797" s="1152" t="s">
        <v>2982</v>
      </c>
      <c r="C1797" s="1098"/>
      <c r="D1797" s="1098"/>
      <c r="E1797" s="1098"/>
      <c r="F1797" s="1098"/>
      <c r="G1797" s="1099"/>
      <c r="H1797" s="1087" t="s">
        <v>299</v>
      </c>
      <c r="I1797" s="1088"/>
      <c r="J1797" s="1088"/>
      <c r="K1797" s="1088"/>
      <c r="L1797" s="1089"/>
      <c r="M1797" s="1066"/>
      <c r="N1797" s="721"/>
      <c r="O1797" s="89"/>
      <c r="P1797" s="89"/>
      <c r="Q1797" s="89"/>
      <c r="R1797" s="89"/>
      <c r="T1797" s="89"/>
      <c r="U1797" s="89"/>
      <c r="V1797" s="89"/>
      <c r="W1797" s="89"/>
      <c r="X1797" s="89"/>
      <c r="Y1797" s="89"/>
      <c r="Z1797" s="89"/>
      <c r="AA1797" s="89"/>
      <c r="AB1797" s="89"/>
      <c r="AC1797" s="89"/>
      <c r="AD1797" s="89"/>
      <c r="AE1797" s="89"/>
      <c r="AF1797" s="89"/>
      <c r="AG1797" s="89"/>
      <c r="AH1797" s="89"/>
      <c r="AI1797" s="89"/>
      <c r="AJ1797" s="89"/>
      <c r="AK1797" s="89"/>
      <c r="AL1797" s="89"/>
      <c r="AM1797" s="89"/>
      <c r="AN1797" s="89"/>
      <c r="AO1797" s="89"/>
      <c r="AP1797" s="89"/>
      <c r="AQ1797" s="89"/>
      <c r="AR1797" s="89"/>
      <c r="AS1797" s="89"/>
      <c r="AT1797" s="89"/>
      <c r="AU1797" s="89"/>
      <c r="AV1797" s="89"/>
      <c r="AW1797" s="89"/>
      <c r="AX1797" s="89"/>
      <c r="AY1797" s="89"/>
      <c r="AZ1797" s="89"/>
      <c r="BA1797" s="89"/>
      <c r="BB1797" s="89"/>
      <c r="BC1797" s="89"/>
      <c r="BD1797" s="89"/>
      <c r="BE1797" s="89"/>
      <c r="BF1797" s="89"/>
    </row>
    <row r="1798" spans="1:58" s="90" customFormat="1" ht="28.5" customHeight="1" outlineLevel="1" thickBot="1">
      <c r="A1798" s="1143"/>
      <c r="B1798" s="1153" t="s">
        <v>501</v>
      </c>
      <c r="C1798" s="1091"/>
      <c r="D1798" s="1091"/>
      <c r="E1798" s="1091"/>
      <c r="F1798" s="1091"/>
      <c r="G1798" s="1091"/>
      <c r="H1798" s="1091"/>
      <c r="I1798" s="1091"/>
      <c r="J1798" s="1091"/>
      <c r="K1798" s="1091"/>
      <c r="L1798" s="1092"/>
      <c r="M1798" s="1066"/>
      <c r="N1798" s="721"/>
      <c r="O1798" s="89"/>
      <c r="P1798" s="89"/>
      <c r="Q1798" s="89"/>
      <c r="R1798" s="89"/>
      <c r="T1798" s="89"/>
      <c r="U1798" s="89"/>
      <c r="V1798" s="89"/>
      <c r="W1798" s="89"/>
      <c r="X1798" s="89"/>
      <c r="Y1798" s="89"/>
      <c r="Z1798" s="89"/>
      <c r="AA1798" s="89"/>
      <c r="AB1798" s="89"/>
      <c r="AC1798" s="89"/>
      <c r="AD1798" s="89"/>
      <c r="AE1798" s="89"/>
      <c r="AF1798" s="89"/>
      <c r="AG1798" s="89"/>
      <c r="AH1798" s="89"/>
      <c r="AI1798" s="89"/>
      <c r="AJ1798" s="89"/>
      <c r="AK1798" s="89"/>
      <c r="AL1798" s="89"/>
      <c r="AM1798" s="89"/>
      <c r="AN1798" s="89"/>
      <c r="AO1798" s="89"/>
      <c r="AP1798" s="89"/>
      <c r="AQ1798" s="89"/>
      <c r="AR1798" s="89"/>
      <c r="AS1798" s="89"/>
      <c r="AT1798" s="89"/>
      <c r="AU1798" s="89"/>
      <c r="AV1798" s="89"/>
      <c r="AW1798" s="89"/>
      <c r="AX1798" s="89"/>
      <c r="AY1798" s="89"/>
      <c r="AZ1798" s="89"/>
      <c r="BA1798" s="89"/>
      <c r="BB1798" s="89"/>
      <c r="BC1798" s="89"/>
      <c r="BD1798" s="89"/>
      <c r="BE1798" s="89"/>
      <c r="BF1798" s="89"/>
    </row>
  </sheetData>
  <customSheetViews>
    <customSheetView guid="{766F4723-E508-4E9C-8D0C-0F495F8BF148}" scale="60" showAutoFilter="1" hiddenRows="1" topLeftCell="A1061">
      <selection activeCell="B1068" sqref="B1068:L1068"/>
      <pageMargins left="0.23622047244094491" right="0.23622047244094491" top="0.74803149606299213" bottom="0.74803149606299213" header="0.31496062992125984" footer="0.31496062992125984"/>
      <pageSetup paperSize="9" scale="30" firstPageNumber="0" fitToHeight="0" orientation="portrait" r:id="rId1"/>
      <autoFilter ref="B1:B1124"/>
    </customSheetView>
    <customSheetView guid="{4D54B9FF-5492-4917-A3A9-505435B19CF7}" scale="60" showAutoFilter="1" hiddenRows="1" topLeftCell="A1059">
      <selection activeCell="H1066" sqref="H1066:L1066"/>
      <pageMargins left="0.23622047244094491" right="0.23622047244094491" top="0.74803149606299213" bottom="0.74803149606299213" header="0.31496062992125984" footer="0.31496062992125984"/>
      <pageSetup paperSize="9" scale="30" firstPageNumber="0" fitToHeight="0" orientation="portrait" r:id="rId2"/>
      <autoFilter ref="B1:B1124"/>
    </customSheetView>
    <customSheetView guid="{095DEBB2-FB76-42D5-930E-20582D9236E6}" scale="60" showAutoFilter="1" hiddenRows="1" topLeftCell="A928">
      <selection activeCell="B956" sqref="B956:L956"/>
      <pageMargins left="0.23622047244094491" right="0.23622047244094491" top="0.74803149606299213" bottom="0.74803149606299213" header="0.31496062992125984" footer="0.31496062992125984"/>
      <pageSetup paperSize="9" scale="30" firstPageNumber="0" fitToHeight="0" orientation="portrait" r:id="rId3"/>
      <autoFilter ref="B1:B325"/>
    </customSheetView>
  </customSheetViews>
  <mergeCells count="3891">
    <mergeCell ref="M1757:M1764"/>
    <mergeCell ref="A1765:A1772"/>
    <mergeCell ref="B1765:B1766"/>
    <mergeCell ref="C1765:D1765"/>
    <mergeCell ref="E1765:G1765"/>
    <mergeCell ref="H1765:H1766"/>
    <mergeCell ref="I1765:K1765"/>
    <mergeCell ref="L1765:L1766"/>
    <mergeCell ref="F1766:G1766"/>
    <mergeCell ref="F1767:G1767"/>
    <mergeCell ref="B1768:L1768"/>
    <mergeCell ref="B1769:G1769"/>
    <mergeCell ref="H1769:L1769"/>
    <mergeCell ref="B1770:G1770"/>
    <mergeCell ref="H1770:L1770"/>
    <mergeCell ref="B1771:G1771"/>
    <mergeCell ref="H1771:L1771"/>
    <mergeCell ref="B1772:L1772"/>
    <mergeCell ref="A1757:A1764"/>
    <mergeCell ref="B1757:B1758"/>
    <mergeCell ref="C1757:D1757"/>
    <mergeCell ref="E1757:G1757"/>
    <mergeCell ref="H1757:H1758"/>
    <mergeCell ref="I1757:K1757"/>
    <mergeCell ref="L1757:L1758"/>
    <mergeCell ref="F1758:G1758"/>
    <mergeCell ref="F1759:G1759"/>
    <mergeCell ref="B1760:L1760"/>
    <mergeCell ref="B1761:G1761"/>
    <mergeCell ref="H1761:L1761"/>
    <mergeCell ref="B1762:G1762"/>
    <mergeCell ref="H1762:L1762"/>
    <mergeCell ref="B1763:G1763"/>
    <mergeCell ref="H1763:L1763"/>
    <mergeCell ref="B1764:L1764"/>
    <mergeCell ref="A1725:A1732"/>
    <mergeCell ref="B1725:B1726"/>
    <mergeCell ref="C1725:D1725"/>
    <mergeCell ref="E1725:G1725"/>
    <mergeCell ref="H1725:H1726"/>
    <mergeCell ref="I1725:K1725"/>
    <mergeCell ref="L1725:L1726"/>
    <mergeCell ref="F1726:G1726"/>
    <mergeCell ref="F1727:G1727"/>
    <mergeCell ref="B1728:L1728"/>
    <mergeCell ref="B1729:G1729"/>
    <mergeCell ref="H1729:L1729"/>
    <mergeCell ref="B1730:G1730"/>
    <mergeCell ref="H1730:L1730"/>
    <mergeCell ref="B1731:G1731"/>
    <mergeCell ref="H1731:L1731"/>
    <mergeCell ref="B1732:L1732"/>
    <mergeCell ref="F1743:G1743"/>
    <mergeCell ref="B1744:L1744"/>
    <mergeCell ref="B1745:G1745"/>
    <mergeCell ref="H1745:L1745"/>
    <mergeCell ref="B1746:G1746"/>
    <mergeCell ref="H1746:L1746"/>
    <mergeCell ref="B1747:G1747"/>
    <mergeCell ref="H1747:L1747"/>
    <mergeCell ref="B1748:L1748"/>
    <mergeCell ref="A1741:A1748"/>
    <mergeCell ref="B1741:B1742"/>
    <mergeCell ref="C1741:D1741"/>
    <mergeCell ref="M1701:M1708"/>
    <mergeCell ref="M1709:M1716"/>
    <mergeCell ref="M1717:M1724"/>
    <mergeCell ref="A1717:A1724"/>
    <mergeCell ref="B1717:B1718"/>
    <mergeCell ref="C1717:D1717"/>
    <mergeCell ref="E1717:G1717"/>
    <mergeCell ref="H1717:H1718"/>
    <mergeCell ref="I1717:K1717"/>
    <mergeCell ref="L1717:L1718"/>
    <mergeCell ref="F1718:G1718"/>
    <mergeCell ref="F1719:G1719"/>
    <mergeCell ref="B1720:L1720"/>
    <mergeCell ref="B1721:G1721"/>
    <mergeCell ref="H1721:L1721"/>
    <mergeCell ref="B1722:G1722"/>
    <mergeCell ref="H1722:L1722"/>
    <mergeCell ref="B1723:G1723"/>
    <mergeCell ref="H1723:L1723"/>
    <mergeCell ref="B1724:L1724"/>
    <mergeCell ref="A1709:A1716"/>
    <mergeCell ref="B1709:B1710"/>
    <mergeCell ref="C1709:D1709"/>
    <mergeCell ref="E1709:G1709"/>
    <mergeCell ref="H1709:H1710"/>
    <mergeCell ref="I1709:K1709"/>
    <mergeCell ref="L1709:L1710"/>
    <mergeCell ref="F1710:G1710"/>
    <mergeCell ref="F1711:G1711"/>
    <mergeCell ref="B1712:L1712"/>
    <mergeCell ref="B1713:G1713"/>
    <mergeCell ref="H1713:L1713"/>
    <mergeCell ref="B1714:G1714"/>
    <mergeCell ref="H1714:L1714"/>
    <mergeCell ref="B1715:G1715"/>
    <mergeCell ref="H1715:L1715"/>
    <mergeCell ref="B1716:L1716"/>
    <mergeCell ref="A1701:A1708"/>
    <mergeCell ref="B1701:B1702"/>
    <mergeCell ref="C1701:D1701"/>
    <mergeCell ref="E1701:G1701"/>
    <mergeCell ref="H1701:H1702"/>
    <mergeCell ref="I1701:K1701"/>
    <mergeCell ref="L1701:L1702"/>
    <mergeCell ref="F1702:G1702"/>
    <mergeCell ref="F1703:G1703"/>
    <mergeCell ref="B1704:L1704"/>
    <mergeCell ref="B1705:G1705"/>
    <mergeCell ref="H1705:L1705"/>
    <mergeCell ref="B1706:G1706"/>
    <mergeCell ref="H1706:L1706"/>
    <mergeCell ref="B1707:G1707"/>
    <mergeCell ref="H1707:L1707"/>
    <mergeCell ref="B1708:L1708"/>
    <mergeCell ref="A1693:A1700"/>
    <mergeCell ref="B1693:B1694"/>
    <mergeCell ref="C1693:D1693"/>
    <mergeCell ref="E1693:G1693"/>
    <mergeCell ref="H1693:H1694"/>
    <mergeCell ref="I1693:K1693"/>
    <mergeCell ref="L1693:L1694"/>
    <mergeCell ref="F1694:G1694"/>
    <mergeCell ref="F1695:G1695"/>
    <mergeCell ref="B1696:L1696"/>
    <mergeCell ref="B1697:G1697"/>
    <mergeCell ref="H1697:L1697"/>
    <mergeCell ref="B1698:G1698"/>
    <mergeCell ref="H1698:L1698"/>
    <mergeCell ref="B1699:G1699"/>
    <mergeCell ref="H1699:L1699"/>
    <mergeCell ref="B1700:L1700"/>
    <mergeCell ref="L1677:L1678"/>
    <mergeCell ref="F1678:G1678"/>
    <mergeCell ref="F1679:G1679"/>
    <mergeCell ref="B1680:L1680"/>
    <mergeCell ref="H1674:L1674"/>
    <mergeCell ref="B1675:G1675"/>
    <mergeCell ref="H1675:L1675"/>
    <mergeCell ref="B1676:L1676"/>
    <mergeCell ref="B1682:G1682"/>
    <mergeCell ref="H1682:L1682"/>
    <mergeCell ref="A1685:A1692"/>
    <mergeCell ref="B1685:B1686"/>
    <mergeCell ref="C1685:D1685"/>
    <mergeCell ref="E1685:G1685"/>
    <mergeCell ref="H1685:H1686"/>
    <mergeCell ref="I1685:K1685"/>
    <mergeCell ref="L1685:L1686"/>
    <mergeCell ref="F1686:G1686"/>
    <mergeCell ref="F1687:G1687"/>
    <mergeCell ref="B1688:L1688"/>
    <mergeCell ref="B1689:G1689"/>
    <mergeCell ref="H1689:L1689"/>
    <mergeCell ref="B1690:G1690"/>
    <mergeCell ref="H1690:L1690"/>
    <mergeCell ref="B1691:G1691"/>
    <mergeCell ref="H1691:L1691"/>
    <mergeCell ref="B1692:L1692"/>
    <mergeCell ref="B1683:G1683"/>
    <mergeCell ref="H1683:L1683"/>
    <mergeCell ref="B1684:L1684"/>
    <mergeCell ref="A1677:A1684"/>
    <mergeCell ref="B1677:B1678"/>
    <mergeCell ref="C1677:D1677"/>
    <mergeCell ref="E1677:G1677"/>
    <mergeCell ref="H1677:H1678"/>
    <mergeCell ref="I1677:K1677"/>
    <mergeCell ref="B1681:G1681"/>
    <mergeCell ref="H1681:L1681"/>
    <mergeCell ref="A1661:A1668"/>
    <mergeCell ref="B1661:B1662"/>
    <mergeCell ref="C1661:D1661"/>
    <mergeCell ref="E1661:G1661"/>
    <mergeCell ref="H1661:H1662"/>
    <mergeCell ref="I1661:K1661"/>
    <mergeCell ref="L1661:L1662"/>
    <mergeCell ref="F1662:G1662"/>
    <mergeCell ref="F1663:G1663"/>
    <mergeCell ref="B1664:L1664"/>
    <mergeCell ref="B1665:G1665"/>
    <mergeCell ref="H1665:L1665"/>
    <mergeCell ref="B1666:G1666"/>
    <mergeCell ref="H1666:L1666"/>
    <mergeCell ref="B1667:G1667"/>
    <mergeCell ref="H1667:L1667"/>
    <mergeCell ref="B1668:L1668"/>
    <mergeCell ref="A1669:A1676"/>
    <mergeCell ref="B1669:B1670"/>
    <mergeCell ref="C1669:D1669"/>
    <mergeCell ref="E1669:G1669"/>
    <mergeCell ref="H1669:H1670"/>
    <mergeCell ref="I1669:K1669"/>
    <mergeCell ref="L1669:L1670"/>
    <mergeCell ref="F1670:G1670"/>
    <mergeCell ref="F1671:G1671"/>
    <mergeCell ref="B1672:L1672"/>
    <mergeCell ref="B1673:G1673"/>
    <mergeCell ref="H1673:L1673"/>
    <mergeCell ref="B1674:G1674"/>
    <mergeCell ref="A1653:A1660"/>
    <mergeCell ref="B1653:B1654"/>
    <mergeCell ref="C1653:D1653"/>
    <mergeCell ref="E1653:G1653"/>
    <mergeCell ref="H1653:H1654"/>
    <mergeCell ref="I1653:K1653"/>
    <mergeCell ref="L1653:L1654"/>
    <mergeCell ref="F1654:G1654"/>
    <mergeCell ref="F1655:G1655"/>
    <mergeCell ref="B1656:L1656"/>
    <mergeCell ref="B1657:G1657"/>
    <mergeCell ref="H1657:L1657"/>
    <mergeCell ref="B1658:G1658"/>
    <mergeCell ref="H1658:L1658"/>
    <mergeCell ref="B1659:G1659"/>
    <mergeCell ref="H1659:L1659"/>
    <mergeCell ref="B1660:L1660"/>
    <mergeCell ref="A1645:A1652"/>
    <mergeCell ref="B1645:B1646"/>
    <mergeCell ref="C1645:D1645"/>
    <mergeCell ref="E1645:G1645"/>
    <mergeCell ref="H1645:H1646"/>
    <mergeCell ref="I1645:K1645"/>
    <mergeCell ref="L1645:L1646"/>
    <mergeCell ref="F1646:G1646"/>
    <mergeCell ref="F1647:G1647"/>
    <mergeCell ref="B1648:L1648"/>
    <mergeCell ref="B1649:G1649"/>
    <mergeCell ref="H1649:L1649"/>
    <mergeCell ref="B1650:G1650"/>
    <mergeCell ref="H1650:L1650"/>
    <mergeCell ref="B1651:G1651"/>
    <mergeCell ref="H1651:L1651"/>
    <mergeCell ref="B1652:L1652"/>
    <mergeCell ref="A1637:A1644"/>
    <mergeCell ref="B1637:B1638"/>
    <mergeCell ref="C1637:D1637"/>
    <mergeCell ref="E1637:G1637"/>
    <mergeCell ref="H1637:H1638"/>
    <mergeCell ref="I1637:K1637"/>
    <mergeCell ref="L1637:L1638"/>
    <mergeCell ref="F1638:G1638"/>
    <mergeCell ref="F1639:G1639"/>
    <mergeCell ref="B1640:L1640"/>
    <mergeCell ref="B1641:G1641"/>
    <mergeCell ref="H1641:L1641"/>
    <mergeCell ref="B1642:G1642"/>
    <mergeCell ref="H1642:L1642"/>
    <mergeCell ref="B1643:G1643"/>
    <mergeCell ref="H1643:L1643"/>
    <mergeCell ref="B1644:L1644"/>
    <mergeCell ref="A1629:A1636"/>
    <mergeCell ref="B1629:B1630"/>
    <mergeCell ref="C1629:D1629"/>
    <mergeCell ref="E1629:G1629"/>
    <mergeCell ref="H1629:H1630"/>
    <mergeCell ref="I1629:K1629"/>
    <mergeCell ref="L1629:L1630"/>
    <mergeCell ref="F1630:G1630"/>
    <mergeCell ref="F1631:G1631"/>
    <mergeCell ref="B1632:L1632"/>
    <mergeCell ref="B1633:G1633"/>
    <mergeCell ref="H1633:L1633"/>
    <mergeCell ref="B1634:G1634"/>
    <mergeCell ref="H1634:L1634"/>
    <mergeCell ref="B1635:G1635"/>
    <mergeCell ref="H1635:L1635"/>
    <mergeCell ref="B1636:L1636"/>
    <mergeCell ref="A1621:A1628"/>
    <mergeCell ref="B1621:B1622"/>
    <mergeCell ref="C1621:D1621"/>
    <mergeCell ref="E1621:G1621"/>
    <mergeCell ref="H1621:H1622"/>
    <mergeCell ref="I1621:K1621"/>
    <mergeCell ref="L1621:L1622"/>
    <mergeCell ref="F1622:G1622"/>
    <mergeCell ref="F1623:G1623"/>
    <mergeCell ref="B1624:L1624"/>
    <mergeCell ref="B1625:G1625"/>
    <mergeCell ref="H1625:L1625"/>
    <mergeCell ref="B1626:G1626"/>
    <mergeCell ref="H1626:L1626"/>
    <mergeCell ref="B1627:G1627"/>
    <mergeCell ref="H1627:L1627"/>
    <mergeCell ref="B1628:L1628"/>
    <mergeCell ref="F1607:G1607"/>
    <mergeCell ref="B1608:L1608"/>
    <mergeCell ref="B1609:G1609"/>
    <mergeCell ref="H1609:L1609"/>
    <mergeCell ref="B1610:G1610"/>
    <mergeCell ref="H1610:L1610"/>
    <mergeCell ref="B1611:G1611"/>
    <mergeCell ref="H1611:L1611"/>
    <mergeCell ref="B1612:L1612"/>
    <mergeCell ref="H1594:L1594"/>
    <mergeCell ref="B1595:G1595"/>
    <mergeCell ref="H1595:L1595"/>
    <mergeCell ref="B1596:L1596"/>
    <mergeCell ref="A1613:A1620"/>
    <mergeCell ref="B1613:B1614"/>
    <mergeCell ref="C1613:D1613"/>
    <mergeCell ref="E1613:G1613"/>
    <mergeCell ref="H1613:H1614"/>
    <mergeCell ref="I1613:K1613"/>
    <mergeCell ref="L1613:L1614"/>
    <mergeCell ref="F1614:G1614"/>
    <mergeCell ref="F1615:G1615"/>
    <mergeCell ref="B1616:L1616"/>
    <mergeCell ref="B1617:G1617"/>
    <mergeCell ref="H1617:L1617"/>
    <mergeCell ref="B1618:G1618"/>
    <mergeCell ref="H1618:L1618"/>
    <mergeCell ref="B1619:G1619"/>
    <mergeCell ref="H1619:L1619"/>
    <mergeCell ref="B1620:L1620"/>
    <mergeCell ref="H1574:L1574"/>
    <mergeCell ref="B1575:G1575"/>
    <mergeCell ref="H1575:L1575"/>
    <mergeCell ref="B1576:G1576"/>
    <mergeCell ref="H1576:L1576"/>
    <mergeCell ref="B1577:G1577"/>
    <mergeCell ref="H1577:L1577"/>
    <mergeCell ref="M1589:M1596"/>
    <mergeCell ref="M1597:M1604"/>
    <mergeCell ref="A1597:A1604"/>
    <mergeCell ref="B1597:B1598"/>
    <mergeCell ref="C1597:D1597"/>
    <mergeCell ref="E1597:G1597"/>
    <mergeCell ref="H1597:H1598"/>
    <mergeCell ref="I1597:K1597"/>
    <mergeCell ref="L1597:L1598"/>
    <mergeCell ref="F1598:G1598"/>
    <mergeCell ref="F1599:G1599"/>
    <mergeCell ref="B1600:L1600"/>
    <mergeCell ref="B1601:G1601"/>
    <mergeCell ref="H1601:L1601"/>
    <mergeCell ref="B1602:G1602"/>
    <mergeCell ref="H1602:L1602"/>
    <mergeCell ref="B1603:G1603"/>
    <mergeCell ref="H1603:L1603"/>
    <mergeCell ref="B1604:L1604"/>
    <mergeCell ref="A1589:A1596"/>
    <mergeCell ref="B1589:B1590"/>
    <mergeCell ref="C1589:D1589"/>
    <mergeCell ref="E1589:G1589"/>
    <mergeCell ref="H1589:H1590"/>
    <mergeCell ref="I1589:K1589"/>
    <mergeCell ref="A1551:A1558"/>
    <mergeCell ref="B1551:B1552"/>
    <mergeCell ref="C1551:D1551"/>
    <mergeCell ref="E1551:G1551"/>
    <mergeCell ref="H1551:H1552"/>
    <mergeCell ref="I1551:K1551"/>
    <mergeCell ref="L1551:L1552"/>
    <mergeCell ref="F1552:G1552"/>
    <mergeCell ref="F1553:G1553"/>
    <mergeCell ref="B1554:L1554"/>
    <mergeCell ref="B1555:G1555"/>
    <mergeCell ref="H1555:L1555"/>
    <mergeCell ref="B1556:G1556"/>
    <mergeCell ref="H1556:L1556"/>
    <mergeCell ref="B1557:G1557"/>
    <mergeCell ref="H1557:L1557"/>
    <mergeCell ref="B1558:L1558"/>
    <mergeCell ref="A1542:A1550"/>
    <mergeCell ref="B1542:B1543"/>
    <mergeCell ref="C1542:D1542"/>
    <mergeCell ref="E1542:G1542"/>
    <mergeCell ref="H1542:H1543"/>
    <mergeCell ref="I1542:K1542"/>
    <mergeCell ref="L1542:L1543"/>
    <mergeCell ref="F1543:G1543"/>
    <mergeCell ref="F1544:G1544"/>
    <mergeCell ref="B1545:L1545"/>
    <mergeCell ref="B1546:G1546"/>
    <mergeCell ref="H1546:L1546"/>
    <mergeCell ref="B1547:G1547"/>
    <mergeCell ref="H1547:L1547"/>
    <mergeCell ref="B1548:G1548"/>
    <mergeCell ref="H1548:L1548"/>
    <mergeCell ref="B1549:G1549"/>
    <mergeCell ref="H1549:L1549"/>
    <mergeCell ref="B1550:L1550"/>
    <mergeCell ref="A1534:A1541"/>
    <mergeCell ref="B1534:B1535"/>
    <mergeCell ref="C1534:D1534"/>
    <mergeCell ref="E1534:G1534"/>
    <mergeCell ref="H1534:H1535"/>
    <mergeCell ref="I1534:K1534"/>
    <mergeCell ref="L1534:L1535"/>
    <mergeCell ref="F1535:G1535"/>
    <mergeCell ref="F1536:G1536"/>
    <mergeCell ref="B1537:L1537"/>
    <mergeCell ref="B1538:G1538"/>
    <mergeCell ref="H1538:L1538"/>
    <mergeCell ref="B1539:G1539"/>
    <mergeCell ref="H1539:L1539"/>
    <mergeCell ref="B1540:G1540"/>
    <mergeCell ref="H1540:L1540"/>
    <mergeCell ref="B1541:L1541"/>
    <mergeCell ref="A1526:A1533"/>
    <mergeCell ref="B1526:B1527"/>
    <mergeCell ref="C1526:D1526"/>
    <mergeCell ref="E1526:G1526"/>
    <mergeCell ref="H1526:H1527"/>
    <mergeCell ref="I1526:K1526"/>
    <mergeCell ref="L1526:L1527"/>
    <mergeCell ref="F1527:G1527"/>
    <mergeCell ref="F1528:G1528"/>
    <mergeCell ref="B1529:L1529"/>
    <mergeCell ref="B1530:G1530"/>
    <mergeCell ref="H1530:L1530"/>
    <mergeCell ref="B1531:G1531"/>
    <mergeCell ref="H1531:L1531"/>
    <mergeCell ref="B1532:G1532"/>
    <mergeCell ref="H1532:L1532"/>
    <mergeCell ref="B1533:L1533"/>
    <mergeCell ref="A1518:A1525"/>
    <mergeCell ref="B1518:B1519"/>
    <mergeCell ref="C1518:D1518"/>
    <mergeCell ref="E1518:G1518"/>
    <mergeCell ref="H1518:H1519"/>
    <mergeCell ref="I1518:K1518"/>
    <mergeCell ref="L1518:L1519"/>
    <mergeCell ref="F1519:G1519"/>
    <mergeCell ref="F1520:G1520"/>
    <mergeCell ref="B1521:L1521"/>
    <mergeCell ref="B1522:G1522"/>
    <mergeCell ref="H1522:L1522"/>
    <mergeCell ref="B1523:G1523"/>
    <mergeCell ref="H1523:L1523"/>
    <mergeCell ref="B1524:G1524"/>
    <mergeCell ref="H1524:L1524"/>
    <mergeCell ref="B1525:L1525"/>
    <mergeCell ref="A1510:A1517"/>
    <mergeCell ref="B1510:B1511"/>
    <mergeCell ref="C1510:D1510"/>
    <mergeCell ref="E1510:G1510"/>
    <mergeCell ref="H1510:H1511"/>
    <mergeCell ref="I1510:K1510"/>
    <mergeCell ref="L1510:L1511"/>
    <mergeCell ref="F1511:G1511"/>
    <mergeCell ref="F1512:G1512"/>
    <mergeCell ref="B1513:L1513"/>
    <mergeCell ref="B1514:G1514"/>
    <mergeCell ref="H1514:L1514"/>
    <mergeCell ref="B1515:G1515"/>
    <mergeCell ref="H1515:L1515"/>
    <mergeCell ref="B1516:G1516"/>
    <mergeCell ref="H1516:L1516"/>
    <mergeCell ref="B1517:L1517"/>
    <mergeCell ref="A1502:A1509"/>
    <mergeCell ref="B1502:B1503"/>
    <mergeCell ref="C1502:D1502"/>
    <mergeCell ref="E1502:G1502"/>
    <mergeCell ref="H1502:H1503"/>
    <mergeCell ref="I1502:K1502"/>
    <mergeCell ref="L1502:L1503"/>
    <mergeCell ref="F1503:G1503"/>
    <mergeCell ref="F1504:G1504"/>
    <mergeCell ref="B1505:L1505"/>
    <mergeCell ref="B1506:G1506"/>
    <mergeCell ref="H1506:L1506"/>
    <mergeCell ref="B1507:G1507"/>
    <mergeCell ref="H1507:L1507"/>
    <mergeCell ref="B1508:G1508"/>
    <mergeCell ref="H1508:L1508"/>
    <mergeCell ref="B1509:L1509"/>
    <mergeCell ref="M1478:M1485"/>
    <mergeCell ref="M1486:M1493"/>
    <mergeCell ref="A1494:A1501"/>
    <mergeCell ref="B1494:B1495"/>
    <mergeCell ref="C1494:D1494"/>
    <mergeCell ref="E1494:G1494"/>
    <mergeCell ref="H1494:H1495"/>
    <mergeCell ref="I1494:K1494"/>
    <mergeCell ref="L1494:L1495"/>
    <mergeCell ref="F1495:G1495"/>
    <mergeCell ref="F1496:G1496"/>
    <mergeCell ref="B1497:L1497"/>
    <mergeCell ref="B1498:G1498"/>
    <mergeCell ref="H1498:L1498"/>
    <mergeCell ref="B1499:G1499"/>
    <mergeCell ref="H1499:L1499"/>
    <mergeCell ref="B1500:G1500"/>
    <mergeCell ref="H1500:L1500"/>
    <mergeCell ref="B1501:L1501"/>
    <mergeCell ref="A1486:A1493"/>
    <mergeCell ref="B1486:B1487"/>
    <mergeCell ref="C1486:D1486"/>
    <mergeCell ref="E1486:G1486"/>
    <mergeCell ref="H1486:H1487"/>
    <mergeCell ref="I1486:K1486"/>
    <mergeCell ref="L1486:L1487"/>
    <mergeCell ref="F1487:G1487"/>
    <mergeCell ref="F1488:G1488"/>
    <mergeCell ref="B1489:L1489"/>
    <mergeCell ref="B1490:G1490"/>
    <mergeCell ref="H1490:L1490"/>
    <mergeCell ref="B1491:G1491"/>
    <mergeCell ref="H1491:L1491"/>
    <mergeCell ref="B1492:G1492"/>
    <mergeCell ref="H1492:L1492"/>
    <mergeCell ref="B1493:L1493"/>
    <mergeCell ref="A1478:A1485"/>
    <mergeCell ref="B1478:B1479"/>
    <mergeCell ref="C1478:D1478"/>
    <mergeCell ref="E1478:G1478"/>
    <mergeCell ref="H1478:H1479"/>
    <mergeCell ref="I1478:K1478"/>
    <mergeCell ref="L1478:L1479"/>
    <mergeCell ref="F1479:G1479"/>
    <mergeCell ref="F1480:G1480"/>
    <mergeCell ref="B1481:L1481"/>
    <mergeCell ref="B1482:G1482"/>
    <mergeCell ref="H1482:L1482"/>
    <mergeCell ref="B1483:G1483"/>
    <mergeCell ref="H1483:L1483"/>
    <mergeCell ref="B1484:G1484"/>
    <mergeCell ref="H1484:L1484"/>
    <mergeCell ref="B1485:L1485"/>
    <mergeCell ref="M1462:M1469"/>
    <mergeCell ref="A1454:A1461"/>
    <mergeCell ref="B1454:B1455"/>
    <mergeCell ref="C1454:D1454"/>
    <mergeCell ref="E1454:G1454"/>
    <mergeCell ref="H1454:H1455"/>
    <mergeCell ref="I1454:K1454"/>
    <mergeCell ref="L1454:L1455"/>
    <mergeCell ref="F1455:G1455"/>
    <mergeCell ref="F1456:G1456"/>
    <mergeCell ref="B1457:L1457"/>
    <mergeCell ref="B1458:G1458"/>
    <mergeCell ref="H1458:L1458"/>
    <mergeCell ref="B1459:G1459"/>
    <mergeCell ref="A1470:A1477"/>
    <mergeCell ref="B1470:B1471"/>
    <mergeCell ref="C1470:D1470"/>
    <mergeCell ref="E1470:G1470"/>
    <mergeCell ref="H1470:H1471"/>
    <mergeCell ref="I1470:K1470"/>
    <mergeCell ref="L1470:L1471"/>
    <mergeCell ref="F1471:G1471"/>
    <mergeCell ref="F1472:G1472"/>
    <mergeCell ref="B1473:L1473"/>
    <mergeCell ref="B1474:G1474"/>
    <mergeCell ref="H1474:L1474"/>
    <mergeCell ref="B1475:G1475"/>
    <mergeCell ref="H1475:L1475"/>
    <mergeCell ref="B1476:G1476"/>
    <mergeCell ref="H1476:L1476"/>
    <mergeCell ref="B1477:L1477"/>
    <mergeCell ref="M1470:M1477"/>
    <mergeCell ref="A1462:A1469"/>
    <mergeCell ref="B1462:B1463"/>
    <mergeCell ref="C1462:D1462"/>
    <mergeCell ref="E1462:G1462"/>
    <mergeCell ref="H1462:H1463"/>
    <mergeCell ref="I1462:K1462"/>
    <mergeCell ref="L1462:L1463"/>
    <mergeCell ref="F1463:G1463"/>
    <mergeCell ref="F1464:G1464"/>
    <mergeCell ref="B1465:L1465"/>
    <mergeCell ref="B1466:G1466"/>
    <mergeCell ref="H1466:L1466"/>
    <mergeCell ref="B1467:G1467"/>
    <mergeCell ref="H1467:L1467"/>
    <mergeCell ref="B1468:G1468"/>
    <mergeCell ref="H1468:L1468"/>
    <mergeCell ref="B1469:L1469"/>
    <mergeCell ref="H1459:L1459"/>
    <mergeCell ref="B1460:G1460"/>
    <mergeCell ref="H1460:L1460"/>
    <mergeCell ref="B1461:L1461"/>
    <mergeCell ref="M1367:M1375"/>
    <mergeCell ref="B1375:G1375"/>
    <mergeCell ref="H1375:L1375"/>
    <mergeCell ref="A1376:A1383"/>
    <mergeCell ref="B1376:B1377"/>
    <mergeCell ref="C1376:D1376"/>
    <mergeCell ref="E1376:G1376"/>
    <mergeCell ref="H1376:H1377"/>
    <mergeCell ref="I1376:K1376"/>
    <mergeCell ref="L1376:L1377"/>
    <mergeCell ref="F1377:G1377"/>
    <mergeCell ref="F1378:G1378"/>
    <mergeCell ref="B1379:L1379"/>
    <mergeCell ref="B1380:G1380"/>
    <mergeCell ref="H1380:L1380"/>
    <mergeCell ref="B1381:G1381"/>
    <mergeCell ref="H1381:L1381"/>
    <mergeCell ref="B1382:G1382"/>
    <mergeCell ref="H1382:L1382"/>
    <mergeCell ref="B1383:L1383"/>
    <mergeCell ref="A1367:A1374"/>
    <mergeCell ref="B1367:B1368"/>
    <mergeCell ref="C1367:D1367"/>
    <mergeCell ref="E1367:G1367"/>
    <mergeCell ref="H1367:H1368"/>
    <mergeCell ref="I1367:K1367"/>
    <mergeCell ref="L1367:L1368"/>
    <mergeCell ref="F1368:G1368"/>
    <mergeCell ref="F1369:G1369"/>
    <mergeCell ref="B1370:L1370"/>
    <mergeCell ref="B1371:G1371"/>
    <mergeCell ref="H1371:L1371"/>
    <mergeCell ref="B1372:G1372"/>
    <mergeCell ref="H1372:L1372"/>
    <mergeCell ref="B1373:G1373"/>
    <mergeCell ref="H1373:L1373"/>
    <mergeCell ref="B1374:L1374"/>
    <mergeCell ref="A1359:A1366"/>
    <mergeCell ref="B1359:B1360"/>
    <mergeCell ref="C1359:D1359"/>
    <mergeCell ref="E1359:G1359"/>
    <mergeCell ref="H1359:H1360"/>
    <mergeCell ref="I1359:K1359"/>
    <mergeCell ref="L1359:L1360"/>
    <mergeCell ref="F1360:G1360"/>
    <mergeCell ref="F1361:G1361"/>
    <mergeCell ref="B1362:L1362"/>
    <mergeCell ref="B1363:G1363"/>
    <mergeCell ref="H1363:L1363"/>
    <mergeCell ref="B1364:G1364"/>
    <mergeCell ref="H1364:L1364"/>
    <mergeCell ref="B1365:G1365"/>
    <mergeCell ref="H1365:L1365"/>
    <mergeCell ref="B1366:L1366"/>
    <mergeCell ref="A1351:A1358"/>
    <mergeCell ref="B1351:B1352"/>
    <mergeCell ref="C1351:D1351"/>
    <mergeCell ref="E1351:G1351"/>
    <mergeCell ref="H1351:H1352"/>
    <mergeCell ref="I1351:K1351"/>
    <mergeCell ref="L1351:L1352"/>
    <mergeCell ref="F1352:G1352"/>
    <mergeCell ref="F1353:G1353"/>
    <mergeCell ref="B1354:L1354"/>
    <mergeCell ref="B1355:G1355"/>
    <mergeCell ref="H1355:L1355"/>
    <mergeCell ref="B1356:G1356"/>
    <mergeCell ref="H1356:L1356"/>
    <mergeCell ref="B1357:G1357"/>
    <mergeCell ref="H1357:L1357"/>
    <mergeCell ref="B1358:L1358"/>
    <mergeCell ref="A1343:A1350"/>
    <mergeCell ref="B1343:B1344"/>
    <mergeCell ref="C1343:D1343"/>
    <mergeCell ref="E1343:G1343"/>
    <mergeCell ref="H1343:H1344"/>
    <mergeCell ref="I1343:K1343"/>
    <mergeCell ref="L1343:L1344"/>
    <mergeCell ref="F1344:G1344"/>
    <mergeCell ref="F1345:G1345"/>
    <mergeCell ref="B1346:L1346"/>
    <mergeCell ref="B1347:G1347"/>
    <mergeCell ref="H1347:L1347"/>
    <mergeCell ref="B1348:G1348"/>
    <mergeCell ref="H1348:L1348"/>
    <mergeCell ref="B1349:G1349"/>
    <mergeCell ref="H1349:L1349"/>
    <mergeCell ref="B1350:L1350"/>
    <mergeCell ref="A1335:A1342"/>
    <mergeCell ref="B1335:B1336"/>
    <mergeCell ref="C1335:D1335"/>
    <mergeCell ref="E1335:G1335"/>
    <mergeCell ref="H1335:H1336"/>
    <mergeCell ref="I1335:K1335"/>
    <mergeCell ref="L1335:L1336"/>
    <mergeCell ref="F1336:G1336"/>
    <mergeCell ref="F1337:G1337"/>
    <mergeCell ref="B1338:L1338"/>
    <mergeCell ref="B1339:G1339"/>
    <mergeCell ref="H1339:L1339"/>
    <mergeCell ref="B1340:G1340"/>
    <mergeCell ref="H1340:L1340"/>
    <mergeCell ref="B1341:G1341"/>
    <mergeCell ref="H1341:L1341"/>
    <mergeCell ref="B1342:L1342"/>
    <mergeCell ref="B1314:G1314"/>
    <mergeCell ref="H1314:L1314"/>
    <mergeCell ref="A1327:A1334"/>
    <mergeCell ref="B1327:B1328"/>
    <mergeCell ref="C1327:D1327"/>
    <mergeCell ref="E1327:G1327"/>
    <mergeCell ref="H1327:H1328"/>
    <mergeCell ref="I1327:K1327"/>
    <mergeCell ref="L1327:L1328"/>
    <mergeCell ref="F1328:G1328"/>
    <mergeCell ref="F1329:G1329"/>
    <mergeCell ref="B1330:L1330"/>
    <mergeCell ref="B1331:G1331"/>
    <mergeCell ref="H1331:L1331"/>
    <mergeCell ref="B1332:G1332"/>
    <mergeCell ref="H1332:L1332"/>
    <mergeCell ref="B1333:G1333"/>
    <mergeCell ref="H1333:L1333"/>
    <mergeCell ref="B1334:L1334"/>
    <mergeCell ref="A1318:A1326"/>
    <mergeCell ref="B1318:B1319"/>
    <mergeCell ref="C1318:D1318"/>
    <mergeCell ref="E1318:G1318"/>
    <mergeCell ref="H1318:H1319"/>
    <mergeCell ref="I1318:K1318"/>
    <mergeCell ref="L1318:L1319"/>
    <mergeCell ref="F1319:G1319"/>
    <mergeCell ref="F1320:G1320"/>
    <mergeCell ref="B1321:L1321"/>
    <mergeCell ref="B1322:G1322"/>
    <mergeCell ref="H1322:L1322"/>
    <mergeCell ref="B1323:G1323"/>
    <mergeCell ref="H1323:L1323"/>
    <mergeCell ref="B1324:G1324"/>
    <mergeCell ref="H1324:L1324"/>
    <mergeCell ref="B1325:G1325"/>
    <mergeCell ref="H1325:L1325"/>
    <mergeCell ref="B1326:L1326"/>
    <mergeCell ref="B1315:G1315"/>
    <mergeCell ref="H1315:L1315"/>
    <mergeCell ref="B1316:G1316"/>
    <mergeCell ref="H1316:L1316"/>
    <mergeCell ref="B1317:L1317"/>
    <mergeCell ref="A1302:A1309"/>
    <mergeCell ref="B1302:B1303"/>
    <mergeCell ref="C1302:D1302"/>
    <mergeCell ref="E1302:G1302"/>
    <mergeCell ref="H1302:H1303"/>
    <mergeCell ref="I1302:K1302"/>
    <mergeCell ref="L1302:L1303"/>
    <mergeCell ref="F1303:G1303"/>
    <mergeCell ref="F1304:G1304"/>
    <mergeCell ref="B1305:L1305"/>
    <mergeCell ref="B1306:G1306"/>
    <mergeCell ref="H1306:L1306"/>
    <mergeCell ref="B1307:G1307"/>
    <mergeCell ref="H1307:L1307"/>
    <mergeCell ref="B1308:G1308"/>
    <mergeCell ref="H1308:L1308"/>
    <mergeCell ref="B1309:L1309"/>
    <mergeCell ref="A1310:A1317"/>
    <mergeCell ref="B1310:B1311"/>
    <mergeCell ref="C1310:D1310"/>
    <mergeCell ref="E1310:G1310"/>
    <mergeCell ref="B1290:G1290"/>
    <mergeCell ref="H1290:L1290"/>
    <mergeCell ref="B1291:G1291"/>
    <mergeCell ref="H1291:L1291"/>
    <mergeCell ref="B1292:G1292"/>
    <mergeCell ref="H1292:L1292"/>
    <mergeCell ref="B1293:L1293"/>
    <mergeCell ref="H1310:H1311"/>
    <mergeCell ref="I1310:K1310"/>
    <mergeCell ref="L1310:L1311"/>
    <mergeCell ref="F1311:G1311"/>
    <mergeCell ref="F1312:G1312"/>
    <mergeCell ref="B1313:L1313"/>
    <mergeCell ref="A1294:A1301"/>
    <mergeCell ref="B1294:B1295"/>
    <mergeCell ref="C1294:D1294"/>
    <mergeCell ref="E1294:G1294"/>
    <mergeCell ref="H1294:H1295"/>
    <mergeCell ref="I1294:K1294"/>
    <mergeCell ref="L1294:L1295"/>
    <mergeCell ref="F1295:G1295"/>
    <mergeCell ref="F1296:G1296"/>
    <mergeCell ref="B1297:L1297"/>
    <mergeCell ref="B1298:G1298"/>
    <mergeCell ref="H1298:L1298"/>
    <mergeCell ref="B1299:G1299"/>
    <mergeCell ref="H1299:L1299"/>
    <mergeCell ref="B1300:G1300"/>
    <mergeCell ref="H1300:L1300"/>
    <mergeCell ref="B1301:L1301"/>
    <mergeCell ref="A1285:A1293"/>
    <mergeCell ref="B1285:B1286"/>
    <mergeCell ref="A1276:A1284"/>
    <mergeCell ref="B1276:B1277"/>
    <mergeCell ref="C1276:D1276"/>
    <mergeCell ref="E1276:G1276"/>
    <mergeCell ref="H1276:H1277"/>
    <mergeCell ref="I1276:K1276"/>
    <mergeCell ref="L1276:L1277"/>
    <mergeCell ref="F1277:G1277"/>
    <mergeCell ref="F1278:G1278"/>
    <mergeCell ref="B1279:L1279"/>
    <mergeCell ref="B1280:G1280"/>
    <mergeCell ref="H1280:L1280"/>
    <mergeCell ref="B1281:G1281"/>
    <mergeCell ref="H1281:L1281"/>
    <mergeCell ref="B1282:G1282"/>
    <mergeCell ref="H1282:L1282"/>
    <mergeCell ref="B1283:G1283"/>
    <mergeCell ref="H1283:L1283"/>
    <mergeCell ref="B1284:L1284"/>
    <mergeCell ref="C1285:D1285"/>
    <mergeCell ref="E1285:G1285"/>
    <mergeCell ref="H1285:H1286"/>
    <mergeCell ref="I1285:K1285"/>
    <mergeCell ref="L1285:L1286"/>
    <mergeCell ref="F1286:G1286"/>
    <mergeCell ref="F1287:G1287"/>
    <mergeCell ref="B1288:L1288"/>
    <mergeCell ref="B1289:G1289"/>
    <mergeCell ref="H1289:L1289"/>
    <mergeCell ref="M1249:M1257"/>
    <mergeCell ref="M1258:M1266"/>
    <mergeCell ref="A1267:A1275"/>
    <mergeCell ref="B1267:B1268"/>
    <mergeCell ref="C1267:D1267"/>
    <mergeCell ref="E1267:G1267"/>
    <mergeCell ref="H1267:H1268"/>
    <mergeCell ref="I1267:K1267"/>
    <mergeCell ref="L1267:L1268"/>
    <mergeCell ref="F1268:G1268"/>
    <mergeCell ref="F1269:G1269"/>
    <mergeCell ref="B1270:L1270"/>
    <mergeCell ref="B1271:G1271"/>
    <mergeCell ref="H1271:L1271"/>
    <mergeCell ref="B1272:G1272"/>
    <mergeCell ref="H1272:L1272"/>
    <mergeCell ref="B1273:G1273"/>
    <mergeCell ref="H1273:L1273"/>
    <mergeCell ref="B1274:G1274"/>
    <mergeCell ref="H1274:L1274"/>
    <mergeCell ref="B1275:L1275"/>
    <mergeCell ref="M1267:M1275"/>
    <mergeCell ref="A1258:A1266"/>
    <mergeCell ref="B1258:B1259"/>
    <mergeCell ref="C1258:D1258"/>
    <mergeCell ref="E1258:G1258"/>
    <mergeCell ref="H1258:H1259"/>
    <mergeCell ref="I1258:K1258"/>
    <mergeCell ref="L1258:L1259"/>
    <mergeCell ref="F1259:G1259"/>
    <mergeCell ref="F1260:G1260"/>
    <mergeCell ref="B1261:L1261"/>
    <mergeCell ref="B1262:G1262"/>
    <mergeCell ref="H1262:L1262"/>
    <mergeCell ref="B1263:G1263"/>
    <mergeCell ref="H1263:L1263"/>
    <mergeCell ref="B1264:G1264"/>
    <mergeCell ref="H1264:L1264"/>
    <mergeCell ref="B1265:G1265"/>
    <mergeCell ref="H1265:L1265"/>
    <mergeCell ref="B1266:L1266"/>
    <mergeCell ref="A1249:A1257"/>
    <mergeCell ref="B1249:B1250"/>
    <mergeCell ref="C1249:D1249"/>
    <mergeCell ref="E1249:G1249"/>
    <mergeCell ref="H1249:H1250"/>
    <mergeCell ref="I1249:K1249"/>
    <mergeCell ref="L1249:L1250"/>
    <mergeCell ref="F1250:G1250"/>
    <mergeCell ref="F1251:G1251"/>
    <mergeCell ref="B1252:L1252"/>
    <mergeCell ref="B1253:G1253"/>
    <mergeCell ref="H1253:L1253"/>
    <mergeCell ref="B1254:G1254"/>
    <mergeCell ref="H1254:L1254"/>
    <mergeCell ref="B1255:G1255"/>
    <mergeCell ref="H1255:L1255"/>
    <mergeCell ref="B1256:G1256"/>
    <mergeCell ref="H1256:L1256"/>
    <mergeCell ref="B1257:L1257"/>
    <mergeCell ref="M1215:M1222"/>
    <mergeCell ref="A1215:A1222"/>
    <mergeCell ref="B1215:B1216"/>
    <mergeCell ref="C1215:D1215"/>
    <mergeCell ref="E1215:G1215"/>
    <mergeCell ref="H1215:H1216"/>
    <mergeCell ref="I1215:K1215"/>
    <mergeCell ref="L1215:L1216"/>
    <mergeCell ref="F1216:G1216"/>
    <mergeCell ref="F1217:G1217"/>
    <mergeCell ref="B1218:L1218"/>
    <mergeCell ref="B1219:G1219"/>
    <mergeCell ref="H1219:L1219"/>
    <mergeCell ref="B1220:G1220"/>
    <mergeCell ref="H1220:L1220"/>
    <mergeCell ref="B1221:G1221"/>
    <mergeCell ref="H1221:L1221"/>
    <mergeCell ref="B1222:L1222"/>
    <mergeCell ref="M1190:M1197"/>
    <mergeCell ref="A1206:A1214"/>
    <mergeCell ref="B1206:B1207"/>
    <mergeCell ref="C1206:D1206"/>
    <mergeCell ref="E1206:G1206"/>
    <mergeCell ref="H1206:H1207"/>
    <mergeCell ref="I1206:K1206"/>
    <mergeCell ref="L1206:L1207"/>
    <mergeCell ref="F1207:G1207"/>
    <mergeCell ref="F1208:G1208"/>
    <mergeCell ref="B1209:L1209"/>
    <mergeCell ref="B1210:G1210"/>
    <mergeCell ref="H1210:L1210"/>
    <mergeCell ref="B1211:G1211"/>
    <mergeCell ref="H1211:L1211"/>
    <mergeCell ref="B1212:G1212"/>
    <mergeCell ref="H1212:L1212"/>
    <mergeCell ref="B1213:G1213"/>
    <mergeCell ref="H1213:L1213"/>
    <mergeCell ref="B1214:L1214"/>
    <mergeCell ref="M1206:M1214"/>
    <mergeCell ref="A1198:A1205"/>
    <mergeCell ref="B1198:B1199"/>
    <mergeCell ref="C1198:D1198"/>
    <mergeCell ref="E1198:G1198"/>
    <mergeCell ref="H1198:H1199"/>
    <mergeCell ref="I1198:K1198"/>
    <mergeCell ref="L1198:L1199"/>
    <mergeCell ref="F1199:G1199"/>
    <mergeCell ref="F1200:G1200"/>
    <mergeCell ref="B1201:L1201"/>
    <mergeCell ref="B1202:G1202"/>
    <mergeCell ref="H1202:L1202"/>
    <mergeCell ref="B1203:G1203"/>
    <mergeCell ref="H1203:L1203"/>
    <mergeCell ref="B1204:G1204"/>
    <mergeCell ref="H1204:L1204"/>
    <mergeCell ref="B1205:L1205"/>
    <mergeCell ref="A1190:A1197"/>
    <mergeCell ref="B1190:B1191"/>
    <mergeCell ref="C1190:D1190"/>
    <mergeCell ref="E1190:G1190"/>
    <mergeCell ref="H1190:H1191"/>
    <mergeCell ref="I1190:K1190"/>
    <mergeCell ref="L1190:L1191"/>
    <mergeCell ref="F1191:G1191"/>
    <mergeCell ref="F1192:G1192"/>
    <mergeCell ref="B1193:L1193"/>
    <mergeCell ref="B1194:G1194"/>
    <mergeCell ref="H1194:L1194"/>
    <mergeCell ref="B1195:G1195"/>
    <mergeCell ref="H1195:L1195"/>
    <mergeCell ref="B1196:G1196"/>
    <mergeCell ref="H1196:L1196"/>
    <mergeCell ref="B1197:L1197"/>
    <mergeCell ref="H1148:L1148"/>
    <mergeCell ref="M1160:M1167"/>
    <mergeCell ref="A1168:A1175"/>
    <mergeCell ref="B1168:B1169"/>
    <mergeCell ref="C1168:D1168"/>
    <mergeCell ref="E1168:G1168"/>
    <mergeCell ref="H1168:H1169"/>
    <mergeCell ref="I1168:K1168"/>
    <mergeCell ref="L1168:L1169"/>
    <mergeCell ref="F1169:G1169"/>
    <mergeCell ref="F1170:G1170"/>
    <mergeCell ref="B1171:L1171"/>
    <mergeCell ref="B1172:G1172"/>
    <mergeCell ref="H1172:L1172"/>
    <mergeCell ref="B1173:G1173"/>
    <mergeCell ref="H1173:L1173"/>
    <mergeCell ref="B1174:G1174"/>
    <mergeCell ref="H1174:L1174"/>
    <mergeCell ref="B1175:L1175"/>
    <mergeCell ref="A1160:A1167"/>
    <mergeCell ref="B1160:B1161"/>
    <mergeCell ref="C1160:D1160"/>
    <mergeCell ref="E1160:G1160"/>
    <mergeCell ref="H1160:H1161"/>
    <mergeCell ref="I1160:K1160"/>
    <mergeCell ref="L1160:L1161"/>
    <mergeCell ref="F1161:G1161"/>
    <mergeCell ref="F1162:G1162"/>
    <mergeCell ref="B1163:L1163"/>
    <mergeCell ref="A1151:A1159"/>
    <mergeCell ref="B1157:G1157"/>
    <mergeCell ref="H1157:L1157"/>
    <mergeCell ref="B1145:G1145"/>
    <mergeCell ref="H1145:L1145"/>
    <mergeCell ref="B1146:G1146"/>
    <mergeCell ref="H1146:L1146"/>
    <mergeCell ref="B1147:G1147"/>
    <mergeCell ref="H1147:L1147"/>
    <mergeCell ref="B1148:G1148"/>
    <mergeCell ref="B1149:G1149"/>
    <mergeCell ref="H1149:L1149"/>
    <mergeCell ref="B1150:L1150"/>
    <mergeCell ref="B1165:G1165"/>
    <mergeCell ref="H1165:L1165"/>
    <mergeCell ref="B1166:G1166"/>
    <mergeCell ref="H1166:L1166"/>
    <mergeCell ref="B1167:L1167"/>
    <mergeCell ref="B1164:G1164"/>
    <mergeCell ref="H1164:L1164"/>
    <mergeCell ref="H1158:L1158"/>
    <mergeCell ref="B1159:L1159"/>
    <mergeCell ref="B1151:B1152"/>
    <mergeCell ref="C1151:D1151"/>
    <mergeCell ref="E1151:G1151"/>
    <mergeCell ref="H1151:H1152"/>
    <mergeCell ref="I1151:K1151"/>
    <mergeCell ref="L1151:L1152"/>
    <mergeCell ref="F1152:G1152"/>
    <mergeCell ref="F1153:G1153"/>
    <mergeCell ref="B1154:L1154"/>
    <mergeCell ref="B1155:G1155"/>
    <mergeCell ref="H1155:L1155"/>
    <mergeCell ref="B1156:G1156"/>
    <mergeCell ref="H1156:L1156"/>
    <mergeCell ref="B1158:G1158"/>
    <mergeCell ref="M1123:M1132"/>
    <mergeCell ref="A1133:A1140"/>
    <mergeCell ref="B1133:B1134"/>
    <mergeCell ref="C1133:D1133"/>
    <mergeCell ref="E1133:G1133"/>
    <mergeCell ref="H1133:H1134"/>
    <mergeCell ref="I1133:K1133"/>
    <mergeCell ref="L1133:L1134"/>
    <mergeCell ref="F1134:G1134"/>
    <mergeCell ref="F1135:G1135"/>
    <mergeCell ref="B1136:L1136"/>
    <mergeCell ref="B1137:G1137"/>
    <mergeCell ref="H1137:L1137"/>
    <mergeCell ref="B1138:G1138"/>
    <mergeCell ref="H1138:L1138"/>
    <mergeCell ref="B1139:G1139"/>
    <mergeCell ref="H1139:L1139"/>
    <mergeCell ref="B1140:L1140"/>
    <mergeCell ref="M1133:M1140"/>
    <mergeCell ref="H1131:L1131"/>
    <mergeCell ref="B1132:L1132"/>
    <mergeCell ref="A1141:A1150"/>
    <mergeCell ref="B1141:B1142"/>
    <mergeCell ref="C1141:D1141"/>
    <mergeCell ref="E1141:G1141"/>
    <mergeCell ref="H1141:H1142"/>
    <mergeCell ref="I1141:K1141"/>
    <mergeCell ref="L1141:L1142"/>
    <mergeCell ref="F1142:G1142"/>
    <mergeCell ref="F1143:G1143"/>
    <mergeCell ref="B1144:L1144"/>
    <mergeCell ref="A1115:A1122"/>
    <mergeCell ref="B1115:B1116"/>
    <mergeCell ref="C1115:D1115"/>
    <mergeCell ref="E1115:G1115"/>
    <mergeCell ref="H1115:H1116"/>
    <mergeCell ref="I1115:K1115"/>
    <mergeCell ref="L1115:L1116"/>
    <mergeCell ref="F1116:G1116"/>
    <mergeCell ref="F1117:G1117"/>
    <mergeCell ref="B1118:L1118"/>
    <mergeCell ref="B1119:G1119"/>
    <mergeCell ref="H1119:L1119"/>
    <mergeCell ref="M1141:M1150"/>
    <mergeCell ref="A1123:A1132"/>
    <mergeCell ref="B1123:B1124"/>
    <mergeCell ref="C1123:D1123"/>
    <mergeCell ref="E1123:G1123"/>
    <mergeCell ref="H1123:H1124"/>
    <mergeCell ref="I1123:K1123"/>
    <mergeCell ref="L1123:L1124"/>
    <mergeCell ref="F1124:G1124"/>
    <mergeCell ref="F1125:G1125"/>
    <mergeCell ref="B1126:L1126"/>
    <mergeCell ref="B1127:G1127"/>
    <mergeCell ref="H1127:L1127"/>
    <mergeCell ref="B1128:G1128"/>
    <mergeCell ref="H1128:L1128"/>
    <mergeCell ref="B1129:G1129"/>
    <mergeCell ref="H1129:L1129"/>
    <mergeCell ref="B1130:G1130"/>
    <mergeCell ref="H1130:L1130"/>
    <mergeCell ref="B1131:G1131"/>
    <mergeCell ref="B1120:G1120"/>
    <mergeCell ref="H1120:L1120"/>
    <mergeCell ref="B1121:G1121"/>
    <mergeCell ref="H1121:L1121"/>
    <mergeCell ref="B1122:L1122"/>
    <mergeCell ref="M1051:M1058"/>
    <mergeCell ref="A1051:A1058"/>
    <mergeCell ref="B1051:B1052"/>
    <mergeCell ref="C1051:D1051"/>
    <mergeCell ref="E1051:G1051"/>
    <mergeCell ref="H1051:H1052"/>
    <mergeCell ref="I1051:K1051"/>
    <mergeCell ref="L1051:L1052"/>
    <mergeCell ref="F1052:G1052"/>
    <mergeCell ref="F1053:G1053"/>
    <mergeCell ref="B1054:L1054"/>
    <mergeCell ref="B1055:G1055"/>
    <mergeCell ref="H1055:L1055"/>
    <mergeCell ref="B1056:G1056"/>
    <mergeCell ref="H1056:L1056"/>
    <mergeCell ref="B1057:G1057"/>
    <mergeCell ref="H1057:L1057"/>
    <mergeCell ref="B1058:L1058"/>
    <mergeCell ref="M1059:M1066"/>
    <mergeCell ref="M1075:M1082"/>
    <mergeCell ref="A1075:A1082"/>
    <mergeCell ref="B1075:B1076"/>
    <mergeCell ref="C1075:D1075"/>
    <mergeCell ref="E1075:G1075"/>
    <mergeCell ref="H1075:H1076"/>
    <mergeCell ref="I1075:K1075"/>
    <mergeCell ref="L1075:L1076"/>
    <mergeCell ref="F1076:G1076"/>
    <mergeCell ref="F1077:G1077"/>
    <mergeCell ref="B1078:L1078"/>
    <mergeCell ref="B1079:G1079"/>
    <mergeCell ref="H1079:L1079"/>
    <mergeCell ref="B1080:G1080"/>
    <mergeCell ref="H1080:L1080"/>
    <mergeCell ref="B1081:G1081"/>
    <mergeCell ref="H1081:L1081"/>
    <mergeCell ref="B1082:L1082"/>
    <mergeCell ref="A1067:A1074"/>
    <mergeCell ref="B1067:B1068"/>
    <mergeCell ref="C1067:D1067"/>
    <mergeCell ref="E1067:G1067"/>
    <mergeCell ref="H1067:H1068"/>
    <mergeCell ref="I1067:K1067"/>
    <mergeCell ref="L1067:L1068"/>
    <mergeCell ref="F1068:G1068"/>
    <mergeCell ref="F1069:G1069"/>
    <mergeCell ref="B1070:L1070"/>
    <mergeCell ref="B1071:G1071"/>
    <mergeCell ref="H1071:L1071"/>
    <mergeCell ref="B1072:G1072"/>
    <mergeCell ref="H1072:L1072"/>
    <mergeCell ref="B1073:G1073"/>
    <mergeCell ref="H1073:L1073"/>
    <mergeCell ref="B1074:L1074"/>
    <mergeCell ref="A1059:A1066"/>
    <mergeCell ref="B1059:B1060"/>
    <mergeCell ref="C1059:D1059"/>
    <mergeCell ref="E1059:G1059"/>
    <mergeCell ref="H1059:H1060"/>
    <mergeCell ref="I1059:K1059"/>
    <mergeCell ref="L1059:L1060"/>
    <mergeCell ref="F1060:G1060"/>
    <mergeCell ref="F1061:G1061"/>
    <mergeCell ref="B1062:L1062"/>
    <mergeCell ref="B1063:G1063"/>
    <mergeCell ref="H1063:L1063"/>
    <mergeCell ref="B1064:G1064"/>
    <mergeCell ref="H1064:L1064"/>
    <mergeCell ref="B1065:G1065"/>
    <mergeCell ref="H1065:L1065"/>
    <mergeCell ref="B1066:L1066"/>
    <mergeCell ref="B20:G20"/>
    <mergeCell ref="H20:L20"/>
    <mergeCell ref="B19:G19"/>
    <mergeCell ref="H19:L19"/>
    <mergeCell ref="B21:L21"/>
    <mergeCell ref="B22:L22"/>
    <mergeCell ref="A12:A22"/>
    <mergeCell ref="M12:M22"/>
    <mergeCell ref="A967:A970"/>
    <mergeCell ref="B967:B968"/>
    <mergeCell ref="C967:D967"/>
    <mergeCell ref="E967:G967"/>
    <mergeCell ref="H967:H968"/>
    <mergeCell ref="I967:K967"/>
    <mergeCell ref="L967:L968"/>
    <mergeCell ref="F968:G968"/>
    <mergeCell ref="F969:G969"/>
    <mergeCell ref="B970:L970"/>
    <mergeCell ref="M967:M970"/>
    <mergeCell ref="B12:B13"/>
    <mergeCell ref="C12:D12"/>
    <mergeCell ref="E12:G12"/>
    <mergeCell ref="H12:H13"/>
    <mergeCell ref="I12:K12"/>
    <mergeCell ref="L12:L13"/>
    <mergeCell ref="F13:G13"/>
    <mergeCell ref="F14:G14"/>
    <mergeCell ref="B15:L15"/>
    <mergeCell ref="B16:G16"/>
    <mergeCell ref="H16:L16"/>
    <mergeCell ref="B17:G17"/>
    <mergeCell ref="H17:L17"/>
    <mergeCell ref="B18:G18"/>
    <mergeCell ref="H18:L18"/>
    <mergeCell ref="A959:A966"/>
    <mergeCell ref="B959:B960"/>
    <mergeCell ref="C959:D959"/>
    <mergeCell ref="E959:G959"/>
    <mergeCell ref="H959:H960"/>
    <mergeCell ref="I959:K959"/>
    <mergeCell ref="L959:L960"/>
    <mergeCell ref="F960:G960"/>
    <mergeCell ref="F961:G961"/>
    <mergeCell ref="B962:L962"/>
    <mergeCell ref="B963:G963"/>
    <mergeCell ref="H963:L963"/>
    <mergeCell ref="B964:G964"/>
    <mergeCell ref="H964:L964"/>
    <mergeCell ref="B965:G965"/>
    <mergeCell ref="H965:L965"/>
    <mergeCell ref="B966:L966"/>
    <mergeCell ref="A951:A958"/>
    <mergeCell ref="B951:B952"/>
    <mergeCell ref="C951:D951"/>
    <mergeCell ref="E951:G951"/>
    <mergeCell ref="H951:H952"/>
    <mergeCell ref="I951:K951"/>
    <mergeCell ref="L951:L952"/>
    <mergeCell ref="F952:G952"/>
    <mergeCell ref="F953:G953"/>
    <mergeCell ref="B954:L954"/>
    <mergeCell ref="B955:G955"/>
    <mergeCell ref="H955:L955"/>
    <mergeCell ref="B956:G956"/>
    <mergeCell ref="H956:L956"/>
    <mergeCell ref="B957:G957"/>
    <mergeCell ref="H957:L957"/>
    <mergeCell ref="B958:L958"/>
    <mergeCell ref="A943:A950"/>
    <mergeCell ref="B943:B944"/>
    <mergeCell ref="C943:D943"/>
    <mergeCell ref="E943:G943"/>
    <mergeCell ref="H943:H944"/>
    <mergeCell ref="I943:K943"/>
    <mergeCell ref="L943:L944"/>
    <mergeCell ref="F944:G944"/>
    <mergeCell ref="F945:G945"/>
    <mergeCell ref="B946:L946"/>
    <mergeCell ref="B947:G947"/>
    <mergeCell ref="H947:L947"/>
    <mergeCell ref="B948:G948"/>
    <mergeCell ref="H948:L948"/>
    <mergeCell ref="B949:G949"/>
    <mergeCell ref="H949:L949"/>
    <mergeCell ref="B950:L950"/>
    <mergeCell ref="A871:A878"/>
    <mergeCell ref="B871:B872"/>
    <mergeCell ref="C871:D871"/>
    <mergeCell ref="E871:G871"/>
    <mergeCell ref="H871:H872"/>
    <mergeCell ref="I871:K871"/>
    <mergeCell ref="L871:L872"/>
    <mergeCell ref="F872:G872"/>
    <mergeCell ref="F873:G873"/>
    <mergeCell ref="B874:L874"/>
    <mergeCell ref="B875:G875"/>
    <mergeCell ref="H875:L875"/>
    <mergeCell ref="B876:G876"/>
    <mergeCell ref="H876:L876"/>
    <mergeCell ref="B877:G877"/>
    <mergeCell ref="H877:L877"/>
    <mergeCell ref="B878:L878"/>
    <mergeCell ref="M863:M870"/>
    <mergeCell ref="A863:A870"/>
    <mergeCell ref="B863:B864"/>
    <mergeCell ref="C863:D863"/>
    <mergeCell ref="E863:G863"/>
    <mergeCell ref="H863:H864"/>
    <mergeCell ref="I863:K863"/>
    <mergeCell ref="L863:L864"/>
    <mergeCell ref="F864:G864"/>
    <mergeCell ref="F865:G865"/>
    <mergeCell ref="B866:L866"/>
    <mergeCell ref="B867:G867"/>
    <mergeCell ref="H867:L867"/>
    <mergeCell ref="B868:G868"/>
    <mergeCell ref="H868:L868"/>
    <mergeCell ref="B869:G869"/>
    <mergeCell ref="H869:L869"/>
    <mergeCell ref="B870:L870"/>
    <mergeCell ref="A855:A862"/>
    <mergeCell ref="B855:B856"/>
    <mergeCell ref="C855:D855"/>
    <mergeCell ref="E855:G855"/>
    <mergeCell ref="H855:H856"/>
    <mergeCell ref="I855:K855"/>
    <mergeCell ref="L855:L856"/>
    <mergeCell ref="F856:G856"/>
    <mergeCell ref="F857:G857"/>
    <mergeCell ref="B858:L858"/>
    <mergeCell ref="B859:G859"/>
    <mergeCell ref="H859:L859"/>
    <mergeCell ref="B860:G860"/>
    <mergeCell ref="H860:L860"/>
    <mergeCell ref="B861:G861"/>
    <mergeCell ref="H861:L861"/>
    <mergeCell ref="B862:L862"/>
    <mergeCell ref="A847:A854"/>
    <mergeCell ref="B847:B848"/>
    <mergeCell ref="C847:D847"/>
    <mergeCell ref="E847:G847"/>
    <mergeCell ref="H847:H848"/>
    <mergeCell ref="I847:K847"/>
    <mergeCell ref="L847:L848"/>
    <mergeCell ref="F848:G848"/>
    <mergeCell ref="F849:G849"/>
    <mergeCell ref="B850:L850"/>
    <mergeCell ref="B851:G851"/>
    <mergeCell ref="H851:L851"/>
    <mergeCell ref="B852:G852"/>
    <mergeCell ref="H852:L852"/>
    <mergeCell ref="B853:G853"/>
    <mergeCell ref="H853:L853"/>
    <mergeCell ref="B854:L854"/>
    <mergeCell ref="E831:G831"/>
    <mergeCell ref="H831:H832"/>
    <mergeCell ref="I831:K831"/>
    <mergeCell ref="L831:L832"/>
    <mergeCell ref="F832:G832"/>
    <mergeCell ref="F833:G833"/>
    <mergeCell ref="B834:L834"/>
    <mergeCell ref="B835:G835"/>
    <mergeCell ref="H835:L835"/>
    <mergeCell ref="B836:G836"/>
    <mergeCell ref="H836:L836"/>
    <mergeCell ref="B837:G837"/>
    <mergeCell ref="H837:L837"/>
    <mergeCell ref="B838:L838"/>
    <mergeCell ref="A839:A846"/>
    <mergeCell ref="B839:B840"/>
    <mergeCell ref="C839:D839"/>
    <mergeCell ref="E839:G839"/>
    <mergeCell ref="H839:H840"/>
    <mergeCell ref="I839:K839"/>
    <mergeCell ref="L839:L840"/>
    <mergeCell ref="F840:G840"/>
    <mergeCell ref="F841:G841"/>
    <mergeCell ref="B842:L842"/>
    <mergeCell ref="B843:G843"/>
    <mergeCell ref="H843:L843"/>
    <mergeCell ref="B844:G844"/>
    <mergeCell ref="H844:L844"/>
    <mergeCell ref="B845:G845"/>
    <mergeCell ref="H845:L845"/>
    <mergeCell ref="B846:L846"/>
    <mergeCell ref="M831:M838"/>
    <mergeCell ref="A823:A830"/>
    <mergeCell ref="B823:B824"/>
    <mergeCell ref="C823:D823"/>
    <mergeCell ref="A550:A557"/>
    <mergeCell ref="B550:B551"/>
    <mergeCell ref="C550:D550"/>
    <mergeCell ref="E550:G550"/>
    <mergeCell ref="H550:H551"/>
    <mergeCell ref="I550:K550"/>
    <mergeCell ref="L550:L551"/>
    <mergeCell ref="F551:G551"/>
    <mergeCell ref="F552:G552"/>
    <mergeCell ref="B553:L553"/>
    <mergeCell ref="B554:G554"/>
    <mergeCell ref="H554:L554"/>
    <mergeCell ref="B555:G555"/>
    <mergeCell ref="H555:L555"/>
    <mergeCell ref="B556:G556"/>
    <mergeCell ref="H556:L556"/>
    <mergeCell ref="B557:L557"/>
    <mergeCell ref="E823:G823"/>
    <mergeCell ref="H823:H824"/>
    <mergeCell ref="I823:K823"/>
    <mergeCell ref="L823:L824"/>
    <mergeCell ref="F824:G824"/>
    <mergeCell ref="F825:G825"/>
    <mergeCell ref="B826:L826"/>
    <mergeCell ref="B827:G827"/>
    <mergeCell ref="A831:A838"/>
    <mergeCell ref="B831:B832"/>
    <mergeCell ref="C831:D831"/>
    <mergeCell ref="H827:L827"/>
    <mergeCell ref="B828:G828"/>
    <mergeCell ref="H828:L828"/>
    <mergeCell ref="B829:G829"/>
    <mergeCell ref="H829:L829"/>
    <mergeCell ref="B830:L830"/>
    <mergeCell ref="A815:A822"/>
    <mergeCell ref="B815:B816"/>
    <mergeCell ref="C815:D815"/>
    <mergeCell ref="E815:G815"/>
    <mergeCell ref="H815:H816"/>
    <mergeCell ref="I815:K815"/>
    <mergeCell ref="L815:L816"/>
    <mergeCell ref="F816:G816"/>
    <mergeCell ref="F817:G817"/>
    <mergeCell ref="B818:L818"/>
    <mergeCell ref="B819:G819"/>
    <mergeCell ref="H819:L819"/>
    <mergeCell ref="B820:G820"/>
    <mergeCell ref="H820:L820"/>
    <mergeCell ref="B821:G821"/>
    <mergeCell ref="H821:L821"/>
    <mergeCell ref="B822:L822"/>
    <mergeCell ref="A807:A814"/>
    <mergeCell ref="B807:B808"/>
    <mergeCell ref="C807:D807"/>
    <mergeCell ref="E807:G807"/>
    <mergeCell ref="H807:H808"/>
    <mergeCell ref="I807:K807"/>
    <mergeCell ref="L807:L808"/>
    <mergeCell ref="F808:G808"/>
    <mergeCell ref="F809:G809"/>
    <mergeCell ref="B810:L810"/>
    <mergeCell ref="B811:G811"/>
    <mergeCell ref="H811:L811"/>
    <mergeCell ref="B812:G812"/>
    <mergeCell ref="H812:L812"/>
    <mergeCell ref="B813:G813"/>
    <mergeCell ref="H813:L813"/>
    <mergeCell ref="B814:L814"/>
    <mergeCell ref="A799:A806"/>
    <mergeCell ref="B799:B800"/>
    <mergeCell ref="C799:D799"/>
    <mergeCell ref="E799:G799"/>
    <mergeCell ref="H799:H800"/>
    <mergeCell ref="I799:K799"/>
    <mergeCell ref="L799:L800"/>
    <mergeCell ref="F800:G800"/>
    <mergeCell ref="F801:G801"/>
    <mergeCell ref="B802:L802"/>
    <mergeCell ref="B803:G803"/>
    <mergeCell ref="H803:L803"/>
    <mergeCell ref="B804:G804"/>
    <mergeCell ref="H804:L804"/>
    <mergeCell ref="B805:G805"/>
    <mergeCell ref="H805:L805"/>
    <mergeCell ref="B806:L806"/>
    <mergeCell ref="A791:A798"/>
    <mergeCell ref="B791:B792"/>
    <mergeCell ref="C791:D791"/>
    <mergeCell ref="E791:G791"/>
    <mergeCell ref="H791:H792"/>
    <mergeCell ref="I791:K791"/>
    <mergeCell ref="L791:L792"/>
    <mergeCell ref="F792:G792"/>
    <mergeCell ref="F793:G793"/>
    <mergeCell ref="B794:L794"/>
    <mergeCell ref="B795:G795"/>
    <mergeCell ref="H795:L795"/>
    <mergeCell ref="B796:G796"/>
    <mergeCell ref="H796:L796"/>
    <mergeCell ref="B797:G797"/>
    <mergeCell ref="H797:L797"/>
    <mergeCell ref="B798:L798"/>
    <mergeCell ref="A783:A790"/>
    <mergeCell ref="B783:B784"/>
    <mergeCell ref="C783:D783"/>
    <mergeCell ref="E783:G783"/>
    <mergeCell ref="H783:H784"/>
    <mergeCell ref="I783:K783"/>
    <mergeCell ref="L783:L784"/>
    <mergeCell ref="F784:G784"/>
    <mergeCell ref="F785:G785"/>
    <mergeCell ref="B786:L786"/>
    <mergeCell ref="B787:G787"/>
    <mergeCell ref="H787:L787"/>
    <mergeCell ref="B788:G788"/>
    <mergeCell ref="H788:L788"/>
    <mergeCell ref="B789:G789"/>
    <mergeCell ref="H789:L789"/>
    <mergeCell ref="B790:L790"/>
    <mergeCell ref="A775:A782"/>
    <mergeCell ref="B775:B776"/>
    <mergeCell ref="C775:D775"/>
    <mergeCell ref="E775:G775"/>
    <mergeCell ref="H775:H776"/>
    <mergeCell ref="I775:K775"/>
    <mergeCell ref="L775:L776"/>
    <mergeCell ref="F776:G776"/>
    <mergeCell ref="F777:G777"/>
    <mergeCell ref="B778:L778"/>
    <mergeCell ref="B779:G779"/>
    <mergeCell ref="H779:L779"/>
    <mergeCell ref="B780:G780"/>
    <mergeCell ref="H780:L780"/>
    <mergeCell ref="B781:G781"/>
    <mergeCell ref="H781:L781"/>
    <mergeCell ref="B782:L782"/>
    <mergeCell ref="A767:A774"/>
    <mergeCell ref="B767:B768"/>
    <mergeCell ref="C767:D767"/>
    <mergeCell ref="E767:G767"/>
    <mergeCell ref="H767:H768"/>
    <mergeCell ref="I767:K767"/>
    <mergeCell ref="L767:L768"/>
    <mergeCell ref="F768:G768"/>
    <mergeCell ref="F769:G769"/>
    <mergeCell ref="B770:L770"/>
    <mergeCell ref="B771:G771"/>
    <mergeCell ref="H771:L771"/>
    <mergeCell ref="B772:G772"/>
    <mergeCell ref="H772:L772"/>
    <mergeCell ref="B773:G773"/>
    <mergeCell ref="H773:L773"/>
    <mergeCell ref="B774:L774"/>
    <mergeCell ref="A759:A766"/>
    <mergeCell ref="B759:B760"/>
    <mergeCell ref="C759:D759"/>
    <mergeCell ref="E759:G759"/>
    <mergeCell ref="H759:H760"/>
    <mergeCell ref="I759:K759"/>
    <mergeCell ref="L759:L760"/>
    <mergeCell ref="F760:G760"/>
    <mergeCell ref="F761:G761"/>
    <mergeCell ref="B762:L762"/>
    <mergeCell ref="B763:G763"/>
    <mergeCell ref="H763:L763"/>
    <mergeCell ref="B764:G764"/>
    <mergeCell ref="H764:L764"/>
    <mergeCell ref="B765:G765"/>
    <mergeCell ref="H765:L765"/>
    <mergeCell ref="B766:L766"/>
    <mergeCell ref="A751:A758"/>
    <mergeCell ref="B751:B752"/>
    <mergeCell ref="C751:D751"/>
    <mergeCell ref="E751:G751"/>
    <mergeCell ref="H751:H752"/>
    <mergeCell ref="I751:K751"/>
    <mergeCell ref="L751:L752"/>
    <mergeCell ref="F752:G752"/>
    <mergeCell ref="F753:G753"/>
    <mergeCell ref="B754:L754"/>
    <mergeCell ref="B755:G755"/>
    <mergeCell ref="H755:L755"/>
    <mergeCell ref="B756:G756"/>
    <mergeCell ref="H756:L756"/>
    <mergeCell ref="B757:G757"/>
    <mergeCell ref="H757:L757"/>
    <mergeCell ref="B758:L758"/>
    <mergeCell ref="A743:A750"/>
    <mergeCell ref="B743:B744"/>
    <mergeCell ref="C743:D743"/>
    <mergeCell ref="E743:G743"/>
    <mergeCell ref="H743:H744"/>
    <mergeCell ref="I743:K743"/>
    <mergeCell ref="L743:L744"/>
    <mergeCell ref="F744:G744"/>
    <mergeCell ref="F745:G745"/>
    <mergeCell ref="B746:L746"/>
    <mergeCell ref="B747:G747"/>
    <mergeCell ref="H747:L747"/>
    <mergeCell ref="B748:G748"/>
    <mergeCell ref="H748:L748"/>
    <mergeCell ref="B749:G749"/>
    <mergeCell ref="H749:L749"/>
    <mergeCell ref="B750:L750"/>
    <mergeCell ref="A735:A742"/>
    <mergeCell ref="B735:B736"/>
    <mergeCell ref="C735:D735"/>
    <mergeCell ref="E735:G735"/>
    <mergeCell ref="H735:H736"/>
    <mergeCell ref="I735:K735"/>
    <mergeCell ref="L735:L736"/>
    <mergeCell ref="F736:G736"/>
    <mergeCell ref="F737:G737"/>
    <mergeCell ref="B738:L738"/>
    <mergeCell ref="B739:G739"/>
    <mergeCell ref="H739:L739"/>
    <mergeCell ref="B740:G740"/>
    <mergeCell ref="H740:L740"/>
    <mergeCell ref="B741:G741"/>
    <mergeCell ref="H741:L741"/>
    <mergeCell ref="B742:L742"/>
    <mergeCell ref="A727:A734"/>
    <mergeCell ref="B727:B728"/>
    <mergeCell ref="C727:D727"/>
    <mergeCell ref="E727:G727"/>
    <mergeCell ref="H727:H728"/>
    <mergeCell ref="I727:K727"/>
    <mergeCell ref="L727:L728"/>
    <mergeCell ref="F728:G728"/>
    <mergeCell ref="F729:G729"/>
    <mergeCell ref="B730:L730"/>
    <mergeCell ref="B731:G731"/>
    <mergeCell ref="H731:L731"/>
    <mergeCell ref="B732:G732"/>
    <mergeCell ref="H732:L732"/>
    <mergeCell ref="B733:G733"/>
    <mergeCell ref="H733:L733"/>
    <mergeCell ref="B734:L734"/>
    <mergeCell ref="A719:A726"/>
    <mergeCell ref="B719:B720"/>
    <mergeCell ref="C719:D719"/>
    <mergeCell ref="E719:G719"/>
    <mergeCell ref="H719:H720"/>
    <mergeCell ref="I719:K719"/>
    <mergeCell ref="L719:L720"/>
    <mergeCell ref="F720:G720"/>
    <mergeCell ref="F721:G721"/>
    <mergeCell ref="B722:L722"/>
    <mergeCell ref="B723:G723"/>
    <mergeCell ref="H723:L723"/>
    <mergeCell ref="B724:G724"/>
    <mergeCell ref="H724:L724"/>
    <mergeCell ref="B725:G725"/>
    <mergeCell ref="H725:L725"/>
    <mergeCell ref="B726:L726"/>
    <mergeCell ref="A711:A718"/>
    <mergeCell ref="B711:B712"/>
    <mergeCell ref="C711:D711"/>
    <mergeCell ref="E711:G711"/>
    <mergeCell ref="H711:H712"/>
    <mergeCell ref="I711:K711"/>
    <mergeCell ref="L711:L712"/>
    <mergeCell ref="F712:G712"/>
    <mergeCell ref="F713:G713"/>
    <mergeCell ref="B714:L714"/>
    <mergeCell ref="B715:G715"/>
    <mergeCell ref="H715:L715"/>
    <mergeCell ref="B716:G716"/>
    <mergeCell ref="H716:L716"/>
    <mergeCell ref="B717:G717"/>
    <mergeCell ref="H717:L717"/>
    <mergeCell ref="B718:L718"/>
    <mergeCell ref="A703:A710"/>
    <mergeCell ref="B703:B704"/>
    <mergeCell ref="C703:D703"/>
    <mergeCell ref="E703:G703"/>
    <mergeCell ref="H703:H704"/>
    <mergeCell ref="I703:K703"/>
    <mergeCell ref="L703:L704"/>
    <mergeCell ref="F704:G704"/>
    <mergeCell ref="F705:G705"/>
    <mergeCell ref="B706:L706"/>
    <mergeCell ref="B707:G707"/>
    <mergeCell ref="H707:L707"/>
    <mergeCell ref="B708:G708"/>
    <mergeCell ref="H708:L708"/>
    <mergeCell ref="B709:G709"/>
    <mergeCell ref="H709:L709"/>
    <mergeCell ref="B710:L710"/>
    <mergeCell ref="A695:A702"/>
    <mergeCell ref="B695:B696"/>
    <mergeCell ref="C695:D695"/>
    <mergeCell ref="E695:G695"/>
    <mergeCell ref="H695:H696"/>
    <mergeCell ref="I695:K695"/>
    <mergeCell ref="L695:L696"/>
    <mergeCell ref="F696:G696"/>
    <mergeCell ref="F697:G697"/>
    <mergeCell ref="B698:L698"/>
    <mergeCell ref="B699:G699"/>
    <mergeCell ref="H699:L699"/>
    <mergeCell ref="B700:G700"/>
    <mergeCell ref="H700:L700"/>
    <mergeCell ref="B701:G701"/>
    <mergeCell ref="H701:L701"/>
    <mergeCell ref="B702:L702"/>
    <mergeCell ref="A687:A694"/>
    <mergeCell ref="B687:B688"/>
    <mergeCell ref="C687:D687"/>
    <mergeCell ref="E687:G687"/>
    <mergeCell ref="H687:H688"/>
    <mergeCell ref="I687:K687"/>
    <mergeCell ref="L687:L688"/>
    <mergeCell ref="F688:G688"/>
    <mergeCell ref="F689:G689"/>
    <mergeCell ref="B690:L690"/>
    <mergeCell ref="B691:G691"/>
    <mergeCell ref="H691:L691"/>
    <mergeCell ref="B692:G692"/>
    <mergeCell ref="H692:L692"/>
    <mergeCell ref="B693:G693"/>
    <mergeCell ref="H693:L693"/>
    <mergeCell ref="B694:L694"/>
    <mergeCell ref="A679:A686"/>
    <mergeCell ref="B679:B680"/>
    <mergeCell ref="C679:D679"/>
    <mergeCell ref="E679:G679"/>
    <mergeCell ref="H679:H680"/>
    <mergeCell ref="I679:K679"/>
    <mergeCell ref="L679:L680"/>
    <mergeCell ref="F680:G680"/>
    <mergeCell ref="F681:G681"/>
    <mergeCell ref="B682:L682"/>
    <mergeCell ref="B683:G683"/>
    <mergeCell ref="H683:L683"/>
    <mergeCell ref="B684:G684"/>
    <mergeCell ref="H684:L684"/>
    <mergeCell ref="B685:G685"/>
    <mergeCell ref="H685:L685"/>
    <mergeCell ref="B686:L686"/>
    <mergeCell ref="A662:A669"/>
    <mergeCell ref="B662:B663"/>
    <mergeCell ref="C662:D662"/>
    <mergeCell ref="E662:G662"/>
    <mergeCell ref="H662:H663"/>
    <mergeCell ref="I662:K662"/>
    <mergeCell ref="L662:L663"/>
    <mergeCell ref="F663:G663"/>
    <mergeCell ref="F664:G664"/>
    <mergeCell ref="B665:L665"/>
    <mergeCell ref="B666:G666"/>
    <mergeCell ref="H666:L666"/>
    <mergeCell ref="B667:G667"/>
    <mergeCell ref="H667:L667"/>
    <mergeCell ref="B668:G668"/>
    <mergeCell ref="H668:L668"/>
    <mergeCell ref="B669:L669"/>
    <mergeCell ref="C590:D590"/>
    <mergeCell ref="E590:G590"/>
    <mergeCell ref="H590:H591"/>
    <mergeCell ref="I590:K590"/>
    <mergeCell ref="L590:L591"/>
    <mergeCell ref="B587:G587"/>
    <mergeCell ref="H587:L587"/>
    <mergeCell ref="B588:G588"/>
    <mergeCell ref="H588:L588"/>
    <mergeCell ref="B589:L589"/>
    <mergeCell ref="B594:G594"/>
    <mergeCell ref="H594:L594"/>
    <mergeCell ref="B595:G595"/>
    <mergeCell ref="H595:L595"/>
    <mergeCell ref="A654:A661"/>
    <mergeCell ref="B654:B655"/>
    <mergeCell ref="C654:D654"/>
    <mergeCell ref="E654:G654"/>
    <mergeCell ref="H654:H655"/>
    <mergeCell ref="I654:K654"/>
    <mergeCell ref="L654:L655"/>
    <mergeCell ref="F655:G655"/>
    <mergeCell ref="F656:G656"/>
    <mergeCell ref="B657:L657"/>
    <mergeCell ref="B658:G658"/>
    <mergeCell ref="H658:L658"/>
    <mergeCell ref="B659:G659"/>
    <mergeCell ref="H659:L659"/>
    <mergeCell ref="B660:G660"/>
    <mergeCell ref="H660:L660"/>
    <mergeCell ref="B661:L661"/>
    <mergeCell ref="B596:G596"/>
    <mergeCell ref="H596:L596"/>
    <mergeCell ref="B597:L597"/>
    <mergeCell ref="A590:A597"/>
    <mergeCell ref="B590:B591"/>
    <mergeCell ref="F591:G591"/>
    <mergeCell ref="F592:G592"/>
    <mergeCell ref="B593:L593"/>
    <mergeCell ref="A574:A581"/>
    <mergeCell ref="B574:B575"/>
    <mergeCell ref="C574:D574"/>
    <mergeCell ref="E574:G574"/>
    <mergeCell ref="H574:H575"/>
    <mergeCell ref="I574:K574"/>
    <mergeCell ref="L574:L575"/>
    <mergeCell ref="F575:G575"/>
    <mergeCell ref="F576:G576"/>
    <mergeCell ref="B577:L577"/>
    <mergeCell ref="B578:G578"/>
    <mergeCell ref="H578:L578"/>
    <mergeCell ref="B579:G579"/>
    <mergeCell ref="H579:L579"/>
    <mergeCell ref="B580:G580"/>
    <mergeCell ref="H580:L580"/>
    <mergeCell ref="B581:L581"/>
    <mergeCell ref="A582:A589"/>
    <mergeCell ref="B582:B583"/>
    <mergeCell ref="C582:D582"/>
    <mergeCell ref="E582:G582"/>
    <mergeCell ref="H582:H583"/>
    <mergeCell ref="I582:K582"/>
    <mergeCell ref="L582:L583"/>
    <mergeCell ref="F583:G583"/>
    <mergeCell ref="B586:G586"/>
    <mergeCell ref="H586:L586"/>
    <mergeCell ref="A566:A573"/>
    <mergeCell ref="B566:B567"/>
    <mergeCell ref="C566:D566"/>
    <mergeCell ref="E566:G566"/>
    <mergeCell ref="H566:H567"/>
    <mergeCell ref="I566:K566"/>
    <mergeCell ref="L566:L567"/>
    <mergeCell ref="F567:G567"/>
    <mergeCell ref="F568:G568"/>
    <mergeCell ref="B569:L569"/>
    <mergeCell ref="B570:G570"/>
    <mergeCell ref="H570:L570"/>
    <mergeCell ref="B571:G571"/>
    <mergeCell ref="H571:L571"/>
    <mergeCell ref="B572:G572"/>
    <mergeCell ref="H572:L572"/>
    <mergeCell ref="B573:L573"/>
    <mergeCell ref="F584:G584"/>
    <mergeCell ref="B585:L585"/>
    <mergeCell ref="A558:A565"/>
    <mergeCell ref="B558:B559"/>
    <mergeCell ref="C558:D558"/>
    <mergeCell ref="E558:G558"/>
    <mergeCell ref="H558:H559"/>
    <mergeCell ref="I558:K558"/>
    <mergeCell ref="L558:L559"/>
    <mergeCell ref="F559:G559"/>
    <mergeCell ref="F560:G560"/>
    <mergeCell ref="B561:L561"/>
    <mergeCell ref="B562:G562"/>
    <mergeCell ref="H562:L562"/>
    <mergeCell ref="B563:G563"/>
    <mergeCell ref="H563:L563"/>
    <mergeCell ref="B564:G564"/>
    <mergeCell ref="H564:L564"/>
    <mergeCell ref="B565:L565"/>
    <mergeCell ref="A542:A549"/>
    <mergeCell ref="B542:B543"/>
    <mergeCell ref="C542:D542"/>
    <mergeCell ref="E542:G542"/>
    <mergeCell ref="H542:H543"/>
    <mergeCell ref="I542:K542"/>
    <mergeCell ref="L542:L543"/>
    <mergeCell ref="F543:G543"/>
    <mergeCell ref="F544:G544"/>
    <mergeCell ref="B545:L545"/>
    <mergeCell ref="B546:G546"/>
    <mergeCell ref="H546:L546"/>
    <mergeCell ref="B547:G547"/>
    <mergeCell ref="H547:L547"/>
    <mergeCell ref="B548:G548"/>
    <mergeCell ref="H548:L548"/>
    <mergeCell ref="B549:L549"/>
    <mergeCell ref="A534:A541"/>
    <mergeCell ref="B534:B535"/>
    <mergeCell ref="C534:D534"/>
    <mergeCell ref="E534:G534"/>
    <mergeCell ref="H534:H535"/>
    <mergeCell ref="I534:K534"/>
    <mergeCell ref="L534:L535"/>
    <mergeCell ref="M534:M541"/>
    <mergeCell ref="F535:G535"/>
    <mergeCell ref="F536:G536"/>
    <mergeCell ref="B537:L537"/>
    <mergeCell ref="B538:G538"/>
    <mergeCell ref="H538:L538"/>
    <mergeCell ref="B539:G539"/>
    <mergeCell ref="H539:L539"/>
    <mergeCell ref="B540:G540"/>
    <mergeCell ref="H540:L540"/>
    <mergeCell ref="B541:L541"/>
    <mergeCell ref="A526:A533"/>
    <mergeCell ref="B526:B527"/>
    <mergeCell ref="C526:D526"/>
    <mergeCell ref="E526:G526"/>
    <mergeCell ref="H526:H527"/>
    <mergeCell ref="I526:K526"/>
    <mergeCell ref="L526:L527"/>
    <mergeCell ref="F527:G527"/>
    <mergeCell ref="F528:G528"/>
    <mergeCell ref="B529:L529"/>
    <mergeCell ref="B530:G530"/>
    <mergeCell ref="H530:L530"/>
    <mergeCell ref="B531:G531"/>
    <mergeCell ref="H531:L531"/>
    <mergeCell ref="B532:G532"/>
    <mergeCell ref="H532:L532"/>
    <mergeCell ref="B533:L533"/>
    <mergeCell ref="B516:G516"/>
    <mergeCell ref="H516:L516"/>
    <mergeCell ref="B517:L517"/>
    <mergeCell ref="A518:A525"/>
    <mergeCell ref="B518:B519"/>
    <mergeCell ref="C518:D518"/>
    <mergeCell ref="E518:G518"/>
    <mergeCell ref="H518:H519"/>
    <mergeCell ref="I518:K518"/>
    <mergeCell ref="L518:L519"/>
    <mergeCell ref="F519:G519"/>
    <mergeCell ref="F520:G520"/>
    <mergeCell ref="B521:L521"/>
    <mergeCell ref="B522:G522"/>
    <mergeCell ref="H522:L522"/>
    <mergeCell ref="B523:G523"/>
    <mergeCell ref="H523:L523"/>
    <mergeCell ref="B524:G524"/>
    <mergeCell ref="H524:L524"/>
    <mergeCell ref="B525:L525"/>
    <mergeCell ref="C485:D485"/>
    <mergeCell ref="E485:G485"/>
    <mergeCell ref="H485:H486"/>
    <mergeCell ref="I485:K485"/>
    <mergeCell ref="L485:L486"/>
    <mergeCell ref="F486:G486"/>
    <mergeCell ref="F487:G487"/>
    <mergeCell ref="B488:L488"/>
    <mergeCell ref="B489:G489"/>
    <mergeCell ref="E510:G510"/>
    <mergeCell ref="H510:H511"/>
    <mergeCell ref="I510:K510"/>
    <mergeCell ref="L510:L511"/>
    <mergeCell ref="F511:G511"/>
    <mergeCell ref="F512:G512"/>
    <mergeCell ref="B513:L513"/>
    <mergeCell ref="B514:G514"/>
    <mergeCell ref="H514:L514"/>
    <mergeCell ref="B500:G500"/>
    <mergeCell ref="H500:L500"/>
    <mergeCell ref="B501:L501"/>
    <mergeCell ref="F504:G504"/>
    <mergeCell ref="B505:L505"/>
    <mergeCell ref="B506:G506"/>
    <mergeCell ref="H506:L506"/>
    <mergeCell ref="B507:G507"/>
    <mergeCell ref="H507:L507"/>
    <mergeCell ref="B508:G508"/>
    <mergeCell ref="H508:L508"/>
    <mergeCell ref="B509:L509"/>
    <mergeCell ref="B494:B495"/>
    <mergeCell ref="C494:D494"/>
    <mergeCell ref="F462:G462"/>
    <mergeCell ref="B463:L463"/>
    <mergeCell ref="B464:G464"/>
    <mergeCell ref="H464:L464"/>
    <mergeCell ref="B465:G465"/>
    <mergeCell ref="H465:L465"/>
    <mergeCell ref="B466:G466"/>
    <mergeCell ref="H466:L466"/>
    <mergeCell ref="B467:L467"/>
    <mergeCell ref="B490:G490"/>
    <mergeCell ref="H490:L490"/>
    <mergeCell ref="B491:G491"/>
    <mergeCell ref="H491:L491"/>
    <mergeCell ref="B492:G492"/>
    <mergeCell ref="H492:L492"/>
    <mergeCell ref="B493:L493"/>
    <mergeCell ref="B477:B478"/>
    <mergeCell ref="C477:D477"/>
    <mergeCell ref="E477:G477"/>
    <mergeCell ref="H477:H478"/>
    <mergeCell ref="I477:K477"/>
    <mergeCell ref="L477:L478"/>
    <mergeCell ref="F478:G478"/>
    <mergeCell ref="F479:G479"/>
    <mergeCell ref="B480:L480"/>
    <mergeCell ref="B481:G481"/>
    <mergeCell ref="H481:L481"/>
    <mergeCell ref="B482:G482"/>
    <mergeCell ref="H482:L482"/>
    <mergeCell ref="B483:G483"/>
    <mergeCell ref="H483:L483"/>
    <mergeCell ref="B484:L484"/>
    <mergeCell ref="B329:G329"/>
    <mergeCell ref="H329:L329"/>
    <mergeCell ref="B330:L330"/>
    <mergeCell ref="A420:A427"/>
    <mergeCell ref="B420:B421"/>
    <mergeCell ref="C420:D420"/>
    <mergeCell ref="E420:G420"/>
    <mergeCell ref="H420:H421"/>
    <mergeCell ref="I420:K420"/>
    <mergeCell ref="L420:L421"/>
    <mergeCell ref="F421:G421"/>
    <mergeCell ref="F422:G422"/>
    <mergeCell ref="B423:L423"/>
    <mergeCell ref="B424:G424"/>
    <mergeCell ref="H424:L424"/>
    <mergeCell ref="B425:G425"/>
    <mergeCell ref="H425:L425"/>
    <mergeCell ref="B426:G426"/>
    <mergeCell ref="H426:L426"/>
    <mergeCell ref="B427:L427"/>
    <mergeCell ref="E313:G313"/>
    <mergeCell ref="H313:H314"/>
    <mergeCell ref="I313:K313"/>
    <mergeCell ref="L313:L314"/>
    <mergeCell ref="F314:G314"/>
    <mergeCell ref="F315:G315"/>
    <mergeCell ref="B316:L316"/>
    <mergeCell ref="B317:G317"/>
    <mergeCell ref="H317:L317"/>
    <mergeCell ref="B318:G318"/>
    <mergeCell ref="H318:L318"/>
    <mergeCell ref="B319:G319"/>
    <mergeCell ref="H319:L319"/>
    <mergeCell ref="B320:G320"/>
    <mergeCell ref="H320:L320"/>
    <mergeCell ref="B321:L321"/>
    <mergeCell ref="A322:A330"/>
    <mergeCell ref="B322:B323"/>
    <mergeCell ref="C322:D322"/>
    <mergeCell ref="E322:G322"/>
    <mergeCell ref="H322:H323"/>
    <mergeCell ref="I322:K322"/>
    <mergeCell ref="L322:L323"/>
    <mergeCell ref="F323:G323"/>
    <mergeCell ref="F324:G324"/>
    <mergeCell ref="B325:L325"/>
    <mergeCell ref="B326:G326"/>
    <mergeCell ref="H326:L326"/>
    <mergeCell ref="B327:G327"/>
    <mergeCell ref="H327:L327"/>
    <mergeCell ref="B328:G328"/>
    <mergeCell ref="H328:L328"/>
    <mergeCell ref="M279:M286"/>
    <mergeCell ref="F280:G280"/>
    <mergeCell ref="F281:G281"/>
    <mergeCell ref="B282:L282"/>
    <mergeCell ref="B283:G283"/>
    <mergeCell ref="H283:L283"/>
    <mergeCell ref="M313:M321"/>
    <mergeCell ref="M304:M312"/>
    <mergeCell ref="H291:L291"/>
    <mergeCell ref="B292:G292"/>
    <mergeCell ref="H292:L292"/>
    <mergeCell ref="B293:G293"/>
    <mergeCell ref="M287:M294"/>
    <mergeCell ref="B287:B288"/>
    <mergeCell ref="C287:D287"/>
    <mergeCell ref="E287:G287"/>
    <mergeCell ref="H287:H288"/>
    <mergeCell ref="I287:K287"/>
    <mergeCell ref="L287:L288"/>
    <mergeCell ref="F288:G288"/>
    <mergeCell ref="F289:G289"/>
    <mergeCell ref="B290:L290"/>
    <mergeCell ref="B291:G291"/>
    <mergeCell ref="B294:L294"/>
    <mergeCell ref="I295:K295"/>
    <mergeCell ref="B301:G301"/>
    <mergeCell ref="H301:L301"/>
    <mergeCell ref="B302:G302"/>
    <mergeCell ref="H302:L302"/>
    <mergeCell ref="B303:L303"/>
    <mergeCell ref="B295:B296"/>
    <mergeCell ref="C295:D295"/>
    <mergeCell ref="F273:G273"/>
    <mergeCell ref="B274:L274"/>
    <mergeCell ref="B275:G275"/>
    <mergeCell ref="H275:L275"/>
    <mergeCell ref="B276:G276"/>
    <mergeCell ref="H276:L276"/>
    <mergeCell ref="B277:G277"/>
    <mergeCell ref="H277:L277"/>
    <mergeCell ref="B278:L278"/>
    <mergeCell ref="C279:D279"/>
    <mergeCell ref="E279:G279"/>
    <mergeCell ref="H279:H280"/>
    <mergeCell ref="I279:K279"/>
    <mergeCell ref="L279:L280"/>
    <mergeCell ref="A304:A312"/>
    <mergeCell ref="B304:B305"/>
    <mergeCell ref="C304:D304"/>
    <mergeCell ref="E304:G304"/>
    <mergeCell ref="H304:H305"/>
    <mergeCell ref="I304:K304"/>
    <mergeCell ref="L304:L305"/>
    <mergeCell ref="F305:G305"/>
    <mergeCell ref="F306:G306"/>
    <mergeCell ref="B307:L307"/>
    <mergeCell ref="B308:G308"/>
    <mergeCell ref="H308:L308"/>
    <mergeCell ref="B309:G309"/>
    <mergeCell ref="H309:L309"/>
    <mergeCell ref="B310:G310"/>
    <mergeCell ref="H310:L310"/>
    <mergeCell ref="B311:G311"/>
    <mergeCell ref="A295:A303"/>
    <mergeCell ref="M239:M247"/>
    <mergeCell ref="A248:A255"/>
    <mergeCell ref="B248:B249"/>
    <mergeCell ref="C248:D248"/>
    <mergeCell ref="E248:G248"/>
    <mergeCell ref="H248:H249"/>
    <mergeCell ref="I248:K248"/>
    <mergeCell ref="L248:L249"/>
    <mergeCell ref="B254:G254"/>
    <mergeCell ref="H254:L254"/>
    <mergeCell ref="B255:L255"/>
    <mergeCell ref="A239:A247"/>
    <mergeCell ref="B239:B240"/>
    <mergeCell ref="C239:D239"/>
    <mergeCell ref="E239:G239"/>
    <mergeCell ref="H239:H240"/>
    <mergeCell ref="I239:K239"/>
    <mergeCell ref="L239:L240"/>
    <mergeCell ref="F240:G240"/>
    <mergeCell ref="B253:G253"/>
    <mergeCell ref="H253:L253"/>
    <mergeCell ref="F241:G241"/>
    <mergeCell ref="B242:L242"/>
    <mergeCell ref="B243:G243"/>
    <mergeCell ref="H243:L243"/>
    <mergeCell ref="B244:G244"/>
    <mergeCell ref="H244:L244"/>
    <mergeCell ref="B245:G245"/>
    <mergeCell ref="H245:L245"/>
    <mergeCell ref="B246:G246"/>
    <mergeCell ref="H246:L246"/>
    <mergeCell ref="B247:L247"/>
    <mergeCell ref="F249:G249"/>
    <mergeCell ref="F250:G250"/>
    <mergeCell ref="B251:L251"/>
    <mergeCell ref="B252:G252"/>
    <mergeCell ref="H252:L252"/>
    <mergeCell ref="A195:A203"/>
    <mergeCell ref="B195:B196"/>
    <mergeCell ref="C195:D195"/>
    <mergeCell ref="E195:G195"/>
    <mergeCell ref="H195:H196"/>
    <mergeCell ref="I195:K195"/>
    <mergeCell ref="L195:L196"/>
    <mergeCell ref="F196:G196"/>
    <mergeCell ref="F197:G197"/>
    <mergeCell ref="B198:L198"/>
    <mergeCell ref="B199:G199"/>
    <mergeCell ref="H199:L199"/>
    <mergeCell ref="B200:G200"/>
    <mergeCell ref="H200:L200"/>
    <mergeCell ref="B201:G201"/>
    <mergeCell ref="H201:L201"/>
    <mergeCell ref="B202:G202"/>
    <mergeCell ref="H202:L202"/>
    <mergeCell ref="B203:L203"/>
    <mergeCell ref="A213:A221"/>
    <mergeCell ref="B220:G220"/>
    <mergeCell ref="H220:L220"/>
    <mergeCell ref="B221:L221"/>
    <mergeCell ref="A204:A212"/>
    <mergeCell ref="B204:B205"/>
    <mergeCell ref="C204:D204"/>
    <mergeCell ref="E204:G204"/>
    <mergeCell ref="M163:M170"/>
    <mergeCell ref="M171:M178"/>
    <mergeCell ref="M179:M186"/>
    <mergeCell ref="M187:M194"/>
    <mergeCell ref="A187:A194"/>
    <mergeCell ref="B187:B188"/>
    <mergeCell ref="C187:D187"/>
    <mergeCell ref="E187:G187"/>
    <mergeCell ref="H187:H188"/>
    <mergeCell ref="I187:K187"/>
    <mergeCell ref="L187:L188"/>
    <mergeCell ref="F188:G188"/>
    <mergeCell ref="F189:G189"/>
    <mergeCell ref="B190:L190"/>
    <mergeCell ref="B191:G191"/>
    <mergeCell ref="H191:L191"/>
    <mergeCell ref="B192:G192"/>
    <mergeCell ref="H192:L192"/>
    <mergeCell ref="B193:G193"/>
    <mergeCell ref="H193:L193"/>
    <mergeCell ref="B194:L194"/>
    <mergeCell ref="A179:A186"/>
    <mergeCell ref="B179:B180"/>
    <mergeCell ref="C179:D179"/>
    <mergeCell ref="E179:G179"/>
    <mergeCell ref="H179:H180"/>
    <mergeCell ref="I179:K179"/>
    <mergeCell ref="L179:L180"/>
    <mergeCell ref="F180:G180"/>
    <mergeCell ref="F181:G181"/>
    <mergeCell ref="B182:L182"/>
    <mergeCell ref="B183:G183"/>
    <mergeCell ref="H183:L183"/>
    <mergeCell ref="B184:G184"/>
    <mergeCell ref="H184:L184"/>
    <mergeCell ref="B185:G185"/>
    <mergeCell ref="H185:L185"/>
    <mergeCell ref="B186:L186"/>
    <mergeCell ref="A171:A178"/>
    <mergeCell ref="B171:B172"/>
    <mergeCell ref="C171:D171"/>
    <mergeCell ref="E171:G171"/>
    <mergeCell ref="H171:H172"/>
    <mergeCell ref="I171:K171"/>
    <mergeCell ref="L171:L172"/>
    <mergeCell ref="F172:G172"/>
    <mergeCell ref="F173:G173"/>
    <mergeCell ref="B174:L174"/>
    <mergeCell ref="B175:G175"/>
    <mergeCell ref="H175:L175"/>
    <mergeCell ref="B176:G176"/>
    <mergeCell ref="H176:L176"/>
    <mergeCell ref="B177:G177"/>
    <mergeCell ref="H177:L177"/>
    <mergeCell ref="B178:L178"/>
    <mergeCell ref="A163:A170"/>
    <mergeCell ref="B163:B164"/>
    <mergeCell ref="C163:D163"/>
    <mergeCell ref="E163:G163"/>
    <mergeCell ref="H163:H164"/>
    <mergeCell ref="I163:K163"/>
    <mergeCell ref="L163:L164"/>
    <mergeCell ref="F164:G164"/>
    <mergeCell ref="F165:G165"/>
    <mergeCell ref="B166:L166"/>
    <mergeCell ref="B167:G167"/>
    <mergeCell ref="H167:L167"/>
    <mergeCell ref="B168:G168"/>
    <mergeCell ref="H168:L168"/>
    <mergeCell ref="B169:G169"/>
    <mergeCell ref="H169:L169"/>
    <mergeCell ref="B170:L170"/>
    <mergeCell ref="M155:M162"/>
    <mergeCell ref="A155:A162"/>
    <mergeCell ref="B155:B156"/>
    <mergeCell ref="C155:D155"/>
    <mergeCell ref="E155:G155"/>
    <mergeCell ref="H155:H156"/>
    <mergeCell ref="I155:K155"/>
    <mergeCell ref="L155:L156"/>
    <mergeCell ref="F156:G156"/>
    <mergeCell ref="F157:G157"/>
    <mergeCell ref="B158:L158"/>
    <mergeCell ref="B159:G159"/>
    <mergeCell ref="M144:M154"/>
    <mergeCell ref="A144:A154"/>
    <mergeCell ref="H144:H145"/>
    <mergeCell ref="I144:K144"/>
    <mergeCell ref="L144:L145"/>
    <mergeCell ref="F145:G145"/>
    <mergeCell ref="F146:G146"/>
    <mergeCell ref="B147:L147"/>
    <mergeCell ref="B148:G148"/>
    <mergeCell ref="H148:L148"/>
    <mergeCell ref="B149:G149"/>
    <mergeCell ref="H149:L149"/>
    <mergeCell ref="B150:G150"/>
    <mergeCell ref="H150:L150"/>
    <mergeCell ref="B151:G151"/>
    <mergeCell ref="H151:L151"/>
    <mergeCell ref="B152:G152"/>
    <mergeCell ref="H152:L152"/>
    <mergeCell ref="B153:G153"/>
    <mergeCell ref="H153:L153"/>
    <mergeCell ref="B154:L154"/>
    <mergeCell ref="B144:B145"/>
    <mergeCell ref="C144:D144"/>
    <mergeCell ref="E144:G144"/>
    <mergeCell ref="M135:M143"/>
    <mergeCell ref="A135:A143"/>
    <mergeCell ref="B135:B136"/>
    <mergeCell ref="C135:D135"/>
    <mergeCell ref="E135:G135"/>
    <mergeCell ref="H135:H136"/>
    <mergeCell ref="I135:K135"/>
    <mergeCell ref="L135:L136"/>
    <mergeCell ref="F136:G136"/>
    <mergeCell ref="F137:G137"/>
    <mergeCell ref="B138:L138"/>
    <mergeCell ref="B139:G139"/>
    <mergeCell ref="H139:L139"/>
    <mergeCell ref="B140:G140"/>
    <mergeCell ref="H140:L140"/>
    <mergeCell ref="B141:G141"/>
    <mergeCell ref="H141:L141"/>
    <mergeCell ref="B142:G142"/>
    <mergeCell ref="H142:L142"/>
    <mergeCell ref="B143:L143"/>
    <mergeCell ref="H115:L115"/>
    <mergeCell ref="B116:G116"/>
    <mergeCell ref="H116:L116"/>
    <mergeCell ref="B117:L117"/>
    <mergeCell ref="M74:M82"/>
    <mergeCell ref="A74:A82"/>
    <mergeCell ref="B74:B75"/>
    <mergeCell ref="C74:D74"/>
    <mergeCell ref="E74:G74"/>
    <mergeCell ref="H74:H75"/>
    <mergeCell ref="I74:K74"/>
    <mergeCell ref="L74:L75"/>
    <mergeCell ref="F75:G75"/>
    <mergeCell ref="F76:G76"/>
    <mergeCell ref="B77:L77"/>
    <mergeCell ref="B78:G78"/>
    <mergeCell ref="H78:L78"/>
    <mergeCell ref="H80:L80"/>
    <mergeCell ref="B81:G81"/>
    <mergeCell ref="H81:L81"/>
    <mergeCell ref="B98:G98"/>
    <mergeCell ref="H98:L98"/>
    <mergeCell ref="B99:G99"/>
    <mergeCell ref="A83:A92"/>
    <mergeCell ref="H89:L89"/>
    <mergeCell ref="B91:G91"/>
    <mergeCell ref="H91:L91"/>
    <mergeCell ref="B90:G90"/>
    <mergeCell ref="H90:L90"/>
    <mergeCell ref="B92:L92"/>
    <mergeCell ref="M83:M92"/>
    <mergeCell ref="B82:L82"/>
    <mergeCell ref="B79:G79"/>
    <mergeCell ref="H79:L79"/>
    <mergeCell ref="B80:G80"/>
    <mergeCell ref="I43:K43"/>
    <mergeCell ref="L43:L44"/>
    <mergeCell ref="F44:G44"/>
    <mergeCell ref="F45:G45"/>
    <mergeCell ref="B46:L46"/>
    <mergeCell ref="B47:G47"/>
    <mergeCell ref="H47:L47"/>
    <mergeCell ref="B48:G48"/>
    <mergeCell ref="H48:L48"/>
    <mergeCell ref="B49:G49"/>
    <mergeCell ref="H49:L49"/>
    <mergeCell ref="B50:G50"/>
    <mergeCell ref="H50:L50"/>
    <mergeCell ref="B51:G51"/>
    <mergeCell ref="H51:L51"/>
    <mergeCell ref="B52:L52"/>
    <mergeCell ref="H60:L60"/>
    <mergeCell ref="B61:G61"/>
    <mergeCell ref="H61:L61"/>
    <mergeCell ref="H62:L62"/>
    <mergeCell ref="B63:G63"/>
    <mergeCell ref="B56:L56"/>
    <mergeCell ref="B57:G57"/>
    <mergeCell ref="H57:L57"/>
    <mergeCell ref="H63:L63"/>
    <mergeCell ref="B64:L64"/>
    <mergeCell ref="H69:L69"/>
    <mergeCell ref="B70:G70"/>
    <mergeCell ref="H70:L70"/>
    <mergeCell ref="B29:G29"/>
    <mergeCell ref="H29:L29"/>
    <mergeCell ref="B30:G30"/>
    <mergeCell ref="H30:L30"/>
    <mergeCell ref="H40:L40"/>
    <mergeCell ref="B41:G41"/>
    <mergeCell ref="H41:L41"/>
    <mergeCell ref="B42:L42"/>
    <mergeCell ref="A65:A73"/>
    <mergeCell ref="M65:M73"/>
    <mergeCell ref="B65:B66"/>
    <mergeCell ref="C65:D65"/>
    <mergeCell ref="E65:G65"/>
    <mergeCell ref="H65:H66"/>
    <mergeCell ref="I65:K65"/>
    <mergeCell ref="L65:L66"/>
    <mergeCell ref="F66:G66"/>
    <mergeCell ref="F67:G67"/>
    <mergeCell ref="B68:L68"/>
    <mergeCell ref="B69:G69"/>
    <mergeCell ref="B62:G62"/>
    <mergeCell ref="A53:A64"/>
    <mergeCell ref="B53:B54"/>
    <mergeCell ref="C53:D53"/>
    <mergeCell ref="E53:G53"/>
    <mergeCell ref="H53:H54"/>
    <mergeCell ref="I53:K53"/>
    <mergeCell ref="L53:L54"/>
    <mergeCell ref="B59:G59"/>
    <mergeCell ref="H59:L59"/>
    <mergeCell ref="B60:G60"/>
    <mergeCell ref="F54:G54"/>
    <mergeCell ref="A1:L1"/>
    <mergeCell ref="A2:A11"/>
    <mergeCell ref="B6:G6"/>
    <mergeCell ref="H6:L6"/>
    <mergeCell ref="H8:L8"/>
    <mergeCell ref="H10:L10"/>
    <mergeCell ref="H7:L7"/>
    <mergeCell ref="B2:B3"/>
    <mergeCell ref="C2:D2"/>
    <mergeCell ref="E2:G2"/>
    <mergeCell ref="F3:G3"/>
    <mergeCell ref="F4:G4"/>
    <mergeCell ref="B7:G7"/>
    <mergeCell ref="H2:H3"/>
    <mergeCell ref="I2:K2"/>
    <mergeCell ref="M2:M11"/>
    <mergeCell ref="M34:M42"/>
    <mergeCell ref="A34:A42"/>
    <mergeCell ref="B34:B35"/>
    <mergeCell ref="C34:D34"/>
    <mergeCell ref="E34:G34"/>
    <mergeCell ref="H34:H35"/>
    <mergeCell ref="I34:K34"/>
    <mergeCell ref="L34:L35"/>
    <mergeCell ref="F35:G35"/>
    <mergeCell ref="F36:G36"/>
    <mergeCell ref="B37:L37"/>
    <mergeCell ref="B38:G38"/>
    <mergeCell ref="H38:L38"/>
    <mergeCell ref="B39:G39"/>
    <mergeCell ref="H39:L39"/>
    <mergeCell ref="B40:G40"/>
    <mergeCell ref="L2:L3"/>
    <mergeCell ref="B5:L5"/>
    <mergeCell ref="B11:L11"/>
    <mergeCell ref="B8:G8"/>
    <mergeCell ref="B9:G9"/>
    <mergeCell ref="H9:L9"/>
    <mergeCell ref="B10:G10"/>
    <mergeCell ref="A23:A33"/>
    <mergeCell ref="B31:G31"/>
    <mergeCell ref="H31:L31"/>
    <mergeCell ref="B32:G32"/>
    <mergeCell ref="H32:L32"/>
    <mergeCell ref="B33:L33"/>
    <mergeCell ref="M43:M52"/>
    <mergeCell ref="A43:A52"/>
    <mergeCell ref="B43:B44"/>
    <mergeCell ref="C43:D43"/>
    <mergeCell ref="E43:G43"/>
    <mergeCell ref="H43:H44"/>
    <mergeCell ref="B23:B24"/>
    <mergeCell ref="C23:D23"/>
    <mergeCell ref="E23:G23"/>
    <mergeCell ref="H23:H24"/>
    <mergeCell ref="I23:K23"/>
    <mergeCell ref="L23:L24"/>
    <mergeCell ref="F24:G24"/>
    <mergeCell ref="F25:G25"/>
    <mergeCell ref="B26:L26"/>
    <mergeCell ref="B27:G27"/>
    <mergeCell ref="H27:L27"/>
    <mergeCell ref="B28:G28"/>
    <mergeCell ref="H28:L28"/>
    <mergeCell ref="F55:G55"/>
    <mergeCell ref="B58:G58"/>
    <mergeCell ref="H58:L58"/>
    <mergeCell ref="M53:M64"/>
    <mergeCell ref="B71:G71"/>
    <mergeCell ref="H71:L71"/>
    <mergeCell ref="B72:G72"/>
    <mergeCell ref="H72:L72"/>
    <mergeCell ref="B73:L73"/>
    <mergeCell ref="F94:G94"/>
    <mergeCell ref="F95:G95"/>
    <mergeCell ref="B96:L96"/>
    <mergeCell ref="B97:G97"/>
    <mergeCell ref="H97:L97"/>
    <mergeCell ref="B83:B84"/>
    <mergeCell ref="C83:D83"/>
    <mergeCell ref="E83:G83"/>
    <mergeCell ref="H83:H84"/>
    <mergeCell ref="I83:K83"/>
    <mergeCell ref="L83:L84"/>
    <mergeCell ref="F84:G84"/>
    <mergeCell ref="F85:G85"/>
    <mergeCell ref="B86:L86"/>
    <mergeCell ref="B87:G87"/>
    <mergeCell ref="H87:L87"/>
    <mergeCell ref="B88:G88"/>
    <mergeCell ref="H88:L88"/>
    <mergeCell ref="B89:G89"/>
    <mergeCell ref="M93:M101"/>
    <mergeCell ref="H100:L100"/>
    <mergeCell ref="B101:L101"/>
    <mergeCell ref="H99:L99"/>
    <mergeCell ref="B100:G100"/>
    <mergeCell ref="A93:A101"/>
    <mergeCell ref="B93:B94"/>
    <mergeCell ref="C93:D93"/>
    <mergeCell ref="E93:G93"/>
    <mergeCell ref="H93:H94"/>
    <mergeCell ref="I93:K93"/>
    <mergeCell ref="L93:L94"/>
    <mergeCell ref="A102:A109"/>
    <mergeCell ref="B102:B103"/>
    <mergeCell ref="C102:D102"/>
    <mergeCell ref="E102:G102"/>
    <mergeCell ref="H102:H103"/>
    <mergeCell ref="I102:K102"/>
    <mergeCell ref="L102:L103"/>
    <mergeCell ref="F103:G103"/>
    <mergeCell ref="F104:G104"/>
    <mergeCell ref="B105:L105"/>
    <mergeCell ref="B106:G106"/>
    <mergeCell ref="H106:L106"/>
    <mergeCell ref="B107:G107"/>
    <mergeCell ref="H107:L107"/>
    <mergeCell ref="B108:G108"/>
    <mergeCell ref="H108:L108"/>
    <mergeCell ref="B109:L109"/>
    <mergeCell ref="M110:M117"/>
    <mergeCell ref="A110:A117"/>
    <mergeCell ref="B110:B111"/>
    <mergeCell ref="C110:D110"/>
    <mergeCell ref="E110:G110"/>
    <mergeCell ref="H110:H111"/>
    <mergeCell ref="I110:K110"/>
    <mergeCell ref="L110:L111"/>
    <mergeCell ref="F111:G111"/>
    <mergeCell ref="F112:G112"/>
    <mergeCell ref="B113:L113"/>
    <mergeCell ref="B114:G114"/>
    <mergeCell ref="H114:L114"/>
    <mergeCell ref="B115:G115"/>
    <mergeCell ref="M118:M126"/>
    <mergeCell ref="A127:A134"/>
    <mergeCell ref="B127:B128"/>
    <mergeCell ref="C127:D127"/>
    <mergeCell ref="E127:G127"/>
    <mergeCell ref="H127:H128"/>
    <mergeCell ref="I127:K127"/>
    <mergeCell ref="L127:L128"/>
    <mergeCell ref="F128:G128"/>
    <mergeCell ref="F129:G129"/>
    <mergeCell ref="B130:L130"/>
    <mergeCell ref="B131:G131"/>
    <mergeCell ref="H131:L131"/>
    <mergeCell ref="B132:G132"/>
    <mergeCell ref="H132:L132"/>
    <mergeCell ref="B133:G133"/>
    <mergeCell ref="H133:L133"/>
    <mergeCell ref="A118:A126"/>
    <mergeCell ref="B118:B119"/>
    <mergeCell ref="C118:D118"/>
    <mergeCell ref="E118:G118"/>
    <mergeCell ref="H118:H119"/>
    <mergeCell ref="I118:K118"/>
    <mergeCell ref="L118:L119"/>
    <mergeCell ref="F120:G120"/>
    <mergeCell ref="H125:L125"/>
    <mergeCell ref="B126:L126"/>
    <mergeCell ref="F119:G119"/>
    <mergeCell ref="B121:L121"/>
    <mergeCell ref="B122:G122"/>
    <mergeCell ref="H122:L122"/>
    <mergeCell ref="B123:G123"/>
    <mergeCell ref="H123:L123"/>
    <mergeCell ref="B124:G124"/>
    <mergeCell ref="H124:L124"/>
    <mergeCell ref="B125:G125"/>
    <mergeCell ref="B134:L134"/>
    <mergeCell ref="H160:L160"/>
    <mergeCell ref="B161:G161"/>
    <mergeCell ref="H161:L161"/>
    <mergeCell ref="B162:L162"/>
    <mergeCell ref="H159:L159"/>
    <mergeCell ref="B160:G160"/>
    <mergeCell ref="H208:L208"/>
    <mergeCell ref="B209:G209"/>
    <mergeCell ref="H209:L209"/>
    <mergeCell ref="B210:G210"/>
    <mergeCell ref="H210:L210"/>
    <mergeCell ref="B211:G211"/>
    <mergeCell ref="H211:L211"/>
    <mergeCell ref="B212:L212"/>
    <mergeCell ref="M204:M212"/>
    <mergeCell ref="M213:M221"/>
    <mergeCell ref="B213:B214"/>
    <mergeCell ref="C213:D213"/>
    <mergeCell ref="E213:G213"/>
    <mergeCell ref="H213:H214"/>
    <mergeCell ref="I213:K213"/>
    <mergeCell ref="L213:L214"/>
    <mergeCell ref="F214:G214"/>
    <mergeCell ref="F215:G215"/>
    <mergeCell ref="B216:L216"/>
    <mergeCell ref="B217:G217"/>
    <mergeCell ref="H217:L217"/>
    <mergeCell ref="B218:G218"/>
    <mergeCell ref="H218:L218"/>
    <mergeCell ref="B219:G219"/>
    <mergeCell ref="H219:L219"/>
    <mergeCell ref="H204:H205"/>
    <mergeCell ref="I204:K204"/>
    <mergeCell ref="L204:L205"/>
    <mergeCell ref="F205:G205"/>
    <mergeCell ref="F206:G206"/>
    <mergeCell ref="B207:L207"/>
    <mergeCell ref="B208:G208"/>
    <mergeCell ref="A222:A229"/>
    <mergeCell ref="B222:B223"/>
    <mergeCell ref="C222:D222"/>
    <mergeCell ref="E222:G222"/>
    <mergeCell ref="H222:H223"/>
    <mergeCell ref="I222:K222"/>
    <mergeCell ref="L222:L223"/>
    <mergeCell ref="M222:M229"/>
    <mergeCell ref="F223:G223"/>
    <mergeCell ref="F224:G224"/>
    <mergeCell ref="B225:L225"/>
    <mergeCell ref="B226:G226"/>
    <mergeCell ref="H226:L226"/>
    <mergeCell ref="B227:G227"/>
    <mergeCell ref="H227:L227"/>
    <mergeCell ref="B228:G228"/>
    <mergeCell ref="H228:L228"/>
    <mergeCell ref="B229:L229"/>
    <mergeCell ref="M230:M238"/>
    <mergeCell ref="A230:A238"/>
    <mergeCell ref="B230:B231"/>
    <mergeCell ref="C230:D230"/>
    <mergeCell ref="E230:G230"/>
    <mergeCell ref="H230:H231"/>
    <mergeCell ref="I230:K230"/>
    <mergeCell ref="L230:L231"/>
    <mergeCell ref="F231:G231"/>
    <mergeCell ref="F232:G232"/>
    <mergeCell ref="B233:L233"/>
    <mergeCell ref="B234:G234"/>
    <mergeCell ref="H234:L234"/>
    <mergeCell ref="B235:G235"/>
    <mergeCell ref="H235:L235"/>
    <mergeCell ref="B236:G236"/>
    <mergeCell ref="H236:L236"/>
    <mergeCell ref="B237:G237"/>
    <mergeCell ref="H237:L237"/>
    <mergeCell ref="B238:L238"/>
    <mergeCell ref="A256:A263"/>
    <mergeCell ref="B256:B257"/>
    <mergeCell ref="C256:D256"/>
    <mergeCell ref="E256:G256"/>
    <mergeCell ref="H256:H257"/>
    <mergeCell ref="I256:K256"/>
    <mergeCell ref="L256:L257"/>
    <mergeCell ref="F257:G257"/>
    <mergeCell ref="F258:G258"/>
    <mergeCell ref="B259:L259"/>
    <mergeCell ref="B260:G260"/>
    <mergeCell ref="H260:L260"/>
    <mergeCell ref="B261:G261"/>
    <mergeCell ref="H261:L261"/>
    <mergeCell ref="B262:G262"/>
    <mergeCell ref="H262:L262"/>
    <mergeCell ref="B263:L263"/>
    <mergeCell ref="A264:A270"/>
    <mergeCell ref="B264:B265"/>
    <mergeCell ref="C264:D264"/>
    <mergeCell ref="E264:G264"/>
    <mergeCell ref="H264:H265"/>
    <mergeCell ref="I264:K264"/>
    <mergeCell ref="L264:L265"/>
    <mergeCell ref="F265:G265"/>
    <mergeCell ref="F266:G266"/>
    <mergeCell ref="B267:L267"/>
    <mergeCell ref="B268:G268"/>
    <mergeCell ref="H268:L268"/>
    <mergeCell ref="B269:G269"/>
    <mergeCell ref="H269:L269"/>
    <mergeCell ref="B270:L270"/>
    <mergeCell ref="A287:A294"/>
    <mergeCell ref="H293:L293"/>
    <mergeCell ref="A279:A286"/>
    <mergeCell ref="B279:B280"/>
    <mergeCell ref="B284:G284"/>
    <mergeCell ref="H284:L284"/>
    <mergeCell ref="B285:G285"/>
    <mergeCell ref="H285:L285"/>
    <mergeCell ref="B286:L286"/>
    <mergeCell ref="A271:A278"/>
    <mergeCell ref="B271:B272"/>
    <mergeCell ref="C271:D271"/>
    <mergeCell ref="E271:G271"/>
    <mergeCell ref="H271:H272"/>
    <mergeCell ref="I271:K271"/>
    <mergeCell ref="L271:L272"/>
    <mergeCell ref="F272:G272"/>
    <mergeCell ref="E295:G295"/>
    <mergeCell ref="H295:H296"/>
    <mergeCell ref="L295:L296"/>
    <mergeCell ref="F296:G296"/>
    <mergeCell ref="F297:G297"/>
    <mergeCell ref="B298:L298"/>
    <mergeCell ref="B299:G299"/>
    <mergeCell ref="H299:L299"/>
    <mergeCell ref="B300:G300"/>
    <mergeCell ref="H300:L300"/>
    <mergeCell ref="A331:A338"/>
    <mergeCell ref="B331:B332"/>
    <mergeCell ref="C331:D331"/>
    <mergeCell ref="E331:G331"/>
    <mergeCell ref="H331:H332"/>
    <mergeCell ref="I331:K331"/>
    <mergeCell ref="L331:L332"/>
    <mergeCell ref="F332:G332"/>
    <mergeCell ref="F333:G333"/>
    <mergeCell ref="B334:L334"/>
    <mergeCell ref="B335:G335"/>
    <mergeCell ref="H335:L335"/>
    <mergeCell ref="B336:G336"/>
    <mergeCell ref="H336:L336"/>
    <mergeCell ref="B337:G337"/>
    <mergeCell ref="H337:L337"/>
    <mergeCell ref="B338:L338"/>
    <mergeCell ref="H311:L311"/>
    <mergeCell ref="B312:L312"/>
    <mergeCell ref="A313:A321"/>
    <mergeCell ref="B313:B314"/>
    <mergeCell ref="C313:D313"/>
    <mergeCell ref="A339:A346"/>
    <mergeCell ref="B339:B340"/>
    <mergeCell ref="C339:D339"/>
    <mergeCell ref="E339:G339"/>
    <mergeCell ref="H339:H340"/>
    <mergeCell ref="I339:K339"/>
    <mergeCell ref="L339:L340"/>
    <mergeCell ref="F340:G340"/>
    <mergeCell ref="F341:G341"/>
    <mergeCell ref="B342:L342"/>
    <mergeCell ref="B343:G343"/>
    <mergeCell ref="H343:L343"/>
    <mergeCell ref="B344:G344"/>
    <mergeCell ref="H344:L344"/>
    <mergeCell ref="B345:G345"/>
    <mergeCell ref="H345:L345"/>
    <mergeCell ref="B346:L346"/>
    <mergeCell ref="H359:L359"/>
    <mergeCell ref="B360:G360"/>
    <mergeCell ref="H360:L360"/>
    <mergeCell ref="B361:G361"/>
    <mergeCell ref="H361:L361"/>
    <mergeCell ref="B362:L362"/>
    <mergeCell ref="A347:A354"/>
    <mergeCell ref="B347:B348"/>
    <mergeCell ref="C347:D347"/>
    <mergeCell ref="E347:G347"/>
    <mergeCell ref="H347:H348"/>
    <mergeCell ref="I347:K347"/>
    <mergeCell ref="L347:L348"/>
    <mergeCell ref="F348:G348"/>
    <mergeCell ref="F349:G349"/>
    <mergeCell ref="B350:L350"/>
    <mergeCell ref="B351:G351"/>
    <mergeCell ref="H351:L351"/>
    <mergeCell ref="B352:G352"/>
    <mergeCell ref="H352:L352"/>
    <mergeCell ref="B353:G353"/>
    <mergeCell ref="H353:L353"/>
    <mergeCell ref="B354:L354"/>
    <mergeCell ref="M331:M338"/>
    <mergeCell ref="M339:M346"/>
    <mergeCell ref="M347:M354"/>
    <mergeCell ref="M355:M362"/>
    <mergeCell ref="A355:A362"/>
    <mergeCell ref="B355:B356"/>
    <mergeCell ref="C355:D355"/>
    <mergeCell ref="E355:G355"/>
    <mergeCell ref="H355:H356"/>
    <mergeCell ref="I355:K355"/>
    <mergeCell ref="L355:L356"/>
    <mergeCell ref="F356:G356"/>
    <mergeCell ref="F357:G357"/>
    <mergeCell ref="B358:L358"/>
    <mergeCell ref="B359:G359"/>
    <mergeCell ref="A363:A370"/>
    <mergeCell ref="B363:B364"/>
    <mergeCell ref="C363:D363"/>
    <mergeCell ref="E363:G363"/>
    <mergeCell ref="H363:H364"/>
    <mergeCell ref="I363:K363"/>
    <mergeCell ref="L363:L364"/>
    <mergeCell ref="F364:G364"/>
    <mergeCell ref="F365:G365"/>
    <mergeCell ref="B366:L366"/>
    <mergeCell ref="B367:G367"/>
    <mergeCell ref="H367:L367"/>
    <mergeCell ref="B368:G368"/>
    <mergeCell ref="H368:L368"/>
    <mergeCell ref="B369:G369"/>
    <mergeCell ref="H369:L369"/>
    <mergeCell ref="B370:L370"/>
    <mergeCell ref="A371:A378"/>
    <mergeCell ref="B371:B372"/>
    <mergeCell ref="C371:D371"/>
    <mergeCell ref="E371:G371"/>
    <mergeCell ref="H371:H372"/>
    <mergeCell ref="I371:K371"/>
    <mergeCell ref="L371:L372"/>
    <mergeCell ref="F372:G372"/>
    <mergeCell ref="F373:G373"/>
    <mergeCell ref="B374:L374"/>
    <mergeCell ref="B375:G375"/>
    <mergeCell ref="H375:L375"/>
    <mergeCell ref="B376:G376"/>
    <mergeCell ref="H376:L376"/>
    <mergeCell ref="B377:G377"/>
    <mergeCell ref="H377:L377"/>
    <mergeCell ref="B378:L378"/>
    <mergeCell ref="A379:A386"/>
    <mergeCell ref="B379:B380"/>
    <mergeCell ref="C379:D379"/>
    <mergeCell ref="E379:G379"/>
    <mergeCell ref="H379:H380"/>
    <mergeCell ref="I379:K379"/>
    <mergeCell ref="L379:L380"/>
    <mergeCell ref="F380:G380"/>
    <mergeCell ref="F381:G381"/>
    <mergeCell ref="B382:L382"/>
    <mergeCell ref="B383:G383"/>
    <mergeCell ref="H383:L383"/>
    <mergeCell ref="B384:G384"/>
    <mergeCell ref="H384:L384"/>
    <mergeCell ref="B385:G385"/>
    <mergeCell ref="H385:L385"/>
    <mergeCell ref="B386:L386"/>
    <mergeCell ref="A387:A394"/>
    <mergeCell ref="B387:B388"/>
    <mergeCell ref="C387:D387"/>
    <mergeCell ref="E387:G387"/>
    <mergeCell ref="H387:H388"/>
    <mergeCell ref="I387:K387"/>
    <mergeCell ref="L387:L388"/>
    <mergeCell ref="F388:G388"/>
    <mergeCell ref="F389:G389"/>
    <mergeCell ref="B390:L390"/>
    <mergeCell ref="B391:G391"/>
    <mergeCell ref="H391:L391"/>
    <mergeCell ref="B392:G392"/>
    <mergeCell ref="H392:L392"/>
    <mergeCell ref="B393:G393"/>
    <mergeCell ref="H393:L393"/>
    <mergeCell ref="B394:L394"/>
    <mergeCell ref="A395:A403"/>
    <mergeCell ref="B395:B396"/>
    <mergeCell ref="C395:D395"/>
    <mergeCell ref="E395:G395"/>
    <mergeCell ref="H395:H396"/>
    <mergeCell ref="I395:K395"/>
    <mergeCell ref="L395:L396"/>
    <mergeCell ref="F396:G396"/>
    <mergeCell ref="F397:G397"/>
    <mergeCell ref="B398:L398"/>
    <mergeCell ref="B399:G399"/>
    <mergeCell ref="H399:L399"/>
    <mergeCell ref="B400:G400"/>
    <mergeCell ref="H400:L400"/>
    <mergeCell ref="B401:G401"/>
    <mergeCell ref="H401:L401"/>
    <mergeCell ref="B402:G402"/>
    <mergeCell ref="H402:L402"/>
    <mergeCell ref="B403:L403"/>
    <mergeCell ref="H432:L432"/>
    <mergeCell ref="B433:G433"/>
    <mergeCell ref="H433:L433"/>
    <mergeCell ref="B434:G434"/>
    <mergeCell ref="B435:L435"/>
    <mergeCell ref="H434:L434"/>
    <mergeCell ref="M371:M378"/>
    <mergeCell ref="M379:M386"/>
    <mergeCell ref="M404:M411"/>
    <mergeCell ref="A412:A419"/>
    <mergeCell ref="B412:B413"/>
    <mergeCell ref="C412:D412"/>
    <mergeCell ref="E412:G412"/>
    <mergeCell ref="H412:H413"/>
    <mergeCell ref="I412:K412"/>
    <mergeCell ref="A404:A411"/>
    <mergeCell ref="B404:B405"/>
    <mergeCell ref="C404:D404"/>
    <mergeCell ref="E404:G404"/>
    <mergeCell ref="H404:H405"/>
    <mergeCell ref="I404:K404"/>
    <mergeCell ref="L404:L405"/>
    <mergeCell ref="F405:G405"/>
    <mergeCell ref="F406:G406"/>
    <mergeCell ref="B407:L407"/>
    <mergeCell ref="B408:G408"/>
    <mergeCell ref="H408:L408"/>
    <mergeCell ref="B409:G409"/>
    <mergeCell ref="H409:L409"/>
    <mergeCell ref="B410:G410"/>
    <mergeCell ref="H410:L410"/>
    <mergeCell ref="B411:L411"/>
    <mergeCell ref="F446:G446"/>
    <mergeCell ref="B442:G442"/>
    <mergeCell ref="H442:L442"/>
    <mergeCell ref="A436:A443"/>
    <mergeCell ref="B443:L443"/>
    <mergeCell ref="B436:B437"/>
    <mergeCell ref="F437:G437"/>
    <mergeCell ref="B441:G441"/>
    <mergeCell ref="H441:L441"/>
    <mergeCell ref="C436:D436"/>
    <mergeCell ref="L412:L413"/>
    <mergeCell ref="F413:G413"/>
    <mergeCell ref="F414:G414"/>
    <mergeCell ref="B415:L415"/>
    <mergeCell ref="B416:G416"/>
    <mergeCell ref="H416:L416"/>
    <mergeCell ref="B417:G417"/>
    <mergeCell ref="H417:L417"/>
    <mergeCell ref="B418:G418"/>
    <mergeCell ref="H418:L418"/>
    <mergeCell ref="B419:L419"/>
    <mergeCell ref="A428:A435"/>
    <mergeCell ref="B428:B429"/>
    <mergeCell ref="C428:D428"/>
    <mergeCell ref="E428:G428"/>
    <mergeCell ref="H428:H429"/>
    <mergeCell ref="I428:K428"/>
    <mergeCell ref="L428:L429"/>
    <mergeCell ref="F429:G429"/>
    <mergeCell ref="F430:G430"/>
    <mergeCell ref="B431:L431"/>
    <mergeCell ref="B432:G432"/>
    <mergeCell ref="B459:L459"/>
    <mergeCell ref="H489:L489"/>
    <mergeCell ref="A460:A467"/>
    <mergeCell ref="B460:B461"/>
    <mergeCell ref="C460:D460"/>
    <mergeCell ref="E460:G460"/>
    <mergeCell ref="H460:H461"/>
    <mergeCell ref="I460:K460"/>
    <mergeCell ref="L460:L461"/>
    <mergeCell ref="F461:G461"/>
    <mergeCell ref="H436:H437"/>
    <mergeCell ref="I436:K436"/>
    <mergeCell ref="L436:L437"/>
    <mergeCell ref="A444:A451"/>
    <mergeCell ref="B451:L451"/>
    <mergeCell ref="F438:G438"/>
    <mergeCell ref="B439:L439"/>
    <mergeCell ref="B440:G440"/>
    <mergeCell ref="H440:L440"/>
    <mergeCell ref="F453:G453"/>
    <mergeCell ref="F454:G454"/>
    <mergeCell ref="B455:L455"/>
    <mergeCell ref="B456:G456"/>
    <mergeCell ref="H456:L456"/>
    <mergeCell ref="B457:G457"/>
    <mergeCell ref="B444:B445"/>
    <mergeCell ref="C444:D444"/>
    <mergeCell ref="E444:G444"/>
    <mergeCell ref="H444:H445"/>
    <mergeCell ref="I444:K444"/>
    <mergeCell ref="L444:L445"/>
    <mergeCell ref="F445:G445"/>
    <mergeCell ref="L606:L607"/>
    <mergeCell ref="F607:G607"/>
    <mergeCell ref="F608:G608"/>
    <mergeCell ref="B609:L609"/>
    <mergeCell ref="B610:G610"/>
    <mergeCell ref="C598:D598"/>
    <mergeCell ref="H474:L474"/>
    <mergeCell ref="B475:G475"/>
    <mergeCell ref="H475:L475"/>
    <mergeCell ref="B476:L476"/>
    <mergeCell ref="L598:L599"/>
    <mergeCell ref="I598:K598"/>
    <mergeCell ref="H598:H599"/>
    <mergeCell ref="E598:G598"/>
    <mergeCell ref="A494:A501"/>
    <mergeCell ref="B447:L447"/>
    <mergeCell ref="B448:G448"/>
    <mergeCell ref="H448:L448"/>
    <mergeCell ref="B449:G449"/>
    <mergeCell ref="H449:L449"/>
    <mergeCell ref="B450:G450"/>
    <mergeCell ref="H450:L450"/>
    <mergeCell ref="A452:A459"/>
    <mergeCell ref="B452:B453"/>
    <mergeCell ref="C452:D452"/>
    <mergeCell ref="E452:G452"/>
    <mergeCell ref="H452:H453"/>
    <mergeCell ref="I452:K452"/>
    <mergeCell ref="L452:L453"/>
    <mergeCell ref="H457:L457"/>
    <mergeCell ref="B458:G458"/>
    <mergeCell ref="H458:L458"/>
    <mergeCell ref="M485:M493"/>
    <mergeCell ref="A485:A493"/>
    <mergeCell ref="B485:B486"/>
    <mergeCell ref="B611:G611"/>
    <mergeCell ref="A502:A509"/>
    <mergeCell ref="B502:B503"/>
    <mergeCell ref="C502:D502"/>
    <mergeCell ref="E502:G502"/>
    <mergeCell ref="H502:H503"/>
    <mergeCell ref="B601:L601"/>
    <mergeCell ref="A468:A476"/>
    <mergeCell ref="B468:B469"/>
    <mergeCell ref="C468:D468"/>
    <mergeCell ref="E468:G468"/>
    <mergeCell ref="H468:H469"/>
    <mergeCell ref="I468:K468"/>
    <mergeCell ref="L468:L469"/>
    <mergeCell ref="F469:G469"/>
    <mergeCell ref="F470:G470"/>
    <mergeCell ref="B471:L471"/>
    <mergeCell ref="B472:G472"/>
    <mergeCell ref="H472:L472"/>
    <mergeCell ref="B473:G473"/>
    <mergeCell ref="H473:L473"/>
    <mergeCell ref="B474:G474"/>
    <mergeCell ref="M494:M501"/>
    <mergeCell ref="M502:M509"/>
    <mergeCell ref="I502:K502"/>
    <mergeCell ref="L502:L503"/>
    <mergeCell ref="F503:G503"/>
    <mergeCell ref="H611:L611"/>
    <mergeCell ref="A598:A605"/>
    <mergeCell ref="A614:A621"/>
    <mergeCell ref="B621:L621"/>
    <mergeCell ref="A510:A517"/>
    <mergeCell ref="B510:B511"/>
    <mergeCell ref="C510:D510"/>
    <mergeCell ref="B619:G619"/>
    <mergeCell ref="H619:L619"/>
    <mergeCell ref="B620:G620"/>
    <mergeCell ref="H620:L620"/>
    <mergeCell ref="F616:G616"/>
    <mergeCell ref="B617:L617"/>
    <mergeCell ref="B618:G618"/>
    <mergeCell ref="H618:L618"/>
    <mergeCell ref="A606:A613"/>
    <mergeCell ref="H610:L610"/>
    <mergeCell ref="F599:G599"/>
    <mergeCell ref="E436:G436"/>
    <mergeCell ref="A477:A484"/>
    <mergeCell ref="B614:B615"/>
    <mergeCell ref="C614:D614"/>
    <mergeCell ref="E614:G614"/>
    <mergeCell ref="H614:H615"/>
    <mergeCell ref="I614:K614"/>
    <mergeCell ref="L614:L615"/>
    <mergeCell ref="F615:G615"/>
    <mergeCell ref="B612:G612"/>
    <mergeCell ref="H612:L612"/>
    <mergeCell ref="B613:L613"/>
    <mergeCell ref="B605:L605"/>
    <mergeCell ref="H604:L604"/>
    <mergeCell ref="B604:G604"/>
    <mergeCell ref="H603:L603"/>
    <mergeCell ref="B598:B599"/>
    <mergeCell ref="I630:K630"/>
    <mergeCell ref="L630:L631"/>
    <mergeCell ref="F631:G631"/>
    <mergeCell ref="F632:G632"/>
    <mergeCell ref="B633:L633"/>
    <mergeCell ref="B634:G634"/>
    <mergeCell ref="H634:L634"/>
    <mergeCell ref="B635:G635"/>
    <mergeCell ref="B606:B607"/>
    <mergeCell ref="C606:D606"/>
    <mergeCell ref="E606:G606"/>
    <mergeCell ref="H606:H607"/>
    <mergeCell ref="I606:K606"/>
    <mergeCell ref="B637:L637"/>
    <mergeCell ref="E494:G494"/>
    <mergeCell ref="H494:H495"/>
    <mergeCell ref="I494:K494"/>
    <mergeCell ref="L494:L495"/>
    <mergeCell ref="F495:G495"/>
    <mergeCell ref="F496:G496"/>
    <mergeCell ref="B497:L497"/>
    <mergeCell ref="B498:G498"/>
    <mergeCell ref="H498:L498"/>
    <mergeCell ref="B499:G499"/>
    <mergeCell ref="H499:L499"/>
    <mergeCell ref="B515:G515"/>
    <mergeCell ref="H515:L515"/>
    <mergeCell ref="B603:G603"/>
    <mergeCell ref="H602:L602"/>
    <mergeCell ref="B602:G602"/>
    <mergeCell ref="F600:G600"/>
    <mergeCell ref="A622:A629"/>
    <mergeCell ref="B622:B623"/>
    <mergeCell ref="C622:D622"/>
    <mergeCell ref="E622:G622"/>
    <mergeCell ref="H622:H623"/>
    <mergeCell ref="I622:K622"/>
    <mergeCell ref="L622:L623"/>
    <mergeCell ref="F623:G623"/>
    <mergeCell ref="F624:G624"/>
    <mergeCell ref="B625:L625"/>
    <mergeCell ref="B626:G626"/>
    <mergeCell ref="H626:L626"/>
    <mergeCell ref="B652:G652"/>
    <mergeCell ref="H652:L652"/>
    <mergeCell ref="B651:G651"/>
    <mergeCell ref="H651:L651"/>
    <mergeCell ref="F640:G640"/>
    <mergeCell ref="B641:L641"/>
    <mergeCell ref="B642:G642"/>
    <mergeCell ref="H642:L642"/>
    <mergeCell ref="B643:G643"/>
    <mergeCell ref="H643:L643"/>
    <mergeCell ref="B644:G644"/>
    <mergeCell ref="H644:L644"/>
    <mergeCell ref="A630:A637"/>
    <mergeCell ref="B630:B631"/>
    <mergeCell ref="C630:D630"/>
    <mergeCell ref="E630:G630"/>
    <mergeCell ref="H630:H631"/>
    <mergeCell ref="B636:G636"/>
    <mergeCell ref="H636:L636"/>
    <mergeCell ref="B653:L653"/>
    <mergeCell ref="B627:G627"/>
    <mergeCell ref="H627:L627"/>
    <mergeCell ref="B628:G628"/>
    <mergeCell ref="H628:L628"/>
    <mergeCell ref="B629:L629"/>
    <mergeCell ref="B645:L645"/>
    <mergeCell ref="B638:B639"/>
    <mergeCell ref="C638:D638"/>
    <mergeCell ref="E638:G638"/>
    <mergeCell ref="H638:H639"/>
    <mergeCell ref="I638:K638"/>
    <mergeCell ref="L638:L639"/>
    <mergeCell ref="F639:G639"/>
    <mergeCell ref="A670:A678"/>
    <mergeCell ref="B670:B671"/>
    <mergeCell ref="C670:D670"/>
    <mergeCell ref="E670:G670"/>
    <mergeCell ref="H670:H671"/>
    <mergeCell ref="I670:K670"/>
    <mergeCell ref="L670:L671"/>
    <mergeCell ref="F671:G671"/>
    <mergeCell ref="F672:G672"/>
    <mergeCell ref="B673:L673"/>
    <mergeCell ref="B674:G674"/>
    <mergeCell ref="H674:L674"/>
    <mergeCell ref="B675:G675"/>
    <mergeCell ref="H675:L675"/>
    <mergeCell ref="B676:G676"/>
    <mergeCell ref="H676:L676"/>
    <mergeCell ref="B677:G677"/>
    <mergeCell ref="H635:L635"/>
    <mergeCell ref="H677:L677"/>
    <mergeCell ref="B678:L678"/>
    <mergeCell ref="A638:A645"/>
    <mergeCell ref="A646:A653"/>
    <mergeCell ref="B646:B647"/>
    <mergeCell ref="C646:D646"/>
    <mergeCell ref="E646:G646"/>
    <mergeCell ref="H646:H647"/>
    <mergeCell ref="I646:K646"/>
    <mergeCell ref="L646:L647"/>
    <mergeCell ref="F647:G647"/>
    <mergeCell ref="F648:G648"/>
    <mergeCell ref="A879:A886"/>
    <mergeCell ref="B879:B880"/>
    <mergeCell ref="C879:D879"/>
    <mergeCell ref="E879:G879"/>
    <mergeCell ref="H879:H880"/>
    <mergeCell ref="I879:K879"/>
    <mergeCell ref="L879:L880"/>
    <mergeCell ref="F880:G880"/>
    <mergeCell ref="F881:G881"/>
    <mergeCell ref="B882:L882"/>
    <mergeCell ref="B883:G883"/>
    <mergeCell ref="H883:L883"/>
    <mergeCell ref="B884:G884"/>
    <mergeCell ref="H884:L884"/>
    <mergeCell ref="B885:G885"/>
    <mergeCell ref="H885:L885"/>
    <mergeCell ref="B886:L886"/>
    <mergeCell ref="B649:L649"/>
    <mergeCell ref="B650:G650"/>
    <mergeCell ref="H650:L650"/>
    <mergeCell ref="A887:A894"/>
    <mergeCell ref="B887:B888"/>
    <mergeCell ref="C887:D887"/>
    <mergeCell ref="E887:G887"/>
    <mergeCell ref="H887:H888"/>
    <mergeCell ref="I887:K887"/>
    <mergeCell ref="L887:L888"/>
    <mergeCell ref="F888:G888"/>
    <mergeCell ref="F889:G889"/>
    <mergeCell ref="B890:L890"/>
    <mergeCell ref="B891:G891"/>
    <mergeCell ref="H891:L891"/>
    <mergeCell ref="B892:G892"/>
    <mergeCell ref="H892:L892"/>
    <mergeCell ref="B893:G893"/>
    <mergeCell ref="H893:L893"/>
    <mergeCell ref="B894:L894"/>
    <mergeCell ref="A895:A902"/>
    <mergeCell ref="B895:B896"/>
    <mergeCell ref="C895:D895"/>
    <mergeCell ref="E895:G895"/>
    <mergeCell ref="H895:H896"/>
    <mergeCell ref="I895:K895"/>
    <mergeCell ref="L895:L896"/>
    <mergeCell ref="F896:G896"/>
    <mergeCell ref="F897:G897"/>
    <mergeCell ref="B898:L898"/>
    <mergeCell ref="B899:G899"/>
    <mergeCell ref="H899:L899"/>
    <mergeCell ref="B900:G900"/>
    <mergeCell ref="H900:L900"/>
    <mergeCell ref="B901:G901"/>
    <mergeCell ref="H901:L901"/>
    <mergeCell ref="B902:L902"/>
    <mergeCell ref="A903:A910"/>
    <mergeCell ref="B903:B904"/>
    <mergeCell ref="C903:D903"/>
    <mergeCell ref="E903:G903"/>
    <mergeCell ref="H903:H904"/>
    <mergeCell ref="I903:K903"/>
    <mergeCell ref="L903:L904"/>
    <mergeCell ref="F904:G904"/>
    <mergeCell ref="F905:G905"/>
    <mergeCell ref="B906:L906"/>
    <mergeCell ref="B907:G907"/>
    <mergeCell ref="H907:L907"/>
    <mergeCell ref="B908:G908"/>
    <mergeCell ref="H908:L908"/>
    <mergeCell ref="B909:G909"/>
    <mergeCell ref="H909:L909"/>
    <mergeCell ref="B910:L910"/>
    <mergeCell ref="A911:A918"/>
    <mergeCell ref="B911:B912"/>
    <mergeCell ref="C911:D911"/>
    <mergeCell ref="E911:G911"/>
    <mergeCell ref="H911:H912"/>
    <mergeCell ref="I911:K911"/>
    <mergeCell ref="L911:L912"/>
    <mergeCell ref="F912:G912"/>
    <mergeCell ref="F913:G913"/>
    <mergeCell ref="B914:L914"/>
    <mergeCell ref="B915:G915"/>
    <mergeCell ref="H915:L915"/>
    <mergeCell ref="B916:G916"/>
    <mergeCell ref="H916:L916"/>
    <mergeCell ref="B917:G917"/>
    <mergeCell ref="H917:L917"/>
    <mergeCell ref="B918:L918"/>
    <mergeCell ref="B933:G933"/>
    <mergeCell ref="H933:L933"/>
    <mergeCell ref="B934:L934"/>
    <mergeCell ref="A919:A926"/>
    <mergeCell ref="B919:B920"/>
    <mergeCell ref="C919:D919"/>
    <mergeCell ref="E919:G919"/>
    <mergeCell ref="H919:H920"/>
    <mergeCell ref="I919:K919"/>
    <mergeCell ref="L919:L920"/>
    <mergeCell ref="F920:G920"/>
    <mergeCell ref="F921:G921"/>
    <mergeCell ref="B922:L922"/>
    <mergeCell ref="B923:G923"/>
    <mergeCell ref="H923:L923"/>
    <mergeCell ref="B924:G924"/>
    <mergeCell ref="H924:L924"/>
    <mergeCell ref="B925:G925"/>
    <mergeCell ref="H925:L925"/>
    <mergeCell ref="B926:L926"/>
    <mergeCell ref="M879:M886"/>
    <mergeCell ref="A935:A942"/>
    <mergeCell ref="B935:B936"/>
    <mergeCell ref="C935:D935"/>
    <mergeCell ref="E935:G935"/>
    <mergeCell ref="H935:H936"/>
    <mergeCell ref="I935:K935"/>
    <mergeCell ref="L935:L936"/>
    <mergeCell ref="F936:G936"/>
    <mergeCell ref="F937:G937"/>
    <mergeCell ref="B938:L938"/>
    <mergeCell ref="B939:G939"/>
    <mergeCell ref="H939:L939"/>
    <mergeCell ref="B940:G940"/>
    <mergeCell ref="H940:L940"/>
    <mergeCell ref="B941:G941"/>
    <mergeCell ref="H941:L941"/>
    <mergeCell ref="B942:L942"/>
    <mergeCell ref="A927:A934"/>
    <mergeCell ref="B927:B928"/>
    <mergeCell ref="C927:D927"/>
    <mergeCell ref="E927:G927"/>
    <mergeCell ref="H927:H928"/>
    <mergeCell ref="I927:K927"/>
    <mergeCell ref="L927:L928"/>
    <mergeCell ref="F928:G928"/>
    <mergeCell ref="F929:G929"/>
    <mergeCell ref="B930:L930"/>
    <mergeCell ref="B931:G931"/>
    <mergeCell ref="H931:L931"/>
    <mergeCell ref="B932:G932"/>
    <mergeCell ref="H932:L932"/>
    <mergeCell ref="A971:A978"/>
    <mergeCell ref="B971:B972"/>
    <mergeCell ref="C971:D971"/>
    <mergeCell ref="E971:G971"/>
    <mergeCell ref="H971:H972"/>
    <mergeCell ref="I971:K971"/>
    <mergeCell ref="L971:L972"/>
    <mergeCell ref="F972:G972"/>
    <mergeCell ref="F973:G973"/>
    <mergeCell ref="B974:L974"/>
    <mergeCell ref="B975:G975"/>
    <mergeCell ref="H975:L975"/>
    <mergeCell ref="B976:G976"/>
    <mergeCell ref="H976:L976"/>
    <mergeCell ref="B977:G977"/>
    <mergeCell ref="H977:L977"/>
    <mergeCell ref="B978:L978"/>
    <mergeCell ref="A979:A986"/>
    <mergeCell ref="B979:B980"/>
    <mergeCell ref="C979:D979"/>
    <mergeCell ref="E979:G979"/>
    <mergeCell ref="H979:H980"/>
    <mergeCell ref="I979:K979"/>
    <mergeCell ref="L979:L980"/>
    <mergeCell ref="F980:G980"/>
    <mergeCell ref="F981:G981"/>
    <mergeCell ref="B982:L982"/>
    <mergeCell ref="B983:G983"/>
    <mergeCell ref="H983:L983"/>
    <mergeCell ref="B984:G984"/>
    <mergeCell ref="H984:L984"/>
    <mergeCell ref="B985:G985"/>
    <mergeCell ref="H985:L985"/>
    <mergeCell ref="B986:L986"/>
    <mergeCell ref="H1000:L1000"/>
    <mergeCell ref="B1001:G1001"/>
    <mergeCell ref="H1001:L1001"/>
    <mergeCell ref="B1002:L1002"/>
    <mergeCell ref="A987:A994"/>
    <mergeCell ref="B987:B988"/>
    <mergeCell ref="C987:D987"/>
    <mergeCell ref="E987:G987"/>
    <mergeCell ref="H987:H988"/>
    <mergeCell ref="I987:K987"/>
    <mergeCell ref="L987:L988"/>
    <mergeCell ref="F988:G988"/>
    <mergeCell ref="F989:G989"/>
    <mergeCell ref="B990:L990"/>
    <mergeCell ref="B991:G991"/>
    <mergeCell ref="H991:L991"/>
    <mergeCell ref="B992:G992"/>
    <mergeCell ref="H992:L992"/>
    <mergeCell ref="B993:G993"/>
    <mergeCell ref="H993:L993"/>
    <mergeCell ref="B994:L994"/>
    <mergeCell ref="M979:M986"/>
    <mergeCell ref="M1003:M1010"/>
    <mergeCell ref="A1003:A1010"/>
    <mergeCell ref="B1003:B1004"/>
    <mergeCell ref="C1003:D1003"/>
    <mergeCell ref="E1003:G1003"/>
    <mergeCell ref="H1003:H1004"/>
    <mergeCell ref="I1003:K1003"/>
    <mergeCell ref="L1003:L1004"/>
    <mergeCell ref="F1004:G1004"/>
    <mergeCell ref="F1005:G1005"/>
    <mergeCell ref="B1006:L1006"/>
    <mergeCell ref="B1007:G1007"/>
    <mergeCell ref="H1007:L1007"/>
    <mergeCell ref="B1008:G1008"/>
    <mergeCell ref="H1008:L1008"/>
    <mergeCell ref="B1009:G1009"/>
    <mergeCell ref="H1009:L1009"/>
    <mergeCell ref="B1010:L1010"/>
    <mergeCell ref="A995:A1002"/>
    <mergeCell ref="B995:B996"/>
    <mergeCell ref="C995:D995"/>
    <mergeCell ref="E995:G995"/>
    <mergeCell ref="H995:H996"/>
    <mergeCell ref="I995:K995"/>
    <mergeCell ref="L995:L996"/>
    <mergeCell ref="F996:G996"/>
    <mergeCell ref="F997:G997"/>
    <mergeCell ref="B998:L998"/>
    <mergeCell ref="B999:G999"/>
    <mergeCell ref="H999:L999"/>
    <mergeCell ref="B1000:G1000"/>
    <mergeCell ref="A1011:A1018"/>
    <mergeCell ref="B1011:B1012"/>
    <mergeCell ref="C1011:D1011"/>
    <mergeCell ref="E1011:G1011"/>
    <mergeCell ref="H1011:H1012"/>
    <mergeCell ref="I1011:K1011"/>
    <mergeCell ref="L1011:L1012"/>
    <mergeCell ref="F1012:G1012"/>
    <mergeCell ref="F1013:G1013"/>
    <mergeCell ref="B1014:L1014"/>
    <mergeCell ref="B1015:G1015"/>
    <mergeCell ref="H1015:L1015"/>
    <mergeCell ref="B1016:G1016"/>
    <mergeCell ref="H1016:L1016"/>
    <mergeCell ref="B1017:G1017"/>
    <mergeCell ref="H1017:L1017"/>
    <mergeCell ref="B1018:L1018"/>
    <mergeCell ref="A1019:A1026"/>
    <mergeCell ref="B1019:B1020"/>
    <mergeCell ref="C1019:D1019"/>
    <mergeCell ref="E1019:G1019"/>
    <mergeCell ref="H1019:H1020"/>
    <mergeCell ref="I1019:K1019"/>
    <mergeCell ref="L1019:L1020"/>
    <mergeCell ref="F1020:G1020"/>
    <mergeCell ref="F1021:G1021"/>
    <mergeCell ref="B1022:L1022"/>
    <mergeCell ref="B1023:G1023"/>
    <mergeCell ref="H1023:L1023"/>
    <mergeCell ref="B1024:G1024"/>
    <mergeCell ref="H1024:L1024"/>
    <mergeCell ref="B1025:G1025"/>
    <mergeCell ref="H1025:L1025"/>
    <mergeCell ref="B1026:L1026"/>
    <mergeCell ref="A1027:A1034"/>
    <mergeCell ref="B1027:B1028"/>
    <mergeCell ref="C1027:D1027"/>
    <mergeCell ref="E1027:G1027"/>
    <mergeCell ref="H1027:H1028"/>
    <mergeCell ref="I1027:K1027"/>
    <mergeCell ref="L1027:L1028"/>
    <mergeCell ref="F1028:G1028"/>
    <mergeCell ref="F1029:G1029"/>
    <mergeCell ref="B1030:L1030"/>
    <mergeCell ref="B1031:G1031"/>
    <mergeCell ref="H1031:L1031"/>
    <mergeCell ref="B1032:G1032"/>
    <mergeCell ref="H1032:L1032"/>
    <mergeCell ref="B1033:G1033"/>
    <mergeCell ref="H1033:L1033"/>
    <mergeCell ref="B1034:L1034"/>
    <mergeCell ref="A1035:A1042"/>
    <mergeCell ref="B1035:B1036"/>
    <mergeCell ref="C1035:D1035"/>
    <mergeCell ref="E1035:G1035"/>
    <mergeCell ref="H1035:H1036"/>
    <mergeCell ref="I1035:K1035"/>
    <mergeCell ref="L1035:L1036"/>
    <mergeCell ref="F1036:G1036"/>
    <mergeCell ref="F1037:G1037"/>
    <mergeCell ref="B1038:L1038"/>
    <mergeCell ref="B1039:G1039"/>
    <mergeCell ref="H1039:L1039"/>
    <mergeCell ref="B1040:G1040"/>
    <mergeCell ref="H1040:L1040"/>
    <mergeCell ref="B1041:G1041"/>
    <mergeCell ref="H1041:L1041"/>
    <mergeCell ref="B1042:L1042"/>
    <mergeCell ref="A1043:A1050"/>
    <mergeCell ref="B1043:B1044"/>
    <mergeCell ref="C1043:D1043"/>
    <mergeCell ref="E1043:G1043"/>
    <mergeCell ref="H1043:H1044"/>
    <mergeCell ref="I1043:K1043"/>
    <mergeCell ref="L1043:L1044"/>
    <mergeCell ref="F1044:G1044"/>
    <mergeCell ref="F1045:G1045"/>
    <mergeCell ref="B1046:L1046"/>
    <mergeCell ref="B1047:G1047"/>
    <mergeCell ref="H1047:L1047"/>
    <mergeCell ref="B1048:G1048"/>
    <mergeCell ref="H1048:L1048"/>
    <mergeCell ref="B1049:G1049"/>
    <mergeCell ref="H1049:L1049"/>
    <mergeCell ref="B1050:L1050"/>
    <mergeCell ref="A1083:A1090"/>
    <mergeCell ref="B1083:B1084"/>
    <mergeCell ref="C1083:D1083"/>
    <mergeCell ref="E1083:G1083"/>
    <mergeCell ref="H1083:H1084"/>
    <mergeCell ref="I1083:K1083"/>
    <mergeCell ref="L1083:L1084"/>
    <mergeCell ref="F1084:G1084"/>
    <mergeCell ref="F1085:G1085"/>
    <mergeCell ref="B1086:L1086"/>
    <mergeCell ref="B1087:G1087"/>
    <mergeCell ref="H1087:L1087"/>
    <mergeCell ref="B1088:G1088"/>
    <mergeCell ref="H1088:L1088"/>
    <mergeCell ref="B1089:G1089"/>
    <mergeCell ref="H1089:L1089"/>
    <mergeCell ref="B1090:L1090"/>
    <mergeCell ref="H1103:L1103"/>
    <mergeCell ref="B1104:G1104"/>
    <mergeCell ref="H1104:L1104"/>
    <mergeCell ref="B1105:G1105"/>
    <mergeCell ref="H1105:L1105"/>
    <mergeCell ref="B1106:L1106"/>
    <mergeCell ref="A1091:A1098"/>
    <mergeCell ref="B1091:B1092"/>
    <mergeCell ref="C1091:D1091"/>
    <mergeCell ref="E1091:G1091"/>
    <mergeCell ref="H1091:H1092"/>
    <mergeCell ref="I1091:K1091"/>
    <mergeCell ref="L1091:L1092"/>
    <mergeCell ref="F1092:G1092"/>
    <mergeCell ref="F1093:G1093"/>
    <mergeCell ref="B1094:L1094"/>
    <mergeCell ref="B1095:G1095"/>
    <mergeCell ref="H1095:L1095"/>
    <mergeCell ref="B1096:G1096"/>
    <mergeCell ref="H1096:L1096"/>
    <mergeCell ref="B1097:G1097"/>
    <mergeCell ref="H1097:L1097"/>
    <mergeCell ref="B1098:L1098"/>
    <mergeCell ref="M1083:M1090"/>
    <mergeCell ref="M1091:M1098"/>
    <mergeCell ref="M1099:M1106"/>
    <mergeCell ref="M1107:M1114"/>
    <mergeCell ref="A1107:A1114"/>
    <mergeCell ref="B1107:B1108"/>
    <mergeCell ref="C1107:D1107"/>
    <mergeCell ref="E1107:G1107"/>
    <mergeCell ref="H1107:H1108"/>
    <mergeCell ref="I1107:K1107"/>
    <mergeCell ref="L1107:L1108"/>
    <mergeCell ref="F1108:G1108"/>
    <mergeCell ref="F1109:G1109"/>
    <mergeCell ref="B1110:L1110"/>
    <mergeCell ref="B1111:G1111"/>
    <mergeCell ref="H1111:L1111"/>
    <mergeCell ref="B1112:G1112"/>
    <mergeCell ref="H1112:L1112"/>
    <mergeCell ref="B1113:G1113"/>
    <mergeCell ref="H1113:L1113"/>
    <mergeCell ref="B1114:L1114"/>
    <mergeCell ref="A1099:A1106"/>
    <mergeCell ref="B1099:B1100"/>
    <mergeCell ref="C1099:D1099"/>
    <mergeCell ref="E1099:G1099"/>
    <mergeCell ref="H1099:H1100"/>
    <mergeCell ref="I1099:K1099"/>
    <mergeCell ref="L1099:L1100"/>
    <mergeCell ref="F1100:G1100"/>
    <mergeCell ref="F1101:G1101"/>
    <mergeCell ref="B1102:L1102"/>
    <mergeCell ref="B1103:G1103"/>
    <mergeCell ref="A1176:A1182"/>
    <mergeCell ref="B1176:B1177"/>
    <mergeCell ref="C1176:D1176"/>
    <mergeCell ref="E1176:G1176"/>
    <mergeCell ref="H1176:H1177"/>
    <mergeCell ref="I1176:K1176"/>
    <mergeCell ref="L1176:L1177"/>
    <mergeCell ref="F1177:G1177"/>
    <mergeCell ref="F1178:G1178"/>
    <mergeCell ref="B1179:L1179"/>
    <mergeCell ref="B1180:G1180"/>
    <mergeCell ref="H1180:L1180"/>
    <mergeCell ref="B1181:G1181"/>
    <mergeCell ref="H1181:L1181"/>
    <mergeCell ref="B1182:L1182"/>
    <mergeCell ref="A1183:A1189"/>
    <mergeCell ref="B1183:B1184"/>
    <mergeCell ref="C1183:D1183"/>
    <mergeCell ref="E1183:G1183"/>
    <mergeCell ref="H1183:H1184"/>
    <mergeCell ref="I1183:K1183"/>
    <mergeCell ref="L1183:L1184"/>
    <mergeCell ref="F1184:G1184"/>
    <mergeCell ref="F1185:G1185"/>
    <mergeCell ref="B1186:L1186"/>
    <mergeCell ref="B1187:G1187"/>
    <mergeCell ref="H1187:L1187"/>
    <mergeCell ref="B1188:G1188"/>
    <mergeCell ref="H1188:L1188"/>
    <mergeCell ref="B1189:L1189"/>
    <mergeCell ref="A1233:A1239"/>
    <mergeCell ref="F1233:G1233"/>
    <mergeCell ref="F1234:G1234"/>
    <mergeCell ref="B1235:L1235"/>
    <mergeCell ref="B1236:G1236"/>
    <mergeCell ref="H1236:L1236"/>
    <mergeCell ref="B1237:G1237"/>
    <mergeCell ref="H1237:L1237"/>
    <mergeCell ref="B1238:G1238"/>
    <mergeCell ref="H1238:L1238"/>
    <mergeCell ref="B1239:L1239"/>
    <mergeCell ref="A1223:A1232"/>
    <mergeCell ref="B1223:B1224"/>
    <mergeCell ref="C1223:D1223"/>
    <mergeCell ref="E1223:G1223"/>
    <mergeCell ref="H1223:H1224"/>
    <mergeCell ref="I1223:K1223"/>
    <mergeCell ref="L1223:L1224"/>
    <mergeCell ref="F1224:G1224"/>
    <mergeCell ref="F1225:G1225"/>
    <mergeCell ref="B1226:L1226"/>
    <mergeCell ref="B1227:G1227"/>
    <mergeCell ref="H1227:L1227"/>
    <mergeCell ref="B1228:G1228"/>
    <mergeCell ref="H1228:L1228"/>
    <mergeCell ref="B1229:G1229"/>
    <mergeCell ref="H1229:L1229"/>
    <mergeCell ref="B1230:G1230"/>
    <mergeCell ref="H1230:L1230"/>
    <mergeCell ref="B1231:G1231"/>
    <mergeCell ref="H1231:L1231"/>
    <mergeCell ref="B1232:L1232"/>
    <mergeCell ref="A1240:A1248"/>
    <mergeCell ref="B1240:B1241"/>
    <mergeCell ref="C1240:D1240"/>
    <mergeCell ref="E1240:G1240"/>
    <mergeCell ref="H1240:H1241"/>
    <mergeCell ref="I1240:K1240"/>
    <mergeCell ref="L1240:L1241"/>
    <mergeCell ref="F1241:G1241"/>
    <mergeCell ref="F1242:G1242"/>
    <mergeCell ref="B1243:L1243"/>
    <mergeCell ref="B1244:G1244"/>
    <mergeCell ref="H1244:L1244"/>
    <mergeCell ref="B1245:G1245"/>
    <mergeCell ref="H1245:L1245"/>
    <mergeCell ref="B1246:G1246"/>
    <mergeCell ref="H1246:L1246"/>
    <mergeCell ref="B1247:G1247"/>
    <mergeCell ref="H1247:L1247"/>
    <mergeCell ref="B1248:L1248"/>
    <mergeCell ref="A1384:A1395"/>
    <mergeCell ref="B1384:B1385"/>
    <mergeCell ref="C1384:D1384"/>
    <mergeCell ref="E1384:G1384"/>
    <mergeCell ref="H1384:H1385"/>
    <mergeCell ref="I1384:K1384"/>
    <mergeCell ref="L1384:L1385"/>
    <mergeCell ref="F1385:G1385"/>
    <mergeCell ref="F1386:G1386"/>
    <mergeCell ref="B1387:L1387"/>
    <mergeCell ref="B1388:G1388"/>
    <mergeCell ref="H1388:L1388"/>
    <mergeCell ref="B1389:G1389"/>
    <mergeCell ref="H1389:L1389"/>
    <mergeCell ref="B1390:G1390"/>
    <mergeCell ref="H1390:L1390"/>
    <mergeCell ref="B1391:G1391"/>
    <mergeCell ref="H1391:L1391"/>
    <mergeCell ref="B1392:G1392"/>
    <mergeCell ref="H1392:L1392"/>
    <mergeCell ref="B1393:G1393"/>
    <mergeCell ref="H1393:L1393"/>
    <mergeCell ref="B1394:G1394"/>
    <mergeCell ref="H1394:L1394"/>
    <mergeCell ref="B1395:L1395"/>
    <mergeCell ref="A1396:A1403"/>
    <mergeCell ref="B1396:B1397"/>
    <mergeCell ref="C1396:D1396"/>
    <mergeCell ref="E1396:G1396"/>
    <mergeCell ref="H1396:H1397"/>
    <mergeCell ref="I1396:K1396"/>
    <mergeCell ref="L1396:L1397"/>
    <mergeCell ref="F1397:G1397"/>
    <mergeCell ref="F1398:G1398"/>
    <mergeCell ref="B1399:L1399"/>
    <mergeCell ref="B1400:G1400"/>
    <mergeCell ref="H1400:L1400"/>
    <mergeCell ref="B1401:G1401"/>
    <mergeCell ref="H1401:L1401"/>
    <mergeCell ref="B1402:G1402"/>
    <mergeCell ref="H1402:L1402"/>
    <mergeCell ref="B1403:L1403"/>
    <mergeCell ref="A1404:A1412"/>
    <mergeCell ref="B1404:B1405"/>
    <mergeCell ref="C1404:D1404"/>
    <mergeCell ref="E1404:G1404"/>
    <mergeCell ref="H1404:H1405"/>
    <mergeCell ref="I1404:K1404"/>
    <mergeCell ref="L1404:L1405"/>
    <mergeCell ref="F1405:G1405"/>
    <mergeCell ref="F1406:G1406"/>
    <mergeCell ref="B1407:L1407"/>
    <mergeCell ref="B1408:G1408"/>
    <mergeCell ref="H1408:L1408"/>
    <mergeCell ref="B1409:G1409"/>
    <mergeCell ref="H1409:L1409"/>
    <mergeCell ref="B1410:G1410"/>
    <mergeCell ref="H1410:L1410"/>
    <mergeCell ref="B1411:G1411"/>
    <mergeCell ref="H1411:L1411"/>
    <mergeCell ref="B1412:L1412"/>
    <mergeCell ref="A1413:A1421"/>
    <mergeCell ref="B1413:B1414"/>
    <mergeCell ref="C1413:D1413"/>
    <mergeCell ref="E1413:G1413"/>
    <mergeCell ref="H1413:H1414"/>
    <mergeCell ref="I1413:K1413"/>
    <mergeCell ref="L1413:L1414"/>
    <mergeCell ref="F1414:G1414"/>
    <mergeCell ref="F1415:G1415"/>
    <mergeCell ref="B1416:L1416"/>
    <mergeCell ref="B1417:G1417"/>
    <mergeCell ref="H1417:L1417"/>
    <mergeCell ref="B1418:G1418"/>
    <mergeCell ref="H1418:L1418"/>
    <mergeCell ref="B1419:G1419"/>
    <mergeCell ref="H1419:L1419"/>
    <mergeCell ref="B1420:G1420"/>
    <mergeCell ref="H1420:L1420"/>
    <mergeCell ref="B1421:L1421"/>
    <mergeCell ref="A1422:A1429"/>
    <mergeCell ref="B1422:B1423"/>
    <mergeCell ref="C1422:D1422"/>
    <mergeCell ref="E1422:G1422"/>
    <mergeCell ref="H1422:H1423"/>
    <mergeCell ref="I1422:K1422"/>
    <mergeCell ref="L1422:L1423"/>
    <mergeCell ref="F1423:G1423"/>
    <mergeCell ref="F1424:G1424"/>
    <mergeCell ref="B1425:L1425"/>
    <mergeCell ref="B1426:G1426"/>
    <mergeCell ref="H1426:L1426"/>
    <mergeCell ref="B1427:G1427"/>
    <mergeCell ref="H1427:L1427"/>
    <mergeCell ref="B1428:G1428"/>
    <mergeCell ref="H1428:L1428"/>
    <mergeCell ref="B1429:L1429"/>
    <mergeCell ref="H1451:L1451"/>
    <mergeCell ref="B1452:G1452"/>
    <mergeCell ref="H1452:L1452"/>
    <mergeCell ref="B1453:L1453"/>
    <mergeCell ref="B1442:G1442"/>
    <mergeCell ref="H1442:L1442"/>
    <mergeCell ref="B1443:G1443"/>
    <mergeCell ref="H1443:L1443"/>
    <mergeCell ref="B1444:G1444"/>
    <mergeCell ref="H1444:L1444"/>
    <mergeCell ref="B1445:L1445"/>
    <mergeCell ref="A1430:A1437"/>
    <mergeCell ref="B1430:B1431"/>
    <mergeCell ref="C1430:D1430"/>
    <mergeCell ref="E1430:G1430"/>
    <mergeCell ref="H1430:H1431"/>
    <mergeCell ref="I1430:K1430"/>
    <mergeCell ref="L1430:L1431"/>
    <mergeCell ref="F1431:G1431"/>
    <mergeCell ref="F1432:G1432"/>
    <mergeCell ref="B1433:L1433"/>
    <mergeCell ref="B1434:G1434"/>
    <mergeCell ref="H1434:L1434"/>
    <mergeCell ref="B1435:G1435"/>
    <mergeCell ref="H1435:L1435"/>
    <mergeCell ref="B1436:G1436"/>
    <mergeCell ref="H1436:L1436"/>
    <mergeCell ref="B1437:L1437"/>
    <mergeCell ref="M1384:M1395"/>
    <mergeCell ref="M1404:M1412"/>
    <mergeCell ref="M1413:M1421"/>
    <mergeCell ref="M1422:M1429"/>
    <mergeCell ref="A1438:A1445"/>
    <mergeCell ref="B1438:B1439"/>
    <mergeCell ref="C1438:D1438"/>
    <mergeCell ref="E1438:G1438"/>
    <mergeCell ref="H1438:H1439"/>
    <mergeCell ref="I1438:K1438"/>
    <mergeCell ref="F1439:G1439"/>
    <mergeCell ref="F1440:G1440"/>
    <mergeCell ref="B1441:L1441"/>
    <mergeCell ref="M1559:M1568"/>
    <mergeCell ref="L1438:L1439"/>
    <mergeCell ref="B1572:L1572"/>
    <mergeCell ref="B1573:G1573"/>
    <mergeCell ref="H1573:L1573"/>
    <mergeCell ref="M1569:M1578"/>
    <mergeCell ref="A1446:A1453"/>
    <mergeCell ref="B1446:B1447"/>
    <mergeCell ref="C1446:D1446"/>
    <mergeCell ref="E1446:G1446"/>
    <mergeCell ref="H1446:H1447"/>
    <mergeCell ref="I1446:K1446"/>
    <mergeCell ref="L1446:L1447"/>
    <mergeCell ref="F1447:G1447"/>
    <mergeCell ref="F1448:G1448"/>
    <mergeCell ref="B1449:L1449"/>
    <mergeCell ref="B1450:G1450"/>
    <mergeCell ref="H1450:L1450"/>
    <mergeCell ref="B1451:G1451"/>
    <mergeCell ref="B1578:L1578"/>
    <mergeCell ref="A1559:A1568"/>
    <mergeCell ref="B1559:B1560"/>
    <mergeCell ref="C1559:D1559"/>
    <mergeCell ref="E1559:G1559"/>
    <mergeCell ref="H1559:H1560"/>
    <mergeCell ref="I1559:K1559"/>
    <mergeCell ref="L1559:L1560"/>
    <mergeCell ref="F1560:G1560"/>
    <mergeCell ref="F1561:G1561"/>
    <mergeCell ref="B1562:L1562"/>
    <mergeCell ref="B1563:G1563"/>
    <mergeCell ref="H1563:L1563"/>
    <mergeCell ref="B1564:G1564"/>
    <mergeCell ref="H1564:L1564"/>
    <mergeCell ref="B1565:G1565"/>
    <mergeCell ref="H1565:L1565"/>
    <mergeCell ref="B1566:G1566"/>
    <mergeCell ref="H1566:L1566"/>
    <mergeCell ref="A1569:A1578"/>
    <mergeCell ref="B1569:B1570"/>
    <mergeCell ref="C1569:D1569"/>
    <mergeCell ref="E1569:G1569"/>
    <mergeCell ref="H1569:H1570"/>
    <mergeCell ref="I1569:K1569"/>
    <mergeCell ref="L1569:L1570"/>
    <mergeCell ref="F1570:G1570"/>
    <mergeCell ref="F1571:G1571"/>
    <mergeCell ref="B1568:L1568"/>
    <mergeCell ref="B1567:G1567"/>
    <mergeCell ref="H1567:L1567"/>
    <mergeCell ref="B1574:G1574"/>
    <mergeCell ref="M1579:M1588"/>
    <mergeCell ref="A1579:A1588"/>
    <mergeCell ref="B1579:B1580"/>
    <mergeCell ref="C1579:D1579"/>
    <mergeCell ref="E1579:G1579"/>
    <mergeCell ref="H1579:H1580"/>
    <mergeCell ref="I1579:K1579"/>
    <mergeCell ref="L1579:L1580"/>
    <mergeCell ref="F1580:G1580"/>
    <mergeCell ref="F1581:G1581"/>
    <mergeCell ref="B1582:L1582"/>
    <mergeCell ref="B1583:G1583"/>
    <mergeCell ref="H1583:L1583"/>
    <mergeCell ref="B1584:G1584"/>
    <mergeCell ref="H1584:L1584"/>
    <mergeCell ref="B1585:G1585"/>
    <mergeCell ref="H1585:L1585"/>
    <mergeCell ref="B1586:G1586"/>
    <mergeCell ref="H1586:L1586"/>
    <mergeCell ref="B1587:G1587"/>
    <mergeCell ref="H1587:L1587"/>
    <mergeCell ref="B1588:L1588"/>
    <mergeCell ref="L1589:L1590"/>
    <mergeCell ref="F1590:G1590"/>
    <mergeCell ref="F1591:G1591"/>
    <mergeCell ref="A1733:A1740"/>
    <mergeCell ref="B1733:B1734"/>
    <mergeCell ref="C1733:D1733"/>
    <mergeCell ref="E1733:G1733"/>
    <mergeCell ref="H1733:H1734"/>
    <mergeCell ref="I1733:K1733"/>
    <mergeCell ref="L1733:L1734"/>
    <mergeCell ref="F1734:G1734"/>
    <mergeCell ref="F1735:G1735"/>
    <mergeCell ref="B1736:L1736"/>
    <mergeCell ref="B1737:G1737"/>
    <mergeCell ref="H1737:L1737"/>
    <mergeCell ref="B1738:G1738"/>
    <mergeCell ref="H1738:L1738"/>
    <mergeCell ref="B1739:G1739"/>
    <mergeCell ref="H1739:L1739"/>
    <mergeCell ref="B1740:L1740"/>
    <mergeCell ref="B1592:L1592"/>
    <mergeCell ref="B1593:G1593"/>
    <mergeCell ref="H1593:L1593"/>
    <mergeCell ref="B1594:G1594"/>
    <mergeCell ref="A1605:A1612"/>
    <mergeCell ref="B1605:B1606"/>
    <mergeCell ref="C1605:D1605"/>
    <mergeCell ref="E1605:G1605"/>
    <mergeCell ref="H1605:H1606"/>
    <mergeCell ref="I1605:K1605"/>
    <mergeCell ref="L1605:L1606"/>
    <mergeCell ref="F1606:G1606"/>
    <mergeCell ref="E1741:G1741"/>
    <mergeCell ref="H1741:H1742"/>
    <mergeCell ref="I1741:K1741"/>
    <mergeCell ref="L1741:L1742"/>
    <mergeCell ref="F1742:G1742"/>
    <mergeCell ref="M1749:M1756"/>
    <mergeCell ref="A1749:A1756"/>
    <mergeCell ref="B1749:B1750"/>
    <mergeCell ref="C1749:D1749"/>
    <mergeCell ref="E1749:G1749"/>
    <mergeCell ref="H1749:H1750"/>
    <mergeCell ref="I1749:K1749"/>
    <mergeCell ref="L1749:L1750"/>
    <mergeCell ref="F1750:G1750"/>
    <mergeCell ref="F1751:G1751"/>
    <mergeCell ref="B1752:L1752"/>
    <mergeCell ref="B1753:G1753"/>
    <mergeCell ref="H1753:L1753"/>
    <mergeCell ref="B1754:G1754"/>
    <mergeCell ref="H1754:L1754"/>
    <mergeCell ref="B1755:G1755"/>
    <mergeCell ref="H1755:L1755"/>
    <mergeCell ref="B1756:L1756"/>
    <mergeCell ref="B1788:G1788"/>
    <mergeCell ref="H1788:L1788"/>
    <mergeCell ref="B1789:G1789"/>
    <mergeCell ref="H1789:L1789"/>
    <mergeCell ref="B1790:L1790"/>
    <mergeCell ref="A1773:A1782"/>
    <mergeCell ref="B1773:B1774"/>
    <mergeCell ref="C1773:D1773"/>
    <mergeCell ref="E1773:G1773"/>
    <mergeCell ref="H1773:H1774"/>
    <mergeCell ref="I1773:K1773"/>
    <mergeCell ref="L1773:L1774"/>
    <mergeCell ref="F1774:G1774"/>
    <mergeCell ref="F1775:G1775"/>
    <mergeCell ref="B1776:L1776"/>
    <mergeCell ref="B1777:G1777"/>
    <mergeCell ref="H1777:L1777"/>
    <mergeCell ref="B1778:G1778"/>
    <mergeCell ref="H1778:L1778"/>
    <mergeCell ref="B1779:G1779"/>
    <mergeCell ref="H1779:L1779"/>
    <mergeCell ref="B1780:G1780"/>
    <mergeCell ref="H1780:L1780"/>
    <mergeCell ref="B1781:G1781"/>
    <mergeCell ref="H1781:L1781"/>
    <mergeCell ref="B1782:L1782"/>
    <mergeCell ref="M1773:M1782"/>
    <mergeCell ref="M1783:M1790"/>
    <mergeCell ref="M1791:M1798"/>
    <mergeCell ref="A1791:A1798"/>
    <mergeCell ref="B1791:B1792"/>
    <mergeCell ref="C1791:D1791"/>
    <mergeCell ref="E1791:G1791"/>
    <mergeCell ref="H1791:H1792"/>
    <mergeCell ref="I1791:K1791"/>
    <mergeCell ref="L1791:L1792"/>
    <mergeCell ref="F1792:G1792"/>
    <mergeCell ref="F1793:G1793"/>
    <mergeCell ref="B1794:L1794"/>
    <mergeCell ref="B1795:G1795"/>
    <mergeCell ref="H1795:L1795"/>
    <mergeCell ref="B1796:G1796"/>
    <mergeCell ref="H1796:L1796"/>
    <mergeCell ref="B1797:G1797"/>
    <mergeCell ref="H1797:L1797"/>
    <mergeCell ref="B1798:L1798"/>
    <mergeCell ref="A1783:A1790"/>
    <mergeCell ref="B1783:B1784"/>
    <mergeCell ref="C1783:D1783"/>
    <mergeCell ref="E1783:G1783"/>
    <mergeCell ref="H1783:H1784"/>
    <mergeCell ref="I1783:K1783"/>
    <mergeCell ref="L1783:L1784"/>
    <mergeCell ref="F1784:G1784"/>
    <mergeCell ref="F1785:G1785"/>
    <mergeCell ref="B1786:L1786"/>
    <mergeCell ref="B1787:G1787"/>
    <mergeCell ref="H1787:L1787"/>
  </mergeCells>
  <conditionalFormatting sqref="M855:M862">
    <cfRule type="notContainsBlanks" dxfId="30" priority="36">
      <formula>LEN(TRIM(M855))&gt;0</formula>
    </cfRule>
  </conditionalFormatting>
  <conditionalFormatting sqref="M1527:M1541">
    <cfRule type="notContainsBlanks" dxfId="29" priority="17">
      <formula>LEN(TRIM(M1527))&gt;0</formula>
    </cfRule>
  </conditionalFormatting>
  <conditionalFormatting sqref="M1510:M1526">
    <cfRule type="notContainsBlanks" dxfId="28" priority="15">
      <formula>LEN(TRIM(M1510))&gt;0</formula>
    </cfRule>
  </conditionalFormatting>
  <conditionalFormatting sqref="N1701:N1716">
    <cfRule type="cellIs" dxfId="27" priority="4" operator="equal">
      <formula>"+"</formula>
    </cfRule>
  </conditionalFormatting>
  <conditionalFormatting sqref="N1717:N1732">
    <cfRule type="cellIs" dxfId="26" priority="3" operator="equal">
      <formula>"+"</formula>
    </cfRule>
  </conditionalFormatting>
  <conditionalFormatting sqref="N1773:N1798">
    <cfRule type="cellIs" dxfId="25" priority="1" operator="equal">
      <formula>"+"</formula>
    </cfRule>
  </conditionalFormatting>
  <pageMargins left="0.23622047244094491" right="0.23622047244094491" top="0.74803149606299213" bottom="0.74803149606299213" header="0.31496062992125984" footer="0.31496062992125984"/>
  <pageSetup paperSize="9" scale="30" firstPageNumber="0" fitToHeight="0" orientation="portrait" r:id="rId4"/>
  <ignoredErrors>
    <ignoredError sqref="E4" twoDigitTextYear="1"/>
  </ignoredErrors>
  <drawing r:id="rId5"/>
  <extLst>
    <ext xmlns:x14="http://schemas.microsoft.com/office/spreadsheetml/2009/9/main" uri="{78C0D931-6437-407d-A8EE-F0AAD7539E65}">
      <x14:conditionalFormattings>
        <x14:conditionalFormatting xmlns:xm="http://schemas.microsoft.com/office/excel/2006/main">
          <x14:cfRule type="notContainsBlanks" priority="2253" id="{9160DC59-3F52-46CF-A265-932BDA56E8EE}">
            <xm:f>LEN(TRIM(Обстановка!M714))&gt;0</xm:f>
            <x14:dxf>
              <font>
                <b/>
                <i val="0"/>
                <color theme="0"/>
              </font>
              <fill>
                <patternFill>
                  <bgColor theme="4" tint="-0.499984740745262"/>
                </patternFill>
              </fill>
            </x14:dxf>
          </x14:cfRule>
          <xm:sqref>M2</xm:sqref>
        </x14:conditionalFormatting>
        <x14:conditionalFormatting xmlns:xm="http://schemas.microsoft.com/office/excel/2006/main">
          <x14:cfRule type="notContainsBlanks" priority="3600" id="{59F0CC9F-E142-4FEB-AF59-A4F8C742B9A3}">
            <xm:f>LEN(TRIM(Обстановка!M781))&gt;0</xm:f>
            <x14:dxf>
              <font>
                <b/>
                <i val="0"/>
                <color theme="0"/>
              </font>
              <fill>
                <patternFill>
                  <bgColor theme="4" tint="-0.499984740745262"/>
                </patternFill>
              </fill>
            </x14:dxf>
          </x14:cfRule>
          <xm:sqref>M43</xm:sqref>
        </x14:conditionalFormatting>
        <x14:conditionalFormatting xmlns:xm="http://schemas.microsoft.com/office/excel/2006/main">
          <x14:cfRule type="notContainsBlanks" priority="538" id="{44FF37AD-74CB-4A66-8067-1DA6E43BB74E}">
            <xm:f>LEN(TRIM(Обстановка!M675))&gt;0</xm:f>
            <x14:dxf>
              <font>
                <b/>
                <i val="0"/>
                <color theme="0"/>
              </font>
              <fill>
                <patternFill>
                  <bgColor theme="4" tint="-0.499984740745262"/>
                </patternFill>
              </fill>
            </x14:dxf>
          </x14:cfRule>
          <xm:sqref>M34</xm:sqref>
        </x14:conditionalFormatting>
        <x14:conditionalFormatting xmlns:xm="http://schemas.microsoft.com/office/excel/2006/main">
          <x14:cfRule type="notContainsBlanks" priority="295" id="{606D6027-A771-4276-A574-FF2543174EAD}">
            <xm:f>LEN(TRIM(Обстановка!M1314))&gt;0</xm:f>
            <x14:dxf>
              <font>
                <b/>
                <i val="0"/>
                <color theme="0"/>
              </font>
              <fill>
                <patternFill>
                  <bgColor theme="4" tint="-0.499984740745262"/>
                </patternFill>
              </fill>
            </x14:dxf>
          </x14:cfRule>
          <xm:sqref>M110</xm:sqref>
        </x14:conditionalFormatting>
        <x14:conditionalFormatting xmlns:xm="http://schemas.microsoft.com/office/excel/2006/main">
          <x14:cfRule type="notContainsBlanks" priority="3893" id="{606D6027-A771-4276-A574-FF2543174EAD}">
            <xm:f>LEN(TRIM(Обстановка!M1080))&gt;0</xm:f>
            <x14:dxf>
              <font>
                <b/>
                <i val="0"/>
                <color theme="0"/>
              </font>
              <fill>
                <patternFill>
                  <bgColor theme="4" tint="-0.499984740745262"/>
                </patternFill>
              </fill>
            </x14:dxf>
          </x14:cfRule>
          <xm:sqref>M83</xm:sqref>
        </x14:conditionalFormatting>
        <x14:conditionalFormatting xmlns:xm="http://schemas.microsoft.com/office/excel/2006/main">
          <x14:cfRule type="notContainsBlanks" priority="3904" id="{606D6027-A771-4276-A574-FF2543174EAD}">
            <xm:f>LEN(TRIM(Обстановка!M1127))&gt;0</xm:f>
            <x14:dxf>
              <font>
                <b/>
                <i val="0"/>
                <color theme="0"/>
              </font>
              <fill>
                <patternFill>
                  <bgColor theme="4" tint="-0.499984740745262"/>
                </patternFill>
              </fill>
            </x14:dxf>
          </x14:cfRule>
          <xm:sqref>M93</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3"/>
  <dimension ref="A1:CB5159"/>
  <sheetViews>
    <sheetView topLeftCell="A42" zoomScale="70" zoomScaleNormal="70" workbookViewId="0">
      <pane ySplit="1" topLeftCell="A310" activePane="bottomLeft" state="frozen"/>
      <selection activeCell="A42" sqref="A42"/>
      <selection pane="bottomLeft" activeCell="F315" sqref="F315"/>
    </sheetView>
  </sheetViews>
  <sheetFormatPr defaultColWidth="24.5703125" defaultRowHeight="18.75"/>
  <cols>
    <col min="1" max="1" width="30.7109375" style="233" customWidth="1"/>
    <col min="2" max="2" width="17.85546875" style="234" customWidth="1"/>
    <col min="3" max="3" width="12.28515625" style="234" customWidth="1"/>
    <col min="4" max="4" width="28.28515625" style="233" customWidth="1"/>
    <col min="5" max="5" width="24.42578125" style="233" customWidth="1"/>
    <col min="6" max="6" width="97.28515625" style="236" customWidth="1"/>
    <col min="7" max="7" width="32.140625" style="233" customWidth="1"/>
    <col min="8" max="8" width="19" style="233" customWidth="1"/>
    <col min="9" max="9" width="18.42578125" style="233" customWidth="1"/>
    <col min="10" max="10" width="16.42578125" style="243" customWidth="1"/>
    <col min="11" max="11" width="16.140625" style="243" customWidth="1"/>
    <col min="12" max="12" width="24" style="250" customWidth="1"/>
    <col min="13" max="18" width="24.5703125" style="54"/>
    <col min="19" max="80" width="11.5703125" style="54" customWidth="1"/>
    <col min="81" max="16384" width="24.5703125" style="54"/>
  </cols>
  <sheetData>
    <row r="1" spans="1:80" ht="29.25" customHeight="1">
      <c r="A1" s="1280" t="s">
        <v>95</v>
      </c>
      <c r="B1" s="1281"/>
      <c r="C1" s="1281"/>
      <c r="D1" s="1281"/>
      <c r="E1" s="1281"/>
      <c r="F1" s="1281"/>
      <c r="G1" s="1281"/>
      <c r="H1" s="1282"/>
      <c r="I1" s="1283" t="s">
        <v>337</v>
      </c>
      <c r="J1" s="1284"/>
      <c r="K1" s="1284"/>
      <c r="S1" s="107" t="s">
        <v>253</v>
      </c>
      <c r="T1" s="107" t="s">
        <v>252</v>
      </c>
      <c r="U1" s="107" t="s">
        <v>246</v>
      </c>
      <c r="V1" s="107" t="s">
        <v>248</v>
      </c>
      <c r="W1" s="107" t="s">
        <v>86</v>
      </c>
      <c r="X1" s="107" t="s">
        <v>247</v>
      </c>
      <c r="Y1" s="107"/>
      <c r="Z1" s="107"/>
      <c r="AA1" s="107"/>
      <c r="AB1" s="107"/>
      <c r="AC1" s="107"/>
      <c r="AD1" s="107"/>
      <c r="AE1" s="107"/>
      <c r="AF1" s="107"/>
      <c r="AG1" s="107"/>
      <c r="AH1" s="107"/>
      <c r="AI1" s="107"/>
      <c r="AJ1" s="107"/>
      <c r="AK1" s="107"/>
      <c r="AL1" s="107"/>
      <c r="AM1" s="107"/>
      <c r="AN1" s="107"/>
      <c r="AO1" s="107"/>
      <c r="AP1" s="107"/>
      <c r="AQ1" s="107"/>
      <c r="AR1" s="107"/>
      <c r="AS1" s="107"/>
      <c r="AT1" s="107"/>
      <c r="AU1" s="107"/>
      <c r="AV1" s="107"/>
      <c r="AW1" s="107"/>
      <c r="AX1" s="107"/>
      <c r="AY1" s="107"/>
      <c r="AZ1" s="107"/>
      <c r="BA1" s="107"/>
      <c r="BB1" s="107"/>
      <c r="BC1" s="107"/>
      <c r="BD1" s="107"/>
      <c r="BE1" s="107"/>
      <c r="BF1" s="107"/>
      <c r="BG1" s="107"/>
      <c r="BH1" s="107"/>
      <c r="BI1" s="107"/>
      <c r="BJ1" s="107"/>
      <c r="BK1" s="107"/>
      <c r="BL1" s="107"/>
      <c r="BM1" s="107"/>
      <c r="BN1" s="107"/>
      <c r="BO1" s="107"/>
      <c r="BP1" s="107"/>
      <c r="BQ1" s="107"/>
      <c r="BR1" s="107"/>
      <c r="BS1" s="107"/>
      <c r="BT1" s="107"/>
      <c r="BU1" s="107"/>
      <c r="BV1" s="107"/>
      <c r="BW1" s="107"/>
      <c r="BX1" s="107"/>
      <c r="BY1" s="107"/>
      <c r="BZ1" s="107"/>
      <c r="CA1" s="107"/>
      <c r="CB1" s="107"/>
    </row>
    <row r="2" spans="1:80" customFormat="1" ht="67.5" customHeight="1">
      <c r="A2" s="233"/>
      <c r="B2" s="234"/>
      <c r="C2" s="234"/>
      <c r="D2" s="233"/>
      <c r="E2" s="233"/>
      <c r="F2" s="236"/>
      <c r="G2" s="233"/>
      <c r="H2" s="233"/>
      <c r="I2" s="233"/>
      <c r="J2" s="243"/>
      <c r="K2" s="243"/>
      <c r="L2" s="250"/>
    </row>
    <row r="3" spans="1:80" ht="120.75" customHeight="1"/>
    <row r="4" spans="1:80" ht="102" customHeight="1"/>
    <row r="5" spans="1:80" ht="99.75" customHeight="1"/>
    <row r="6" spans="1:80" ht="81" customHeight="1"/>
    <row r="7" spans="1:80" ht="82.5" customHeight="1"/>
    <row r="8" spans="1:80" ht="63" customHeight="1"/>
    <row r="9" spans="1:80" ht="96.75" customHeight="1"/>
    <row r="10" spans="1:80" ht="44.25" customHeight="1"/>
    <row r="11" spans="1:80" ht="81" customHeight="1"/>
    <row r="12" spans="1:80" ht="63" customHeight="1"/>
    <row r="13" spans="1:80" ht="60" customHeight="1"/>
    <row r="14" spans="1:80" ht="63" customHeight="1"/>
    <row r="15" spans="1:80" ht="100.5" customHeight="1"/>
    <row r="16" spans="1:80" ht="60" customHeight="1"/>
    <row r="17" ht="96" customHeight="1"/>
    <row r="18" ht="136.5" customHeight="1"/>
    <row r="20" ht="61.5" customHeight="1"/>
    <row r="21" ht="69" customHeight="1"/>
    <row r="22" ht="81.75" customHeight="1"/>
    <row r="23" ht="65.25" customHeight="1"/>
    <row r="24" ht="81" customHeight="1"/>
    <row r="25" ht="79.5" customHeight="1"/>
    <row r="27" ht="71.25" customHeight="1"/>
    <row r="28" ht="99" customHeight="1"/>
    <row r="29" ht="62.25" customHeight="1"/>
    <row r="30" ht="61.5" customHeight="1"/>
    <row r="35" spans="1:12" ht="65.25" customHeight="1"/>
    <row r="37" spans="1:12" ht="80.25" customHeight="1"/>
    <row r="38" spans="1:12" ht="60.75" customHeight="1"/>
    <row r="39" spans="1:12" ht="83.25" customHeight="1"/>
    <row r="40" spans="1:12" ht="37.5" customHeight="1"/>
    <row r="41" spans="1:12" ht="37.5" customHeight="1"/>
    <row r="42" spans="1:12" ht="56.25">
      <c r="A42" s="405" t="s">
        <v>1</v>
      </c>
      <c r="B42" s="406" t="s">
        <v>234</v>
      </c>
      <c r="C42" s="406" t="s">
        <v>235</v>
      </c>
      <c r="D42" s="407" t="s">
        <v>155</v>
      </c>
      <c r="E42" s="405" t="s">
        <v>156</v>
      </c>
      <c r="F42" s="408" t="s">
        <v>22</v>
      </c>
      <c r="G42" s="405" t="s">
        <v>250</v>
      </c>
      <c r="H42" s="405" t="s">
        <v>404</v>
      </c>
      <c r="I42" s="409" t="s">
        <v>338</v>
      </c>
      <c r="J42" s="410" t="s">
        <v>340</v>
      </c>
      <c r="K42" s="410" t="s">
        <v>339</v>
      </c>
      <c r="L42" s="411" t="s">
        <v>265</v>
      </c>
    </row>
    <row r="43" spans="1:12" ht="77.25" customHeight="1">
      <c r="A43" s="336" t="s">
        <v>98</v>
      </c>
      <c r="B43" s="335" t="s">
        <v>430</v>
      </c>
      <c r="C43" s="335" t="s">
        <v>431</v>
      </c>
      <c r="D43" s="336" t="s">
        <v>429</v>
      </c>
      <c r="E43" s="336" t="s">
        <v>158</v>
      </c>
      <c r="F43" s="337" t="s">
        <v>432</v>
      </c>
      <c r="G43" s="338" t="s">
        <v>248</v>
      </c>
      <c r="H43" s="336" t="s">
        <v>248</v>
      </c>
      <c r="I43" s="336"/>
      <c r="J43" s="246"/>
      <c r="K43" s="304">
        <v>1</v>
      </c>
      <c r="L43" s="278"/>
    </row>
    <row r="44" spans="1:12" ht="93.75">
      <c r="A44" s="412" t="s">
        <v>923</v>
      </c>
      <c r="B44" s="316" t="s">
        <v>435</v>
      </c>
      <c r="C44" s="316" t="s">
        <v>436</v>
      </c>
      <c r="D44" s="317" t="s">
        <v>434</v>
      </c>
      <c r="E44" s="317" t="s">
        <v>438</v>
      </c>
      <c r="F44" s="318" t="s">
        <v>437</v>
      </c>
      <c r="G44" s="317" t="s">
        <v>248</v>
      </c>
      <c r="H44" s="317" t="s">
        <v>248</v>
      </c>
      <c r="I44" s="317"/>
      <c r="J44" s="319"/>
      <c r="K44" s="320">
        <v>1</v>
      </c>
      <c r="L44" s="278" t="s">
        <v>468</v>
      </c>
    </row>
    <row r="45" spans="1:12" ht="75">
      <c r="A45" s="336" t="s">
        <v>924</v>
      </c>
      <c r="B45" s="335" t="s">
        <v>456</v>
      </c>
      <c r="C45" s="335" t="s">
        <v>394</v>
      </c>
      <c r="D45" s="335" t="s">
        <v>457</v>
      </c>
      <c r="E45" s="336" t="s">
        <v>158</v>
      </c>
      <c r="F45" s="337" t="s">
        <v>458</v>
      </c>
      <c r="G45" s="336" t="s">
        <v>248</v>
      </c>
      <c r="H45" s="336" t="s">
        <v>248</v>
      </c>
      <c r="I45" s="336"/>
      <c r="J45" s="246"/>
      <c r="K45" s="304">
        <v>1</v>
      </c>
      <c r="L45" s="278"/>
    </row>
    <row r="46" spans="1:12" ht="69.75" customHeight="1">
      <c r="A46" s="413" t="s">
        <v>926</v>
      </c>
      <c r="B46" s="335" t="s">
        <v>464</v>
      </c>
      <c r="C46" s="343" t="s">
        <v>465</v>
      </c>
      <c r="D46" s="338" t="s">
        <v>463</v>
      </c>
      <c r="E46" s="338" t="s">
        <v>314</v>
      </c>
      <c r="F46" s="339" t="s">
        <v>466</v>
      </c>
      <c r="G46" s="338" t="s">
        <v>248</v>
      </c>
      <c r="H46" s="338" t="s">
        <v>248</v>
      </c>
      <c r="I46" s="338"/>
      <c r="J46" s="344"/>
      <c r="K46" s="345">
        <v>1</v>
      </c>
      <c r="L46" s="278"/>
    </row>
    <row r="47" spans="1:12" ht="83.25" customHeight="1">
      <c r="A47" s="338" t="s">
        <v>925</v>
      </c>
      <c r="B47" s="343" t="s">
        <v>469</v>
      </c>
      <c r="C47" s="343" t="s">
        <v>476</v>
      </c>
      <c r="D47" s="338" t="s">
        <v>365</v>
      </c>
      <c r="E47" s="336" t="s">
        <v>158</v>
      </c>
      <c r="F47" s="339" t="s">
        <v>477</v>
      </c>
      <c r="G47" s="336" t="s">
        <v>248</v>
      </c>
      <c r="H47" s="336" t="s">
        <v>467</v>
      </c>
      <c r="I47" s="338"/>
      <c r="J47" s="344"/>
      <c r="K47" s="345">
        <v>1</v>
      </c>
      <c r="L47" s="278"/>
    </row>
    <row r="48" spans="1:12" ht="75">
      <c r="A48" s="336" t="s">
        <v>923</v>
      </c>
      <c r="B48" s="335" t="s">
        <v>485</v>
      </c>
      <c r="C48" s="335" t="s">
        <v>487</v>
      </c>
      <c r="D48" s="336" t="s">
        <v>486</v>
      </c>
      <c r="E48" s="336" t="s">
        <v>158</v>
      </c>
      <c r="F48" s="337" t="s">
        <v>488</v>
      </c>
      <c r="G48" s="336" t="s">
        <v>248</v>
      </c>
      <c r="H48" s="336" t="s">
        <v>467</v>
      </c>
      <c r="I48" s="336"/>
      <c r="J48" s="246"/>
      <c r="K48" s="304">
        <v>1</v>
      </c>
      <c r="L48" s="278"/>
    </row>
    <row r="49" spans="1:13" s="250" customFormat="1" ht="60" customHeight="1">
      <c r="A49" s="336" t="s">
        <v>924</v>
      </c>
      <c r="B49" s="335" t="s">
        <v>497</v>
      </c>
      <c r="C49" s="335" t="s">
        <v>498</v>
      </c>
      <c r="D49" s="336" t="s">
        <v>496</v>
      </c>
      <c r="E49" s="336" t="s">
        <v>499</v>
      </c>
      <c r="F49" s="337" t="s">
        <v>500</v>
      </c>
      <c r="G49" s="336" t="s">
        <v>248</v>
      </c>
      <c r="H49" s="336" t="s">
        <v>248</v>
      </c>
      <c r="I49" s="336"/>
      <c r="J49" s="246"/>
      <c r="K49" s="304">
        <v>1</v>
      </c>
      <c r="L49" s="376"/>
    </row>
    <row r="50" spans="1:13" s="250" customFormat="1" ht="81.75" customHeight="1">
      <c r="A50" s="336" t="s">
        <v>923</v>
      </c>
      <c r="B50" s="335" t="s">
        <v>510</v>
      </c>
      <c r="C50" s="335" t="s">
        <v>460</v>
      </c>
      <c r="D50" s="336" t="s">
        <v>509</v>
      </c>
      <c r="E50" s="336" t="s">
        <v>158</v>
      </c>
      <c r="F50" s="337" t="s">
        <v>511</v>
      </c>
      <c r="G50" s="336" t="s">
        <v>248</v>
      </c>
      <c r="H50" s="336" t="s">
        <v>248</v>
      </c>
      <c r="I50" s="336">
        <v>1</v>
      </c>
      <c r="J50" s="246"/>
      <c r="K50" s="304">
        <v>1</v>
      </c>
      <c r="L50" s="278"/>
    </row>
    <row r="51" spans="1:13" ht="61.5" customHeight="1">
      <c r="A51" s="336" t="s">
        <v>927</v>
      </c>
      <c r="B51" s="335" t="s">
        <v>565</v>
      </c>
      <c r="C51" s="335" t="s">
        <v>564</v>
      </c>
      <c r="D51" s="335" t="s">
        <v>562</v>
      </c>
      <c r="E51" s="336" t="s">
        <v>499</v>
      </c>
      <c r="F51" s="337" t="s">
        <v>603</v>
      </c>
      <c r="G51" s="336" t="s">
        <v>248</v>
      </c>
      <c r="H51" s="336" t="s">
        <v>248</v>
      </c>
      <c r="I51" s="336">
        <v>1</v>
      </c>
      <c r="J51" s="246"/>
      <c r="K51" s="304">
        <v>1</v>
      </c>
      <c r="L51" s="436"/>
      <c r="M51" s="435"/>
    </row>
    <row r="52" spans="1:13" ht="102" customHeight="1">
      <c r="A52" s="394" t="s">
        <v>878</v>
      </c>
      <c r="B52" s="431" t="s">
        <v>599</v>
      </c>
      <c r="C52" s="431" t="s">
        <v>590</v>
      </c>
      <c r="D52" s="394" t="s">
        <v>598</v>
      </c>
      <c r="E52" s="394" t="s">
        <v>499</v>
      </c>
      <c r="F52" s="395" t="s">
        <v>600</v>
      </c>
      <c r="G52" s="394" t="s">
        <v>248</v>
      </c>
      <c r="H52" s="394" t="s">
        <v>248</v>
      </c>
      <c r="I52" s="394"/>
      <c r="J52" s="432"/>
      <c r="K52" s="433">
        <v>1</v>
      </c>
      <c r="L52" s="278"/>
    </row>
    <row r="53" spans="1:13" ht="77.25" customHeight="1">
      <c r="A53" s="412" t="s">
        <v>926</v>
      </c>
      <c r="B53" s="316" t="s">
        <v>615</v>
      </c>
      <c r="C53" s="316" t="s">
        <v>616</v>
      </c>
      <c r="D53" s="317" t="s">
        <v>598</v>
      </c>
      <c r="E53" s="437" t="s">
        <v>499</v>
      </c>
      <c r="F53" s="318" t="s">
        <v>614</v>
      </c>
      <c r="G53" s="317" t="s">
        <v>248</v>
      </c>
      <c r="H53" s="317" t="s">
        <v>248</v>
      </c>
      <c r="I53" s="317"/>
      <c r="J53" s="319"/>
      <c r="K53" s="320">
        <v>1</v>
      </c>
    </row>
    <row r="54" spans="1:13" ht="93.75">
      <c r="A54" s="438" t="s">
        <v>928</v>
      </c>
      <c r="B54" s="335" t="s">
        <v>622</v>
      </c>
      <c r="C54" s="336" t="s">
        <v>621</v>
      </c>
      <c r="D54" s="336" t="s">
        <v>620</v>
      </c>
      <c r="E54" s="336" t="s">
        <v>499</v>
      </c>
      <c r="F54" s="395" t="s">
        <v>623</v>
      </c>
      <c r="G54" s="394" t="s">
        <v>248</v>
      </c>
      <c r="H54" s="394" t="s">
        <v>248</v>
      </c>
      <c r="I54" s="394"/>
      <c r="J54" s="432"/>
      <c r="K54" s="433">
        <v>1</v>
      </c>
    </row>
    <row r="55" spans="1:13" ht="72" customHeight="1">
      <c r="A55" s="438" t="s">
        <v>929</v>
      </c>
      <c r="B55" s="335" t="s">
        <v>688</v>
      </c>
      <c r="C55" s="460">
        <v>0.51388888888888895</v>
      </c>
      <c r="D55" s="336" t="s">
        <v>686</v>
      </c>
      <c r="E55" s="336" t="s">
        <v>499</v>
      </c>
      <c r="F55" s="461" t="s">
        <v>687</v>
      </c>
      <c r="G55" s="336" t="s">
        <v>248</v>
      </c>
      <c r="H55" s="336" t="s">
        <v>248</v>
      </c>
      <c r="I55" s="336"/>
      <c r="J55" s="246"/>
      <c r="K55" s="304">
        <v>1</v>
      </c>
      <c r="L55" s="250" t="s">
        <v>689</v>
      </c>
    </row>
    <row r="56" spans="1:13" ht="79.5" customHeight="1">
      <c r="A56" s="462" t="s">
        <v>923</v>
      </c>
      <c r="B56" s="463" t="s">
        <v>690</v>
      </c>
      <c r="C56" s="464">
        <v>0.20833333333333334</v>
      </c>
      <c r="D56" s="437" t="s">
        <v>691</v>
      </c>
      <c r="E56" s="437" t="s">
        <v>499</v>
      </c>
      <c r="F56" s="465" t="s">
        <v>692</v>
      </c>
      <c r="G56" s="437" t="s">
        <v>248</v>
      </c>
      <c r="H56" s="437" t="s">
        <v>248</v>
      </c>
      <c r="I56" s="437"/>
      <c r="J56" s="466"/>
      <c r="K56" s="467">
        <v>1</v>
      </c>
      <c r="L56" s="250" t="s">
        <v>125</v>
      </c>
    </row>
    <row r="57" spans="1:13" ht="93.75">
      <c r="A57" s="394" t="s">
        <v>923</v>
      </c>
      <c r="B57" s="431" t="s">
        <v>769</v>
      </c>
      <c r="C57" s="431" t="s">
        <v>563</v>
      </c>
      <c r="D57" s="394" t="s">
        <v>767</v>
      </c>
      <c r="E57" s="394" t="s">
        <v>639</v>
      </c>
      <c r="F57" s="395" t="s">
        <v>768</v>
      </c>
      <c r="G57" s="394" t="s">
        <v>248</v>
      </c>
      <c r="H57" s="394" t="s">
        <v>248</v>
      </c>
      <c r="I57" s="394">
        <v>1</v>
      </c>
      <c r="J57" s="432"/>
      <c r="K57" s="433">
        <v>4</v>
      </c>
    </row>
    <row r="58" spans="1:13" ht="79.5" customHeight="1">
      <c r="A58" s="336" t="s">
        <v>927</v>
      </c>
      <c r="B58" s="335" t="s">
        <v>813</v>
      </c>
      <c r="C58" s="335" t="s">
        <v>812</v>
      </c>
      <c r="D58" s="335" t="s">
        <v>811</v>
      </c>
      <c r="E58" s="335" t="s">
        <v>499</v>
      </c>
      <c r="F58" s="490" t="s">
        <v>814</v>
      </c>
      <c r="G58" s="394" t="s">
        <v>248</v>
      </c>
      <c r="H58" s="394" t="s">
        <v>248</v>
      </c>
      <c r="I58" s="336"/>
      <c r="J58" s="246"/>
      <c r="K58" s="433">
        <v>1</v>
      </c>
    </row>
    <row r="59" spans="1:13" ht="60" customHeight="1">
      <c r="A59" s="106" t="s">
        <v>930</v>
      </c>
      <c r="B59" s="102" t="s">
        <v>934</v>
      </c>
      <c r="C59" s="102" t="s">
        <v>933</v>
      </c>
      <c r="D59" s="102" t="s">
        <v>931</v>
      </c>
      <c r="E59" s="102" t="s">
        <v>935</v>
      </c>
      <c r="F59" s="518" t="s">
        <v>932</v>
      </c>
      <c r="G59" s="247" t="s">
        <v>936</v>
      </c>
      <c r="H59" s="247" t="s">
        <v>253</v>
      </c>
      <c r="I59" s="247"/>
      <c r="J59" s="242"/>
      <c r="K59" s="279"/>
    </row>
    <row r="60" spans="1:13" ht="99" customHeight="1">
      <c r="A60" s="520" t="s">
        <v>926</v>
      </c>
      <c r="B60" s="415" t="s">
        <v>986</v>
      </c>
      <c r="C60" s="521">
        <v>0.64930555555555558</v>
      </c>
      <c r="D60" s="414" t="s">
        <v>984</v>
      </c>
      <c r="E60" s="522" t="s">
        <v>935</v>
      </c>
      <c r="F60" s="414" t="s">
        <v>985</v>
      </c>
      <c r="G60" s="523" t="s">
        <v>936</v>
      </c>
      <c r="H60" s="523" t="s">
        <v>253</v>
      </c>
      <c r="I60" s="414"/>
      <c r="J60" s="417"/>
      <c r="K60" s="418"/>
    </row>
    <row r="61" spans="1:13" ht="75">
      <c r="A61" s="106" t="s">
        <v>993</v>
      </c>
      <c r="B61" s="102" t="s">
        <v>994</v>
      </c>
      <c r="C61" s="102" t="s">
        <v>995</v>
      </c>
      <c r="D61" s="102" t="s">
        <v>992</v>
      </c>
      <c r="E61" s="102" t="s">
        <v>996</v>
      </c>
      <c r="F61" s="434" t="s">
        <v>998</v>
      </c>
      <c r="G61" s="247" t="s">
        <v>86</v>
      </c>
      <c r="H61" s="247" t="s">
        <v>86</v>
      </c>
      <c r="I61" s="247"/>
      <c r="J61" s="242"/>
      <c r="K61" s="279"/>
    </row>
    <row r="62" spans="1:13" ht="60.75" customHeight="1">
      <c r="A62" s="414" t="s">
        <v>926</v>
      </c>
      <c r="B62" s="415" t="s">
        <v>1010</v>
      </c>
      <c r="C62" s="415" t="s">
        <v>1009</v>
      </c>
      <c r="D62" s="415" t="s">
        <v>1007</v>
      </c>
      <c r="E62" s="522" t="s">
        <v>935</v>
      </c>
      <c r="F62" s="526" t="s">
        <v>1008</v>
      </c>
      <c r="G62" s="523" t="s">
        <v>936</v>
      </c>
      <c r="H62" s="523" t="s">
        <v>253</v>
      </c>
      <c r="I62" s="414"/>
      <c r="J62" s="417"/>
      <c r="K62" s="418"/>
    </row>
    <row r="63" spans="1:13" ht="56.25">
      <c r="A63" s="106" t="s">
        <v>1011</v>
      </c>
      <c r="B63" s="102" t="s">
        <v>1013</v>
      </c>
      <c r="C63" s="102" t="s">
        <v>1014</v>
      </c>
      <c r="D63" s="102" t="s">
        <v>1012</v>
      </c>
      <c r="E63" s="102" t="s">
        <v>935</v>
      </c>
      <c r="F63" s="434" t="s">
        <v>1023</v>
      </c>
      <c r="G63" s="527" t="s">
        <v>936</v>
      </c>
      <c r="H63" s="527" t="s">
        <v>253</v>
      </c>
      <c r="I63" s="247"/>
      <c r="J63" s="242"/>
      <c r="K63" s="279"/>
    </row>
    <row r="64" spans="1:13" ht="56.25">
      <c r="A64" s="414" t="s">
        <v>1016</v>
      </c>
      <c r="B64" s="522" t="s">
        <v>1013</v>
      </c>
      <c r="C64" s="522" t="s">
        <v>1017</v>
      </c>
      <c r="D64" s="414" t="s">
        <v>1015</v>
      </c>
      <c r="E64" s="414" t="s">
        <v>996</v>
      </c>
      <c r="F64" s="416" t="s">
        <v>1018</v>
      </c>
      <c r="G64" s="523" t="s">
        <v>86</v>
      </c>
      <c r="H64" s="523" t="s">
        <v>86</v>
      </c>
      <c r="I64" s="414"/>
      <c r="J64" s="417"/>
      <c r="K64" s="418"/>
    </row>
    <row r="65" spans="1:11" ht="75">
      <c r="A65" s="106" t="s">
        <v>1019</v>
      </c>
      <c r="B65" s="102" t="s">
        <v>1013</v>
      </c>
      <c r="C65" s="102" t="s">
        <v>1021</v>
      </c>
      <c r="D65" s="102" t="s">
        <v>1020</v>
      </c>
      <c r="E65" s="102" t="s">
        <v>996</v>
      </c>
      <c r="F65" s="434" t="s">
        <v>1022</v>
      </c>
      <c r="G65" s="247" t="s">
        <v>86</v>
      </c>
      <c r="H65" s="247" t="s">
        <v>86</v>
      </c>
      <c r="I65" s="247"/>
      <c r="J65" s="242"/>
      <c r="K65" s="279"/>
    </row>
    <row r="66" spans="1:11" ht="93.75" customHeight="1">
      <c r="A66" s="414" t="s">
        <v>1025</v>
      </c>
      <c r="B66" s="415" t="s">
        <v>1033</v>
      </c>
      <c r="C66" s="415" t="s">
        <v>1031</v>
      </c>
      <c r="D66" s="414" t="s">
        <v>1026</v>
      </c>
      <c r="E66" s="414" t="s">
        <v>996</v>
      </c>
      <c r="F66" s="416" t="s">
        <v>1029</v>
      </c>
      <c r="G66" s="414" t="s">
        <v>86</v>
      </c>
      <c r="H66" s="414" t="s">
        <v>86</v>
      </c>
      <c r="I66" s="414"/>
      <c r="J66" s="417"/>
      <c r="K66" s="418"/>
    </row>
    <row r="67" spans="1:11" ht="93.75">
      <c r="A67" s="106" t="s">
        <v>1016</v>
      </c>
      <c r="B67" s="528" t="s">
        <v>1033</v>
      </c>
      <c r="C67" s="102" t="s">
        <v>1032</v>
      </c>
      <c r="D67" s="102" t="s">
        <v>1027</v>
      </c>
      <c r="E67" s="102" t="s">
        <v>996</v>
      </c>
      <c r="F67" s="434" t="s">
        <v>1030</v>
      </c>
      <c r="G67" s="247" t="s">
        <v>247</v>
      </c>
      <c r="H67" s="247" t="s">
        <v>247</v>
      </c>
      <c r="I67" s="247"/>
      <c r="J67" s="242"/>
      <c r="K67" s="279"/>
    </row>
    <row r="68" spans="1:11" ht="99" customHeight="1">
      <c r="A68" s="414" t="s">
        <v>1016</v>
      </c>
      <c r="B68" s="415" t="s">
        <v>1042</v>
      </c>
      <c r="C68" s="415" t="s">
        <v>1041</v>
      </c>
      <c r="D68" s="415" t="s">
        <v>1027</v>
      </c>
      <c r="E68" s="414" t="s">
        <v>1043</v>
      </c>
      <c r="F68" s="526" t="s">
        <v>1040</v>
      </c>
      <c r="G68" s="414" t="s">
        <v>1044</v>
      </c>
      <c r="H68" s="414" t="s">
        <v>247</v>
      </c>
      <c r="I68" s="414"/>
      <c r="J68" s="417"/>
      <c r="K68" s="418"/>
    </row>
    <row r="69" spans="1:11" ht="99" customHeight="1">
      <c r="A69" s="530" t="s">
        <v>1049</v>
      </c>
      <c r="B69" s="102" t="s">
        <v>1051</v>
      </c>
      <c r="C69" s="532">
        <v>0.59722222222222221</v>
      </c>
      <c r="D69" s="106" t="s">
        <v>1047</v>
      </c>
      <c r="E69" s="106" t="s">
        <v>996</v>
      </c>
      <c r="F69" s="531" t="s">
        <v>1050</v>
      </c>
      <c r="G69" s="247" t="s">
        <v>247</v>
      </c>
      <c r="H69" s="247" t="s">
        <v>247</v>
      </c>
      <c r="I69" s="247"/>
      <c r="J69" s="242"/>
      <c r="K69" s="279"/>
    </row>
    <row r="70" spans="1:11" ht="51" customHeight="1">
      <c r="A70" s="520" t="s">
        <v>1054</v>
      </c>
      <c r="B70" s="415" t="s">
        <v>1051</v>
      </c>
      <c r="C70" s="521">
        <v>0.95833333333333337</v>
      </c>
      <c r="D70" s="414" t="s">
        <v>1052</v>
      </c>
      <c r="E70" s="414" t="s">
        <v>996</v>
      </c>
      <c r="F70" s="526" t="s">
        <v>1053</v>
      </c>
      <c r="G70" s="523" t="s">
        <v>86</v>
      </c>
      <c r="H70" s="523" t="s">
        <v>86</v>
      </c>
      <c r="I70" s="414"/>
      <c r="J70" s="417"/>
      <c r="K70" s="418"/>
    </row>
    <row r="71" spans="1:11" ht="56.25">
      <c r="A71" s="106" t="s">
        <v>111</v>
      </c>
      <c r="B71" s="538" t="s">
        <v>1068</v>
      </c>
      <c r="C71" s="102" t="s">
        <v>1061</v>
      </c>
      <c r="D71" s="102" t="s">
        <v>111</v>
      </c>
      <c r="E71" s="102" t="s">
        <v>935</v>
      </c>
      <c r="F71" s="434" t="s">
        <v>1067</v>
      </c>
      <c r="G71" s="527" t="s">
        <v>936</v>
      </c>
      <c r="H71" s="527" t="s">
        <v>253</v>
      </c>
      <c r="I71" s="247"/>
      <c r="J71" s="242"/>
      <c r="K71" s="279"/>
    </row>
    <row r="72" spans="1:11" ht="157.5" customHeight="1">
      <c r="A72" s="414" t="s">
        <v>579</v>
      </c>
      <c r="B72" s="415" t="s">
        <v>1068</v>
      </c>
      <c r="C72" s="415" t="s">
        <v>1065</v>
      </c>
      <c r="D72" s="414" t="s">
        <v>1064</v>
      </c>
      <c r="E72" s="414" t="s">
        <v>996</v>
      </c>
      <c r="F72" s="416" t="s">
        <v>1066</v>
      </c>
      <c r="G72" s="523" t="s">
        <v>247</v>
      </c>
      <c r="H72" s="523" t="s">
        <v>247</v>
      </c>
      <c r="I72" s="414"/>
      <c r="J72" s="417"/>
      <c r="K72" s="418"/>
    </row>
    <row r="73" spans="1:11" ht="56.25">
      <c r="A73" s="106" t="s">
        <v>926</v>
      </c>
      <c r="B73" s="102" t="s">
        <v>1077</v>
      </c>
      <c r="C73" s="102" t="s">
        <v>1078</v>
      </c>
      <c r="D73" s="102" t="s">
        <v>1071</v>
      </c>
      <c r="E73" s="102" t="s">
        <v>1043</v>
      </c>
      <c r="F73" s="434" t="s">
        <v>1083</v>
      </c>
      <c r="G73" s="247" t="s">
        <v>1044</v>
      </c>
      <c r="H73" s="247" t="s">
        <v>247</v>
      </c>
      <c r="I73" s="247"/>
      <c r="J73" s="242"/>
      <c r="K73" s="279"/>
    </row>
    <row r="74" spans="1:11" ht="57" customHeight="1">
      <c r="A74" s="414" t="s">
        <v>1054</v>
      </c>
      <c r="B74" s="415" t="s">
        <v>1077</v>
      </c>
      <c r="C74" s="415" t="s">
        <v>1021</v>
      </c>
      <c r="D74" s="414" t="s">
        <v>1080</v>
      </c>
      <c r="E74" s="414" t="s">
        <v>996</v>
      </c>
      <c r="F74" s="416" t="s">
        <v>1082</v>
      </c>
      <c r="G74" s="414" t="s">
        <v>86</v>
      </c>
      <c r="H74" s="414" t="s">
        <v>86</v>
      </c>
      <c r="I74" s="414"/>
      <c r="J74" s="417"/>
      <c r="K74" s="418"/>
    </row>
    <row r="75" spans="1:11" ht="102" customHeight="1">
      <c r="A75" s="106" t="s">
        <v>1075</v>
      </c>
      <c r="B75" s="102" t="s">
        <v>1077</v>
      </c>
      <c r="C75" s="102" t="s">
        <v>1079</v>
      </c>
      <c r="D75" s="102" t="s">
        <v>1076</v>
      </c>
      <c r="E75" s="102" t="s">
        <v>996</v>
      </c>
      <c r="F75" s="434" t="s">
        <v>1081</v>
      </c>
      <c r="G75" s="247" t="s">
        <v>86</v>
      </c>
      <c r="H75" s="247" t="s">
        <v>86</v>
      </c>
      <c r="I75" s="247"/>
      <c r="J75" s="242"/>
      <c r="K75" s="279"/>
    </row>
    <row r="76" spans="1:11" ht="64.5" customHeight="1">
      <c r="A76" s="414" t="s">
        <v>1088</v>
      </c>
      <c r="B76" s="415" t="s">
        <v>1077</v>
      </c>
      <c r="C76" s="415" t="s">
        <v>1089</v>
      </c>
      <c r="D76" s="414" t="s">
        <v>1086</v>
      </c>
      <c r="E76" s="414" t="s">
        <v>935</v>
      </c>
      <c r="F76" s="416" t="s">
        <v>1087</v>
      </c>
      <c r="G76" s="414" t="s">
        <v>936</v>
      </c>
      <c r="H76" s="414" t="s">
        <v>253</v>
      </c>
      <c r="I76" s="414"/>
      <c r="J76" s="417"/>
      <c r="K76" s="418"/>
    </row>
    <row r="77" spans="1:11" ht="75">
      <c r="A77" s="106" t="s">
        <v>1088</v>
      </c>
      <c r="B77" s="102" t="s">
        <v>1092</v>
      </c>
      <c r="C77" s="102" t="s">
        <v>1093</v>
      </c>
      <c r="D77" s="102" t="s">
        <v>1090</v>
      </c>
      <c r="E77" s="102" t="s">
        <v>935</v>
      </c>
      <c r="F77" s="434" t="s">
        <v>1091</v>
      </c>
      <c r="G77" s="247" t="s">
        <v>936</v>
      </c>
      <c r="H77" s="247" t="s">
        <v>253</v>
      </c>
      <c r="I77" s="247"/>
      <c r="J77" s="242"/>
      <c r="K77" s="279"/>
    </row>
    <row r="78" spans="1:11" ht="62.25" customHeight="1">
      <c r="A78" s="414" t="s">
        <v>925</v>
      </c>
      <c r="B78" s="415" t="s">
        <v>1149</v>
      </c>
      <c r="C78" s="415" t="s">
        <v>1148</v>
      </c>
      <c r="D78" s="415" t="s">
        <v>1146</v>
      </c>
      <c r="E78" s="414" t="s">
        <v>1150</v>
      </c>
      <c r="F78" s="526" t="s">
        <v>1147</v>
      </c>
      <c r="G78" s="414" t="s">
        <v>936</v>
      </c>
      <c r="H78" s="414" t="s">
        <v>253</v>
      </c>
      <c r="I78" s="414"/>
      <c r="J78" s="417"/>
      <c r="K78" s="418"/>
    </row>
    <row r="79" spans="1:11" ht="69.75" customHeight="1">
      <c r="A79" s="530" t="s">
        <v>1025</v>
      </c>
      <c r="B79" s="102" t="s">
        <v>1198</v>
      </c>
      <c r="C79" s="532">
        <v>0.1451388888888889</v>
      </c>
      <c r="D79" s="106" t="s">
        <v>1195</v>
      </c>
      <c r="E79" s="102" t="s">
        <v>935</v>
      </c>
      <c r="F79" s="531" t="s">
        <v>1199</v>
      </c>
      <c r="G79" s="247" t="s">
        <v>936</v>
      </c>
      <c r="H79" s="247" t="s">
        <v>253</v>
      </c>
      <c r="I79" s="247"/>
      <c r="J79" s="242"/>
      <c r="K79" s="279"/>
    </row>
    <row r="80" spans="1:11" ht="48" customHeight="1">
      <c r="A80" s="520" t="s">
        <v>977</v>
      </c>
      <c r="B80" s="415" t="s">
        <v>1198</v>
      </c>
      <c r="C80" s="521">
        <v>0.26944444444444443</v>
      </c>
      <c r="D80" s="414" t="s">
        <v>1196</v>
      </c>
      <c r="E80" s="522" t="s">
        <v>935</v>
      </c>
      <c r="F80" s="526" t="s">
        <v>1200</v>
      </c>
      <c r="G80" s="523" t="s">
        <v>936</v>
      </c>
      <c r="H80" s="523" t="s">
        <v>253</v>
      </c>
      <c r="I80" s="414"/>
      <c r="J80" s="417"/>
      <c r="K80" s="418"/>
    </row>
    <row r="81" spans="1:11" ht="117" customHeight="1">
      <c r="A81" s="530" t="s">
        <v>1145</v>
      </c>
      <c r="B81" s="102" t="s">
        <v>1202</v>
      </c>
      <c r="C81" s="532">
        <v>0.8666666666666667</v>
      </c>
      <c r="D81" s="106" t="s">
        <v>1201</v>
      </c>
      <c r="E81" s="102" t="s">
        <v>1043</v>
      </c>
      <c r="F81" s="531" t="s">
        <v>1203</v>
      </c>
      <c r="G81" s="247" t="s">
        <v>936</v>
      </c>
      <c r="H81" s="247" t="s">
        <v>253</v>
      </c>
      <c r="I81" s="247"/>
      <c r="J81" s="242"/>
      <c r="K81" s="279"/>
    </row>
    <row r="82" spans="1:11" ht="62.25" customHeight="1">
      <c r="A82" s="414" t="s">
        <v>930</v>
      </c>
      <c r="B82" s="415" t="s">
        <v>1204</v>
      </c>
      <c r="C82" s="415" t="s">
        <v>1205</v>
      </c>
      <c r="D82" s="414" t="s">
        <v>1206</v>
      </c>
      <c r="E82" s="414" t="s">
        <v>935</v>
      </c>
      <c r="F82" s="416" t="s">
        <v>1233</v>
      </c>
      <c r="G82" s="414" t="s">
        <v>936</v>
      </c>
      <c r="H82" s="414" t="s">
        <v>253</v>
      </c>
      <c r="I82" s="414"/>
      <c r="J82" s="417"/>
      <c r="K82" s="418"/>
    </row>
    <row r="83" spans="1:11" ht="60" customHeight="1">
      <c r="A83" s="106" t="s">
        <v>925</v>
      </c>
      <c r="B83" s="102" t="s">
        <v>1204</v>
      </c>
      <c r="C83" s="102" t="s">
        <v>1235</v>
      </c>
      <c r="D83" s="102" t="s">
        <v>1232</v>
      </c>
      <c r="E83" s="102" t="s">
        <v>1232</v>
      </c>
      <c r="F83" s="434" t="s">
        <v>1234</v>
      </c>
      <c r="G83" s="247" t="s">
        <v>1044</v>
      </c>
      <c r="H83" s="247" t="s">
        <v>1236</v>
      </c>
      <c r="I83" s="247"/>
      <c r="J83" s="242"/>
      <c r="K83" s="279"/>
    </row>
    <row r="84" spans="1:11" ht="64.5" customHeight="1">
      <c r="A84" s="414" t="s">
        <v>870</v>
      </c>
      <c r="B84" s="415" t="s">
        <v>1255</v>
      </c>
      <c r="C84" s="415" t="s">
        <v>1253</v>
      </c>
      <c r="D84" s="415" t="s">
        <v>1250</v>
      </c>
      <c r="E84" s="414" t="s">
        <v>1232</v>
      </c>
      <c r="F84" s="526" t="s">
        <v>1251</v>
      </c>
      <c r="G84" s="414" t="s">
        <v>936</v>
      </c>
      <c r="H84" s="414" t="s">
        <v>253</v>
      </c>
      <c r="I84" s="414"/>
      <c r="J84" s="417"/>
      <c r="K84" s="418"/>
    </row>
    <row r="85" spans="1:11" ht="81.75" customHeight="1">
      <c r="A85" s="106" t="s">
        <v>1247</v>
      </c>
      <c r="B85" s="102" t="s">
        <v>1255</v>
      </c>
      <c r="C85" s="102" t="s">
        <v>1254</v>
      </c>
      <c r="D85" s="102" t="s">
        <v>1248</v>
      </c>
      <c r="E85" s="102" t="s">
        <v>996</v>
      </c>
      <c r="F85" s="518" t="s">
        <v>1252</v>
      </c>
      <c r="G85" s="247" t="s">
        <v>86</v>
      </c>
      <c r="H85" s="247" t="s">
        <v>86</v>
      </c>
      <c r="I85" s="247"/>
      <c r="J85" s="242"/>
      <c r="K85" s="279"/>
    </row>
    <row r="86" spans="1:11" ht="81.75" customHeight="1">
      <c r="A86" s="414" t="s">
        <v>1265</v>
      </c>
      <c r="B86" s="415" t="s">
        <v>1274</v>
      </c>
      <c r="C86" s="415" t="s">
        <v>1271</v>
      </c>
      <c r="D86" s="415" t="s">
        <v>1268</v>
      </c>
      <c r="E86" s="414" t="s">
        <v>935</v>
      </c>
      <c r="F86" s="526" t="s">
        <v>1269</v>
      </c>
      <c r="G86" s="414" t="s">
        <v>936</v>
      </c>
      <c r="H86" s="414" t="s">
        <v>253</v>
      </c>
      <c r="I86" s="414"/>
      <c r="J86" s="417"/>
      <c r="K86" s="418"/>
    </row>
    <row r="87" spans="1:11" ht="119.25" customHeight="1">
      <c r="A87" s="106" t="s">
        <v>1263</v>
      </c>
      <c r="B87" s="102" t="s">
        <v>1274</v>
      </c>
      <c r="C87" s="102" t="s">
        <v>1272</v>
      </c>
      <c r="D87" s="102" t="s">
        <v>1262</v>
      </c>
      <c r="E87" s="102" t="s">
        <v>996</v>
      </c>
      <c r="F87" s="518" t="s">
        <v>1285</v>
      </c>
      <c r="G87" s="247" t="s">
        <v>247</v>
      </c>
      <c r="H87" s="247" t="s">
        <v>247</v>
      </c>
      <c r="I87" s="247"/>
      <c r="J87" s="242"/>
      <c r="K87" s="279"/>
    </row>
    <row r="88" spans="1:11" ht="135.75" customHeight="1">
      <c r="A88" s="414" t="s">
        <v>1263</v>
      </c>
      <c r="B88" s="415" t="s">
        <v>1274</v>
      </c>
      <c r="C88" s="415" t="s">
        <v>1273</v>
      </c>
      <c r="D88" s="415" t="s">
        <v>1266</v>
      </c>
      <c r="E88" s="414" t="s">
        <v>1232</v>
      </c>
      <c r="F88" s="526" t="s">
        <v>1270</v>
      </c>
      <c r="G88" s="414" t="s">
        <v>936</v>
      </c>
      <c r="H88" s="414" t="s">
        <v>253</v>
      </c>
      <c r="I88" s="414"/>
      <c r="J88" s="417"/>
      <c r="K88" s="418"/>
    </row>
    <row r="89" spans="1:11" ht="60.75" customHeight="1">
      <c r="A89" s="106" t="s">
        <v>1275</v>
      </c>
      <c r="B89" s="102" t="s">
        <v>1283</v>
      </c>
      <c r="C89" s="102" t="s">
        <v>1282</v>
      </c>
      <c r="D89" s="102" t="s">
        <v>1276</v>
      </c>
      <c r="E89" s="102" t="s">
        <v>935</v>
      </c>
      <c r="F89" s="518" t="s">
        <v>1284</v>
      </c>
      <c r="G89" s="247" t="s">
        <v>936</v>
      </c>
      <c r="H89" s="247" t="s">
        <v>253</v>
      </c>
      <c r="I89" s="247"/>
      <c r="J89" s="242"/>
      <c r="K89" s="279"/>
    </row>
    <row r="90" spans="1:11" ht="81" customHeight="1">
      <c r="A90" s="520" t="s">
        <v>1263</v>
      </c>
      <c r="B90" s="415" t="s">
        <v>1289</v>
      </c>
      <c r="C90" s="521">
        <v>0.52430555555555558</v>
      </c>
      <c r="D90" s="414" t="s">
        <v>1288</v>
      </c>
      <c r="E90" s="414" t="s">
        <v>1288</v>
      </c>
      <c r="F90" s="526" t="s">
        <v>1290</v>
      </c>
      <c r="G90" s="414" t="s">
        <v>1044</v>
      </c>
      <c r="H90" s="414" t="s">
        <v>247</v>
      </c>
      <c r="I90" s="414"/>
      <c r="J90" s="417"/>
      <c r="K90" s="418"/>
    </row>
    <row r="91" spans="1:11" ht="54.75" customHeight="1">
      <c r="A91" s="530" t="s">
        <v>1291</v>
      </c>
      <c r="B91" s="102" t="s">
        <v>1289</v>
      </c>
      <c r="C91" s="532">
        <v>0.90694444444444444</v>
      </c>
      <c r="D91" s="106" t="s">
        <v>1292</v>
      </c>
      <c r="E91" s="102" t="s">
        <v>935</v>
      </c>
      <c r="F91" s="531" t="s">
        <v>1293</v>
      </c>
      <c r="G91" s="247" t="s">
        <v>936</v>
      </c>
      <c r="H91" s="247" t="s">
        <v>253</v>
      </c>
      <c r="I91" s="247"/>
      <c r="J91" s="242"/>
      <c r="K91" s="279"/>
    </row>
    <row r="92" spans="1:11" ht="71.25" customHeight="1">
      <c r="A92" s="520" t="s">
        <v>1294</v>
      </c>
      <c r="B92" s="415" t="s">
        <v>1297</v>
      </c>
      <c r="C92" s="521">
        <v>0.23333333333333331</v>
      </c>
      <c r="D92" s="414" t="s">
        <v>1295</v>
      </c>
      <c r="E92" s="522" t="s">
        <v>935</v>
      </c>
      <c r="F92" s="526" t="s">
        <v>1296</v>
      </c>
      <c r="G92" s="523" t="s">
        <v>936</v>
      </c>
      <c r="H92" s="523" t="s">
        <v>253</v>
      </c>
      <c r="I92" s="414"/>
      <c r="J92" s="417"/>
      <c r="K92" s="418"/>
    </row>
    <row r="93" spans="1:11" ht="66" customHeight="1">
      <c r="A93" s="106" t="s">
        <v>1263</v>
      </c>
      <c r="B93" s="102" t="s">
        <v>1302</v>
      </c>
      <c r="C93" s="102" t="s">
        <v>1303</v>
      </c>
      <c r="D93" s="102" t="s">
        <v>1299</v>
      </c>
      <c r="E93" s="102" t="s">
        <v>1043</v>
      </c>
      <c r="F93" s="434" t="s">
        <v>1305</v>
      </c>
      <c r="G93" s="554" t="s">
        <v>1044</v>
      </c>
      <c r="H93" s="554" t="s">
        <v>247</v>
      </c>
      <c r="I93" s="247"/>
      <c r="J93" s="242"/>
      <c r="K93" s="279"/>
    </row>
    <row r="94" spans="1:11" ht="42.75" customHeight="1">
      <c r="A94" s="414" t="s">
        <v>1264</v>
      </c>
      <c r="B94" s="415" t="s">
        <v>1302</v>
      </c>
      <c r="C94" s="415" t="s">
        <v>1304</v>
      </c>
      <c r="D94" s="414" t="s">
        <v>1300</v>
      </c>
      <c r="E94" s="522" t="s">
        <v>996</v>
      </c>
      <c r="F94" s="416" t="s">
        <v>1301</v>
      </c>
      <c r="G94" s="523" t="s">
        <v>86</v>
      </c>
      <c r="H94" s="523" t="s">
        <v>86</v>
      </c>
      <c r="I94" s="414"/>
      <c r="J94" s="417"/>
      <c r="K94" s="418"/>
    </row>
    <row r="95" spans="1:11" ht="56.25">
      <c r="A95" s="106" t="s">
        <v>1313</v>
      </c>
      <c r="B95" s="102" t="s">
        <v>1318</v>
      </c>
      <c r="C95" s="102" t="s">
        <v>1320</v>
      </c>
      <c r="D95" s="102" t="s">
        <v>1316</v>
      </c>
      <c r="E95" s="102" t="s">
        <v>935</v>
      </c>
      <c r="F95" s="434" t="s">
        <v>1314</v>
      </c>
      <c r="G95" s="247" t="s">
        <v>936</v>
      </c>
      <c r="H95" s="247" t="s">
        <v>253</v>
      </c>
      <c r="I95" s="247"/>
      <c r="J95" s="242"/>
      <c r="K95" s="279"/>
    </row>
    <row r="96" spans="1:11" ht="62.25" customHeight="1">
      <c r="A96" s="414" t="s">
        <v>1315</v>
      </c>
      <c r="B96" s="415" t="s">
        <v>1319</v>
      </c>
      <c r="C96" s="415" t="s">
        <v>1321</v>
      </c>
      <c r="D96" s="414" t="s">
        <v>1317</v>
      </c>
      <c r="E96" s="414" t="s">
        <v>935</v>
      </c>
      <c r="F96" s="416" t="s">
        <v>1322</v>
      </c>
      <c r="G96" s="414" t="s">
        <v>936</v>
      </c>
      <c r="H96" s="414" t="s">
        <v>253</v>
      </c>
      <c r="I96" s="414"/>
      <c r="J96" s="417"/>
      <c r="K96" s="418"/>
    </row>
    <row r="97" spans="1:11" ht="99" customHeight="1">
      <c r="A97" s="106" t="s">
        <v>1263</v>
      </c>
      <c r="B97" s="102" t="s">
        <v>1338</v>
      </c>
      <c r="C97" s="102" t="s">
        <v>1336</v>
      </c>
      <c r="D97" s="102" t="s">
        <v>1329</v>
      </c>
      <c r="E97" s="102" t="s">
        <v>1043</v>
      </c>
      <c r="F97" s="518" t="s">
        <v>1333</v>
      </c>
      <c r="G97" s="554" t="s">
        <v>1044</v>
      </c>
      <c r="H97" s="554" t="s">
        <v>247</v>
      </c>
      <c r="I97" s="247"/>
      <c r="J97" s="242"/>
      <c r="K97" s="279"/>
    </row>
    <row r="98" spans="1:11" ht="61.5" customHeight="1">
      <c r="A98" s="414" t="s">
        <v>1330</v>
      </c>
      <c r="B98" s="415" t="s">
        <v>1338</v>
      </c>
      <c r="C98" s="415" t="s">
        <v>1254</v>
      </c>
      <c r="D98" s="415" t="s">
        <v>1331</v>
      </c>
      <c r="E98" s="414" t="s">
        <v>996</v>
      </c>
      <c r="F98" s="526" t="s">
        <v>1334</v>
      </c>
      <c r="G98" s="523" t="s">
        <v>86</v>
      </c>
      <c r="H98" s="523" t="s">
        <v>86</v>
      </c>
      <c r="I98" s="414"/>
      <c r="J98" s="417"/>
      <c r="K98" s="418"/>
    </row>
    <row r="99" spans="1:11" ht="60.75" customHeight="1">
      <c r="A99" s="106" t="s">
        <v>1330</v>
      </c>
      <c r="B99" s="102" t="s">
        <v>1338</v>
      </c>
      <c r="C99" s="102" t="s">
        <v>1337</v>
      </c>
      <c r="D99" s="102" t="s">
        <v>1332</v>
      </c>
      <c r="E99" s="102" t="s">
        <v>1236</v>
      </c>
      <c r="F99" s="518" t="s">
        <v>1335</v>
      </c>
      <c r="G99" s="247" t="s">
        <v>936</v>
      </c>
      <c r="H99" s="247" t="s">
        <v>253</v>
      </c>
      <c r="I99" s="247"/>
      <c r="J99" s="242"/>
      <c r="K99" s="279"/>
    </row>
    <row r="100" spans="1:11" ht="56.25">
      <c r="A100" s="414" t="s">
        <v>1344</v>
      </c>
      <c r="B100" s="415" t="s">
        <v>1346</v>
      </c>
      <c r="C100" s="415" t="s">
        <v>1347</v>
      </c>
      <c r="D100" s="414" t="s">
        <v>1345</v>
      </c>
      <c r="E100" s="414" t="s">
        <v>935</v>
      </c>
      <c r="F100" s="416" t="s">
        <v>1348</v>
      </c>
      <c r="G100" s="523" t="s">
        <v>936</v>
      </c>
      <c r="H100" s="523" t="s">
        <v>253</v>
      </c>
      <c r="I100" s="414"/>
      <c r="J100" s="417"/>
      <c r="K100" s="418"/>
    </row>
    <row r="101" spans="1:11" ht="81" customHeight="1">
      <c r="A101" s="106" t="s">
        <v>1263</v>
      </c>
      <c r="B101" s="102" t="s">
        <v>1346</v>
      </c>
      <c r="C101" s="102" t="s">
        <v>1349</v>
      </c>
      <c r="D101" s="102" t="s">
        <v>1364</v>
      </c>
      <c r="E101" s="102" t="s">
        <v>1043</v>
      </c>
      <c r="F101" s="434" t="s">
        <v>1365</v>
      </c>
      <c r="G101" s="554" t="s">
        <v>1044</v>
      </c>
      <c r="H101" s="554" t="s">
        <v>247</v>
      </c>
      <c r="I101" s="247"/>
      <c r="J101" s="242"/>
      <c r="K101" s="279"/>
    </row>
    <row r="102" spans="1:11" ht="79.5" customHeight="1">
      <c r="A102" s="414" t="s">
        <v>1351</v>
      </c>
      <c r="B102" s="415" t="s">
        <v>1346</v>
      </c>
      <c r="C102" s="415" t="s">
        <v>1352</v>
      </c>
      <c r="D102" s="414" t="s">
        <v>1353</v>
      </c>
      <c r="E102" s="414" t="s">
        <v>996</v>
      </c>
      <c r="F102" s="416" t="s">
        <v>1354</v>
      </c>
      <c r="G102" s="523" t="s">
        <v>86</v>
      </c>
      <c r="H102" s="523" t="s">
        <v>86</v>
      </c>
      <c r="I102" s="414"/>
      <c r="J102" s="417"/>
      <c r="K102" s="418"/>
    </row>
    <row r="103" spans="1:11" ht="56.25">
      <c r="A103" s="106" t="s">
        <v>1355</v>
      </c>
      <c r="B103" s="102" t="s">
        <v>1357</v>
      </c>
      <c r="C103" s="102" t="s">
        <v>1358</v>
      </c>
      <c r="D103" s="102" t="s">
        <v>1356</v>
      </c>
      <c r="E103" s="102" t="s">
        <v>935</v>
      </c>
      <c r="F103" s="434" t="s">
        <v>1359</v>
      </c>
      <c r="G103" s="247" t="s">
        <v>936</v>
      </c>
      <c r="H103" s="247" t="s">
        <v>253</v>
      </c>
      <c r="I103" s="247"/>
      <c r="J103" s="242"/>
      <c r="K103" s="279"/>
    </row>
    <row r="104" spans="1:11" ht="93.75">
      <c r="A104" s="414" t="s">
        <v>1330</v>
      </c>
      <c r="B104" s="415" t="s">
        <v>1362</v>
      </c>
      <c r="C104" s="415" t="s">
        <v>1363</v>
      </c>
      <c r="D104" s="414" t="s">
        <v>1360</v>
      </c>
      <c r="E104" s="414" t="s">
        <v>1236</v>
      </c>
      <c r="F104" s="416" t="s">
        <v>1361</v>
      </c>
      <c r="G104" s="414" t="s">
        <v>247</v>
      </c>
      <c r="H104" s="414" t="s">
        <v>247</v>
      </c>
      <c r="I104" s="414"/>
      <c r="J104" s="417"/>
      <c r="K104" s="418"/>
    </row>
    <row r="105" spans="1:11" ht="93.75">
      <c r="A105" s="106" t="s">
        <v>226</v>
      </c>
      <c r="B105" s="102" t="s">
        <v>1362</v>
      </c>
      <c r="C105" s="102" t="s">
        <v>1372</v>
      </c>
      <c r="D105" s="102" t="s">
        <v>1373</v>
      </c>
      <c r="E105" s="102" t="s">
        <v>1232</v>
      </c>
      <c r="F105" s="434" t="s">
        <v>1374</v>
      </c>
      <c r="G105" s="247" t="s">
        <v>1044</v>
      </c>
      <c r="H105" s="247" t="s">
        <v>247</v>
      </c>
      <c r="I105" s="247"/>
      <c r="J105" s="242"/>
      <c r="K105" s="279"/>
    </row>
    <row r="106" spans="1:11" ht="98.25" customHeight="1">
      <c r="A106" s="414" t="s">
        <v>226</v>
      </c>
      <c r="B106" s="415" t="s">
        <v>1386</v>
      </c>
      <c r="C106" s="415" t="s">
        <v>1385</v>
      </c>
      <c r="D106" s="415" t="s">
        <v>1390</v>
      </c>
      <c r="E106" s="414" t="s">
        <v>1232</v>
      </c>
      <c r="F106" s="526" t="s">
        <v>1391</v>
      </c>
      <c r="G106" s="523" t="s">
        <v>1044</v>
      </c>
      <c r="H106" s="523" t="s">
        <v>247</v>
      </c>
      <c r="I106" s="414"/>
      <c r="J106" s="417"/>
      <c r="K106" s="418"/>
    </row>
    <row r="107" spans="1:11" ht="60.75" customHeight="1">
      <c r="A107" s="106" t="s">
        <v>1265</v>
      </c>
      <c r="B107" s="102" t="s">
        <v>1387</v>
      </c>
      <c r="C107" s="102" t="s">
        <v>1393</v>
      </c>
      <c r="D107" s="102" t="s">
        <v>1388</v>
      </c>
      <c r="E107" s="102" t="s">
        <v>935</v>
      </c>
      <c r="F107" s="518" t="s">
        <v>1392</v>
      </c>
      <c r="G107" s="247" t="s">
        <v>936</v>
      </c>
      <c r="H107" s="247" t="s">
        <v>253</v>
      </c>
      <c r="I107" s="247"/>
      <c r="J107" s="242"/>
      <c r="K107" s="279"/>
    </row>
    <row r="108" spans="1:11" ht="118.5" customHeight="1">
      <c r="A108" s="520" t="s">
        <v>1315</v>
      </c>
      <c r="B108" s="415" t="s">
        <v>1395</v>
      </c>
      <c r="C108" s="521">
        <v>0.61111111111111105</v>
      </c>
      <c r="D108" s="414" t="s">
        <v>1047</v>
      </c>
      <c r="E108" s="414" t="s">
        <v>996</v>
      </c>
      <c r="F108" s="526" t="s">
        <v>1394</v>
      </c>
      <c r="G108" s="414" t="s">
        <v>247</v>
      </c>
      <c r="H108" s="414" t="s">
        <v>247</v>
      </c>
      <c r="I108" s="414"/>
      <c r="J108" s="417"/>
      <c r="K108" s="418"/>
    </row>
    <row r="109" spans="1:11" ht="66" customHeight="1">
      <c r="A109" s="530" t="s">
        <v>1263</v>
      </c>
      <c r="B109" s="102" t="s">
        <v>1397</v>
      </c>
      <c r="C109" s="532">
        <v>0.25833333333333336</v>
      </c>
      <c r="D109" s="106" t="s">
        <v>1396</v>
      </c>
      <c r="E109" s="102" t="s">
        <v>1232</v>
      </c>
      <c r="F109" s="531" t="s">
        <v>1398</v>
      </c>
      <c r="G109" s="247" t="s">
        <v>1044</v>
      </c>
      <c r="H109" s="247" t="s">
        <v>247</v>
      </c>
      <c r="I109" s="247"/>
      <c r="J109" s="242"/>
      <c r="K109" s="279"/>
    </row>
    <row r="110" spans="1:11" ht="75">
      <c r="A110" s="567" t="s">
        <v>1291</v>
      </c>
      <c r="B110" s="522" t="s">
        <v>1397</v>
      </c>
      <c r="C110" s="415" t="s">
        <v>1410</v>
      </c>
      <c r="D110" s="414" t="s">
        <v>1400</v>
      </c>
      <c r="E110" s="522" t="s">
        <v>1232</v>
      </c>
      <c r="F110" s="416" t="s">
        <v>1409</v>
      </c>
      <c r="G110" s="523" t="s">
        <v>1044</v>
      </c>
      <c r="H110" s="523" t="s">
        <v>247</v>
      </c>
      <c r="I110" s="414"/>
      <c r="J110" s="417"/>
      <c r="K110" s="418"/>
    </row>
    <row r="111" spans="1:11" ht="93.75">
      <c r="A111" s="106" t="s">
        <v>1265</v>
      </c>
      <c r="B111" s="102" t="s">
        <v>1397</v>
      </c>
      <c r="C111" s="102" t="s">
        <v>1412</v>
      </c>
      <c r="D111" s="102" t="s">
        <v>1411</v>
      </c>
      <c r="E111" s="102" t="s">
        <v>996</v>
      </c>
      <c r="F111" s="434" t="s">
        <v>1413</v>
      </c>
      <c r="G111" s="247" t="s">
        <v>86</v>
      </c>
      <c r="H111" s="247" t="s">
        <v>86</v>
      </c>
      <c r="I111" s="247"/>
      <c r="J111" s="242"/>
      <c r="K111" s="279"/>
    </row>
    <row r="112" spans="1:11" ht="112.5">
      <c r="A112" s="414" t="s">
        <v>1416</v>
      </c>
      <c r="B112" s="415" t="s">
        <v>1421</v>
      </c>
      <c r="C112" s="415" t="s">
        <v>1422</v>
      </c>
      <c r="D112" s="414" t="s">
        <v>1417</v>
      </c>
      <c r="E112" s="414" t="s">
        <v>1232</v>
      </c>
      <c r="F112" s="416" t="s">
        <v>1420</v>
      </c>
      <c r="G112" s="414" t="s">
        <v>936</v>
      </c>
      <c r="H112" s="414" t="s">
        <v>253</v>
      </c>
      <c r="I112" s="414"/>
      <c r="J112" s="417"/>
      <c r="K112" s="418"/>
    </row>
    <row r="113" spans="1:11" ht="78.75" customHeight="1">
      <c r="A113" s="106" t="s">
        <v>1323</v>
      </c>
      <c r="B113" s="102" t="s">
        <v>1425</v>
      </c>
      <c r="C113" s="102" t="s">
        <v>1273</v>
      </c>
      <c r="D113" s="102" t="s">
        <v>1426</v>
      </c>
      <c r="E113" s="102" t="s">
        <v>1232</v>
      </c>
      <c r="F113" s="518" t="s">
        <v>1427</v>
      </c>
      <c r="G113" s="247" t="s">
        <v>1044</v>
      </c>
      <c r="H113" s="247" t="s">
        <v>247</v>
      </c>
      <c r="I113" s="247"/>
      <c r="J113" s="242"/>
      <c r="K113" s="279"/>
    </row>
    <row r="114" spans="1:11" ht="62.25" customHeight="1">
      <c r="A114" s="596" t="s">
        <v>1367</v>
      </c>
      <c r="B114" s="597" t="s">
        <v>1434</v>
      </c>
      <c r="C114" s="598">
        <v>4.027777777777778E-2</v>
      </c>
      <c r="D114" s="554" t="s">
        <v>365</v>
      </c>
      <c r="E114" s="554" t="s">
        <v>1435</v>
      </c>
      <c r="F114" s="599" t="s">
        <v>2819</v>
      </c>
      <c r="G114" s="554" t="s">
        <v>248</v>
      </c>
      <c r="H114" s="554" t="s">
        <v>248</v>
      </c>
      <c r="I114" s="527">
        <v>1</v>
      </c>
      <c r="J114" s="600"/>
      <c r="K114" s="601" t="s">
        <v>125</v>
      </c>
    </row>
    <row r="115" spans="1:11" ht="81" customHeight="1">
      <c r="A115" s="119" t="s">
        <v>1367</v>
      </c>
      <c r="B115" s="116" t="s">
        <v>1434</v>
      </c>
      <c r="C115" s="116" t="s">
        <v>1437</v>
      </c>
      <c r="D115" s="117" t="s">
        <v>1436</v>
      </c>
      <c r="E115" s="231" t="s">
        <v>996</v>
      </c>
      <c r="F115" s="118" t="s">
        <v>1438</v>
      </c>
      <c r="G115" s="247" t="s">
        <v>86</v>
      </c>
      <c r="H115" s="247" t="s">
        <v>86</v>
      </c>
      <c r="I115" s="106"/>
      <c r="J115" s="242"/>
      <c r="K115" s="242"/>
    </row>
    <row r="116" spans="1:11" ht="93.75">
      <c r="A116" s="569" t="s">
        <v>1416</v>
      </c>
      <c r="B116" s="570" t="s">
        <v>1440</v>
      </c>
      <c r="C116" s="570" t="s">
        <v>1347</v>
      </c>
      <c r="D116" s="571" t="s">
        <v>1232</v>
      </c>
      <c r="E116" s="522" t="s">
        <v>1232</v>
      </c>
      <c r="F116" s="572" t="s">
        <v>1443</v>
      </c>
      <c r="G116" s="523" t="s">
        <v>1044</v>
      </c>
      <c r="H116" s="523" t="s">
        <v>247</v>
      </c>
      <c r="I116" s="523"/>
      <c r="J116" s="573"/>
      <c r="K116" s="573"/>
    </row>
    <row r="117" spans="1:11" ht="75">
      <c r="A117" s="119" t="s">
        <v>1291</v>
      </c>
      <c r="B117" s="116" t="s">
        <v>1440</v>
      </c>
      <c r="C117" s="116" t="s">
        <v>1441</v>
      </c>
      <c r="D117" s="117" t="s">
        <v>1439</v>
      </c>
      <c r="E117" s="231" t="s">
        <v>996</v>
      </c>
      <c r="F117" s="118" t="s">
        <v>1442</v>
      </c>
      <c r="G117" s="247" t="s">
        <v>86</v>
      </c>
      <c r="H117" s="247" t="s">
        <v>86</v>
      </c>
      <c r="I117" s="106"/>
      <c r="J117" s="242"/>
      <c r="K117" s="242"/>
    </row>
    <row r="118" spans="1:11" ht="81" customHeight="1">
      <c r="A118" s="569" t="s">
        <v>1263</v>
      </c>
      <c r="B118" s="570" t="s">
        <v>1446</v>
      </c>
      <c r="C118" s="570" t="s">
        <v>1451</v>
      </c>
      <c r="D118" s="570" t="s">
        <v>1448</v>
      </c>
      <c r="E118" s="522" t="s">
        <v>1232</v>
      </c>
      <c r="F118" s="574" t="s">
        <v>1449</v>
      </c>
      <c r="G118" s="523" t="s">
        <v>1044</v>
      </c>
      <c r="H118" s="523" t="s">
        <v>247</v>
      </c>
      <c r="I118" s="523"/>
      <c r="J118" s="573"/>
      <c r="K118" s="573"/>
    </row>
    <row r="119" spans="1:11" ht="79.5" customHeight="1">
      <c r="A119" s="119" t="s">
        <v>1351</v>
      </c>
      <c r="B119" s="116" t="s">
        <v>1446</v>
      </c>
      <c r="C119" s="116" t="s">
        <v>1079</v>
      </c>
      <c r="D119" s="116" t="s">
        <v>1447</v>
      </c>
      <c r="E119" s="231" t="s">
        <v>996</v>
      </c>
      <c r="F119" s="531" t="s">
        <v>1450</v>
      </c>
      <c r="G119" s="247" t="s">
        <v>86</v>
      </c>
      <c r="H119" s="247" t="s">
        <v>86</v>
      </c>
      <c r="I119" s="106"/>
      <c r="J119" s="242"/>
      <c r="K119" s="242"/>
    </row>
    <row r="120" spans="1:11" ht="112.5" customHeight="1">
      <c r="A120" s="569" t="s">
        <v>1416</v>
      </c>
      <c r="B120" s="570" t="s">
        <v>1495</v>
      </c>
      <c r="C120" s="570" t="s">
        <v>1493</v>
      </c>
      <c r="D120" s="571" t="s">
        <v>1490</v>
      </c>
      <c r="E120" s="523" t="s">
        <v>996</v>
      </c>
      <c r="F120" s="572" t="s">
        <v>1491</v>
      </c>
      <c r="G120" s="523" t="s">
        <v>247</v>
      </c>
      <c r="H120" s="523" t="s">
        <v>247</v>
      </c>
      <c r="I120" s="523"/>
      <c r="J120" s="573"/>
      <c r="K120" s="573"/>
    </row>
    <row r="121" spans="1:11" ht="75" customHeight="1">
      <c r="A121" s="119" t="s">
        <v>226</v>
      </c>
      <c r="B121" s="116" t="s">
        <v>1495</v>
      </c>
      <c r="C121" s="116" t="s">
        <v>1494</v>
      </c>
      <c r="D121" s="117" t="s">
        <v>1232</v>
      </c>
      <c r="E121" s="106" t="s">
        <v>1232</v>
      </c>
      <c r="F121" s="118" t="s">
        <v>1492</v>
      </c>
      <c r="G121" s="106" t="s">
        <v>1044</v>
      </c>
      <c r="H121" s="106" t="s">
        <v>247</v>
      </c>
      <c r="I121" s="106"/>
      <c r="J121" s="242"/>
      <c r="K121" s="242"/>
    </row>
    <row r="122" spans="1:11" ht="75">
      <c r="A122" s="569" t="s">
        <v>1500</v>
      </c>
      <c r="B122" s="570" t="s">
        <v>1509</v>
      </c>
      <c r="C122" s="570" t="s">
        <v>1510</v>
      </c>
      <c r="D122" s="571" t="s">
        <v>1504</v>
      </c>
      <c r="E122" s="523" t="s">
        <v>935</v>
      </c>
      <c r="F122" s="572" t="s">
        <v>1513</v>
      </c>
      <c r="G122" s="523" t="s">
        <v>936</v>
      </c>
      <c r="H122" s="523" t="s">
        <v>253</v>
      </c>
      <c r="I122" s="523"/>
      <c r="J122" s="573"/>
      <c r="K122" s="573"/>
    </row>
    <row r="123" spans="1:11" ht="93.75">
      <c r="A123" s="119" t="s">
        <v>1505</v>
      </c>
      <c r="B123" s="116" t="s">
        <v>1509</v>
      </c>
      <c r="C123" s="116" t="s">
        <v>1511</v>
      </c>
      <c r="D123" s="117" t="s">
        <v>1506</v>
      </c>
      <c r="E123" s="106" t="s">
        <v>996</v>
      </c>
      <c r="F123" s="118" t="s">
        <v>1514</v>
      </c>
      <c r="G123" s="106" t="s">
        <v>86</v>
      </c>
      <c r="H123" s="106" t="s">
        <v>86</v>
      </c>
      <c r="I123" s="106"/>
      <c r="J123" s="242"/>
      <c r="K123" s="242"/>
    </row>
    <row r="124" spans="1:11" ht="75">
      <c r="A124" s="569" t="s">
        <v>1505</v>
      </c>
      <c r="B124" s="570" t="s">
        <v>1509</v>
      </c>
      <c r="C124" s="570" t="s">
        <v>1512</v>
      </c>
      <c r="D124" s="571" t="s">
        <v>1507</v>
      </c>
      <c r="E124" s="523" t="s">
        <v>1043</v>
      </c>
      <c r="F124" s="572" t="s">
        <v>1519</v>
      </c>
      <c r="G124" s="523" t="s">
        <v>1044</v>
      </c>
      <c r="H124" s="523" t="s">
        <v>247</v>
      </c>
      <c r="I124" s="523"/>
      <c r="J124" s="573"/>
      <c r="K124" s="573"/>
    </row>
    <row r="125" spans="1:11" ht="75">
      <c r="A125" s="119" t="s">
        <v>1500</v>
      </c>
      <c r="B125" s="116" t="s">
        <v>1515</v>
      </c>
      <c r="C125" s="116" t="s">
        <v>1516</v>
      </c>
      <c r="D125" s="117" t="s">
        <v>1517</v>
      </c>
      <c r="E125" s="106" t="s">
        <v>1043</v>
      </c>
      <c r="F125" s="118" t="s">
        <v>1518</v>
      </c>
      <c r="G125" s="106" t="s">
        <v>1044</v>
      </c>
      <c r="H125" s="106" t="s">
        <v>247</v>
      </c>
      <c r="I125" s="106"/>
      <c r="J125" s="242"/>
      <c r="K125" s="242"/>
    </row>
    <row r="126" spans="1:11" ht="99" customHeight="1">
      <c r="A126" s="569" t="s">
        <v>1263</v>
      </c>
      <c r="B126" s="570" t="s">
        <v>1515</v>
      </c>
      <c r="C126" s="570" t="s">
        <v>1524</v>
      </c>
      <c r="D126" s="570" t="s">
        <v>1520</v>
      </c>
      <c r="E126" s="523" t="s">
        <v>1043</v>
      </c>
      <c r="F126" s="574" t="s">
        <v>1522</v>
      </c>
      <c r="G126" s="523" t="s">
        <v>1044</v>
      </c>
      <c r="H126" s="523" t="s">
        <v>247</v>
      </c>
      <c r="I126" s="523"/>
      <c r="J126" s="573"/>
      <c r="K126" s="573"/>
    </row>
    <row r="127" spans="1:11" ht="61.5" customHeight="1">
      <c r="A127" s="119" t="s">
        <v>1330</v>
      </c>
      <c r="B127" s="116" t="s">
        <v>1526</v>
      </c>
      <c r="C127" s="116" t="s">
        <v>1525</v>
      </c>
      <c r="D127" s="116" t="s">
        <v>1521</v>
      </c>
      <c r="E127" s="106" t="s">
        <v>935</v>
      </c>
      <c r="F127" s="531" t="s">
        <v>1523</v>
      </c>
      <c r="G127" s="106" t="s">
        <v>936</v>
      </c>
      <c r="H127" s="106" t="s">
        <v>253</v>
      </c>
      <c r="I127" s="106"/>
      <c r="J127" s="242"/>
      <c r="K127" s="242"/>
    </row>
    <row r="128" spans="1:11" ht="121.5" customHeight="1">
      <c r="A128" s="569" t="s">
        <v>1264</v>
      </c>
      <c r="B128" s="570" t="s">
        <v>1533</v>
      </c>
      <c r="C128" s="570" t="s">
        <v>1534</v>
      </c>
      <c r="D128" s="571" t="s">
        <v>1532</v>
      </c>
      <c r="E128" s="588" t="s">
        <v>935</v>
      </c>
      <c r="F128" s="572" t="s">
        <v>1538</v>
      </c>
      <c r="G128" s="523" t="s">
        <v>936</v>
      </c>
      <c r="H128" s="523" t="s">
        <v>253</v>
      </c>
      <c r="I128" s="523"/>
      <c r="J128" s="573"/>
      <c r="K128" s="573"/>
    </row>
    <row r="129" spans="1:11" ht="75">
      <c r="A129" s="119" t="s">
        <v>1263</v>
      </c>
      <c r="B129" s="116" t="s">
        <v>1533</v>
      </c>
      <c r="C129" s="116" t="s">
        <v>1537</v>
      </c>
      <c r="D129" s="117" t="s">
        <v>1535</v>
      </c>
      <c r="E129" s="106" t="s">
        <v>1043</v>
      </c>
      <c r="F129" s="118" t="s">
        <v>1536</v>
      </c>
      <c r="G129" s="106" t="s">
        <v>1044</v>
      </c>
      <c r="H129" s="106" t="s">
        <v>247</v>
      </c>
      <c r="I129" s="106"/>
      <c r="J129" s="242"/>
      <c r="K129" s="242"/>
    </row>
    <row r="130" spans="1:11" ht="75">
      <c r="A130" s="569" t="s">
        <v>1500</v>
      </c>
      <c r="B130" s="570" t="s">
        <v>1543</v>
      </c>
      <c r="C130" s="570" t="s">
        <v>1544</v>
      </c>
      <c r="D130" s="571" t="s">
        <v>1500</v>
      </c>
      <c r="E130" s="523" t="s">
        <v>1232</v>
      </c>
      <c r="F130" s="572" t="s">
        <v>1542</v>
      </c>
      <c r="G130" s="523" t="s">
        <v>1044</v>
      </c>
      <c r="H130" s="523" t="s">
        <v>247</v>
      </c>
      <c r="I130" s="523"/>
      <c r="J130" s="573"/>
      <c r="K130" s="573"/>
    </row>
    <row r="131" spans="1:11" ht="75">
      <c r="A131" s="119" t="s">
        <v>1545</v>
      </c>
      <c r="B131" s="116" t="s">
        <v>1548</v>
      </c>
      <c r="C131" s="116" t="s">
        <v>1549</v>
      </c>
      <c r="D131" s="117" t="s">
        <v>1546</v>
      </c>
      <c r="E131" s="106" t="s">
        <v>996</v>
      </c>
      <c r="F131" s="118" t="s">
        <v>1547</v>
      </c>
      <c r="G131" s="106" t="s">
        <v>247</v>
      </c>
      <c r="H131" s="106" t="s">
        <v>247</v>
      </c>
      <c r="I131" s="106"/>
      <c r="J131" s="242"/>
      <c r="K131" s="242"/>
    </row>
    <row r="132" spans="1:11" ht="84" customHeight="1">
      <c r="A132" s="569" t="s">
        <v>1500</v>
      </c>
      <c r="B132" s="570" t="s">
        <v>1548</v>
      </c>
      <c r="C132" s="570" t="s">
        <v>1555</v>
      </c>
      <c r="D132" s="571" t="s">
        <v>1557</v>
      </c>
      <c r="E132" s="523" t="s">
        <v>1043</v>
      </c>
      <c r="F132" s="572" t="s">
        <v>1556</v>
      </c>
      <c r="G132" s="523" t="s">
        <v>1044</v>
      </c>
      <c r="H132" s="523" t="s">
        <v>247</v>
      </c>
      <c r="I132" s="523"/>
      <c r="J132" s="573"/>
      <c r="K132" s="573"/>
    </row>
    <row r="133" spans="1:11" ht="75">
      <c r="A133" s="119" t="s">
        <v>112</v>
      </c>
      <c r="B133" s="116" t="s">
        <v>1570</v>
      </c>
      <c r="C133" s="116" t="s">
        <v>1571</v>
      </c>
      <c r="D133" s="117" t="s">
        <v>1569</v>
      </c>
      <c r="E133" s="106" t="s">
        <v>1043</v>
      </c>
      <c r="F133" s="118" t="s">
        <v>1568</v>
      </c>
      <c r="G133" s="106" t="s">
        <v>1044</v>
      </c>
      <c r="H133" s="106" t="s">
        <v>247</v>
      </c>
      <c r="I133" s="106"/>
      <c r="J133" s="242"/>
      <c r="K133" s="242"/>
    </row>
    <row r="134" spans="1:11" ht="56.25" customHeight="1">
      <c r="A134" s="569" t="s">
        <v>1351</v>
      </c>
      <c r="B134" s="570" t="s">
        <v>1583</v>
      </c>
      <c r="C134" s="570" t="s">
        <v>1581</v>
      </c>
      <c r="D134" s="571" t="s">
        <v>1573</v>
      </c>
      <c r="E134" s="523" t="s">
        <v>996</v>
      </c>
      <c r="F134" s="572" t="s">
        <v>1579</v>
      </c>
      <c r="G134" s="523" t="s">
        <v>86</v>
      </c>
      <c r="H134" s="523" t="s">
        <v>86</v>
      </c>
      <c r="I134" s="523"/>
      <c r="J134" s="573"/>
      <c r="K134" s="573"/>
    </row>
    <row r="135" spans="1:11" ht="75" customHeight="1">
      <c r="A135" s="119" t="s">
        <v>1577</v>
      </c>
      <c r="B135" s="116" t="s">
        <v>1583</v>
      </c>
      <c r="C135" s="116" t="s">
        <v>1582</v>
      </c>
      <c r="D135" s="117" t="s">
        <v>1578</v>
      </c>
      <c r="E135" s="106" t="s">
        <v>935</v>
      </c>
      <c r="F135" s="118" t="s">
        <v>1580</v>
      </c>
      <c r="G135" s="106" t="s">
        <v>936</v>
      </c>
      <c r="H135" s="106" t="s">
        <v>253</v>
      </c>
      <c r="I135" s="106"/>
      <c r="J135" s="242"/>
      <c r="K135" s="242"/>
    </row>
    <row r="136" spans="1:11" ht="56.25" customHeight="1">
      <c r="A136" s="569" t="s">
        <v>1275</v>
      </c>
      <c r="B136" s="570" t="s">
        <v>1623</v>
      </c>
      <c r="C136" s="570" t="s">
        <v>1620</v>
      </c>
      <c r="D136" s="571" t="s">
        <v>1593</v>
      </c>
      <c r="E136" s="523" t="s">
        <v>935</v>
      </c>
      <c r="F136" s="572" t="s">
        <v>1617</v>
      </c>
      <c r="G136" s="523" t="s">
        <v>936</v>
      </c>
      <c r="H136" s="523" t="s">
        <v>253</v>
      </c>
      <c r="I136" s="523"/>
      <c r="J136" s="573"/>
      <c r="K136" s="573"/>
    </row>
    <row r="137" spans="1:11" ht="56.25" customHeight="1">
      <c r="A137" s="119" t="s">
        <v>1478</v>
      </c>
      <c r="B137" s="116" t="s">
        <v>1623</v>
      </c>
      <c r="C137" s="116" t="s">
        <v>1621</v>
      </c>
      <c r="D137" s="117" t="s">
        <v>1595</v>
      </c>
      <c r="E137" s="106" t="s">
        <v>1150</v>
      </c>
      <c r="F137" s="118" t="s">
        <v>1618</v>
      </c>
      <c r="G137" s="106" t="s">
        <v>936</v>
      </c>
      <c r="H137" s="106" t="s">
        <v>253</v>
      </c>
      <c r="I137" s="106"/>
      <c r="J137" s="242"/>
      <c r="K137" s="242"/>
    </row>
    <row r="138" spans="1:11" ht="56.25" customHeight="1">
      <c r="A138" s="569" t="s">
        <v>1323</v>
      </c>
      <c r="B138" s="570" t="s">
        <v>1623</v>
      </c>
      <c r="C138" s="570" t="s">
        <v>1622</v>
      </c>
      <c r="D138" s="571" t="s">
        <v>1594</v>
      </c>
      <c r="E138" s="523" t="s">
        <v>996</v>
      </c>
      <c r="F138" s="572" t="s">
        <v>1619</v>
      </c>
      <c r="G138" s="523" t="s">
        <v>247</v>
      </c>
      <c r="H138" s="523" t="s">
        <v>247</v>
      </c>
      <c r="I138" s="523"/>
      <c r="J138" s="573"/>
      <c r="K138" s="573"/>
    </row>
    <row r="139" spans="1:11" ht="78.75" customHeight="1">
      <c r="A139" s="119" t="s">
        <v>1416</v>
      </c>
      <c r="B139" s="116" t="s">
        <v>1623</v>
      </c>
      <c r="C139" s="116" t="s">
        <v>1628</v>
      </c>
      <c r="D139" s="117" t="s">
        <v>1624</v>
      </c>
      <c r="E139" s="106" t="s">
        <v>1043</v>
      </c>
      <c r="F139" s="118" t="s">
        <v>1626</v>
      </c>
      <c r="G139" s="106" t="s">
        <v>1044</v>
      </c>
      <c r="H139" s="106" t="s">
        <v>247</v>
      </c>
      <c r="I139" s="106"/>
      <c r="J139" s="242"/>
      <c r="K139" s="242"/>
    </row>
    <row r="140" spans="1:11" ht="56.25" customHeight="1">
      <c r="A140" s="569" t="s">
        <v>1416</v>
      </c>
      <c r="B140" s="570" t="s">
        <v>1623</v>
      </c>
      <c r="C140" s="570" t="s">
        <v>1629</v>
      </c>
      <c r="D140" s="571" t="s">
        <v>1625</v>
      </c>
      <c r="E140" s="523" t="s">
        <v>996</v>
      </c>
      <c r="F140" s="572" t="s">
        <v>1627</v>
      </c>
      <c r="G140" s="523" t="s">
        <v>247</v>
      </c>
      <c r="H140" s="523" t="s">
        <v>247</v>
      </c>
      <c r="I140" s="523"/>
      <c r="J140" s="573"/>
      <c r="K140" s="573"/>
    </row>
    <row r="141" spans="1:11" ht="78" customHeight="1">
      <c r="A141" s="119" t="s">
        <v>1500</v>
      </c>
      <c r="B141" s="116" t="s">
        <v>1647</v>
      </c>
      <c r="C141" s="116" t="s">
        <v>1646</v>
      </c>
      <c r="D141" s="117" t="s">
        <v>1643</v>
      </c>
      <c r="E141" s="106" t="s">
        <v>1043</v>
      </c>
      <c r="F141" s="118" t="s">
        <v>1645</v>
      </c>
      <c r="G141" s="106" t="s">
        <v>1044</v>
      </c>
      <c r="H141" s="106" t="s">
        <v>247</v>
      </c>
      <c r="I141" s="106"/>
      <c r="J141" s="242"/>
      <c r="K141" s="242"/>
    </row>
    <row r="142" spans="1:11" ht="75" customHeight="1">
      <c r="A142" s="569" t="s">
        <v>1265</v>
      </c>
      <c r="B142" s="570" t="s">
        <v>1647</v>
      </c>
      <c r="C142" s="570" t="s">
        <v>460</v>
      </c>
      <c r="D142" s="571" t="s">
        <v>1644</v>
      </c>
      <c r="E142" s="523" t="s">
        <v>996</v>
      </c>
      <c r="F142" s="572" t="s">
        <v>1648</v>
      </c>
      <c r="G142" s="523" t="s">
        <v>247</v>
      </c>
      <c r="H142" s="523" t="s">
        <v>247</v>
      </c>
      <c r="I142" s="523"/>
      <c r="J142" s="573"/>
      <c r="K142" s="573"/>
    </row>
    <row r="143" spans="1:11" ht="75">
      <c r="A143" s="119" t="s">
        <v>1653</v>
      </c>
      <c r="B143" s="116" t="s">
        <v>1654</v>
      </c>
      <c r="C143" s="116" t="s">
        <v>1655</v>
      </c>
      <c r="D143" s="117" t="s">
        <v>1656</v>
      </c>
      <c r="E143" s="106" t="s">
        <v>1043</v>
      </c>
      <c r="F143" s="118" t="s">
        <v>1657</v>
      </c>
      <c r="G143" s="106" t="s">
        <v>1044</v>
      </c>
      <c r="H143" s="106" t="s">
        <v>247</v>
      </c>
      <c r="I143" s="106"/>
      <c r="J143" s="242"/>
      <c r="K143" s="242"/>
    </row>
    <row r="144" spans="1:11" ht="93.75">
      <c r="A144" s="569" t="s">
        <v>1416</v>
      </c>
      <c r="B144" s="570" t="s">
        <v>1678</v>
      </c>
      <c r="C144" s="570" t="s">
        <v>1679</v>
      </c>
      <c r="D144" s="571" t="s">
        <v>1680</v>
      </c>
      <c r="E144" s="523" t="s">
        <v>1677</v>
      </c>
      <c r="F144" s="572" t="s">
        <v>1676</v>
      </c>
      <c r="G144" s="523" t="s">
        <v>1044</v>
      </c>
      <c r="H144" s="523" t="s">
        <v>247</v>
      </c>
      <c r="I144" s="523"/>
      <c r="J144" s="573"/>
      <c r="K144" s="573"/>
    </row>
    <row r="145" spans="1:11" ht="93.75">
      <c r="A145" s="119" t="s">
        <v>1477</v>
      </c>
      <c r="B145" s="116" t="s">
        <v>1684</v>
      </c>
      <c r="C145" s="116" t="s">
        <v>1685</v>
      </c>
      <c r="D145" s="117" t="s">
        <v>1683</v>
      </c>
      <c r="E145" s="106" t="s">
        <v>1236</v>
      </c>
      <c r="F145" s="118" t="s">
        <v>1686</v>
      </c>
      <c r="G145" s="106" t="s">
        <v>1044</v>
      </c>
      <c r="H145" s="106" t="s">
        <v>247</v>
      </c>
      <c r="I145" s="106"/>
      <c r="J145" s="242"/>
      <c r="K145" s="242"/>
    </row>
    <row r="146" spans="1:11" ht="81" customHeight="1">
      <c r="A146" s="569" t="s">
        <v>1351</v>
      </c>
      <c r="B146" s="570" t="s">
        <v>1698</v>
      </c>
      <c r="C146" s="570" t="s">
        <v>1696</v>
      </c>
      <c r="D146" s="570" t="s">
        <v>1262</v>
      </c>
      <c r="E146" s="523" t="s">
        <v>1043</v>
      </c>
      <c r="F146" s="572" t="s">
        <v>1694</v>
      </c>
      <c r="G146" s="523" t="s">
        <v>1044</v>
      </c>
      <c r="H146" s="523" t="s">
        <v>247</v>
      </c>
      <c r="I146" s="523"/>
      <c r="J146" s="573"/>
      <c r="K146" s="573"/>
    </row>
    <row r="147" spans="1:11" ht="78.75" customHeight="1">
      <c r="A147" s="119" t="s">
        <v>1263</v>
      </c>
      <c r="B147" s="116" t="s">
        <v>1698</v>
      </c>
      <c r="C147" s="116" t="s">
        <v>1697</v>
      </c>
      <c r="D147" s="116" t="s">
        <v>1687</v>
      </c>
      <c r="E147" s="106" t="s">
        <v>996</v>
      </c>
      <c r="F147" s="118" t="s">
        <v>1695</v>
      </c>
      <c r="G147" s="106" t="s">
        <v>86</v>
      </c>
      <c r="H147" s="106" t="s">
        <v>86</v>
      </c>
      <c r="I147" s="106"/>
      <c r="J147" s="242"/>
      <c r="K147" s="242"/>
    </row>
    <row r="148" spans="1:11" ht="99" customHeight="1">
      <c r="A148" s="569" t="s">
        <v>1315</v>
      </c>
      <c r="B148" s="570" t="s">
        <v>1698</v>
      </c>
      <c r="C148" s="570" t="s">
        <v>1700</v>
      </c>
      <c r="D148" s="570" t="s">
        <v>1693</v>
      </c>
      <c r="E148" s="523" t="s">
        <v>935</v>
      </c>
      <c r="F148" s="621" t="s">
        <v>1699</v>
      </c>
      <c r="G148" s="523" t="s">
        <v>936</v>
      </c>
      <c r="H148" s="523" t="s">
        <v>253</v>
      </c>
      <c r="I148" s="523"/>
      <c r="J148" s="573"/>
      <c r="K148" s="573"/>
    </row>
    <row r="149" spans="1:11" ht="63.75" customHeight="1">
      <c r="A149" s="119" t="s">
        <v>1701</v>
      </c>
      <c r="B149" s="116" t="s">
        <v>1703</v>
      </c>
      <c r="C149" s="116" t="s">
        <v>1704</v>
      </c>
      <c r="D149" s="117" t="s">
        <v>1702</v>
      </c>
      <c r="E149" s="106" t="s">
        <v>996</v>
      </c>
      <c r="F149" s="118" t="s">
        <v>1705</v>
      </c>
      <c r="G149" s="106" t="s">
        <v>86</v>
      </c>
      <c r="H149" s="106" t="s">
        <v>86</v>
      </c>
      <c r="I149" s="106"/>
      <c r="J149" s="242"/>
      <c r="K149" s="242"/>
    </row>
    <row r="150" spans="1:11" ht="75">
      <c r="A150" s="569" t="s">
        <v>1475</v>
      </c>
      <c r="B150" s="570" t="s">
        <v>1703</v>
      </c>
      <c r="C150" s="570" t="s">
        <v>1707</v>
      </c>
      <c r="D150" s="571" t="s">
        <v>1706</v>
      </c>
      <c r="E150" s="523" t="s">
        <v>996</v>
      </c>
      <c r="F150" s="572" t="s">
        <v>1708</v>
      </c>
      <c r="G150" s="523" t="s">
        <v>86</v>
      </c>
      <c r="H150" s="523" t="s">
        <v>86</v>
      </c>
      <c r="I150" s="523"/>
      <c r="J150" s="573"/>
      <c r="K150" s="573"/>
    </row>
    <row r="151" spans="1:11" ht="75">
      <c r="A151" s="119" t="s">
        <v>1709</v>
      </c>
      <c r="B151" s="116" t="s">
        <v>1711</v>
      </c>
      <c r="C151" s="116" t="s">
        <v>1712</v>
      </c>
      <c r="D151" s="117" t="s">
        <v>1713</v>
      </c>
      <c r="E151" s="106" t="s">
        <v>996</v>
      </c>
      <c r="F151" s="118" t="s">
        <v>1710</v>
      </c>
      <c r="G151" s="106" t="s">
        <v>86</v>
      </c>
      <c r="H151" s="106" t="s">
        <v>86</v>
      </c>
      <c r="I151" s="106"/>
      <c r="J151" s="242"/>
      <c r="K151" s="242"/>
    </row>
    <row r="152" spans="1:11" ht="93.75">
      <c r="A152" s="569" t="s">
        <v>1500</v>
      </c>
      <c r="B152" s="570" t="s">
        <v>1723</v>
      </c>
      <c r="C152" s="570" t="s">
        <v>1726</v>
      </c>
      <c r="D152" s="571" t="s">
        <v>1232</v>
      </c>
      <c r="E152" s="523" t="s">
        <v>1232</v>
      </c>
      <c r="F152" s="572" t="s">
        <v>1727</v>
      </c>
      <c r="G152" s="523" t="s">
        <v>1044</v>
      </c>
      <c r="H152" s="523" t="s">
        <v>247</v>
      </c>
      <c r="I152" s="523"/>
      <c r="J152" s="573"/>
      <c r="K152" s="573"/>
    </row>
    <row r="153" spans="1:11" ht="56.25">
      <c r="A153" s="119" t="s">
        <v>1722</v>
      </c>
      <c r="B153" s="116" t="s">
        <v>1724</v>
      </c>
      <c r="C153" s="116" t="s">
        <v>1725</v>
      </c>
      <c r="D153" s="117" t="s">
        <v>1729</v>
      </c>
      <c r="E153" s="106" t="s">
        <v>935</v>
      </c>
      <c r="F153" s="118" t="s">
        <v>1728</v>
      </c>
      <c r="G153" s="106" t="s">
        <v>936</v>
      </c>
      <c r="H153" s="106" t="s">
        <v>253</v>
      </c>
      <c r="I153" s="106"/>
      <c r="J153" s="242"/>
      <c r="K153" s="242"/>
    </row>
    <row r="154" spans="1:11" ht="216" customHeight="1">
      <c r="A154" s="569" t="s">
        <v>1740</v>
      </c>
      <c r="B154" s="570" t="s">
        <v>1739</v>
      </c>
      <c r="C154" s="570" t="s">
        <v>1742</v>
      </c>
      <c r="D154" s="571" t="s">
        <v>1741</v>
      </c>
      <c r="E154" s="523" t="s">
        <v>499</v>
      </c>
      <c r="F154" s="572" t="s">
        <v>1756</v>
      </c>
      <c r="G154" s="523" t="s">
        <v>247</v>
      </c>
      <c r="H154" s="523" t="s">
        <v>247</v>
      </c>
      <c r="I154" s="523"/>
      <c r="J154" s="573"/>
      <c r="K154" s="573"/>
    </row>
    <row r="155" spans="1:11" ht="75">
      <c r="A155" s="119" t="s">
        <v>1351</v>
      </c>
      <c r="B155" s="116" t="s">
        <v>1739</v>
      </c>
      <c r="C155" s="116" t="s">
        <v>1747</v>
      </c>
      <c r="D155" s="117" t="s">
        <v>1745</v>
      </c>
      <c r="E155" s="106" t="s">
        <v>996</v>
      </c>
      <c r="F155" s="118" t="s">
        <v>1744</v>
      </c>
      <c r="G155" s="527" t="s">
        <v>247</v>
      </c>
      <c r="H155" s="527" t="s">
        <v>247</v>
      </c>
      <c r="I155" s="106"/>
      <c r="J155" s="242"/>
      <c r="K155" s="242"/>
    </row>
    <row r="156" spans="1:11" ht="112.5">
      <c r="A156" s="569" t="s">
        <v>1315</v>
      </c>
      <c r="B156" s="570" t="s">
        <v>1760</v>
      </c>
      <c r="C156" s="570" t="s">
        <v>1761</v>
      </c>
      <c r="D156" s="571" t="s">
        <v>1748</v>
      </c>
      <c r="E156" s="523" t="s">
        <v>1232</v>
      </c>
      <c r="F156" s="572" t="s">
        <v>1759</v>
      </c>
      <c r="G156" s="523" t="s">
        <v>1044</v>
      </c>
      <c r="H156" s="523" t="s">
        <v>247</v>
      </c>
      <c r="I156" s="523"/>
      <c r="J156" s="573"/>
      <c r="K156" s="573"/>
    </row>
    <row r="157" spans="1:11" ht="56.25">
      <c r="A157" s="119" t="s">
        <v>1472</v>
      </c>
      <c r="B157" s="116" t="s">
        <v>1765</v>
      </c>
      <c r="C157" s="116" t="s">
        <v>1766</v>
      </c>
      <c r="D157" s="117" t="s">
        <v>1763</v>
      </c>
      <c r="E157" s="106" t="s">
        <v>935</v>
      </c>
      <c r="F157" s="118" t="s">
        <v>1772</v>
      </c>
      <c r="G157" s="106" t="s">
        <v>936</v>
      </c>
      <c r="H157" s="106" t="s">
        <v>253</v>
      </c>
      <c r="I157" s="106"/>
      <c r="J157" s="242"/>
      <c r="K157" s="242"/>
    </row>
    <row r="158" spans="1:11" ht="63" customHeight="1">
      <c r="A158" s="569" t="s">
        <v>1330</v>
      </c>
      <c r="B158" s="570" t="s">
        <v>1765</v>
      </c>
      <c r="C158" s="570" t="s">
        <v>1767</v>
      </c>
      <c r="D158" s="571" t="s">
        <v>1764</v>
      </c>
      <c r="E158" s="523" t="s">
        <v>996</v>
      </c>
      <c r="F158" s="572" t="s">
        <v>1768</v>
      </c>
      <c r="G158" s="523" t="s">
        <v>86</v>
      </c>
      <c r="H158" s="523" t="s">
        <v>86</v>
      </c>
      <c r="I158" s="523"/>
      <c r="J158" s="573"/>
      <c r="K158" s="573"/>
    </row>
    <row r="159" spans="1:11" ht="81" customHeight="1">
      <c r="A159" s="119" t="s">
        <v>1545</v>
      </c>
      <c r="B159" s="116" t="s">
        <v>1765</v>
      </c>
      <c r="C159" s="116" t="s">
        <v>1770</v>
      </c>
      <c r="D159" s="117" t="s">
        <v>1769</v>
      </c>
      <c r="E159" s="106" t="s">
        <v>996</v>
      </c>
      <c r="F159" s="118" t="s">
        <v>1771</v>
      </c>
      <c r="G159" s="106" t="s">
        <v>86</v>
      </c>
      <c r="H159" s="106" t="s">
        <v>86</v>
      </c>
      <c r="I159" s="106"/>
      <c r="J159" s="242"/>
      <c r="K159" s="242"/>
    </row>
    <row r="160" spans="1:11" ht="79.5" customHeight="1">
      <c r="A160" s="569" t="s">
        <v>1263</v>
      </c>
      <c r="B160" s="570" t="s">
        <v>1793</v>
      </c>
      <c r="C160" s="570" t="s">
        <v>1789</v>
      </c>
      <c r="D160" s="570" t="s">
        <v>1776</v>
      </c>
      <c r="E160" s="523" t="s">
        <v>1236</v>
      </c>
      <c r="F160" s="621" t="s">
        <v>1777</v>
      </c>
      <c r="G160" s="523" t="s">
        <v>1044</v>
      </c>
      <c r="H160" s="523" t="s">
        <v>247</v>
      </c>
      <c r="I160" s="523"/>
      <c r="J160" s="573"/>
      <c r="K160" s="573"/>
    </row>
    <row r="161" spans="1:12" ht="99" customHeight="1">
      <c r="A161" s="119" t="s">
        <v>1746</v>
      </c>
      <c r="B161" s="116" t="s">
        <v>1793</v>
      </c>
      <c r="C161" s="623" t="s">
        <v>1790</v>
      </c>
      <c r="D161" s="116" t="s">
        <v>1778</v>
      </c>
      <c r="E161" s="106" t="s">
        <v>935</v>
      </c>
      <c r="F161" s="531" t="s">
        <v>1787</v>
      </c>
      <c r="G161" s="106" t="s">
        <v>1044</v>
      </c>
      <c r="H161" s="106" t="s">
        <v>247</v>
      </c>
      <c r="I161" s="106"/>
      <c r="J161" s="242"/>
      <c r="K161" s="242"/>
      <c r="L161" s="250" t="s">
        <v>125</v>
      </c>
    </row>
    <row r="162" spans="1:12" ht="61.5" customHeight="1">
      <c r="A162" s="569" t="s">
        <v>1545</v>
      </c>
      <c r="B162" s="570" t="s">
        <v>1793</v>
      </c>
      <c r="C162" s="570" t="s">
        <v>1791</v>
      </c>
      <c r="D162" s="570" t="s">
        <v>1779</v>
      </c>
      <c r="E162" s="523" t="s">
        <v>996</v>
      </c>
      <c r="F162" s="621" t="s">
        <v>1794</v>
      </c>
      <c r="G162" s="523" t="s">
        <v>86</v>
      </c>
      <c r="H162" s="523" t="s">
        <v>86</v>
      </c>
      <c r="I162" s="523"/>
      <c r="J162" s="573"/>
      <c r="K162" s="573"/>
    </row>
    <row r="163" spans="1:12" ht="65.25" customHeight="1">
      <c r="A163" s="119" t="s">
        <v>1780</v>
      </c>
      <c r="B163" s="116" t="s">
        <v>1793</v>
      </c>
      <c r="C163" s="623" t="s">
        <v>1792</v>
      </c>
      <c r="D163" s="116" t="s">
        <v>1781</v>
      </c>
      <c r="E163" s="106" t="s">
        <v>935</v>
      </c>
      <c r="F163" s="531" t="s">
        <v>1783</v>
      </c>
      <c r="G163" s="106" t="s">
        <v>936</v>
      </c>
      <c r="H163" s="106" t="s">
        <v>253</v>
      </c>
      <c r="I163" s="106"/>
      <c r="J163" s="242"/>
      <c r="K163" s="242"/>
    </row>
    <row r="164" spans="1:12" ht="120.75" customHeight="1">
      <c r="A164" s="569" t="s">
        <v>1275</v>
      </c>
      <c r="B164" s="570" t="s">
        <v>1793</v>
      </c>
      <c r="C164" s="570" t="s">
        <v>1742</v>
      </c>
      <c r="D164" s="570" t="s">
        <v>1782</v>
      </c>
      <c r="E164" s="523" t="s">
        <v>996</v>
      </c>
      <c r="F164" s="621" t="s">
        <v>1788</v>
      </c>
      <c r="G164" s="523" t="s">
        <v>86</v>
      </c>
      <c r="H164" s="523" t="s">
        <v>86</v>
      </c>
      <c r="I164" s="523"/>
      <c r="J164" s="573"/>
      <c r="K164" s="573"/>
    </row>
    <row r="165" spans="1:12" ht="61.5" customHeight="1">
      <c r="A165" s="624" t="s">
        <v>1344</v>
      </c>
      <c r="B165" s="116" t="s">
        <v>1805</v>
      </c>
      <c r="C165" s="625">
        <v>0.82916666666666661</v>
      </c>
      <c r="D165" s="117" t="s">
        <v>1804</v>
      </c>
      <c r="E165" s="106" t="s">
        <v>935</v>
      </c>
      <c r="F165" s="531" t="s">
        <v>1806</v>
      </c>
      <c r="G165" s="106" t="s">
        <v>936</v>
      </c>
      <c r="H165" s="106" t="s">
        <v>253</v>
      </c>
      <c r="I165" s="106"/>
      <c r="J165" s="242"/>
      <c r="K165" s="242"/>
    </row>
    <row r="166" spans="1:12" ht="145.5" customHeight="1">
      <c r="A166" s="569" t="s">
        <v>1306</v>
      </c>
      <c r="B166" s="570" t="s">
        <v>1811</v>
      </c>
      <c r="C166" s="570" t="s">
        <v>1812</v>
      </c>
      <c r="D166" s="571" t="s">
        <v>1809</v>
      </c>
      <c r="E166" s="523" t="s">
        <v>996</v>
      </c>
      <c r="F166" s="572" t="s">
        <v>1810</v>
      </c>
      <c r="G166" s="523" t="s">
        <v>247</v>
      </c>
      <c r="H166" s="523" t="s">
        <v>247</v>
      </c>
      <c r="I166" s="523"/>
      <c r="J166" s="573"/>
      <c r="K166" s="573"/>
    </row>
    <row r="167" spans="1:12" ht="60.75" customHeight="1">
      <c r="A167" s="119" t="s">
        <v>1813</v>
      </c>
      <c r="B167" s="116" t="s">
        <v>1829</v>
      </c>
      <c r="C167" s="116" t="s">
        <v>1830</v>
      </c>
      <c r="D167" s="117" t="s">
        <v>1814</v>
      </c>
      <c r="E167" s="106" t="s">
        <v>935</v>
      </c>
      <c r="F167" s="118" t="s">
        <v>1831</v>
      </c>
      <c r="G167" s="106" t="s">
        <v>936</v>
      </c>
      <c r="H167" s="106" t="s">
        <v>253</v>
      </c>
      <c r="I167" s="106"/>
      <c r="J167" s="242"/>
      <c r="K167" s="242"/>
    </row>
    <row r="168" spans="1:12" ht="75">
      <c r="A168" s="569" t="s">
        <v>1315</v>
      </c>
      <c r="B168" s="570" t="s">
        <v>1829</v>
      </c>
      <c r="C168" s="570" t="s">
        <v>1304</v>
      </c>
      <c r="D168" s="571" t="s">
        <v>1834</v>
      </c>
      <c r="E168" s="523" t="s">
        <v>1043</v>
      </c>
      <c r="F168" s="572" t="s">
        <v>1833</v>
      </c>
      <c r="G168" s="523" t="s">
        <v>1044</v>
      </c>
      <c r="H168" s="523" t="s">
        <v>1236</v>
      </c>
      <c r="I168" s="523"/>
      <c r="J168" s="573"/>
      <c r="K168" s="573"/>
    </row>
    <row r="169" spans="1:12" ht="93.75">
      <c r="A169" s="119" t="s">
        <v>1315</v>
      </c>
      <c r="B169" s="116" t="s">
        <v>1837</v>
      </c>
      <c r="C169" s="116" t="s">
        <v>1838</v>
      </c>
      <c r="D169" s="117" t="s">
        <v>1836</v>
      </c>
      <c r="E169" s="106" t="s">
        <v>1236</v>
      </c>
      <c r="F169" s="118" t="s">
        <v>1839</v>
      </c>
      <c r="G169" s="106" t="s">
        <v>936</v>
      </c>
      <c r="H169" s="106" t="s">
        <v>253</v>
      </c>
      <c r="I169" s="106"/>
      <c r="J169" s="242"/>
      <c r="K169" s="242"/>
    </row>
    <row r="170" spans="1:12" ht="81" customHeight="1">
      <c r="A170" s="628" t="s">
        <v>1351</v>
      </c>
      <c r="B170" s="570" t="s">
        <v>1844</v>
      </c>
      <c r="C170" s="629">
        <v>0.34236111111111112</v>
      </c>
      <c r="D170" s="571" t="s">
        <v>1841</v>
      </c>
      <c r="E170" s="523" t="s">
        <v>996</v>
      </c>
      <c r="F170" s="621" t="s">
        <v>1842</v>
      </c>
      <c r="G170" s="523" t="s">
        <v>86</v>
      </c>
      <c r="H170" s="523" t="s">
        <v>86</v>
      </c>
      <c r="I170" s="523"/>
      <c r="J170" s="573"/>
      <c r="K170" s="573"/>
    </row>
    <row r="171" spans="1:12" ht="68.25" customHeight="1">
      <c r="A171" s="624" t="s">
        <v>1351</v>
      </c>
      <c r="B171" s="116" t="s">
        <v>1844</v>
      </c>
      <c r="C171" s="625">
        <v>0.4909722222222222</v>
      </c>
      <c r="D171" s="117" t="s">
        <v>1840</v>
      </c>
      <c r="E171" s="527" t="s">
        <v>996</v>
      </c>
      <c r="F171" s="531" t="s">
        <v>1843</v>
      </c>
      <c r="G171" s="527" t="s">
        <v>86</v>
      </c>
      <c r="H171" s="527" t="s">
        <v>86</v>
      </c>
      <c r="I171" s="106"/>
      <c r="J171" s="242"/>
      <c r="K171" s="242"/>
    </row>
    <row r="172" spans="1:12" ht="150">
      <c r="A172" s="569" t="s">
        <v>1263</v>
      </c>
      <c r="B172" s="570" t="s">
        <v>1860</v>
      </c>
      <c r="C172" s="570" t="s">
        <v>1861</v>
      </c>
      <c r="D172" s="571" t="s">
        <v>1862</v>
      </c>
      <c r="E172" s="523" t="s">
        <v>1236</v>
      </c>
      <c r="F172" s="572" t="s">
        <v>1864</v>
      </c>
      <c r="G172" s="523" t="s">
        <v>247</v>
      </c>
      <c r="H172" s="523" t="s">
        <v>247</v>
      </c>
      <c r="I172" s="523"/>
      <c r="J172" s="573"/>
      <c r="K172" s="573"/>
    </row>
    <row r="173" spans="1:12" ht="56.25">
      <c r="A173" s="119" t="s">
        <v>1265</v>
      </c>
      <c r="B173" s="116" t="s">
        <v>1865</v>
      </c>
      <c r="C173" s="116" t="s">
        <v>1866</v>
      </c>
      <c r="D173" s="117" t="s">
        <v>1863</v>
      </c>
      <c r="E173" s="106" t="s">
        <v>996</v>
      </c>
      <c r="F173" s="118" t="s">
        <v>1867</v>
      </c>
      <c r="G173" s="106" t="s">
        <v>86</v>
      </c>
      <c r="H173" s="106" t="s">
        <v>86</v>
      </c>
      <c r="I173" s="106"/>
      <c r="J173" s="242"/>
      <c r="K173" s="242"/>
    </row>
    <row r="174" spans="1:12" ht="93.75">
      <c r="A174" s="569" t="s">
        <v>1323</v>
      </c>
      <c r="B174" s="570" t="s">
        <v>1865</v>
      </c>
      <c r="C174" s="570" t="s">
        <v>1555</v>
      </c>
      <c r="D174" s="571" t="s">
        <v>1869</v>
      </c>
      <c r="E174" s="523" t="s">
        <v>996</v>
      </c>
      <c r="F174" s="572" t="s">
        <v>1876</v>
      </c>
      <c r="G174" s="523" t="s">
        <v>1044</v>
      </c>
      <c r="H174" s="523" t="s">
        <v>247</v>
      </c>
      <c r="I174" s="523"/>
      <c r="J174" s="573"/>
      <c r="K174" s="573"/>
    </row>
    <row r="175" spans="1:12" ht="79.5" customHeight="1">
      <c r="A175" s="119" t="s">
        <v>1306</v>
      </c>
      <c r="B175" s="116" t="s">
        <v>1879</v>
      </c>
      <c r="C175" s="116" t="s">
        <v>1878</v>
      </c>
      <c r="D175" s="116" t="s">
        <v>1877</v>
      </c>
      <c r="E175" s="106" t="s">
        <v>996</v>
      </c>
      <c r="F175" s="531" t="s">
        <v>1880</v>
      </c>
      <c r="G175" s="106" t="s">
        <v>1044</v>
      </c>
      <c r="H175" s="106" t="s">
        <v>247</v>
      </c>
      <c r="I175" s="106"/>
      <c r="J175" s="242"/>
      <c r="K175" s="242"/>
    </row>
    <row r="176" spans="1:12" ht="78" customHeight="1">
      <c r="A176" s="638" t="s">
        <v>1884</v>
      </c>
      <c r="B176" s="343" t="s">
        <v>1888</v>
      </c>
      <c r="C176" s="343" t="s">
        <v>1889</v>
      </c>
      <c r="D176" s="338" t="s">
        <v>1885</v>
      </c>
      <c r="E176" s="336" t="s">
        <v>499</v>
      </c>
      <c r="F176" s="339" t="s">
        <v>1890</v>
      </c>
      <c r="G176" s="394" t="s">
        <v>248</v>
      </c>
      <c r="H176" s="394" t="s">
        <v>248</v>
      </c>
      <c r="I176" s="336"/>
      <c r="J176" s="246">
        <v>1</v>
      </c>
      <c r="K176" s="246">
        <v>1</v>
      </c>
    </row>
    <row r="177" spans="1:12" ht="56.25" customHeight="1">
      <c r="A177" s="624" t="s">
        <v>1315</v>
      </c>
      <c r="B177" s="116" t="s">
        <v>1902</v>
      </c>
      <c r="C177" s="625">
        <v>0.24652777777777779</v>
      </c>
      <c r="D177" s="117" t="s">
        <v>1891</v>
      </c>
      <c r="E177" s="106" t="s">
        <v>935</v>
      </c>
      <c r="F177" s="531" t="s">
        <v>1908</v>
      </c>
      <c r="G177" s="106" t="s">
        <v>936</v>
      </c>
      <c r="H177" s="106" t="s">
        <v>253</v>
      </c>
      <c r="I177" s="106"/>
      <c r="J177" s="242"/>
      <c r="K177" s="242"/>
    </row>
    <row r="178" spans="1:12" ht="60.75" customHeight="1">
      <c r="A178" s="628" t="s">
        <v>1894</v>
      </c>
      <c r="B178" s="570" t="s">
        <v>1903</v>
      </c>
      <c r="C178" s="629">
        <v>0.61458333333333337</v>
      </c>
      <c r="D178" s="571" t="s">
        <v>365</v>
      </c>
      <c r="E178" s="523" t="s">
        <v>1435</v>
      </c>
      <c r="F178" s="621" t="s">
        <v>1900</v>
      </c>
      <c r="G178" s="414" t="s">
        <v>248</v>
      </c>
      <c r="H178" s="414" t="s">
        <v>248</v>
      </c>
      <c r="I178" s="523"/>
      <c r="J178" s="573"/>
      <c r="K178" s="573"/>
      <c r="L178" s="250" t="s">
        <v>1904</v>
      </c>
    </row>
    <row r="179" spans="1:12" ht="84.75" customHeight="1">
      <c r="A179" s="624" t="s">
        <v>1263</v>
      </c>
      <c r="B179" s="116" t="s">
        <v>1902</v>
      </c>
      <c r="C179" s="625">
        <v>0.73055555555555562</v>
      </c>
      <c r="D179" s="117" t="s">
        <v>1898</v>
      </c>
      <c r="E179" s="106" t="s">
        <v>1236</v>
      </c>
      <c r="F179" s="531" t="s">
        <v>1899</v>
      </c>
      <c r="G179" s="527" t="s">
        <v>1044</v>
      </c>
      <c r="H179" s="527" t="s">
        <v>247</v>
      </c>
      <c r="I179" s="106"/>
      <c r="J179" s="242"/>
      <c r="K179" s="242"/>
    </row>
    <row r="180" spans="1:12" ht="66" customHeight="1">
      <c r="A180" s="628" t="s">
        <v>1496</v>
      </c>
      <c r="B180" s="570" t="s">
        <v>1905</v>
      </c>
      <c r="C180" s="629">
        <v>0.74652777777777779</v>
      </c>
      <c r="D180" s="571" t="s">
        <v>1897</v>
      </c>
      <c r="E180" s="523" t="s">
        <v>1677</v>
      </c>
      <c r="F180" s="621" t="s">
        <v>1901</v>
      </c>
      <c r="G180" s="523" t="s">
        <v>247</v>
      </c>
      <c r="H180" s="523" t="s">
        <v>1236</v>
      </c>
      <c r="I180" s="523"/>
      <c r="J180" s="573"/>
      <c r="K180" s="573"/>
    </row>
    <row r="181" spans="1:12" ht="64.5" customHeight="1">
      <c r="A181" s="624" t="s">
        <v>1330</v>
      </c>
      <c r="B181" s="116" t="s">
        <v>1905</v>
      </c>
      <c r="C181" s="625">
        <v>0.76041666666666663</v>
      </c>
      <c r="D181" s="117" t="s">
        <v>1906</v>
      </c>
      <c r="E181" s="106" t="s">
        <v>996</v>
      </c>
      <c r="F181" s="531" t="s">
        <v>1907</v>
      </c>
      <c r="G181" s="106" t="s">
        <v>86</v>
      </c>
      <c r="H181" s="106" t="s">
        <v>86</v>
      </c>
      <c r="I181" s="106"/>
      <c r="J181" s="242"/>
      <c r="K181" s="242"/>
    </row>
    <row r="182" spans="1:12" ht="57" customHeight="1">
      <c r="A182" s="569" t="s">
        <v>1701</v>
      </c>
      <c r="B182" s="570" t="s">
        <v>1911</v>
      </c>
      <c r="C182" s="570" t="s">
        <v>1912</v>
      </c>
      <c r="D182" s="571" t="s">
        <v>1913</v>
      </c>
      <c r="E182" s="523" t="s">
        <v>996</v>
      </c>
      <c r="F182" s="572" t="s">
        <v>1910</v>
      </c>
      <c r="G182" s="523" t="s">
        <v>86</v>
      </c>
      <c r="H182" s="523" t="s">
        <v>86</v>
      </c>
      <c r="I182" s="523"/>
      <c r="J182" s="573"/>
      <c r="K182" s="573"/>
    </row>
    <row r="183" spans="1:12" ht="56.25">
      <c r="A183" s="119" t="s">
        <v>1351</v>
      </c>
      <c r="B183" s="116" t="s">
        <v>1922</v>
      </c>
      <c r="C183" s="116" t="s">
        <v>1923</v>
      </c>
      <c r="D183" s="117" t="s">
        <v>1920</v>
      </c>
      <c r="E183" s="106" t="s">
        <v>935</v>
      </c>
      <c r="F183" s="118" t="s">
        <v>1921</v>
      </c>
      <c r="G183" s="106" t="s">
        <v>936</v>
      </c>
      <c r="H183" s="106" t="s">
        <v>253</v>
      </c>
      <c r="I183" s="106"/>
      <c r="J183" s="242"/>
      <c r="K183" s="242"/>
    </row>
    <row r="184" spans="1:12" ht="56.25">
      <c r="A184" s="569" t="s">
        <v>1323</v>
      </c>
      <c r="B184" s="570" t="s">
        <v>1942</v>
      </c>
      <c r="C184" s="570" t="s">
        <v>1943</v>
      </c>
      <c r="D184" s="571" t="s">
        <v>1933</v>
      </c>
      <c r="E184" s="523" t="s">
        <v>1236</v>
      </c>
      <c r="F184" s="572" t="s">
        <v>1944</v>
      </c>
      <c r="G184" s="523" t="s">
        <v>1044</v>
      </c>
      <c r="H184" s="523" t="s">
        <v>247</v>
      </c>
      <c r="I184" s="523"/>
      <c r="J184" s="573"/>
      <c r="K184" s="573"/>
    </row>
    <row r="185" spans="1:12" ht="66.75" customHeight="1">
      <c r="A185" s="624" t="s">
        <v>1894</v>
      </c>
      <c r="B185" s="116" t="s">
        <v>1963</v>
      </c>
      <c r="C185" s="625">
        <v>0.61319444444444449</v>
      </c>
      <c r="D185" s="117" t="s">
        <v>365</v>
      </c>
      <c r="E185" s="106" t="s">
        <v>1435</v>
      </c>
      <c r="F185" s="531" t="s">
        <v>1962</v>
      </c>
      <c r="G185" s="414" t="s">
        <v>248</v>
      </c>
      <c r="H185" s="414" t="s">
        <v>248</v>
      </c>
      <c r="I185" s="106"/>
      <c r="J185" s="242"/>
      <c r="K185" s="242"/>
      <c r="L185" s="250" t="s">
        <v>1964</v>
      </c>
    </row>
    <row r="186" spans="1:12" ht="75">
      <c r="A186" s="569" t="s">
        <v>1315</v>
      </c>
      <c r="B186" s="570" t="s">
        <v>1972</v>
      </c>
      <c r="C186" s="570" t="s">
        <v>1973</v>
      </c>
      <c r="D186" s="571" t="s">
        <v>113</v>
      </c>
      <c r="E186" s="106" t="s">
        <v>935</v>
      </c>
      <c r="F186" s="572" t="s">
        <v>1971</v>
      </c>
      <c r="G186" s="523" t="s">
        <v>1044</v>
      </c>
      <c r="H186" s="523" t="s">
        <v>247</v>
      </c>
      <c r="I186" s="523"/>
      <c r="J186" s="573"/>
      <c r="K186" s="573"/>
    </row>
    <row r="187" spans="1:12" ht="75" customHeight="1">
      <c r="A187" s="119" t="s">
        <v>1315</v>
      </c>
      <c r="B187" s="116" t="s">
        <v>1989</v>
      </c>
      <c r="C187" s="116" t="s">
        <v>1990</v>
      </c>
      <c r="D187" s="117" t="s">
        <v>1991</v>
      </c>
      <c r="E187" s="106" t="s">
        <v>1677</v>
      </c>
      <c r="F187" s="118" t="s">
        <v>1992</v>
      </c>
      <c r="G187" s="106" t="s">
        <v>1044</v>
      </c>
      <c r="H187" s="106" t="s">
        <v>247</v>
      </c>
      <c r="I187" s="106"/>
      <c r="J187" s="242"/>
      <c r="K187" s="242"/>
    </row>
    <row r="188" spans="1:12" ht="60.75" customHeight="1">
      <c r="A188" s="569" t="s">
        <v>1986</v>
      </c>
      <c r="B188" s="570" t="s">
        <v>1989</v>
      </c>
      <c r="C188" s="570" t="s">
        <v>1629</v>
      </c>
      <c r="D188" s="571" t="s">
        <v>1987</v>
      </c>
      <c r="E188" s="523" t="s">
        <v>935</v>
      </c>
      <c r="F188" s="572" t="s">
        <v>1988</v>
      </c>
      <c r="G188" s="523" t="s">
        <v>936</v>
      </c>
      <c r="H188" s="523" t="s">
        <v>253</v>
      </c>
      <c r="I188" s="523"/>
      <c r="J188" s="573"/>
      <c r="K188" s="573"/>
    </row>
    <row r="189" spans="1:12" ht="75">
      <c r="A189" s="119" t="s">
        <v>1998</v>
      </c>
      <c r="B189" s="116" t="s">
        <v>2002</v>
      </c>
      <c r="C189" s="116" t="s">
        <v>1999</v>
      </c>
      <c r="D189" s="117" t="s">
        <v>598</v>
      </c>
      <c r="E189" s="106" t="s">
        <v>499</v>
      </c>
      <c r="F189" s="118" t="s">
        <v>2000</v>
      </c>
      <c r="G189" s="106" t="s">
        <v>248</v>
      </c>
      <c r="H189" s="106" t="s">
        <v>248</v>
      </c>
      <c r="I189" s="106"/>
      <c r="J189" s="242"/>
      <c r="K189" s="242"/>
      <c r="L189" s="250" t="s">
        <v>1964</v>
      </c>
    </row>
    <row r="190" spans="1:12" ht="56.25">
      <c r="A190" s="569" t="s">
        <v>1505</v>
      </c>
      <c r="B190" s="570" t="s">
        <v>2002</v>
      </c>
      <c r="C190" s="570" t="s">
        <v>1770</v>
      </c>
      <c r="D190" s="571" t="s">
        <v>2001</v>
      </c>
      <c r="E190" s="523" t="s">
        <v>935</v>
      </c>
      <c r="F190" s="572" t="s">
        <v>2003</v>
      </c>
      <c r="G190" s="523" t="s">
        <v>936</v>
      </c>
      <c r="H190" s="523" t="s">
        <v>253</v>
      </c>
      <c r="I190" s="523"/>
      <c r="J190" s="573"/>
      <c r="K190" s="573"/>
    </row>
    <row r="191" spans="1:12" ht="78.75" customHeight="1">
      <c r="A191" s="119" t="s">
        <v>2005</v>
      </c>
      <c r="B191" s="116" t="s">
        <v>2008</v>
      </c>
      <c r="C191" s="116" t="s">
        <v>2009</v>
      </c>
      <c r="D191" s="117" t="s">
        <v>2004</v>
      </c>
      <c r="E191" s="106" t="s">
        <v>1043</v>
      </c>
      <c r="F191" s="118" t="s">
        <v>2012</v>
      </c>
      <c r="G191" s="106" t="s">
        <v>936</v>
      </c>
      <c r="H191" s="106" t="s">
        <v>253</v>
      </c>
      <c r="I191" s="106"/>
      <c r="J191" s="242"/>
      <c r="K191" s="242"/>
    </row>
    <row r="192" spans="1:12" ht="123" customHeight="1">
      <c r="A192" s="569" t="s">
        <v>2006</v>
      </c>
      <c r="B192" s="570" t="s">
        <v>2010</v>
      </c>
      <c r="C192" s="570" t="s">
        <v>2011</v>
      </c>
      <c r="D192" s="571" t="s">
        <v>2007</v>
      </c>
      <c r="E192" s="523" t="s">
        <v>1236</v>
      </c>
      <c r="F192" s="572" t="s">
        <v>2013</v>
      </c>
      <c r="G192" s="523" t="s">
        <v>247</v>
      </c>
      <c r="H192" s="523" t="s">
        <v>247</v>
      </c>
      <c r="I192" s="523"/>
      <c r="J192" s="573"/>
      <c r="K192" s="573"/>
    </row>
    <row r="193" spans="1:12" ht="58.5" customHeight="1">
      <c r="A193" s="624" t="s">
        <v>1351</v>
      </c>
      <c r="B193" s="116" t="s">
        <v>2024</v>
      </c>
      <c r="C193" s="625">
        <v>0.3659722222222222</v>
      </c>
      <c r="D193" s="117" t="s">
        <v>2022</v>
      </c>
      <c r="E193" s="106" t="s">
        <v>996</v>
      </c>
      <c r="F193" s="531" t="s">
        <v>2023</v>
      </c>
      <c r="G193" s="106" t="s">
        <v>86</v>
      </c>
      <c r="H193" s="106" t="s">
        <v>86</v>
      </c>
      <c r="I193" s="106"/>
      <c r="J193" s="242"/>
      <c r="K193" s="242"/>
    </row>
    <row r="194" spans="1:12" ht="75">
      <c r="A194" s="569" t="s">
        <v>1813</v>
      </c>
      <c r="B194" s="570" t="s">
        <v>2036</v>
      </c>
      <c r="C194" s="570" t="s">
        <v>2037</v>
      </c>
      <c r="D194" s="571" t="s">
        <v>2034</v>
      </c>
      <c r="E194" s="523" t="s">
        <v>996</v>
      </c>
      <c r="F194" s="572" t="s">
        <v>2035</v>
      </c>
      <c r="G194" s="523" t="s">
        <v>86</v>
      </c>
      <c r="H194" s="523" t="s">
        <v>86</v>
      </c>
      <c r="I194" s="523"/>
      <c r="J194" s="573"/>
      <c r="K194" s="573"/>
    </row>
    <row r="195" spans="1:12" ht="75" customHeight="1">
      <c r="A195" s="119" t="s">
        <v>2038</v>
      </c>
      <c r="B195" s="648" t="s">
        <v>2036</v>
      </c>
      <c r="C195" s="116" t="s">
        <v>2043</v>
      </c>
      <c r="D195" s="117" t="s">
        <v>365</v>
      </c>
      <c r="E195" s="106" t="s">
        <v>1435</v>
      </c>
      <c r="F195" s="118" t="s">
        <v>2039</v>
      </c>
      <c r="G195" s="106" t="s">
        <v>248</v>
      </c>
      <c r="H195" s="106" t="s">
        <v>248</v>
      </c>
      <c r="I195" s="106"/>
      <c r="J195" s="242"/>
      <c r="K195" s="242"/>
    </row>
    <row r="196" spans="1:12" ht="56.25" customHeight="1">
      <c r="A196" s="569" t="s">
        <v>1496</v>
      </c>
      <c r="B196" s="570" t="s">
        <v>2036</v>
      </c>
      <c r="C196" s="570" t="s">
        <v>2044</v>
      </c>
      <c r="D196" s="571" t="s">
        <v>2041</v>
      </c>
      <c r="E196" s="523" t="s">
        <v>935</v>
      </c>
      <c r="F196" s="572" t="s">
        <v>2042</v>
      </c>
      <c r="G196" s="523" t="s">
        <v>936</v>
      </c>
      <c r="H196" s="523" t="s">
        <v>253</v>
      </c>
      <c r="I196" s="523"/>
      <c r="J196" s="573"/>
      <c r="K196" s="573"/>
    </row>
    <row r="197" spans="1:12" ht="56.25">
      <c r="A197" s="647" t="s">
        <v>1344</v>
      </c>
      <c r="B197" s="648" t="s">
        <v>2045</v>
      </c>
      <c r="C197" s="116" t="s">
        <v>2046</v>
      </c>
      <c r="D197" s="117" t="s">
        <v>2047</v>
      </c>
      <c r="E197" s="106" t="s">
        <v>935</v>
      </c>
      <c r="F197" s="118" t="s">
        <v>2048</v>
      </c>
      <c r="G197" s="106" t="s">
        <v>936</v>
      </c>
      <c r="H197" s="106" t="s">
        <v>253</v>
      </c>
      <c r="I197" s="106"/>
      <c r="J197" s="242"/>
      <c r="K197" s="242"/>
    </row>
    <row r="198" spans="1:12" ht="56.25">
      <c r="A198" s="569" t="s">
        <v>1472</v>
      </c>
      <c r="B198" s="570" t="s">
        <v>2051</v>
      </c>
      <c r="C198" s="570" t="s">
        <v>2052</v>
      </c>
      <c r="D198" s="571" t="s">
        <v>2049</v>
      </c>
      <c r="E198" s="588" t="s">
        <v>935</v>
      </c>
      <c r="F198" s="572" t="s">
        <v>2050</v>
      </c>
      <c r="G198" s="523" t="s">
        <v>936</v>
      </c>
      <c r="H198" s="523" t="s">
        <v>253</v>
      </c>
      <c r="I198" s="523"/>
      <c r="J198" s="573"/>
      <c r="K198" s="573"/>
    </row>
    <row r="199" spans="1:12" ht="66" customHeight="1">
      <c r="A199" s="624" t="s">
        <v>1701</v>
      </c>
      <c r="B199" s="116" t="s">
        <v>2051</v>
      </c>
      <c r="C199" s="625">
        <v>0.375</v>
      </c>
      <c r="D199" s="117" t="s">
        <v>2053</v>
      </c>
      <c r="E199" s="106" t="s">
        <v>996</v>
      </c>
      <c r="F199" s="531" t="s">
        <v>2060</v>
      </c>
      <c r="G199" s="106" t="s">
        <v>86</v>
      </c>
      <c r="H199" s="106" t="s">
        <v>86</v>
      </c>
      <c r="I199" s="106"/>
      <c r="J199" s="242"/>
      <c r="K199" s="242"/>
    </row>
    <row r="200" spans="1:12" ht="72" customHeight="1">
      <c r="A200" s="628" t="s">
        <v>1264</v>
      </c>
      <c r="B200" s="570" t="s">
        <v>2076</v>
      </c>
      <c r="C200" s="629">
        <v>0.56597222222222221</v>
      </c>
      <c r="D200" s="571" t="s">
        <v>2063</v>
      </c>
      <c r="E200" s="523" t="s">
        <v>935</v>
      </c>
      <c r="F200" s="621" t="s">
        <v>2074</v>
      </c>
      <c r="G200" s="523" t="s">
        <v>936</v>
      </c>
      <c r="H200" s="523" t="s">
        <v>253</v>
      </c>
      <c r="I200" s="523"/>
      <c r="J200" s="573"/>
      <c r="K200" s="573"/>
    </row>
    <row r="201" spans="1:12" ht="96" customHeight="1">
      <c r="A201" s="624" t="s">
        <v>226</v>
      </c>
      <c r="B201" s="116" t="s">
        <v>2077</v>
      </c>
      <c r="C201" s="625">
        <v>0.66666666666666663</v>
      </c>
      <c r="D201" s="117" t="s">
        <v>1677</v>
      </c>
      <c r="E201" s="106" t="s">
        <v>1677</v>
      </c>
      <c r="F201" s="531" t="s">
        <v>2075</v>
      </c>
      <c r="G201" s="527" t="s">
        <v>1044</v>
      </c>
      <c r="H201" s="106" t="s">
        <v>247</v>
      </c>
      <c r="I201" s="106"/>
      <c r="J201" s="242"/>
      <c r="K201" s="242"/>
    </row>
    <row r="202" spans="1:12" ht="100.5" customHeight="1">
      <c r="A202" s="569" t="s">
        <v>2078</v>
      </c>
      <c r="B202" s="570" t="s">
        <v>2080</v>
      </c>
      <c r="C202" s="570" t="s">
        <v>2081</v>
      </c>
      <c r="D202" s="571" t="s">
        <v>2079</v>
      </c>
      <c r="E202" s="523" t="s">
        <v>499</v>
      </c>
      <c r="F202" s="572" t="s">
        <v>2086</v>
      </c>
      <c r="G202" s="523" t="s">
        <v>248</v>
      </c>
      <c r="H202" s="523" t="s">
        <v>248</v>
      </c>
      <c r="I202" s="523"/>
      <c r="J202" s="573"/>
      <c r="K202" s="573"/>
      <c r="L202" s="250" t="s">
        <v>1904</v>
      </c>
    </row>
    <row r="203" spans="1:12" ht="56.25">
      <c r="A203" s="119" t="s">
        <v>1291</v>
      </c>
      <c r="B203" s="116" t="s">
        <v>2088</v>
      </c>
      <c r="C203" s="116" t="s">
        <v>2089</v>
      </c>
      <c r="D203" s="117" t="s">
        <v>2087</v>
      </c>
      <c r="E203" s="106" t="s">
        <v>996</v>
      </c>
      <c r="F203" s="118" t="s">
        <v>2090</v>
      </c>
      <c r="G203" s="106" t="s">
        <v>86</v>
      </c>
      <c r="H203" s="106" t="s">
        <v>86</v>
      </c>
      <c r="I203" s="106"/>
      <c r="J203" s="242"/>
      <c r="K203" s="242"/>
    </row>
    <row r="204" spans="1:12" ht="56.25">
      <c r="A204" s="569" t="s">
        <v>1986</v>
      </c>
      <c r="B204" s="570" t="s">
        <v>2092</v>
      </c>
      <c r="C204" s="570" t="s">
        <v>2093</v>
      </c>
      <c r="D204" s="571" t="s">
        <v>2091</v>
      </c>
      <c r="E204" s="523" t="s">
        <v>1236</v>
      </c>
      <c r="F204" s="572" t="s">
        <v>2094</v>
      </c>
      <c r="G204" s="523" t="s">
        <v>936</v>
      </c>
      <c r="H204" s="523" t="s">
        <v>253</v>
      </c>
      <c r="I204" s="523"/>
      <c r="J204" s="573"/>
      <c r="K204" s="573"/>
    </row>
    <row r="205" spans="1:12" ht="80.25" customHeight="1">
      <c r="A205" s="119" t="s">
        <v>1730</v>
      </c>
      <c r="B205" s="116" t="s">
        <v>2104</v>
      </c>
      <c r="C205" s="116" t="s">
        <v>2101</v>
      </c>
      <c r="D205" s="116" t="s">
        <v>2095</v>
      </c>
      <c r="E205" s="106" t="s">
        <v>935</v>
      </c>
      <c r="F205" s="531" t="s">
        <v>2098</v>
      </c>
      <c r="G205" s="527" t="s">
        <v>936</v>
      </c>
      <c r="H205" s="527" t="s">
        <v>253</v>
      </c>
      <c r="I205" s="106"/>
      <c r="J205" s="242"/>
      <c r="K205" s="242"/>
    </row>
    <row r="206" spans="1:12" ht="59.25" customHeight="1">
      <c r="A206" s="569" t="s">
        <v>1351</v>
      </c>
      <c r="B206" s="570" t="s">
        <v>2104</v>
      </c>
      <c r="C206" s="570" t="s">
        <v>2102</v>
      </c>
      <c r="D206" s="570" t="s">
        <v>2097</v>
      </c>
      <c r="E206" s="523" t="s">
        <v>935</v>
      </c>
      <c r="F206" s="621" t="s">
        <v>2099</v>
      </c>
      <c r="G206" s="523" t="s">
        <v>936</v>
      </c>
      <c r="H206" s="523" t="s">
        <v>253</v>
      </c>
      <c r="I206" s="523"/>
      <c r="J206" s="573"/>
      <c r="K206" s="573"/>
    </row>
    <row r="207" spans="1:12" ht="99" customHeight="1">
      <c r="A207" s="119" t="s">
        <v>1263</v>
      </c>
      <c r="B207" s="116" t="s">
        <v>2105</v>
      </c>
      <c r="C207" s="116" t="s">
        <v>2103</v>
      </c>
      <c r="D207" s="116" t="s">
        <v>1262</v>
      </c>
      <c r="E207" s="106" t="s">
        <v>1043</v>
      </c>
      <c r="F207" s="531" t="s">
        <v>2100</v>
      </c>
      <c r="G207" s="527" t="s">
        <v>1044</v>
      </c>
      <c r="H207" s="106" t="s">
        <v>247</v>
      </c>
      <c r="I207" s="106"/>
      <c r="J207" s="242"/>
      <c r="K207" s="242"/>
    </row>
    <row r="208" spans="1:12" ht="91.5" customHeight="1">
      <c r="A208" s="628" t="s">
        <v>1813</v>
      </c>
      <c r="B208" s="570" t="s">
        <v>2105</v>
      </c>
      <c r="C208" s="629">
        <v>0.34097222222222223</v>
      </c>
      <c r="D208" s="571" t="s">
        <v>2112</v>
      </c>
      <c r="E208" s="571" t="s">
        <v>2112</v>
      </c>
      <c r="F208" s="621" t="s">
        <v>2113</v>
      </c>
      <c r="G208" s="527" t="s">
        <v>1044</v>
      </c>
      <c r="H208" s="106" t="s">
        <v>247</v>
      </c>
      <c r="I208" s="523"/>
      <c r="J208" s="573"/>
      <c r="K208" s="573"/>
    </row>
    <row r="209" spans="1:12" ht="93.75" customHeight="1">
      <c r="A209" s="119" t="s">
        <v>2120</v>
      </c>
      <c r="B209" s="116" t="s">
        <v>2132</v>
      </c>
      <c r="C209" s="116" t="s">
        <v>2133</v>
      </c>
      <c r="D209" s="117" t="s">
        <v>2122</v>
      </c>
      <c r="E209" s="106" t="s">
        <v>1236</v>
      </c>
      <c r="F209" s="118" t="s">
        <v>2128</v>
      </c>
      <c r="G209" s="106" t="s">
        <v>936</v>
      </c>
      <c r="H209" s="106" t="s">
        <v>247</v>
      </c>
      <c r="I209" s="106"/>
      <c r="J209" s="242"/>
      <c r="K209" s="242"/>
    </row>
    <row r="210" spans="1:12" ht="243.75">
      <c r="A210" s="569" t="s">
        <v>1330</v>
      </c>
      <c r="B210" s="570" t="s">
        <v>2132</v>
      </c>
      <c r="C210" s="570" t="s">
        <v>2134</v>
      </c>
      <c r="D210" s="571" t="s">
        <v>2124</v>
      </c>
      <c r="E210" s="523" t="s">
        <v>996</v>
      </c>
      <c r="F210" s="572" t="s">
        <v>2129</v>
      </c>
      <c r="G210" s="523" t="s">
        <v>247</v>
      </c>
      <c r="H210" s="523" t="s">
        <v>247</v>
      </c>
      <c r="I210" s="523"/>
      <c r="J210" s="573"/>
      <c r="K210" s="573"/>
    </row>
    <row r="211" spans="1:12" ht="56.25" customHeight="1">
      <c r="A211" s="119" t="s">
        <v>1416</v>
      </c>
      <c r="B211" s="116" t="s">
        <v>2132</v>
      </c>
      <c r="C211" s="116" t="s">
        <v>2135</v>
      </c>
      <c r="D211" s="117" t="s">
        <v>2121</v>
      </c>
      <c r="E211" s="106" t="s">
        <v>1043</v>
      </c>
      <c r="F211" s="118" t="s">
        <v>2130</v>
      </c>
      <c r="G211" s="106" t="s">
        <v>1044</v>
      </c>
      <c r="H211" s="106" t="s">
        <v>247</v>
      </c>
      <c r="I211" s="106"/>
      <c r="J211" s="242"/>
      <c r="K211" s="242"/>
    </row>
    <row r="212" spans="1:12" ht="93.75" customHeight="1">
      <c r="A212" s="569" t="s">
        <v>1668</v>
      </c>
      <c r="B212" s="116" t="s">
        <v>2132</v>
      </c>
      <c r="C212" s="570" t="s">
        <v>2136</v>
      </c>
      <c r="D212" s="571" t="s">
        <v>2123</v>
      </c>
      <c r="E212" s="523" t="s">
        <v>996</v>
      </c>
      <c r="F212" s="572" t="s">
        <v>2131</v>
      </c>
      <c r="G212" s="523" t="s">
        <v>86</v>
      </c>
      <c r="H212" s="523" t="s">
        <v>86</v>
      </c>
      <c r="I212" s="523"/>
      <c r="J212" s="573"/>
      <c r="K212" s="573"/>
    </row>
    <row r="213" spans="1:12" ht="56.25">
      <c r="A213" s="119" t="s">
        <v>1351</v>
      </c>
      <c r="B213" s="116" t="s">
        <v>2149</v>
      </c>
      <c r="C213" s="116" t="s">
        <v>2150</v>
      </c>
      <c r="D213" s="117" t="s">
        <v>2148</v>
      </c>
      <c r="E213" s="106" t="s">
        <v>935</v>
      </c>
      <c r="F213" s="118" t="s">
        <v>2151</v>
      </c>
      <c r="G213" s="106" t="s">
        <v>936</v>
      </c>
      <c r="H213" s="106" t="s">
        <v>253</v>
      </c>
      <c r="I213" s="106"/>
      <c r="J213" s="242"/>
      <c r="K213" s="242"/>
    </row>
    <row r="214" spans="1:12" ht="112.5">
      <c r="A214" s="569" t="s">
        <v>1986</v>
      </c>
      <c r="B214" s="570" t="s">
        <v>2162</v>
      </c>
      <c r="C214" s="570" t="s">
        <v>2163</v>
      </c>
      <c r="D214" s="571" t="s">
        <v>2161</v>
      </c>
      <c r="E214" s="523" t="s">
        <v>1236</v>
      </c>
      <c r="F214" s="572" t="s">
        <v>2164</v>
      </c>
      <c r="G214" s="523" t="s">
        <v>247</v>
      </c>
      <c r="H214" s="523" t="s">
        <v>247</v>
      </c>
      <c r="I214" s="523"/>
      <c r="J214" s="573"/>
      <c r="K214" s="573"/>
    </row>
    <row r="215" spans="1:12" ht="37.5">
      <c r="A215" s="119" t="s">
        <v>2165</v>
      </c>
      <c r="B215" s="116" t="s">
        <v>2162</v>
      </c>
      <c r="C215" s="116" t="s">
        <v>2167</v>
      </c>
      <c r="D215" s="117" t="s">
        <v>2166</v>
      </c>
      <c r="E215" s="106" t="s">
        <v>996</v>
      </c>
      <c r="F215" s="118" t="s">
        <v>2168</v>
      </c>
      <c r="G215" s="106" t="s">
        <v>86</v>
      </c>
      <c r="H215" s="106" t="s">
        <v>86</v>
      </c>
      <c r="I215" s="106"/>
      <c r="J215" s="242"/>
      <c r="K215" s="242"/>
    </row>
    <row r="216" spans="1:12" ht="75">
      <c r="A216" s="569" t="s">
        <v>1330</v>
      </c>
      <c r="B216" s="570" t="s">
        <v>2196</v>
      </c>
      <c r="C216" s="570" t="s">
        <v>1254</v>
      </c>
      <c r="D216" s="571" t="s">
        <v>2185</v>
      </c>
      <c r="E216" s="523" t="s">
        <v>996</v>
      </c>
      <c r="F216" s="572" t="s">
        <v>2195</v>
      </c>
      <c r="G216" s="523" t="s">
        <v>86</v>
      </c>
      <c r="H216" s="523" t="s">
        <v>86</v>
      </c>
      <c r="I216" s="523"/>
      <c r="J216" s="573"/>
      <c r="K216" s="573"/>
    </row>
    <row r="217" spans="1:12" ht="99" customHeight="1">
      <c r="A217" s="119" t="s">
        <v>1477</v>
      </c>
      <c r="B217" s="116" t="s">
        <v>2203</v>
      </c>
      <c r="C217" s="116" t="s">
        <v>1412</v>
      </c>
      <c r="D217" s="116" t="s">
        <v>2198</v>
      </c>
      <c r="E217" s="106" t="s">
        <v>499</v>
      </c>
      <c r="F217" s="531" t="s">
        <v>2200</v>
      </c>
      <c r="G217" s="106" t="s">
        <v>248</v>
      </c>
      <c r="H217" s="106" t="s">
        <v>248</v>
      </c>
      <c r="I217" s="106"/>
      <c r="J217" s="242"/>
      <c r="K217" s="242"/>
      <c r="L217" s="250" t="s">
        <v>2204</v>
      </c>
    </row>
    <row r="218" spans="1:12" ht="99" customHeight="1">
      <c r="A218" s="569" t="s">
        <v>1701</v>
      </c>
      <c r="B218" s="570" t="s">
        <v>2203</v>
      </c>
      <c r="C218" s="570" t="s">
        <v>2202</v>
      </c>
      <c r="D218" s="570" t="s">
        <v>2199</v>
      </c>
      <c r="E218" s="523" t="s">
        <v>996</v>
      </c>
      <c r="F218" s="621" t="s">
        <v>2201</v>
      </c>
      <c r="G218" s="523" t="s">
        <v>86</v>
      </c>
      <c r="H218" s="523" t="s">
        <v>86</v>
      </c>
      <c r="I218" s="523"/>
      <c r="J218" s="573"/>
      <c r="K218" s="573"/>
    </row>
    <row r="219" spans="1:12" ht="121.5" customHeight="1">
      <c r="A219" s="119" t="s">
        <v>1330</v>
      </c>
      <c r="B219" s="116" t="s">
        <v>2206</v>
      </c>
      <c r="C219" s="116" t="s">
        <v>2207</v>
      </c>
      <c r="D219" s="117" t="s">
        <v>2205</v>
      </c>
      <c r="E219" s="106" t="s">
        <v>996</v>
      </c>
      <c r="F219" s="118" t="s">
        <v>2210</v>
      </c>
      <c r="G219" s="106" t="s">
        <v>936</v>
      </c>
      <c r="H219" s="106" t="s">
        <v>247</v>
      </c>
      <c r="I219" s="106"/>
      <c r="J219" s="242"/>
      <c r="K219" s="242"/>
    </row>
    <row r="220" spans="1:12" ht="78.75" customHeight="1">
      <c r="A220" s="119" t="s">
        <v>2217</v>
      </c>
      <c r="B220" s="116" t="s">
        <v>2220</v>
      </c>
      <c r="C220" s="116" t="s">
        <v>2221</v>
      </c>
      <c r="D220" s="117" t="s">
        <v>2218</v>
      </c>
      <c r="E220" s="106" t="s">
        <v>1043</v>
      </c>
      <c r="F220" s="118" t="s">
        <v>2230</v>
      </c>
      <c r="G220" s="106" t="s">
        <v>1044</v>
      </c>
      <c r="H220" s="106" t="s">
        <v>247</v>
      </c>
      <c r="I220" s="106"/>
      <c r="J220" s="242"/>
      <c r="K220" s="242"/>
    </row>
    <row r="221" spans="1:12" ht="60.75" customHeight="1">
      <c r="A221" s="569" t="s">
        <v>2228</v>
      </c>
      <c r="B221" s="661" t="s">
        <v>2220</v>
      </c>
      <c r="C221" s="570" t="s">
        <v>2229</v>
      </c>
      <c r="D221" s="571" t="s">
        <v>2231</v>
      </c>
      <c r="E221" s="523" t="s">
        <v>2817</v>
      </c>
      <c r="F221" s="572" t="s">
        <v>2236</v>
      </c>
      <c r="G221" s="660" t="s">
        <v>248</v>
      </c>
      <c r="H221" s="660" t="s">
        <v>248</v>
      </c>
      <c r="I221" s="523">
        <v>1</v>
      </c>
      <c r="J221" s="573"/>
      <c r="K221" s="573"/>
    </row>
    <row r="222" spans="1:12" ht="59.25" customHeight="1">
      <c r="A222" s="119" t="s">
        <v>2232</v>
      </c>
      <c r="B222" s="116" t="s">
        <v>2219</v>
      </c>
      <c r="C222" s="116" t="s">
        <v>2234</v>
      </c>
      <c r="D222" s="117" t="s">
        <v>2233</v>
      </c>
      <c r="E222" s="106" t="s">
        <v>996</v>
      </c>
      <c r="F222" s="118" t="s">
        <v>2235</v>
      </c>
      <c r="G222" s="106" t="s">
        <v>86</v>
      </c>
      <c r="H222" s="106" t="s">
        <v>86</v>
      </c>
      <c r="I222" s="106"/>
      <c r="J222" s="242"/>
      <c r="K222" s="242"/>
    </row>
    <row r="223" spans="1:12" ht="99" customHeight="1">
      <c r="A223" s="569" t="s">
        <v>1496</v>
      </c>
      <c r="B223" s="570" t="s">
        <v>2256</v>
      </c>
      <c r="C223" s="570" t="s">
        <v>2255</v>
      </c>
      <c r="D223" s="570" t="s">
        <v>2253</v>
      </c>
      <c r="E223" s="523" t="s">
        <v>996</v>
      </c>
      <c r="F223" s="621" t="s">
        <v>2254</v>
      </c>
      <c r="G223" s="523" t="s">
        <v>86</v>
      </c>
      <c r="H223" s="523" t="s">
        <v>86</v>
      </c>
      <c r="I223" s="523"/>
      <c r="J223" s="573"/>
      <c r="K223" s="573"/>
    </row>
    <row r="224" spans="1:12" ht="71.25" customHeight="1">
      <c r="A224" s="119" t="s">
        <v>1701</v>
      </c>
      <c r="B224" s="116" t="s">
        <v>2281</v>
      </c>
      <c r="C224" s="625">
        <v>0.47916666666666669</v>
      </c>
      <c r="D224" s="117" t="s">
        <v>2279</v>
      </c>
      <c r="E224" s="106" t="s">
        <v>935</v>
      </c>
      <c r="F224" s="531" t="s">
        <v>2280</v>
      </c>
      <c r="G224" s="106" t="s">
        <v>936</v>
      </c>
      <c r="H224" s="106" t="s">
        <v>247</v>
      </c>
      <c r="I224" s="106"/>
      <c r="J224" s="242"/>
      <c r="K224" s="242"/>
    </row>
    <row r="225" spans="1:12" ht="56.25">
      <c r="A225" s="638" t="s">
        <v>1291</v>
      </c>
      <c r="B225" s="343" t="s">
        <v>2304</v>
      </c>
      <c r="C225" s="343" t="s">
        <v>2301</v>
      </c>
      <c r="D225" s="338" t="s">
        <v>2294</v>
      </c>
      <c r="E225" s="336" t="s">
        <v>499</v>
      </c>
      <c r="F225" s="339" t="s">
        <v>2297</v>
      </c>
      <c r="G225" s="336" t="s">
        <v>248</v>
      </c>
      <c r="H225" s="336" t="s">
        <v>247</v>
      </c>
      <c r="I225" s="336"/>
      <c r="J225" s="246"/>
      <c r="K225" s="246">
        <v>1</v>
      </c>
    </row>
    <row r="226" spans="1:12" ht="56.25" customHeight="1">
      <c r="A226" s="638" t="s">
        <v>1330</v>
      </c>
      <c r="B226" s="343" t="s">
        <v>2304</v>
      </c>
      <c r="C226" s="343" t="s">
        <v>2302</v>
      </c>
      <c r="D226" s="338" t="s">
        <v>2299</v>
      </c>
      <c r="E226" s="336" t="s">
        <v>499</v>
      </c>
      <c r="F226" s="339" t="s">
        <v>2306</v>
      </c>
      <c r="G226" s="336" t="s">
        <v>248</v>
      </c>
      <c r="H226" s="336" t="s">
        <v>247</v>
      </c>
      <c r="I226" s="336"/>
      <c r="J226" s="246"/>
      <c r="K226" s="246">
        <v>1</v>
      </c>
      <c r="L226" s="665" t="s">
        <v>2305</v>
      </c>
    </row>
    <row r="227" spans="1:12" ht="75" customHeight="1">
      <c r="A227" s="569" t="s">
        <v>1986</v>
      </c>
      <c r="B227" s="570" t="s">
        <v>2304</v>
      </c>
      <c r="C227" s="570" t="s">
        <v>2303</v>
      </c>
      <c r="D227" s="571" t="s">
        <v>2298</v>
      </c>
      <c r="E227" s="106" t="s">
        <v>1043</v>
      </c>
      <c r="F227" s="572" t="s">
        <v>2300</v>
      </c>
      <c r="G227" s="106" t="s">
        <v>1044</v>
      </c>
      <c r="H227" s="106" t="s">
        <v>247</v>
      </c>
      <c r="I227" s="523"/>
      <c r="J227" s="573"/>
      <c r="K227" s="573"/>
    </row>
    <row r="228" spans="1:12" ht="56.25">
      <c r="A228" s="119" t="s">
        <v>2313</v>
      </c>
      <c r="B228" s="116" t="s">
        <v>2315</v>
      </c>
      <c r="C228" s="116" t="s">
        <v>2316</v>
      </c>
      <c r="D228" s="117" t="s">
        <v>2314</v>
      </c>
      <c r="E228" s="106" t="s">
        <v>996</v>
      </c>
      <c r="F228" s="118" t="s">
        <v>2317</v>
      </c>
      <c r="G228" s="106" t="s">
        <v>86</v>
      </c>
      <c r="H228" s="106" t="s">
        <v>86</v>
      </c>
      <c r="I228" s="106"/>
      <c r="J228" s="242"/>
      <c r="K228" s="242"/>
    </row>
    <row r="229" spans="1:12" ht="93.75">
      <c r="A229" s="569" t="s">
        <v>1291</v>
      </c>
      <c r="B229" s="570" t="s">
        <v>2315</v>
      </c>
      <c r="C229" s="570" t="s">
        <v>2320</v>
      </c>
      <c r="D229" s="571" t="s">
        <v>2318</v>
      </c>
      <c r="E229" s="523" t="s">
        <v>499</v>
      </c>
      <c r="F229" s="572" t="s">
        <v>2319</v>
      </c>
      <c r="G229" s="523" t="s">
        <v>248</v>
      </c>
      <c r="H229" s="523" t="s">
        <v>247</v>
      </c>
      <c r="I229" s="523"/>
      <c r="J229" s="573"/>
      <c r="K229" s="573"/>
    </row>
    <row r="230" spans="1:12" ht="56.25">
      <c r="A230" s="119" t="s">
        <v>2313</v>
      </c>
      <c r="B230" s="116" t="s">
        <v>2315</v>
      </c>
      <c r="C230" s="116" t="s">
        <v>2316</v>
      </c>
      <c r="D230" s="117" t="s">
        <v>2314</v>
      </c>
      <c r="E230" s="106" t="s">
        <v>996</v>
      </c>
      <c r="F230" s="118" t="s">
        <v>2317</v>
      </c>
      <c r="G230" s="106" t="s">
        <v>86</v>
      </c>
      <c r="H230" s="106" t="s">
        <v>86</v>
      </c>
      <c r="I230" s="106"/>
      <c r="J230" s="242"/>
      <c r="K230" s="242"/>
    </row>
    <row r="231" spans="1:12" ht="64.5" customHeight="1">
      <c r="A231" s="119" t="s">
        <v>1306</v>
      </c>
      <c r="B231" s="116" t="s">
        <v>2328</v>
      </c>
      <c r="C231" s="116" t="s">
        <v>2329</v>
      </c>
      <c r="D231" s="117" t="s">
        <v>2330</v>
      </c>
      <c r="E231" s="106" t="s">
        <v>935</v>
      </c>
      <c r="F231" s="118" t="s">
        <v>2335</v>
      </c>
      <c r="G231" s="527" t="s">
        <v>936</v>
      </c>
      <c r="H231" s="527" t="s">
        <v>253</v>
      </c>
      <c r="I231" s="106"/>
      <c r="J231" s="242"/>
      <c r="K231" s="242"/>
    </row>
    <row r="232" spans="1:12" ht="56.25">
      <c r="A232" s="569" t="s">
        <v>2339</v>
      </c>
      <c r="B232" s="570" t="s">
        <v>2341</v>
      </c>
      <c r="C232" s="570" t="s">
        <v>2342</v>
      </c>
      <c r="D232" s="571" t="s">
        <v>2340</v>
      </c>
      <c r="E232" s="523" t="s">
        <v>935</v>
      </c>
      <c r="F232" s="572" t="s">
        <v>2344</v>
      </c>
      <c r="G232" s="523" t="s">
        <v>1044</v>
      </c>
      <c r="H232" s="523" t="s">
        <v>247</v>
      </c>
      <c r="I232" s="523"/>
      <c r="J232" s="573"/>
      <c r="K232" s="573"/>
    </row>
    <row r="233" spans="1:12" ht="87" customHeight="1">
      <c r="A233" s="119" t="s">
        <v>2120</v>
      </c>
      <c r="B233" s="116" t="s">
        <v>2366</v>
      </c>
      <c r="C233" s="116" t="s">
        <v>1410</v>
      </c>
      <c r="D233" s="116" t="s">
        <v>2360</v>
      </c>
      <c r="E233" s="106" t="s">
        <v>996</v>
      </c>
      <c r="F233" s="531" t="s">
        <v>2365</v>
      </c>
      <c r="G233" s="106" t="s">
        <v>86</v>
      </c>
      <c r="H233" s="106" t="s">
        <v>86</v>
      </c>
      <c r="I233" s="106"/>
      <c r="J233" s="242"/>
      <c r="K233" s="242"/>
    </row>
    <row r="234" spans="1:12" ht="63.75" customHeight="1">
      <c r="A234" s="569" t="s">
        <v>2381</v>
      </c>
      <c r="B234" s="570" t="s">
        <v>2382</v>
      </c>
      <c r="C234" s="629">
        <v>0.92222222222222217</v>
      </c>
      <c r="D234" s="571" t="s">
        <v>2495</v>
      </c>
      <c r="E234" s="523" t="s">
        <v>499</v>
      </c>
      <c r="F234" s="677" t="s">
        <v>2383</v>
      </c>
      <c r="G234" s="523" t="s">
        <v>248</v>
      </c>
      <c r="H234" s="523" t="s">
        <v>247</v>
      </c>
      <c r="I234" s="523">
        <v>1</v>
      </c>
      <c r="J234" s="573"/>
      <c r="K234" s="573"/>
    </row>
    <row r="235" spans="1:12" ht="56.25">
      <c r="A235" s="119" t="s">
        <v>1416</v>
      </c>
      <c r="B235" s="116" t="s">
        <v>2432</v>
      </c>
      <c r="C235" s="116" t="s">
        <v>2433</v>
      </c>
      <c r="D235" s="117" t="s">
        <v>1232</v>
      </c>
      <c r="E235" s="106" t="s">
        <v>1043</v>
      </c>
      <c r="F235" s="118" t="s">
        <v>2431</v>
      </c>
      <c r="G235" s="106" t="s">
        <v>1044</v>
      </c>
      <c r="H235" s="106" t="s">
        <v>247</v>
      </c>
      <c r="I235" s="106"/>
      <c r="J235" s="242"/>
      <c r="K235" s="242"/>
    </row>
    <row r="236" spans="1:12" ht="56.25">
      <c r="A236" s="569" t="s">
        <v>1416</v>
      </c>
      <c r="B236" s="570" t="s">
        <v>2447</v>
      </c>
      <c r="C236" s="570" t="s">
        <v>1451</v>
      </c>
      <c r="D236" s="571" t="s">
        <v>2444</v>
      </c>
      <c r="E236" s="523" t="s">
        <v>1236</v>
      </c>
      <c r="F236" s="572" t="s">
        <v>2448</v>
      </c>
      <c r="G236" s="523" t="s">
        <v>1044</v>
      </c>
      <c r="H236" s="523" t="s">
        <v>247</v>
      </c>
      <c r="I236" s="523"/>
      <c r="J236" s="573"/>
      <c r="K236" s="573"/>
    </row>
    <row r="237" spans="1:12" ht="81" customHeight="1">
      <c r="A237" s="119" t="s">
        <v>226</v>
      </c>
      <c r="B237" s="116" t="s">
        <v>2464</v>
      </c>
      <c r="C237" s="116" t="s">
        <v>1078</v>
      </c>
      <c r="D237" s="116" t="s">
        <v>2451</v>
      </c>
      <c r="E237" s="106" t="s">
        <v>1043</v>
      </c>
      <c r="F237" s="531" t="s">
        <v>2459</v>
      </c>
      <c r="G237" s="106" t="s">
        <v>1044</v>
      </c>
      <c r="H237" s="106" t="s">
        <v>247</v>
      </c>
      <c r="I237" s="106"/>
      <c r="J237" s="242"/>
      <c r="K237" s="242"/>
    </row>
    <row r="238" spans="1:12" ht="79.5" customHeight="1">
      <c r="A238" s="569" t="s">
        <v>1701</v>
      </c>
      <c r="B238" s="570" t="s">
        <v>2464</v>
      </c>
      <c r="C238" s="570" t="s">
        <v>2462</v>
      </c>
      <c r="D238" s="570" t="s">
        <v>2452</v>
      </c>
      <c r="E238" s="523" t="s">
        <v>996</v>
      </c>
      <c r="F238" s="621" t="s">
        <v>2460</v>
      </c>
      <c r="G238" s="523" t="s">
        <v>86</v>
      </c>
      <c r="H238" s="523" t="s">
        <v>86</v>
      </c>
      <c r="I238" s="523"/>
      <c r="J238" s="573"/>
      <c r="K238" s="573"/>
    </row>
    <row r="239" spans="1:12" ht="61.5" customHeight="1">
      <c r="A239" s="119" t="s">
        <v>1730</v>
      </c>
      <c r="B239" s="116" t="s">
        <v>2465</v>
      </c>
      <c r="C239" s="116" t="s">
        <v>2463</v>
      </c>
      <c r="D239" s="116" t="s">
        <v>2458</v>
      </c>
      <c r="E239" s="106" t="s">
        <v>996</v>
      </c>
      <c r="F239" s="531" t="s">
        <v>2461</v>
      </c>
      <c r="G239" s="106" t="s">
        <v>86</v>
      </c>
      <c r="H239" s="106" t="s">
        <v>86</v>
      </c>
      <c r="I239" s="106"/>
      <c r="J239" s="242"/>
      <c r="K239" s="242"/>
    </row>
    <row r="240" spans="1:12" ht="56.25">
      <c r="A240" s="569" t="s">
        <v>2176</v>
      </c>
      <c r="B240" s="570" t="s">
        <v>2494</v>
      </c>
      <c r="C240" s="570" t="s">
        <v>2150</v>
      </c>
      <c r="D240" s="571" t="s">
        <v>2492</v>
      </c>
      <c r="E240" s="523" t="s">
        <v>935</v>
      </c>
      <c r="F240" s="572" t="s">
        <v>2493</v>
      </c>
      <c r="G240" s="523" t="s">
        <v>936</v>
      </c>
      <c r="H240" s="523" t="s">
        <v>247</v>
      </c>
      <c r="I240" s="523"/>
      <c r="J240" s="573"/>
      <c r="K240" s="573"/>
    </row>
    <row r="241" spans="1:11" ht="75">
      <c r="A241" s="119" t="s">
        <v>1323</v>
      </c>
      <c r="B241" s="116" t="s">
        <v>2501</v>
      </c>
      <c r="C241" s="116" t="s">
        <v>2502</v>
      </c>
      <c r="D241" s="117" t="s">
        <v>2503</v>
      </c>
      <c r="E241" s="106" t="s">
        <v>996</v>
      </c>
      <c r="F241" s="118" t="s">
        <v>2510</v>
      </c>
      <c r="G241" s="527" t="s">
        <v>936</v>
      </c>
      <c r="H241" s="527" t="s">
        <v>247</v>
      </c>
      <c r="I241" s="106"/>
      <c r="J241" s="242"/>
      <c r="K241" s="242"/>
    </row>
    <row r="242" spans="1:11" ht="37.5" customHeight="1">
      <c r="A242" s="569" t="s">
        <v>1275</v>
      </c>
      <c r="B242" s="570" t="s">
        <v>2501</v>
      </c>
      <c r="C242" s="570" t="s">
        <v>2508</v>
      </c>
      <c r="D242" s="571" t="s">
        <v>2507</v>
      </c>
      <c r="E242" s="523" t="s">
        <v>935</v>
      </c>
      <c r="F242" s="572" t="s">
        <v>2509</v>
      </c>
      <c r="G242" s="523" t="s">
        <v>936</v>
      </c>
      <c r="H242" s="523" t="s">
        <v>253</v>
      </c>
      <c r="I242" s="523"/>
      <c r="J242" s="573"/>
      <c r="K242" s="573"/>
    </row>
    <row r="243" spans="1:11" ht="60.75" customHeight="1">
      <c r="A243" s="690" t="s">
        <v>1263</v>
      </c>
      <c r="B243" s="648" t="s">
        <v>2517</v>
      </c>
      <c r="C243" s="648" t="s">
        <v>2516</v>
      </c>
      <c r="D243" s="691" t="s">
        <v>2515</v>
      </c>
      <c r="E243" s="527" t="s">
        <v>499</v>
      </c>
      <c r="F243" s="692" t="s">
        <v>2518</v>
      </c>
      <c r="G243" s="527" t="s">
        <v>248</v>
      </c>
      <c r="H243" s="527" t="s">
        <v>247</v>
      </c>
      <c r="I243" s="527">
        <v>1</v>
      </c>
      <c r="J243" s="600"/>
      <c r="K243" s="600"/>
    </row>
    <row r="244" spans="1:11" ht="67.5" customHeight="1">
      <c r="A244" s="690" t="s">
        <v>2545</v>
      </c>
      <c r="B244" s="648" t="s">
        <v>2546</v>
      </c>
      <c r="C244" s="726">
        <v>0.61875000000000002</v>
      </c>
      <c r="D244" s="691" t="s">
        <v>2544</v>
      </c>
      <c r="E244" s="527" t="s">
        <v>499</v>
      </c>
      <c r="F244" s="724" t="s">
        <v>2984</v>
      </c>
      <c r="G244" s="527" t="s">
        <v>248</v>
      </c>
      <c r="H244" s="527" t="s">
        <v>247</v>
      </c>
      <c r="I244" s="527">
        <v>1</v>
      </c>
      <c r="J244" s="600"/>
      <c r="K244" s="600"/>
    </row>
    <row r="245" spans="1:11" ht="37.5">
      <c r="A245" s="119" t="s">
        <v>1294</v>
      </c>
      <c r="B245" s="116" t="s">
        <v>2549</v>
      </c>
      <c r="C245" s="116" t="s">
        <v>2550</v>
      </c>
      <c r="D245" s="117" t="s">
        <v>2548</v>
      </c>
      <c r="E245" s="527" t="s">
        <v>499</v>
      </c>
      <c r="F245" s="118" t="s">
        <v>2551</v>
      </c>
      <c r="G245" s="527" t="s">
        <v>248</v>
      </c>
      <c r="H245" s="527" t="s">
        <v>247</v>
      </c>
      <c r="I245" s="106">
        <v>2</v>
      </c>
      <c r="J245" s="242"/>
      <c r="K245" s="242"/>
    </row>
    <row r="246" spans="1:11" ht="116.25" customHeight="1">
      <c r="A246" s="569" t="s">
        <v>1263</v>
      </c>
      <c r="B246" s="570" t="s">
        <v>2555</v>
      </c>
      <c r="C246" s="570" t="s">
        <v>2554</v>
      </c>
      <c r="D246" s="570" t="s">
        <v>2552</v>
      </c>
      <c r="E246" s="523" t="s">
        <v>996</v>
      </c>
      <c r="F246" s="621" t="s">
        <v>2553</v>
      </c>
      <c r="G246" s="523" t="s">
        <v>247</v>
      </c>
      <c r="H246" s="523" t="s">
        <v>247</v>
      </c>
      <c r="I246" s="523"/>
      <c r="J246" s="573"/>
      <c r="K246" s="573"/>
    </row>
    <row r="247" spans="1:11" ht="99" customHeight="1">
      <c r="A247" s="119" t="s">
        <v>1291</v>
      </c>
      <c r="B247" s="116" t="s">
        <v>2555</v>
      </c>
      <c r="C247" s="116" t="s">
        <v>2234</v>
      </c>
      <c r="D247" s="116" t="s">
        <v>2557</v>
      </c>
      <c r="E247" s="106" t="s">
        <v>1150</v>
      </c>
      <c r="F247" s="531" t="s">
        <v>2558</v>
      </c>
      <c r="G247" s="106" t="s">
        <v>936</v>
      </c>
      <c r="H247" s="106" t="s">
        <v>253</v>
      </c>
      <c r="I247" s="106"/>
      <c r="J247" s="242"/>
      <c r="K247" s="242"/>
    </row>
    <row r="248" spans="1:11" ht="99" customHeight="1">
      <c r="A248" s="569" t="s">
        <v>2562</v>
      </c>
      <c r="B248" s="570" t="s">
        <v>2561</v>
      </c>
      <c r="C248" s="570" t="s">
        <v>2560</v>
      </c>
      <c r="D248" s="570" t="s">
        <v>2556</v>
      </c>
      <c r="E248" s="523" t="s">
        <v>1150</v>
      </c>
      <c r="F248" s="621" t="s">
        <v>2559</v>
      </c>
      <c r="G248" s="523" t="s">
        <v>936</v>
      </c>
      <c r="H248" s="523" t="s">
        <v>253</v>
      </c>
      <c r="I248" s="523"/>
      <c r="J248" s="573"/>
      <c r="K248" s="573"/>
    </row>
    <row r="249" spans="1:11" ht="75">
      <c r="A249" s="119" t="s">
        <v>1344</v>
      </c>
      <c r="B249" s="116" t="s">
        <v>2575</v>
      </c>
      <c r="C249" s="116" t="s">
        <v>2136</v>
      </c>
      <c r="D249" s="117" t="s">
        <v>2573</v>
      </c>
      <c r="E249" s="106" t="s">
        <v>996</v>
      </c>
      <c r="F249" s="118" t="s">
        <v>2574</v>
      </c>
      <c r="G249" s="527" t="s">
        <v>247</v>
      </c>
      <c r="H249" s="527" t="s">
        <v>247</v>
      </c>
      <c r="I249" s="106"/>
      <c r="J249" s="242"/>
      <c r="K249" s="242"/>
    </row>
    <row r="250" spans="1:11" ht="75">
      <c r="A250" s="569" t="s">
        <v>2576</v>
      </c>
      <c r="B250" s="570" t="s">
        <v>2578</v>
      </c>
      <c r="C250" s="570" t="s">
        <v>2579</v>
      </c>
      <c r="D250" s="571" t="s">
        <v>2577</v>
      </c>
      <c r="E250" s="523" t="s">
        <v>996</v>
      </c>
      <c r="F250" s="572" t="s">
        <v>2580</v>
      </c>
      <c r="G250" s="523" t="s">
        <v>86</v>
      </c>
      <c r="H250" s="523" t="s">
        <v>86</v>
      </c>
      <c r="I250" s="523"/>
      <c r="J250" s="573"/>
      <c r="K250" s="573"/>
    </row>
    <row r="251" spans="1:11" ht="76.5" customHeight="1">
      <c r="A251" s="119" t="s">
        <v>1813</v>
      </c>
      <c r="B251" s="116" t="s">
        <v>2581</v>
      </c>
      <c r="C251" s="116" t="s">
        <v>2582</v>
      </c>
      <c r="D251" s="117" t="s">
        <v>2577</v>
      </c>
      <c r="E251" s="527" t="s">
        <v>996</v>
      </c>
      <c r="F251" s="118" t="s">
        <v>2583</v>
      </c>
      <c r="G251" s="106" t="s">
        <v>86</v>
      </c>
      <c r="H251" s="106" t="s">
        <v>86</v>
      </c>
      <c r="I251" s="106"/>
      <c r="J251" s="242"/>
      <c r="K251" s="242"/>
    </row>
    <row r="252" spans="1:11" ht="99" customHeight="1">
      <c r="A252" s="569" t="s">
        <v>1344</v>
      </c>
      <c r="B252" s="570" t="s">
        <v>2594</v>
      </c>
      <c r="C252" s="570" t="s">
        <v>2591</v>
      </c>
      <c r="D252" s="570" t="s">
        <v>2584</v>
      </c>
      <c r="E252" s="523" t="s">
        <v>996</v>
      </c>
      <c r="F252" s="621" t="s">
        <v>2588</v>
      </c>
      <c r="G252" s="523" t="s">
        <v>86</v>
      </c>
      <c r="H252" s="523" t="s">
        <v>86</v>
      </c>
      <c r="I252" s="523"/>
      <c r="J252" s="573"/>
      <c r="K252" s="573"/>
    </row>
    <row r="253" spans="1:11" ht="83.25" customHeight="1">
      <c r="A253" s="119" t="s">
        <v>1948</v>
      </c>
      <c r="B253" s="116" t="s">
        <v>2594</v>
      </c>
      <c r="C253" s="116" t="s">
        <v>2592</v>
      </c>
      <c r="D253" s="116" t="s">
        <v>2585</v>
      </c>
      <c r="E253" s="527" t="s">
        <v>996</v>
      </c>
      <c r="F253" s="531" t="s">
        <v>2589</v>
      </c>
      <c r="G253" s="106" t="s">
        <v>247</v>
      </c>
      <c r="H253" s="106" t="s">
        <v>247</v>
      </c>
      <c r="I253" s="106"/>
      <c r="J253" s="242"/>
      <c r="K253" s="242"/>
    </row>
    <row r="254" spans="1:11" ht="64.5" customHeight="1">
      <c r="A254" s="569" t="s">
        <v>1668</v>
      </c>
      <c r="B254" s="570" t="s">
        <v>2594</v>
      </c>
      <c r="C254" s="570" t="s">
        <v>2593</v>
      </c>
      <c r="D254" s="570" t="s">
        <v>2587</v>
      </c>
      <c r="E254" s="523" t="s">
        <v>639</v>
      </c>
      <c r="F254" s="621" t="s">
        <v>2590</v>
      </c>
      <c r="G254" s="523" t="s">
        <v>248</v>
      </c>
      <c r="H254" s="523" t="s">
        <v>248</v>
      </c>
      <c r="I254" s="523"/>
      <c r="J254" s="573"/>
      <c r="K254" s="573"/>
    </row>
    <row r="255" spans="1:11" ht="64.5" customHeight="1">
      <c r="A255" s="119" t="s">
        <v>1477</v>
      </c>
      <c r="B255" s="116" t="s">
        <v>2605</v>
      </c>
      <c r="C255" s="625">
        <v>0.875</v>
      </c>
      <c r="D255" s="117" t="s">
        <v>2603</v>
      </c>
      <c r="E255" s="527" t="s">
        <v>996</v>
      </c>
      <c r="F255" s="531" t="s">
        <v>2604</v>
      </c>
      <c r="G255" s="527" t="s">
        <v>86</v>
      </c>
      <c r="H255" s="527" t="s">
        <v>86</v>
      </c>
      <c r="I255" s="106"/>
      <c r="J255" s="242"/>
      <c r="K255" s="242"/>
    </row>
    <row r="256" spans="1:11" ht="76.5" customHeight="1">
      <c r="A256" s="569" t="s">
        <v>1948</v>
      </c>
      <c r="B256" s="570" t="s">
        <v>2608</v>
      </c>
      <c r="C256" s="629">
        <v>0.98958333333333337</v>
      </c>
      <c r="D256" s="571" t="s">
        <v>2606</v>
      </c>
      <c r="E256" s="523" t="s">
        <v>996</v>
      </c>
      <c r="F256" s="621" t="s">
        <v>2607</v>
      </c>
      <c r="G256" s="523" t="s">
        <v>86</v>
      </c>
      <c r="H256" s="523" t="s">
        <v>86</v>
      </c>
      <c r="I256" s="523"/>
      <c r="J256" s="573"/>
      <c r="K256" s="573"/>
    </row>
    <row r="257" spans="1:12" ht="112.5">
      <c r="A257" s="119" t="s">
        <v>1263</v>
      </c>
      <c r="B257" s="116" t="s">
        <v>2618</v>
      </c>
      <c r="C257" s="116" t="s">
        <v>2619</v>
      </c>
      <c r="D257" s="117" t="s">
        <v>1262</v>
      </c>
      <c r="E257" s="106" t="s">
        <v>996</v>
      </c>
      <c r="F257" s="118" t="s">
        <v>2616</v>
      </c>
      <c r="G257" s="106" t="s">
        <v>247</v>
      </c>
      <c r="H257" s="106" t="s">
        <v>247</v>
      </c>
      <c r="I257" s="106"/>
      <c r="J257" s="242"/>
      <c r="K257" s="242"/>
    </row>
    <row r="258" spans="1:12" ht="56.25" customHeight="1">
      <c r="A258" s="569" t="s">
        <v>2614</v>
      </c>
      <c r="B258" s="570" t="s">
        <v>2618</v>
      </c>
      <c r="C258" s="570" t="s">
        <v>1032</v>
      </c>
      <c r="D258" s="571" t="s">
        <v>2615</v>
      </c>
      <c r="E258" s="523" t="s">
        <v>2621</v>
      </c>
      <c r="F258" s="572" t="s">
        <v>2617</v>
      </c>
      <c r="G258" s="523" t="s">
        <v>248</v>
      </c>
      <c r="H258" s="523" t="s">
        <v>248</v>
      </c>
      <c r="I258" s="523">
        <v>1</v>
      </c>
      <c r="J258" s="573"/>
      <c r="K258" s="573"/>
    </row>
    <row r="259" spans="1:12" ht="81.75" customHeight="1">
      <c r="A259" s="119" t="s">
        <v>1948</v>
      </c>
      <c r="B259" s="116" t="s">
        <v>2624</v>
      </c>
      <c r="C259" s="116" t="s">
        <v>2591</v>
      </c>
      <c r="D259" s="117" t="s">
        <v>2623</v>
      </c>
      <c r="E259" s="106" t="s">
        <v>1043</v>
      </c>
      <c r="F259" s="118" t="s">
        <v>2893</v>
      </c>
      <c r="G259" s="106" t="s">
        <v>1044</v>
      </c>
      <c r="H259" s="106" t="s">
        <v>247</v>
      </c>
      <c r="I259" s="106"/>
      <c r="J259" s="242"/>
      <c r="K259" s="242"/>
    </row>
    <row r="260" spans="1:12" ht="93.75">
      <c r="A260" s="569" t="s">
        <v>2636</v>
      </c>
      <c r="B260" s="570" t="s">
        <v>2624</v>
      </c>
      <c r="C260" s="570" t="s">
        <v>1770</v>
      </c>
      <c r="D260" s="571" t="s">
        <v>2637</v>
      </c>
      <c r="E260" s="523" t="s">
        <v>996</v>
      </c>
      <c r="F260" s="572" t="s">
        <v>2638</v>
      </c>
      <c r="G260" s="523" t="s">
        <v>86</v>
      </c>
      <c r="H260" s="523" t="s">
        <v>86</v>
      </c>
      <c r="I260" s="523"/>
      <c r="J260" s="573"/>
      <c r="K260" s="573"/>
    </row>
    <row r="261" spans="1:12" ht="62.25" customHeight="1">
      <c r="A261" s="119" t="s">
        <v>1263</v>
      </c>
      <c r="B261" s="116" t="s">
        <v>2679</v>
      </c>
      <c r="C261" s="625">
        <v>0.36805555555555558</v>
      </c>
      <c r="D261" s="117" t="s">
        <v>2639</v>
      </c>
      <c r="E261" s="106" t="s">
        <v>996</v>
      </c>
      <c r="F261" s="531" t="s">
        <v>2677</v>
      </c>
      <c r="G261" s="527" t="s">
        <v>86</v>
      </c>
      <c r="H261" s="527" t="s">
        <v>86</v>
      </c>
      <c r="I261" s="106"/>
      <c r="J261" s="242"/>
      <c r="K261" s="242"/>
    </row>
    <row r="262" spans="1:12" ht="93.75" customHeight="1">
      <c r="A262" s="569" t="s">
        <v>226</v>
      </c>
      <c r="B262" s="570" t="s">
        <v>2679</v>
      </c>
      <c r="C262" s="629">
        <v>0.4152777777777778</v>
      </c>
      <c r="D262" s="571" t="s">
        <v>2669</v>
      </c>
      <c r="E262" s="523" t="s">
        <v>1043</v>
      </c>
      <c r="F262" s="621" t="s">
        <v>2678</v>
      </c>
      <c r="G262" s="523" t="s">
        <v>1044</v>
      </c>
      <c r="H262" s="523" t="s">
        <v>247</v>
      </c>
      <c r="I262" s="523"/>
      <c r="J262" s="573"/>
      <c r="K262" s="573"/>
    </row>
    <row r="263" spans="1:12" ht="59.25" customHeight="1">
      <c r="A263" s="119" t="s">
        <v>1351</v>
      </c>
      <c r="B263" s="116" t="s">
        <v>2688</v>
      </c>
      <c r="C263" s="116" t="s">
        <v>2685</v>
      </c>
      <c r="D263" s="116" t="s">
        <v>2681</v>
      </c>
      <c r="E263" s="106" t="s">
        <v>935</v>
      </c>
      <c r="F263" s="531" t="s">
        <v>2684</v>
      </c>
      <c r="G263" s="106" t="s">
        <v>936</v>
      </c>
      <c r="H263" s="106" t="s">
        <v>253</v>
      </c>
      <c r="I263" s="106"/>
      <c r="J263" s="242"/>
      <c r="K263" s="242"/>
    </row>
    <row r="264" spans="1:12" ht="61.5" customHeight="1">
      <c r="A264" s="569" t="s">
        <v>1813</v>
      </c>
      <c r="B264" s="570" t="s">
        <v>2688</v>
      </c>
      <c r="C264" s="570" t="s">
        <v>2686</v>
      </c>
      <c r="D264" s="570" t="s">
        <v>2682</v>
      </c>
      <c r="E264" s="523" t="s">
        <v>935</v>
      </c>
      <c r="F264" s="621" t="s">
        <v>2690</v>
      </c>
      <c r="G264" s="523" t="s">
        <v>936</v>
      </c>
      <c r="H264" s="523" t="s">
        <v>253</v>
      </c>
      <c r="I264" s="523"/>
      <c r="J264" s="573"/>
      <c r="K264" s="573"/>
    </row>
    <row r="265" spans="1:12" ht="81" customHeight="1">
      <c r="A265" s="119" t="s">
        <v>2120</v>
      </c>
      <c r="B265" s="116" t="s">
        <v>2689</v>
      </c>
      <c r="C265" s="116" t="s">
        <v>2687</v>
      </c>
      <c r="D265" s="116" t="s">
        <v>2683</v>
      </c>
      <c r="E265" s="106" t="s">
        <v>996</v>
      </c>
      <c r="F265" s="531" t="s">
        <v>2691</v>
      </c>
      <c r="G265" s="527" t="s">
        <v>86</v>
      </c>
      <c r="H265" s="527" t="s">
        <v>86</v>
      </c>
      <c r="I265" s="106"/>
      <c r="J265" s="242"/>
      <c r="K265" s="242"/>
    </row>
    <row r="266" spans="1:12" ht="57.75" customHeight="1">
      <c r="A266" s="569" t="s">
        <v>1668</v>
      </c>
      <c r="B266" s="570" t="s">
        <v>2689</v>
      </c>
      <c r="C266" s="570" t="s">
        <v>2696</v>
      </c>
      <c r="D266" s="571" t="s">
        <v>2697</v>
      </c>
      <c r="E266" s="523" t="s">
        <v>499</v>
      </c>
      <c r="F266" s="572" t="s">
        <v>2695</v>
      </c>
      <c r="G266" s="523" t="s">
        <v>248</v>
      </c>
      <c r="H266" s="523" t="s">
        <v>247</v>
      </c>
      <c r="I266" s="523">
        <v>1</v>
      </c>
      <c r="J266" s="573"/>
      <c r="K266" s="573"/>
    </row>
    <row r="267" spans="1:12" ht="56.25">
      <c r="A267" s="638" t="s">
        <v>1894</v>
      </c>
      <c r="B267" s="343" t="s">
        <v>2689</v>
      </c>
      <c r="C267" s="343" t="s">
        <v>2702</v>
      </c>
      <c r="D267" s="338" t="s">
        <v>2699</v>
      </c>
      <c r="E267" s="336" t="s">
        <v>499</v>
      </c>
      <c r="F267" s="339" t="s">
        <v>2698</v>
      </c>
      <c r="G267" s="336" t="s">
        <v>248</v>
      </c>
      <c r="H267" s="336" t="s">
        <v>247</v>
      </c>
      <c r="I267" s="336"/>
      <c r="J267" s="246"/>
      <c r="K267" s="246">
        <v>1</v>
      </c>
      <c r="L267" s="250" t="s">
        <v>2944</v>
      </c>
    </row>
    <row r="268" spans="1:12" ht="77.25" customHeight="1">
      <c r="A268" s="569" t="s">
        <v>1263</v>
      </c>
      <c r="B268" s="570" t="s">
        <v>2689</v>
      </c>
      <c r="C268" s="570" t="s">
        <v>2703</v>
      </c>
      <c r="D268" s="571" t="s">
        <v>2700</v>
      </c>
      <c r="E268" s="523" t="s">
        <v>935</v>
      </c>
      <c r="F268" s="572" t="s">
        <v>2701</v>
      </c>
      <c r="G268" s="523" t="s">
        <v>1044</v>
      </c>
      <c r="H268" s="523" t="s">
        <v>1236</v>
      </c>
      <c r="I268" s="523"/>
      <c r="J268" s="573"/>
      <c r="K268" s="573"/>
    </row>
    <row r="269" spans="1:12" ht="77.25" customHeight="1">
      <c r="A269" s="119" t="s">
        <v>2704</v>
      </c>
      <c r="B269" s="116" t="s">
        <v>2689</v>
      </c>
      <c r="C269" s="116" t="s">
        <v>2046</v>
      </c>
      <c r="D269" s="117" t="s">
        <v>2705</v>
      </c>
      <c r="E269" s="106" t="s">
        <v>935</v>
      </c>
      <c r="F269" s="118" t="s">
        <v>2706</v>
      </c>
      <c r="G269" s="106" t="s">
        <v>936</v>
      </c>
      <c r="H269" s="106" t="s">
        <v>253</v>
      </c>
      <c r="I269" s="106"/>
      <c r="J269" s="242"/>
      <c r="K269" s="242"/>
    </row>
    <row r="270" spans="1:12" ht="57" customHeight="1">
      <c r="A270" s="569" t="s">
        <v>1323</v>
      </c>
      <c r="B270" s="570" t="s">
        <v>2711</v>
      </c>
      <c r="C270" s="570" t="s">
        <v>2715</v>
      </c>
      <c r="D270" s="571" t="s">
        <v>2712</v>
      </c>
      <c r="E270" s="523" t="s">
        <v>1043</v>
      </c>
      <c r="F270" s="572" t="s">
        <v>2718</v>
      </c>
      <c r="G270" s="523" t="s">
        <v>936</v>
      </c>
      <c r="H270" s="523" t="s">
        <v>253</v>
      </c>
      <c r="I270" s="523"/>
      <c r="J270" s="573"/>
      <c r="K270" s="573"/>
    </row>
    <row r="271" spans="1:12" ht="57.75" customHeight="1">
      <c r="A271" s="119" t="s">
        <v>1263</v>
      </c>
      <c r="B271" s="116" t="s">
        <v>2711</v>
      </c>
      <c r="C271" s="116" t="s">
        <v>2716</v>
      </c>
      <c r="D271" s="117" t="s">
        <v>2713</v>
      </c>
      <c r="E271" s="106" t="s">
        <v>935</v>
      </c>
      <c r="F271" s="118" t="s">
        <v>2719</v>
      </c>
      <c r="G271" s="106" t="s">
        <v>936</v>
      </c>
      <c r="H271" s="106" t="s">
        <v>253</v>
      </c>
      <c r="I271" s="106"/>
      <c r="J271" s="242"/>
      <c r="K271" s="242"/>
    </row>
    <row r="272" spans="1:12" ht="60" customHeight="1">
      <c r="A272" s="569" t="s">
        <v>1323</v>
      </c>
      <c r="B272" s="570" t="s">
        <v>2722</v>
      </c>
      <c r="C272" s="570" t="s">
        <v>2717</v>
      </c>
      <c r="D272" s="571" t="s">
        <v>2714</v>
      </c>
      <c r="E272" s="523" t="s">
        <v>1236</v>
      </c>
      <c r="F272" s="572" t="s">
        <v>2720</v>
      </c>
      <c r="G272" s="523" t="s">
        <v>247</v>
      </c>
      <c r="H272" s="523" t="s">
        <v>247</v>
      </c>
      <c r="I272" s="523"/>
      <c r="J272" s="573"/>
      <c r="K272" s="573"/>
    </row>
    <row r="273" spans="1:11" ht="62.25" customHeight="1">
      <c r="A273" s="119" t="s">
        <v>1263</v>
      </c>
      <c r="B273" s="116" t="s">
        <v>2737</v>
      </c>
      <c r="C273" s="116" t="s">
        <v>2044</v>
      </c>
      <c r="D273" s="116" t="s">
        <v>2732</v>
      </c>
      <c r="E273" s="106" t="s">
        <v>1043</v>
      </c>
      <c r="F273" s="118" t="s">
        <v>2734</v>
      </c>
      <c r="G273" s="106" t="s">
        <v>936</v>
      </c>
      <c r="H273" s="106" t="s">
        <v>253</v>
      </c>
      <c r="I273" s="106"/>
      <c r="J273" s="242"/>
      <c r="K273" s="242"/>
    </row>
    <row r="274" spans="1:11" ht="61.5" customHeight="1">
      <c r="A274" s="569" t="s">
        <v>1263</v>
      </c>
      <c r="B274" s="570" t="s">
        <v>2738</v>
      </c>
      <c r="C274" s="570" t="s">
        <v>2736</v>
      </c>
      <c r="D274" s="570" t="s">
        <v>2733</v>
      </c>
      <c r="E274" s="523" t="s">
        <v>935</v>
      </c>
      <c r="F274" s="572" t="s">
        <v>2735</v>
      </c>
      <c r="G274" s="523" t="s">
        <v>936</v>
      </c>
      <c r="H274" s="523" t="s">
        <v>253</v>
      </c>
      <c r="I274" s="523"/>
      <c r="J274" s="573"/>
      <c r="K274" s="573"/>
    </row>
    <row r="275" spans="1:11" ht="113.25" customHeight="1">
      <c r="A275" s="119" t="s">
        <v>1264</v>
      </c>
      <c r="B275" s="116" t="s">
        <v>2763</v>
      </c>
      <c r="C275" s="625">
        <v>0.77083333333333337</v>
      </c>
      <c r="D275" s="117" t="s">
        <v>2762</v>
      </c>
      <c r="E275" s="523" t="s">
        <v>1043</v>
      </c>
      <c r="F275" s="531" t="s">
        <v>2764</v>
      </c>
      <c r="G275" s="106" t="s">
        <v>247</v>
      </c>
      <c r="H275" s="106" t="s">
        <v>247</v>
      </c>
      <c r="I275" s="106"/>
      <c r="J275" s="242"/>
      <c r="K275" s="242"/>
    </row>
    <row r="276" spans="1:11" ht="150">
      <c r="A276" s="569" t="s">
        <v>1545</v>
      </c>
      <c r="B276" s="570" t="s">
        <v>2779</v>
      </c>
      <c r="C276" s="570" t="s">
        <v>1347</v>
      </c>
      <c r="D276" s="571" t="s">
        <v>2775</v>
      </c>
      <c r="E276" s="523" t="s">
        <v>1043</v>
      </c>
      <c r="F276" s="572" t="s">
        <v>2778</v>
      </c>
      <c r="G276" s="523" t="s">
        <v>1044</v>
      </c>
      <c r="H276" s="523" t="s">
        <v>247</v>
      </c>
      <c r="I276" s="523"/>
      <c r="J276" s="573"/>
      <c r="K276" s="573"/>
    </row>
    <row r="277" spans="1:11" ht="75" customHeight="1">
      <c r="A277" s="119" t="s">
        <v>1780</v>
      </c>
      <c r="B277" s="648" t="s">
        <v>2779</v>
      </c>
      <c r="C277" s="116" t="s">
        <v>1761</v>
      </c>
      <c r="D277" s="117" t="s">
        <v>2776</v>
      </c>
      <c r="E277" s="106" t="s">
        <v>935</v>
      </c>
      <c r="F277" s="118" t="s">
        <v>2777</v>
      </c>
      <c r="G277" s="106" t="s">
        <v>936</v>
      </c>
      <c r="H277" s="106" t="s">
        <v>253</v>
      </c>
      <c r="I277" s="106"/>
      <c r="J277" s="242"/>
      <c r="K277" s="242"/>
    </row>
    <row r="278" spans="1:11" ht="83.25" customHeight="1">
      <c r="A278" s="569" t="s">
        <v>226</v>
      </c>
      <c r="B278" s="570" t="s">
        <v>2782</v>
      </c>
      <c r="C278" s="570" t="s">
        <v>2783</v>
      </c>
      <c r="D278" s="571" t="s">
        <v>1232</v>
      </c>
      <c r="E278" s="571" t="s">
        <v>1232</v>
      </c>
      <c r="F278" s="572" t="s">
        <v>2789</v>
      </c>
      <c r="G278" s="523" t="s">
        <v>1044</v>
      </c>
      <c r="H278" s="523" t="s">
        <v>247</v>
      </c>
      <c r="I278" s="523"/>
      <c r="J278" s="573"/>
      <c r="K278" s="573"/>
    </row>
    <row r="279" spans="1:11" ht="78.75" customHeight="1">
      <c r="A279" s="119" t="s">
        <v>1323</v>
      </c>
      <c r="B279" s="116" t="s">
        <v>2784</v>
      </c>
      <c r="C279" s="116" t="s">
        <v>1272</v>
      </c>
      <c r="D279" s="117" t="s">
        <v>2781</v>
      </c>
      <c r="E279" s="106" t="s">
        <v>1043</v>
      </c>
      <c r="F279" s="118" t="s">
        <v>2790</v>
      </c>
      <c r="G279" s="106" t="s">
        <v>247</v>
      </c>
      <c r="H279" s="106" t="s">
        <v>247</v>
      </c>
      <c r="I279" s="106"/>
      <c r="J279" s="242"/>
      <c r="K279" s="242"/>
    </row>
    <row r="280" spans="1:11" ht="56.25">
      <c r="A280" s="569" t="s">
        <v>1948</v>
      </c>
      <c r="B280" s="570" t="s">
        <v>2784</v>
      </c>
      <c r="C280" s="570" t="s">
        <v>2788</v>
      </c>
      <c r="D280" s="571" t="s">
        <v>2786</v>
      </c>
      <c r="E280" s="523" t="s">
        <v>996</v>
      </c>
      <c r="F280" s="572" t="s">
        <v>2787</v>
      </c>
      <c r="G280" s="523" t="s">
        <v>86</v>
      </c>
      <c r="H280" s="523" t="s">
        <v>86</v>
      </c>
      <c r="I280" s="523"/>
      <c r="J280" s="573"/>
      <c r="K280" s="573"/>
    </row>
    <row r="281" spans="1:11" ht="99" customHeight="1">
      <c r="A281" s="119" t="s">
        <v>1263</v>
      </c>
      <c r="B281" s="116" t="s">
        <v>2801</v>
      </c>
      <c r="C281" s="116" t="s">
        <v>2798</v>
      </c>
      <c r="D281" s="116" t="s">
        <v>2791</v>
      </c>
      <c r="E281" s="106" t="s">
        <v>996</v>
      </c>
      <c r="F281" s="531" t="s">
        <v>2796</v>
      </c>
      <c r="G281" s="106" t="s">
        <v>86</v>
      </c>
      <c r="H281" s="106" t="s">
        <v>86</v>
      </c>
      <c r="I281" s="106"/>
      <c r="J281" s="242"/>
      <c r="K281" s="242"/>
    </row>
    <row r="282" spans="1:11" ht="63.75" customHeight="1">
      <c r="A282" s="569" t="s">
        <v>1477</v>
      </c>
      <c r="B282" s="570" t="s">
        <v>2801</v>
      </c>
      <c r="C282" s="570" t="s">
        <v>2799</v>
      </c>
      <c r="D282" s="570" t="s">
        <v>2795</v>
      </c>
      <c r="E282" s="523" t="s">
        <v>2621</v>
      </c>
      <c r="F282" s="621" t="s">
        <v>2797</v>
      </c>
      <c r="G282" s="523" t="s">
        <v>248</v>
      </c>
      <c r="H282" s="523" t="s">
        <v>247</v>
      </c>
      <c r="I282" s="523">
        <v>1</v>
      </c>
      <c r="J282" s="573"/>
      <c r="K282" s="573"/>
    </row>
    <row r="283" spans="1:11" ht="81.75" customHeight="1">
      <c r="A283" s="119" t="s">
        <v>1813</v>
      </c>
      <c r="B283" s="116" t="s">
        <v>2801</v>
      </c>
      <c r="C283" s="116" t="s">
        <v>2800</v>
      </c>
      <c r="D283" s="116" t="s">
        <v>2792</v>
      </c>
      <c r="E283" s="106" t="s">
        <v>935</v>
      </c>
      <c r="F283" s="531" t="s">
        <v>2812</v>
      </c>
      <c r="G283" s="106" t="s">
        <v>936</v>
      </c>
      <c r="H283" s="106" t="s">
        <v>253</v>
      </c>
      <c r="I283" s="106"/>
      <c r="J283" s="242"/>
      <c r="K283" s="242"/>
    </row>
    <row r="284" spans="1:11" ht="81.75" customHeight="1">
      <c r="A284" s="569" t="s">
        <v>1330</v>
      </c>
      <c r="B284" s="570" t="s">
        <v>2811</v>
      </c>
      <c r="C284" s="570" t="s">
        <v>1525</v>
      </c>
      <c r="D284" s="570" t="s">
        <v>2810</v>
      </c>
      <c r="E284" s="523" t="s">
        <v>935</v>
      </c>
      <c r="F284" s="621" t="s">
        <v>2820</v>
      </c>
      <c r="G284" s="523" t="s">
        <v>936</v>
      </c>
      <c r="H284" s="523" t="s">
        <v>253</v>
      </c>
      <c r="I284" s="523"/>
      <c r="J284" s="573"/>
      <c r="K284" s="573"/>
    </row>
    <row r="285" spans="1:11" ht="64.5" customHeight="1">
      <c r="A285" s="119" t="s">
        <v>1315</v>
      </c>
      <c r="B285" s="119" t="s">
        <v>2811</v>
      </c>
      <c r="C285" s="116" t="s">
        <v>2816</v>
      </c>
      <c r="D285" s="117" t="s">
        <v>2814</v>
      </c>
      <c r="E285" s="106" t="s">
        <v>314</v>
      </c>
      <c r="F285" s="118" t="s">
        <v>2815</v>
      </c>
      <c r="G285" s="106" t="s">
        <v>248</v>
      </c>
      <c r="H285" s="106" t="s">
        <v>247</v>
      </c>
      <c r="I285" s="106">
        <v>1</v>
      </c>
      <c r="J285" s="242">
        <v>1</v>
      </c>
      <c r="K285" s="242"/>
    </row>
    <row r="286" spans="1:11" ht="64.5" customHeight="1">
      <c r="A286" s="569" t="s">
        <v>1668</v>
      </c>
      <c r="B286" s="570" t="s">
        <v>2833</v>
      </c>
      <c r="C286" s="629">
        <v>0.83333333333333337</v>
      </c>
      <c r="D286" s="571" t="s">
        <v>2831</v>
      </c>
      <c r="E286" s="523" t="s">
        <v>499</v>
      </c>
      <c r="F286" s="621" t="s">
        <v>2832</v>
      </c>
      <c r="G286" s="523" t="s">
        <v>248</v>
      </c>
      <c r="H286" s="523" t="s">
        <v>247</v>
      </c>
      <c r="I286" s="523">
        <v>1</v>
      </c>
      <c r="J286" s="573"/>
      <c r="K286" s="573"/>
    </row>
    <row r="287" spans="1:11" ht="80.25" customHeight="1">
      <c r="A287" s="690" t="s">
        <v>1265</v>
      </c>
      <c r="B287" s="648" t="s">
        <v>2834</v>
      </c>
      <c r="C287" s="726">
        <v>0.86111111111111116</v>
      </c>
      <c r="D287" s="691" t="s">
        <v>2830</v>
      </c>
      <c r="E287" s="527" t="s">
        <v>314</v>
      </c>
      <c r="F287" s="724" t="s">
        <v>2840</v>
      </c>
      <c r="G287" s="527" t="s">
        <v>248</v>
      </c>
      <c r="H287" s="527" t="s">
        <v>247</v>
      </c>
      <c r="I287" s="527">
        <v>1</v>
      </c>
      <c r="J287" s="600"/>
      <c r="K287" s="600"/>
    </row>
    <row r="288" spans="1:11" ht="64.5" customHeight="1">
      <c r="A288" s="569" t="s">
        <v>1275</v>
      </c>
      <c r="B288" s="570" t="s">
        <v>2834</v>
      </c>
      <c r="C288" s="570" t="s">
        <v>2847</v>
      </c>
      <c r="D288" s="571" t="s">
        <v>2846</v>
      </c>
      <c r="E288" s="523" t="s">
        <v>935</v>
      </c>
      <c r="F288" s="572" t="s">
        <v>2848</v>
      </c>
      <c r="G288" s="523" t="s">
        <v>936</v>
      </c>
      <c r="H288" s="523" t="s">
        <v>253</v>
      </c>
      <c r="I288" s="523"/>
      <c r="J288" s="573"/>
      <c r="K288" s="573"/>
    </row>
    <row r="289" spans="1:11" ht="118.5" customHeight="1">
      <c r="A289" s="119" t="s">
        <v>1315</v>
      </c>
      <c r="B289" s="116" t="s">
        <v>2851</v>
      </c>
      <c r="C289" s="116" t="s">
        <v>2852</v>
      </c>
      <c r="D289" s="117" t="s">
        <v>2849</v>
      </c>
      <c r="E289" s="106" t="s">
        <v>996</v>
      </c>
      <c r="F289" s="118" t="s">
        <v>2850</v>
      </c>
      <c r="G289" s="106" t="s">
        <v>247</v>
      </c>
      <c r="H289" s="106" t="s">
        <v>247</v>
      </c>
      <c r="I289" s="106"/>
      <c r="J289" s="242"/>
      <c r="K289" s="242"/>
    </row>
    <row r="290" spans="1:11" ht="112.5">
      <c r="A290" s="569" t="s">
        <v>1351</v>
      </c>
      <c r="B290" s="570" t="s">
        <v>2874</v>
      </c>
      <c r="C290" s="570" t="s">
        <v>1973</v>
      </c>
      <c r="D290" s="571" t="s">
        <v>2873</v>
      </c>
      <c r="E290" s="523" t="s">
        <v>1232</v>
      </c>
      <c r="F290" s="572" t="s">
        <v>2876</v>
      </c>
      <c r="G290" s="523" t="s">
        <v>1044</v>
      </c>
      <c r="H290" s="523" t="s">
        <v>247</v>
      </c>
      <c r="I290" s="523"/>
      <c r="J290" s="573"/>
      <c r="K290" s="573"/>
    </row>
    <row r="291" spans="1:11" ht="99" customHeight="1">
      <c r="A291" s="119" t="s">
        <v>2888</v>
      </c>
      <c r="B291" s="116" t="s">
        <v>2895</v>
      </c>
      <c r="C291" s="116" t="s">
        <v>2896</v>
      </c>
      <c r="D291" s="117" t="s">
        <v>2889</v>
      </c>
      <c r="E291" s="106" t="s">
        <v>1236</v>
      </c>
      <c r="F291" s="118" t="s">
        <v>2903</v>
      </c>
      <c r="G291" s="106" t="s">
        <v>1044</v>
      </c>
      <c r="H291" s="106" t="s">
        <v>247</v>
      </c>
      <c r="I291" s="106"/>
      <c r="J291" s="242"/>
      <c r="K291" s="242"/>
    </row>
    <row r="292" spans="1:11" ht="81" customHeight="1">
      <c r="A292" s="569" t="s">
        <v>1265</v>
      </c>
      <c r="B292" s="570" t="s">
        <v>2897</v>
      </c>
      <c r="C292" s="570" t="s">
        <v>1912</v>
      </c>
      <c r="D292" s="571" t="s">
        <v>2894</v>
      </c>
      <c r="E292" s="523" t="s">
        <v>996</v>
      </c>
      <c r="F292" s="572" t="s">
        <v>2898</v>
      </c>
      <c r="G292" s="523" t="s">
        <v>86</v>
      </c>
      <c r="H292" s="523" t="s">
        <v>86</v>
      </c>
      <c r="I292" s="523"/>
      <c r="J292" s="573"/>
      <c r="K292" s="573"/>
    </row>
    <row r="293" spans="1:11" ht="56.25">
      <c r="A293" s="119" t="s">
        <v>1344</v>
      </c>
      <c r="B293" s="116" t="s">
        <v>2897</v>
      </c>
      <c r="C293" s="116" t="s">
        <v>2899</v>
      </c>
      <c r="D293" s="117" t="s">
        <v>2900</v>
      </c>
      <c r="E293" s="106" t="s">
        <v>499</v>
      </c>
      <c r="F293" s="118" t="s">
        <v>2901</v>
      </c>
      <c r="G293" s="106" t="s">
        <v>248</v>
      </c>
      <c r="H293" s="106" t="s">
        <v>247</v>
      </c>
      <c r="I293" s="106">
        <v>1</v>
      </c>
      <c r="J293" s="242"/>
      <c r="K293" s="242"/>
    </row>
    <row r="294" spans="1:11" ht="99" customHeight="1">
      <c r="A294" s="569" t="s">
        <v>1263</v>
      </c>
      <c r="B294" s="570" t="s">
        <v>2897</v>
      </c>
      <c r="C294" s="570" t="s">
        <v>1079</v>
      </c>
      <c r="D294" s="571" t="s">
        <v>2902</v>
      </c>
      <c r="E294" s="523" t="s">
        <v>1236</v>
      </c>
      <c r="F294" s="572" t="s">
        <v>2904</v>
      </c>
      <c r="G294" s="523" t="s">
        <v>1044</v>
      </c>
      <c r="H294" s="523" t="s">
        <v>247</v>
      </c>
      <c r="I294" s="523"/>
      <c r="J294" s="573"/>
      <c r="K294" s="573"/>
    </row>
    <row r="295" spans="1:11" ht="56.25">
      <c r="A295" s="119" t="s">
        <v>1505</v>
      </c>
      <c r="B295" s="116" t="s">
        <v>2918</v>
      </c>
      <c r="C295" s="116" t="s">
        <v>2915</v>
      </c>
      <c r="D295" s="116" t="s">
        <v>2907</v>
      </c>
      <c r="E295" s="106" t="s">
        <v>935</v>
      </c>
      <c r="F295" s="531" t="s">
        <v>2909</v>
      </c>
      <c r="G295" s="106" t="s">
        <v>247</v>
      </c>
      <c r="H295" s="106" t="s">
        <v>247</v>
      </c>
      <c r="I295" s="106"/>
      <c r="J295" s="242"/>
      <c r="K295" s="242"/>
    </row>
    <row r="296" spans="1:11" ht="56.25">
      <c r="A296" s="569" t="s">
        <v>1263</v>
      </c>
      <c r="B296" s="570" t="s">
        <v>2918</v>
      </c>
      <c r="C296" s="570" t="s">
        <v>2916</v>
      </c>
      <c r="D296" s="570" t="s">
        <v>2908</v>
      </c>
      <c r="E296" s="523" t="s">
        <v>499</v>
      </c>
      <c r="F296" s="621" t="s">
        <v>2914</v>
      </c>
      <c r="G296" s="523" t="s">
        <v>248</v>
      </c>
      <c r="H296" s="523" t="s">
        <v>248</v>
      </c>
      <c r="I296" s="523">
        <v>1</v>
      </c>
      <c r="J296" s="573"/>
      <c r="K296" s="573"/>
    </row>
    <row r="297" spans="1:11" ht="56.25">
      <c r="A297" s="119" t="s">
        <v>1813</v>
      </c>
      <c r="B297" s="116" t="s">
        <v>2918</v>
      </c>
      <c r="C297" s="116" t="s">
        <v>2917</v>
      </c>
      <c r="D297" s="116" t="s">
        <v>2912</v>
      </c>
      <c r="E297" s="106" t="s">
        <v>499</v>
      </c>
      <c r="F297" s="531" t="s">
        <v>2913</v>
      </c>
      <c r="G297" s="106" t="s">
        <v>248</v>
      </c>
      <c r="H297" s="106" t="s">
        <v>248</v>
      </c>
      <c r="I297" s="106">
        <v>1</v>
      </c>
      <c r="J297" s="242"/>
      <c r="K297" s="242"/>
    </row>
    <row r="298" spans="1:11" ht="75">
      <c r="A298" s="569" t="s">
        <v>2925</v>
      </c>
      <c r="B298" s="570" t="s">
        <v>2926</v>
      </c>
      <c r="C298" s="570" t="s">
        <v>2928</v>
      </c>
      <c r="D298" s="571" t="s">
        <v>2927</v>
      </c>
      <c r="E298" s="523" t="s">
        <v>499</v>
      </c>
      <c r="F298" s="572" t="s">
        <v>2929</v>
      </c>
      <c r="G298" s="523" t="s">
        <v>248</v>
      </c>
      <c r="H298" s="523" t="s">
        <v>248</v>
      </c>
      <c r="I298" s="523"/>
      <c r="J298" s="573"/>
      <c r="K298" s="573"/>
    </row>
    <row r="299" spans="1:11" ht="74.25" customHeight="1">
      <c r="A299" s="119" t="s">
        <v>1323</v>
      </c>
      <c r="B299" s="116" t="s">
        <v>2926</v>
      </c>
      <c r="C299" s="625">
        <v>0.97569444444444453</v>
      </c>
      <c r="D299" s="117" t="s">
        <v>2930</v>
      </c>
      <c r="E299" s="106" t="s">
        <v>996</v>
      </c>
      <c r="F299" s="531" t="s">
        <v>2931</v>
      </c>
      <c r="G299" s="106" t="s">
        <v>247</v>
      </c>
      <c r="H299" s="106" t="s">
        <v>247</v>
      </c>
      <c r="I299" s="106"/>
      <c r="J299" s="242"/>
      <c r="K299" s="242"/>
    </row>
    <row r="300" spans="1:11" ht="62.25" customHeight="1">
      <c r="A300" s="569" t="s">
        <v>1780</v>
      </c>
      <c r="B300" s="570" t="s">
        <v>2947</v>
      </c>
      <c r="C300" s="629">
        <v>0.91666666666666663</v>
      </c>
      <c r="D300" s="571" t="s">
        <v>2945</v>
      </c>
      <c r="E300" s="523" t="s">
        <v>996</v>
      </c>
      <c r="F300" s="621" t="s">
        <v>2946</v>
      </c>
      <c r="G300" s="523" t="s">
        <v>86</v>
      </c>
      <c r="H300" s="523" t="s">
        <v>86</v>
      </c>
      <c r="I300" s="523"/>
      <c r="J300" s="573"/>
      <c r="K300" s="573"/>
    </row>
    <row r="301" spans="1:11" ht="56.25">
      <c r="A301" s="119" t="s">
        <v>1263</v>
      </c>
      <c r="B301" s="731" t="s">
        <v>2950</v>
      </c>
      <c r="C301" s="116" t="s">
        <v>2951</v>
      </c>
      <c r="D301" s="117" t="s">
        <v>2948</v>
      </c>
      <c r="E301" s="106" t="s">
        <v>1043</v>
      </c>
      <c r="F301" s="118" t="s">
        <v>2949</v>
      </c>
      <c r="G301" s="527" t="s">
        <v>1044</v>
      </c>
      <c r="H301" s="106" t="s">
        <v>247</v>
      </c>
      <c r="I301" s="106"/>
      <c r="J301" s="242"/>
      <c r="K301" s="242"/>
    </row>
    <row r="302" spans="1:11" ht="56.25">
      <c r="A302" s="569" t="s">
        <v>1344</v>
      </c>
      <c r="B302" s="570" t="s">
        <v>2950</v>
      </c>
      <c r="C302" s="570" t="s">
        <v>2953</v>
      </c>
      <c r="D302" s="571" t="s">
        <v>2952</v>
      </c>
      <c r="E302" s="523" t="s">
        <v>1236</v>
      </c>
      <c r="F302" s="572" t="s">
        <v>2954</v>
      </c>
      <c r="G302" s="523" t="s">
        <v>247</v>
      </c>
      <c r="H302" s="523" t="s">
        <v>247</v>
      </c>
      <c r="I302" s="523"/>
      <c r="J302" s="573"/>
      <c r="K302" s="573"/>
    </row>
    <row r="303" spans="1:11" ht="56.25">
      <c r="A303" s="119" t="s">
        <v>2176</v>
      </c>
      <c r="B303" s="116" t="s">
        <v>2950</v>
      </c>
      <c r="C303" s="116" t="s">
        <v>2847</v>
      </c>
      <c r="D303" s="117" t="s">
        <v>2955</v>
      </c>
      <c r="E303" s="106" t="s">
        <v>499</v>
      </c>
      <c r="F303" s="118" t="s">
        <v>2956</v>
      </c>
      <c r="G303" s="527" t="s">
        <v>248</v>
      </c>
      <c r="H303" s="527" t="s">
        <v>248</v>
      </c>
      <c r="I303" s="106">
        <v>1</v>
      </c>
      <c r="J303" s="242"/>
      <c r="K303" s="242"/>
    </row>
    <row r="304" spans="1:11" ht="56.25">
      <c r="A304" s="233" t="s">
        <v>1701</v>
      </c>
      <c r="B304" s="733" t="s">
        <v>2950</v>
      </c>
      <c r="C304" s="570" t="s">
        <v>2959</v>
      </c>
      <c r="D304" s="571" t="s">
        <v>2957</v>
      </c>
      <c r="E304" s="523" t="s">
        <v>314</v>
      </c>
      <c r="F304" s="572" t="s">
        <v>2961</v>
      </c>
      <c r="G304" s="523" t="s">
        <v>248</v>
      </c>
      <c r="H304" s="523" t="s">
        <v>248</v>
      </c>
      <c r="I304" s="523">
        <v>1</v>
      </c>
      <c r="J304" s="573"/>
      <c r="K304" s="573"/>
    </row>
    <row r="305" spans="1:11" ht="75">
      <c r="A305" s="119" t="s">
        <v>226</v>
      </c>
      <c r="B305" s="116" t="s">
        <v>2965</v>
      </c>
      <c r="C305" s="116" t="s">
        <v>2966</v>
      </c>
      <c r="D305" s="117" t="s">
        <v>1232</v>
      </c>
      <c r="E305" s="106" t="s">
        <v>1232</v>
      </c>
      <c r="F305" s="118" t="s">
        <v>2974</v>
      </c>
      <c r="G305" s="106" t="s">
        <v>1044</v>
      </c>
      <c r="H305" s="106" t="s">
        <v>247</v>
      </c>
      <c r="I305" s="106"/>
      <c r="J305" s="242"/>
      <c r="K305" s="242"/>
    </row>
    <row r="306" spans="1:11" ht="235.5" customHeight="1">
      <c r="A306" s="569" t="s">
        <v>1668</v>
      </c>
      <c r="B306" s="570" t="s">
        <v>2965</v>
      </c>
      <c r="C306" s="570" t="s">
        <v>2967</v>
      </c>
      <c r="D306" s="571" t="s">
        <v>2968</v>
      </c>
      <c r="E306" s="523" t="s">
        <v>499</v>
      </c>
      <c r="F306" s="572" t="s">
        <v>2970</v>
      </c>
      <c r="G306" s="523" t="s">
        <v>248</v>
      </c>
      <c r="H306" s="523" t="s">
        <v>247</v>
      </c>
      <c r="I306" s="523"/>
      <c r="J306" s="573"/>
      <c r="K306" s="573"/>
    </row>
    <row r="307" spans="1:11" ht="75">
      <c r="A307" s="119" t="s">
        <v>1344</v>
      </c>
      <c r="B307" s="116" t="s">
        <v>2965</v>
      </c>
      <c r="C307" s="116" t="s">
        <v>1320</v>
      </c>
      <c r="D307" s="117" t="s">
        <v>94</v>
      </c>
      <c r="E307" s="106" t="s">
        <v>996</v>
      </c>
      <c r="F307" s="118" t="s">
        <v>2969</v>
      </c>
      <c r="G307" s="106" t="s">
        <v>86</v>
      </c>
      <c r="H307" s="106" t="s">
        <v>86</v>
      </c>
      <c r="I307" s="106"/>
      <c r="J307" s="242"/>
      <c r="K307" s="242"/>
    </row>
    <row r="308" spans="1:11" ht="66.75" customHeight="1">
      <c r="A308" s="569" t="s">
        <v>1500</v>
      </c>
      <c r="B308" s="570" t="s">
        <v>3003</v>
      </c>
      <c r="C308" s="629">
        <v>0.73958333333333337</v>
      </c>
      <c r="D308" s="571" t="s">
        <v>2985</v>
      </c>
      <c r="E308" s="523" t="s">
        <v>314</v>
      </c>
      <c r="F308" s="621" t="s">
        <v>2986</v>
      </c>
      <c r="G308" s="523" t="s">
        <v>248</v>
      </c>
      <c r="H308" s="523" t="s">
        <v>248</v>
      </c>
      <c r="I308" s="523">
        <v>1</v>
      </c>
      <c r="J308" s="573">
        <v>1</v>
      </c>
      <c r="K308" s="573"/>
    </row>
    <row r="309" spans="1:11" ht="43.5" customHeight="1">
      <c r="A309" s="119" t="s">
        <v>1668</v>
      </c>
      <c r="B309" s="731" t="s">
        <v>3010</v>
      </c>
      <c r="C309" s="116" t="s">
        <v>3011</v>
      </c>
      <c r="D309" s="117" t="s">
        <v>3009</v>
      </c>
      <c r="E309" s="106" t="s">
        <v>314</v>
      </c>
      <c r="F309" s="118" t="s">
        <v>3012</v>
      </c>
      <c r="G309" s="527" t="s">
        <v>248</v>
      </c>
      <c r="H309" s="527" t="s">
        <v>248</v>
      </c>
      <c r="I309" s="106">
        <v>1</v>
      </c>
      <c r="J309" s="242"/>
      <c r="K309" s="242"/>
    </row>
    <row r="310" spans="1:11" ht="56.25">
      <c r="A310" s="569" t="s">
        <v>1351</v>
      </c>
      <c r="B310" s="570" t="s">
        <v>3010</v>
      </c>
      <c r="C310" s="570" t="s">
        <v>3035</v>
      </c>
      <c r="D310" s="571" t="s">
        <v>3013</v>
      </c>
      <c r="E310" s="523" t="s">
        <v>996</v>
      </c>
      <c r="F310" s="572" t="s">
        <v>3014</v>
      </c>
      <c r="G310" s="523" t="s">
        <v>86</v>
      </c>
      <c r="H310" s="523" t="s">
        <v>86</v>
      </c>
      <c r="I310" s="523"/>
      <c r="J310" s="573"/>
      <c r="K310" s="573"/>
    </row>
    <row r="311" spans="1:11" ht="56.25">
      <c r="A311" s="119" t="s">
        <v>1545</v>
      </c>
      <c r="B311" s="116" t="s">
        <v>3039</v>
      </c>
      <c r="C311" s="116" t="s">
        <v>3043</v>
      </c>
      <c r="D311" s="117" t="s">
        <v>3040</v>
      </c>
      <c r="E311" s="106" t="s">
        <v>158</v>
      </c>
      <c r="F311" s="118" t="s">
        <v>3048</v>
      </c>
      <c r="G311" s="106" t="s">
        <v>248</v>
      </c>
      <c r="H311" s="106" t="s">
        <v>248</v>
      </c>
      <c r="I311" s="106">
        <v>1</v>
      </c>
      <c r="J311" s="242"/>
      <c r="K311" s="242"/>
    </row>
    <row r="312" spans="1:11" ht="93.75">
      <c r="A312" s="569" t="s">
        <v>1478</v>
      </c>
      <c r="B312" s="570" t="s">
        <v>3039</v>
      </c>
      <c r="C312" s="570" t="s">
        <v>3044</v>
      </c>
      <c r="D312" s="571" t="s">
        <v>3041</v>
      </c>
      <c r="E312" s="523" t="s">
        <v>158</v>
      </c>
      <c r="F312" s="572" t="s">
        <v>3042</v>
      </c>
      <c r="G312" s="523" t="s">
        <v>248</v>
      </c>
      <c r="H312" s="523" t="s">
        <v>248</v>
      </c>
      <c r="I312" s="523">
        <v>1</v>
      </c>
      <c r="J312" s="573"/>
      <c r="K312" s="573"/>
    </row>
    <row r="313" spans="1:11" ht="56.25">
      <c r="A313" s="119" t="s">
        <v>1660</v>
      </c>
      <c r="B313" s="116" t="s">
        <v>3039</v>
      </c>
      <c r="C313" s="116" t="s">
        <v>2134</v>
      </c>
      <c r="D313" s="117" t="s">
        <v>3047</v>
      </c>
      <c r="E313" s="106" t="s">
        <v>158</v>
      </c>
      <c r="F313" s="118" t="s">
        <v>3049</v>
      </c>
      <c r="G313" s="106" t="s">
        <v>248</v>
      </c>
      <c r="H313" s="106" t="s">
        <v>248</v>
      </c>
      <c r="I313" s="106">
        <v>1</v>
      </c>
      <c r="J313" s="242"/>
      <c r="K313" s="242"/>
    </row>
    <row r="314" spans="1:11" ht="75">
      <c r="A314" s="569" t="s">
        <v>1265</v>
      </c>
      <c r="B314" s="570" t="s">
        <v>3051</v>
      </c>
      <c r="C314" s="570" t="s">
        <v>3052</v>
      </c>
      <c r="D314" s="571" t="s">
        <v>3050</v>
      </c>
      <c r="E314" s="523" t="s">
        <v>996</v>
      </c>
      <c r="F314" s="572" t="s">
        <v>3053</v>
      </c>
      <c r="G314" s="523" t="s">
        <v>86</v>
      </c>
      <c r="H314" s="523" t="s">
        <v>86</v>
      </c>
      <c r="I314" s="523"/>
      <c r="J314" s="573"/>
      <c r="K314" s="573"/>
    </row>
    <row r="315" spans="1:11" ht="68.25" customHeight="1">
      <c r="A315" s="119" t="s">
        <v>2562</v>
      </c>
      <c r="B315" s="116" t="s">
        <v>3051</v>
      </c>
      <c r="C315" s="625">
        <v>0.71527777777777779</v>
      </c>
      <c r="D315" s="117" t="s">
        <v>3085</v>
      </c>
      <c r="E315" s="106" t="s">
        <v>314</v>
      </c>
      <c r="F315" s="531" t="s">
        <v>3120</v>
      </c>
      <c r="G315" s="106" t="s">
        <v>248</v>
      </c>
      <c r="H315" s="106" t="s">
        <v>248</v>
      </c>
      <c r="I315" s="106">
        <v>1</v>
      </c>
      <c r="J315" s="242"/>
      <c r="K315" s="242"/>
    </row>
    <row r="316" spans="1:11">
      <c r="A316" s="569"/>
      <c r="B316" s="570"/>
      <c r="C316" s="570"/>
      <c r="D316" s="571"/>
      <c r="E316" s="523"/>
      <c r="F316" s="572"/>
      <c r="G316" s="523"/>
      <c r="H316" s="523"/>
      <c r="I316" s="523"/>
      <c r="J316" s="573"/>
      <c r="K316" s="573"/>
    </row>
    <row r="317" spans="1:11">
      <c r="A317" s="119"/>
      <c r="B317" s="116"/>
      <c r="C317" s="116"/>
      <c r="D317" s="117"/>
      <c r="E317" s="106"/>
      <c r="F317" s="118"/>
      <c r="G317" s="106"/>
      <c r="H317" s="106"/>
      <c r="I317" s="106"/>
      <c r="J317" s="242"/>
      <c r="K317" s="242"/>
    </row>
    <row r="318" spans="1:11">
      <c r="A318" s="569"/>
      <c r="B318" s="570"/>
      <c r="C318" s="570"/>
      <c r="D318" s="571"/>
      <c r="E318" s="523"/>
      <c r="F318" s="572"/>
      <c r="G318" s="523"/>
      <c r="H318" s="523"/>
      <c r="I318" s="523"/>
      <c r="J318" s="573"/>
      <c r="K318" s="573"/>
    </row>
    <row r="319" spans="1:11">
      <c r="A319" s="119"/>
      <c r="B319" s="116"/>
      <c r="C319" s="116"/>
      <c r="D319" s="117"/>
      <c r="E319" s="106"/>
      <c r="F319" s="118"/>
      <c r="G319" s="106"/>
      <c r="H319" s="106"/>
      <c r="I319" s="106"/>
      <c r="J319" s="242"/>
      <c r="K319" s="242"/>
    </row>
    <row r="320" spans="1:11">
      <c r="A320" s="569"/>
      <c r="B320" s="570"/>
      <c r="C320" s="570"/>
      <c r="D320" s="571"/>
      <c r="E320" s="523"/>
      <c r="F320" s="572"/>
      <c r="G320" s="523"/>
      <c r="H320" s="523"/>
      <c r="I320" s="523"/>
      <c r="J320" s="573"/>
      <c r="K320" s="573"/>
    </row>
    <row r="321" spans="1:11">
      <c r="A321" s="119"/>
      <c r="B321" s="116"/>
      <c r="C321" s="116"/>
      <c r="D321" s="117"/>
      <c r="E321" s="106"/>
      <c r="F321" s="118"/>
      <c r="G321" s="106"/>
      <c r="H321" s="106"/>
      <c r="I321" s="106"/>
      <c r="J321" s="242"/>
      <c r="K321" s="242"/>
    </row>
    <row r="322" spans="1:11">
      <c r="A322" s="569"/>
      <c r="B322" s="570"/>
      <c r="C322" s="570"/>
      <c r="D322" s="571"/>
      <c r="E322" s="523"/>
      <c r="F322" s="572"/>
      <c r="G322" s="523"/>
      <c r="H322" s="523"/>
      <c r="I322" s="523"/>
      <c r="J322" s="573"/>
      <c r="K322" s="573"/>
    </row>
    <row r="323" spans="1:11">
      <c r="A323" s="119"/>
      <c r="B323" s="116"/>
      <c r="C323" s="116"/>
      <c r="D323" s="117"/>
      <c r="E323" s="106"/>
      <c r="F323" s="118"/>
      <c r="G323" s="106"/>
      <c r="H323" s="106"/>
      <c r="I323" s="106"/>
      <c r="J323" s="242"/>
      <c r="K323" s="242"/>
    </row>
    <row r="324" spans="1:11">
      <c r="A324" s="569"/>
      <c r="B324" s="570"/>
      <c r="C324" s="570"/>
      <c r="D324" s="571"/>
      <c r="E324" s="523"/>
      <c r="F324" s="572"/>
      <c r="G324" s="523"/>
      <c r="H324" s="523"/>
      <c r="I324" s="523"/>
      <c r="J324" s="573"/>
      <c r="K324" s="573"/>
    </row>
    <row r="325" spans="1:11">
      <c r="A325" s="119"/>
      <c r="B325" s="116"/>
      <c r="C325" s="116"/>
      <c r="D325" s="117"/>
      <c r="E325" s="106"/>
      <c r="F325" s="118"/>
      <c r="G325" s="106"/>
      <c r="H325" s="106"/>
      <c r="I325" s="106"/>
      <c r="J325" s="242"/>
      <c r="K325" s="242"/>
    </row>
    <row r="326" spans="1:11">
      <c r="A326" s="569"/>
      <c r="B326" s="570"/>
      <c r="C326" s="570"/>
      <c r="D326" s="571"/>
      <c r="E326" s="523"/>
      <c r="F326" s="572"/>
      <c r="G326" s="523"/>
      <c r="H326" s="523"/>
      <c r="I326" s="523"/>
      <c r="J326" s="573"/>
      <c r="K326" s="573"/>
    </row>
    <row r="327" spans="1:11">
      <c r="A327" s="119"/>
      <c r="B327" s="116"/>
      <c r="C327" s="116"/>
      <c r="D327" s="117"/>
      <c r="E327" s="106"/>
      <c r="F327" s="118"/>
      <c r="G327" s="106"/>
      <c r="H327" s="106"/>
      <c r="I327" s="106"/>
      <c r="J327" s="242"/>
      <c r="K327" s="242"/>
    </row>
    <row r="328" spans="1:11">
      <c r="A328" s="569"/>
      <c r="B328" s="570"/>
      <c r="C328" s="570"/>
      <c r="D328" s="571"/>
      <c r="E328" s="523"/>
      <c r="F328" s="572"/>
      <c r="G328" s="523"/>
      <c r="H328" s="523"/>
      <c r="I328" s="523"/>
      <c r="J328" s="573"/>
      <c r="K328" s="573"/>
    </row>
    <row r="329" spans="1:11">
      <c r="A329" s="119"/>
      <c r="B329" s="116"/>
      <c r="C329" s="116"/>
      <c r="D329" s="117"/>
      <c r="E329" s="106"/>
      <c r="F329" s="118"/>
      <c r="G329" s="106"/>
      <c r="H329" s="106"/>
      <c r="I329" s="106"/>
      <c r="J329" s="242"/>
      <c r="K329" s="242"/>
    </row>
    <row r="330" spans="1:11">
      <c r="A330" s="569"/>
      <c r="B330" s="570"/>
      <c r="C330" s="570"/>
      <c r="D330" s="571"/>
      <c r="E330" s="523"/>
      <c r="F330" s="572"/>
      <c r="G330" s="523"/>
      <c r="H330" s="523"/>
      <c r="I330" s="523"/>
      <c r="J330" s="573"/>
      <c r="K330" s="573"/>
    </row>
    <row r="331" spans="1:11">
      <c r="A331" s="119"/>
      <c r="B331" s="116"/>
      <c r="C331" s="116"/>
      <c r="D331" s="117"/>
      <c r="E331" s="106"/>
      <c r="F331" s="118"/>
      <c r="G331" s="106"/>
      <c r="H331" s="106"/>
      <c r="I331" s="106"/>
      <c r="J331" s="242"/>
      <c r="K331" s="242"/>
    </row>
    <row r="332" spans="1:11">
      <c r="A332" s="569"/>
      <c r="B332" s="570"/>
      <c r="C332" s="570"/>
      <c r="D332" s="571"/>
      <c r="E332" s="523"/>
      <c r="F332" s="572"/>
      <c r="G332" s="523"/>
      <c r="H332" s="523"/>
      <c r="I332" s="523"/>
      <c r="J332" s="573"/>
      <c r="K332" s="573"/>
    </row>
    <row r="333" spans="1:11">
      <c r="A333" s="119"/>
      <c r="B333" s="116"/>
      <c r="C333" s="116"/>
      <c r="D333" s="117"/>
      <c r="E333" s="106"/>
      <c r="F333" s="118"/>
      <c r="G333" s="106"/>
      <c r="H333" s="106"/>
      <c r="I333" s="106"/>
      <c r="J333" s="242"/>
      <c r="K333" s="242"/>
    </row>
    <row r="334" spans="1:11">
      <c r="A334" s="569"/>
      <c r="B334" s="570"/>
      <c r="C334" s="570"/>
      <c r="D334" s="571"/>
      <c r="E334" s="523"/>
      <c r="F334" s="572"/>
      <c r="G334" s="523"/>
      <c r="H334" s="523"/>
      <c r="I334" s="523"/>
      <c r="J334" s="573"/>
      <c r="K334" s="573"/>
    </row>
    <row r="335" spans="1:11">
      <c r="A335" s="119"/>
      <c r="B335" s="116"/>
      <c r="C335" s="116"/>
      <c r="D335" s="117"/>
      <c r="E335" s="106"/>
      <c r="F335" s="118"/>
      <c r="G335" s="106"/>
      <c r="H335" s="106"/>
      <c r="I335" s="106"/>
      <c r="J335" s="242"/>
      <c r="K335" s="242"/>
    </row>
    <row r="336" spans="1:11">
      <c r="A336" s="569"/>
      <c r="B336" s="570"/>
      <c r="C336" s="570"/>
      <c r="D336" s="571"/>
      <c r="E336" s="523"/>
      <c r="F336" s="572"/>
      <c r="G336" s="523"/>
      <c r="H336" s="523"/>
      <c r="I336" s="523"/>
      <c r="J336" s="573"/>
      <c r="K336" s="573"/>
    </row>
    <row r="337" spans="1:11">
      <c r="A337" s="119"/>
      <c r="B337" s="116"/>
      <c r="C337" s="116"/>
      <c r="D337" s="117"/>
      <c r="E337" s="106"/>
      <c r="F337" s="118"/>
      <c r="G337" s="106"/>
      <c r="H337" s="106"/>
      <c r="I337" s="106"/>
      <c r="J337" s="242"/>
      <c r="K337" s="242"/>
    </row>
    <row r="338" spans="1:11">
      <c r="A338" s="569"/>
      <c r="B338" s="570"/>
      <c r="C338" s="570"/>
      <c r="D338" s="571"/>
      <c r="E338" s="523"/>
      <c r="F338" s="572"/>
      <c r="G338" s="523"/>
      <c r="H338" s="523"/>
      <c r="I338" s="523"/>
      <c r="J338" s="573"/>
      <c r="K338" s="573"/>
    </row>
    <row r="339" spans="1:11">
      <c r="A339" s="119"/>
      <c r="B339" s="116"/>
      <c r="C339" s="116"/>
      <c r="D339" s="117"/>
      <c r="E339" s="106"/>
      <c r="F339" s="118"/>
      <c r="G339" s="106"/>
      <c r="H339" s="106"/>
      <c r="I339" s="106"/>
      <c r="J339" s="242"/>
      <c r="K339" s="242"/>
    </row>
    <row r="340" spans="1:11">
      <c r="A340" s="569"/>
      <c r="B340" s="570"/>
      <c r="C340" s="570"/>
      <c r="D340" s="571"/>
      <c r="E340" s="523"/>
      <c r="F340" s="572"/>
      <c r="G340" s="523"/>
      <c r="H340" s="523"/>
      <c r="I340" s="523"/>
      <c r="J340" s="573"/>
      <c r="K340" s="573"/>
    </row>
    <row r="341" spans="1:11">
      <c r="A341" s="119"/>
      <c r="B341" s="116"/>
      <c r="C341" s="116"/>
      <c r="D341" s="117"/>
      <c r="E341" s="106"/>
      <c r="F341" s="118"/>
      <c r="G341" s="106"/>
      <c r="H341" s="106"/>
      <c r="I341" s="106"/>
      <c r="J341" s="242"/>
      <c r="K341" s="242"/>
    </row>
    <row r="342" spans="1:11">
      <c r="A342" s="569"/>
      <c r="B342" s="570"/>
      <c r="C342" s="570"/>
      <c r="D342" s="571"/>
      <c r="E342" s="523"/>
      <c r="F342" s="572"/>
      <c r="G342" s="523"/>
      <c r="H342" s="523"/>
      <c r="I342" s="523"/>
      <c r="J342" s="573"/>
      <c r="K342" s="573"/>
    </row>
    <row r="343" spans="1:11">
      <c r="A343" s="119"/>
      <c r="B343" s="116"/>
      <c r="C343" s="116"/>
      <c r="D343" s="117"/>
      <c r="E343" s="106"/>
      <c r="F343" s="118"/>
      <c r="G343" s="106"/>
      <c r="H343" s="106"/>
      <c r="I343" s="106"/>
      <c r="J343" s="242"/>
      <c r="K343" s="242"/>
    </row>
    <row r="344" spans="1:11">
      <c r="A344" s="569"/>
      <c r="B344" s="570"/>
      <c r="C344" s="570"/>
      <c r="D344" s="571"/>
      <c r="E344" s="523"/>
      <c r="F344" s="572"/>
      <c r="G344" s="523"/>
      <c r="H344" s="523"/>
      <c r="I344" s="523"/>
      <c r="J344" s="573"/>
      <c r="K344" s="573"/>
    </row>
    <row r="345" spans="1:11">
      <c r="A345" s="119"/>
      <c r="B345" s="116"/>
      <c r="C345" s="116"/>
      <c r="D345" s="117"/>
      <c r="E345" s="106"/>
      <c r="F345" s="118"/>
      <c r="G345" s="106"/>
      <c r="H345" s="106"/>
      <c r="I345" s="106"/>
      <c r="J345" s="242"/>
      <c r="K345" s="242"/>
    </row>
    <row r="346" spans="1:11">
      <c r="A346" s="569"/>
      <c r="B346" s="570"/>
      <c r="C346" s="570"/>
      <c r="D346" s="571"/>
      <c r="E346" s="523"/>
      <c r="F346" s="572"/>
      <c r="G346" s="523"/>
      <c r="H346" s="523"/>
      <c r="I346" s="523"/>
      <c r="J346" s="573"/>
      <c r="K346" s="573"/>
    </row>
    <row r="347" spans="1:11">
      <c r="A347" s="119"/>
      <c r="B347" s="116"/>
      <c r="C347" s="116"/>
      <c r="D347" s="117"/>
      <c r="E347" s="106"/>
      <c r="F347" s="118"/>
      <c r="G347" s="106"/>
      <c r="H347" s="106"/>
      <c r="I347" s="106"/>
      <c r="J347" s="242"/>
      <c r="K347" s="242"/>
    </row>
    <row r="348" spans="1:11">
      <c r="A348" s="569"/>
      <c r="B348" s="570"/>
      <c r="C348" s="570"/>
      <c r="D348" s="571"/>
      <c r="E348" s="523"/>
      <c r="F348" s="572"/>
      <c r="G348" s="523"/>
      <c r="H348" s="523"/>
      <c r="I348" s="523"/>
      <c r="J348" s="573"/>
      <c r="K348" s="573"/>
    </row>
    <row r="349" spans="1:11">
      <c r="A349" s="119"/>
      <c r="B349" s="116"/>
      <c r="C349" s="116"/>
      <c r="D349" s="117"/>
      <c r="E349" s="106"/>
      <c r="F349" s="118"/>
      <c r="G349" s="106"/>
      <c r="H349" s="106"/>
      <c r="I349" s="106"/>
      <c r="J349" s="242"/>
      <c r="K349" s="242"/>
    </row>
    <row r="350" spans="1:11">
      <c r="A350" s="569"/>
      <c r="B350" s="570"/>
      <c r="C350" s="570"/>
      <c r="D350" s="571"/>
      <c r="E350" s="523"/>
      <c r="F350" s="572"/>
      <c r="G350" s="523"/>
      <c r="H350" s="523"/>
      <c r="I350" s="523"/>
      <c r="J350" s="573"/>
      <c r="K350" s="573"/>
    </row>
    <row r="351" spans="1:11">
      <c r="A351" s="119"/>
      <c r="B351" s="116"/>
      <c r="C351" s="116"/>
      <c r="D351" s="117"/>
      <c r="E351" s="106"/>
      <c r="F351" s="118"/>
      <c r="G351" s="106"/>
      <c r="H351" s="106"/>
      <c r="I351" s="106"/>
      <c r="J351" s="242"/>
      <c r="K351" s="242"/>
    </row>
    <row r="352" spans="1:11">
      <c r="A352" s="569"/>
      <c r="B352" s="570"/>
      <c r="C352" s="570"/>
      <c r="D352" s="571"/>
      <c r="E352" s="523"/>
      <c r="F352" s="572"/>
      <c r="G352" s="523"/>
      <c r="H352" s="523"/>
      <c r="I352" s="523"/>
      <c r="J352" s="573"/>
      <c r="K352" s="573"/>
    </row>
    <row r="353" spans="1:11">
      <c r="A353" s="119"/>
      <c r="B353" s="116"/>
      <c r="C353" s="116"/>
      <c r="D353" s="117"/>
      <c r="E353" s="106"/>
      <c r="F353" s="118"/>
      <c r="G353" s="106"/>
      <c r="H353" s="106"/>
      <c r="I353" s="106"/>
      <c r="J353" s="242"/>
      <c r="K353" s="242"/>
    </row>
    <row r="354" spans="1:11">
      <c r="A354" s="569"/>
      <c r="B354" s="570"/>
      <c r="C354" s="570"/>
      <c r="D354" s="571"/>
      <c r="E354" s="523"/>
      <c r="F354" s="572"/>
      <c r="G354" s="523"/>
      <c r="H354" s="523"/>
      <c r="I354" s="523"/>
      <c r="J354" s="573"/>
      <c r="K354" s="573"/>
    </row>
    <row r="355" spans="1:11">
      <c r="A355" s="119"/>
      <c r="B355" s="116"/>
      <c r="C355" s="116"/>
      <c r="D355" s="117"/>
      <c r="E355" s="106"/>
      <c r="F355" s="118"/>
      <c r="G355" s="106"/>
      <c r="H355" s="106"/>
      <c r="I355" s="106"/>
      <c r="J355" s="242"/>
      <c r="K355" s="242"/>
    </row>
    <row r="356" spans="1:11">
      <c r="A356" s="569"/>
      <c r="B356" s="570"/>
      <c r="C356" s="570"/>
      <c r="D356" s="571"/>
      <c r="E356" s="523"/>
      <c r="F356" s="572"/>
      <c r="G356" s="523"/>
      <c r="H356" s="523"/>
      <c r="I356" s="523"/>
      <c r="J356" s="573"/>
      <c r="K356" s="573"/>
    </row>
    <row r="357" spans="1:11">
      <c r="A357" s="119"/>
      <c r="B357" s="116"/>
      <c r="C357" s="116"/>
      <c r="D357" s="117"/>
      <c r="E357" s="106"/>
      <c r="F357" s="118"/>
      <c r="G357" s="106"/>
      <c r="H357" s="106"/>
      <c r="I357" s="106"/>
      <c r="J357" s="242"/>
      <c r="K357" s="242"/>
    </row>
    <row r="358" spans="1:11">
      <c r="A358" s="569"/>
      <c r="B358" s="570"/>
      <c r="C358" s="570"/>
      <c r="D358" s="571"/>
      <c r="E358" s="523"/>
      <c r="F358" s="572"/>
      <c r="G358" s="523"/>
      <c r="H358" s="523"/>
      <c r="I358" s="523"/>
      <c r="J358" s="573"/>
      <c r="K358" s="573"/>
    </row>
    <row r="359" spans="1:11">
      <c r="A359" s="119"/>
      <c r="B359" s="116"/>
      <c r="C359" s="116"/>
      <c r="D359" s="117"/>
      <c r="E359" s="106"/>
      <c r="F359" s="118"/>
      <c r="G359" s="106"/>
      <c r="H359" s="106"/>
      <c r="I359" s="106"/>
      <c r="J359" s="242"/>
      <c r="K359" s="242"/>
    </row>
    <row r="360" spans="1:11">
      <c r="A360" s="569"/>
      <c r="B360" s="570"/>
      <c r="C360" s="570"/>
      <c r="D360" s="571"/>
      <c r="E360" s="523"/>
      <c r="F360" s="572"/>
      <c r="G360" s="523"/>
      <c r="H360" s="523"/>
      <c r="I360" s="523"/>
      <c r="J360" s="573"/>
      <c r="K360" s="573"/>
    </row>
    <row r="361" spans="1:11">
      <c r="A361" s="119"/>
      <c r="B361" s="116"/>
      <c r="C361" s="116"/>
      <c r="D361" s="117"/>
      <c r="E361" s="106"/>
      <c r="F361" s="118"/>
      <c r="G361" s="106"/>
      <c r="H361" s="106"/>
      <c r="I361" s="106"/>
      <c r="J361" s="242"/>
      <c r="K361" s="242"/>
    </row>
    <row r="362" spans="1:11">
      <c r="A362" s="569"/>
      <c r="B362" s="570"/>
      <c r="C362" s="570"/>
      <c r="D362" s="571"/>
      <c r="E362" s="523"/>
      <c r="F362" s="572"/>
      <c r="G362" s="523"/>
      <c r="H362" s="523"/>
      <c r="I362" s="523"/>
      <c r="J362" s="573"/>
      <c r="K362" s="573"/>
    </row>
    <row r="363" spans="1:11">
      <c r="A363" s="119"/>
      <c r="B363" s="116"/>
      <c r="C363" s="116"/>
      <c r="D363" s="117"/>
      <c r="E363" s="106"/>
      <c r="F363" s="118"/>
      <c r="G363" s="106"/>
      <c r="H363" s="106"/>
      <c r="I363" s="106"/>
      <c r="J363" s="242"/>
      <c r="K363" s="242"/>
    </row>
    <row r="364" spans="1:11">
      <c r="A364" s="569"/>
      <c r="B364" s="570"/>
      <c r="C364" s="570"/>
      <c r="D364" s="571"/>
      <c r="E364" s="523"/>
      <c r="F364" s="572"/>
      <c r="G364" s="523"/>
      <c r="H364" s="523"/>
      <c r="I364" s="523"/>
      <c r="J364" s="573"/>
      <c r="K364" s="573"/>
    </row>
    <row r="365" spans="1:11">
      <c r="A365" s="119"/>
      <c r="B365" s="116"/>
      <c r="C365" s="116"/>
      <c r="D365" s="117"/>
      <c r="E365" s="106"/>
      <c r="F365" s="118"/>
      <c r="G365" s="106"/>
      <c r="H365" s="106"/>
      <c r="I365" s="106"/>
      <c r="J365" s="242"/>
      <c r="K365" s="242"/>
    </row>
    <row r="366" spans="1:11">
      <c r="A366" s="569"/>
      <c r="B366" s="570"/>
      <c r="C366" s="570"/>
      <c r="D366" s="571"/>
      <c r="E366" s="523"/>
      <c r="F366" s="572"/>
      <c r="G366" s="523"/>
      <c r="H366" s="523"/>
      <c r="I366" s="523"/>
      <c r="J366" s="573"/>
      <c r="K366" s="573"/>
    </row>
    <row r="367" spans="1:11">
      <c r="A367" s="119"/>
      <c r="B367" s="116"/>
      <c r="C367" s="116"/>
      <c r="D367" s="117"/>
      <c r="E367" s="106"/>
      <c r="F367" s="118"/>
      <c r="G367" s="106"/>
      <c r="H367" s="106"/>
      <c r="I367" s="106"/>
      <c r="J367" s="242"/>
      <c r="K367" s="242"/>
    </row>
    <row r="368" spans="1:11">
      <c r="A368" s="569"/>
      <c r="B368" s="570"/>
      <c r="C368" s="570"/>
      <c r="D368" s="571"/>
      <c r="E368" s="523"/>
      <c r="F368" s="572"/>
      <c r="G368" s="523"/>
      <c r="H368" s="523"/>
      <c r="I368" s="523"/>
      <c r="J368" s="573"/>
      <c r="K368" s="573"/>
    </row>
    <row r="369" spans="1:11">
      <c r="A369" s="119"/>
      <c r="B369" s="116"/>
      <c r="C369" s="116"/>
      <c r="D369" s="117"/>
      <c r="E369" s="106"/>
      <c r="F369" s="118"/>
      <c r="G369" s="106"/>
      <c r="H369" s="106"/>
      <c r="I369" s="106"/>
      <c r="J369" s="242"/>
      <c r="K369" s="242"/>
    </row>
    <row r="370" spans="1:11">
      <c r="A370" s="569"/>
      <c r="B370" s="570"/>
      <c r="C370" s="570"/>
      <c r="D370" s="571"/>
      <c r="E370" s="523"/>
      <c r="F370" s="572"/>
      <c r="G370" s="523"/>
      <c r="H370" s="523"/>
      <c r="I370" s="523"/>
      <c r="J370" s="573"/>
      <c r="K370" s="573"/>
    </row>
    <row r="371" spans="1:11">
      <c r="A371" s="119"/>
      <c r="B371" s="116"/>
      <c r="C371" s="116"/>
      <c r="D371" s="117"/>
      <c r="E371" s="106"/>
      <c r="F371" s="118"/>
      <c r="G371" s="106"/>
      <c r="H371" s="106"/>
      <c r="I371" s="106"/>
      <c r="J371" s="242"/>
      <c r="K371" s="242"/>
    </row>
    <row r="372" spans="1:11">
      <c r="A372" s="569"/>
      <c r="B372" s="570"/>
      <c r="C372" s="570"/>
      <c r="D372" s="571"/>
      <c r="E372" s="523"/>
      <c r="F372" s="572"/>
      <c r="G372" s="523"/>
      <c r="H372" s="523"/>
      <c r="I372" s="523"/>
      <c r="J372" s="573"/>
      <c r="K372" s="573"/>
    </row>
    <row r="373" spans="1:11">
      <c r="A373" s="119"/>
      <c r="B373" s="116"/>
      <c r="C373" s="116"/>
      <c r="D373" s="117"/>
      <c r="E373" s="106"/>
      <c r="F373" s="118"/>
      <c r="G373" s="106"/>
      <c r="H373" s="106"/>
      <c r="I373" s="106"/>
      <c r="J373" s="242"/>
      <c r="K373" s="242"/>
    </row>
    <row r="374" spans="1:11">
      <c r="A374" s="569"/>
      <c r="B374" s="570"/>
      <c r="C374" s="570"/>
      <c r="D374" s="571"/>
      <c r="E374" s="523"/>
      <c r="F374" s="572"/>
      <c r="G374" s="523"/>
      <c r="H374" s="523"/>
      <c r="I374" s="523"/>
      <c r="J374" s="573"/>
      <c r="K374" s="573"/>
    </row>
    <row r="375" spans="1:11">
      <c r="A375" s="119"/>
      <c r="B375" s="116"/>
      <c r="C375" s="116"/>
      <c r="D375" s="117"/>
      <c r="E375" s="106"/>
      <c r="F375" s="118"/>
      <c r="G375" s="106"/>
      <c r="H375" s="106"/>
      <c r="I375" s="106"/>
      <c r="J375" s="242"/>
      <c r="K375" s="242"/>
    </row>
    <row r="376" spans="1:11">
      <c r="A376" s="569"/>
      <c r="B376" s="570"/>
      <c r="C376" s="570"/>
      <c r="D376" s="571"/>
      <c r="E376" s="523"/>
      <c r="F376" s="572"/>
      <c r="G376" s="523"/>
      <c r="H376" s="523"/>
      <c r="I376" s="523"/>
      <c r="J376" s="573"/>
      <c r="K376" s="573"/>
    </row>
    <row r="377" spans="1:11">
      <c r="A377" s="119"/>
      <c r="B377" s="116"/>
      <c r="C377" s="116"/>
      <c r="D377" s="117"/>
      <c r="E377" s="106"/>
      <c r="F377" s="118"/>
      <c r="G377" s="106"/>
      <c r="H377" s="106"/>
      <c r="I377" s="106"/>
      <c r="J377" s="242"/>
      <c r="K377" s="242"/>
    </row>
    <row r="378" spans="1:11">
      <c r="A378" s="569"/>
      <c r="B378" s="570"/>
      <c r="C378" s="570"/>
      <c r="D378" s="571"/>
      <c r="E378" s="523"/>
      <c r="F378" s="572"/>
      <c r="G378" s="523"/>
      <c r="H378" s="523"/>
      <c r="I378" s="523"/>
      <c r="J378" s="573"/>
      <c r="K378" s="573"/>
    </row>
    <row r="379" spans="1:11">
      <c r="A379" s="119"/>
      <c r="B379" s="116"/>
      <c r="C379" s="116"/>
      <c r="D379" s="117"/>
      <c r="E379" s="106"/>
      <c r="F379" s="118"/>
      <c r="G379" s="106"/>
      <c r="H379" s="106"/>
      <c r="I379" s="106"/>
      <c r="J379" s="242"/>
      <c r="K379" s="242"/>
    </row>
    <row r="380" spans="1:11">
      <c r="A380" s="569"/>
      <c r="B380" s="570"/>
      <c r="C380" s="570"/>
      <c r="D380" s="571"/>
      <c r="E380" s="523"/>
      <c r="F380" s="572"/>
      <c r="G380" s="523"/>
      <c r="H380" s="523"/>
      <c r="I380" s="523"/>
      <c r="J380" s="573"/>
      <c r="K380" s="573"/>
    </row>
    <row r="381" spans="1:11">
      <c r="A381" s="119"/>
      <c r="B381" s="116"/>
      <c r="C381" s="116"/>
      <c r="D381" s="117"/>
      <c r="E381" s="106"/>
      <c r="F381" s="118"/>
      <c r="G381" s="106"/>
      <c r="H381" s="106"/>
      <c r="I381" s="106"/>
      <c r="J381" s="242"/>
      <c r="K381" s="242"/>
    </row>
    <row r="382" spans="1:11">
      <c r="A382" s="569"/>
      <c r="B382" s="570"/>
      <c r="C382" s="570"/>
      <c r="D382" s="571"/>
      <c r="E382" s="523"/>
      <c r="F382" s="572"/>
      <c r="G382" s="523"/>
      <c r="H382" s="523"/>
      <c r="I382" s="523"/>
      <c r="J382" s="573"/>
      <c r="K382" s="573"/>
    </row>
    <row r="383" spans="1:11">
      <c r="A383" s="119"/>
      <c r="B383" s="116"/>
      <c r="C383" s="116"/>
      <c r="D383" s="117"/>
      <c r="E383" s="106"/>
      <c r="F383" s="118"/>
      <c r="G383" s="106"/>
      <c r="H383" s="106"/>
      <c r="I383" s="106"/>
      <c r="J383" s="242"/>
      <c r="K383" s="242"/>
    </row>
    <row r="384" spans="1:11">
      <c r="A384" s="569"/>
      <c r="B384" s="570"/>
      <c r="C384" s="570"/>
      <c r="D384" s="571"/>
      <c r="E384" s="523"/>
      <c r="F384" s="572"/>
      <c r="G384" s="523"/>
      <c r="H384" s="523"/>
      <c r="I384" s="523"/>
      <c r="J384" s="573"/>
      <c r="K384" s="573"/>
    </row>
    <row r="385" spans="1:11">
      <c r="A385" s="119"/>
      <c r="B385" s="116"/>
      <c r="C385" s="116"/>
      <c r="D385" s="117"/>
      <c r="E385" s="106"/>
      <c r="F385" s="118"/>
      <c r="G385" s="106"/>
      <c r="H385" s="106"/>
      <c r="I385" s="106"/>
      <c r="J385" s="242"/>
      <c r="K385" s="242"/>
    </row>
    <row r="386" spans="1:11">
      <c r="A386" s="569"/>
      <c r="B386" s="570"/>
      <c r="C386" s="570"/>
      <c r="D386" s="571"/>
      <c r="E386" s="523"/>
      <c r="F386" s="572"/>
      <c r="G386" s="523"/>
      <c r="H386" s="523"/>
      <c r="I386" s="523"/>
      <c r="J386" s="573"/>
      <c r="K386" s="573"/>
    </row>
    <row r="387" spans="1:11">
      <c r="A387" s="119"/>
      <c r="B387" s="116"/>
      <c r="C387" s="116"/>
      <c r="D387" s="117"/>
      <c r="E387" s="106"/>
      <c r="F387" s="118"/>
      <c r="G387" s="106"/>
      <c r="H387" s="106"/>
      <c r="I387" s="106"/>
      <c r="J387" s="242"/>
      <c r="K387" s="242"/>
    </row>
    <row r="388" spans="1:11">
      <c r="A388" s="569"/>
      <c r="B388" s="570"/>
      <c r="C388" s="570"/>
      <c r="D388" s="571"/>
      <c r="E388" s="523"/>
      <c r="F388" s="572"/>
      <c r="G388" s="523"/>
      <c r="H388" s="523"/>
      <c r="I388" s="523"/>
      <c r="J388" s="573"/>
      <c r="K388" s="573"/>
    </row>
    <row r="389" spans="1:11">
      <c r="A389" s="119"/>
      <c r="B389" s="116"/>
      <c r="C389" s="116"/>
      <c r="D389" s="117"/>
      <c r="E389" s="106"/>
      <c r="F389" s="118"/>
      <c r="G389" s="106"/>
      <c r="H389" s="106"/>
      <c r="I389" s="106"/>
      <c r="J389" s="242"/>
      <c r="K389" s="242"/>
    </row>
    <row r="390" spans="1:11">
      <c r="A390" s="569"/>
      <c r="B390" s="570"/>
      <c r="C390" s="570"/>
      <c r="D390" s="571"/>
      <c r="E390" s="523"/>
      <c r="F390" s="572"/>
      <c r="G390" s="523"/>
      <c r="H390" s="523"/>
      <c r="I390" s="523"/>
      <c r="J390" s="573"/>
      <c r="K390" s="573"/>
    </row>
    <row r="391" spans="1:11">
      <c r="A391" s="119"/>
      <c r="B391" s="116"/>
      <c r="C391" s="116"/>
      <c r="D391" s="117"/>
      <c r="E391" s="106"/>
      <c r="F391" s="118"/>
      <c r="G391" s="106"/>
      <c r="H391" s="106"/>
      <c r="I391" s="106"/>
      <c r="J391" s="242"/>
      <c r="K391" s="242"/>
    </row>
    <row r="392" spans="1:11">
      <c r="A392" s="569"/>
      <c r="B392" s="570"/>
      <c r="C392" s="570"/>
      <c r="D392" s="571"/>
      <c r="E392" s="523"/>
      <c r="F392" s="572"/>
      <c r="G392" s="523"/>
      <c r="H392" s="523"/>
      <c r="I392" s="523"/>
      <c r="J392" s="573"/>
      <c r="K392" s="573"/>
    </row>
    <row r="393" spans="1:11">
      <c r="A393" s="119"/>
      <c r="B393" s="116"/>
      <c r="C393" s="116"/>
      <c r="D393" s="117"/>
      <c r="E393" s="106"/>
      <c r="F393" s="118"/>
      <c r="G393" s="106"/>
      <c r="H393" s="106"/>
      <c r="I393" s="106"/>
      <c r="J393" s="242"/>
      <c r="K393" s="242"/>
    </row>
    <row r="394" spans="1:11">
      <c r="A394" s="569"/>
      <c r="B394" s="570"/>
      <c r="C394" s="570"/>
      <c r="D394" s="571"/>
      <c r="E394" s="523"/>
      <c r="F394" s="572"/>
      <c r="G394" s="523"/>
      <c r="H394" s="523"/>
      <c r="I394" s="523"/>
      <c r="J394" s="573"/>
      <c r="K394" s="573"/>
    </row>
    <row r="395" spans="1:11">
      <c r="A395" s="119"/>
      <c r="B395" s="116"/>
      <c r="C395" s="116"/>
      <c r="D395" s="117"/>
      <c r="E395" s="106"/>
      <c r="F395" s="118"/>
      <c r="G395" s="106"/>
      <c r="H395" s="106"/>
      <c r="I395" s="106"/>
      <c r="J395" s="242"/>
      <c r="K395" s="242"/>
    </row>
    <row r="396" spans="1:11">
      <c r="A396" s="569"/>
      <c r="B396" s="570"/>
      <c r="C396" s="570"/>
      <c r="D396" s="571"/>
      <c r="E396" s="523"/>
      <c r="F396" s="572"/>
      <c r="G396" s="523"/>
      <c r="H396" s="523"/>
      <c r="I396" s="523"/>
      <c r="J396" s="573"/>
      <c r="K396" s="573"/>
    </row>
    <row r="397" spans="1:11">
      <c r="A397" s="119"/>
      <c r="B397" s="116"/>
      <c r="C397" s="116"/>
      <c r="D397" s="117"/>
      <c r="E397" s="106"/>
      <c r="F397" s="118"/>
      <c r="G397" s="106"/>
      <c r="H397" s="106"/>
      <c r="I397" s="106"/>
      <c r="J397" s="242"/>
      <c r="K397" s="242"/>
    </row>
    <row r="398" spans="1:11">
      <c r="A398" s="569"/>
      <c r="B398" s="570"/>
      <c r="C398" s="570"/>
      <c r="D398" s="571"/>
      <c r="E398" s="523"/>
      <c r="F398" s="572"/>
      <c r="G398" s="523"/>
      <c r="H398" s="523"/>
      <c r="I398" s="523"/>
      <c r="J398" s="573"/>
      <c r="K398" s="573"/>
    </row>
    <row r="399" spans="1:11">
      <c r="A399" s="119"/>
      <c r="B399" s="116"/>
      <c r="C399" s="116"/>
      <c r="D399" s="117"/>
      <c r="E399" s="106"/>
      <c r="F399" s="118"/>
      <c r="G399" s="106"/>
      <c r="H399" s="106"/>
      <c r="I399" s="106"/>
      <c r="J399" s="242"/>
      <c r="K399" s="242"/>
    </row>
    <row r="400" spans="1:11">
      <c r="A400" s="569"/>
      <c r="B400" s="570"/>
      <c r="C400" s="570"/>
      <c r="D400" s="571"/>
      <c r="E400" s="523"/>
      <c r="F400" s="572"/>
      <c r="G400" s="523"/>
      <c r="H400" s="523"/>
      <c r="I400" s="523"/>
      <c r="J400" s="573"/>
      <c r="K400" s="573"/>
    </row>
    <row r="401" spans="1:11">
      <c r="A401" s="119"/>
      <c r="B401" s="116"/>
      <c r="C401" s="116"/>
      <c r="D401" s="117"/>
      <c r="E401" s="106"/>
      <c r="F401" s="118"/>
      <c r="G401" s="106"/>
      <c r="H401" s="106"/>
      <c r="I401" s="106"/>
      <c r="J401" s="242"/>
      <c r="K401" s="242"/>
    </row>
    <row r="402" spans="1:11">
      <c r="A402" s="569"/>
      <c r="B402" s="570"/>
      <c r="C402" s="570"/>
      <c r="D402" s="571"/>
      <c r="E402" s="523"/>
      <c r="F402" s="572"/>
      <c r="G402" s="523"/>
      <c r="H402" s="523"/>
      <c r="I402" s="523"/>
      <c r="J402" s="573"/>
      <c r="K402" s="573"/>
    </row>
    <row r="403" spans="1:11">
      <c r="A403" s="119"/>
      <c r="B403" s="116"/>
      <c r="C403" s="116"/>
      <c r="D403" s="117"/>
      <c r="E403" s="106"/>
      <c r="F403" s="118"/>
      <c r="G403" s="106"/>
      <c r="H403" s="106"/>
      <c r="I403" s="106"/>
      <c r="J403" s="242"/>
      <c r="K403" s="242"/>
    </row>
    <row r="404" spans="1:11">
      <c r="A404" s="569"/>
      <c r="B404" s="570"/>
      <c r="C404" s="570"/>
      <c r="D404" s="571"/>
      <c r="E404" s="523"/>
      <c r="F404" s="572"/>
      <c r="G404" s="523"/>
      <c r="H404" s="523"/>
      <c r="I404" s="523"/>
      <c r="J404" s="573"/>
      <c r="K404" s="573"/>
    </row>
    <row r="405" spans="1:11">
      <c r="A405" s="119"/>
      <c r="B405" s="116"/>
      <c r="C405" s="116"/>
      <c r="D405" s="117"/>
      <c r="E405" s="106"/>
      <c r="F405" s="118"/>
      <c r="G405" s="106"/>
      <c r="H405" s="106"/>
      <c r="I405" s="106"/>
      <c r="J405" s="242"/>
      <c r="K405" s="242"/>
    </row>
    <row r="406" spans="1:11">
      <c r="A406" s="569"/>
      <c r="B406" s="570"/>
      <c r="C406" s="570"/>
      <c r="D406" s="571"/>
      <c r="E406" s="523"/>
      <c r="F406" s="572"/>
      <c r="G406" s="523"/>
      <c r="H406" s="523"/>
      <c r="I406" s="523"/>
      <c r="J406" s="573"/>
      <c r="K406" s="573"/>
    </row>
    <row r="407" spans="1:11">
      <c r="A407" s="119"/>
      <c r="B407" s="116"/>
      <c r="C407" s="116"/>
      <c r="D407" s="117"/>
      <c r="E407" s="106"/>
      <c r="F407" s="118"/>
      <c r="G407" s="106"/>
      <c r="H407" s="106"/>
      <c r="I407" s="106"/>
      <c r="J407" s="242"/>
      <c r="K407" s="242"/>
    </row>
    <row r="408" spans="1:11">
      <c r="A408" s="569"/>
      <c r="B408" s="570"/>
      <c r="C408" s="570"/>
      <c r="D408" s="571"/>
      <c r="E408" s="523"/>
      <c r="F408" s="572"/>
      <c r="G408" s="523"/>
      <c r="H408" s="523"/>
      <c r="I408" s="523"/>
      <c r="J408" s="573"/>
      <c r="K408" s="573"/>
    </row>
    <row r="409" spans="1:11">
      <c r="A409" s="119"/>
      <c r="B409" s="116"/>
      <c r="C409" s="116"/>
      <c r="D409" s="117"/>
      <c r="E409" s="106"/>
      <c r="F409" s="118"/>
      <c r="G409" s="106"/>
      <c r="H409" s="106"/>
      <c r="I409" s="106"/>
      <c r="J409" s="242"/>
      <c r="K409" s="242"/>
    </row>
    <row r="410" spans="1:11">
      <c r="A410" s="569"/>
      <c r="B410" s="570"/>
      <c r="C410" s="570"/>
      <c r="D410" s="571"/>
      <c r="E410" s="523"/>
      <c r="F410" s="572"/>
      <c r="G410" s="523"/>
      <c r="H410" s="523"/>
      <c r="I410" s="523"/>
      <c r="J410" s="573"/>
      <c r="K410" s="573"/>
    </row>
    <row r="411" spans="1:11">
      <c r="A411" s="119"/>
      <c r="B411" s="116"/>
      <c r="C411" s="116"/>
      <c r="D411" s="117"/>
      <c r="E411" s="106"/>
      <c r="F411" s="118"/>
      <c r="G411" s="106"/>
      <c r="H411" s="106"/>
      <c r="I411" s="106"/>
      <c r="J411" s="242"/>
      <c r="K411" s="242"/>
    </row>
    <row r="412" spans="1:11">
      <c r="A412" s="569"/>
      <c r="B412" s="570"/>
      <c r="C412" s="570"/>
      <c r="D412" s="571"/>
      <c r="E412" s="523"/>
      <c r="F412" s="572"/>
      <c r="G412" s="523"/>
      <c r="H412" s="523"/>
      <c r="I412" s="523"/>
      <c r="J412" s="573"/>
      <c r="K412" s="573"/>
    </row>
    <row r="413" spans="1:11">
      <c r="A413" s="119"/>
      <c r="B413" s="116"/>
      <c r="C413" s="116"/>
      <c r="D413" s="117"/>
      <c r="E413" s="106"/>
      <c r="F413" s="118"/>
      <c r="G413" s="106"/>
      <c r="H413" s="106"/>
      <c r="I413" s="106"/>
      <c r="J413" s="242"/>
      <c r="K413" s="242"/>
    </row>
    <row r="414" spans="1:11">
      <c r="A414" s="569"/>
      <c r="B414" s="570"/>
      <c r="C414" s="570"/>
      <c r="D414" s="571"/>
      <c r="E414" s="523"/>
      <c r="F414" s="572"/>
      <c r="G414" s="523"/>
      <c r="H414" s="523"/>
      <c r="I414" s="523"/>
      <c r="J414" s="573"/>
      <c r="K414" s="573"/>
    </row>
    <row r="415" spans="1:11">
      <c r="A415" s="119"/>
      <c r="B415" s="116"/>
      <c r="C415" s="116"/>
      <c r="D415" s="117"/>
      <c r="E415" s="106"/>
      <c r="F415" s="118"/>
      <c r="G415" s="106"/>
      <c r="H415" s="106"/>
      <c r="I415" s="106"/>
      <c r="J415" s="242"/>
      <c r="K415" s="242"/>
    </row>
    <row r="416" spans="1:11">
      <c r="A416" s="569"/>
      <c r="B416" s="570"/>
      <c r="C416" s="570"/>
      <c r="D416" s="571"/>
      <c r="E416" s="523"/>
      <c r="F416" s="572"/>
      <c r="G416" s="523"/>
      <c r="H416" s="523"/>
      <c r="I416" s="523"/>
      <c r="J416" s="573"/>
      <c r="K416" s="573"/>
    </row>
    <row r="417" spans="1:11">
      <c r="A417" s="119"/>
      <c r="B417" s="116"/>
      <c r="C417" s="116"/>
      <c r="D417" s="117"/>
      <c r="E417" s="106"/>
      <c r="F417" s="118"/>
      <c r="G417" s="106"/>
      <c r="H417" s="106"/>
      <c r="I417" s="106"/>
      <c r="J417" s="242"/>
      <c r="K417" s="242"/>
    </row>
    <row r="418" spans="1:11">
      <c r="A418" s="569"/>
      <c r="B418" s="570"/>
      <c r="C418" s="570"/>
      <c r="D418" s="571"/>
      <c r="E418" s="523"/>
      <c r="F418" s="572"/>
      <c r="G418" s="523"/>
      <c r="H418" s="523"/>
      <c r="I418" s="523"/>
      <c r="J418" s="573"/>
      <c r="K418" s="573"/>
    </row>
    <row r="419" spans="1:11">
      <c r="A419" s="119"/>
      <c r="B419" s="116"/>
      <c r="C419" s="116"/>
      <c r="D419" s="117"/>
      <c r="E419" s="106"/>
      <c r="F419" s="118"/>
      <c r="G419" s="106"/>
      <c r="H419" s="106"/>
      <c r="I419" s="106"/>
      <c r="J419" s="242"/>
      <c r="K419" s="242"/>
    </row>
    <row r="420" spans="1:11">
      <c r="A420" s="569"/>
      <c r="B420" s="570"/>
      <c r="C420" s="570"/>
      <c r="D420" s="571"/>
      <c r="E420" s="523"/>
      <c r="F420" s="572"/>
      <c r="G420" s="523"/>
      <c r="H420" s="523"/>
      <c r="I420" s="523"/>
      <c r="J420" s="573"/>
      <c r="K420" s="573"/>
    </row>
    <row r="421" spans="1:11">
      <c r="A421" s="119"/>
      <c r="B421" s="116"/>
      <c r="C421" s="116"/>
      <c r="D421" s="117"/>
      <c r="E421" s="106"/>
      <c r="F421" s="118"/>
      <c r="G421" s="106"/>
      <c r="H421" s="106"/>
      <c r="I421" s="106"/>
      <c r="J421" s="242"/>
      <c r="K421" s="242"/>
    </row>
    <row r="422" spans="1:11">
      <c r="A422" s="569"/>
      <c r="B422" s="570"/>
      <c r="C422" s="570"/>
      <c r="D422" s="571"/>
      <c r="E422" s="523"/>
      <c r="F422" s="572"/>
      <c r="G422" s="523"/>
      <c r="H422" s="523"/>
      <c r="I422" s="523"/>
      <c r="J422" s="573"/>
      <c r="K422" s="573"/>
    </row>
    <row r="423" spans="1:11">
      <c r="A423" s="119"/>
      <c r="B423" s="116"/>
      <c r="C423" s="116"/>
      <c r="D423" s="117"/>
      <c r="E423" s="231"/>
      <c r="F423" s="118"/>
      <c r="G423" s="106"/>
      <c r="H423" s="106"/>
      <c r="I423" s="106"/>
      <c r="J423" s="242"/>
      <c r="K423" s="242"/>
    </row>
    <row r="424" spans="1:11">
      <c r="A424" s="119"/>
      <c r="B424" s="116"/>
      <c r="C424" s="116"/>
      <c r="D424" s="117"/>
      <c r="E424" s="231"/>
      <c r="F424" s="118"/>
      <c r="G424" s="106"/>
      <c r="H424" s="106"/>
      <c r="I424" s="106"/>
      <c r="J424" s="242"/>
      <c r="K424" s="242"/>
    </row>
    <row r="425" spans="1:11">
      <c r="A425" s="119"/>
      <c r="B425" s="116"/>
      <c r="C425" s="116"/>
      <c r="D425" s="117"/>
      <c r="E425" s="231"/>
      <c r="F425" s="118"/>
      <c r="G425" s="106"/>
      <c r="H425" s="106"/>
      <c r="I425" s="106"/>
      <c r="J425" s="242"/>
      <c r="K425" s="242"/>
    </row>
    <row r="426" spans="1:11">
      <c r="A426" s="119"/>
      <c r="B426" s="116"/>
      <c r="C426" s="116"/>
      <c r="D426" s="117"/>
      <c r="E426" s="231"/>
      <c r="F426" s="118"/>
      <c r="G426" s="106"/>
      <c r="H426" s="106"/>
      <c r="I426" s="106"/>
      <c r="J426" s="242"/>
      <c r="K426" s="242"/>
    </row>
    <row r="427" spans="1:11">
      <c r="A427" s="119"/>
      <c r="B427" s="116"/>
      <c r="C427" s="116"/>
      <c r="D427" s="117"/>
      <c r="E427" s="231"/>
      <c r="F427" s="118"/>
      <c r="G427" s="106"/>
      <c r="H427" s="106"/>
      <c r="I427" s="106"/>
      <c r="J427" s="242"/>
      <c r="K427" s="242"/>
    </row>
    <row r="428" spans="1:11">
      <c r="A428" s="119"/>
      <c r="B428" s="116"/>
      <c r="C428" s="116"/>
      <c r="D428" s="117"/>
      <c r="E428" s="231"/>
      <c r="F428" s="118"/>
      <c r="G428" s="106"/>
      <c r="H428" s="106"/>
      <c r="I428" s="106"/>
      <c r="J428" s="242"/>
      <c r="K428" s="242"/>
    </row>
    <row r="429" spans="1:11">
      <c r="A429" s="119"/>
      <c r="B429" s="116"/>
      <c r="C429" s="116"/>
      <c r="D429" s="117"/>
      <c r="E429" s="231"/>
      <c r="F429" s="118"/>
      <c r="G429" s="106"/>
      <c r="H429" s="106"/>
      <c r="I429" s="106"/>
      <c r="J429" s="242"/>
      <c r="K429" s="242"/>
    </row>
    <row r="430" spans="1:11">
      <c r="A430" s="119"/>
      <c r="B430" s="116"/>
      <c r="C430" s="116"/>
      <c r="D430" s="117"/>
      <c r="E430" s="231"/>
      <c r="F430" s="118"/>
      <c r="G430" s="106"/>
      <c r="H430" s="106"/>
      <c r="I430" s="106"/>
      <c r="J430" s="242"/>
      <c r="K430" s="242"/>
    </row>
    <row r="431" spans="1:11">
      <c r="A431" s="119"/>
      <c r="B431" s="116"/>
      <c r="C431" s="116"/>
      <c r="D431" s="117"/>
      <c r="E431" s="231"/>
      <c r="F431" s="118"/>
      <c r="G431" s="106"/>
      <c r="H431" s="106"/>
      <c r="I431" s="106"/>
      <c r="J431" s="242"/>
      <c r="K431" s="242"/>
    </row>
    <row r="432" spans="1:11">
      <c r="A432" s="119"/>
      <c r="B432" s="116"/>
      <c r="C432" s="116"/>
      <c r="D432" s="117"/>
      <c r="E432" s="231"/>
      <c r="F432" s="118"/>
      <c r="G432" s="106"/>
      <c r="H432" s="106"/>
      <c r="I432" s="106"/>
      <c r="J432" s="242"/>
      <c r="K432" s="242"/>
    </row>
    <row r="433" spans="1:11">
      <c r="A433" s="119"/>
      <c r="B433" s="116"/>
      <c r="C433" s="116"/>
      <c r="D433" s="117"/>
      <c r="E433" s="231"/>
      <c r="F433" s="118"/>
      <c r="G433" s="106"/>
      <c r="H433" s="106"/>
      <c r="I433" s="106"/>
      <c r="J433" s="242"/>
      <c r="K433" s="242"/>
    </row>
    <row r="434" spans="1:11">
      <c r="A434" s="119"/>
      <c r="B434" s="116"/>
      <c r="C434" s="116"/>
      <c r="D434" s="117"/>
      <c r="E434" s="231"/>
      <c r="F434" s="118"/>
      <c r="G434" s="106"/>
      <c r="H434" s="106"/>
      <c r="I434" s="106"/>
      <c r="J434" s="242"/>
      <c r="K434" s="242"/>
    </row>
    <row r="435" spans="1:11">
      <c r="A435" s="119"/>
      <c r="B435" s="116"/>
      <c r="C435" s="116"/>
      <c r="D435" s="117"/>
      <c r="E435" s="231"/>
      <c r="F435" s="118"/>
      <c r="G435" s="106"/>
      <c r="H435" s="106"/>
      <c r="I435" s="106"/>
      <c r="J435" s="242"/>
      <c r="K435" s="242"/>
    </row>
    <row r="436" spans="1:11">
      <c r="A436" s="119"/>
      <c r="B436" s="116"/>
      <c r="C436" s="116"/>
      <c r="D436" s="117"/>
      <c r="E436" s="231"/>
      <c r="F436" s="118"/>
      <c r="G436" s="106"/>
      <c r="H436" s="106"/>
      <c r="I436" s="106"/>
      <c r="J436" s="242"/>
      <c r="K436" s="242"/>
    </row>
    <row r="437" spans="1:11">
      <c r="A437" s="119"/>
      <c r="B437" s="116"/>
      <c r="C437" s="116"/>
      <c r="D437" s="117"/>
      <c r="E437" s="231"/>
      <c r="F437" s="118"/>
      <c r="G437" s="106"/>
      <c r="H437" s="106"/>
      <c r="I437" s="106"/>
      <c r="J437" s="242"/>
      <c r="K437" s="242"/>
    </row>
    <row r="438" spans="1:11">
      <c r="A438" s="119"/>
      <c r="B438" s="116"/>
      <c r="C438" s="116"/>
      <c r="D438" s="117"/>
      <c r="E438" s="231"/>
      <c r="F438" s="118"/>
      <c r="G438" s="106"/>
      <c r="H438" s="106"/>
      <c r="I438" s="106"/>
      <c r="J438" s="242"/>
      <c r="K438" s="242"/>
    </row>
    <row r="439" spans="1:11">
      <c r="A439" s="119"/>
      <c r="B439" s="116"/>
      <c r="C439" s="116"/>
      <c r="D439" s="117"/>
      <c r="E439" s="231"/>
      <c r="F439" s="118"/>
      <c r="G439" s="106"/>
      <c r="H439" s="106"/>
      <c r="I439" s="106"/>
      <c r="J439" s="242"/>
      <c r="K439" s="242"/>
    </row>
    <row r="440" spans="1:11">
      <c r="A440" s="119"/>
      <c r="B440" s="116"/>
      <c r="C440" s="116"/>
      <c r="D440" s="117"/>
      <c r="E440" s="231"/>
      <c r="F440" s="118"/>
      <c r="G440" s="106"/>
      <c r="H440" s="106"/>
      <c r="I440" s="106"/>
      <c r="J440" s="242"/>
      <c r="K440" s="242"/>
    </row>
    <row r="441" spans="1:11">
      <c r="A441" s="119"/>
      <c r="B441" s="116"/>
      <c r="C441" s="116"/>
      <c r="D441" s="117"/>
      <c r="E441" s="231"/>
      <c r="F441" s="118"/>
      <c r="G441" s="106"/>
      <c r="H441" s="106"/>
      <c r="I441" s="106"/>
      <c r="J441" s="242"/>
      <c r="K441" s="242"/>
    </row>
    <row r="442" spans="1:11">
      <c r="A442" s="119"/>
      <c r="B442" s="116"/>
      <c r="C442" s="116"/>
      <c r="D442" s="117"/>
      <c r="E442" s="231"/>
      <c r="F442" s="118"/>
      <c r="G442" s="106"/>
      <c r="H442" s="106"/>
      <c r="I442" s="106"/>
      <c r="J442" s="242"/>
      <c r="K442" s="242"/>
    </row>
    <row r="443" spans="1:11">
      <c r="A443" s="119"/>
      <c r="B443" s="116"/>
      <c r="C443" s="116"/>
      <c r="D443" s="117"/>
      <c r="E443" s="231"/>
      <c r="F443" s="118"/>
      <c r="G443" s="106"/>
      <c r="H443" s="106"/>
      <c r="I443" s="106"/>
      <c r="J443" s="242"/>
      <c r="K443" s="242"/>
    </row>
    <row r="444" spans="1:11">
      <c r="A444" s="119"/>
      <c r="B444" s="116"/>
      <c r="C444" s="116"/>
      <c r="D444" s="117"/>
      <c r="E444" s="231"/>
      <c r="F444" s="118"/>
      <c r="G444" s="106"/>
      <c r="H444" s="106"/>
      <c r="I444" s="106"/>
      <c r="J444" s="242"/>
      <c r="K444" s="242"/>
    </row>
    <row r="445" spans="1:11">
      <c r="A445" s="119"/>
      <c r="B445" s="116"/>
      <c r="C445" s="116"/>
      <c r="D445" s="117"/>
      <c r="E445" s="231"/>
      <c r="F445" s="118"/>
      <c r="G445" s="106"/>
      <c r="H445" s="106"/>
      <c r="I445" s="106"/>
      <c r="J445" s="242"/>
      <c r="K445" s="242"/>
    </row>
    <row r="446" spans="1:11">
      <c r="A446" s="119"/>
      <c r="B446" s="116"/>
      <c r="C446" s="116"/>
      <c r="D446" s="117"/>
      <c r="E446" s="231"/>
      <c r="F446" s="118"/>
      <c r="G446" s="106"/>
      <c r="H446" s="106"/>
      <c r="I446" s="106"/>
      <c r="J446" s="242"/>
      <c r="K446" s="242"/>
    </row>
    <row r="447" spans="1:11">
      <c r="A447" s="119"/>
      <c r="B447" s="116"/>
      <c r="C447" s="116"/>
      <c r="D447" s="117"/>
      <c r="E447" s="231"/>
      <c r="F447" s="118"/>
      <c r="G447" s="106"/>
      <c r="H447" s="106"/>
      <c r="I447" s="106"/>
      <c r="J447" s="242"/>
      <c r="K447" s="242"/>
    </row>
    <row r="448" spans="1:11">
      <c r="A448" s="119"/>
      <c r="B448" s="116"/>
      <c r="C448" s="116"/>
      <c r="D448" s="117"/>
      <c r="E448" s="231"/>
      <c r="F448" s="118"/>
      <c r="G448" s="106"/>
      <c r="H448" s="106"/>
      <c r="I448" s="106"/>
      <c r="J448" s="242"/>
      <c r="K448" s="242"/>
    </row>
    <row r="449" spans="1:11">
      <c r="A449" s="119"/>
      <c r="B449" s="116"/>
      <c r="C449" s="116"/>
      <c r="D449" s="117"/>
      <c r="E449" s="231"/>
      <c r="F449" s="118"/>
      <c r="G449" s="106"/>
      <c r="H449" s="106"/>
      <c r="I449" s="106"/>
      <c r="J449" s="242"/>
      <c r="K449" s="242"/>
    </row>
    <row r="450" spans="1:11">
      <c r="A450" s="119"/>
      <c r="B450" s="116"/>
      <c r="C450" s="116"/>
      <c r="D450" s="117"/>
      <c r="E450" s="231"/>
      <c r="F450" s="118"/>
      <c r="G450" s="106"/>
      <c r="H450" s="106"/>
      <c r="I450" s="106"/>
      <c r="J450" s="242"/>
      <c r="K450" s="242"/>
    </row>
    <row r="451" spans="1:11">
      <c r="A451" s="119"/>
      <c r="B451" s="116"/>
      <c r="C451" s="116"/>
      <c r="D451" s="117"/>
      <c r="E451" s="231"/>
      <c r="F451" s="118"/>
      <c r="G451" s="106"/>
      <c r="H451" s="106"/>
      <c r="I451" s="106"/>
      <c r="J451" s="242"/>
      <c r="K451" s="242"/>
    </row>
    <row r="452" spans="1:11">
      <c r="A452" s="119"/>
      <c r="B452" s="116"/>
      <c r="C452" s="116"/>
      <c r="D452" s="117"/>
      <c r="E452" s="231"/>
      <c r="F452" s="118"/>
      <c r="G452" s="106"/>
      <c r="H452" s="106"/>
      <c r="I452" s="106"/>
      <c r="J452" s="242"/>
      <c r="K452" s="242"/>
    </row>
    <row r="453" spans="1:11">
      <c r="A453" s="119"/>
      <c r="B453" s="116"/>
      <c r="C453" s="116"/>
      <c r="D453" s="117"/>
      <c r="E453" s="231"/>
      <c r="F453" s="118"/>
      <c r="G453" s="106"/>
      <c r="H453" s="106"/>
      <c r="I453" s="106"/>
      <c r="J453" s="242"/>
      <c r="K453" s="242"/>
    </row>
    <row r="454" spans="1:11">
      <c r="A454" s="119"/>
      <c r="B454" s="116"/>
      <c r="C454" s="116"/>
      <c r="D454" s="117"/>
      <c r="E454" s="231"/>
      <c r="F454" s="118"/>
      <c r="G454" s="106"/>
      <c r="H454" s="106"/>
      <c r="I454" s="106"/>
      <c r="J454" s="242"/>
      <c r="K454" s="242"/>
    </row>
    <row r="455" spans="1:11">
      <c r="A455" s="119"/>
      <c r="B455" s="116"/>
      <c r="C455" s="116"/>
      <c r="D455" s="117"/>
      <c r="E455" s="231"/>
      <c r="F455" s="118"/>
      <c r="G455" s="106"/>
      <c r="H455" s="106"/>
      <c r="I455" s="106"/>
      <c r="J455" s="242"/>
      <c r="K455" s="242"/>
    </row>
    <row r="456" spans="1:11">
      <c r="A456" s="119"/>
      <c r="B456" s="116"/>
      <c r="C456" s="116"/>
      <c r="D456" s="117"/>
      <c r="E456" s="231"/>
      <c r="F456" s="118"/>
      <c r="G456" s="106"/>
      <c r="H456" s="106"/>
      <c r="I456" s="106"/>
      <c r="J456" s="242"/>
      <c r="K456" s="242"/>
    </row>
    <row r="457" spans="1:11">
      <c r="A457" s="119"/>
      <c r="B457" s="116"/>
      <c r="C457" s="116"/>
      <c r="D457" s="117"/>
      <c r="E457" s="231"/>
      <c r="F457" s="118"/>
      <c r="G457" s="106"/>
      <c r="H457" s="106"/>
      <c r="I457" s="106"/>
      <c r="J457" s="242"/>
      <c r="K457" s="242"/>
    </row>
    <row r="458" spans="1:11">
      <c r="A458" s="119"/>
      <c r="B458" s="116"/>
      <c r="C458" s="116"/>
      <c r="D458" s="117"/>
      <c r="E458" s="231"/>
      <c r="F458" s="118"/>
      <c r="G458" s="106"/>
      <c r="H458" s="106"/>
      <c r="I458" s="106"/>
      <c r="J458" s="242"/>
      <c r="K458" s="242"/>
    </row>
    <row r="459" spans="1:11">
      <c r="A459" s="119"/>
      <c r="B459" s="116"/>
      <c r="C459" s="116"/>
      <c r="D459" s="117"/>
      <c r="E459" s="231"/>
      <c r="F459" s="118"/>
      <c r="G459" s="106"/>
      <c r="H459" s="106"/>
      <c r="I459" s="106"/>
      <c r="J459" s="242"/>
      <c r="K459" s="242"/>
    </row>
    <row r="460" spans="1:11">
      <c r="A460" s="119"/>
      <c r="B460" s="116"/>
      <c r="C460" s="116"/>
      <c r="D460" s="117"/>
      <c r="E460" s="231"/>
      <c r="F460" s="118"/>
      <c r="G460" s="106"/>
      <c r="H460" s="106"/>
      <c r="I460" s="106"/>
      <c r="J460" s="242"/>
      <c r="K460" s="242"/>
    </row>
    <row r="461" spans="1:11">
      <c r="A461" s="119"/>
      <c r="B461" s="116"/>
      <c r="C461" s="116"/>
      <c r="D461" s="117"/>
      <c r="E461" s="231"/>
      <c r="F461" s="118"/>
      <c r="G461" s="106"/>
      <c r="H461" s="106"/>
      <c r="I461" s="106"/>
      <c r="J461" s="242"/>
      <c r="K461" s="242"/>
    </row>
    <row r="462" spans="1:11">
      <c r="A462" s="119"/>
      <c r="B462" s="116"/>
      <c r="C462" s="116"/>
      <c r="D462" s="117"/>
      <c r="E462" s="231"/>
      <c r="F462" s="118"/>
      <c r="G462" s="106"/>
      <c r="H462" s="106"/>
      <c r="I462" s="106"/>
      <c r="J462" s="242"/>
      <c r="K462" s="242"/>
    </row>
    <row r="463" spans="1:11">
      <c r="A463" s="119"/>
      <c r="B463" s="116"/>
      <c r="C463" s="116"/>
      <c r="D463" s="117"/>
      <c r="E463" s="231"/>
      <c r="F463" s="118"/>
      <c r="G463" s="106"/>
      <c r="H463" s="106"/>
      <c r="I463" s="106"/>
      <c r="J463" s="242"/>
      <c r="K463" s="242"/>
    </row>
    <row r="464" spans="1:11">
      <c r="A464" s="119"/>
      <c r="B464" s="116"/>
      <c r="C464" s="116"/>
      <c r="D464" s="117"/>
      <c r="E464" s="231"/>
      <c r="F464" s="118"/>
      <c r="G464" s="106"/>
      <c r="H464" s="106"/>
      <c r="I464" s="106"/>
      <c r="J464" s="242"/>
      <c r="K464" s="242"/>
    </row>
    <row r="465" spans="1:11">
      <c r="A465" s="119"/>
      <c r="B465" s="116"/>
      <c r="C465" s="116"/>
      <c r="D465" s="117"/>
      <c r="E465" s="231"/>
      <c r="F465" s="118"/>
      <c r="G465" s="106"/>
      <c r="H465" s="106"/>
      <c r="I465" s="106"/>
      <c r="J465" s="242"/>
      <c r="K465" s="242"/>
    </row>
    <row r="466" spans="1:11">
      <c r="A466" s="119"/>
      <c r="B466" s="116"/>
      <c r="C466" s="116"/>
      <c r="D466" s="117"/>
      <c r="E466" s="231"/>
      <c r="F466" s="118"/>
      <c r="G466" s="106"/>
      <c r="H466" s="106"/>
      <c r="I466" s="106"/>
      <c r="J466" s="242"/>
      <c r="K466" s="242"/>
    </row>
    <row r="467" spans="1:11">
      <c r="A467" s="119"/>
      <c r="B467" s="116"/>
      <c r="C467" s="116"/>
      <c r="D467" s="117"/>
      <c r="E467" s="231"/>
      <c r="F467" s="118"/>
      <c r="G467" s="106"/>
      <c r="H467" s="106"/>
      <c r="I467" s="106"/>
      <c r="J467" s="242"/>
      <c r="K467" s="242"/>
    </row>
    <row r="468" spans="1:11">
      <c r="A468" s="119"/>
      <c r="B468" s="116"/>
      <c r="C468" s="116"/>
      <c r="D468" s="117"/>
      <c r="E468" s="231"/>
      <c r="F468" s="118"/>
      <c r="G468" s="106"/>
      <c r="H468" s="106"/>
      <c r="I468" s="106"/>
      <c r="J468" s="242"/>
      <c r="K468" s="242"/>
    </row>
    <row r="469" spans="1:11">
      <c r="A469" s="119"/>
      <c r="B469" s="116"/>
      <c r="C469" s="116"/>
      <c r="D469" s="117"/>
      <c r="E469" s="231"/>
      <c r="F469" s="118"/>
      <c r="G469" s="106"/>
      <c r="H469" s="106"/>
      <c r="I469" s="106"/>
      <c r="J469" s="242"/>
      <c r="K469" s="242"/>
    </row>
    <row r="470" spans="1:11">
      <c r="A470" s="119"/>
      <c r="B470" s="116"/>
      <c r="C470" s="116"/>
      <c r="D470" s="117"/>
      <c r="E470" s="231"/>
      <c r="F470" s="118"/>
      <c r="G470" s="106"/>
      <c r="H470" s="106"/>
      <c r="I470" s="106"/>
      <c r="J470" s="242"/>
      <c r="K470" s="242"/>
    </row>
    <row r="471" spans="1:11">
      <c r="A471" s="119"/>
      <c r="B471" s="116"/>
      <c r="C471" s="116"/>
      <c r="D471" s="117"/>
      <c r="E471" s="231"/>
      <c r="F471" s="118"/>
      <c r="G471" s="106"/>
      <c r="H471" s="106"/>
      <c r="I471" s="106"/>
      <c r="J471" s="242"/>
      <c r="K471" s="242"/>
    </row>
    <row r="472" spans="1:11">
      <c r="A472" s="119"/>
      <c r="B472" s="116"/>
      <c r="C472" s="116"/>
      <c r="D472" s="117"/>
      <c r="E472" s="231"/>
      <c r="F472" s="118"/>
      <c r="G472" s="106"/>
      <c r="H472" s="106"/>
      <c r="I472" s="106"/>
      <c r="J472" s="242"/>
      <c r="K472" s="242"/>
    </row>
    <row r="473" spans="1:11">
      <c r="A473" s="119"/>
      <c r="B473" s="116"/>
      <c r="C473" s="116"/>
      <c r="D473" s="117"/>
      <c r="E473" s="231"/>
      <c r="F473" s="118"/>
      <c r="G473" s="106"/>
      <c r="H473" s="106"/>
      <c r="I473" s="106"/>
      <c r="J473" s="242"/>
      <c r="K473" s="242"/>
    </row>
    <row r="474" spans="1:11">
      <c r="A474" s="119"/>
      <c r="B474" s="116"/>
      <c r="C474" s="116"/>
      <c r="D474" s="117"/>
      <c r="E474" s="231"/>
      <c r="F474" s="118"/>
      <c r="G474" s="106"/>
      <c r="H474" s="106"/>
      <c r="I474" s="106"/>
      <c r="J474" s="242"/>
      <c r="K474" s="242"/>
    </row>
    <row r="475" spans="1:11">
      <c r="A475" s="119"/>
      <c r="B475" s="116"/>
      <c r="C475" s="116"/>
      <c r="D475" s="117"/>
      <c r="E475" s="231"/>
      <c r="F475" s="118"/>
      <c r="G475" s="106"/>
      <c r="H475" s="106"/>
      <c r="I475" s="106"/>
      <c r="J475" s="242"/>
      <c r="K475" s="242"/>
    </row>
    <row r="476" spans="1:11">
      <c r="A476" s="119"/>
      <c r="B476" s="116"/>
      <c r="C476" s="116"/>
      <c r="D476" s="117"/>
      <c r="E476" s="231"/>
      <c r="F476" s="118"/>
      <c r="G476" s="106"/>
      <c r="H476" s="106"/>
      <c r="I476" s="106"/>
      <c r="J476" s="242"/>
      <c r="K476" s="242"/>
    </row>
    <row r="477" spans="1:11">
      <c r="A477" s="119"/>
      <c r="B477" s="116"/>
      <c r="C477" s="116"/>
      <c r="D477" s="117"/>
      <c r="E477" s="231"/>
      <c r="F477" s="118"/>
      <c r="G477" s="106"/>
      <c r="H477" s="106"/>
      <c r="I477" s="106"/>
      <c r="J477" s="242"/>
      <c r="K477" s="242"/>
    </row>
    <row r="478" spans="1:11">
      <c r="A478" s="119"/>
      <c r="B478" s="116"/>
      <c r="C478" s="116"/>
      <c r="D478" s="117"/>
      <c r="E478" s="231"/>
      <c r="F478" s="118"/>
      <c r="G478" s="106"/>
      <c r="H478" s="106"/>
      <c r="I478" s="106"/>
      <c r="J478" s="242"/>
      <c r="K478" s="242"/>
    </row>
    <row r="479" spans="1:11">
      <c r="A479" s="119"/>
      <c r="B479" s="116"/>
      <c r="C479" s="116"/>
      <c r="D479" s="117"/>
      <c r="E479" s="231"/>
      <c r="F479" s="118"/>
      <c r="G479" s="106"/>
      <c r="H479" s="106"/>
      <c r="I479" s="106"/>
      <c r="J479" s="242"/>
      <c r="K479" s="242"/>
    </row>
    <row r="480" spans="1:11">
      <c r="A480" s="119"/>
      <c r="B480" s="116"/>
      <c r="C480" s="116"/>
      <c r="D480" s="117"/>
      <c r="E480" s="231"/>
      <c r="F480" s="118"/>
      <c r="G480" s="106"/>
      <c r="H480" s="106"/>
      <c r="I480" s="106"/>
      <c r="J480" s="242"/>
      <c r="K480" s="242"/>
    </row>
    <row r="481" spans="1:11">
      <c r="A481" s="119"/>
      <c r="B481" s="116"/>
      <c r="C481" s="116"/>
      <c r="D481" s="117"/>
      <c r="E481" s="231"/>
      <c r="F481" s="118"/>
      <c r="G481" s="106"/>
      <c r="H481" s="106"/>
      <c r="I481" s="106"/>
      <c r="J481" s="242"/>
      <c r="K481" s="242"/>
    </row>
    <row r="482" spans="1:11">
      <c r="A482" s="119"/>
      <c r="B482" s="116"/>
      <c r="C482" s="116"/>
      <c r="D482" s="117"/>
      <c r="E482" s="231"/>
      <c r="F482" s="118"/>
      <c r="G482" s="106"/>
      <c r="H482" s="106"/>
      <c r="I482" s="106"/>
      <c r="J482" s="242"/>
      <c r="K482" s="242"/>
    </row>
    <row r="483" spans="1:11">
      <c r="A483" s="119"/>
      <c r="B483" s="116"/>
      <c r="C483" s="116"/>
      <c r="D483" s="117"/>
      <c r="E483" s="231"/>
      <c r="F483" s="118"/>
      <c r="G483" s="106"/>
      <c r="H483" s="106"/>
      <c r="I483" s="106"/>
      <c r="J483" s="242"/>
      <c r="K483" s="242"/>
    </row>
    <row r="484" spans="1:11">
      <c r="A484" s="119"/>
      <c r="B484" s="116"/>
      <c r="C484" s="116"/>
      <c r="D484" s="117"/>
      <c r="E484" s="231"/>
      <c r="F484" s="118"/>
      <c r="G484" s="106"/>
      <c r="H484" s="106"/>
      <c r="I484" s="106"/>
      <c r="J484" s="242"/>
      <c r="K484" s="242"/>
    </row>
    <row r="485" spans="1:11">
      <c r="A485" s="119"/>
      <c r="B485" s="116"/>
      <c r="C485" s="116"/>
      <c r="D485" s="117"/>
      <c r="E485" s="231"/>
      <c r="F485" s="118"/>
      <c r="G485" s="106"/>
      <c r="H485" s="106"/>
      <c r="I485" s="106"/>
      <c r="J485" s="242"/>
      <c r="K485" s="242"/>
    </row>
    <row r="486" spans="1:11">
      <c r="A486" s="119"/>
      <c r="B486" s="116"/>
      <c r="C486" s="116"/>
      <c r="D486" s="117"/>
      <c r="E486" s="231"/>
      <c r="F486" s="118"/>
      <c r="G486" s="106"/>
      <c r="H486" s="106"/>
      <c r="I486" s="106"/>
      <c r="J486" s="242"/>
      <c r="K486" s="242"/>
    </row>
    <row r="487" spans="1:11">
      <c r="A487" s="119"/>
      <c r="B487" s="116"/>
      <c r="C487" s="116"/>
      <c r="D487" s="117"/>
      <c r="E487" s="231"/>
      <c r="F487" s="118"/>
      <c r="G487" s="106"/>
      <c r="H487" s="106"/>
      <c r="I487" s="106"/>
      <c r="J487" s="242"/>
      <c r="K487" s="242"/>
    </row>
    <row r="488" spans="1:11">
      <c r="A488" s="119"/>
      <c r="B488" s="116"/>
      <c r="C488" s="116"/>
      <c r="D488" s="117"/>
      <c r="E488" s="231"/>
      <c r="F488" s="118"/>
      <c r="G488" s="106"/>
      <c r="H488" s="106"/>
      <c r="I488" s="106"/>
      <c r="J488" s="242"/>
      <c r="K488" s="242"/>
    </row>
    <row r="489" spans="1:11">
      <c r="A489" s="119"/>
      <c r="B489" s="116"/>
      <c r="C489" s="116"/>
      <c r="D489" s="117"/>
      <c r="E489" s="231"/>
      <c r="F489" s="118"/>
      <c r="G489" s="106"/>
      <c r="H489" s="106"/>
      <c r="I489" s="106"/>
      <c r="J489" s="242"/>
      <c r="K489" s="242"/>
    </row>
    <row r="490" spans="1:11">
      <c r="A490" s="119"/>
      <c r="B490" s="116"/>
      <c r="C490" s="116"/>
      <c r="D490" s="117"/>
      <c r="E490" s="231"/>
      <c r="F490" s="118"/>
      <c r="G490" s="106"/>
      <c r="H490" s="106"/>
      <c r="I490" s="106"/>
      <c r="J490" s="242"/>
      <c r="K490" s="242"/>
    </row>
    <row r="491" spans="1:11">
      <c r="A491" s="119"/>
      <c r="B491" s="116"/>
      <c r="C491" s="116"/>
      <c r="D491" s="117"/>
      <c r="E491" s="231"/>
      <c r="F491" s="118"/>
      <c r="G491" s="106"/>
      <c r="H491" s="106"/>
      <c r="I491" s="106"/>
      <c r="J491" s="242"/>
      <c r="K491" s="242"/>
    </row>
    <row r="492" spans="1:11">
      <c r="A492" s="119"/>
      <c r="B492" s="116"/>
      <c r="C492" s="116"/>
      <c r="D492" s="117"/>
      <c r="E492" s="231"/>
      <c r="F492" s="118"/>
      <c r="G492" s="106"/>
      <c r="H492" s="106"/>
      <c r="I492" s="106"/>
      <c r="J492" s="242"/>
      <c r="K492" s="242"/>
    </row>
    <row r="493" spans="1:11">
      <c r="A493" s="119"/>
      <c r="B493" s="116"/>
      <c r="C493" s="116"/>
      <c r="D493" s="117"/>
      <c r="E493" s="231"/>
      <c r="F493" s="118"/>
      <c r="G493" s="106"/>
      <c r="H493" s="106"/>
      <c r="I493" s="106"/>
      <c r="J493" s="242"/>
      <c r="K493" s="242"/>
    </row>
    <row r="494" spans="1:11">
      <c r="A494" s="119"/>
      <c r="B494" s="116"/>
      <c r="C494" s="116"/>
      <c r="D494" s="117"/>
      <c r="E494" s="231"/>
      <c r="F494" s="118"/>
      <c r="G494" s="106"/>
      <c r="H494" s="106"/>
      <c r="I494" s="106"/>
      <c r="J494" s="242"/>
      <c r="K494" s="242"/>
    </row>
    <row r="495" spans="1:11">
      <c r="A495" s="119"/>
      <c r="B495" s="116"/>
      <c r="C495" s="116"/>
      <c r="D495" s="117"/>
      <c r="E495" s="231"/>
      <c r="F495" s="118"/>
      <c r="G495" s="106"/>
      <c r="H495" s="106"/>
      <c r="I495" s="106"/>
      <c r="J495" s="242"/>
      <c r="K495" s="242"/>
    </row>
    <row r="496" spans="1:11">
      <c r="A496" s="119"/>
      <c r="B496" s="116"/>
      <c r="C496" s="116"/>
      <c r="D496" s="117"/>
      <c r="E496" s="231"/>
      <c r="F496" s="118"/>
      <c r="G496" s="106"/>
      <c r="H496" s="106"/>
      <c r="I496" s="106"/>
      <c r="J496" s="242"/>
      <c r="K496" s="242"/>
    </row>
    <row r="497" spans="1:11">
      <c r="A497" s="119"/>
      <c r="B497" s="116"/>
      <c r="C497" s="116"/>
      <c r="D497" s="117"/>
      <c r="E497" s="231"/>
      <c r="F497" s="118"/>
      <c r="G497" s="106"/>
      <c r="H497" s="106"/>
      <c r="I497" s="106"/>
      <c r="J497" s="242"/>
      <c r="K497" s="242"/>
    </row>
    <row r="498" spans="1:11">
      <c r="A498" s="119"/>
      <c r="B498" s="116"/>
      <c r="C498" s="116"/>
      <c r="D498" s="117"/>
      <c r="E498" s="231"/>
      <c r="F498" s="118"/>
      <c r="G498" s="106"/>
      <c r="H498" s="106"/>
      <c r="I498" s="106"/>
      <c r="J498" s="242"/>
      <c r="K498" s="242"/>
    </row>
    <row r="499" spans="1:11">
      <c r="A499" s="119"/>
      <c r="B499" s="116"/>
      <c r="C499" s="116"/>
      <c r="D499" s="117"/>
      <c r="E499" s="231"/>
      <c r="F499" s="118"/>
      <c r="G499" s="106"/>
      <c r="H499" s="106"/>
      <c r="I499" s="106"/>
      <c r="J499" s="242"/>
      <c r="K499" s="242"/>
    </row>
    <row r="500" spans="1:11">
      <c r="A500" s="119"/>
      <c r="B500" s="116"/>
      <c r="C500" s="116"/>
      <c r="D500" s="117"/>
      <c r="E500" s="231"/>
      <c r="F500" s="118"/>
      <c r="G500" s="106"/>
      <c r="H500" s="106"/>
      <c r="I500" s="106"/>
      <c r="J500" s="242"/>
      <c r="K500" s="242"/>
    </row>
    <row r="501" spans="1:11">
      <c r="A501" s="119"/>
      <c r="B501" s="116"/>
      <c r="C501" s="116"/>
      <c r="D501" s="117"/>
      <c r="E501" s="231"/>
      <c r="F501" s="118"/>
      <c r="G501" s="106"/>
      <c r="H501" s="106"/>
      <c r="I501" s="106"/>
      <c r="J501" s="242"/>
      <c r="K501" s="242"/>
    </row>
    <row r="502" spans="1:11">
      <c r="A502" s="119"/>
      <c r="B502" s="116"/>
      <c r="C502" s="116"/>
      <c r="D502" s="117"/>
      <c r="E502" s="231"/>
      <c r="F502" s="118"/>
      <c r="G502" s="106"/>
      <c r="H502" s="106"/>
      <c r="I502" s="106"/>
      <c r="J502" s="242"/>
      <c r="K502" s="242"/>
    </row>
    <row r="503" spans="1:11">
      <c r="A503" s="119"/>
      <c r="B503" s="116"/>
      <c r="C503" s="116"/>
      <c r="D503" s="117"/>
      <c r="E503" s="231"/>
      <c r="F503" s="118"/>
      <c r="G503" s="106"/>
      <c r="H503" s="106"/>
      <c r="I503" s="106"/>
      <c r="J503" s="242"/>
      <c r="K503" s="242"/>
    </row>
    <row r="504" spans="1:11">
      <c r="A504" s="119"/>
      <c r="B504" s="116"/>
      <c r="C504" s="116"/>
      <c r="D504" s="117"/>
      <c r="E504" s="231"/>
      <c r="F504" s="118"/>
      <c r="G504" s="106"/>
      <c r="H504" s="106"/>
      <c r="I504" s="106"/>
      <c r="J504" s="242"/>
      <c r="K504" s="242"/>
    </row>
    <row r="505" spans="1:11">
      <c r="A505" s="119"/>
      <c r="B505" s="116"/>
      <c r="C505" s="116"/>
      <c r="D505" s="117"/>
      <c r="E505" s="231"/>
      <c r="F505" s="118"/>
      <c r="G505" s="106"/>
      <c r="H505" s="106"/>
      <c r="I505" s="106"/>
      <c r="J505" s="242"/>
      <c r="K505" s="242"/>
    </row>
    <row r="506" spans="1:11">
      <c r="A506" s="119"/>
      <c r="B506" s="116"/>
      <c r="C506" s="116"/>
      <c r="D506" s="117"/>
      <c r="E506" s="231"/>
      <c r="F506" s="118"/>
      <c r="G506" s="106"/>
      <c r="H506" s="106"/>
      <c r="I506" s="106"/>
      <c r="J506" s="242"/>
      <c r="K506" s="242"/>
    </row>
    <row r="507" spans="1:11">
      <c r="A507" s="119"/>
      <c r="B507" s="116"/>
      <c r="C507" s="116"/>
      <c r="D507" s="117"/>
      <c r="E507" s="231"/>
      <c r="F507" s="118"/>
      <c r="G507" s="106"/>
      <c r="H507" s="106"/>
      <c r="I507" s="106"/>
      <c r="J507" s="242"/>
      <c r="K507" s="242"/>
    </row>
    <row r="508" spans="1:11">
      <c r="A508" s="119"/>
      <c r="B508" s="116"/>
      <c r="C508" s="116"/>
      <c r="D508" s="117"/>
      <c r="E508" s="231"/>
      <c r="F508" s="118"/>
      <c r="G508" s="106"/>
      <c r="H508" s="106"/>
      <c r="I508" s="106"/>
      <c r="J508" s="242"/>
      <c r="K508" s="242"/>
    </row>
    <row r="509" spans="1:11">
      <c r="A509" s="119"/>
      <c r="B509" s="116"/>
      <c r="C509" s="116"/>
      <c r="D509" s="117"/>
      <c r="E509" s="231"/>
      <c r="F509" s="118"/>
      <c r="G509" s="106"/>
      <c r="H509" s="106"/>
      <c r="I509" s="106"/>
      <c r="J509" s="242"/>
      <c r="K509" s="242"/>
    </row>
    <row r="510" spans="1:11">
      <c r="A510" s="119"/>
      <c r="B510" s="116"/>
      <c r="C510" s="116"/>
      <c r="D510" s="117"/>
      <c r="E510" s="231"/>
      <c r="F510" s="118"/>
      <c r="G510" s="106"/>
      <c r="H510" s="106"/>
      <c r="I510" s="106"/>
      <c r="J510" s="242"/>
      <c r="K510" s="242"/>
    </row>
    <row r="511" spans="1:11">
      <c r="A511" s="119"/>
      <c r="B511" s="116"/>
      <c r="C511" s="116"/>
      <c r="D511" s="117"/>
      <c r="E511" s="231"/>
      <c r="F511" s="118"/>
      <c r="G511" s="106"/>
      <c r="H511" s="106"/>
      <c r="I511" s="106"/>
      <c r="J511" s="242"/>
      <c r="K511" s="242"/>
    </row>
    <row r="512" spans="1:11">
      <c r="A512" s="119"/>
      <c r="B512" s="116"/>
      <c r="C512" s="116"/>
      <c r="D512" s="117"/>
      <c r="E512" s="231"/>
      <c r="F512" s="118"/>
      <c r="G512" s="106"/>
      <c r="H512" s="106"/>
      <c r="I512" s="106"/>
      <c r="J512" s="242"/>
      <c r="K512" s="242"/>
    </row>
    <row r="513" spans="1:11">
      <c r="A513" s="119"/>
      <c r="B513" s="116"/>
      <c r="C513" s="116"/>
      <c r="D513" s="117"/>
      <c r="E513" s="231"/>
      <c r="F513" s="118"/>
      <c r="G513" s="106"/>
      <c r="H513" s="106"/>
      <c r="I513" s="106"/>
      <c r="J513" s="242"/>
      <c r="K513" s="242"/>
    </row>
    <row r="514" spans="1:11">
      <c r="A514" s="119"/>
      <c r="B514" s="116"/>
      <c r="C514" s="116"/>
      <c r="D514" s="117"/>
      <c r="E514" s="231"/>
      <c r="F514" s="118"/>
      <c r="G514" s="106"/>
      <c r="H514" s="106"/>
      <c r="I514" s="106"/>
      <c r="J514" s="242"/>
      <c r="K514" s="242"/>
    </row>
    <row r="515" spans="1:11">
      <c r="A515" s="119"/>
      <c r="B515" s="116"/>
      <c r="C515" s="116"/>
      <c r="D515" s="117"/>
      <c r="E515" s="231"/>
      <c r="F515" s="118"/>
      <c r="G515" s="106"/>
      <c r="H515" s="106"/>
      <c r="I515" s="106"/>
      <c r="J515" s="242"/>
      <c r="K515" s="242"/>
    </row>
    <row r="516" spans="1:11">
      <c r="A516" s="119"/>
      <c r="B516" s="116"/>
      <c r="C516" s="116"/>
      <c r="D516" s="117"/>
      <c r="E516" s="231"/>
      <c r="F516" s="118"/>
      <c r="G516" s="106"/>
      <c r="H516" s="106"/>
      <c r="I516" s="106"/>
      <c r="J516" s="242"/>
      <c r="K516" s="242"/>
    </row>
    <row r="517" spans="1:11">
      <c r="A517" s="119"/>
      <c r="B517" s="116"/>
      <c r="C517" s="116"/>
      <c r="D517" s="117"/>
      <c r="E517" s="231"/>
      <c r="F517" s="118"/>
      <c r="G517" s="106"/>
      <c r="H517" s="106"/>
      <c r="I517" s="106"/>
      <c r="J517" s="242"/>
      <c r="K517" s="242"/>
    </row>
    <row r="518" spans="1:11">
      <c r="A518" s="119"/>
      <c r="B518" s="116"/>
      <c r="C518" s="116"/>
      <c r="D518" s="117"/>
      <c r="E518" s="231"/>
      <c r="F518" s="118"/>
      <c r="G518" s="106"/>
      <c r="H518" s="106"/>
      <c r="I518" s="106"/>
      <c r="J518" s="242"/>
      <c r="K518" s="242"/>
    </row>
    <row r="519" spans="1:11">
      <c r="A519" s="119"/>
      <c r="B519" s="116"/>
      <c r="C519" s="116"/>
      <c r="D519" s="117"/>
      <c r="E519" s="231"/>
      <c r="F519" s="118"/>
      <c r="G519" s="106"/>
      <c r="H519" s="106"/>
      <c r="I519" s="106"/>
      <c r="J519" s="242"/>
      <c r="K519" s="242"/>
    </row>
    <row r="520" spans="1:11">
      <c r="A520" s="119"/>
      <c r="B520" s="116"/>
      <c r="C520" s="116"/>
      <c r="D520" s="117"/>
      <c r="E520" s="231"/>
      <c r="F520" s="118"/>
      <c r="G520" s="106"/>
      <c r="H520" s="106"/>
      <c r="I520" s="106"/>
      <c r="J520" s="242"/>
      <c r="K520" s="242"/>
    </row>
    <row r="521" spans="1:11">
      <c r="A521" s="119"/>
      <c r="B521" s="116"/>
      <c r="C521" s="116"/>
      <c r="D521" s="117"/>
      <c r="E521" s="231"/>
      <c r="F521" s="118"/>
      <c r="G521" s="106"/>
      <c r="H521" s="106"/>
      <c r="I521" s="106"/>
      <c r="J521" s="242"/>
      <c r="K521" s="242"/>
    </row>
    <row r="522" spans="1:11">
      <c r="A522" s="119"/>
      <c r="B522" s="116"/>
      <c r="C522" s="116"/>
      <c r="D522" s="117"/>
      <c r="E522" s="231"/>
      <c r="F522" s="118"/>
      <c r="G522" s="106"/>
      <c r="H522" s="106"/>
      <c r="I522" s="106"/>
      <c r="J522" s="242"/>
      <c r="K522" s="242"/>
    </row>
    <row r="523" spans="1:11">
      <c r="A523" s="119"/>
      <c r="B523" s="116"/>
      <c r="C523" s="116"/>
      <c r="D523" s="117"/>
      <c r="E523" s="231"/>
      <c r="F523" s="118"/>
      <c r="G523" s="106"/>
      <c r="H523" s="106"/>
      <c r="I523" s="106"/>
      <c r="J523" s="242"/>
      <c r="K523" s="242"/>
    </row>
    <row r="524" spans="1:11">
      <c r="A524" s="119"/>
      <c r="B524" s="116"/>
      <c r="C524" s="116"/>
      <c r="D524" s="117"/>
      <c r="E524" s="231"/>
      <c r="F524" s="118"/>
      <c r="G524" s="106"/>
      <c r="H524" s="106"/>
      <c r="I524" s="106"/>
      <c r="J524" s="242"/>
      <c r="K524" s="242"/>
    </row>
    <row r="525" spans="1:11">
      <c r="A525" s="119"/>
      <c r="B525" s="116"/>
      <c r="C525" s="116"/>
      <c r="D525" s="117"/>
      <c r="E525" s="231"/>
      <c r="F525" s="118"/>
      <c r="G525" s="106"/>
      <c r="H525" s="106"/>
      <c r="I525" s="106"/>
      <c r="J525" s="242"/>
      <c r="K525" s="242"/>
    </row>
    <row r="526" spans="1:11">
      <c r="A526" s="119"/>
      <c r="B526" s="116"/>
      <c r="C526" s="116"/>
      <c r="D526" s="117"/>
      <c r="E526" s="231"/>
      <c r="F526" s="118"/>
      <c r="G526" s="106"/>
      <c r="H526" s="106"/>
      <c r="I526" s="106"/>
      <c r="J526" s="242"/>
      <c r="K526" s="242"/>
    </row>
    <row r="527" spans="1:11">
      <c r="A527" s="119"/>
      <c r="B527" s="116"/>
      <c r="C527" s="116"/>
      <c r="D527" s="117"/>
      <c r="E527" s="231"/>
      <c r="F527" s="118"/>
      <c r="G527" s="106"/>
      <c r="H527" s="106"/>
      <c r="I527" s="106"/>
      <c r="J527" s="242"/>
      <c r="K527" s="242"/>
    </row>
    <row r="528" spans="1:11">
      <c r="A528" s="119"/>
      <c r="B528" s="116"/>
      <c r="C528" s="116"/>
      <c r="D528" s="117"/>
      <c r="E528" s="231"/>
      <c r="F528" s="118"/>
      <c r="G528" s="106"/>
      <c r="H528" s="106"/>
      <c r="I528" s="106"/>
      <c r="J528" s="242"/>
      <c r="K528" s="242"/>
    </row>
    <row r="529" spans="1:11">
      <c r="A529" s="119"/>
      <c r="B529" s="116"/>
      <c r="C529" s="116"/>
      <c r="D529" s="117"/>
      <c r="E529" s="231"/>
      <c r="F529" s="118"/>
      <c r="G529" s="106"/>
      <c r="H529" s="106"/>
      <c r="I529" s="106"/>
      <c r="J529" s="242"/>
      <c r="K529" s="242"/>
    </row>
    <row r="530" spans="1:11">
      <c r="A530" s="119"/>
      <c r="B530" s="116"/>
      <c r="C530" s="116"/>
      <c r="D530" s="117"/>
      <c r="E530" s="231"/>
      <c r="F530" s="118"/>
      <c r="G530" s="106"/>
      <c r="H530" s="106"/>
      <c r="I530" s="106"/>
      <c r="J530" s="242"/>
      <c r="K530" s="242"/>
    </row>
    <row r="531" spans="1:11">
      <c r="A531" s="119"/>
      <c r="B531" s="116"/>
      <c r="C531" s="116"/>
      <c r="D531" s="117"/>
      <c r="E531" s="231"/>
      <c r="F531" s="118"/>
      <c r="G531" s="106"/>
      <c r="H531" s="106"/>
      <c r="I531" s="106"/>
      <c r="J531" s="242"/>
      <c r="K531" s="242"/>
    </row>
    <row r="532" spans="1:11">
      <c r="A532" s="119"/>
      <c r="B532" s="116"/>
      <c r="C532" s="116"/>
      <c r="D532" s="117"/>
      <c r="E532" s="231"/>
      <c r="F532" s="118"/>
      <c r="G532" s="106"/>
      <c r="H532" s="106"/>
      <c r="I532" s="106"/>
      <c r="J532" s="242"/>
      <c r="K532" s="242"/>
    </row>
    <row r="533" spans="1:11">
      <c r="A533" s="119"/>
      <c r="B533" s="116"/>
      <c r="C533" s="116"/>
      <c r="D533" s="117"/>
      <c r="E533" s="231"/>
      <c r="F533" s="118"/>
      <c r="G533" s="106"/>
      <c r="H533" s="106"/>
      <c r="I533" s="106"/>
      <c r="J533" s="242"/>
      <c r="K533" s="242"/>
    </row>
    <row r="534" spans="1:11">
      <c r="A534" s="119"/>
      <c r="B534" s="116"/>
      <c r="C534" s="116"/>
      <c r="D534" s="117"/>
      <c r="E534" s="231"/>
      <c r="F534" s="118"/>
      <c r="G534" s="106"/>
      <c r="H534" s="106"/>
      <c r="I534" s="106"/>
      <c r="J534" s="242"/>
      <c r="K534" s="242"/>
    </row>
    <row r="535" spans="1:11">
      <c r="A535" s="119"/>
      <c r="B535" s="116"/>
      <c r="C535" s="116"/>
      <c r="D535" s="117"/>
      <c r="E535" s="231"/>
      <c r="F535" s="118"/>
      <c r="G535" s="106"/>
      <c r="H535" s="106"/>
      <c r="I535" s="106"/>
      <c r="J535" s="242"/>
      <c r="K535" s="242"/>
    </row>
    <row r="536" spans="1:11">
      <c r="A536" s="119"/>
      <c r="B536" s="116"/>
      <c r="C536" s="116"/>
      <c r="D536" s="117"/>
      <c r="E536" s="231"/>
      <c r="F536" s="118"/>
      <c r="G536" s="106"/>
      <c r="H536" s="106"/>
      <c r="I536" s="106"/>
      <c r="J536" s="242"/>
      <c r="K536" s="242"/>
    </row>
    <row r="537" spans="1:11">
      <c r="A537" s="119"/>
      <c r="B537" s="116"/>
      <c r="C537" s="116"/>
      <c r="D537" s="117"/>
      <c r="E537" s="231"/>
      <c r="F537" s="118"/>
      <c r="G537" s="106"/>
      <c r="H537" s="106"/>
      <c r="I537" s="106"/>
      <c r="J537" s="242"/>
      <c r="K537" s="242"/>
    </row>
    <row r="538" spans="1:11">
      <c r="A538" s="119"/>
      <c r="B538" s="116"/>
      <c r="C538" s="116"/>
      <c r="D538" s="117"/>
      <c r="E538" s="231"/>
      <c r="F538" s="118"/>
      <c r="G538" s="106"/>
      <c r="H538" s="106"/>
      <c r="I538" s="106"/>
      <c r="J538" s="242"/>
      <c r="K538" s="242"/>
    </row>
    <row r="539" spans="1:11">
      <c r="A539" s="119"/>
      <c r="B539" s="116"/>
      <c r="C539" s="116"/>
      <c r="D539" s="117"/>
      <c r="E539" s="231"/>
      <c r="F539" s="118"/>
      <c r="G539" s="106"/>
      <c r="H539" s="106"/>
      <c r="I539" s="106"/>
      <c r="J539" s="242"/>
      <c r="K539" s="242"/>
    </row>
    <row r="540" spans="1:11">
      <c r="A540" s="119"/>
      <c r="B540" s="116"/>
      <c r="C540" s="116"/>
      <c r="D540" s="117"/>
      <c r="E540" s="231"/>
      <c r="F540" s="118"/>
      <c r="G540" s="106"/>
      <c r="H540" s="106"/>
      <c r="I540" s="106"/>
      <c r="J540" s="242"/>
      <c r="K540" s="242"/>
    </row>
    <row r="541" spans="1:11">
      <c r="A541" s="119"/>
      <c r="B541" s="116"/>
      <c r="C541" s="116"/>
      <c r="D541" s="117"/>
      <c r="E541" s="231"/>
      <c r="F541" s="118"/>
      <c r="G541" s="106"/>
      <c r="H541" s="106"/>
      <c r="I541" s="106"/>
      <c r="J541" s="242"/>
      <c r="K541" s="242"/>
    </row>
    <row r="542" spans="1:11">
      <c r="A542" s="119"/>
      <c r="B542" s="116"/>
      <c r="C542" s="116"/>
      <c r="D542" s="117"/>
      <c r="E542" s="231"/>
      <c r="F542" s="118"/>
      <c r="G542" s="106"/>
      <c r="H542" s="106"/>
      <c r="I542" s="106"/>
      <c r="J542" s="242"/>
      <c r="K542" s="242"/>
    </row>
    <row r="543" spans="1:11">
      <c r="A543" s="119"/>
      <c r="B543" s="116"/>
      <c r="C543" s="116"/>
      <c r="D543" s="117"/>
      <c r="E543" s="231"/>
      <c r="F543" s="118"/>
      <c r="G543" s="106"/>
      <c r="H543" s="106"/>
      <c r="I543" s="106"/>
      <c r="J543" s="242"/>
      <c r="K543" s="242"/>
    </row>
    <row r="544" spans="1:11">
      <c r="A544" s="119"/>
      <c r="B544" s="116"/>
      <c r="C544" s="116"/>
      <c r="D544" s="117"/>
      <c r="E544" s="231"/>
      <c r="F544" s="118"/>
      <c r="G544" s="106"/>
      <c r="H544" s="106"/>
      <c r="I544" s="106"/>
      <c r="J544" s="242"/>
      <c r="K544" s="242"/>
    </row>
    <row r="545" spans="1:11">
      <c r="A545" s="119"/>
      <c r="B545" s="116"/>
      <c r="C545" s="116"/>
      <c r="D545" s="117"/>
      <c r="E545" s="231"/>
      <c r="F545" s="118"/>
      <c r="G545" s="106"/>
      <c r="H545" s="106"/>
      <c r="I545" s="106"/>
      <c r="J545" s="242"/>
      <c r="K545" s="242"/>
    </row>
    <row r="546" spans="1:11">
      <c r="A546" s="119"/>
      <c r="B546" s="116"/>
      <c r="C546" s="116"/>
      <c r="D546" s="117"/>
      <c r="E546" s="231"/>
      <c r="F546" s="118"/>
      <c r="G546" s="106"/>
      <c r="H546" s="106"/>
      <c r="I546" s="106"/>
      <c r="J546" s="242"/>
      <c r="K546" s="242"/>
    </row>
    <row r="547" spans="1:11">
      <c r="A547" s="119"/>
      <c r="B547" s="116"/>
      <c r="C547" s="116"/>
      <c r="D547" s="117"/>
      <c r="E547" s="231"/>
      <c r="F547" s="118"/>
      <c r="G547" s="106"/>
      <c r="H547" s="106"/>
      <c r="I547" s="106"/>
      <c r="J547" s="242"/>
      <c r="K547" s="242"/>
    </row>
    <row r="548" spans="1:11">
      <c r="A548" s="119"/>
      <c r="B548" s="116"/>
      <c r="C548" s="116"/>
      <c r="D548" s="117"/>
      <c r="E548" s="231"/>
      <c r="F548" s="118"/>
      <c r="G548" s="106"/>
      <c r="H548" s="106"/>
      <c r="I548" s="106"/>
      <c r="J548" s="242"/>
      <c r="K548" s="242"/>
    </row>
    <row r="549" spans="1:11">
      <c r="A549" s="119"/>
      <c r="B549" s="116"/>
      <c r="C549" s="116"/>
      <c r="D549" s="117"/>
      <c r="E549" s="231"/>
      <c r="F549" s="118"/>
      <c r="G549" s="106"/>
      <c r="H549" s="106"/>
      <c r="I549" s="106"/>
      <c r="J549" s="242"/>
      <c r="K549" s="242"/>
    </row>
    <row r="550" spans="1:11">
      <c r="A550" s="119"/>
      <c r="B550" s="116"/>
      <c r="C550" s="116"/>
      <c r="D550" s="117"/>
      <c r="E550" s="231"/>
      <c r="F550" s="118"/>
      <c r="G550" s="106"/>
      <c r="H550" s="106"/>
      <c r="I550" s="106"/>
      <c r="J550" s="242"/>
      <c r="K550" s="242"/>
    </row>
    <row r="551" spans="1:11">
      <c r="A551" s="119"/>
      <c r="B551" s="116"/>
      <c r="C551" s="116"/>
      <c r="D551" s="117"/>
      <c r="E551" s="231"/>
      <c r="F551" s="118"/>
      <c r="G551" s="106"/>
      <c r="H551" s="106"/>
      <c r="I551" s="106"/>
      <c r="J551" s="242"/>
      <c r="K551" s="242"/>
    </row>
    <row r="552" spans="1:11">
      <c r="A552" s="119"/>
      <c r="B552" s="116"/>
      <c r="C552" s="116"/>
      <c r="D552" s="117"/>
      <c r="E552" s="231"/>
      <c r="F552" s="118"/>
      <c r="G552" s="106"/>
      <c r="H552" s="106"/>
      <c r="I552" s="106"/>
      <c r="J552" s="242"/>
      <c r="K552" s="242"/>
    </row>
    <row r="553" spans="1:11">
      <c r="A553" s="119"/>
      <c r="B553" s="116"/>
      <c r="C553" s="116"/>
      <c r="D553" s="117"/>
      <c r="E553" s="231"/>
      <c r="F553" s="118"/>
      <c r="G553" s="106"/>
      <c r="H553" s="106"/>
      <c r="I553" s="106"/>
      <c r="J553" s="242"/>
      <c r="K553" s="242"/>
    </row>
    <row r="554" spans="1:11">
      <c r="A554" s="119"/>
      <c r="B554" s="116"/>
      <c r="C554" s="116"/>
      <c r="D554" s="117"/>
      <c r="E554" s="231"/>
      <c r="F554" s="118"/>
      <c r="G554" s="106"/>
      <c r="H554" s="106"/>
      <c r="I554" s="106"/>
      <c r="J554" s="242"/>
      <c r="K554" s="242"/>
    </row>
    <row r="555" spans="1:11">
      <c r="A555" s="119"/>
      <c r="B555" s="116"/>
      <c r="C555" s="116"/>
      <c r="D555" s="117"/>
      <c r="E555" s="231"/>
      <c r="F555" s="118"/>
      <c r="G555" s="106"/>
      <c r="H555" s="106"/>
      <c r="I555" s="106"/>
      <c r="J555" s="242"/>
      <c r="K555" s="242"/>
    </row>
    <row r="556" spans="1:11">
      <c r="A556" s="119"/>
      <c r="B556" s="116"/>
      <c r="C556" s="116"/>
      <c r="D556" s="117"/>
      <c r="E556" s="231"/>
      <c r="F556" s="118"/>
      <c r="G556" s="106"/>
      <c r="H556" s="106"/>
      <c r="I556" s="106"/>
      <c r="J556" s="242"/>
      <c r="K556" s="242"/>
    </row>
    <row r="557" spans="1:11">
      <c r="A557" s="119"/>
      <c r="B557" s="116"/>
      <c r="C557" s="116"/>
      <c r="D557" s="117"/>
      <c r="E557" s="231"/>
      <c r="F557" s="118"/>
      <c r="G557" s="106"/>
      <c r="H557" s="106"/>
      <c r="I557" s="106"/>
      <c r="J557" s="242"/>
      <c r="K557" s="242"/>
    </row>
    <row r="558" spans="1:11">
      <c r="A558" s="119"/>
      <c r="B558" s="116"/>
      <c r="C558" s="116"/>
      <c r="D558" s="117"/>
      <c r="E558" s="231"/>
      <c r="F558" s="118"/>
      <c r="G558" s="106"/>
      <c r="H558" s="106"/>
      <c r="I558" s="106"/>
      <c r="J558" s="242"/>
      <c r="K558" s="242"/>
    </row>
    <row r="559" spans="1:11">
      <c r="A559" s="119"/>
      <c r="B559" s="116"/>
      <c r="C559" s="116"/>
      <c r="D559" s="117"/>
      <c r="E559" s="231"/>
      <c r="F559" s="118"/>
      <c r="G559" s="106"/>
      <c r="H559" s="106"/>
      <c r="I559" s="106"/>
      <c r="J559" s="242"/>
      <c r="K559" s="242"/>
    </row>
    <row r="560" spans="1:11">
      <c r="A560" s="119"/>
      <c r="B560" s="116"/>
      <c r="C560" s="116"/>
      <c r="D560" s="117"/>
      <c r="E560" s="231"/>
      <c r="F560" s="118"/>
      <c r="G560" s="106"/>
      <c r="H560" s="106"/>
      <c r="I560" s="106"/>
      <c r="J560" s="242"/>
      <c r="K560" s="242"/>
    </row>
    <row r="561" spans="1:11">
      <c r="A561" s="119"/>
      <c r="B561" s="116"/>
      <c r="C561" s="116"/>
      <c r="D561" s="117"/>
      <c r="E561" s="231"/>
      <c r="F561" s="118"/>
      <c r="G561" s="106"/>
      <c r="H561" s="106"/>
      <c r="I561" s="106"/>
      <c r="J561" s="242"/>
      <c r="K561" s="242"/>
    </row>
    <row r="562" spans="1:11">
      <c r="A562" s="119"/>
      <c r="B562" s="116"/>
      <c r="C562" s="116"/>
      <c r="D562" s="117"/>
      <c r="E562" s="231"/>
      <c r="F562" s="118"/>
      <c r="G562" s="106"/>
      <c r="H562" s="106"/>
      <c r="I562" s="106"/>
      <c r="J562" s="242"/>
      <c r="K562" s="242"/>
    </row>
    <row r="563" spans="1:11">
      <c r="A563" s="119"/>
      <c r="B563" s="116"/>
      <c r="C563" s="116"/>
      <c r="D563" s="117"/>
      <c r="E563" s="231"/>
      <c r="F563" s="118"/>
      <c r="G563" s="106"/>
      <c r="H563" s="106"/>
      <c r="I563" s="106"/>
      <c r="J563" s="242"/>
      <c r="K563" s="242"/>
    </row>
    <row r="564" spans="1:11">
      <c r="A564" s="119"/>
      <c r="B564" s="116"/>
      <c r="C564" s="116"/>
      <c r="D564" s="117"/>
      <c r="E564" s="231"/>
      <c r="F564" s="118"/>
      <c r="G564" s="106"/>
      <c r="H564" s="106"/>
      <c r="I564" s="106"/>
      <c r="J564" s="242"/>
      <c r="K564" s="242"/>
    </row>
    <row r="565" spans="1:11">
      <c r="A565" s="119"/>
      <c r="B565" s="116"/>
      <c r="C565" s="116"/>
      <c r="D565" s="117"/>
      <c r="E565" s="231"/>
      <c r="F565" s="118"/>
      <c r="G565" s="106"/>
      <c r="H565" s="106"/>
      <c r="I565" s="106"/>
      <c r="J565" s="242"/>
      <c r="K565" s="242"/>
    </row>
    <row r="566" spans="1:11">
      <c r="A566" s="119"/>
      <c r="B566" s="116"/>
      <c r="C566" s="116"/>
      <c r="D566" s="117"/>
      <c r="E566" s="231"/>
      <c r="F566" s="118"/>
      <c r="G566" s="106"/>
      <c r="H566" s="106"/>
      <c r="I566" s="106"/>
      <c r="J566" s="242"/>
      <c r="K566" s="242"/>
    </row>
    <row r="567" spans="1:11">
      <c r="A567" s="119"/>
      <c r="B567" s="116"/>
      <c r="C567" s="116"/>
      <c r="D567" s="117"/>
      <c r="E567" s="231"/>
      <c r="F567" s="118"/>
      <c r="G567" s="106"/>
      <c r="H567" s="106"/>
      <c r="I567" s="106"/>
      <c r="J567" s="242"/>
      <c r="K567" s="242"/>
    </row>
    <row r="568" spans="1:11">
      <c r="A568" s="119"/>
      <c r="B568" s="116"/>
      <c r="C568" s="116"/>
      <c r="D568" s="117"/>
      <c r="E568" s="231"/>
      <c r="F568" s="118"/>
      <c r="G568" s="106"/>
      <c r="H568" s="106"/>
      <c r="I568" s="106"/>
      <c r="J568" s="242"/>
      <c r="K568" s="242"/>
    </row>
    <row r="569" spans="1:11">
      <c r="A569" s="119"/>
      <c r="B569" s="116"/>
      <c r="C569" s="116"/>
      <c r="D569" s="117"/>
      <c r="E569" s="231"/>
      <c r="F569" s="118"/>
      <c r="G569" s="106"/>
      <c r="H569" s="106"/>
      <c r="I569" s="106"/>
      <c r="J569" s="242"/>
      <c r="K569" s="242"/>
    </row>
    <row r="570" spans="1:11">
      <c r="A570" s="119"/>
      <c r="B570" s="116"/>
      <c r="C570" s="116"/>
      <c r="D570" s="117"/>
      <c r="E570" s="231"/>
      <c r="F570" s="118"/>
      <c r="G570" s="106"/>
      <c r="H570" s="106"/>
      <c r="I570" s="106"/>
      <c r="J570" s="242"/>
      <c r="K570" s="242"/>
    </row>
    <row r="571" spans="1:11">
      <c r="A571" s="119"/>
      <c r="B571" s="116"/>
      <c r="C571" s="116"/>
      <c r="D571" s="117"/>
      <c r="E571" s="231"/>
      <c r="F571" s="118"/>
      <c r="G571" s="106"/>
      <c r="H571" s="106"/>
      <c r="I571" s="106"/>
      <c r="J571" s="242"/>
      <c r="K571" s="242"/>
    </row>
    <row r="572" spans="1:11">
      <c r="A572" s="119"/>
      <c r="B572" s="116"/>
      <c r="C572" s="116"/>
      <c r="D572" s="117"/>
      <c r="E572" s="231"/>
      <c r="F572" s="118"/>
      <c r="G572" s="106"/>
      <c r="H572" s="106"/>
      <c r="I572" s="106"/>
      <c r="J572" s="242"/>
      <c r="K572" s="242"/>
    </row>
    <row r="573" spans="1:11">
      <c r="A573" s="119"/>
      <c r="B573" s="116"/>
      <c r="C573" s="116"/>
      <c r="D573" s="117"/>
      <c r="E573" s="231"/>
      <c r="F573" s="118"/>
      <c r="G573" s="106"/>
      <c r="H573" s="106"/>
      <c r="I573" s="106"/>
      <c r="J573" s="242"/>
      <c r="K573" s="242"/>
    </row>
    <row r="574" spans="1:11">
      <c r="A574" s="119"/>
      <c r="B574" s="116"/>
      <c r="C574" s="116"/>
      <c r="D574" s="117"/>
      <c r="E574" s="231"/>
      <c r="F574" s="118"/>
      <c r="G574" s="106"/>
      <c r="H574" s="106"/>
      <c r="I574" s="106"/>
      <c r="J574" s="242"/>
      <c r="K574" s="242"/>
    </row>
    <row r="575" spans="1:11">
      <c r="A575" s="119"/>
      <c r="B575" s="116"/>
      <c r="C575" s="116"/>
      <c r="D575" s="117"/>
      <c r="E575" s="231"/>
      <c r="F575" s="118"/>
      <c r="G575" s="106"/>
      <c r="H575" s="106"/>
      <c r="I575" s="106"/>
      <c r="J575" s="242"/>
      <c r="K575" s="242"/>
    </row>
    <row r="576" spans="1:11">
      <c r="A576" s="119"/>
      <c r="B576" s="116"/>
      <c r="C576" s="116"/>
      <c r="D576" s="117"/>
      <c r="E576" s="231"/>
      <c r="F576" s="118"/>
      <c r="G576" s="106"/>
      <c r="H576" s="106"/>
      <c r="I576" s="106"/>
      <c r="J576" s="242"/>
      <c r="K576" s="242"/>
    </row>
    <row r="577" spans="1:11">
      <c r="A577" s="119"/>
      <c r="B577" s="116"/>
      <c r="C577" s="116"/>
      <c r="D577" s="117"/>
      <c r="E577" s="231"/>
      <c r="F577" s="118"/>
      <c r="G577" s="106"/>
      <c r="H577" s="106"/>
      <c r="I577" s="106"/>
      <c r="J577" s="242"/>
      <c r="K577" s="242"/>
    </row>
    <row r="578" spans="1:11">
      <c r="A578" s="119"/>
      <c r="B578" s="116"/>
      <c r="C578" s="116"/>
      <c r="D578" s="117"/>
      <c r="E578" s="231"/>
      <c r="F578" s="118"/>
      <c r="G578" s="106"/>
      <c r="H578" s="106"/>
      <c r="I578" s="106"/>
      <c r="J578" s="242"/>
      <c r="K578" s="242"/>
    </row>
    <row r="579" spans="1:11">
      <c r="A579" s="119"/>
      <c r="B579" s="116"/>
      <c r="C579" s="116"/>
      <c r="D579" s="117"/>
      <c r="E579" s="231"/>
      <c r="F579" s="118"/>
      <c r="G579" s="106"/>
      <c r="H579" s="106"/>
      <c r="I579" s="106"/>
      <c r="J579" s="242"/>
      <c r="K579" s="242"/>
    </row>
    <row r="580" spans="1:11">
      <c r="A580" s="119"/>
      <c r="B580" s="116"/>
      <c r="C580" s="116"/>
      <c r="D580" s="117"/>
      <c r="E580" s="231"/>
      <c r="F580" s="118"/>
      <c r="G580" s="106"/>
      <c r="H580" s="106"/>
      <c r="I580" s="106"/>
      <c r="J580" s="242"/>
      <c r="K580" s="242"/>
    </row>
    <row r="581" spans="1:11">
      <c r="A581" s="119"/>
      <c r="B581" s="116"/>
      <c r="C581" s="116"/>
      <c r="D581" s="117"/>
      <c r="E581" s="231"/>
      <c r="F581" s="118"/>
      <c r="G581" s="106"/>
      <c r="H581" s="106"/>
      <c r="I581" s="106"/>
      <c r="J581" s="242"/>
      <c r="K581" s="242"/>
    </row>
    <row r="582" spans="1:11">
      <c r="A582" s="119"/>
      <c r="B582" s="116"/>
      <c r="C582" s="116"/>
      <c r="D582" s="117"/>
      <c r="E582" s="231"/>
      <c r="F582" s="118"/>
      <c r="G582" s="106"/>
      <c r="H582" s="106"/>
      <c r="I582" s="106"/>
      <c r="J582" s="242"/>
      <c r="K582" s="242"/>
    </row>
    <row r="583" spans="1:11">
      <c r="A583" s="119"/>
      <c r="B583" s="116"/>
      <c r="C583" s="116"/>
      <c r="D583" s="117"/>
      <c r="E583" s="231"/>
      <c r="F583" s="118"/>
      <c r="G583" s="106"/>
      <c r="H583" s="106"/>
      <c r="I583" s="106"/>
      <c r="J583" s="242"/>
      <c r="K583" s="242"/>
    </row>
    <row r="584" spans="1:11">
      <c r="A584" s="119"/>
      <c r="B584" s="116"/>
      <c r="C584" s="116"/>
      <c r="D584" s="117"/>
      <c r="E584" s="231"/>
      <c r="F584" s="118"/>
      <c r="G584" s="106"/>
      <c r="H584" s="106"/>
      <c r="I584" s="106"/>
      <c r="J584" s="242"/>
      <c r="K584" s="242"/>
    </row>
    <row r="585" spans="1:11">
      <c r="A585" s="119"/>
      <c r="B585" s="116"/>
      <c r="C585" s="116"/>
      <c r="D585" s="117"/>
      <c r="E585" s="231"/>
      <c r="F585" s="118"/>
      <c r="G585" s="106"/>
      <c r="H585" s="106"/>
      <c r="I585" s="106"/>
      <c r="J585" s="242"/>
      <c r="K585" s="242"/>
    </row>
    <row r="586" spans="1:11">
      <c r="A586" s="119"/>
      <c r="B586" s="116"/>
      <c r="C586" s="116"/>
      <c r="D586" s="117"/>
      <c r="E586" s="231"/>
      <c r="F586" s="118"/>
      <c r="G586" s="106"/>
      <c r="H586" s="106"/>
      <c r="I586" s="106"/>
      <c r="J586" s="242"/>
      <c r="K586" s="242"/>
    </row>
    <row r="587" spans="1:11">
      <c r="A587" s="119"/>
      <c r="B587" s="116"/>
      <c r="C587" s="116"/>
      <c r="D587" s="117"/>
      <c r="E587" s="231"/>
      <c r="F587" s="118"/>
      <c r="G587" s="106"/>
      <c r="H587" s="106"/>
      <c r="I587" s="106"/>
      <c r="J587" s="242"/>
      <c r="K587" s="242"/>
    </row>
    <row r="588" spans="1:11">
      <c r="A588" s="119"/>
      <c r="B588" s="116"/>
      <c r="C588" s="116"/>
      <c r="D588" s="117"/>
      <c r="E588" s="231"/>
      <c r="F588" s="118"/>
      <c r="G588" s="106"/>
      <c r="H588" s="106"/>
      <c r="I588" s="106"/>
      <c r="J588" s="242"/>
      <c r="K588" s="242"/>
    </row>
    <row r="589" spans="1:11">
      <c r="A589" s="119"/>
      <c r="B589" s="116"/>
      <c r="C589" s="116"/>
      <c r="D589" s="117"/>
      <c r="E589" s="231"/>
      <c r="F589" s="118"/>
      <c r="G589" s="106"/>
      <c r="H589" s="106"/>
      <c r="I589" s="106"/>
      <c r="J589" s="242"/>
      <c r="K589" s="242"/>
    </row>
    <row r="590" spans="1:11">
      <c r="A590" s="119"/>
      <c r="B590" s="116"/>
      <c r="C590" s="116"/>
      <c r="D590" s="117"/>
      <c r="E590" s="231"/>
      <c r="F590" s="118"/>
      <c r="G590" s="106"/>
      <c r="H590" s="106"/>
      <c r="I590" s="106"/>
      <c r="J590" s="242"/>
      <c r="K590" s="242"/>
    </row>
    <row r="591" spans="1:11">
      <c r="A591" s="119"/>
      <c r="B591" s="116"/>
      <c r="C591" s="116"/>
      <c r="D591" s="117"/>
      <c r="E591" s="231"/>
      <c r="F591" s="118"/>
      <c r="G591" s="106"/>
      <c r="H591" s="106"/>
      <c r="I591" s="106"/>
      <c r="J591" s="242"/>
      <c r="K591" s="242"/>
    </row>
    <row r="592" spans="1:11">
      <c r="A592" s="119"/>
      <c r="B592" s="116"/>
      <c r="C592" s="116"/>
      <c r="D592" s="117"/>
      <c r="E592" s="231"/>
      <c r="F592" s="118"/>
      <c r="G592" s="106"/>
      <c r="H592" s="106"/>
      <c r="I592" s="106"/>
      <c r="J592" s="242"/>
      <c r="K592" s="242"/>
    </row>
    <row r="593" spans="1:11">
      <c r="A593" s="119"/>
      <c r="B593" s="116"/>
      <c r="C593" s="116"/>
      <c r="D593" s="117"/>
      <c r="E593" s="231"/>
      <c r="F593" s="118"/>
      <c r="G593" s="106"/>
      <c r="H593" s="106"/>
      <c r="I593" s="106"/>
      <c r="J593" s="242"/>
      <c r="K593" s="242"/>
    </row>
    <row r="594" spans="1:11">
      <c r="A594" s="119"/>
      <c r="B594" s="116"/>
      <c r="C594" s="116"/>
      <c r="D594" s="117"/>
      <c r="E594" s="231"/>
      <c r="F594" s="118"/>
      <c r="G594" s="106"/>
      <c r="H594" s="106"/>
      <c r="I594" s="106"/>
      <c r="J594" s="242"/>
      <c r="K594" s="242"/>
    </row>
    <row r="595" spans="1:11">
      <c r="A595" s="119"/>
      <c r="B595" s="116"/>
      <c r="C595" s="116"/>
      <c r="D595" s="117"/>
      <c r="E595" s="231"/>
      <c r="F595" s="118"/>
      <c r="G595" s="106"/>
      <c r="H595" s="106"/>
      <c r="I595" s="106"/>
      <c r="J595" s="242"/>
      <c r="K595" s="242"/>
    </row>
    <row r="596" spans="1:11">
      <c r="A596" s="119"/>
      <c r="B596" s="116"/>
      <c r="C596" s="116"/>
      <c r="D596" s="117"/>
      <c r="E596" s="231"/>
      <c r="F596" s="118"/>
      <c r="G596" s="106"/>
      <c r="H596" s="106"/>
      <c r="I596" s="106"/>
      <c r="J596" s="242"/>
      <c r="K596" s="242"/>
    </row>
    <row r="597" spans="1:11">
      <c r="A597" s="119"/>
      <c r="B597" s="116"/>
      <c r="C597" s="116"/>
      <c r="D597" s="117"/>
      <c r="E597" s="231"/>
      <c r="F597" s="118"/>
      <c r="G597" s="106"/>
      <c r="H597" s="106"/>
      <c r="I597" s="106"/>
      <c r="J597" s="242"/>
      <c r="K597" s="242"/>
    </row>
    <row r="598" spans="1:11">
      <c r="A598" s="119"/>
      <c r="B598" s="116"/>
      <c r="C598" s="116"/>
      <c r="D598" s="117"/>
      <c r="E598" s="231"/>
      <c r="F598" s="118"/>
      <c r="G598" s="106"/>
      <c r="H598" s="106"/>
      <c r="I598" s="106"/>
      <c r="J598" s="242"/>
      <c r="K598" s="242"/>
    </row>
    <row r="599" spans="1:11">
      <c r="A599" s="119"/>
      <c r="B599" s="116"/>
      <c r="C599" s="116"/>
      <c r="D599" s="117"/>
      <c r="E599" s="231"/>
      <c r="F599" s="118"/>
      <c r="G599" s="106"/>
      <c r="H599" s="106"/>
      <c r="I599" s="106"/>
      <c r="J599" s="242"/>
      <c r="K599" s="242"/>
    </row>
    <row r="600" spans="1:11">
      <c r="A600" s="119"/>
      <c r="B600" s="116"/>
      <c r="C600" s="116"/>
      <c r="D600" s="117"/>
      <c r="E600" s="231"/>
      <c r="F600" s="118"/>
      <c r="G600" s="106"/>
      <c r="H600" s="106"/>
      <c r="I600" s="106"/>
      <c r="J600" s="242"/>
      <c r="K600" s="242"/>
    </row>
    <row r="601" spans="1:11">
      <c r="A601" s="119"/>
      <c r="B601" s="116"/>
      <c r="C601" s="116"/>
      <c r="D601" s="117"/>
      <c r="E601" s="231"/>
      <c r="F601" s="118"/>
      <c r="G601" s="106"/>
      <c r="H601" s="106"/>
      <c r="I601" s="106"/>
      <c r="J601" s="242"/>
      <c r="K601" s="242"/>
    </row>
    <row r="602" spans="1:11">
      <c r="A602" s="119"/>
      <c r="B602" s="116"/>
      <c r="C602" s="116"/>
      <c r="D602" s="117"/>
      <c r="E602" s="231"/>
      <c r="F602" s="118"/>
      <c r="G602" s="106"/>
      <c r="H602" s="106"/>
      <c r="I602" s="106"/>
      <c r="J602" s="242"/>
      <c r="K602" s="242"/>
    </row>
    <row r="603" spans="1:11">
      <c r="A603" s="119"/>
      <c r="B603" s="116"/>
      <c r="C603" s="116"/>
      <c r="D603" s="117"/>
      <c r="E603" s="231"/>
      <c r="F603" s="118"/>
      <c r="G603" s="106"/>
      <c r="H603" s="106"/>
      <c r="I603" s="106"/>
      <c r="J603" s="242"/>
      <c r="K603" s="242"/>
    </row>
    <row r="604" spans="1:11">
      <c r="A604" s="119"/>
      <c r="B604" s="116"/>
      <c r="C604" s="116"/>
      <c r="D604" s="117"/>
      <c r="E604" s="231"/>
      <c r="F604" s="118"/>
      <c r="G604" s="106"/>
      <c r="H604" s="106"/>
      <c r="I604" s="106"/>
      <c r="J604" s="242"/>
      <c r="K604" s="242"/>
    </row>
    <row r="605" spans="1:11">
      <c r="A605" s="119"/>
      <c r="B605" s="116"/>
      <c r="C605" s="116"/>
      <c r="D605" s="117"/>
      <c r="E605" s="231"/>
      <c r="F605" s="118"/>
      <c r="G605" s="106"/>
      <c r="H605" s="106"/>
      <c r="I605" s="106"/>
      <c r="J605" s="242"/>
      <c r="K605" s="242"/>
    </row>
    <row r="606" spans="1:11">
      <c r="A606" s="119"/>
      <c r="B606" s="116"/>
      <c r="C606" s="116"/>
      <c r="D606" s="117"/>
      <c r="E606" s="231"/>
      <c r="F606" s="118"/>
      <c r="G606" s="106"/>
      <c r="H606" s="106"/>
      <c r="I606" s="106"/>
      <c r="J606" s="242"/>
      <c r="K606" s="242"/>
    </row>
    <row r="607" spans="1:11">
      <c r="A607" s="119"/>
      <c r="B607" s="116"/>
      <c r="C607" s="116"/>
      <c r="D607" s="117"/>
      <c r="E607" s="231"/>
      <c r="F607" s="118"/>
      <c r="G607" s="106"/>
      <c r="H607" s="106"/>
      <c r="I607" s="106"/>
      <c r="J607" s="242"/>
      <c r="K607" s="242"/>
    </row>
    <row r="608" spans="1:11">
      <c r="A608" s="119"/>
      <c r="B608" s="116"/>
      <c r="C608" s="116"/>
      <c r="D608" s="117"/>
      <c r="E608" s="231"/>
      <c r="F608" s="118"/>
      <c r="G608" s="106"/>
      <c r="H608" s="106"/>
      <c r="I608" s="106"/>
      <c r="J608" s="242"/>
      <c r="K608" s="242"/>
    </row>
    <row r="609" spans="1:11">
      <c r="A609" s="119"/>
      <c r="B609" s="116"/>
      <c r="C609" s="116"/>
      <c r="D609" s="117"/>
      <c r="E609" s="231"/>
      <c r="F609" s="118"/>
      <c r="G609" s="106"/>
      <c r="H609" s="106"/>
      <c r="I609" s="106"/>
      <c r="J609" s="242"/>
      <c r="K609" s="242"/>
    </row>
    <row r="610" spans="1:11">
      <c r="A610" s="119"/>
      <c r="B610" s="116"/>
      <c r="C610" s="116"/>
      <c r="D610" s="117"/>
      <c r="E610" s="231"/>
      <c r="F610" s="118"/>
      <c r="G610" s="106"/>
      <c r="H610" s="106"/>
      <c r="I610" s="106"/>
      <c r="J610" s="242"/>
      <c r="K610" s="242"/>
    </row>
    <row r="611" spans="1:11">
      <c r="A611" s="119"/>
      <c r="B611" s="116"/>
      <c r="C611" s="116"/>
      <c r="D611" s="117"/>
      <c r="E611" s="231"/>
      <c r="F611" s="118"/>
      <c r="G611" s="106"/>
      <c r="H611" s="106"/>
      <c r="I611" s="106"/>
      <c r="J611" s="242"/>
      <c r="K611" s="242"/>
    </row>
    <row r="612" spans="1:11">
      <c r="A612" s="119"/>
      <c r="B612" s="116"/>
      <c r="C612" s="116"/>
      <c r="D612" s="117"/>
      <c r="E612" s="231"/>
      <c r="F612" s="118"/>
      <c r="G612" s="106"/>
      <c r="H612" s="106"/>
      <c r="I612" s="106"/>
      <c r="J612" s="242"/>
      <c r="K612" s="242"/>
    </row>
    <row r="613" spans="1:11">
      <c r="A613" s="119"/>
      <c r="B613" s="116"/>
      <c r="C613" s="116"/>
      <c r="D613" s="117"/>
      <c r="E613" s="231"/>
      <c r="F613" s="118"/>
      <c r="G613" s="106"/>
      <c r="H613" s="106"/>
      <c r="I613" s="106"/>
      <c r="J613" s="242"/>
      <c r="K613" s="242"/>
    </row>
    <row r="614" spans="1:11">
      <c r="A614" s="119"/>
      <c r="B614" s="116"/>
      <c r="C614" s="116"/>
      <c r="D614" s="117"/>
      <c r="E614" s="231"/>
      <c r="F614" s="118"/>
      <c r="G614" s="106"/>
      <c r="H614" s="106"/>
      <c r="I614" s="106"/>
      <c r="J614" s="242"/>
      <c r="K614" s="242"/>
    </row>
    <row r="615" spans="1:11">
      <c r="A615" s="119"/>
      <c r="B615" s="116"/>
      <c r="C615" s="116"/>
      <c r="D615" s="117"/>
      <c r="E615" s="231"/>
      <c r="F615" s="118"/>
      <c r="G615" s="106"/>
      <c r="H615" s="106"/>
      <c r="I615" s="106"/>
      <c r="J615" s="242"/>
      <c r="K615" s="242"/>
    </row>
    <row r="616" spans="1:11">
      <c r="A616" s="119"/>
      <c r="B616" s="116"/>
      <c r="C616" s="116"/>
      <c r="D616" s="117"/>
      <c r="E616" s="231"/>
      <c r="F616" s="118"/>
      <c r="G616" s="106"/>
      <c r="H616" s="106"/>
      <c r="I616" s="106"/>
      <c r="J616" s="242"/>
      <c r="K616" s="242"/>
    </row>
    <row r="617" spans="1:11">
      <c r="A617" s="119"/>
      <c r="B617" s="116"/>
      <c r="C617" s="116"/>
      <c r="D617" s="117"/>
      <c r="E617" s="231"/>
      <c r="F617" s="118"/>
      <c r="G617" s="106"/>
      <c r="H617" s="106"/>
      <c r="I617" s="106"/>
      <c r="J617" s="242"/>
      <c r="K617" s="242"/>
    </row>
    <row r="618" spans="1:11">
      <c r="A618" s="119"/>
      <c r="B618" s="116"/>
      <c r="C618" s="116"/>
      <c r="D618" s="117"/>
      <c r="E618" s="231"/>
      <c r="F618" s="118"/>
      <c r="G618" s="106"/>
      <c r="H618" s="106"/>
      <c r="I618" s="106"/>
      <c r="J618" s="242"/>
      <c r="K618" s="242"/>
    </row>
    <row r="619" spans="1:11">
      <c r="A619" s="119"/>
      <c r="B619" s="116"/>
      <c r="C619" s="116"/>
      <c r="D619" s="117"/>
      <c r="E619" s="231"/>
      <c r="F619" s="118"/>
      <c r="G619" s="106"/>
      <c r="H619" s="106"/>
      <c r="I619" s="106"/>
      <c r="J619" s="242"/>
      <c r="K619" s="242"/>
    </row>
    <row r="620" spans="1:11">
      <c r="A620" s="119"/>
      <c r="B620" s="116"/>
      <c r="C620" s="116"/>
      <c r="D620" s="117"/>
      <c r="E620" s="231"/>
      <c r="F620" s="118"/>
      <c r="G620" s="106"/>
      <c r="H620" s="106"/>
      <c r="I620" s="106"/>
      <c r="J620" s="242"/>
      <c r="K620" s="242"/>
    </row>
    <row r="621" spans="1:11">
      <c r="A621" s="119"/>
      <c r="B621" s="116"/>
      <c r="C621" s="116"/>
      <c r="D621" s="117"/>
      <c r="E621" s="231"/>
      <c r="F621" s="118"/>
      <c r="G621" s="106"/>
      <c r="H621" s="106"/>
      <c r="I621" s="106"/>
      <c r="J621" s="242"/>
      <c r="K621" s="242"/>
    </row>
    <row r="622" spans="1:11">
      <c r="A622" s="119"/>
      <c r="B622" s="116"/>
      <c r="C622" s="116"/>
      <c r="D622" s="117"/>
      <c r="E622" s="231"/>
      <c r="F622" s="118"/>
      <c r="G622" s="106"/>
      <c r="H622" s="106"/>
      <c r="I622" s="106"/>
      <c r="J622" s="242"/>
      <c r="K622" s="242"/>
    </row>
    <row r="623" spans="1:11">
      <c r="A623" s="119"/>
      <c r="B623" s="116"/>
      <c r="C623" s="116"/>
      <c r="D623" s="117"/>
      <c r="E623" s="231"/>
      <c r="F623" s="118"/>
      <c r="G623" s="106"/>
      <c r="H623" s="106"/>
      <c r="I623" s="106"/>
      <c r="J623" s="242"/>
      <c r="K623" s="242"/>
    </row>
    <row r="624" spans="1:11">
      <c r="A624" s="119"/>
      <c r="B624" s="116"/>
      <c r="C624" s="116"/>
      <c r="D624" s="117"/>
      <c r="E624" s="231"/>
      <c r="F624" s="118"/>
      <c r="G624" s="106"/>
      <c r="H624" s="106"/>
      <c r="I624" s="106"/>
      <c r="J624" s="242"/>
      <c r="K624" s="242"/>
    </row>
    <row r="625" spans="1:11">
      <c r="A625" s="119"/>
      <c r="B625" s="116"/>
      <c r="C625" s="116"/>
      <c r="D625" s="117"/>
      <c r="E625" s="231"/>
      <c r="F625" s="118"/>
      <c r="G625" s="106"/>
      <c r="H625" s="106"/>
      <c r="I625" s="106"/>
      <c r="J625" s="242"/>
      <c r="K625" s="242"/>
    </row>
    <row r="626" spans="1:11">
      <c r="A626" s="119"/>
      <c r="B626" s="116"/>
      <c r="C626" s="116"/>
      <c r="D626" s="117"/>
      <c r="E626" s="231"/>
      <c r="F626" s="118"/>
      <c r="G626" s="106"/>
      <c r="H626" s="106"/>
      <c r="I626" s="106"/>
      <c r="J626" s="242"/>
      <c r="K626" s="242"/>
    </row>
    <row r="627" spans="1:11">
      <c r="A627" s="119"/>
      <c r="B627" s="116"/>
      <c r="C627" s="116"/>
      <c r="D627" s="117"/>
      <c r="E627" s="231"/>
      <c r="F627" s="118"/>
      <c r="G627" s="106"/>
      <c r="H627" s="106"/>
      <c r="I627" s="106"/>
      <c r="J627" s="242"/>
      <c r="K627" s="242"/>
    </row>
    <row r="628" spans="1:11">
      <c r="A628" s="119"/>
      <c r="B628" s="116"/>
      <c r="C628" s="116"/>
      <c r="D628" s="117"/>
      <c r="E628" s="231"/>
      <c r="F628" s="118"/>
      <c r="G628" s="106"/>
      <c r="H628" s="106"/>
      <c r="I628" s="106"/>
      <c r="J628" s="242"/>
      <c r="K628" s="242"/>
    </row>
    <row r="629" spans="1:11">
      <c r="A629" s="119"/>
      <c r="B629" s="116"/>
      <c r="C629" s="116"/>
      <c r="D629" s="117"/>
      <c r="E629" s="231"/>
      <c r="F629" s="118"/>
      <c r="G629" s="106"/>
      <c r="H629" s="106"/>
      <c r="I629" s="106"/>
      <c r="J629" s="242"/>
      <c r="K629" s="242"/>
    </row>
    <row r="630" spans="1:11">
      <c r="A630" s="119"/>
      <c r="B630" s="116"/>
      <c r="C630" s="116"/>
      <c r="D630" s="117"/>
      <c r="E630" s="231"/>
      <c r="F630" s="118"/>
      <c r="G630" s="106"/>
      <c r="H630" s="106"/>
      <c r="I630" s="106"/>
      <c r="J630" s="242"/>
      <c r="K630" s="242"/>
    </row>
    <row r="631" spans="1:11">
      <c r="A631" s="119"/>
      <c r="B631" s="116"/>
      <c r="C631" s="116"/>
      <c r="D631" s="117"/>
      <c r="E631" s="231"/>
      <c r="F631" s="118"/>
      <c r="G631" s="106"/>
      <c r="H631" s="106"/>
      <c r="I631" s="106"/>
      <c r="J631" s="242"/>
      <c r="K631" s="242"/>
    </row>
    <row r="632" spans="1:11">
      <c r="A632" s="119"/>
      <c r="B632" s="116"/>
      <c r="C632" s="116"/>
      <c r="D632" s="117"/>
      <c r="E632" s="231"/>
      <c r="F632" s="118"/>
      <c r="G632" s="106"/>
      <c r="H632" s="106"/>
      <c r="I632" s="106"/>
      <c r="J632" s="242"/>
      <c r="K632" s="242"/>
    </row>
    <row r="633" spans="1:11">
      <c r="A633" s="119"/>
      <c r="B633" s="116"/>
      <c r="C633" s="116"/>
      <c r="D633" s="117"/>
      <c r="E633" s="231"/>
      <c r="F633" s="118"/>
      <c r="G633" s="106"/>
      <c r="H633" s="106"/>
      <c r="I633" s="106"/>
      <c r="J633" s="242"/>
      <c r="K633" s="242"/>
    </row>
    <row r="634" spans="1:11">
      <c r="A634" s="119"/>
      <c r="B634" s="116"/>
      <c r="C634" s="116"/>
      <c r="D634" s="117"/>
      <c r="E634" s="231"/>
      <c r="F634" s="118"/>
      <c r="G634" s="106"/>
      <c r="H634" s="106"/>
      <c r="I634" s="106"/>
      <c r="J634" s="242"/>
      <c r="K634" s="242"/>
    </row>
    <row r="635" spans="1:11">
      <c r="A635" s="119"/>
      <c r="B635" s="116"/>
      <c r="C635" s="116"/>
      <c r="D635" s="117"/>
      <c r="E635" s="231"/>
      <c r="F635" s="118"/>
      <c r="G635" s="106"/>
      <c r="H635" s="106"/>
      <c r="I635" s="106"/>
      <c r="J635" s="242"/>
      <c r="K635" s="242"/>
    </row>
    <row r="636" spans="1:11">
      <c r="A636" s="119"/>
      <c r="B636" s="116"/>
      <c r="C636" s="116"/>
      <c r="D636" s="117"/>
      <c r="E636" s="231"/>
      <c r="F636" s="118"/>
      <c r="G636" s="106"/>
      <c r="H636" s="106"/>
      <c r="I636" s="106"/>
      <c r="J636" s="242"/>
      <c r="K636" s="242"/>
    </row>
    <row r="637" spans="1:11">
      <c r="A637" s="119"/>
      <c r="B637" s="116"/>
      <c r="C637" s="116"/>
      <c r="D637" s="117"/>
      <c r="E637" s="231"/>
      <c r="F637" s="118"/>
      <c r="G637" s="106"/>
      <c r="H637" s="106"/>
      <c r="I637" s="106"/>
      <c r="J637" s="242"/>
      <c r="K637" s="242"/>
    </row>
    <row r="638" spans="1:11">
      <c r="A638" s="119"/>
      <c r="B638" s="116"/>
      <c r="C638" s="116"/>
      <c r="D638" s="117"/>
      <c r="E638" s="231"/>
      <c r="F638" s="118"/>
      <c r="G638" s="106"/>
      <c r="H638" s="106"/>
      <c r="I638" s="106"/>
      <c r="J638" s="242"/>
      <c r="K638" s="242"/>
    </row>
    <row r="639" spans="1:11">
      <c r="A639" s="119"/>
      <c r="B639" s="116"/>
      <c r="C639" s="116"/>
      <c r="D639" s="117"/>
      <c r="E639" s="231"/>
      <c r="F639" s="118"/>
      <c r="G639" s="106"/>
      <c r="H639" s="106"/>
      <c r="I639" s="106"/>
      <c r="J639" s="242"/>
      <c r="K639" s="242"/>
    </row>
    <row r="640" spans="1:11">
      <c r="A640" s="119"/>
      <c r="B640" s="116"/>
      <c r="C640" s="116"/>
      <c r="D640" s="117"/>
      <c r="E640" s="231"/>
      <c r="F640" s="118"/>
      <c r="G640" s="106"/>
      <c r="H640" s="106"/>
      <c r="I640" s="106"/>
      <c r="J640" s="242"/>
      <c r="K640" s="242"/>
    </row>
    <row r="641" spans="1:11">
      <c r="A641" s="119"/>
      <c r="B641" s="116"/>
      <c r="C641" s="116"/>
      <c r="D641" s="117"/>
      <c r="E641" s="231"/>
      <c r="F641" s="118"/>
      <c r="G641" s="106"/>
      <c r="H641" s="106"/>
      <c r="I641" s="106"/>
      <c r="J641" s="242"/>
      <c r="K641" s="242"/>
    </row>
    <row r="642" spans="1:11">
      <c r="A642" s="119"/>
      <c r="B642" s="116"/>
      <c r="C642" s="116"/>
      <c r="D642" s="117"/>
      <c r="E642" s="231"/>
      <c r="F642" s="118"/>
      <c r="G642" s="106"/>
      <c r="H642" s="106"/>
      <c r="I642" s="106"/>
      <c r="J642" s="242"/>
      <c r="K642" s="242"/>
    </row>
    <row r="643" spans="1:11">
      <c r="A643" s="119"/>
      <c r="B643" s="116"/>
      <c r="C643" s="116"/>
      <c r="D643" s="117"/>
      <c r="E643" s="231"/>
      <c r="F643" s="118"/>
      <c r="G643" s="106"/>
      <c r="H643" s="106"/>
      <c r="I643" s="106"/>
      <c r="J643" s="242"/>
      <c r="K643" s="242"/>
    </row>
    <row r="644" spans="1:11">
      <c r="A644" s="119"/>
      <c r="B644" s="116"/>
      <c r="C644" s="116"/>
      <c r="D644" s="117"/>
      <c r="E644" s="231"/>
      <c r="F644" s="118"/>
      <c r="G644" s="106"/>
      <c r="H644" s="106"/>
      <c r="I644" s="106"/>
      <c r="J644" s="242"/>
      <c r="K644" s="242"/>
    </row>
    <row r="645" spans="1:11">
      <c r="A645" s="119"/>
      <c r="B645" s="116"/>
      <c r="C645" s="116"/>
      <c r="D645" s="117"/>
      <c r="E645" s="231"/>
      <c r="F645" s="118"/>
      <c r="G645" s="106"/>
      <c r="H645" s="106"/>
      <c r="I645" s="106"/>
      <c r="J645" s="242"/>
      <c r="K645" s="242"/>
    </row>
    <row r="646" spans="1:11">
      <c r="A646" s="119"/>
      <c r="B646" s="116"/>
      <c r="C646" s="116"/>
      <c r="D646" s="117"/>
      <c r="E646" s="231"/>
      <c r="F646" s="118"/>
      <c r="G646" s="106"/>
      <c r="H646" s="106"/>
      <c r="I646" s="106"/>
      <c r="J646" s="242"/>
      <c r="K646" s="242"/>
    </row>
    <row r="647" spans="1:11">
      <c r="A647" s="119"/>
      <c r="B647" s="116"/>
      <c r="C647" s="116"/>
      <c r="D647" s="117"/>
      <c r="E647" s="231"/>
      <c r="F647" s="118"/>
      <c r="G647" s="106"/>
      <c r="H647" s="106"/>
      <c r="I647" s="106"/>
      <c r="J647" s="242"/>
      <c r="K647" s="242"/>
    </row>
    <row r="648" spans="1:11">
      <c r="A648" s="119"/>
      <c r="B648" s="116"/>
      <c r="C648" s="116"/>
      <c r="D648" s="117"/>
      <c r="E648" s="231"/>
      <c r="F648" s="118"/>
      <c r="G648" s="106"/>
      <c r="H648" s="106"/>
      <c r="I648" s="106"/>
      <c r="J648" s="242"/>
      <c r="K648" s="242"/>
    </row>
    <row r="649" spans="1:11">
      <c r="A649" s="119"/>
      <c r="B649" s="116"/>
      <c r="C649" s="116"/>
      <c r="D649" s="117"/>
      <c r="E649" s="231"/>
      <c r="F649" s="118"/>
      <c r="G649" s="106"/>
      <c r="H649" s="106"/>
      <c r="I649" s="106"/>
      <c r="J649" s="242"/>
      <c r="K649" s="242"/>
    </row>
    <row r="650" spans="1:11">
      <c r="A650" s="119"/>
      <c r="B650" s="116"/>
      <c r="C650" s="116"/>
      <c r="D650" s="117"/>
      <c r="E650" s="231"/>
      <c r="F650" s="118"/>
      <c r="G650" s="106"/>
      <c r="H650" s="106"/>
      <c r="I650" s="106"/>
      <c r="J650" s="242"/>
      <c r="K650" s="242"/>
    </row>
    <row r="651" spans="1:11">
      <c r="A651" s="119"/>
      <c r="B651" s="116"/>
      <c r="C651" s="116"/>
      <c r="D651" s="117"/>
      <c r="E651" s="231"/>
      <c r="F651" s="118"/>
      <c r="G651" s="106"/>
      <c r="H651" s="106"/>
      <c r="I651" s="106"/>
      <c r="J651" s="242"/>
      <c r="K651" s="242"/>
    </row>
    <row r="652" spans="1:11">
      <c r="A652" s="119"/>
      <c r="B652" s="116"/>
      <c r="C652" s="116"/>
      <c r="D652" s="117"/>
      <c r="E652" s="231"/>
      <c r="F652" s="118"/>
      <c r="G652" s="106"/>
      <c r="H652" s="106"/>
      <c r="I652" s="106"/>
      <c r="J652" s="242"/>
      <c r="K652" s="242"/>
    </row>
    <row r="653" spans="1:11">
      <c r="A653" s="119"/>
      <c r="B653" s="116"/>
      <c r="C653" s="116"/>
      <c r="D653" s="117"/>
      <c r="E653" s="231"/>
      <c r="F653" s="118"/>
      <c r="G653" s="106"/>
      <c r="H653" s="106"/>
      <c r="I653" s="106"/>
      <c r="J653" s="242"/>
      <c r="K653" s="242"/>
    </row>
    <row r="654" spans="1:11">
      <c r="A654" s="119"/>
      <c r="B654" s="116"/>
      <c r="C654" s="116"/>
      <c r="D654" s="117"/>
      <c r="E654" s="231"/>
      <c r="F654" s="118"/>
      <c r="G654" s="106"/>
      <c r="H654" s="106"/>
      <c r="I654" s="106"/>
      <c r="J654" s="242"/>
      <c r="K654" s="242"/>
    </row>
    <row r="655" spans="1:11">
      <c r="A655" s="119"/>
      <c r="B655" s="116"/>
      <c r="C655" s="116"/>
      <c r="D655" s="117"/>
      <c r="E655" s="231"/>
      <c r="F655" s="118"/>
      <c r="G655" s="106"/>
      <c r="H655" s="106"/>
      <c r="I655" s="106"/>
      <c r="J655" s="242"/>
      <c r="K655" s="242"/>
    </row>
    <row r="656" spans="1:11">
      <c r="A656" s="119"/>
      <c r="B656" s="116"/>
      <c r="C656" s="116"/>
      <c r="D656" s="117"/>
      <c r="E656" s="231"/>
      <c r="F656" s="118"/>
      <c r="G656" s="106"/>
      <c r="H656" s="106"/>
      <c r="I656" s="106"/>
      <c r="J656" s="242"/>
      <c r="K656" s="242"/>
    </row>
    <row r="657" spans="1:11">
      <c r="A657" s="119"/>
      <c r="B657" s="116"/>
      <c r="C657" s="116"/>
      <c r="D657" s="117"/>
      <c r="E657" s="231"/>
      <c r="F657" s="118"/>
      <c r="G657" s="106"/>
      <c r="H657" s="106"/>
      <c r="I657" s="106"/>
      <c r="J657" s="242"/>
      <c r="K657" s="242"/>
    </row>
    <row r="658" spans="1:11">
      <c r="A658" s="119"/>
      <c r="B658" s="116"/>
      <c r="C658" s="116"/>
      <c r="D658" s="117"/>
      <c r="E658" s="231"/>
      <c r="F658" s="118"/>
      <c r="G658" s="106"/>
      <c r="H658" s="106"/>
      <c r="I658" s="106"/>
      <c r="J658" s="242"/>
      <c r="K658" s="242"/>
    </row>
    <row r="659" spans="1:11">
      <c r="A659" s="119"/>
      <c r="B659" s="116"/>
      <c r="C659" s="116"/>
      <c r="D659" s="117"/>
      <c r="E659" s="231"/>
      <c r="F659" s="118"/>
      <c r="G659" s="106"/>
      <c r="H659" s="106"/>
      <c r="I659" s="106"/>
      <c r="J659" s="242"/>
      <c r="K659" s="242"/>
    </row>
    <row r="660" spans="1:11">
      <c r="A660" s="119"/>
      <c r="B660" s="116"/>
      <c r="C660" s="116"/>
      <c r="D660" s="117"/>
      <c r="E660" s="231"/>
      <c r="F660" s="118"/>
      <c r="G660" s="106"/>
      <c r="H660" s="106"/>
      <c r="I660" s="106"/>
      <c r="J660" s="242"/>
      <c r="K660" s="242"/>
    </row>
    <row r="661" spans="1:11">
      <c r="A661" s="119"/>
      <c r="B661" s="116"/>
      <c r="C661" s="116"/>
      <c r="D661" s="117"/>
      <c r="E661" s="231"/>
      <c r="F661" s="118"/>
      <c r="G661" s="106"/>
      <c r="H661" s="106"/>
      <c r="I661" s="106"/>
      <c r="J661" s="242"/>
      <c r="K661" s="242"/>
    </row>
    <row r="662" spans="1:11">
      <c r="A662" s="119"/>
      <c r="B662" s="116"/>
      <c r="C662" s="116"/>
      <c r="D662" s="117"/>
      <c r="E662" s="231"/>
      <c r="F662" s="118"/>
      <c r="G662" s="106"/>
      <c r="H662" s="106"/>
      <c r="I662" s="106"/>
      <c r="J662" s="242"/>
      <c r="K662" s="242"/>
    </row>
    <row r="663" spans="1:11">
      <c r="A663" s="119"/>
      <c r="B663" s="116"/>
      <c r="C663" s="116"/>
      <c r="D663" s="117"/>
      <c r="E663" s="231"/>
      <c r="F663" s="118"/>
      <c r="G663" s="106"/>
      <c r="H663" s="106"/>
      <c r="I663" s="106"/>
      <c r="J663" s="242"/>
      <c r="K663" s="242"/>
    </row>
    <row r="664" spans="1:11">
      <c r="A664" s="119"/>
      <c r="B664" s="116"/>
      <c r="C664" s="116"/>
      <c r="D664" s="117"/>
      <c r="E664" s="231"/>
      <c r="F664" s="118"/>
      <c r="G664" s="106"/>
      <c r="H664" s="106"/>
      <c r="I664" s="106"/>
      <c r="J664" s="242"/>
      <c r="K664" s="242"/>
    </row>
    <row r="665" spans="1:11">
      <c r="A665" s="119"/>
      <c r="B665" s="116"/>
      <c r="C665" s="116"/>
      <c r="D665" s="117"/>
      <c r="E665" s="231"/>
      <c r="F665" s="118"/>
      <c r="G665" s="106"/>
      <c r="H665" s="106"/>
      <c r="I665" s="106"/>
      <c r="J665" s="242"/>
      <c r="K665" s="242"/>
    </row>
    <row r="666" spans="1:11">
      <c r="A666" s="119"/>
      <c r="B666" s="116"/>
      <c r="C666" s="116"/>
      <c r="D666" s="117"/>
      <c r="E666" s="231"/>
      <c r="F666" s="118"/>
      <c r="G666" s="106"/>
      <c r="H666" s="106"/>
      <c r="I666" s="106"/>
      <c r="J666" s="242"/>
      <c r="K666" s="242"/>
    </row>
    <row r="667" spans="1:11">
      <c r="A667" s="119"/>
      <c r="B667" s="116"/>
      <c r="C667" s="116"/>
      <c r="D667" s="117"/>
      <c r="E667" s="231"/>
      <c r="F667" s="118"/>
      <c r="G667" s="106"/>
      <c r="H667" s="106"/>
      <c r="I667" s="106"/>
      <c r="J667" s="242"/>
      <c r="K667" s="242"/>
    </row>
    <row r="668" spans="1:11">
      <c r="A668" s="119"/>
      <c r="B668" s="116"/>
      <c r="C668" s="116"/>
      <c r="D668" s="117"/>
      <c r="E668" s="231"/>
      <c r="F668" s="118"/>
      <c r="G668" s="106"/>
      <c r="H668" s="106"/>
      <c r="I668" s="106"/>
      <c r="J668" s="242"/>
      <c r="K668" s="242"/>
    </row>
    <row r="669" spans="1:11">
      <c r="A669" s="119"/>
      <c r="B669" s="116"/>
      <c r="C669" s="116"/>
      <c r="D669" s="117"/>
      <c r="E669" s="231"/>
      <c r="F669" s="118"/>
      <c r="G669" s="106"/>
      <c r="H669" s="106"/>
      <c r="I669" s="106"/>
      <c r="J669" s="242"/>
      <c r="K669" s="242"/>
    </row>
    <row r="670" spans="1:11">
      <c r="A670" s="119"/>
      <c r="B670" s="116"/>
      <c r="C670" s="116"/>
      <c r="D670" s="117"/>
      <c r="E670" s="231"/>
      <c r="F670" s="118"/>
      <c r="G670" s="106"/>
      <c r="H670" s="106"/>
      <c r="I670" s="106"/>
      <c r="J670" s="242"/>
      <c r="K670" s="242"/>
    </row>
    <row r="671" spans="1:11">
      <c r="A671" s="119"/>
      <c r="B671" s="116"/>
      <c r="C671" s="116"/>
      <c r="D671" s="117"/>
      <c r="E671" s="231"/>
      <c r="F671" s="118"/>
      <c r="G671" s="106"/>
      <c r="H671" s="106"/>
      <c r="I671" s="106"/>
      <c r="J671" s="242"/>
      <c r="K671" s="242"/>
    </row>
    <row r="672" spans="1:11">
      <c r="A672" s="119"/>
      <c r="B672" s="116"/>
      <c r="C672" s="116"/>
      <c r="D672" s="117"/>
      <c r="E672" s="231"/>
      <c r="F672" s="118"/>
      <c r="G672" s="106"/>
      <c r="H672" s="106"/>
      <c r="I672" s="106"/>
      <c r="J672" s="242"/>
      <c r="K672" s="242"/>
    </row>
    <row r="673" spans="1:11">
      <c r="A673" s="119"/>
      <c r="B673" s="116"/>
      <c r="C673" s="116"/>
      <c r="D673" s="117"/>
      <c r="E673" s="231"/>
      <c r="F673" s="118"/>
      <c r="G673" s="106"/>
      <c r="H673" s="106"/>
      <c r="I673" s="106"/>
      <c r="J673" s="242"/>
      <c r="K673" s="242"/>
    </row>
    <row r="674" spans="1:11">
      <c r="A674" s="119"/>
      <c r="B674" s="116"/>
      <c r="C674" s="116"/>
      <c r="D674" s="117"/>
      <c r="E674" s="231"/>
      <c r="F674" s="118"/>
      <c r="G674" s="106"/>
      <c r="H674" s="106"/>
      <c r="I674" s="106"/>
      <c r="J674" s="242"/>
      <c r="K674" s="242"/>
    </row>
    <row r="675" spans="1:11">
      <c r="A675" s="119"/>
      <c r="B675" s="116"/>
      <c r="C675" s="116"/>
      <c r="D675" s="117"/>
      <c r="E675" s="231"/>
      <c r="F675" s="118"/>
      <c r="G675" s="106"/>
      <c r="H675" s="106"/>
      <c r="I675" s="106"/>
      <c r="J675" s="242"/>
      <c r="K675" s="242"/>
    </row>
    <row r="676" spans="1:11">
      <c r="A676" s="119"/>
      <c r="B676" s="116"/>
      <c r="C676" s="116"/>
      <c r="D676" s="117"/>
      <c r="E676" s="231"/>
      <c r="F676" s="118"/>
      <c r="G676" s="106"/>
      <c r="H676" s="106"/>
      <c r="I676" s="106"/>
      <c r="J676" s="242"/>
      <c r="K676" s="242"/>
    </row>
    <row r="677" spans="1:11">
      <c r="A677" s="119"/>
      <c r="B677" s="116"/>
      <c r="C677" s="116"/>
      <c r="D677" s="117"/>
      <c r="E677" s="231"/>
      <c r="F677" s="118"/>
      <c r="G677" s="106"/>
      <c r="H677" s="106"/>
      <c r="I677" s="106"/>
      <c r="J677" s="242"/>
      <c r="K677" s="242"/>
    </row>
    <row r="678" spans="1:11">
      <c r="A678" s="119"/>
      <c r="B678" s="116"/>
      <c r="C678" s="116"/>
      <c r="D678" s="117"/>
      <c r="E678" s="231"/>
      <c r="F678" s="118"/>
      <c r="G678" s="106"/>
      <c r="H678" s="106"/>
      <c r="I678" s="106"/>
      <c r="J678" s="242"/>
      <c r="K678" s="242"/>
    </row>
    <row r="679" spans="1:11">
      <c r="A679" s="119"/>
      <c r="B679" s="116"/>
      <c r="C679" s="116"/>
      <c r="D679" s="117"/>
      <c r="E679" s="231"/>
      <c r="F679" s="118"/>
      <c r="G679" s="106"/>
      <c r="H679" s="106"/>
      <c r="I679" s="106"/>
      <c r="J679" s="242"/>
      <c r="K679" s="242"/>
    </row>
    <row r="680" spans="1:11">
      <c r="A680" s="119"/>
      <c r="B680" s="116"/>
      <c r="C680" s="116"/>
      <c r="D680" s="117"/>
      <c r="E680" s="231"/>
      <c r="F680" s="118"/>
      <c r="G680" s="106"/>
      <c r="H680" s="106"/>
      <c r="I680" s="106"/>
      <c r="J680" s="242"/>
      <c r="K680" s="242"/>
    </row>
    <row r="681" spans="1:11">
      <c r="A681" s="119"/>
      <c r="B681" s="116"/>
      <c r="C681" s="116"/>
      <c r="D681" s="117"/>
      <c r="E681" s="231"/>
      <c r="F681" s="118"/>
      <c r="G681" s="106"/>
      <c r="H681" s="106"/>
      <c r="I681" s="106"/>
      <c r="J681" s="242"/>
      <c r="K681" s="242"/>
    </row>
    <row r="682" spans="1:11">
      <c r="A682" s="119"/>
      <c r="B682" s="116"/>
      <c r="C682" s="116"/>
      <c r="D682" s="117"/>
      <c r="E682" s="231"/>
      <c r="F682" s="118"/>
      <c r="G682" s="106"/>
      <c r="H682" s="106"/>
      <c r="I682" s="106"/>
      <c r="J682" s="242"/>
      <c r="K682" s="242"/>
    </row>
    <row r="683" spans="1:11">
      <c r="A683" s="119"/>
      <c r="B683" s="116"/>
      <c r="C683" s="116"/>
      <c r="D683" s="117"/>
      <c r="E683" s="231"/>
      <c r="F683" s="118"/>
      <c r="G683" s="106"/>
      <c r="H683" s="106"/>
      <c r="I683" s="106"/>
      <c r="J683" s="242"/>
      <c r="K683" s="242"/>
    </row>
    <row r="684" spans="1:11">
      <c r="A684" s="119"/>
      <c r="B684" s="116"/>
      <c r="C684" s="116"/>
      <c r="D684" s="117"/>
      <c r="E684" s="231"/>
      <c r="F684" s="118"/>
      <c r="G684" s="106"/>
      <c r="H684" s="106"/>
      <c r="I684" s="106"/>
      <c r="J684" s="242"/>
      <c r="K684" s="242"/>
    </row>
    <row r="685" spans="1:11">
      <c r="A685" s="119"/>
      <c r="B685" s="116"/>
      <c r="C685" s="116"/>
      <c r="D685" s="117"/>
      <c r="E685" s="231"/>
      <c r="F685" s="118"/>
      <c r="G685" s="106"/>
      <c r="H685" s="106"/>
      <c r="I685" s="106"/>
      <c r="J685" s="242"/>
      <c r="K685" s="242"/>
    </row>
    <row r="686" spans="1:11">
      <c r="A686" s="119"/>
      <c r="B686" s="116"/>
      <c r="C686" s="116"/>
      <c r="D686" s="117"/>
      <c r="E686" s="231"/>
      <c r="F686" s="118"/>
      <c r="G686" s="106"/>
      <c r="H686" s="106"/>
      <c r="I686" s="106"/>
      <c r="J686" s="242"/>
      <c r="K686" s="242"/>
    </row>
    <row r="687" spans="1:11">
      <c r="A687" s="119"/>
      <c r="B687" s="116"/>
      <c r="C687" s="116"/>
      <c r="D687" s="117"/>
      <c r="E687" s="231"/>
      <c r="F687" s="118"/>
      <c r="G687" s="106"/>
      <c r="H687" s="106"/>
      <c r="I687" s="106"/>
      <c r="J687" s="242"/>
      <c r="K687" s="242"/>
    </row>
    <row r="688" spans="1:11">
      <c r="A688" s="119"/>
      <c r="B688" s="116"/>
      <c r="C688" s="116"/>
      <c r="D688" s="117"/>
      <c r="E688" s="231"/>
      <c r="F688" s="118"/>
      <c r="G688" s="106"/>
      <c r="H688" s="106"/>
      <c r="I688" s="106"/>
      <c r="J688" s="242"/>
      <c r="K688" s="242"/>
    </row>
    <row r="689" spans="1:11">
      <c r="A689" s="119"/>
      <c r="B689" s="116"/>
      <c r="C689" s="116"/>
      <c r="D689" s="117"/>
      <c r="E689" s="231"/>
      <c r="F689" s="118"/>
      <c r="G689" s="106"/>
      <c r="H689" s="106"/>
      <c r="I689" s="106"/>
      <c r="J689" s="242"/>
      <c r="K689" s="242"/>
    </row>
    <row r="690" spans="1:11">
      <c r="A690" s="119"/>
      <c r="B690" s="116"/>
      <c r="C690" s="116"/>
      <c r="D690" s="117"/>
      <c r="E690" s="231"/>
      <c r="F690" s="118"/>
      <c r="G690" s="106"/>
      <c r="H690" s="106"/>
      <c r="I690" s="106"/>
      <c r="J690" s="242"/>
      <c r="K690" s="242"/>
    </row>
    <row r="691" spans="1:11">
      <c r="A691" s="119"/>
      <c r="B691" s="116"/>
      <c r="C691" s="116"/>
      <c r="D691" s="117"/>
      <c r="E691" s="231"/>
      <c r="F691" s="118"/>
      <c r="G691" s="106"/>
      <c r="H691" s="106"/>
      <c r="I691" s="106"/>
      <c r="J691" s="242"/>
      <c r="K691" s="242"/>
    </row>
    <row r="692" spans="1:11">
      <c r="A692" s="119"/>
      <c r="B692" s="116"/>
      <c r="C692" s="116"/>
      <c r="D692" s="117"/>
      <c r="E692" s="231"/>
      <c r="F692" s="118"/>
      <c r="G692" s="106"/>
      <c r="H692" s="106"/>
      <c r="I692" s="106"/>
      <c r="J692" s="242"/>
      <c r="K692" s="242"/>
    </row>
    <row r="693" spans="1:11">
      <c r="A693" s="119"/>
      <c r="B693" s="116"/>
      <c r="C693" s="116"/>
      <c r="D693" s="117"/>
      <c r="E693" s="231"/>
      <c r="F693" s="118"/>
      <c r="G693" s="106"/>
      <c r="H693" s="106"/>
      <c r="I693" s="106"/>
      <c r="J693" s="242"/>
      <c r="K693" s="242"/>
    </row>
    <row r="694" spans="1:11">
      <c r="A694" s="119"/>
      <c r="B694" s="116"/>
      <c r="C694" s="116"/>
      <c r="D694" s="117"/>
      <c r="E694" s="231"/>
      <c r="F694" s="118"/>
      <c r="G694" s="106"/>
      <c r="H694" s="106"/>
      <c r="I694" s="106"/>
      <c r="J694" s="242"/>
      <c r="K694" s="242"/>
    </row>
    <row r="695" spans="1:11">
      <c r="A695" s="119"/>
      <c r="B695" s="116"/>
      <c r="C695" s="116"/>
      <c r="D695" s="117"/>
      <c r="E695" s="231"/>
      <c r="F695" s="118"/>
      <c r="G695" s="106"/>
      <c r="H695" s="106"/>
      <c r="I695" s="106"/>
      <c r="J695" s="242"/>
      <c r="K695" s="242"/>
    </row>
    <row r="696" spans="1:11">
      <c r="A696" s="119"/>
      <c r="B696" s="116"/>
      <c r="C696" s="116"/>
      <c r="D696" s="117"/>
      <c r="E696" s="231"/>
      <c r="F696" s="118"/>
      <c r="G696" s="106"/>
      <c r="H696" s="106"/>
      <c r="I696" s="106"/>
      <c r="J696" s="242"/>
      <c r="K696" s="242"/>
    </row>
    <row r="697" spans="1:11">
      <c r="A697" s="119"/>
      <c r="B697" s="116"/>
      <c r="C697" s="116"/>
      <c r="D697" s="117"/>
      <c r="E697" s="231"/>
      <c r="F697" s="118"/>
      <c r="G697" s="106"/>
      <c r="H697" s="106"/>
      <c r="I697" s="106"/>
      <c r="J697" s="242"/>
      <c r="K697" s="242"/>
    </row>
    <row r="698" spans="1:11">
      <c r="A698" s="119"/>
      <c r="B698" s="116"/>
      <c r="C698" s="116"/>
      <c r="D698" s="117"/>
      <c r="E698" s="231"/>
      <c r="F698" s="118"/>
      <c r="G698" s="106"/>
      <c r="H698" s="106"/>
      <c r="I698" s="106"/>
      <c r="J698" s="242"/>
      <c r="K698" s="242"/>
    </row>
    <row r="699" spans="1:11">
      <c r="A699" s="119"/>
      <c r="B699" s="116"/>
      <c r="C699" s="116"/>
      <c r="D699" s="117"/>
      <c r="E699" s="231"/>
      <c r="F699" s="118"/>
      <c r="G699" s="106"/>
      <c r="H699" s="106"/>
      <c r="I699" s="106"/>
      <c r="J699" s="242"/>
      <c r="K699" s="242"/>
    </row>
    <row r="700" spans="1:11">
      <c r="A700" s="119"/>
      <c r="B700" s="116"/>
      <c r="C700" s="116"/>
      <c r="D700" s="117"/>
      <c r="E700" s="231"/>
      <c r="F700" s="118"/>
      <c r="G700" s="106"/>
      <c r="H700" s="106"/>
      <c r="I700" s="106"/>
      <c r="J700" s="242"/>
      <c r="K700" s="242"/>
    </row>
    <row r="701" spans="1:11">
      <c r="A701" s="119"/>
      <c r="B701" s="116"/>
      <c r="C701" s="116"/>
      <c r="D701" s="117"/>
      <c r="E701" s="231"/>
      <c r="F701" s="118"/>
      <c r="G701" s="106"/>
      <c r="H701" s="106"/>
      <c r="I701" s="106"/>
      <c r="J701" s="242"/>
      <c r="K701" s="242"/>
    </row>
    <row r="702" spans="1:11">
      <c r="A702" s="119"/>
      <c r="B702" s="116"/>
      <c r="C702" s="116"/>
      <c r="D702" s="117"/>
      <c r="E702" s="231"/>
      <c r="F702" s="118"/>
      <c r="G702" s="106"/>
      <c r="H702" s="106"/>
      <c r="I702" s="106"/>
      <c r="J702" s="242"/>
      <c r="K702" s="242"/>
    </row>
    <row r="703" spans="1:11">
      <c r="A703" s="119"/>
      <c r="B703" s="116"/>
      <c r="C703" s="116"/>
      <c r="D703" s="117"/>
      <c r="E703" s="231"/>
      <c r="F703" s="118"/>
      <c r="G703" s="106"/>
      <c r="H703" s="106"/>
      <c r="I703" s="106"/>
      <c r="J703" s="242"/>
      <c r="K703" s="242"/>
    </row>
    <row r="704" spans="1:11">
      <c r="A704" s="119"/>
      <c r="B704" s="116"/>
      <c r="C704" s="116"/>
      <c r="D704" s="117"/>
      <c r="E704" s="231"/>
      <c r="F704" s="118"/>
      <c r="G704" s="106"/>
      <c r="H704" s="106"/>
      <c r="I704" s="106"/>
      <c r="J704" s="242"/>
      <c r="K704" s="242"/>
    </row>
    <row r="705" spans="1:11">
      <c r="A705" s="119"/>
      <c r="B705" s="116"/>
      <c r="C705" s="116"/>
      <c r="D705" s="117"/>
      <c r="E705" s="231"/>
      <c r="F705" s="118"/>
      <c r="G705" s="106"/>
      <c r="H705" s="106"/>
      <c r="I705" s="106"/>
      <c r="J705" s="242"/>
      <c r="K705" s="242"/>
    </row>
    <row r="706" spans="1:11">
      <c r="A706" s="119"/>
      <c r="B706" s="116"/>
      <c r="C706" s="116"/>
      <c r="D706" s="117"/>
      <c r="E706" s="231"/>
      <c r="F706" s="118"/>
      <c r="G706" s="106"/>
      <c r="H706" s="106"/>
      <c r="I706" s="106"/>
      <c r="J706" s="242"/>
      <c r="K706" s="242"/>
    </row>
    <row r="707" spans="1:11">
      <c r="A707" s="119"/>
      <c r="B707" s="116"/>
      <c r="C707" s="116"/>
      <c r="D707" s="117"/>
      <c r="E707" s="231"/>
      <c r="F707" s="118"/>
      <c r="G707" s="106"/>
      <c r="H707" s="106"/>
      <c r="I707" s="106"/>
      <c r="J707" s="242"/>
      <c r="K707" s="242"/>
    </row>
    <row r="708" spans="1:11">
      <c r="A708" s="119"/>
      <c r="B708" s="116"/>
      <c r="C708" s="116"/>
      <c r="D708" s="117"/>
      <c r="E708" s="231"/>
      <c r="F708" s="118"/>
      <c r="G708" s="106"/>
      <c r="H708" s="106"/>
      <c r="I708" s="106"/>
      <c r="J708" s="242"/>
      <c r="K708" s="242"/>
    </row>
    <row r="709" spans="1:11">
      <c r="A709" s="119"/>
      <c r="B709" s="116"/>
      <c r="C709" s="116"/>
      <c r="D709" s="117"/>
      <c r="E709" s="231"/>
      <c r="F709" s="118"/>
      <c r="G709" s="106"/>
      <c r="H709" s="106"/>
      <c r="I709" s="106"/>
      <c r="J709" s="242"/>
      <c r="K709" s="242"/>
    </row>
    <row r="710" spans="1:11">
      <c r="A710" s="119"/>
      <c r="B710" s="116"/>
      <c r="C710" s="116"/>
      <c r="D710" s="117"/>
      <c r="E710" s="231"/>
      <c r="F710" s="118"/>
      <c r="G710" s="106"/>
      <c r="H710" s="106"/>
      <c r="I710" s="106"/>
      <c r="J710" s="242"/>
      <c r="K710" s="242"/>
    </row>
    <row r="711" spans="1:11">
      <c r="A711" s="119"/>
      <c r="B711" s="116"/>
      <c r="C711" s="116"/>
      <c r="D711" s="117"/>
      <c r="E711" s="231"/>
      <c r="F711" s="118"/>
      <c r="G711" s="106"/>
      <c r="H711" s="106"/>
      <c r="I711" s="106"/>
      <c r="J711" s="242"/>
      <c r="K711" s="242"/>
    </row>
    <row r="712" spans="1:11">
      <c r="A712" s="119"/>
      <c r="B712" s="116"/>
      <c r="C712" s="116"/>
      <c r="D712" s="117"/>
      <c r="E712" s="231"/>
      <c r="F712" s="118"/>
      <c r="G712" s="106"/>
      <c r="H712" s="106"/>
      <c r="I712" s="106"/>
      <c r="J712" s="242"/>
      <c r="K712" s="242"/>
    </row>
    <row r="713" spans="1:11">
      <c r="A713" s="119"/>
      <c r="B713" s="116"/>
      <c r="C713" s="116"/>
      <c r="D713" s="117"/>
      <c r="E713" s="231"/>
      <c r="F713" s="118"/>
      <c r="G713" s="106"/>
      <c r="H713" s="106"/>
      <c r="I713" s="106"/>
      <c r="J713" s="242"/>
      <c r="K713" s="242"/>
    </row>
    <row r="714" spans="1:11">
      <c r="A714" s="119"/>
      <c r="B714" s="116"/>
      <c r="C714" s="116"/>
      <c r="D714" s="117"/>
      <c r="E714" s="231"/>
      <c r="F714" s="118"/>
      <c r="G714" s="106"/>
      <c r="H714" s="106"/>
      <c r="I714" s="106"/>
      <c r="J714" s="242"/>
      <c r="K714" s="242"/>
    </row>
    <row r="715" spans="1:11">
      <c r="A715" s="119"/>
      <c r="B715" s="116"/>
      <c r="C715" s="116"/>
      <c r="D715" s="117"/>
      <c r="E715" s="231"/>
      <c r="F715" s="118"/>
      <c r="G715" s="106"/>
      <c r="H715" s="106"/>
      <c r="I715" s="106"/>
      <c r="J715" s="242"/>
      <c r="K715" s="242"/>
    </row>
    <row r="716" spans="1:11">
      <c r="A716" s="119"/>
      <c r="B716" s="116"/>
      <c r="C716" s="116"/>
      <c r="D716" s="117"/>
      <c r="E716" s="231"/>
      <c r="F716" s="118"/>
      <c r="G716" s="106"/>
      <c r="H716" s="106"/>
      <c r="I716" s="106"/>
      <c r="J716" s="242"/>
      <c r="K716" s="242"/>
    </row>
    <row r="717" spans="1:11">
      <c r="A717" s="119"/>
      <c r="B717" s="116"/>
      <c r="C717" s="116"/>
      <c r="D717" s="117"/>
      <c r="E717" s="231"/>
      <c r="F717" s="118"/>
      <c r="G717" s="106"/>
      <c r="H717" s="106"/>
      <c r="I717" s="106"/>
      <c r="J717" s="242"/>
      <c r="K717" s="242"/>
    </row>
    <row r="718" spans="1:11">
      <c r="A718" s="119"/>
      <c r="B718" s="116"/>
      <c r="C718" s="116"/>
      <c r="D718" s="117"/>
      <c r="E718" s="231"/>
      <c r="F718" s="118"/>
      <c r="G718" s="106"/>
      <c r="H718" s="106"/>
      <c r="I718" s="106"/>
      <c r="J718" s="242"/>
      <c r="K718" s="242"/>
    </row>
    <row r="719" spans="1:11">
      <c r="A719" s="119"/>
      <c r="B719" s="116"/>
      <c r="C719" s="116"/>
      <c r="D719" s="117"/>
      <c r="E719" s="231"/>
      <c r="F719" s="118"/>
      <c r="G719" s="106"/>
      <c r="H719" s="106"/>
      <c r="I719" s="106"/>
      <c r="J719" s="242"/>
      <c r="K719" s="242"/>
    </row>
    <row r="720" spans="1:11">
      <c r="A720" s="119"/>
      <c r="B720" s="116"/>
      <c r="C720" s="116"/>
      <c r="D720" s="117"/>
      <c r="E720" s="231"/>
      <c r="F720" s="118"/>
      <c r="G720" s="106"/>
      <c r="H720" s="106"/>
      <c r="I720" s="106"/>
      <c r="J720" s="242"/>
      <c r="K720" s="242"/>
    </row>
    <row r="721" spans="1:11">
      <c r="A721" s="119"/>
      <c r="B721" s="116"/>
      <c r="C721" s="116"/>
      <c r="D721" s="117"/>
      <c r="E721" s="231"/>
      <c r="F721" s="118"/>
      <c r="G721" s="106"/>
      <c r="H721" s="106"/>
      <c r="I721" s="106"/>
      <c r="J721" s="242"/>
      <c r="K721" s="242"/>
    </row>
    <row r="722" spans="1:11">
      <c r="A722" s="119"/>
      <c r="B722" s="116"/>
      <c r="C722" s="116"/>
      <c r="D722" s="117"/>
      <c r="E722" s="231"/>
      <c r="F722" s="118"/>
      <c r="G722" s="106"/>
      <c r="H722" s="106"/>
      <c r="I722" s="106"/>
      <c r="J722" s="242"/>
      <c r="K722" s="242"/>
    </row>
    <row r="723" spans="1:11">
      <c r="A723" s="119"/>
      <c r="B723" s="116"/>
      <c r="C723" s="116"/>
      <c r="D723" s="117"/>
      <c r="E723" s="231"/>
      <c r="F723" s="118"/>
      <c r="G723" s="106"/>
      <c r="H723" s="106"/>
      <c r="I723" s="106"/>
      <c r="J723" s="242"/>
      <c r="K723" s="242"/>
    </row>
    <row r="724" spans="1:11">
      <c r="A724" s="119"/>
      <c r="B724" s="116"/>
      <c r="C724" s="116"/>
      <c r="D724" s="117"/>
      <c r="E724" s="231"/>
      <c r="F724" s="118"/>
      <c r="G724" s="106"/>
      <c r="H724" s="106"/>
      <c r="I724" s="106"/>
      <c r="J724" s="242"/>
      <c r="K724" s="242"/>
    </row>
    <row r="725" spans="1:11">
      <c r="A725" s="119"/>
      <c r="B725" s="116"/>
      <c r="C725" s="116"/>
      <c r="D725" s="117"/>
      <c r="E725" s="231"/>
      <c r="F725" s="118"/>
      <c r="G725" s="106"/>
      <c r="H725" s="106"/>
      <c r="I725" s="106"/>
      <c r="J725" s="242"/>
      <c r="K725" s="242"/>
    </row>
    <row r="726" spans="1:11">
      <c r="A726" s="119"/>
      <c r="B726" s="116"/>
      <c r="C726" s="116"/>
      <c r="D726" s="117"/>
      <c r="E726" s="231"/>
      <c r="F726" s="118"/>
      <c r="G726" s="106"/>
      <c r="H726" s="106"/>
      <c r="I726" s="106"/>
      <c r="J726" s="242"/>
      <c r="K726" s="242"/>
    </row>
    <row r="727" spans="1:11">
      <c r="A727" s="119"/>
      <c r="B727" s="116"/>
      <c r="C727" s="116"/>
      <c r="D727" s="117"/>
      <c r="E727" s="231"/>
      <c r="F727" s="118"/>
      <c r="G727" s="106"/>
      <c r="H727" s="106"/>
      <c r="I727" s="106"/>
      <c r="J727" s="242"/>
      <c r="K727" s="242"/>
    </row>
    <row r="728" spans="1:11">
      <c r="A728" s="119"/>
      <c r="B728" s="116"/>
      <c r="C728" s="116"/>
      <c r="D728" s="117"/>
      <c r="E728" s="231"/>
      <c r="F728" s="118"/>
      <c r="G728" s="106"/>
      <c r="H728" s="106"/>
      <c r="I728" s="106"/>
      <c r="J728" s="242"/>
      <c r="K728" s="242"/>
    </row>
    <row r="729" spans="1:11">
      <c r="A729" s="119"/>
      <c r="B729" s="116"/>
      <c r="C729" s="116"/>
      <c r="D729" s="117"/>
      <c r="E729" s="231"/>
      <c r="F729" s="118"/>
      <c r="G729" s="106"/>
      <c r="H729" s="106"/>
      <c r="I729" s="106"/>
      <c r="J729" s="242"/>
      <c r="K729" s="242"/>
    </row>
    <row r="730" spans="1:11">
      <c r="A730" s="119"/>
      <c r="B730" s="116"/>
      <c r="C730" s="116"/>
      <c r="D730" s="117"/>
      <c r="E730" s="231"/>
      <c r="F730" s="118"/>
      <c r="G730" s="106"/>
      <c r="H730" s="106"/>
      <c r="I730" s="106"/>
      <c r="J730" s="242"/>
      <c r="K730" s="242"/>
    </row>
    <row r="731" spans="1:11">
      <c r="A731" s="119"/>
      <c r="B731" s="116"/>
      <c r="C731" s="116"/>
      <c r="D731" s="117"/>
      <c r="E731" s="231"/>
      <c r="F731" s="118"/>
      <c r="G731" s="106"/>
      <c r="H731" s="106"/>
      <c r="I731" s="106"/>
      <c r="J731" s="242"/>
      <c r="K731" s="242"/>
    </row>
    <row r="732" spans="1:11">
      <c r="A732" s="119"/>
      <c r="B732" s="116"/>
      <c r="C732" s="116"/>
      <c r="D732" s="117"/>
      <c r="E732" s="231"/>
      <c r="F732" s="118"/>
      <c r="G732" s="106"/>
      <c r="H732" s="106"/>
      <c r="I732" s="106"/>
      <c r="J732" s="242"/>
      <c r="K732" s="242"/>
    </row>
    <row r="733" spans="1:11">
      <c r="A733" s="119"/>
      <c r="B733" s="116"/>
      <c r="C733" s="116"/>
      <c r="D733" s="117"/>
      <c r="E733" s="231"/>
      <c r="F733" s="118"/>
      <c r="G733" s="106"/>
      <c r="H733" s="106"/>
      <c r="I733" s="106"/>
      <c r="J733" s="242"/>
      <c r="K733" s="242"/>
    </row>
    <row r="734" spans="1:11">
      <c r="A734" s="119"/>
      <c r="B734" s="116"/>
      <c r="C734" s="116"/>
      <c r="D734" s="117"/>
      <c r="E734" s="231"/>
      <c r="F734" s="118"/>
      <c r="G734" s="106"/>
      <c r="H734" s="106"/>
      <c r="I734" s="106"/>
      <c r="J734" s="242"/>
      <c r="K734" s="242"/>
    </row>
    <row r="735" spans="1:11">
      <c r="A735" s="119"/>
      <c r="B735" s="116"/>
      <c r="C735" s="116"/>
      <c r="D735" s="117"/>
      <c r="E735" s="231"/>
      <c r="F735" s="118"/>
      <c r="G735" s="106"/>
      <c r="H735" s="106"/>
      <c r="I735" s="106"/>
      <c r="J735" s="242"/>
      <c r="K735" s="242"/>
    </row>
    <row r="736" spans="1:11">
      <c r="A736" s="119"/>
      <c r="B736" s="116"/>
      <c r="C736" s="116"/>
      <c r="D736" s="117"/>
      <c r="E736" s="231"/>
      <c r="F736" s="118"/>
      <c r="G736" s="106"/>
      <c r="H736" s="106"/>
      <c r="I736" s="106"/>
      <c r="J736" s="242"/>
      <c r="K736" s="242"/>
    </row>
    <row r="737" spans="1:11">
      <c r="A737" s="119"/>
      <c r="B737" s="116"/>
      <c r="C737" s="116"/>
      <c r="D737" s="117"/>
      <c r="E737" s="231"/>
      <c r="F737" s="118"/>
      <c r="G737" s="106"/>
      <c r="H737" s="106"/>
      <c r="I737" s="106"/>
      <c r="J737" s="242"/>
      <c r="K737" s="242"/>
    </row>
    <row r="738" spans="1:11">
      <c r="A738" s="119"/>
      <c r="B738" s="116"/>
      <c r="C738" s="116"/>
      <c r="D738" s="117"/>
      <c r="E738" s="231"/>
      <c r="F738" s="118"/>
      <c r="G738" s="106"/>
      <c r="H738" s="106"/>
      <c r="I738" s="106"/>
      <c r="J738" s="242"/>
      <c r="K738" s="242"/>
    </row>
    <row r="739" spans="1:11">
      <c r="A739" s="119"/>
      <c r="B739" s="116"/>
      <c r="C739" s="116"/>
      <c r="D739" s="117"/>
      <c r="E739" s="231"/>
      <c r="F739" s="118"/>
      <c r="G739" s="106"/>
      <c r="H739" s="106"/>
      <c r="I739" s="106"/>
      <c r="J739" s="242"/>
      <c r="K739" s="242"/>
    </row>
    <row r="740" spans="1:11">
      <c r="A740" s="119"/>
      <c r="B740" s="116"/>
      <c r="C740" s="116"/>
      <c r="D740" s="117"/>
      <c r="E740" s="231"/>
      <c r="F740" s="118"/>
      <c r="G740" s="106"/>
      <c r="H740" s="106"/>
      <c r="I740" s="106"/>
      <c r="J740" s="242"/>
      <c r="K740" s="242"/>
    </row>
    <row r="741" spans="1:11">
      <c r="A741" s="119"/>
      <c r="B741" s="116"/>
      <c r="C741" s="116"/>
      <c r="D741" s="117"/>
      <c r="E741" s="231"/>
      <c r="F741" s="118"/>
      <c r="G741" s="106"/>
      <c r="H741" s="106"/>
      <c r="I741" s="106"/>
      <c r="J741" s="242"/>
      <c r="K741" s="242"/>
    </row>
    <row r="742" spans="1:11">
      <c r="A742" s="119"/>
      <c r="B742" s="116"/>
      <c r="C742" s="116"/>
      <c r="D742" s="117"/>
      <c r="E742" s="231"/>
      <c r="F742" s="118"/>
      <c r="G742" s="106"/>
      <c r="H742" s="106"/>
      <c r="I742" s="106"/>
      <c r="J742" s="242"/>
      <c r="K742" s="242"/>
    </row>
    <row r="743" spans="1:11">
      <c r="A743" s="119"/>
      <c r="B743" s="116"/>
      <c r="C743" s="116"/>
      <c r="D743" s="117"/>
      <c r="E743" s="231"/>
      <c r="F743" s="118"/>
      <c r="G743" s="106"/>
      <c r="H743" s="106"/>
      <c r="I743" s="106"/>
      <c r="J743" s="242"/>
      <c r="K743" s="242"/>
    </row>
    <row r="744" spans="1:11">
      <c r="A744" s="119"/>
      <c r="B744" s="116"/>
      <c r="C744" s="116"/>
      <c r="D744" s="117"/>
      <c r="E744" s="231"/>
      <c r="F744" s="118"/>
      <c r="G744" s="106"/>
      <c r="H744" s="106"/>
      <c r="I744" s="106"/>
      <c r="J744" s="242"/>
      <c r="K744" s="242"/>
    </row>
    <row r="745" spans="1:11">
      <c r="A745" s="119"/>
      <c r="B745" s="116"/>
      <c r="C745" s="116"/>
      <c r="D745" s="117"/>
      <c r="E745" s="231"/>
      <c r="F745" s="118"/>
      <c r="G745" s="106"/>
      <c r="H745" s="106"/>
      <c r="I745" s="106"/>
      <c r="J745" s="242"/>
      <c r="K745" s="242"/>
    </row>
    <row r="746" spans="1:11">
      <c r="A746" s="119"/>
      <c r="B746" s="116"/>
      <c r="C746" s="116"/>
      <c r="D746" s="117"/>
      <c r="E746" s="231"/>
      <c r="F746" s="118"/>
      <c r="G746" s="106"/>
      <c r="H746" s="106"/>
      <c r="I746" s="106"/>
      <c r="J746" s="242"/>
      <c r="K746" s="242"/>
    </row>
    <row r="747" spans="1:11">
      <c r="A747" s="119"/>
      <c r="B747" s="116"/>
      <c r="C747" s="116"/>
      <c r="D747" s="117"/>
      <c r="E747" s="231"/>
      <c r="F747" s="118"/>
      <c r="G747" s="106"/>
      <c r="H747" s="106"/>
      <c r="I747" s="106"/>
      <c r="J747" s="242"/>
      <c r="K747" s="242"/>
    </row>
    <row r="748" spans="1:11">
      <c r="A748" s="119"/>
      <c r="B748" s="116"/>
      <c r="C748" s="116"/>
      <c r="D748" s="117"/>
      <c r="E748" s="231"/>
      <c r="F748" s="118"/>
      <c r="G748" s="106"/>
      <c r="H748" s="106"/>
      <c r="I748" s="106"/>
      <c r="J748" s="242"/>
      <c r="K748" s="242"/>
    </row>
    <row r="749" spans="1:11">
      <c r="A749" s="119"/>
      <c r="B749" s="116"/>
      <c r="C749" s="116"/>
      <c r="D749" s="117"/>
      <c r="E749" s="231"/>
      <c r="F749" s="118"/>
      <c r="G749" s="106"/>
      <c r="H749" s="106"/>
      <c r="I749" s="106"/>
      <c r="J749" s="242"/>
      <c r="K749" s="242"/>
    </row>
    <row r="750" spans="1:11">
      <c r="A750" s="119"/>
      <c r="B750" s="116"/>
      <c r="C750" s="116"/>
      <c r="D750" s="117"/>
      <c r="E750" s="231"/>
      <c r="F750" s="118"/>
      <c r="G750" s="106"/>
      <c r="H750" s="106"/>
      <c r="I750" s="106"/>
      <c r="J750" s="242"/>
      <c r="K750" s="242"/>
    </row>
    <row r="751" spans="1:11">
      <c r="A751" s="119"/>
      <c r="B751" s="116"/>
      <c r="C751" s="116"/>
      <c r="D751" s="117"/>
      <c r="E751" s="231"/>
      <c r="F751" s="118"/>
      <c r="G751" s="106"/>
      <c r="H751" s="106"/>
      <c r="I751" s="106"/>
      <c r="J751" s="242"/>
      <c r="K751" s="242"/>
    </row>
    <row r="752" spans="1:11">
      <c r="A752" s="119"/>
      <c r="B752" s="116"/>
      <c r="C752" s="116"/>
      <c r="D752" s="117"/>
      <c r="E752" s="231"/>
      <c r="F752" s="118"/>
      <c r="G752" s="106"/>
      <c r="H752" s="106"/>
      <c r="I752" s="106"/>
      <c r="J752" s="242"/>
      <c r="K752" s="242"/>
    </row>
    <row r="753" spans="1:11">
      <c r="A753" s="119"/>
      <c r="B753" s="116"/>
      <c r="C753" s="116"/>
      <c r="D753" s="117"/>
      <c r="E753" s="231"/>
      <c r="F753" s="118"/>
      <c r="G753" s="106"/>
      <c r="H753" s="106"/>
      <c r="I753" s="106"/>
      <c r="J753" s="242"/>
      <c r="K753" s="242"/>
    </row>
    <row r="754" spans="1:11">
      <c r="A754" s="119"/>
      <c r="B754" s="116"/>
      <c r="C754" s="116"/>
      <c r="D754" s="117"/>
      <c r="E754" s="231"/>
      <c r="F754" s="118"/>
      <c r="G754" s="106"/>
      <c r="H754" s="106"/>
      <c r="I754" s="106"/>
      <c r="J754" s="242"/>
      <c r="K754" s="242"/>
    </row>
    <row r="755" spans="1:11">
      <c r="A755" s="119"/>
      <c r="B755" s="116"/>
      <c r="C755" s="116"/>
      <c r="D755" s="117"/>
      <c r="E755" s="231"/>
      <c r="F755" s="118"/>
      <c r="G755" s="106"/>
      <c r="H755" s="106"/>
      <c r="I755" s="106"/>
      <c r="J755" s="242"/>
      <c r="K755" s="242"/>
    </row>
    <row r="756" spans="1:11">
      <c r="A756" s="119"/>
      <c r="B756" s="116"/>
      <c r="C756" s="116"/>
      <c r="D756" s="117"/>
      <c r="E756" s="231"/>
      <c r="F756" s="118"/>
      <c r="G756" s="106"/>
      <c r="H756" s="106"/>
      <c r="I756" s="106"/>
      <c r="J756" s="242"/>
      <c r="K756" s="242"/>
    </row>
    <row r="757" spans="1:11">
      <c r="A757" s="119"/>
      <c r="B757" s="116"/>
      <c r="C757" s="116"/>
      <c r="D757" s="117"/>
      <c r="E757" s="231"/>
      <c r="F757" s="118"/>
      <c r="G757" s="106"/>
      <c r="H757" s="106"/>
      <c r="I757" s="106"/>
      <c r="J757" s="242"/>
      <c r="K757" s="242"/>
    </row>
    <row r="758" spans="1:11">
      <c r="A758" s="119"/>
      <c r="B758" s="116"/>
      <c r="C758" s="116"/>
      <c r="D758" s="117"/>
      <c r="E758" s="231"/>
      <c r="F758" s="118"/>
      <c r="G758" s="106"/>
      <c r="H758" s="106"/>
      <c r="I758" s="106"/>
      <c r="J758" s="242"/>
      <c r="K758" s="242"/>
    </row>
    <row r="759" spans="1:11">
      <c r="A759" s="119"/>
      <c r="B759" s="116"/>
      <c r="C759" s="116"/>
      <c r="D759" s="117"/>
      <c r="E759" s="231"/>
      <c r="F759" s="118"/>
      <c r="G759" s="106"/>
      <c r="H759" s="106"/>
      <c r="I759" s="106"/>
      <c r="J759" s="242"/>
      <c r="K759" s="242"/>
    </row>
    <row r="760" spans="1:11">
      <c r="A760" s="119"/>
      <c r="B760" s="116"/>
      <c r="C760" s="116"/>
      <c r="D760" s="117"/>
      <c r="E760" s="231"/>
      <c r="F760" s="118"/>
      <c r="G760" s="106"/>
      <c r="H760" s="106"/>
      <c r="I760" s="106"/>
      <c r="J760" s="242"/>
      <c r="K760" s="242"/>
    </row>
    <row r="761" spans="1:11">
      <c r="A761" s="119"/>
      <c r="B761" s="116"/>
      <c r="C761" s="116"/>
      <c r="D761" s="117"/>
      <c r="E761" s="231"/>
      <c r="F761" s="118"/>
      <c r="G761" s="106"/>
      <c r="H761" s="106"/>
      <c r="I761" s="106"/>
      <c r="J761" s="242"/>
      <c r="K761" s="242"/>
    </row>
    <row r="762" spans="1:11">
      <c r="A762" s="119"/>
      <c r="B762" s="116"/>
      <c r="C762" s="116"/>
      <c r="D762" s="117"/>
      <c r="E762" s="231"/>
      <c r="F762" s="118"/>
      <c r="G762" s="106"/>
      <c r="H762" s="106"/>
      <c r="I762" s="106"/>
      <c r="J762" s="242"/>
      <c r="K762" s="242"/>
    </row>
    <row r="763" spans="1:11">
      <c r="A763" s="119"/>
      <c r="B763" s="116"/>
      <c r="C763" s="116"/>
      <c r="D763" s="117"/>
      <c r="E763" s="231"/>
      <c r="F763" s="118"/>
      <c r="G763" s="106"/>
      <c r="H763" s="106"/>
      <c r="I763" s="106"/>
      <c r="J763" s="242"/>
      <c r="K763" s="242"/>
    </row>
    <row r="764" spans="1:11">
      <c r="A764" s="119"/>
      <c r="B764" s="116"/>
      <c r="C764" s="116"/>
      <c r="D764" s="117"/>
      <c r="E764" s="231"/>
      <c r="F764" s="118"/>
      <c r="G764" s="106"/>
      <c r="H764" s="106"/>
      <c r="I764" s="106"/>
      <c r="J764" s="242"/>
      <c r="K764" s="242"/>
    </row>
    <row r="765" spans="1:11">
      <c r="A765" s="119"/>
      <c r="B765" s="116"/>
      <c r="C765" s="116"/>
      <c r="D765" s="117"/>
      <c r="E765" s="231"/>
      <c r="F765" s="118"/>
      <c r="G765" s="106"/>
      <c r="H765" s="106"/>
      <c r="I765" s="106"/>
      <c r="J765" s="242"/>
      <c r="K765" s="242"/>
    </row>
    <row r="766" spans="1:11">
      <c r="A766" s="119"/>
      <c r="B766" s="116"/>
      <c r="C766" s="116"/>
      <c r="D766" s="117"/>
      <c r="E766" s="231"/>
      <c r="F766" s="118"/>
      <c r="G766" s="106"/>
      <c r="H766" s="106"/>
      <c r="I766" s="106"/>
      <c r="J766" s="242"/>
      <c r="K766" s="242"/>
    </row>
    <row r="767" spans="1:11">
      <c r="A767" s="119"/>
      <c r="B767" s="116"/>
      <c r="C767" s="116"/>
      <c r="D767" s="117"/>
      <c r="E767" s="231"/>
      <c r="F767" s="118"/>
      <c r="G767" s="106"/>
      <c r="H767" s="106"/>
      <c r="I767" s="106"/>
      <c r="J767" s="242"/>
      <c r="K767" s="242"/>
    </row>
    <row r="768" spans="1:11">
      <c r="A768" s="119"/>
      <c r="B768" s="116"/>
      <c r="C768" s="116"/>
      <c r="D768" s="117"/>
      <c r="E768" s="231"/>
      <c r="F768" s="118"/>
      <c r="G768" s="106"/>
      <c r="H768" s="106"/>
      <c r="I768" s="106"/>
      <c r="J768" s="242"/>
      <c r="K768" s="242"/>
    </row>
    <row r="769" spans="1:11">
      <c r="A769" s="119"/>
      <c r="B769" s="116"/>
      <c r="C769" s="116"/>
      <c r="D769" s="117"/>
      <c r="E769" s="231"/>
      <c r="F769" s="118"/>
      <c r="G769" s="106"/>
      <c r="H769" s="106"/>
      <c r="I769" s="106"/>
      <c r="J769" s="242"/>
      <c r="K769" s="242"/>
    </row>
    <row r="770" spans="1:11">
      <c r="A770" s="119"/>
      <c r="B770" s="116"/>
      <c r="C770" s="116"/>
      <c r="D770" s="117"/>
      <c r="E770" s="231"/>
      <c r="F770" s="118"/>
      <c r="G770" s="106"/>
      <c r="H770" s="106"/>
      <c r="I770" s="106"/>
      <c r="J770" s="242"/>
      <c r="K770" s="242"/>
    </row>
    <row r="771" spans="1:11">
      <c r="A771" s="119"/>
      <c r="B771" s="116"/>
      <c r="C771" s="116"/>
      <c r="D771" s="117"/>
      <c r="E771" s="231"/>
      <c r="F771" s="118"/>
      <c r="G771" s="106"/>
      <c r="H771" s="106"/>
      <c r="I771" s="106"/>
      <c r="J771" s="242"/>
      <c r="K771" s="242"/>
    </row>
    <row r="772" spans="1:11">
      <c r="A772" s="119"/>
      <c r="B772" s="116"/>
      <c r="C772" s="116"/>
      <c r="D772" s="117"/>
      <c r="E772" s="231"/>
      <c r="F772" s="118"/>
      <c r="G772" s="106"/>
      <c r="H772" s="106"/>
      <c r="I772" s="106"/>
      <c r="J772" s="242"/>
      <c r="K772" s="242"/>
    </row>
    <row r="773" spans="1:11">
      <c r="A773" s="119"/>
      <c r="B773" s="116"/>
      <c r="C773" s="116"/>
      <c r="D773" s="117"/>
      <c r="E773" s="231"/>
      <c r="F773" s="118"/>
      <c r="G773" s="106"/>
      <c r="H773" s="106"/>
      <c r="I773" s="106"/>
      <c r="J773" s="242"/>
      <c r="K773" s="242"/>
    </row>
    <row r="774" spans="1:11">
      <c r="A774" s="119"/>
      <c r="B774" s="116"/>
      <c r="C774" s="116"/>
      <c r="D774" s="117"/>
      <c r="E774" s="231"/>
      <c r="F774" s="118"/>
      <c r="G774" s="106"/>
      <c r="H774" s="106"/>
      <c r="I774" s="106"/>
      <c r="J774" s="242"/>
      <c r="K774" s="242"/>
    </row>
    <row r="775" spans="1:11">
      <c r="A775" s="119"/>
      <c r="B775" s="116"/>
      <c r="C775" s="116"/>
      <c r="D775" s="117"/>
      <c r="E775" s="231"/>
      <c r="F775" s="118"/>
      <c r="G775" s="106"/>
      <c r="H775" s="106"/>
      <c r="I775" s="106"/>
      <c r="J775" s="242"/>
      <c r="K775" s="242"/>
    </row>
    <row r="776" spans="1:11">
      <c r="A776" s="119"/>
      <c r="B776" s="116"/>
      <c r="C776" s="116"/>
      <c r="D776" s="117"/>
      <c r="E776" s="231"/>
      <c r="F776" s="118"/>
      <c r="G776" s="106"/>
      <c r="H776" s="106"/>
      <c r="I776" s="106"/>
      <c r="J776" s="242"/>
      <c r="K776" s="242"/>
    </row>
    <row r="777" spans="1:11">
      <c r="A777" s="119"/>
      <c r="B777" s="116"/>
      <c r="C777" s="116"/>
      <c r="D777" s="117"/>
      <c r="E777" s="231"/>
      <c r="F777" s="118"/>
      <c r="G777" s="106"/>
      <c r="H777" s="106"/>
      <c r="I777" s="106"/>
      <c r="J777" s="242"/>
      <c r="K777" s="242"/>
    </row>
    <row r="778" spans="1:11">
      <c r="A778" s="119"/>
      <c r="B778" s="116"/>
      <c r="C778" s="116"/>
      <c r="D778" s="117"/>
      <c r="E778" s="231"/>
      <c r="F778" s="118"/>
      <c r="G778" s="106"/>
      <c r="H778" s="106"/>
      <c r="I778" s="106"/>
      <c r="J778" s="242"/>
      <c r="K778" s="242"/>
    </row>
    <row r="779" spans="1:11">
      <c r="A779" s="119"/>
      <c r="B779" s="116"/>
      <c r="C779" s="116"/>
      <c r="D779" s="117"/>
      <c r="E779" s="231"/>
      <c r="F779" s="118"/>
      <c r="G779" s="106"/>
      <c r="H779" s="106"/>
      <c r="I779" s="106"/>
      <c r="J779" s="242"/>
      <c r="K779" s="242"/>
    </row>
    <row r="780" spans="1:11">
      <c r="A780" s="119"/>
      <c r="B780" s="116"/>
      <c r="C780" s="116"/>
      <c r="D780" s="117"/>
      <c r="E780" s="231"/>
      <c r="F780" s="118"/>
      <c r="G780" s="106"/>
      <c r="H780" s="106"/>
      <c r="I780" s="106"/>
      <c r="J780" s="242"/>
      <c r="K780" s="242"/>
    </row>
    <row r="781" spans="1:11">
      <c r="A781" s="119"/>
      <c r="B781" s="116"/>
      <c r="C781" s="116"/>
      <c r="D781" s="117"/>
      <c r="E781" s="231"/>
      <c r="F781" s="118"/>
      <c r="G781" s="106"/>
      <c r="H781" s="106"/>
      <c r="I781" s="106"/>
      <c r="J781" s="242"/>
      <c r="K781" s="242"/>
    </row>
    <row r="782" spans="1:11">
      <c r="A782" s="119"/>
      <c r="B782" s="116"/>
      <c r="C782" s="116"/>
      <c r="D782" s="117"/>
      <c r="E782" s="231"/>
      <c r="F782" s="118"/>
      <c r="G782" s="106"/>
      <c r="H782" s="106"/>
      <c r="I782" s="106"/>
      <c r="J782" s="242"/>
      <c r="K782" s="242"/>
    </row>
    <row r="783" spans="1:11">
      <c r="A783" s="119"/>
      <c r="B783" s="116"/>
      <c r="C783" s="116"/>
      <c r="D783" s="117"/>
      <c r="E783" s="231"/>
      <c r="F783" s="118"/>
      <c r="G783" s="106"/>
      <c r="H783" s="106"/>
      <c r="I783" s="106"/>
      <c r="J783" s="242"/>
      <c r="K783" s="242"/>
    </row>
    <row r="784" spans="1:11">
      <c r="A784" s="119"/>
      <c r="B784" s="116"/>
      <c r="C784" s="116"/>
      <c r="D784" s="117"/>
      <c r="E784" s="231"/>
      <c r="F784" s="118"/>
      <c r="G784" s="106"/>
      <c r="H784" s="106"/>
      <c r="I784" s="106"/>
      <c r="J784" s="242"/>
      <c r="K784" s="242"/>
    </row>
    <row r="785" spans="1:11">
      <c r="A785" s="119"/>
      <c r="B785" s="116"/>
      <c r="C785" s="116"/>
      <c r="D785" s="117"/>
      <c r="E785" s="231"/>
      <c r="F785" s="118"/>
      <c r="G785" s="106"/>
      <c r="H785" s="106"/>
      <c r="I785" s="106"/>
      <c r="J785" s="242"/>
      <c r="K785" s="242"/>
    </row>
    <row r="786" spans="1:11">
      <c r="A786" s="119"/>
      <c r="B786" s="116"/>
      <c r="C786" s="116"/>
      <c r="D786" s="117"/>
      <c r="E786" s="231"/>
      <c r="F786" s="118"/>
      <c r="G786" s="106"/>
      <c r="H786" s="106"/>
      <c r="I786" s="106"/>
      <c r="J786" s="242"/>
      <c r="K786" s="242"/>
    </row>
    <row r="787" spans="1:11">
      <c r="A787" s="119"/>
      <c r="B787" s="116"/>
      <c r="C787" s="116"/>
      <c r="D787" s="117"/>
      <c r="E787" s="231"/>
      <c r="F787" s="118"/>
      <c r="G787" s="106"/>
      <c r="H787" s="106"/>
      <c r="I787" s="106"/>
      <c r="J787" s="242"/>
      <c r="K787" s="242"/>
    </row>
    <row r="788" spans="1:11">
      <c r="A788" s="119"/>
      <c r="B788" s="116"/>
      <c r="C788" s="116"/>
      <c r="D788" s="117"/>
      <c r="E788" s="231"/>
      <c r="F788" s="118"/>
      <c r="G788" s="106"/>
      <c r="H788" s="106"/>
      <c r="I788" s="106"/>
      <c r="J788" s="242"/>
      <c r="K788" s="242"/>
    </row>
    <row r="789" spans="1:11">
      <c r="A789" s="119"/>
      <c r="B789" s="116"/>
      <c r="C789" s="116"/>
      <c r="D789" s="117"/>
      <c r="E789" s="231"/>
      <c r="F789" s="118"/>
      <c r="G789" s="106"/>
      <c r="H789" s="106"/>
      <c r="I789" s="106"/>
      <c r="J789" s="242"/>
      <c r="K789" s="242"/>
    </row>
    <row r="790" spans="1:11">
      <c r="A790" s="119"/>
      <c r="B790" s="116"/>
      <c r="C790" s="116"/>
      <c r="D790" s="117"/>
      <c r="E790" s="231"/>
      <c r="F790" s="118"/>
      <c r="G790" s="106"/>
      <c r="H790" s="106"/>
      <c r="I790" s="106"/>
      <c r="J790" s="242"/>
      <c r="K790" s="242"/>
    </row>
    <row r="791" spans="1:11">
      <c r="A791" s="119"/>
      <c r="B791" s="116"/>
      <c r="C791" s="116"/>
      <c r="D791" s="117"/>
      <c r="E791" s="231"/>
      <c r="F791" s="118"/>
      <c r="G791" s="106"/>
      <c r="H791" s="106"/>
      <c r="I791" s="106"/>
      <c r="J791" s="242"/>
      <c r="K791" s="242"/>
    </row>
    <row r="792" spans="1:11">
      <c r="A792" s="119"/>
      <c r="B792" s="116"/>
      <c r="C792" s="116"/>
      <c r="D792" s="117"/>
      <c r="E792" s="231"/>
      <c r="F792" s="118"/>
      <c r="G792" s="106"/>
      <c r="H792" s="106"/>
      <c r="I792" s="106"/>
      <c r="J792" s="242"/>
      <c r="K792" s="242"/>
    </row>
    <row r="793" spans="1:11">
      <c r="A793" s="119"/>
      <c r="B793" s="116"/>
      <c r="C793" s="116"/>
      <c r="D793" s="117"/>
      <c r="E793" s="231"/>
      <c r="F793" s="118"/>
      <c r="G793" s="106"/>
      <c r="H793" s="106"/>
      <c r="I793" s="106"/>
      <c r="J793" s="242"/>
      <c r="K793" s="242"/>
    </row>
    <row r="794" spans="1:11">
      <c r="A794" s="119"/>
      <c r="B794" s="116"/>
      <c r="C794" s="116"/>
      <c r="D794" s="117"/>
      <c r="E794" s="231"/>
      <c r="F794" s="118"/>
      <c r="G794" s="106"/>
      <c r="H794" s="106"/>
      <c r="I794" s="106"/>
      <c r="J794" s="242"/>
      <c r="K794" s="242"/>
    </row>
    <row r="795" spans="1:11">
      <c r="A795" s="119"/>
      <c r="B795" s="116"/>
      <c r="C795" s="116"/>
      <c r="D795" s="117"/>
      <c r="E795" s="231"/>
      <c r="F795" s="118"/>
      <c r="G795" s="106"/>
      <c r="H795" s="106"/>
      <c r="I795" s="106"/>
      <c r="J795" s="242"/>
      <c r="K795" s="242"/>
    </row>
    <row r="796" spans="1:11">
      <c r="A796" s="119"/>
      <c r="B796" s="116"/>
      <c r="C796" s="116"/>
      <c r="D796" s="117"/>
      <c r="E796" s="231"/>
      <c r="F796" s="118"/>
      <c r="G796" s="106"/>
      <c r="H796" s="106"/>
      <c r="I796" s="106"/>
      <c r="J796" s="242"/>
      <c r="K796" s="242"/>
    </row>
    <row r="797" spans="1:11">
      <c r="A797" s="119"/>
      <c r="B797" s="116"/>
      <c r="C797" s="116"/>
      <c r="D797" s="117"/>
      <c r="E797" s="231"/>
      <c r="F797" s="118"/>
      <c r="G797" s="106"/>
      <c r="H797" s="106"/>
      <c r="I797" s="106"/>
      <c r="J797" s="242"/>
      <c r="K797" s="242"/>
    </row>
    <row r="798" spans="1:11">
      <c r="A798" s="119"/>
      <c r="B798" s="116"/>
      <c r="C798" s="116"/>
      <c r="D798" s="117"/>
      <c r="E798" s="231"/>
      <c r="F798" s="118"/>
      <c r="G798" s="106"/>
      <c r="H798" s="106"/>
      <c r="I798" s="106"/>
      <c r="J798" s="242"/>
      <c r="K798" s="242"/>
    </row>
    <row r="799" spans="1:11">
      <c r="A799" s="119"/>
      <c r="B799" s="116"/>
      <c r="C799" s="116"/>
      <c r="D799" s="117"/>
      <c r="E799" s="231"/>
      <c r="F799" s="118"/>
      <c r="G799" s="106"/>
      <c r="H799" s="106"/>
      <c r="I799" s="106"/>
      <c r="J799" s="242"/>
      <c r="K799" s="242"/>
    </row>
    <row r="800" spans="1:11">
      <c r="A800" s="119"/>
      <c r="B800" s="116"/>
      <c r="C800" s="116"/>
      <c r="D800" s="117"/>
      <c r="E800" s="231"/>
      <c r="F800" s="118"/>
      <c r="G800" s="106"/>
      <c r="H800" s="106"/>
      <c r="I800" s="106"/>
      <c r="J800" s="242"/>
      <c r="K800" s="242"/>
    </row>
    <row r="801" spans="1:11">
      <c r="A801" s="119"/>
      <c r="B801" s="116"/>
      <c r="C801" s="116"/>
      <c r="D801" s="117"/>
      <c r="E801" s="231"/>
      <c r="F801" s="118"/>
      <c r="G801" s="106"/>
      <c r="H801" s="106"/>
      <c r="I801" s="106"/>
      <c r="J801" s="242"/>
      <c r="K801" s="242"/>
    </row>
    <row r="802" spans="1:11">
      <c r="A802" s="119"/>
      <c r="B802" s="116"/>
      <c r="C802" s="116"/>
      <c r="D802" s="117"/>
      <c r="E802" s="231"/>
      <c r="F802" s="118"/>
      <c r="G802" s="106"/>
      <c r="H802" s="106"/>
      <c r="I802" s="106"/>
      <c r="J802" s="242"/>
      <c r="K802" s="242"/>
    </row>
    <row r="803" spans="1:11">
      <c r="A803" s="119"/>
      <c r="B803" s="116"/>
      <c r="C803" s="116"/>
      <c r="D803" s="117"/>
      <c r="E803" s="231"/>
      <c r="F803" s="118"/>
      <c r="G803" s="106"/>
      <c r="H803" s="106"/>
      <c r="I803" s="106"/>
      <c r="J803" s="242"/>
      <c r="K803" s="242"/>
    </row>
    <row r="804" spans="1:11">
      <c r="A804" s="119"/>
      <c r="B804" s="116"/>
      <c r="C804" s="116"/>
      <c r="D804" s="117"/>
      <c r="E804" s="231"/>
      <c r="F804" s="118"/>
      <c r="G804" s="106"/>
      <c r="H804" s="106"/>
      <c r="I804" s="106"/>
      <c r="J804" s="242"/>
      <c r="K804" s="242"/>
    </row>
    <row r="805" spans="1:11">
      <c r="A805" s="119"/>
      <c r="B805" s="116"/>
      <c r="C805" s="116"/>
      <c r="D805" s="117"/>
      <c r="E805" s="231"/>
      <c r="F805" s="118"/>
      <c r="G805" s="106"/>
      <c r="H805" s="106"/>
      <c r="I805" s="106"/>
      <c r="J805" s="242"/>
      <c r="K805" s="242"/>
    </row>
    <row r="806" spans="1:11">
      <c r="A806" s="119"/>
      <c r="B806" s="116"/>
      <c r="C806" s="116"/>
      <c r="D806" s="117"/>
      <c r="E806" s="231"/>
      <c r="F806" s="118"/>
      <c r="G806" s="106"/>
      <c r="H806" s="106"/>
      <c r="I806" s="106"/>
      <c r="J806" s="242"/>
      <c r="K806" s="242"/>
    </row>
    <row r="807" spans="1:11">
      <c r="A807" s="119"/>
      <c r="B807" s="116"/>
      <c r="C807" s="116"/>
      <c r="D807" s="117"/>
      <c r="E807" s="231"/>
      <c r="F807" s="118"/>
      <c r="G807" s="106"/>
      <c r="H807" s="106"/>
      <c r="I807" s="106"/>
      <c r="J807" s="242"/>
      <c r="K807" s="242"/>
    </row>
    <row r="808" spans="1:11">
      <c r="A808" s="119"/>
      <c r="B808" s="116"/>
      <c r="C808" s="116"/>
      <c r="D808" s="117"/>
      <c r="E808" s="231"/>
      <c r="F808" s="118"/>
      <c r="G808" s="106"/>
      <c r="H808" s="106"/>
      <c r="I808" s="106"/>
      <c r="J808" s="242"/>
      <c r="K808" s="242"/>
    </row>
    <row r="809" spans="1:11">
      <c r="A809" s="119"/>
      <c r="B809" s="116"/>
      <c r="C809" s="116"/>
      <c r="D809" s="117"/>
      <c r="E809" s="231"/>
      <c r="F809" s="118"/>
      <c r="G809" s="106"/>
      <c r="H809" s="106"/>
      <c r="I809" s="106"/>
      <c r="J809" s="242"/>
      <c r="K809" s="242"/>
    </row>
    <row r="810" spans="1:11">
      <c r="A810" s="119"/>
      <c r="B810" s="116"/>
      <c r="C810" s="116"/>
      <c r="D810" s="117"/>
      <c r="E810" s="231"/>
      <c r="F810" s="118"/>
      <c r="G810" s="106"/>
      <c r="H810" s="106"/>
      <c r="I810" s="106"/>
      <c r="J810" s="242"/>
      <c r="K810" s="242"/>
    </row>
    <row r="811" spans="1:11">
      <c r="A811" s="119"/>
      <c r="B811" s="116"/>
      <c r="C811" s="116"/>
      <c r="D811" s="117"/>
      <c r="E811" s="231"/>
      <c r="F811" s="118"/>
      <c r="G811" s="106"/>
      <c r="H811" s="106"/>
      <c r="I811" s="106"/>
      <c r="J811" s="242"/>
      <c r="K811" s="242"/>
    </row>
    <row r="812" spans="1:11">
      <c r="A812" s="119"/>
      <c r="B812" s="116"/>
      <c r="C812" s="116"/>
      <c r="D812" s="117"/>
      <c r="E812" s="231"/>
      <c r="F812" s="118"/>
      <c r="G812" s="106"/>
      <c r="H812" s="106"/>
      <c r="I812" s="106"/>
      <c r="J812" s="242"/>
      <c r="K812" s="242"/>
    </row>
    <row r="813" spans="1:11">
      <c r="A813" s="119"/>
      <c r="B813" s="116"/>
      <c r="C813" s="116"/>
      <c r="D813" s="117"/>
      <c r="E813" s="231"/>
      <c r="F813" s="118"/>
      <c r="G813" s="106"/>
      <c r="H813" s="106"/>
      <c r="I813" s="106"/>
      <c r="J813" s="242"/>
      <c r="K813" s="242"/>
    </row>
    <row r="814" spans="1:11">
      <c r="A814" s="119"/>
      <c r="B814" s="116"/>
      <c r="C814" s="116"/>
      <c r="D814" s="117"/>
      <c r="E814" s="231"/>
      <c r="F814" s="118"/>
      <c r="G814" s="106"/>
      <c r="H814" s="106"/>
      <c r="I814" s="106"/>
      <c r="J814" s="242"/>
      <c r="K814" s="242"/>
    </row>
    <row r="815" spans="1:11">
      <c r="A815" s="119"/>
      <c r="B815" s="116"/>
      <c r="C815" s="116"/>
      <c r="D815" s="117"/>
      <c r="E815" s="231"/>
      <c r="F815" s="118"/>
      <c r="G815" s="106"/>
      <c r="H815" s="106"/>
      <c r="I815" s="106"/>
      <c r="J815" s="242"/>
      <c r="K815" s="242"/>
    </row>
    <row r="816" spans="1:11">
      <c r="A816" s="119"/>
      <c r="B816" s="116"/>
      <c r="C816" s="116"/>
      <c r="D816" s="117"/>
      <c r="E816" s="231"/>
      <c r="F816" s="118"/>
      <c r="G816" s="106"/>
      <c r="H816" s="106"/>
      <c r="I816" s="106"/>
      <c r="J816" s="242"/>
      <c r="K816" s="242"/>
    </row>
    <row r="817" spans="1:11">
      <c r="A817" s="119"/>
      <c r="B817" s="116"/>
      <c r="C817" s="116"/>
      <c r="D817" s="117"/>
      <c r="E817" s="231"/>
      <c r="F817" s="118"/>
      <c r="G817" s="106"/>
      <c r="H817" s="106"/>
      <c r="I817" s="106"/>
      <c r="J817" s="242"/>
      <c r="K817" s="242"/>
    </row>
    <row r="818" spans="1:11">
      <c r="A818" s="119"/>
      <c r="B818" s="116"/>
      <c r="C818" s="116"/>
      <c r="D818" s="117"/>
      <c r="E818" s="231"/>
      <c r="F818" s="118"/>
      <c r="G818" s="106"/>
      <c r="H818" s="106"/>
      <c r="I818" s="106"/>
      <c r="J818" s="242"/>
      <c r="K818" s="242"/>
    </row>
    <row r="819" spans="1:11">
      <c r="A819" s="119"/>
      <c r="B819" s="116"/>
      <c r="C819" s="116"/>
      <c r="D819" s="117"/>
      <c r="E819" s="231"/>
      <c r="F819" s="118"/>
      <c r="G819" s="106"/>
      <c r="H819" s="106"/>
      <c r="I819" s="106"/>
      <c r="J819" s="242"/>
      <c r="K819" s="242"/>
    </row>
    <row r="820" spans="1:11">
      <c r="A820" s="119"/>
      <c r="B820" s="116"/>
      <c r="C820" s="116"/>
      <c r="D820" s="117"/>
      <c r="E820" s="231"/>
      <c r="F820" s="118"/>
      <c r="G820" s="106"/>
      <c r="H820" s="106"/>
      <c r="I820" s="106"/>
      <c r="J820" s="242"/>
      <c r="K820" s="242"/>
    </row>
    <row r="821" spans="1:11">
      <c r="A821" s="119"/>
      <c r="B821" s="116"/>
      <c r="C821" s="116"/>
      <c r="D821" s="117"/>
      <c r="E821" s="231"/>
      <c r="F821" s="118"/>
      <c r="G821" s="106"/>
      <c r="H821" s="106"/>
      <c r="I821" s="106"/>
      <c r="J821" s="242"/>
      <c r="K821" s="242"/>
    </row>
    <row r="822" spans="1:11">
      <c r="A822" s="119"/>
      <c r="B822" s="116"/>
      <c r="C822" s="116"/>
      <c r="D822" s="117"/>
      <c r="E822" s="231"/>
      <c r="F822" s="118"/>
      <c r="G822" s="106"/>
      <c r="H822" s="106"/>
      <c r="I822" s="106"/>
      <c r="J822" s="242"/>
      <c r="K822" s="242"/>
    </row>
    <row r="823" spans="1:11">
      <c r="A823" s="119"/>
      <c r="B823" s="116"/>
      <c r="C823" s="116"/>
      <c r="D823" s="117"/>
      <c r="E823" s="231"/>
      <c r="F823" s="118"/>
      <c r="G823" s="106"/>
      <c r="H823" s="106"/>
      <c r="I823" s="106"/>
      <c r="J823" s="242"/>
      <c r="K823" s="242"/>
    </row>
    <row r="824" spans="1:11">
      <c r="A824" s="119"/>
      <c r="B824" s="116"/>
      <c r="C824" s="116"/>
      <c r="D824" s="117"/>
      <c r="E824" s="231"/>
      <c r="F824" s="118"/>
      <c r="G824" s="106"/>
      <c r="H824" s="106"/>
      <c r="I824" s="106"/>
      <c r="J824" s="242"/>
      <c r="K824" s="242"/>
    </row>
    <row r="825" spans="1:11">
      <c r="A825" s="119"/>
      <c r="B825" s="116"/>
      <c r="C825" s="116"/>
      <c r="D825" s="117"/>
      <c r="E825" s="231"/>
      <c r="F825" s="118"/>
      <c r="G825" s="106"/>
      <c r="H825" s="106"/>
      <c r="I825" s="106"/>
      <c r="J825" s="242"/>
      <c r="K825" s="242"/>
    </row>
    <row r="826" spans="1:11">
      <c r="A826" s="119"/>
      <c r="B826" s="116"/>
      <c r="C826" s="116"/>
      <c r="D826" s="117"/>
      <c r="E826" s="231"/>
      <c r="F826" s="118"/>
      <c r="G826" s="106"/>
      <c r="H826" s="106"/>
      <c r="I826" s="106"/>
      <c r="J826" s="242"/>
      <c r="K826" s="242"/>
    </row>
    <row r="827" spans="1:11">
      <c r="A827" s="119"/>
      <c r="B827" s="116"/>
      <c r="C827" s="116"/>
      <c r="D827" s="117"/>
      <c r="E827" s="231"/>
      <c r="F827" s="118"/>
      <c r="G827" s="106"/>
      <c r="H827" s="106"/>
      <c r="I827" s="106"/>
      <c r="J827" s="242"/>
      <c r="K827" s="242"/>
    </row>
    <row r="828" spans="1:11">
      <c r="A828" s="119"/>
      <c r="B828" s="116"/>
      <c r="C828" s="116"/>
      <c r="D828" s="117"/>
      <c r="E828" s="231"/>
      <c r="F828" s="118"/>
      <c r="G828" s="106"/>
      <c r="H828" s="106"/>
      <c r="I828" s="106"/>
      <c r="J828" s="242"/>
      <c r="K828" s="242"/>
    </row>
    <row r="829" spans="1:11">
      <c r="A829" s="119"/>
      <c r="B829" s="116"/>
      <c r="C829" s="116"/>
      <c r="D829" s="117"/>
      <c r="E829" s="231"/>
      <c r="F829" s="118"/>
      <c r="G829" s="106"/>
      <c r="H829" s="106"/>
      <c r="I829" s="106"/>
      <c r="J829" s="242"/>
      <c r="K829" s="242"/>
    </row>
    <row r="830" spans="1:11">
      <c r="A830" s="119"/>
      <c r="B830" s="116"/>
      <c r="C830" s="116"/>
      <c r="D830" s="117"/>
      <c r="E830" s="231"/>
      <c r="F830" s="118"/>
      <c r="G830" s="106"/>
      <c r="H830" s="106"/>
      <c r="I830" s="106"/>
      <c r="J830" s="242"/>
      <c r="K830" s="242"/>
    </row>
    <row r="831" spans="1:11">
      <c r="A831" s="119"/>
      <c r="B831" s="116"/>
      <c r="C831" s="116"/>
      <c r="D831" s="117"/>
      <c r="E831" s="231"/>
      <c r="F831" s="118"/>
      <c r="G831" s="106"/>
      <c r="H831" s="106"/>
      <c r="I831" s="106"/>
      <c r="J831" s="242"/>
      <c r="K831" s="242"/>
    </row>
    <row r="832" spans="1:11">
      <c r="A832" s="119"/>
      <c r="B832" s="116"/>
      <c r="C832" s="116"/>
      <c r="D832" s="117"/>
      <c r="E832" s="231"/>
      <c r="F832" s="118"/>
      <c r="G832" s="106"/>
      <c r="H832" s="106"/>
      <c r="I832" s="106"/>
      <c r="J832" s="242"/>
      <c r="K832" s="242"/>
    </row>
    <row r="833" spans="1:11">
      <c r="A833" s="119"/>
      <c r="B833" s="116"/>
      <c r="C833" s="116"/>
      <c r="D833" s="117"/>
      <c r="E833" s="231"/>
      <c r="F833" s="118"/>
      <c r="G833" s="106"/>
      <c r="H833" s="106"/>
      <c r="I833" s="106"/>
      <c r="J833" s="242"/>
      <c r="K833" s="242"/>
    </row>
    <row r="834" spans="1:11">
      <c r="A834" s="119"/>
      <c r="B834" s="116"/>
      <c r="C834" s="116"/>
      <c r="D834" s="117"/>
      <c r="E834" s="231"/>
      <c r="F834" s="118"/>
      <c r="G834" s="106"/>
      <c r="H834" s="106"/>
      <c r="I834" s="106"/>
      <c r="J834" s="242"/>
      <c r="K834" s="242"/>
    </row>
    <row r="835" spans="1:11">
      <c r="A835" s="119"/>
      <c r="B835" s="116"/>
      <c r="C835" s="116"/>
      <c r="D835" s="117"/>
      <c r="E835" s="231"/>
      <c r="F835" s="118"/>
      <c r="G835" s="106"/>
      <c r="H835" s="106"/>
      <c r="I835" s="106"/>
      <c r="J835" s="242"/>
      <c r="K835" s="242"/>
    </row>
    <row r="836" spans="1:11">
      <c r="A836" s="119"/>
      <c r="B836" s="116"/>
      <c r="C836" s="116"/>
      <c r="D836" s="117"/>
      <c r="E836" s="231"/>
      <c r="F836" s="118"/>
      <c r="G836" s="106"/>
      <c r="H836" s="106"/>
      <c r="I836" s="106"/>
      <c r="J836" s="242"/>
      <c r="K836" s="242"/>
    </row>
    <row r="837" spans="1:11">
      <c r="A837" s="119"/>
      <c r="B837" s="116"/>
      <c r="C837" s="116"/>
      <c r="D837" s="117"/>
      <c r="E837" s="231"/>
      <c r="F837" s="118"/>
      <c r="G837" s="106"/>
      <c r="H837" s="106"/>
      <c r="I837" s="106"/>
      <c r="J837" s="242"/>
      <c r="K837" s="242"/>
    </row>
    <row r="838" spans="1:11">
      <c r="A838" s="119"/>
      <c r="B838" s="116"/>
      <c r="C838" s="116"/>
      <c r="D838" s="117"/>
      <c r="E838" s="231"/>
      <c r="F838" s="118"/>
      <c r="G838" s="106"/>
      <c r="H838" s="106"/>
      <c r="I838" s="106"/>
      <c r="J838" s="242"/>
      <c r="K838" s="242"/>
    </row>
    <row r="839" spans="1:11">
      <c r="A839" s="119"/>
      <c r="B839" s="116"/>
      <c r="C839" s="116"/>
      <c r="D839" s="117"/>
      <c r="E839" s="231"/>
      <c r="F839" s="118"/>
      <c r="G839" s="106"/>
      <c r="H839" s="106"/>
      <c r="I839" s="106"/>
      <c r="J839" s="242"/>
      <c r="K839" s="242"/>
    </row>
    <row r="840" spans="1:11">
      <c r="A840" s="119"/>
      <c r="B840" s="116"/>
      <c r="C840" s="116"/>
      <c r="D840" s="117"/>
      <c r="E840" s="231"/>
      <c r="F840" s="118"/>
      <c r="G840" s="106"/>
      <c r="H840" s="106"/>
      <c r="I840" s="106"/>
      <c r="J840" s="242"/>
      <c r="K840" s="242"/>
    </row>
    <row r="841" spans="1:11">
      <c r="A841" s="119"/>
      <c r="B841" s="116"/>
      <c r="C841" s="116"/>
      <c r="D841" s="117"/>
      <c r="E841" s="231"/>
      <c r="F841" s="118"/>
      <c r="G841" s="106"/>
      <c r="H841" s="106"/>
      <c r="I841" s="106"/>
      <c r="J841" s="242"/>
      <c r="K841" s="242"/>
    </row>
    <row r="842" spans="1:11">
      <c r="A842" s="119"/>
      <c r="B842" s="116"/>
      <c r="C842" s="116"/>
      <c r="D842" s="117"/>
      <c r="E842" s="231"/>
      <c r="F842" s="118"/>
      <c r="G842" s="106"/>
      <c r="H842" s="106"/>
      <c r="I842" s="106"/>
      <c r="J842" s="242"/>
      <c r="K842" s="242"/>
    </row>
    <row r="843" spans="1:11">
      <c r="A843" s="119"/>
      <c r="B843" s="116"/>
      <c r="C843" s="116"/>
      <c r="D843" s="117"/>
      <c r="E843" s="231"/>
      <c r="F843" s="118"/>
      <c r="G843" s="106"/>
      <c r="H843" s="106"/>
      <c r="I843" s="106"/>
      <c r="J843" s="242"/>
      <c r="K843" s="242"/>
    </row>
    <row r="844" spans="1:11">
      <c r="A844" s="119"/>
      <c r="B844" s="116"/>
      <c r="C844" s="116"/>
      <c r="D844" s="117"/>
      <c r="E844" s="231"/>
      <c r="F844" s="118"/>
      <c r="G844" s="106"/>
      <c r="H844" s="106"/>
      <c r="I844" s="106"/>
      <c r="J844" s="242"/>
      <c r="K844" s="242"/>
    </row>
    <row r="845" spans="1:11">
      <c r="A845" s="119"/>
      <c r="B845" s="116"/>
      <c r="C845" s="116"/>
      <c r="D845" s="117"/>
      <c r="E845" s="231"/>
      <c r="F845" s="118"/>
      <c r="G845" s="106"/>
      <c r="H845" s="106"/>
      <c r="I845" s="106"/>
      <c r="J845" s="242"/>
      <c r="K845" s="242"/>
    </row>
    <row r="846" spans="1:11">
      <c r="A846" s="119"/>
      <c r="B846" s="116"/>
      <c r="C846" s="116"/>
      <c r="D846" s="117"/>
      <c r="E846" s="231"/>
      <c r="F846" s="118"/>
      <c r="G846" s="106"/>
      <c r="H846" s="106"/>
      <c r="I846" s="106"/>
      <c r="J846" s="242"/>
      <c r="K846" s="242"/>
    </row>
    <row r="847" spans="1:11">
      <c r="A847" s="119"/>
      <c r="B847" s="116"/>
      <c r="C847" s="116"/>
      <c r="D847" s="117"/>
      <c r="E847" s="231"/>
      <c r="F847" s="118"/>
      <c r="G847" s="106"/>
      <c r="H847" s="106"/>
      <c r="I847" s="106"/>
      <c r="J847" s="242"/>
      <c r="K847" s="242"/>
    </row>
    <row r="848" spans="1:11">
      <c r="A848" s="119"/>
      <c r="B848" s="116"/>
      <c r="C848" s="116"/>
      <c r="D848" s="117"/>
      <c r="E848" s="231"/>
      <c r="F848" s="118"/>
      <c r="G848" s="106"/>
      <c r="H848" s="106"/>
      <c r="I848" s="106"/>
      <c r="J848" s="242"/>
      <c r="K848" s="242"/>
    </row>
    <row r="849" spans="1:11">
      <c r="A849" s="119"/>
      <c r="B849" s="116"/>
      <c r="C849" s="116"/>
      <c r="D849" s="117"/>
      <c r="E849" s="231"/>
      <c r="F849" s="118"/>
      <c r="G849" s="106"/>
      <c r="H849" s="106"/>
      <c r="I849" s="106"/>
      <c r="J849" s="242"/>
      <c r="K849" s="242"/>
    </row>
    <row r="850" spans="1:11">
      <c r="A850" s="119"/>
      <c r="B850" s="116"/>
      <c r="C850" s="116"/>
      <c r="D850" s="117"/>
      <c r="E850" s="231"/>
      <c r="F850" s="118"/>
      <c r="G850" s="106"/>
      <c r="H850" s="106"/>
      <c r="I850" s="106"/>
      <c r="J850" s="242"/>
      <c r="K850" s="242"/>
    </row>
    <row r="851" spans="1:11">
      <c r="A851" s="119"/>
      <c r="B851" s="116"/>
      <c r="C851" s="116"/>
      <c r="D851" s="117"/>
      <c r="E851" s="231"/>
      <c r="F851" s="118"/>
      <c r="G851" s="106"/>
      <c r="H851" s="106"/>
      <c r="I851" s="106"/>
      <c r="J851" s="242"/>
      <c r="K851" s="242"/>
    </row>
    <row r="852" spans="1:11">
      <c r="A852" s="119"/>
      <c r="B852" s="116"/>
      <c r="C852" s="116"/>
      <c r="D852" s="117"/>
      <c r="E852" s="231"/>
      <c r="F852" s="118"/>
      <c r="G852" s="106"/>
      <c r="H852" s="106"/>
      <c r="I852" s="106"/>
      <c r="J852" s="242"/>
      <c r="K852" s="242"/>
    </row>
    <row r="853" spans="1:11">
      <c r="A853" s="119"/>
      <c r="B853" s="116"/>
      <c r="C853" s="116"/>
      <c r="D853" s="117"/>
      <c r="E853" s="231"/>
      <c r="F853" s="118"/>
      <c r="G853" s="106"/>
      <c r="H853" s="106"/>
      <c r="I853" s="106"/>
      <c r="J853" s="242"/>
      <c r="K853" s="242"/>
    </row>
    <row r="854" spans="1:11">
      <c r="A854" s="119"/>
      <c r="B854" s="116"/>
      <c r="C854" s="116"/>
      <c r="D854" s="117"/>
      <c r="E854" s="231"/>
      <c r="F854" s="118"/>
      <c r="G854" s="106"/>
      <c r="H854" s="106"/>
      <c r="I854" s="106"/>
      <c r="J854" s="242"/>
      <c r="K854" s="242"/>
    </row>
    <row r="855" spans="1:11">
      <c r="A855" s="119"/>
      <c r="B855" s="116"/>
      <c r="C855" s="116"/>
      <c r="D855" s="117"/>
      <c r="E855" s="231"/>
      <c r="F855" s="118"/>
      <c r="G855" s="106"/>
      <c r="H855" s="106"/>
      <c r="I855" s="106"/>
      <c r="J855" s="242"/>
      <c r="K855" s="242"/>
    </row>
    <row r="856" spans="1:11">
      <c r="A856" s="119"/>
      <c r="B856" s="116"/>
      <c r="C856" s="116"/>
      <c r="D856" s="117"/>
      <c r="E856" s="231"/>
      <c r="F856" s="118"/>
      <c r="G856" s="106"/>
      <c r="H856" s="106"/>
      <c r="I856" s="106"/>
      <c r="J856" s="242"/>
      <c r="K856" s="242"/>
    </row>
    <row r="857" spans="1:11">
      <c r="A857" s="119"/>
      <c r="B857" s="116"/>
      <c r="C857" s="116"/>
      <c r="D857" s="117"/>
      <c r="E857" s="231"/>
      <c r="F857" s="118"/>
      <c r="G857" s="106"/>
      <c r="H857" s="106"/>
      <c r="I857" s="106"/>
      <c r="J857" s="242"/>
      <c r="K857" s="242"/>
    </row>
    <row r="858" spans="1:11">
      <c r="A858" s="119"/>
      <c r="B858" s="116"/>
      <c r="C858" s="116"/>
      <c r="D858" s="117"/>
      <c r="E858" s="231"/>
      <c r="F858" s="118"/>
      <c r="G858" s="106"/>
      <c r="H858" s="106"/>
      <c r="I858" s="106"/>
      <c r="J858" s="242"/>
      <c r="K858" s="242"/>
    </row>
    <row r="859" spans="1:11">
      <c r="A859" s="119"/>
      <c r="B859" s="116"/>
      <c r="C859" s="116"/>
      <c r="D859" s="117"/>
      <c r="E859" s="231"/>
      <c r="F859" s="118"/>
      <c r="G859" s="106"/>
      <c r="H859" s="106"/>
      <c r="I859" s="106"/>
      <c r="J859" s="242"/>
      <c r="K859" s="242"/>
    </row>
    <row r="860" spans="1:11">
      <c r="A860" s="119"/>
      <c r="B860" s="116"/>
      <c r="C860" s="116"/>
      <c r="D860" s="117"/>
      <c r="E860" s="231"/>
      <c r="F860" s="118"/>
      <c r="G860" s="106"/>
      <c r="H860" s="106"/>
      <c r="I860" s="106"/>
      <c r="J860" s="242"/>
      <c r="K860" s="242"/>
    </row>
    <row r="861" spans="1:11">
      <c r="A861" s="119"/>
      <c r="B861" s="116"/>
      <c r="C861" s="116"/>
      <c r="D861" s="117"/>
      <c r="E861" s="231"/>
      <c r="F861" s="118"/>
      <c r="G861" s="106"/>
      <c r="H861" s="106"/>
      <c r="I861" s="106"/>
      <c r="J861" s="242"/>
      <c r="K861" s="242"/>
    </row>
    <row r="862" spans="1:11">
      <c r="A862" s="119"/>
      <c r="B862" s="116"/>
      <c r="C862" s="116"/>
      <c r="D862" s="117"/>
      <c r="E862" s="231"/>
      <c r="F862" s="118"/>
      <c r="G862" s="106"/>
      <c r="H862" s="106"/>
      <c r="I862" s="106"/>
      <c r="J862" s="242"/>
      <c r="K862" s="242"/>
    </row>
    <row r="863" spans="1:11">
      <c r="A863" s="119"/>
      <c r="B863" s="116"/>
      <c r="C863" s="116"/>
      <c r="D863" s="117"/>
      <c r="E863" s="231"/>
      <c r="F863" s="118"/>
      <c r="G863" s="106"/>
      <c r="H863" s="106"/>
      <c r="I863" s="106"/>
      <c r="J863" s="242"/>
      <c r="K863" s="242"/>
    </row>
    <row r="864" spans="1:11">
      <c r="A864" s="119"/>
      <c r="B864" s="116"/>
      <c r="C864" s="116"/>
      <c r="D864" s="117"/>
      <c r="E864" s="231"/>
      <c r="F864" s="118"/>
      <c r="G864" s="106"/>
      <c r="H864" s="106"/>
      <c r="I864" s="106"/>
      <c r="J864" s="242"/>
      <c r="K864" s="242"/>
    </row>
    <row r="865" spans="1:11">
      <c r="A865" s="119"/>
      <c r="B865" s="116"/>
      <c r="C865" s="116"/>
      <c r="D865" s="117"/>
      <c r="E865" s="231"/>
      <c r="F865" s="118"/>
      <c r="G865" s="106"/>
      <c r="H865" s="106"/>
      <c r="I865" s="106"/>
      <c r="J865" s="242"/>
      <c r="K865" s="242"/>
    </row>
    <row r="866" spans="1:11">
      <c r="A866" s="119"/>
      <c r="B866" s="116"/>
      <c r="C866" s="116"/>
      <c r="D866" s="117"/>
      <c r="E866" s="231"/>
      <c r="F866" s="118"/>
      <c r="G866" s="106"/>
      <c r="H866" s="106"/>
      <c r="I866" s="106"/>
      <c r="J866" s="242"/>
      <c r="K866" s="242"/>
    </row>
    <row r="867" spans="1:11">
      <c r="A867" s="119"/>
      <c r="B867" s="116"/>
      <c r="C867" s="116"/>
      <c r="D867" s="117"/>
      <c r="E867" s="231"/>
      <c r="F867" s="118"/>
      <c r="G867" s="106"/>
      <c r="H867" s="106"/>
      <c r="I867" s="106"/>
      <c r="J867" s="242"/>
      <c r="K867" s="242"/>
    </row>
    <row r="868" spans="1:11">
      <c r="A868" s="119"/>
      <c r="B868" s="116"/>
      <c r="C868" s="116"/>
      <c r="D868" s="117"/>
      <c r="E868" s="231"/>
      <c r="F868" s="118"/>
      <c r="G868" s="106"/>
      <c r="H868" s="106"/>
      <c r="I868" s="106"/>
      <c r="J868" s="242"/>
      <c r="K868" s="242"/>
    </row>
    <row r="869" spans="1:11">
      <c r="A869" s="119"/>
      <c r="B869" s="116"/>
      <c r="C869" s="116"/>
      <c r="D869" s="117"/>
      <c r="E869" s="231"/>
      <c r="F869" s="118"/>
      <c r="G869" s="106"/>
      <c r="H869" s="106"/>
      <c r="I869" s="106"/>
      <c r="J869" s="242"/>
      <c r="K869" s="242"/>
    </row>
    <row r="870" spans="1:11">
      <c r="A870" s="119"/>
      <c r="B870" s="116"/>
      <c r="C870" s="116"/>
      <c r="D870" s="117"/>
      <c r="E870" s="231"/>
      <c r="F870" s="118"/>
      <c r="G870" s="106"/>
      <c r="H870" s="106"/>
      <c r="I870" s="106"/>
      <c r="J870" s="242"/>
      <c r="K870" s="242"/>
    </row>
    <row r="871" spans="1:11">
      <c r="A871" s="119"/>
      <c r="B871" s="116"/>
      <c r="C871" s="116"/>
      <c r="D871" s="117"/>
      <c r="E871" s="231"/>
      <c r="F871" s="118"/>
      <c r="G871" s="106"/>
      <c r="H871" s="106"/>
      <c r="I871" s="106"/>
      <c r="J871" s="242"/>
      <c r="K871" s="242"/>
    </row>
    <row r="872" spans="1:11">
      <c r="A872" s="119"/>
      <c r="B872" s="116"/>
      <c r="C872" s="116"/>
      <c r="D872" s="117"/>
      <c r="E872" s="231"/>
      <c r="F872" s="118"/>
      <c r="G872" s="106"/>
      <c r="H872" s="106"/>
      <c r="I872" s="106"/>
      <c r="J872" s="242"/>
      <c r="K872" s="242"/>
    </row>
    <row r="873" spans="1:11">
      <c r="A873" s="119"/>
      <c r="B873" s="116"/>
      <c r="C873" s="116"/>
      <c r="D873" s="117"/>
      <c r="E873" s="231"/>
      <c r="F873" s="118"/>
      <c r="G873" s="106"/>
      <c r="H873" s="106"/>
      <c r="I873" s="106"/>
      <c r="J873" s="242"/>
      <c r="K873" s="242"/>
    </row>
    <row r="874" spans="1:11">
      <c r="A874" s="119"/>
      <c r="B874" s="116"/>
      <c r="C874" s="116"/>
      <c r="D874" s="117"/>
      <c r="E874" s="231"/>
      <c r="F874" s="118"/>
      <c r="G874" s="106"/>
      <c r="H874" s="106"/>
      <c r="I874" s="106"/>
      <c r="J874" s="242"/>
      <c r="K874" s="242"/>
    </row>
    <row r="875" spans="1:11">
      <c r="A875" s="119"/>
      <c r="B875" s="116"/>
      <c r="C875" s="116"/>
      <c r="D875" s="117"/>
      <c r="E875" s="231"/>
      <c r="F875" s="118"/>
      <c r="G875" s="106"/>
      <c r="H875" s="106"/>
      <c r="I875" s="106"/>
      <c r="J875" s="242"/>
      <c r="K875" s="242"/>
    </row>
    <row r="876" spans="1:11">
      <c r="A876" s="119"/>
      <c r="B876" s="116"/>
      <c r="C876" s="116"/>
      <c r="D876" s="117"/>
      <c r="E876" s="231"/>
      <c r="F876" s="118"/>
      <c r="G876" s="106"/>
      <c r="H876" s="106"/>
      <c r="I876" s="106"/>
      <c r="J876" s="242"/>
      <c r="K876" s="242"/>
    </row>
    <row r="877" spans="1:11">
      <c r="A877" s="119"/>
      <c r="B877" s="116"/>
      <c r="C877" s="116"/>
      <c r="D877" s="117"/>
      <c r="E877" s="231"/>
      <c r="F877" s="118"/>
      <c r="G877" s="106"/>
      <c r="H877" s="106"/>
      <c r="I877" s="106"/>
      <c r="J877" s="242"/>
      <c r="K877" s="242"/>
    </row>
    <row r="878" spans="1:11">
      <c r="A878" s="119"/>
      <c r="B878" s="116"/>
      <c r="C878" s="116"/>
      <c r="D878" s="117"/>
      <c r="E878" s="231"/>
      <c r="F878" s="118"/>
      <c r="G878" s="106"/>
      <c r="H878" s="106"/>
      <c r="I878" s="106"/>
      <c r="J878" s="242"/>
      <c r="K878" s="242"/>
    </row>
    <row r="879" spans="1:11">
      <c r="A879" s="119"/>
      <c r="B879" s="116"/>
      <c r="C879" s="116"/>
      <c r="D879" s="117"/>
      <c r="E879" s="231"/>
      <c r="F879" s="118"/>
      <c r="G879" s="106"/>
      <c r="H879" s="106"/>
      <c r="I879" s="106"/>
      <c r="J879" s="242"/>
      <c r="K879" s="242"/>
    </row>
    <row r="880" spans="1:11">
      <c r="A880" s="119"/>
      <c r="B880" s="116"/>
      <c r="C880" s="116"/>
      <c r="D880" s="117"/>
      <c r="E880" s="231"/>
      <c r="F880" s="118"/>
      <c r="G880" s="106"/>
      <c r="H880" s="106"/>
      <c r="I880" s="106"/>
      <c r="J880" s="242"/>
      <c r="K880" s="242"/>
    </row>
    <row r="881" spans="1:11">
      <c r="A881" s="119"/>
      <c r="B881" s="116"/>
      <c r="C881" s="116"/>
      <c r="D881" s="117"/>
      <c r="E881" s="231"/>
      <c r="F881" s="118"/>
      <c r="G881" s="106"/>
      <c r="H881" s="106"/>
      <c r="I881" s="106"/>
      <c r="J881" s="242"/>
      <c r="K881" s="242"/>
    </row>
    <row r="882" spans="1:11">
      <c r="A882" s="119"/>
      <c r="B882" s="116"/>
      <c r="C882" s="116"/>
      <c r="D882" s="117"/>
      <c r="E882" s="231"/>
      <c r="F882" s="118"/>
      <c r="G882" s="106"/>
      <c r="H882" s="106"/>
      <c r="I882" s="106"/>
      <c r="J882" s="242"/>
      <c r="K882" s="242"/>
    </row>
    <row r="883" spans="1:11">
      <c r="A883" s="119"/>
      <c r="B883" s="116"/>
      <c r="C883" s="116"/>
      <c r="D883" s="117"/>
      <c r="E883" s="231"/>
      <c r="F883" s="118"/>
      <c r="G883" s="106"/>
      <c r="H883" s="106"/>
      <c r="I883" s="106"/>
      <c r="J883" s="242"/>
      <c r="K883" s="242"/>
    </row>
    <row r="884" spans="1:11">
      <c r="A884" s="119"/>
      <c r="B884" s="116"/>
      <c r="C884" s="116"/>
      <c r="D884" s="117"/>
      <c r="E884" s="231"/>
      <c r="F884" s="118"/>
      <c r="G884" s="106"/>
      <c r="H884" s="106"/>
      <c r="I884" s="106"/>
      <c r="J884" s="242"/>
      <c r="K884" s="242"/>
    </row>
    <row r="885" spans="1:11">
      <c r="A885" s="119"/>
      <c r="B885" s="116"/>
      <c r="C885" s="116"/>
      <c r="D885" s="117"/>
      <c r="E885" s="231"/>
      <c r="F885" s="118"/>
      <c r="G885" s="106"/>
      <c r="H885" s="106"/>
      <c r="I885" s="106"/>
      <c r="J885" s="242"/>
      <c r="K885" s="242"/>
    </row>
    <row r="886" spans="1:11">
      <c r="A886" s="119"/>
      <c r="B886" s="116"/>
      <c r="C886" s="116"/>
      <c r="D886" s="117"/>
      <c r="E886" s="231"/>
      <c r="F886" s="118"/>
      <c r="G886" s="106"/>
      <c r="H886" s="106"/>
      <c r="I886" s="106"/>
      <c r="J886" s="242"/>
      <c r="K886" s="242"/>
    </row>
    <row r="887" spans="1:11">
      <c r="A887" s="119"/>
      <c r="B887" s="116"/>
      <c r="C887" s="116"/>
      <c r="D887" s="117"/>
      <c r="E887" s="231"/>
      <c r="F887" s="118"/>
      <c r="G887" s="106"/>
      <c r="H887" s="106"/>
      <c r="I887" s="106"/>
      <c r="J887" s="242"/>
      <c r="K887" s="242"/>
    </row>
    <row r="888" spans="1:11">
      <c r="A888" s="119"/>
      <c r="B888" s="116"/>
      <c r="C888" s="116"/>
      <c r="D888" s="117"/>
      <c r="E888" s="231"/>
      <c r="F888" s="118"/>
      <c r="G888" s="106"/>
      <c r="H888" s="106"/>
      <c r="I888" s="106"/>
      <c r="J888" s="242"/>
      <c r="K888" s="242"/>
    </row>
    <row r="889" spans="1:11">
      <c r="A889" s="119"/>
      <c r="B889" s="116"/>
      <c r="C889" s="116"/>
      <c r="D889" s="117"/>
      <c r="E889" s="231"/>
      <c r="F889" s="118"/>
      <c r="G889" s="106"/>
      <c r="H889" s="106"/>
      <c r="I889" s="106"/>
      <c r="J889" s="242"/>
      <c r="K889" s="242"/>
    </row>
    <row r="890" spans="1:11">
      <c r="A890" s="119"/>
      <c r="B890" s="116"/>
      <c r="C890" s="116"/>
      <c r="D890" s="117"/>
      <c r="E890" s="231"/>
      <c r="F890" s="118"/>
      <c r="G890" s="106"/>
      <c r="H890" s="106"/>
      <c r="I890" s="106"/>
      <c r="J890" s="242"/>
      <c r="K890" s="242"/>
    </row>
    <row r="891" spans="1:11">
      <c r="A891" s="119"/>
      <c r="B891" s="116"/>
      <c r="C891" s="116"/>
      <c r="D891" s="117"/>
      <c r="E891" s="231"/>
      <c r="F891" s="118"/>
      <c r="G891" s="106"/>
      <c r="H891" s="106"/>
      <c r="I891" s="106"/>
      <c r="J891" s="242"/>
      <c r="K891" s="242"/>
    </row>
    <row r="892" spans="1:11">
      <c r="A892" s="119"/>
      <c r="B892" s="116"/>
      <c r="C892" s="116"/>
      <c r="D892" s="117"/>
      <c r="E892" s="231"/>
      <c r="F892" s="118"/>
      <c r="G892" s="106"/>
      <c r="H892" s="106"/>
      <c r="I892" s="106"/>
      <c r="J892" s="242"/>
      <c r="K892" s="242"/>
    </row>
    <row r="893" spans="1:11">
      <c r="A893" s="119"/>
      <c r="B893" s="116"/>
      <c r="C893" s="116"/>
      <c r="D893" s="117"/>
      <c r="E893" s="231"/>
      <c r="F893" s="118"/>
      <c r="G893" s="106"/>
      <c r="H893" s="106"/>
      <c r="I893" s="106"/>
      <c r="J893" s="242"/>
      <c r="K893" s="242"/>
    </row>
    <row r="894" spans="1:11">
      <c r="A894" s="119"/>
      <c r="B894" s="116"/>
      <c r="C894" s="116"/>
      <c r="D894" s="117"/>
      <c r="E894" s="231"/>
      <c r="F894" s="118"/>
      <c r="G894" s="106"/>
      <c r="H894" s="106"/>
      <c r="I894" s="106"/>
      <c r="J894" s="242"/>
      <c r="K894" s="242"/>
    </row>
    <row r="895" spans="1:11">
      <c r="A895" s="119"/>
      <c r="B895" s="116"/>
      <c r="C895" s="116"/>
      <c r="D895" s="117"/>
      <c r="E895" s="231"/>
      <c r="F895" s="118"/>
      <c r="G895" s="106"/>
      <c r="H895" s="106"/>
      <c r="I895" s="106"/>
      <c r="J895" s="242"/>
      <c r="K895" s="242"/>
    </row>
    <row r="896" spans="1:11">
      <c r="A896" s="119"/>
      <c r="B896" s="116"/>
      <c r="C896" s="116"/>
      <c r="D896" s="117"/>
      <c r="E896" s="231"/>
      <c r="F896" s="118"/>
      <c r="G896" s="106"/>
      <c r="H896" s="106"/>
      <c r="I896" s="106"/>
      <c r="J896" s="242"/>
      <c r="K896" s="242"/>
    </row>
    <row r="897" spans="1:11">
      <c r="A897" s="119"/>
      <c r="B897" s="116"/>
      <c r="C897" s="116"/>
      <c r="D897" s="117"/>
      <c r="E897" s="231"/>
      <c r="F897" s="118"/>
      <c r="G897" s="106"/>
      <c r="H897" s="106"/>
      <c r="I897" s="106"/>
      <c r="J897" s="242"/>
      <c r="K897" s="242"/>
    </row>
    <row r="898" spans="1:11">
      <c r="A898" s="119"/>
      <c r="B898" s="116"/>
      <c r="C898" s="116"/>
      <c r="D898" s="117"/>
      <c r="E898" s="231"/>
      <c r="F898" s="118"/>
      <c r="G898" s="106"/>
      <c r="H898" s="106"/>
      <c r="I898" s="106"/>
      <c r="J898" s="242"/>
      <c r="K898" s="242"/>
    </row>
    <row r="899" spans="1:11">
      <c r="A899" s="119"/>
      <c r="B899" s="116"/>
      <c r="C899" s="116"/>
      <c r="D899" s="117"/>
      <c r="E899" s="231"/>
      <c r="F899" s="118"/>
      <c r="G899" s="106"/>
      <c r="H899" s="106"/>
      <c r="I899" s="106"/>
      <c r="J899" s="242"/>
      <c r="K899" s="242"/>
    </row>
    <row r="900" spans="1:11">
      <c r="A900" s="119"/>
      <c r="B900" s="116"/>
      <c r="C900" s="116"/>
      <c r="D900" s="117"/>
      <c r="E900" s="231"/>
      <c r="F900" s="118"/>
      <c r="G900" s="106"/>
      <c r="H900" s="106"/>
      <c r="I900" s="106"/>
      <c r="J900" s="242"/>
      <c r="K900" s="242"/>
    </row>
    <row r="901" spans="1:11">
      <c r="A901" s="119"/>
      <c r="B901" s="116"/>
      <c r="C901" s="116"/>
      <c r="D901" s="117"/>
      <c r="E901" s="231"/>
      <c r="F901" s="118"/>
      <c r="G901" s="106"/>
      <c r="H901" s="106"/>
      <c r="I901" s="106"/>
      <c r="J901" s="242"/>
      <c r="K901" s="242"/>
    </row>
    <row r="902" spans="1:11">
      <c r="A902" s="119"/>
      <c r="B902" s="116"/>
      <c r="C902" s="116"/>
      <c r="D902" s="117"/>
      <c r="E902" s="231"/>
      <c r="F902" s="118"/>
      <c r="G902" s="106"/>
      <c r="H902" s="106"/>
      <c r="I902" s="106"/>
      <c r="J902" s="242"/>
      <c r="K902" s="242"/>
    </row>
    <row r="903" spans="1:11">
      <c r="A903" s="119"/>
      <c r="B903" s="116"/>
      <c r="C903" s="116"/>
      <c r="D903" s="117"/>
      <c r="E903" s="231"/>
      <c r="F903" s="118"/>
      <c r="G903" s="106"/>
      <c r="H903" s="106"/>
      <c r="I903" s="106"/>
      <c r="J903" s="242"/>
      <c r="K903" s="242"/>
    </row>
    <row r="904" spans="1:11">
      <c r="A904" s="119"/>
      <c r="B904" s="116"/>
      <c r="C904" s="116"/>
      <c r="D904" s="117"/>
      <c r="E904" s="231"/>
      <c r="F904" s="118"/>
      <c r="G904" s="106"/>
      <c r="H904" s="106"/>
      <c r="I904" s="106"/>
      <c r="J904" s="242"/>
      <c r="K904" s="242"/>
    </row>
    <row r="905" spans="1:11">
      <c r="A905" s="119"/>
      <c r="B905" s="116"/>
      <c r="C905" s="116"/>
      <c r="D905" s="117"/>
      <c r="E905" s="231"/>
      <c r="F905" s="118"/>
      <c r="G905" s="106"/>
      <c r="H905" s="106"/>
      <c r="I905" s="106"/>
      <c r="J905" s="242"/>
      <c r="K905" s="242"/>
    </row>
    <row r="906" spans="1:11">
      <c r="A906" s="119"/>
      <c r="B906" s="116"/>
      <c r="C906" s="116"/>
      <c r="D906" s="117"/>
      <c r="E906" s="231"/>
      <c r="F906" s="118"/>
      <c r="G906" s="106"/>
      <c r="H906" s="106"/>
      <c r="I906" s="106"/>
      <c r="J906" s="242"/>
      <c r="K906" s="242"/>
    </row>
    <row r="907" spans="1:11">
      <c r="A907" s="119"/>
      <c r="B907" s="116"/>
      <c r="C907" s="116"/>
      <c r="D907" s="117"/>
      <c r="E907" s="231"/>
      <c r="F907" s="118"/>
      <c r="G907" s="106"/>
      <c r="H907" s="106"/>
      <c r="I907" s="106"/>
      <c r="J907" s="242"/>
      <c r="K907" s="242"/>
    </row>
    <row r="908" spans="1:11">
      <c r="A908" s="119"/>
      <c r="B908" s="116"/>
      <c r="C908" s="116"/>
      <c r="D908" s="117"/>
      <c r="E908" s="231"/>
      <c r="F908" s="118"/>
      <c r="G908" s="106"/>
      <c r="H908" s="106"/>
      <c r="I908" s="106"/>
      <c r="J908" s="242"/>
      <c r="K908" s="242"/>
    </row>
    <row r="909" spans="1:11">
      <c r="A909" s="119"/>
      <c r="B909" s="116"/>
      <c r="C909" s="116"/>
      <c r="D909" s="117"/>
      <c r="E909" s="231"/>
      <c r="F909" s="118"/>
      <c r="G909" s="106"/>
      <c r="H909" s="106"/>
      <c r="I909" s="106"/>
      <c r="J909" s="242"/>
      <c r="K909" s="242"/>
    </row>
    <row r="910" spans="1:11">
      <c r="A910" s="119"/>
      <c r="B910" s="116"/>
      <c r="C910" s="116"/>
      <c r="D910" s="117"/>
      <c r="E910" s="231"/>
      <c r="F910" s="118"/>
      <c r="G910" s="106"/>
      <c r="H910" s="106"/>
      <c r="I910" s="106"/>
      <c r="J910" s="242"/>
      <c r="K910" s="242"/>
    </row>
    <row r="911" spans="1:11">
      <c r="A911" s="119"/>
      <c r="B911" s="116"/>
      <c r="C911" s="116"/>
      <c r="D911" s="117"/>
      <c r="E911" s="231"/>
      <c r="F911" s="118"/>
      <c r="G911" s="106"/>
      <c r="H911" s="106"/>
      <c r="I911" s="106"/>
      <c r="J911" s="242"/>
      <c r="K911" s="242"/>
    </row>
    <row r="912" spans="1:11">
      <c r="A912" s="119"/>
      <c r="B912" s="116"/>
      <c r="C912" s="116"/>
      <c r="D912" s="117"/>
      <c r="E912" s="231"/>
      <c r="F912" s="118"/>
      <c r="G912" s="106"/>
      <c r="H912" s="106"/>
      <c r="I912" s="106"/>
      <c r="J912" s="242"/>
      <c r="K912" s="242"/>
    </row>
    <row r="913" spans="1:11">
      <c r="A913" s="119"/>
      <c r="B913" s="116"/>
      <c r="C913" s="116"/>
      <c r="D913" s="117"/>
      <c r="E913" s="231"/>
      <c r="F913" s="118"/>
      <c r="G913" s="106"/>
      <c r="H913" s="106"/>
      <c r="I913" s="106"/>
      <c r="J913" s="242"/>
      <c r="K913" s="242"/>
    </row>
    <row r="914" spans="1:11">
      <c r="A914" s="119"/>
      <c r="B914" s="116"/>
      <c r="C914" s="116"/>
      <c r="D914" s="117"/>
      <c r="E914" s="231"/>
      <c r="F914" s="118"/>
      <c r="G914" s="106"/>
      <c r="H914" s="106"/>
      <c r="I914" s="106"/>
      <c r="J914" s="242"/>
      <c r="K914" s="242"/>
    </row>
    <row r="915" spans="1:11">
      <c r="A915" s="119"/>
      <c r="B915" s="116"/>
      <c r="C915" s="116"/>
      <c r="D915" s="117"/>
      <c r="E915" s="231"/>
      <c r="F915" s="118"/>
      <c r="G915" s="106"/>
      <c r="H915" s="106"/>
      <c r="I915" s="106"/>
      <c r="J915" s="242"/>
      <c r="K915" s="242"/>
    </row>
    <row r="916" spans="1:11">
      <c r="A916" s="119"/>
      <c r="B916" s="116"/>
      <c r="C916" s="116"/>
      <c r="D916" s="117"/>
      <c r="E916" s="231"/>
      <c r="F916" s="118"/>
      <c r="G916" s="106"/>
      <c r="H916" s="106"/>
      <c r="I916" s="106"/>
      <c r="J916" s="242"/>
      <c r="K916" s="242"/>
    </row>
    <row r="917" spans="1:11">
      <c r="A917" s="119"/>
      <c r="B917" s="116"/>
      <c r="C917" s="116"/>
      <c r="D917" s="117"/>
      <c r="E917" s="231"/>
      <c r="F917" s="118"/>
      <c r="G917" s="106"/>
      <c r="H917" s="106"/>
      <c r="I917" s="106"/>
      <c r="J917" s="242"/>
      <c r="K917" s="242"/>
    </row>
    <row r="918" spans="1:11">
      <c r="A918" s="119"/>
      <c r="B918" s="116"/>
      <c r="C918" s="116"/>
      <c r="D918" s="117"/>
      <c r="E918" s="231"/>
      <c r="F918" s="118"/>
      <c r="G918" s="106"/>
      <c r="H918" s="106"/>
      <c r="I918" s="106"/>
      <c r="J918" s="242"/>
      <c r="K918" s="242"/>
    </row>
    <row r="919" spans="1:11">
      <c r="A919" s="119"/>
      <c r="B919" s="116"/>
      <c r="C919" s="116"/>
      <c r="D919" s="117"/>
      <c r="E919" s="231"/>
      <c r="F919" s="118"/>
      <c r="G919" s="106"/>
      <c r="H919" s="106"/>
      <c r="I919" s="106"/>
      <c r="J919" s="242"/>
      <c r="K919" s="242"/>
    </row>
    <row r="920" spans="1:11">
      <c r="A920" s="119"/>
      <c r="B920" s="116"/>
      <c r="C920" s="116"/>
      <c r="D920" s="117"/>
      <c r="E920" s="231"/>
      <c r="F920" s="118"/>
      <c r="G920" s="106"/>
      <c r="H920" s="106"/>
      <c r="I920" s="106"/>
      <c r="J920" s="242"/>
      <c r="K920" s="242"/>
    </row>
    <row r="921" spans="1:11">
      <c r="A921" s="119"/>
      <c r="B921" s="116"/>
      <c r="C921" s="116"/>
      <c r="D921" s="117"/>
      <c r="E921" s="231"/>
      <c r="F921" s="118"/>
      <c r="G921" s="106"/>
      <c r="H921" s="106"/>
      <c r="I921" s="106"/>
      <c r="J921" s="242"/>
      <c r="K921" s="242"/>
    </row>
    <row r="922" spans="1:11">
      <c r="A922" s="119"/>
      <c r="B922" s="116"/>
      <c r="C922" s="116"/>
      <c r="D922" s="117"/>
      <c r="E922" s="231"/>
      <c r="F922" s="118"/>
      <c r="G922" s="106"/>
      <c r="H922" s="106"/>
      <c r="I922" s="106"/>
      <c r="J922" s="242"/>
      <c r="K922" s="242"/>
    </row>
    <row r="923" spans="1:11">
      <c r="A923" s="119"/>
      <c r="B923" s="116"/>
      <c r="C923" s="116"/>
      <c r="D923" s="117"/>
      <c r="E923" s="231"/>
      <c r="F923" s="118"/>
      <c r="G923" s="106"/>
      <c r="H923" s="106"/>
      <c r="I923" s="106"/>
      <c r="J923" s="242"/>
      <c r="K923" s="242"/>
    </row>
    <row r="924" spans="1:11">
      <c r="A924" s="119"/>
      <c r="B924" s="116"/>
      <c r="C924" s="116"/>
      <c r="D924" s="117"/>
      <c r="E924" s="231"/>
      <c r="F924" s="118"/>
      <c r="G924" s="106"/>
      <c r="H924" s="106"/>
      <c r="I924" s="106"/>
      <c r="J924" s="242"/>
      <c r="K924" s="242"/>
    </row>
    <row r="925" spans="1:11">
      <c r="A925" s="119"/>
      <c r="B925" s="116"/>
      <c r="C925" s="116"/>
      <c r="D925" s="117"/>
      <c r="E925" s="231"/>
      <c r="F925" s="118"/>
      <c r="G925" s="106"/>
      <c r="H925" s="106"/>
      <c r="I925" s="106"/>
      <c r="J925" s="242"/>
      <c r="K925" s="242"/>
    </row>
    <row r="926" spans="1:11">
      <c r="A926" s="119"/>
      <c r="B926" s="116"/>
      <c r="C926" s="116"/>
      <c r="D926" s="117"/>
      <c r="E926" s="231"/>
      <c r="F926" s="118"/>
      <c r="G926" s="106"/>
      <c r="H926" s="106"/>
      <c r="I926" s="106"/>
      <c r="J926" s="242"/>
      <c r="K926" s="242"/>
    </row>
    <row r="927" spans="1:11">
      <c r="A927" s="119"/>
      <c r="B927" s="116"/>
      <c r="C927" s="116"/>
      <c r="D927" s="117"/>
      <c r="E927" s="231"/>
      <c r="F927" s="118"/>
      <c r="G927" s="106"/>
      <c r="H927" s="106"/>
      <c r="I927" s="106"/>
      <c r="J927" s="242"/>
      <c r="K927" s="242"/>
    </row>
    <row r="928" spans="1:11">
      <c r="A928" s="119"/>
      <c r="B928" s="116"/>
      <c r="C928" s="116"/>
      <c r="D928" s="117"/>
      <c r="E928" s="231"/>
      <c r="F928" s="118"/>
      <c r="G928" s="106"/>
      <c r="H928" s="106"/>
      <c r="I928" s="106"/>
      <c r="J928" s="242"/>
      <c r="K928" s="242"/>
    </row>
    <row r="929" spans="1:11">
      <c r="A929" s="119"/>
      <c r="B929" s="116"/>
      <c r="C929" s="116"/>
      <c r="D929" s="117"/>
      <c r="E929" s="231"/>
      <c r="F929" s="118"/>
      <c r="G929" s="106"/>
      <c r="H929" s="106"/>
      <c r="I929" s="106"/>
      <c r="J929" s="242"/>
      <c r="K929" s="242"/>
    </row>
    <row r="930" spans="1:11">
      <c r="A930" s="119"/>
      <c r="B930" s="116"/>
      <c r="C930" s="116"/>
      <c r="D930" s="117"/>
      <c r="E930" s="231"/>
      <c r="F930" s="118"/>
      <c r="G930" s="106"/>
      <c r="H930" s="106"/>
      <c r="I930" s="106"/>
      <c r="J930" s="242"/>
      <c r="K930" s="242"/>
    </row>
    <row r="931" spans="1:11">
      <c r="A931" s="119"/>
      <c r="B931" s="116"/>
      <c r="C931" s="116"/>
      <c r="D931" s="117"/>
      <c r="E931" s="231"/>
      <c r="F931" s="118"/>
      <c r="G931" s="106"/>
      <c r="H931" s="106"/>
      <c r="I931" s="106"/>
      <c r="J931" s="242"/>
      <c r="K931" s="242"/>
    </row>
    <row r="932" spans="1:11">
      <c r="A932" s="119"/>
      <c r="B932" s="116"/>
      <c r="C932" s="116"/>
      <c r="D932" s="117"/>
      <c r="E932" s="231"/>
      <c r="F932" s="118"/>
      <c r="G932" s="106"/>
      <c r="H932" s="106"/>
      <c r="I932" s="106"/>
      <c r="J932" s="242"/>
      <c r="K932" s="242"/>
    </row>
    <row r="933" spans="1:11">
      <c r="A933" s="119"/>
      <c r="B933" s="116"/>
      <c r="C933" s="116"/>
      <c r="D933" s="117"/>
      <c r="E933" s="231"/>
      <c r="F933" s="118"/>
      <c r="G933" s="106"/>
      <c r="H933" s="106"/>
      <c r="I933" s="106"/>
      <c r="J933" s="242"/>
      <c r="K933" s="242"/>
    </row>
    <row r="934" spans="1:11">
      <c r="A934" s="119"/>
      <c r="B934" s="116"/>
      <c r="C934" s="116"/>
      <c r="D934" s="117"/>
      <c r="E934" s="231"/>
      <c r="F934" s="118"/>
      <c r="G934" s="106"/>
      <c r="H934" s="106"/>
      <c r="I934" s="106"/>
      <c r="J934" s="242"/>
      <c r="K934" s="242"/>
    </row>
    <row r="935" spans="1:11">
      <c r="A935" s="119"/>
      <c r="B935" s="116"/>
      <c r="C935" s="116"/>
      <c r="D935" s="117"/>
      <c r="E935" s="231"/>
      <c r="F935" s="118"/>
      <c r="G935" s="106"/>
      <c r="H935" s="106"/>
      <c r="I935" s="106"/>
      <c r="J935" s="242"/>
      <c r="K935" s="242"/>
    </row>
    <row r="936" spans="1:11">
      <c r="A936" s="119"/>
      <c r="B936" s="116"/>
      <c r="C936" s="116"/>
      <c r="D936" s="117"/>
      <c r="E936" s="231"/>
      <c r="F936" s="118"/>
      <c r="G936" s="106"/>
      <c r="H936" s="106"/>
      <c r="I936" s="106"/>
      <c r="J936" s="242"/>
      <c r="K936" s="242"/>
    </row>
    <row r="937" spans="1:11">
      <c r="A937" s="119"/>
      <c r="B937" s="116"/>
      <c r="C937" s="116"/>
      <c r="D937" s="117"/>
      <c r="E937" s="231"/>
      <c r="F937" s="118"/>
      <c r="G937" s="106"/>
      <c r="H937" s="106"/>
      <c r="I937" s="106"/>
      <c r="J937" s="242"/>
      <c r="K937" s="242"/>
    </row>
    <row r="938" spans="1:11">
      <c r="A938" s="119"/>
      <c r="B938" s="116"/>
      <c r="C938" s="116"/>
      <c r="D938" s="117"/>
      <c r="E938" s="231"/>
      <c r="F938" s="118"/>
      <c r="G938" s="106"/>
      <c r="H938" s="106"/>
      <c r="I938" s="106"/>
      <c r="J938" s="242"/>
      <c r="K938" s="242"/>
    </row>
    <row r="939" spans="1:11">
      <c r="A939" s="119"/>
      <c r="B939" s="116"/>
      <c r="C939" s="116"/>
      <c r="D939" s="117"/>
      <c r="E939" s="231"/>
      <c r="F939" s="118"/>
      <c r="G939" s="106"/>
      <c r="H939" s="106"/>
      <c r="I939" s="106"/>
      <c r="J939" s="242"/>
      <c r="K939" s="242"/>
    </row>
    <row r="940" spans="1:11">
      <c r="A940" s="119"/>
      <c r="B940" s="116"/>
      <c r="C940" s="116"/>
      <c r="D940" s="117"/>
      <c r="E940" s="231"/>
      <c r="F940" s="118"/>
      <c r="G940" s="106"/>
      <c r="H940" s="106"/>
      <c r="I940" s="106"/>
      <c r="J940" s="242"/>
      <c r="K940" s="242"/>
    </row>
    <row r="941" spans="1:11">
      <c r="A941" s="119"/>
      <c r="B941" s="116"/>
      <c r="C941" s="116"/>
      <c r="D941" s="117"/>
      <c r="E941" s="231"/>
      <c r="F941" s="118"/>
      <c r="G941" s="106"/>
      <c r="H941" s="106"/>
      <c r="I941" s="106"/>
      <c r="J941" s="242"/>
      <c r="K941" s="242"/>
    </row>
    <row r="942" spans="1:11">
      <c r="A942" s="119"/>
      <c r="B942" s="116"/>
      <c r="C942" s="116"/>
      <c r="D942" s="117"/>
      <c r="E942" s="231"/>
      <c r="F942" s="118"/>
      <c r="G942" s="106"/>
      <c r="H942" s="106"/>
      <c r="I942" s="106"/>
      <c r="J942" s="242"/>
      <c r="K942" s="242"/>
    </row>
    <row r="943" spans="1:11">
      <c r="A943" s="119"/>
      <c r="B943" s="116"/>
      <c r="C943" s="116"/>
      <c r="D943" s="117"/>
      <c r="E943" s="231"/>
      <c r="F943" s="118"/>
      <c r="G943" s="106"/>
      <c r="H943" s="106"/>
      <c r="I943" s="106"/>
      <c r="J943" s="242"/>
      <c r="K943" s="242"/>
    </row>
    <row r="944" spans="1:11">
      <c r="A944" s="119"/>
      <c r="B944" s="116"/>
      <c r="C944" s="116"/>
      <c r="D944" s="117"/>
      <c r="E944" s="231"/>
      <c r="F944" s="118"/>
      <c r="G944" s="106"/>
      <c r="H944" s="106"/>
      <c r="I944" s="106"/>
      <c r="J944" s="242"/>
      <c r="K944" s="242"/>
    </row>
    <row r="945" spans="1:11">
      <c r="A945" s="119"/>
      <c r="B945" s="116"/>
      <c r="C945" s="116"/>
      <c r="D945" s="117"/>
      <c r="E945" s="231"/>
      <c r="F945" s="118"/>
      <c r="G945" s="106"/>
      <c r="H945" s="106"/>
      <c r="I945" s="106"/>
      <c r="J945" s="242"/>
      <c r="K945" s="242"/>
    </row>
    <row r="946" spans="1:11">
      <c r="A946" s="119"/>
      <c r="B946" s="116"/>
      <c r="C946" s="116"/>
      <c r="D946" s="117"/>
      <c r="E946" s="231"/>
      <c r="F946" s="118"/>
      <c r="G946" s="106"/>
      <c r="H946" s="106"/>
      <c r="I946" s="106"/>
      <c r="J946" s="242"/>
      <c r="K946" s="242"/>
    </row>
    <row r="947" spans="1:11">
      <c r="A947" s="119"/>
      <c r="B947" s="116"/>
      <c r="C947" s="116"/>
      <c r="D947" s="117"/>
      <c r="E947" s="231"/>
      <c r="F947" s="118"/>
      <c r="G947" s="106"/>
      <c r="H947" s="106"/>
      <c r="I947" s="106"/>
      <c r="J947" s="242"/>
      <c r="K947" s="242"/>
    </row>
    <row r="948" spans="1:11">
      <c r="A948" s="119"/>
      <c r="B948" s="116"/>
      <c r="C948" s="116"/>
      <c r="D948" s="117"/>
      <c r="E948" s="231"/>
      <c r="F948" s="118"/>
      <c r="G948" s="106"/>
      <c r="H948" s="106"/>
      <c r="I948" s="106"/>
      <c r="J948" s="242"/>
      <c r="K948" s="242"/>
    </row>
    <row r="949" spans="1:11">
      <c r="A949" s="119"/>
      <c r="B949" s="116"/>
      <c r="C949" s="116"/>
      <c r="D949" s="117"/>
      <c r="E949" s="231"/>
      <c r="F949" s="118"/>
      <c r="G949" s="106"/>
      <c r="H949" s="106"/>
      <c r="I949" s="106"/>
      <c r="J949" s="242"/>
      <c r="K949" s="242"/>
    </row>
    <row r="950" spans="1:11">
      <c r="A950" s="119"/>
      <c r="B950" s="116"/>
      <c r="C950" s="116"/>
      <c r="D950" s="117"/>
      <c r="E950" s="231"/>
      <c r="F950" s="118"/>
      <c r="G950" s="106"/>
      <c r="H950" s="106"/>
      <c r="I950" s="106"/>
      <c r="J950" s="242"/>
      <c r="K950" s="242"/>
    </row>
    <row r="951" spans="1:11">
      <c r="A951" s="119"/>
      <c r="B951" s="116"/>
      <c r="C951" s="116"/>
      <c r="D951" s="117"/>
      <c r="E951" s="231"/>
      <c r="F951" s="118"/>
      <c r="G951" s="106"/>
      <c r="H951" s="106"/>
      <c r="I951" s="106"/>
      <c r="J951" s="242"/>
      <c r="K951" s="242"/>
    </row>
    <row r="952" spans="1:11">
      <c r="A952" s="119"/>
      <c r="B952" s="116"/>
      <c r="C952" s="116"/>
      <c r="D952" s="117"/>
      <c r="E952" s="231"/>
      <c r="F952" s="118"/>
      <c r="G952" s="106"/>
      <c r="H952" s="106"/>
      <c r="I952" s="106"/>
      <c r="J952" s="242"/>
      <c r="K952" s="242"/>
    </row>
    <row r="953" spans="1:11">
      <c r="A953" s="119"/>
      <c r="B953" s="116"/>
      <c r="C953" s="116"/>
      <c r="D953" s="117"/>
      <c r="E953" s="231"/>
      <c r="F953" s="118"/>
      <c r="G953" s="106"/>
      <c r="H953" s="106"/>
      <c r="I953" s="106"/>
      <c r="J953" s="242"/>
      <c r="K953" s="242"/>
    </row>
    <row r="954" spans="1:11">
      <c r="A954" s="119"/>
      <c r="B954" s="116"/>
      <c r="C954" s="116"/>
      <c r="D954" s="117"/>
      <c r="E954" s="231"/>
      <c r="F954" s="118"/>
      <c r="G954" s="106"/>
      <c r="H954" s="106"/>
      <c r="I954" s="106"/>
      <c r="J954" s="242"/>
      <c r="K954" s="242"/>
    </row>
    <row r="955" spans="1:11">
      <c r="A955" s="119"/>
      <c r="B955" s="116"/>
      <c r="C955" s="116"/>
      <c r="D955" s="117"/>
      <c r="E955" s="231"/>
      <c r="F955" s="118"/>
      <c r="G955" s="106"/>
      <c r="H955" s="106"/>
      <c r="I955" s="106"/>
      <c r="J955" s="242"/>
      <c r="K955" s="242"/>
    </row>
    <row r="956" spans="1:11">
      <c r="A956" s="119"/>
      <c r="B956" s="116"/>
      <c r="C956" s="116"/>
      <c r="D956" s="117"/>
      <c r="E956" s="231"/>
      <c r="F956" s="118"/>
      <c r="G956" s="106"/>
      <c r="H956" s="106"/>
      <c r="I956" s="106"/>
      <c r="J956" s="242"/>
      <c r="K956" s="242"/>
    </row>
    <row r="957" spans="1:11">
      <c r="A957" s="119"/>
      <c r="B957" s="116"/>
      <c r="C957" s="116"/>
      <c r="D957" s="117"/>
      <c r="E957" s="231"/>
      <c r="F957" s="118"/>
      <c r="G957" s="106"/>
      <c r="H957" s="106"/>
      <c r="I957" s="106"/>
      <c r="J957" s="242"/>
      <c r="K957" s="242"/>
    </row>
    <row r="958" spans="1:11">
      <c r="A958" s="119"/>
      <c r="B958" s="116"/>
      <c r="C958" s="116"/>
      <c r="D958" s="117"/>
      <c r="E958" s="231"/>
      <c r="F958" s="118"/>
      <c r="G958" s="106"/>
      <c r="H958" s="106"/>
      <c r="I958" s="106"/>
      <c r="J958" s="242"/>
      <c r="K958" s="242"/>
    </row>
    <row r="959" spans="1:11">
      <c r="A959" s="119"/>
      <c r="B959" s="116"/>
      <c r="C959" s="116"/>
      <c r="D959" s="117"/>
      <c r="E959" s="231"/>
      <c r="F959" s="118"/>
      <c r="G959" s="106"/>
      <c r="H959" s="106"/>
      <c r="I959" s="106"/>
      <c r="J959" s="242"/>
      <c r="K959" s="242"/>
    </row>
    <row r="960" spans="1:11">
      <c r="A960" s="119"/>
      <c r="B960" s="116"/>
      <c r="C960" s="116"/>
      <c r="D960" s="117"/>
      <c r="E960" s="231"/>
      <c r="F960" s="118"/>
      <c r="G960" s="106"/>
      <c r="H960" s="106"/>
      <c r="I960" s="106"/>
      <c r="J960" s="242"/>
      <c r="K960" s="242"/>
    </row>
    <row r="961" spans="1:11">
      <c r="A961" s="119"/>
      <c r="B961" s="116"/>
      <c r="C961" s="116"/>
      <c r="D961" s="117"/>
      <c r="E961" s="231"/>
      <c r="F961" s="118"/>
      <c r="G961" s="106"/>
      <c r="H961" s="106"/>
      <c r="I961" s="106"/>
      <c r="J961" s="242"/>
      <c r="K961" s="242"/>
    </row>
    <row r="962" spans="1:11">
      <c r="A962" s="119"/>
      <c r="B962" s="116"/>
      <c r="C962" s="116"/>
      <c r="D962" s="117"/>
      <c r="E962" s="231"/>
      <c r="F962" s="118"/>
      <c r="G962" s="106"/>
      <c r="H962" s="106"/>
      <c r="I962" s="106"/>
      <c r="J962" s="242"/>
      <c r="K962" s="242"/>
    </row>
    <row r="963" spans="1:11">
      <c r="A963" s="119"/>
      <c r="B963" s="116"/>
      <c r="C963" s="116"/>
      <c r="D963" s="117"/>
      <c r="E963" s="231"/>
      <c r="F963" s="118"/>
      <c r="G963" s="106"/>
      <c r="H963" s="106"/>
      <c r="I963" s="106"/>
      <c r="J963" s="242"/>
      <c r="K963" s="242"/>
    </row>
    <row r="964" spans="1:11">
      <c r="A964" s="119"/>
      <c r="B964" s="116"/>
      <c r="C964" s="116"/>
      <c r="D964" s="117"/>
      <c r="E964" s="231"/>
      <c r="F964" s="118"/>
      <c r="G964" s="106"/>
      <c r="H964" s="106"/>
      <c r="I964" s="106"/>
      <c r="J964" s="242"/>
      <c r="K964" s="242"/>
    </row>
    <row r="965" spans="1:11">
      <c r="A965" s="119"/>
      <c r="B965" s="116"/>
      <c r="C965" s="116"/>
      <c r="D965" s="117"/>
      <c r="E965" s="231"/>
      <c r="F965" s="118"/>
      <c r="G965" s="106"/>
      <c r="H965" s="106"/>
      <c r="I965" s="106"/>
      <c r="J965" s="242"/>
      <c r="K965" s="242"/>
    </row>
    <row r="966" spans="1:11">
      <c r="A966" s="119"/>
      <c r="B966" s="116"/>
      <c r="C966" s="116"/>
      <c r="D966" s="117"/>
      <c r="E966" s="231"/>
      <c r="F966" s="118"/>
      <c r="G966" s="106"/>
      <c r="H966" s="106"/>
      <c r="I966" s="106"/>
      <c r="J966" s="242"/>
      <c r="K966" s="242"/>
    </row>
    <row r="967" spans="1:11">
      <c r="A967" s="119"/>
      <c r="B967" s="116"/>
      <c r="C967" s="116"/>
      <c r="D967" s="117"/>
      <c r="E967" s="231"/>
      <c r="F967" s="118"/>
      <c r="G967" s="106"/>
      <c r="H967" s="106"/>
      <c r="I967" s="106"/>
      <c r="J967" s="242"/>
      <c r="K967" s="242"/>
    </row>
    <row r="968" spans="1:11">
      <c r="A968" s="119"/>
      <c r="B968" s="116"/>
      <c r="C968" s="116"/>
      <c r="D968" s="117"/>
      <c r="E968" s="231"/>
      <c r="F968" s="118"/>
      <c r="G968" s="106"/>
      <c r="H968" s="106"/>
      <c r="I968" s="106"/>
      <c r="J968" s="242"/>
      <c r="K968" s="242"/>
    </row>
    <row r="969" spans="1:11">
      <c r="A969" s="119"/>
      <c r="B969" s="116"/>
      <c r="C969" s="116"/>
      <c r="D969" s="117"/>
      <c r="E969" s="231"/>
      <c r="F969" s="118"/>
      <c r="G969" s="106"/>
      <c r="H969" s="106"/>
      <c r="I969" s="106"/>
      <c r="J969" s="242"/>
      <c r="K969" s="242"/>
    </row>
    <row r="970" spans="1:11">
      <c r="A970" s="119"/>
      <c r="B970" s="116"/>
      <c r="C970" s="116"/>
      <c r="D970" s="117"/>
      <c r="E970" s="231"/>
      <c r="F970" s="118"/>
      <c r="G970" s="106"/>
      <c r="H970" s="106"/>
      <c r="I970" s="106"/>
      <c r="J970" s="242"/>
      <c r="K970" s="242"/>
    </row>
    <row r="971" spans="1:11">
      <c r="A971" s="119"/>
      <c r="B971" s="116"/>
      <c r="C971" s="116"/>
      <c r="D971" s="117"/>
      <c r="E971" s="231"/>
      <c r="F971" s="118"/>
      <c r="G971" s="106"/>
      <c r="H971" s="106"/>
      <c r="I971" s="106"/>
      <c r="J971" s="242"/>
      <c r="K971" s="242"/>
    </row>
    <row r="972" spans="1:11">
      <c r="A972" s="119"/>
      <c r="B972" s="116"/>
      <c r="C972" s="116"/>
      <c r="D972" s="117"/>
      <c r="E972" s="231"/>
      <c r="F972" s="118"/>
      <c r="G972" s="106"/>
      <c r="H972" s="106"/>
      <c r="I972" s="106"/>
      <c r="J972" s="242"/>
      <c r="K972" s="242"/>
    </row>
    <row r="973" spans="1:11">
      <c r="A973" s="119"/>
      <c r="B973" s="116"/>
      <c r="C973" s="116"/>
      <c r="D973" s="117"/>
      <c r="E973" s="231"/>
      <c r="F973" s="118"/>
      <c r="G973" s="106"/>
      <c r="H973" s="106"/>
      <c r="I973" s="106"/>
      <c r="J973" s="242"/>
      <c r="K973" s="242"/>
    </row>
    <row r="974" spans="1:11">
      <c r="A974" s="119"/>
      <c r="B974" s="116"/>
      <c r="C974" s="116"/>
      <c r="D974" s="117"/>
      <c r="E974" s="231"/>
      <c r="F974" s="118"/>
      <c r="G974" s="106"/>
      <c r="H974" s="106"/>
      <c r="I974" s="106"/>
      <c r="J974" s="242"/>
      <c r="K974" s="242"/>
    </row>
    <row r="975" spans="1:11">
      <c r="A975" s="119"/>
      <c r="B975" s="116"/>
      <c r="C975" s="116"/>
      <c r="D975" s="117"/>
      <c r="E975" s="231"/>
      <c r="F975" s="118"/>
      <c r="G975" s="106"/>
      <c r="H975" s="106"/>
      <c r="I975" s="106"/>
      <c r="J975" s="242"/>
      <c r="K975" s="242"/>
    </row>
    <row r="976" spans="1:11">
      <c r="A976" s="119"/>
      <c r="B976" s="116"/>
      <c r="C976" s="116"/>
      <c r="D976" s="117"/>
      <c r="E976" s="231"/>
      <c r="F976" s="118"/>
      <c r="G976" s="106"/>
      <c r="H976" s="106"/>
      <c r="I976" s="106"/>
      <c r="J976" s="242"/>
      <c r="K976" s="242"/>
    </row>
    <row r="977" spans="1:11">
      <c r="A977" s="119"/>
      <c r="B977" s="116"/>
      <c r="C977" s="116"/>
      <c r="D977" s="117"/>
      <c r="E977" s="231"/>
      <c r="F977" s="118"/>
      <c r="G977" s="106"/>
      <c r="H977" s="106"/>
      <c r="I977" s="106"/>
      <c r="J977" s="242"/>
      <c r="K977" s="242"/>
    </row>
    <row r="978" spans="1:11">
      <c r="A978" s="119"/>
      <c r="B978" s="116"/>
      <c r="C978" s="116"/>
      <c r="D978" s="117"/>
      <c r="E978" s="231"/>
      <c r="F978" s="118"/>
      <c r="G978" s="106"/>
      <c r="H978" s="106"/>
      <c r="I978" s="106"/>
      <c r="J978" s="242"/>
      <c r="K978" s="242"/>
    </row>
    <row r="979" spans="1:11">
      <c r="A979" s="119"/>
      <c r="B979" s="116"/>
      <c r="C979" s="116"/>
      <c r="D979" s="117"/>
      <c r="E979" s="231"/>
      <c r="F979" s="118"/>
      <c r="G979" s="106"/>
      <c r="H979" s="106"/>
      <c r="I979" s="106"/>
      <c r="J979" s="242"/>
      <c r="K979" s="242"/>
    </row>
    <row r="980" spans="1:11">
      <c r="A980" s="119"/>
      <c r="B980" s="116"/>
      <c r="C980" s="116"/>
      <c r="D980" s="117"/>
      <c r="E980" s="231"/>
      <c r="F980" s="118"/>
      <c r="G980" s="106"/>
      <c r="H980" s="106"/>
      <c r="I980" s="106"/>
      <c r="J980" s="242"/>
      <c r="K980" s="242"/>
    </row>
    <row r="981" spans="1:11">
      <c r="A981" s="119"/>
      <c r="B981" s="116"/>
      <c r="C981" s="116"/>
      <c r="D981" s="117"/>
      <c r="E981" s="231"/>
      <c r="F981" s="118"/>
      <c r="G981" s="106"/>
      <c r="H981" s="106"/>
      <c r="I981" s="106"/>
      <c r="J981" s="242"/>
      <c r="K981" s="242"/>
    </row>
    <row r="982" spans="1:11">
      <c r="A982" s="119"/>
      <c r="B982" s="116"/>
      <c r="C982" s="116"/>
      <c r="D982" s="117"/>
      <c r="E982" s="231"/>
      <c r="F982" s="118"/>
      <c r="G982" s="106"/>
      <c r="H982" s="106"/>
      <c r="I982" s="106"/>
      <c r="J982" s="242"/>
      <c r="K982" s="242"/>
    </row>
    <row r="983" spans="1:11">
      <c r="A983" s="119"/>
      <c r="B983" s="116"/>
      <c r="C983" s="116"/>
      <c r="D983" s="117"/>
      <c r="E983" s="231"/>
      <c r="F983" s="118"/>
      <c r="G983" s="106"/>
      <c r="H983" s="106"/>
      <c r="I983" s="106"/>
      <c r="J983" s="242"/>
      <c r="K983" s="242"/>
    </row>
    <row r="984" spans="1:11">
      <c r="A984" s="119"/>
      <c r="B984" s="116"/>
      <c r="C984" s="116"/>
      <c r="D984" s="117"/>
      <c r="E984" s="231"/>
      <c r="F984" s="118"/>
      <c r="G984" s="106"/>
      <c r="H984" s="106"/>
      <c r="I984" s="106"/>
      <c r="J984" s="242"/>
      <c r="K984" s="242"/>
    </row>
    <row r="985" spans="1:11">
      <c r="A985" s="119"/>
      <c r="B985" s="116"/>
      <c r="C985" s="116"/>
      <c r="D985" s="117"/>
      <c r="E985" s="231"/>
      <c r="F985" s="118"/>
      <c r="G985" s="106"/>
      <c r="H985" s="106"/>
      <c r="I985" s="106"/>
      <c r="J985" s="242"/>
      <c r="K985" s="242"/>
    </row>
    <row r="986" spans="1:11">
      <c r="A986" s="119"/>
      <c r="B986" s="116"/>
      <c r="C986" s="116"/>
      <c r="D986" s="117"/>
      <c r="E986" s="231"/>
      <c r="F986" s="118"/>
      <c r="G986" s="106"/>
      <c r="H986" s="106"/>
      <c r="I986" s="106"/>
      <c r="J986" s="242"/>
      <c r="K986" s="242"/>
    </row>
    <row r="987" spans="1:11">
      <c r="A987" s="119"/>
      <c r="B987" s="116"/>
      <c r="C987" s="116"/>
      <c r="D987" s="117"/>
      <c r="E987" s="231"/>
      <c r="F987" s="118"/>
      <c r="G987" s="106"/>
      <c r="H987" s="106"/>
      <c r="I987" s="106"/>
      <c r="J987" s="242"/>
      <c r="K987" s="242"/>
    </row>
    <row r="988" spans="1:11">
      <c r="A988" s="119"/>
      <c r="B988" s="116"/>
      <c r="C988" s="116"/>
      <c r="D988" s="117"/>
      <c r="E988" s="231"/>
      <c r="F988" s="118"/>
      <c r="G988" s="106"/>
      <c r="H988" s="106"/>
      <c r="I988" s="106"/>
      <c r="J988" s="242"/>
      <c r="K988" s="242"/>
    </row>
    <row r="989" spans="1:11">
      <c r="A989" s="119"/>
      <c r="B989" s="116"/>
      <c r="C989" s="116"/>
      <c r="D989" s="117"/>
      <c r="E989" s="231"/>
      <c r="F989" s="118"/>
      <c r="G989" s="106"/>
      <c r="H989" s="106"/>
      <c r="I989" s="106"/>
      <c r="J989" s="242"/>
      <c r="K989" s="242"/>
    </row>
    <row r="990" spans="1:11">
      <c r="A990" s="119"/>
      <c r="B990" s="116"/>
      <c r="C990" s="116"/>
      <c r="D990" s="117"/>
      <c r="E990" s="231"/>
      <c r="F990" s="118"/>
      <c r="G990" s="106"/>
      <c r="H990" s="106"/>
      <c r="I990" s="106"/>
      <c r="J990" s="242"/>
      <c r="K990" s="242"/>
    </row>
    <row r="991" spans="1:11">
      <c r="A991" s="119"/>
      <c r="B991" s="116"/>
      <c r="C991" s="116"/>
      <c r="D991" s="117"/>
      <c r="E991" s="231"/>
      <c r="F991" s="118"/>
      <c r="G991" s="106"/>
      <c r="H991" s="106"/>
      <c r="I991" s="106"/>
      <c r="J991" s="242"/>
      <c r="K991" s="242"/>
    </row>
    <row r="992" spans="1:11">
      <c r="A992" s="119"/>
      <c r="B992" s="116"/>
      <c r="C992" s="116"/>
      <c r="D992" s="117"/>
      <c r="E992" s="231"/>
      <c r="F992" s="118"/>
      <c r="G992" s="106"/>
      <c r="H992" s="106"/>
      <c r="I992" s="106"/>
      <c r="J992" s="242"/>
      <c r="K992" s="242"/>
    </row>
    <row r="993" spans="1:11">
      <c r="A993" s="119"/>
      <c r="B993" s="116"/>
      <c r="C993" s="116"/>
      <c r="D993" s="117"/>
      <c r="E993" s="231"/>
      <c r="F993" s="118"/>
      <c r="G993" s="106"/>
      <c r="H993" s="106"/>
      <c r="I993" s="106"/>
      <c r="J993" s="242"/>
      <c r="K993" s="242"/>
    </row>
    <row r="994" spans="1:11">
      <c r="A994" s="119"/>
      <c r="B994" s="116"/>
      <c r="C994" s="116"/>
      <c r="D994" s="117"/>
      <c r="E994" s="231"/>
      <c r="F994" s="118"/>
      <c r="G994" s="106"/>
      <c r="H994" s="106"/>
      <c r="I994" s="106"/>
      <c r="J994" s="242"/>
      <c r="K994" s="242"/>
    </row>
    <row r="995" spans="1:11">
      <c r="A995" s="119"/>
      <c r="B995" s="116"/>
      <c r="C995" s="116"/>
      <c r="D995" s="117"/>
      <c r="E995" s="231"/>
      <c r="F995" s="118"/>
      <c r="G995" s="106"/>
      <c r="H995" s="106"/>
      <c r="I995" s="106"/>
      <c r="J995" s="242"/>
      <c r="K995" s="242"/>
    </row>
    <row r="996" spans="1:11">
      <c r="A996" s="119"/>
      <c r="B996" s="116"/>
      <c r="C996" s="116"/>
      <c r="D996" s="117"/>
      <c r="E996" s="231"/>
      <c r="F996" s="118"/>
      <c r="G996" s="106"/>
      <c r="H996" s="106"/>
      <c r="I996" s="106"/>
      <c r="J996" s="242"/>
      <c r="K996" s="242"/>
    </row>
    <row r="997" spans="1:11">
      <c r="A997" s="119"/>
      <c r="B997" s="116"/>
      <c r="C997" s="116"/>
      <c r="D997" s="117"/>
      <c r="E997" s="231"/>
      <c r="F997" s="118"/>
      <c r="G997" s="106"/>
      <c r="H997" s="106"/>
      <c r="I997" s="106"/>
      <c r="J997" s="242"/>
      <c r="K997" s="242"/>
    </row>
    <row r="998" spans="1:11">
      <c r="A998" s="119"/>
      <c r="B998" s="116"/>
      <c r="C998" s="116"/>
      <c r="D998" s="117"/>
      <c r="E998" s="231"/>
      <c r="F998" s="118"/>
      <c r="G998" s="106"/>
      <c r="H998" s="106"/>
      <c r="I998" s="106"/>
      <c r="J998" s="242"/>
      <c r="K998" s="242"/>
    </row>
    <row r="999" spans="1:11">
      <c r="A999" s="119"/>
      <c r="B999" s="116"/>
      <c r="C999" s="116"/>
      <c r="D999" s="117"/>
      <c r="E999" s="231"/>
      <c r="F999" s="118"/>
      <c r="G999" s="106"/>
      <c r="H999" s="106"/>
      <c r="I999" s="106"/>
      <c r="J999" s="242"/>
      <c r="K999" s="242"/>
    </row>
    <row r="1000" spans="1:11">
      <c r="A1000" s="119"/>
      <c r="B1000" s="116"/>
      <c r="C1000" s="116"/>
      <c r="D1000" s="117"/>
      <c r="E1000" s="231"/>
      <c r="F1000" s="118"/>
      <c r="G1000" s="106"/>
      <c r="H1000" s="106"/>
      <c r="I1000" s="106"/>
      <c r="J1000" s="242"/>
      <c r="K1000" s="242"/>
    </row>
    <row r="1001" spans="1:11">
      <c r="A1001" s="119"/>
      <c r="B1001" s="116"/>
      <c r="C1001" s="116"/>
      <c r="D1001" s="117"/>
      <c r="E1001" s="231"/>
      <c r="F1001" s="118"/>
      <c r="G1001" s="106"/>
      <c r="H1001" s="106"/>
      <c r="I1001" s="106"/>
      <c r="J1001" s="242"/>
      <c r="K1001" s="242"/>
    </row>
    <row r="1002" spans="1:11">
      <c r="A1002" s="119"/>
      <c r="B1002" s="116"/>
      <c r="C1002" s="116"/>
      <c r="D1002" s="117"/>
      <c r="E1002" s="231"/>
      <c r="F1002" s="118"/>
      <c r="G1002" s="106"/>
      <c r="H1002" s="106"/>
      <c r="I1002" s="106"/>
      <c r="J1002" s="242"/>
      <c r="K1002" s="242"/>
    </row>
    <row r="1003" spans="1:11">
      <c r="A1003" s="119"/>
      <c r="B1003" s="116"/>
      <c r="C1003" s="116"/>
      <c r="D1003" s="117"/>
      <c r="E1003" s="231"/>
      <c r="F1003" s="118"/>
      <c r="G1003" s="106"/>
      <c r="H1003" s="106"/>
      <c r="I1003" s="106"/>
      <c r="J1003" s="242"/>
      <c r="K1003" s="242"/>
    </row>
    <row r="1004" spans="1:11">
      <c r="A1004" s="119"/>
      <c r="B1004" s="116"/>
      <c r="C1004" s="116"/>
      <c r="D1004" s="117"/>
      <c r="E1004" s="231"/>
      <c r="F1004" s="118"/>
      <c r="G1004" s="106"/>
      <c r="H1004" s="106"/>
      <c r="I1004" s="106"/>
      <c r="J1004" s="242"/>
      <c r="K1004" s="242"/>
    </row>
    <row r="1005" spans="1:11">
      <c r="A1005" s="119"/>
      <c r="B1005" s="116"/>
      <c r="C1005" s="116"/>
      <c r="D1005" s="117"/>
      <c r="E1005" s="231"/>
      <c r="F1005" s="118"/>
      <c r="G1005" s="106"/>
      <c r="H1005" s="106"/>
      <c r="I1005" s="106"/>
      <c r="J1005" s="242"/>
      <c r="K1005" s="242"/>
    </row>
    <row r="1006" spans="1:11">
      <c r="A1006" s="119"/>
      <c r="B1006" s="116"/>
      <c r="C1006" s="116"/>
      <c r="D1006" s="117"/>
      <c r="E1006" s="231"/>
      <c r="F1006" s="118"/>
      <c r="G1006" s="106"/>
      <c r="H1006" s="106"/>
      <c r="I1006" s="106"/>
      <c r="J1006" s="242"/>
      <c r="K1006" s="242"/>
    </row>
    <row r="1007" spans="1:11">
      <c r="A1007" s="119"/>
      <c r="B1007" s="116"/>
      <c r="C1007" s="116"/>
      <c r="D1007" s="117"/>
      <c r="E1007" s="231"/>
      <c r="F1007" s="118"/>
      <c r="G1007" s="106"/>
      <c r="H1007" s="106"/>
      <c r="I1007" s="106"/>
      <c r="J1007" s="242"/>
      <c r="K1007" s="242"/>
    </row>
    <row r="1008" spans="1:11">
      <c r="A1008" s="119"/>
      <c r="B1008" s="116"/>
      <c r="C1008" s="116"/>
      <c r="D1008" s="117"/>
      <c r="E1008" s="231"/>
      <c r="F1008" s="118"/>
      <c r="G1008" s="106"/>
      <c r="H1008" s="106"/>
      <c r="I1008" s="106"/>
      <c r="J1008" s="242"/>
      <c r="K1008" s="242"/>
    </row>
    <row r="1009" spans="1:11">
      <c r="A1009" s="119"/>
      <c r="B1009" s="116"/>
      <c r="C1009" s="116"/>
      <c r="D1009" s="117"/>
      <c r="E1009" s="231"/>
      <c r="F1009" s="118"/>
      <c r="G1009" s="106"/>
      <c r="H1009" s="106"/>
      <c r="I1009" s="106"/>
      <c r="J1009" s="242"/>
      <c r="K1009" s="242"/>
    </row>
    <row r="1010" spans="1:11">
      <c r="A1010" s="119"/>
      <c r="B1010" s="116"/>
      <c r="C1010" s="116"/>
      <c r="D1010" s="117"/>
      <c r="E1010" s="231"/>
      <c r="F1010" s="118"/>
      <c r="G1010" s="106"/>
      <c r="H1010" s="106"/>
      <c r="I1010" s="106"/>
      <c r="J1010" s="242"/>
      <c r="K1010" s="242"/>
    </row>
    <row r="1011" spans="1:11">
      <c r="A1011" s="119"/>
      <c r="B1011" s="116"/>
      <c r="C1011" s="116"/>
      <c r="D1011" s="117"/>
      <c r="E1011" s="231"/>
      <c r="F1011" s="118"/>
      <c r="G1011" s="106"/>
      <c r="H1011" s="106"/>
      <c r="I1011" s="106"/>
      <c r="J1011" s="242"/>
      <c r="K1011" s="242"/>
    </row>
    <row r="1012" spans="1:11">
      <c r="A1012" s="119"/>
      <c r="B1012" s="116"/>
      <c r="C1012" s="116"/>
      <c r="D1012" s="117"/>
      <c r="E1012" s="231"/>
      <c r="F1012" s="118"/>
      <c r="G1012" s="106"/>
      <c r="H1012" s="106"/>
      <c r="I1012" s="106"/>
      <c r="J1012" s="242"/>
      <c r="K1012" s="242"/>
    </row>
    <row r="1013" spans="1:11">
      <c r="A1013" s="119"/>
      <c r="B1013" s="116"/>
      <c r="C1013" s="116"/>
      <c r="D1013" s="117"/>
      <c r="E1013" s="231"/>
      <c r="F1013" s="118"/>
      <c r="G1013" s="106"/>
      <c r="H1013" s="106"/>
      <c r="I1013" s="106"/>
      <c r="J1013" s="242"/>
      <c r="K1013" s="242"/>
    </row>
    <row r="1014" spans="1:11">
      <c r="A1014" s="119"/>
      <c r="B1014" s="116"/>
      <c r="C1014" s="116"/>
      <c r="D1014" s="117"/>
      <c r="E1014" s="231"/>
      <c r="F1014" s="118"/>
      <c r="G1014" s="106"/>
      <c r="H1014" s="106"/>
      <c r="I1014" s="106"/>
      <c r="J1014" s="242"/>
      <c r="K1014" s="242"/>
    </row>
    <row r="1015" spans="1:11">
      <c r="A1015" s="119"/>
      <c r="B1015" s="116"/>
      <c r="C1015" s="116"/>
      <c r="D1015" s="117"/>
      <c r="E1015" s="231"/>
      <c r="F1015" s="118"/>
      <c r="G1015" s="106"/>
      <c r="H1015" s="106"/>
      <c r="I1015" s="106"/>
      <c r="J1015" s="242"/>
      <c r="K1015" s="242"/>
    </row>
    <row r="1016" spans="1:11">
      <c r="A1016" s="119"/>
      <c r="B1016" s="116"/>
      <c r="C1016" s="116"/>
      <c r="D1016" s="117"/>
      <c r="E1016" s="231"/>
      <c r="F1016" s="118"/>
      <c r="G1016" s="106"/>
      <c r="H1016" s="106"/>
      <c r="I1016" s="106"/>
      <c r="J1016" s="242"/>
      <c r="K1016" s="242"/>
    </row>
    <row r="1017" spans="1:11">
      <c r="A1017" s="119"/>
      <c r="B1017" s="116"/>
      <c r="C1017" s="116"/>
      <c r="D1017" s="117"/>
      <c r="E1017" s="231"/>
      <c r="F1017" s="118"/>
      <c r="G1017" s="106"/>
      <c r="H1017" s="106"/>
      <c r="I1017" s="106"/>
      <c r="J1017" s="242"/>
      <c r="K1017" s="242"/>
    </row>
    <row r="1018" spans="1:11">
      <c r="A1018" s="119"/>
      <c r="B1018" s="116"/>
      <c r="C1018" s="116"/>
      <c r="D1018" s="117"/>
      <c r="E1018" s="231"/>
      <c r="F1018" s="118"/>
      <c r="G1018" s="106"/>
      <c r="H1018" s="106"/>
      <c r="I1018" s="106"/>
      <c r="J1018" s="242"/>
      <c r="K1018" s="242"/>
    </row>
    <row r="1019" spans="1:11">
      <c r="A1019" s="119"/>
      <c r="B1019" s="116"/>
      <c r="C1019" s="116"/>
      <c r="D1019" s="117"/>
      <c r="E1019" s="231"/>
      <c r="F1019" s="118"/>
      <c r="G1019" s="106"/>
      <c r="H1019" s="106"/>
      <c r="I1019" s="106"/>
      <c r="J1019" s="242"/>
      <c r="K1019" s="242"/>
    </row>
    <row r="1020" spans="1:11">
      <c r="A1020" s="119"/>
      <c r="B1020" s="116"/>
      <c r="C1020" s="116"/>
      <c r="D1020" s="117"/>
      <c r="E1020" s="231"/>
      <c r="F1020" s="118"/>
      <c r="G1020" s="106"/>
      <c r="H1020" s="106"/>
      <c r="I1020" s="106"/>
      <c r="J1020" s="242"/>
      <c r="K1020" s="242"/>
    </row>
    <row r="1021" spans="1:11">
      <c r="A1021" s="119"/>
      <c r="B1021" s="116"/>
      <c r="C1021" s="116"/>
      <c r="D1021" s="117"/>
      <c r="E1021" s="231"/>
      <c r="F1021" s="118"/>
      <c r="G1021" s="106"/>
      <c r="H1021" s="106"/>
      <c r="I1021" s="106"/>
      <c r="J1021" s="242"/>
      <c r="K1021" s="242"/>
    </row>
    <row r="1022" spans="1:11">
      <c r="A1022" s="119"/>
      <c r="B1022" s="116"/>
      <c r="C1022" s="116"/>
      <c r="D1022" s="117"/>
      <c r="E1022" s="231"/>
      <c r="F1022" s="118"/>
      <c r="G1022" s="106"/>
      <c r="H1022" s="106"/>
      <c r="I1022" s="106"/>
      <c r="J1022" s="242"/>
      <c r="K1022" s="242"/>
    </row>
    <row r="1023" spans="1:11">
      <c r="A1023" s="119"/>
      <c r="B1023" s="116"/>
      <c r="C1023" s="116"/>
      <c r="D1023" s="117"/>
      <c r="E1023" s="231"/>
      <c r="F1023" s="118"/>
      <c r="G1023" s="106"/>
      <c r="H1023" s="106"/>
      <c r="I1023" s="106"/>
      <c r="J1023" s="242"/>
      <c r="K1023" s="242"/>
    </row>
    <row r="1024" spans="1:11">
      <c r="A1024" s="119"/>
      <c r="B1024" s="116"/>
      <c r="C1024" s="116"/>
      <c r="D1024" s="117"/>
      <c r="E1024" s="231"/>
      <c r="F1024" s="118"/>
      <c r="G1024" s="106"/>
      <c r="H1024" s="106"/>
      <c r="I1024" s="106"/>
      <c r="J1024" s="242"/>
      <c r="K1024" s="242"/>
    </row>
    <row r="1025" spans="1:11">
      <c r="A1025" s="119"/>
      <c r="B1025" s="116"/>
      <c r="C1025" s="116"/>
      <c r="D1025" s="117"/>
      <c r="E1025" s="231"/>
      <c r="F1025" s="118"/>
      <c r="G1025" s="106"/>
      <c r="H1025" s="106"/>
      <c r="I1025" s="106"/>
      <c r="J1025" s="242"/>
      <c r="K1025" s="242"/>
    </row>
    <row r="1026" spans="1:11">
      <c r="A1026" s="119"/>
      <c r="B1026" s="116"/>
      <c r="C1026" s="116"/>
      <c r="D1026" s="117"/>
      <c r="E1026" s="231"/>
      <c r="F1026" s="118"/>
      <c r="G1026" s="106"/>
      <c r="H1026" s="106"/>
      <c r="I1026" s="106"/>
      <c r="J1026" s="242"/>
      <c r="K1026" s="242"/>
    </row>
    <row r="1027" spans="1:11">
      <c r="A1027" s="119"/>
      <c r="B1027" s="116"/>
      <c r="C1027" s="116"/>
      <c r="D1027" s="117"/>
      <c r="E1027" s="231"/>
      <c r="F1027" s="118"/>
      <c r="G1027" s="106"/>
      <c r="H1027" s="106"/>
      <c r="I1027" s="106"/>
      <c r="J1027" s="242"/>
      <c r="K1027" s="242"/>
    </row>
    <row r="1028" spans="1:11">
      <c r="A1028" s="119"/>
      <c r="B1028" s="116"/>
      <c r="C1028" s="116"/>
      <c r="D1028" s="117"/>
      <c r="E1028" s="231"/>
      <c r="F1028" s="118"/>
      <c r="G1028" s="106"/>
      <c r="H1028" s="106"/>
      <c r="I1028" s="106"/>
      <c r="J1028" s="242"/>
      <c r="K1028" s="242"/>
    </row>
    <row r="1029" spans="1:11">
      <c r="A1029" s="119"/>
      <c r="B1029" s="116"/>
      <c r="C1029" s="116"/>
      <c r="D1029" s="117"/>
      <c r="E1029" s="231"/>
      <c r="F1029" s="118"/>
      <c r="G1029" s="106"/>
      <c r="H1029" s="106"/>
      <c r="I1029" s="106"/>
      <c r="J1029" s="242"/>
      <c r="K1029" s="242"/>
    </row>
    <row r="1030" spans="1:11">
      <c r="A1030" s="119"/>
      <c r="B1030" s="116"/>
      <c r="C1030" s="116"/>
      <c r="D1030" s="117"/>
      <c r="E1030" s="231"/>
      <c r="F1030" s="118"/>
      <c r="G1030" s="106"/>
      <c r="H1030" s="106"/>
      <c r="I1030" s="106"/>
      <c r="J1030" s="242"/>
      <c r="K1030" s="242"/>
    </row>
    <row r="1031" spans="1:11">
      <c r="A1031" s="119"/>
      <c r="B1031" s="116"/>
      <c r="C1031" s="116"/>
      <c r="D1031" s="117"/>
      <c r="E1031" s="231"/>
      <c r="F1031" s="118"/>
      <c r="G1031" s="106"/>
      <c r="H1031" s="106"/>
      <c r="I1031" s="106"/>
      <c r="J1031" s="242"/>
      <c r="K1031" s="242"/>
    </row>
    <row r="1032" spans="1:11">
      <c r="A1032" s="119"/>
      <c r="B1032" s="116"/>
      <c r="C1032" s="116"/>
      <c r="D1032" s="117"/>
      <c r="E1032" s="231"/>
      <c r="F1032" s="118"/>
      <c r="G1032" s="106"/>
      <c r="H1032" s="106"/>
      <c r="I1032" s="106"/>
      <c r="J1032" s="242"/>
      <c r="K1032" s="242"/>
    </row>
    <row r="1033" spans="1:11">
      <c r="A1033" s="119"/>
      <c r="B1033" s="116"/>
      <c r="C1033" s="116"/>
      <c r="D1033" s="117"/>
      <c r="E1033" s="231"/>
      <c r="F1033" s="118"/>
      <c r="G1033" s="106"/>
      <c r="H1033" s="106"/>
      <c r="I1033" s="106"/>
      <c r="J1033" s="242"/>
      <c r="K1033" s="242"/>
    </row>
    <row r="1034" spans="1:11">
      <c r="A1034" s="119"/>
      <c r="B1034" s="116"/>
      <c r="C1034" s="116"/>
      <c r="D1034" s="117"/>
      <c r="E1034" s="231"/>
      <c r="F1034" s="118"/>
      <c r="G1034" s="106"/>
      <c r="H1034" s="106"/>
      <c r="I1034" s="106"/>
      <c r="J1034" s="242"/>
      <c r="K1034" s="242"/>
    </row>
    <row r="1035" spans="1:11">
      <c r="A1035" s="119"/>
      <c r="B1035" s="116"/>
      <c r="C1035" s="116"/>
      <c r="D1035" s="117"/>
      <c r="E1035" s="231"/>
      <c r="F1035" s="118"/>
      <c r="G1035" s="106"/>
      <c r="H1035" s="106"/>
      <c r="I1035" s="106"/>
      <c r="J1035" s="242"/>
      <c r="K1035" s="242"/>
    </row>
    <row r="1036" spans="1:11">
      <c r="A1036" s="119"/>
      <c r="B1036" s="116"/>
      <c r="C1036" s="116"/>
      <c r="D1036" s="117"/>
      <c r="E1036" s="231"/>
      <c r="F1036" s="118"/>
      <c r="G1036" s="106"/>
      <c r="H1036" s="106"/>
      <c r="I1036" s="106"/>
      <c r="J1036" s="242"/>
      <c r="K1036" s="242"/>
    </row>
    <row r="1037" spans="1:11">
      <c r="A1037" s="119"/>
      <c r="B1037" s="116"/>
      <c r="C1037" s="116"/>
      <c r="D1037" s="117"/>
      <c r="E1037" s="231"/>
      <c r="F1037" s="118"/>
      <c r="G1037" s="106"/>
      <c r="H1037" s="106"/>
      <c r="I1037" s="106"/>
      <c r="J1037" s="242"/>
      <c r="K1037" s="242"/>
    </row>
    <row r="1038" spans="1:11">
      <c r="A1038" s="119"/>
      <c r="B1038" s="116"/>
      <c r="C1038" s="116"/>
      <c r="D1038" s="117"/>
      <c r="E1038" s="231"/>
      <c r="F1038" s="118"/>
      <c r="G1038" s="106"/>
      <c r="H1038" s="106"/>
      <c r="I1038" s="106"/>
      <c r="J1038" s="242"/>
      <c r="K1038" s="242"/>
    </row>
    <row r="1039" spans="1:11">
      <c r="A1039" s="119"/>
      <c r="B1039" s="116"/>
      <c r="C1039" s="116"/>
      <c r="D1039" s="117"/>
      <c r="E1039" s="231"/>
      <c r="F1039" s="118"/>
      <c r="G1039" s="106"/>
      <c r="H1039" s="106"/>
      <c r="I1039" s="106"/>
      <c r="J1039" s="242"/>
      <c r="K1039" s="242"/>
    </row>
    <row r="1040" spans="1:11">
      <c r="A1040" s="119"/>
      <c r="B1040" s="116"/>
      <c r="C1040" s="116"/>
      <c r="D1040" s="117"/>
      <c r="E1040" s="231"/>
      <c r="F1040" s="118"/>
      <c r="G1040" s="106"/>
      <c r="H1040" s="106"/>
      <c r="I1040" s="106"/>
      <c r="J1040" s="242"/>
      <c r="K1040" s="242"/>
    </row>
    <row r="1041" spans="1:11">
      <c r="A1041" s="119"/>
      <c r="B1041" s="116"/>
      <c r="C1041" s="116"/>
      <c r="D1041" s="117"/>
      <c r="E1041" s="231"/>
      <c r="F1041" s="118"/>
      <c r="G1041" s="106"/>
      <c r="H1041" s="106"/>
      <c r="I1041" s="106"/>
      <c r="J1041" s="242"/>
      <c r="K1041" s="242"/>
    </row>
    <row r="1042" spans="1:11">
      <c r="A1042" s="119"/>
      <c r="B1042" s="116"/>
      <c r="C1042" s="116"/>
      <c r="D1042" s="117"/>
      <c r="E1042" s="231"/>
      <c r="F1042" s="118"/>
      <c r="G1042" s="106"/>
      <c r="H1042" s="106"/>
      <c r="I1042" s="106"/>
      <c r="J1042" s="242"/>
      <c r="K1042" s="242"/>
    </row>
    <row r="1043" spans="1:11">
      <c r="A1043" s="119"/>
      <c r="B1043" s="116"/>
      <c r="C1043" s="116"/>
      <c r="D1043" s="117"/>
      <c r="E1043" s="231"/>
      <c r="F1043" s="118"/>
      <c r="G1043" s="106"/>
      <c r="H1043" s="106"/>
      <c r="I1043" s="106"/>
      <c r="J1043" s="242"/>
      <c r="K1043" s="242"/>
    </row>
    <row r="1044" spans="1:11">
      <c r="A1044" s="119"/>
      <c r="B1044" s="116"/>
      <c r="C1044" s="116"/>
      <c r="D1044" s="117"/>
      <c r="E1044" s="231"/>
      <c r="F1044" s="118"/>
      <c r="G1044" s="106"/>
      <c r="H1044" s="106"/>
      <c r="I1044" s="106"/>
      <c r="J1044" s="242"/>
      <c r="K1044" s="242"/>
    </row>
    <row r="1045" spans="1:11">
      <c r="A1045" s="119"/>
      <c r="B1045" s="116"/>
      <c r="C1045" s="116"/>
      <c r="D1045" s="117"/>
      <c r="E1045" s="231"/>
      <c r="F1045" s="118"/>
      <c r="G1045" s="106"/>
      <c r="H1045" s="106"/>
      <c r="I1045" s="106"/>
      <c r="J1045" s="242"/>
      <c r="K1045" s="242"/>
    </row>
    <row r="1046" spans="1:11">
      <c r="A1046" s="119"/>
      <c r="B1046" s="116"/>
      <c r="C1046" s="116"/>
      <c r="D1046" s="117"/>
      <c r="E1046" s="231"/>
      <c r="F1046" s="118"/>
      <c r="G1046" s="106"/>
      <c r="H1046" s="106"/>
      <c r="I1046" s="106"/>
      <c r="J1046" s="242"/>
      <c r="K1046" s="242"/>
    </row>
    <row r="1047" spans="1:11">
      <c r="A1047" s="119"/>
      <c r="B1047" s="116"/>
      <c r="C1047" s="116"/>
      <c r="D1047" s="117"/>
      <c r="E1047" s="231"/>
      <c r="F1047" s="118"/>
      <c r="G1047" s="106"/>
      <c r="H1047" s="106"/>
      <c r="I1047" s="106"/>
      <c r="J1047" s="242"/>
      <c r="K1047" s="242"/>
    </row>
    <row r="1048" spans="1:11">
      <c r="A1048" s="119"/>
      <c r="B1048" s="116"/>
      <c r="C1048" s="116"/>
      <c r="D1048" s="117"/>
      <c r="E1048" s="231"/>
      <c r="F1048" s="118"/>
      <c r="G1048" s="106"/>
      <c r="H1048" s="106"/>
      <c r="I1048" s="106"/>
      <c r="J1048" s="242"/>
      <c r="K1048" s="242"/>
    </row>
    <row r="1049" spans="1:11">
      <c r="A1049" s="119"/>
      <c r="B1049" s="116"/>
      <c r="C1049" s="116"/>
      <c r="D1049" s="117"/>
      <c r="E1049" s="231"/>
      <c r="F1049" s="118"/>
      <c r="G1049" s="106"/>
      <c r="H1049" s="106"/>
      <c r="I1049" s="106"/>
      <c r="J1049" s="242"/>
      <c r="K1049" s="242"/>
    </row>
    <row r="1050" spans="1:11">
      <c r="A1050" s="119"/>
      <c r="B1050" s="116"/>
      <c r="C1050" s="116"/>
      <c r="D1050" s="117"/>
      <c r="E1050" s="231"/>
      <c r="F1050" s="118"/>
      <c r="G1050" s="106"/>
      <c r="H1050" s="106"/>
      <c r="I1050" s="106"/>
      <c r="J1050" s="242"/>
      <c r="K1050" s="242"/>
    </row>
    <row r="1051" spans="1:11">
      <c r="A1051" s="119"/>
      <c r="B1051" s="116"/>
      <c r="C1051" s="116"/>
      <c r="D1051" s="117"/>
      <c r="E1051" s="231"/>
      <c r="F1051" s="118"/>
      <c r="G1051" s="106"/>
      <c r="H1051" s="106"/>
      <c r="I1051" s="106"/>
      <c r="J1051" s="242"/>
      <c r="K1051" s="242"/>
    </row>
    <row r="1052" spans="1:11">
      <c r="A1052" s="119"/>
      <c r="B1052" s="116"/>
      <c r="C1052" s="116"/>
      <c r="D1052" s="117"/>
      <c r="E1052" s="231"/>
      <c r="F1052" s="118"/>
      <c r="G1052" s="106"/>
      <c r="H1052" s="106"/>
      <c r="I1052" s="106"/>
      <c r="J1052" s="242"/>
      <c r="K1052" s="242"/>
    </row>
    <row r="1053" spans="1:11">
      <c r="A1053" s="119"/>
      <c r="B1053" s="116"/>
      <c r="C1053" s="116"/>
      <c r="D1053" s="117"/>
      <c r="E1053" s="231"/>
      <c r="F1053" s="118"/>
      <c r="G1053" s="106"/>
      <c r="H1053" s="106"/>
      <c r="I1053" s="106"/>
      <c r="J1053" s="242"/>
      <c r="K1053" s="242"/>
    </row>
    <row r="1054" spans="1:11">
      <c r="A1054" s="119"/>
      <c r="B1054" s="116"/>
      <c r="C1054" s="116"/>
      <c r="D1054" s="117"/>
      <c r="E1054" s="231"/>
      <c r="F1054" s="118"/>
      <c r="G1054" s="106"/>
      <c r="H1054" s="106"/>
      <c r="I1054" s="106"/>
      <c r="J1054" s="242"/>
      <c r="K1054" s="242"/>
    </row>
    <row r="1055" spans="1:11">
      <c r="A1055" s="119"/>
      <c r="B1055" s="116"/>
      <c r="C1055" s="116"/>
      <c r="D1055" s="117"/>
      <c r="E1055" s="231"/>
      <c r="F1055" s="118"/>
      <c r="G1055" s="106"/>
      <c r="H1055" s="106"/>
      <c r="I1055" s="106"/>
      <c r="J1055" s="242"/>
      <c r="K1055" s="242"/>
    </row>
    <row r="1056" spans="1:11">
      <c r="A1056" s="119"/>
      <c r="B1056" s="116"/>
      <c r="C1056" s="116"/>
      <c r="D1056" s="117"/>
      <c r="E1056" s="231"/>
      <c r="F1056" s="118"/>
      <c r="G1056" s="106"/>
      <c r="H1056" s="106"/>
      <c r="I1056" s="106"/>
      <c r="J1056" s="242"/>
      <c r="K1056" s="242"/>
    </row>
    <row r="1057" spans="1:11">
      <c r="A1057" s="119"/>
      <c r="B1057" s="116"/>
      <c r="C1057" s="116"/>
      <c r="D1057" s="117"/>
      <c r="E1057" s="231"/>
      <c r="F1057" s="118"/>
      <c r="G1057" s="106"/>
      <c r="H1057" s="106"/>
      <c r="I1057" s="106"/>
      <c r="J1057" s="242"/>
      <c r="K1057" s="242"/>
    </row>
    <row r="1058" spans="1:11">
      <c r="A1058" s="119"/>
      <c r="B1058" s="116"/>
      <c r="C1058" s="116"/>
      <c r="D1058" s="117"/>
      <c r="E1058" s="231"/>
      <c r="F1058" s="118"/>
      <c r="G1058" s="106"/>
      <c r="H1058" s="106"/>
      <c r="I1058" s="106"/>
      <c r="J1058" s="242"/>
      <c r="K1058" s="242"/>
    </row>
    <row r="1059" spans="1:11">
      <c r="A1059" s="119"/>
      <c r="B1059" s="116"/>
      <c r="C1059" s="116"/>
      <c r="D1059" s="117"/>
      <c r="E1059" s="231"/>
      <c r="F1059" s="118"/>
      <c r="G1059" s="106"/>
      <c r="H1059" s="106"/>
      <c r="I1059" s="106"/>
      <c r="J1059" s="242"/>
      <c r="K1059" s="242"/>
    </row>
    <row r="1060" spans="1:11">
      <c r="A1060" s="119"/>
      <c r="B1060" s="116"/>
      <c r="C1060" s="116"/>
      <c r="D1060" s="117"/>
      <c r="E1060" s="231"/>
      <c r="F1060" s="118"/>
      <c r="G1060" s="106"/>
      <c r="H1060" s="106"/>
      <c r="I1060" s="106"/>
      <c r="J1060" s="242"/>
      <c r="K1060" s="242"/>
    </row>
    <row r="1061" spans="1:11">
      <c r="A1061" s="119"/>
      <c r="B1061" s="116"/>
      <c r="C1061" s="116"/>
      <c r="D1061" s="117"/>
      <c r="E1061" s="231"/>
      <c r="F1061" s="118"/>
      <c r="G1061" s="106"/>
      <c r="H1061" s="106"/>
      <c r="I1061" s="106"/>
      <c r="J1061" s="242"/>
      <c r="K1061" s="242"/>
    </row>
    <row r="1062" spans="1:11">
      <c r="A1062" s="119"/>
      <c r="B1062" s="116"/>
      <c r="C1062" s="116"/>
      <c r="D1062" s="117"/>
      <c r="E1062" s="231"/>
      <c r="F1062" s="118"/>
      <c r="G1062" s="106"/>
      <c r="H1062" s="106"/>
      <c r="I1062" s="106"/>
      <c r="J1062" s="242"/>
      <c r="K1062" s="242"/>
    </row>
    <row r="1063" spans="1:11">
      <c r="A1063" s="119"/>
      <c r="B1063" s="116"/>
      <c r="C1063" s="116"/>
      <c r="D1063" s="117"/>
      <c r="E1063" s="231"/>
      <c r="F1063" s="118"/>
      <c r="G1063" s="106"/>
      <c r="H1063" s="106"/>
      <c r="I1063" s="106"/>
      <c r="J1063" s="242"/>
      <c r="K1063" s="242"/>
    </row>
    <row r="1064" spans="1:11">
      <c r="A1064" s="119"/>
      <c r="B1064" s="116"/>
      <c r="C1064" s="116"/>
      <c r="D1064" s="117"/>
      <c r="E1064" s="231"/>
      <c r="F1064" s="118"/>
      <c r="G1064" s="106"/>
      <c r="H1064" s="106"/>
      <c r="I1064" s="106"/>
      <c r="J1064" s="242"/>
      <c r="K1064" s="242"/>
    </row>
    <row r="1065" spans="1:11">
      <c r="A1065" s="119"/>
      <c r="B1065" s="116"/>
      <c r="C1065" s="116"/>
      <c r="D1065" s="117"/>
      <c r="E1065" s="231"/>
      <c r="F1065" s="118"/>
      <c r="G1065" s="106"/>
      <c r="H1065" s="106"/>
      <c r="I1065" s="106"/>
      <c r="J1065" s="242"/>
      <c r="K1065" s="242"/>
    </row>
    <row r="1066" spans="1:11">
      <c r="A1066" s="119"/>
      <c r="B1066" s="116"/>
      <c r="C1066" s="116"/>
      <c r="D1066" s="117"/>
      <c r="E1066" s="231"/>
      <c r="F1066" s="118"/>
      <c r="G1066" s="106"/>
      <c r="H1066" s="106"/>
      <c r="I1066" s="106"/>
      <c r="J1066" s="242"/>
      <c r="K1066" s="242"/>
    </row>
    <row r="1067" spans="1:11">
      <c r="A1067" s="119"/>
      <c r="B1067" s="116"/>
      <c r="C1067" s="116"/>
      <c r="D1067" s="117"/>
      <c r="E1067" s="231"/>
      <c r="F1067" s="118"/>
      <c r="G1067" s="106"/>
      <c r="H1067" s="106"/>
      <c r="I1067" s="106"/>
      <c r="J1067" s="242"/>
      <c r="K1067" s="242"/>
    </row>
    <row r="1068" spans="1:11">
      <c r="A1068" s="119"/>
      <c r="B1068" s="116"/>
      <c r="C1068" s="116"/>
      <c r="D1068" s="117"/>
      <c r="E1068" s="231"/>
      <c r="F1068" s="118"/>
      <c r="G1068" s="106"/>
      <c r="H1068" s="106"/>
      <c r="I1068" s="106"/>
      <c r="J1068" s="242"/>
      <c r="K1068" s="242"/>
    </row>
    <row r="1069" spans="1:11">
      <c r="A1069" s="119"/>
      <c r="B1069" s="116"/>
      <c r="C1069" s="116"/>
      <c r="D1069" s="117"/>
      <c r="E1069" s="231"/>
      <c r="F1069" s="118"/>
      <c r="G1069" s="106"/>
      <c r="H1069" s="106"/>
      <c r="I1069" s="106"/>
      <c r="J1069" s="242"/>
      <c r="K1069" s="242"/>
    </row>
    <row r="1070" spans="1:11">
      <c r="A1070" s="119"/>
      <c r="B1070" s="116"/>
      <c r="C1070" s="116"/>
      <c r="D1070" s="117"/>
      <c r="E1070" s="231"/>
      <c r="F1070" s="118"/>
      <c r="G1070" s="106"/>
      <c r="H1070" s="106"/>
      <c r="I1070" s="106"/>
      <c r="J1070" s="242"/>
      <c r="K1070" s="242"/>
    </row>
    <row r="1071" spans="1:11">
      <c r="A1071" s="119"/>
      <c r="B1071" s="116"/>
      <c r="C1071" s="116"/>
      <c r="D1071" s="117"/>
      <c r="E1071" s="231"/>
      <c r="F1071" s="118"/>
      <c r="G1071" s="106"/>
      <c r="H1071" s="106"/>
      <c r="I1071" s="106"/>
      <c r="J1071" s="242"/>
      <c r="K1071" s="242"/>
    </row>
    <row r="1072" spans="1:11">
      <c r="A1072" s="119"/>
      <c r="B1072" s="116"/>
      <c r="C1072" s="116"/>
      <c r="D1072" s="117"/>
      <c r="E1072" s="231"/>
      <c r="F1072" s="118"/>
      <c r="G1072" s="106"/>
      <c r="H1072" s="106"/>
      <c r="I1072" s="106"/>
      <c r="J1072" s="242"/>
      <c r="K1072" s="242"/>
    </row>
    <row r="1073" spans="1:11">
      <c r="A1073" s="119"/>
      <c r="B1073" s="116"/>
      <c r="C1073" s="116"/>
      <c r="D1073" s="117"/>
      <c r="E1073" s="231"/>
      <c r="F1073" s="118"/>
      <c r="G1073" s="106"/>
      <c r="H1073" s="106"/>
      <c r="I1073" s="106"/>
      <c r="J1073" s="242"/>
      <c r="K1073" s="242"/>
    </row>
    <row r="1074" spans="1:11">
      <c r="A1074" s="119"/>
      <c r="B1074" s="116"/>
      <c r="C1074" s="116"/>
      <c r="D1074" s="117"/>
      <c r="E1074" s="231"/>
      <c r="F1074" s="118"/>
      <c r="G1074" s="106"/>
      <c r="H1074" s="106"/>
      <c r="I1074" s="106"/>
      <c r="J1074" s="242"/>
      <c r="K1074" s="242"/>
    </row>
    <row r="1075" spans="1:11">
      <c r="A1075" s="119"/>
      <c r="B1075" s="116"/>
      <c r="C1075" s="116"/>
      <c r="D1075" s="117"/>
      <c r="E1075" s="231"/>
      <c r="F1075" s="118"/>
      <c r="G1075" s="106"/>
      <c r="H1075" s="106"/>
      <c r="I1075" s="106"/>
      <c r="J1075" s="242"/>
      <c r="K1075" s="242"/>
    </row>
    <row r="1076" spans="1:11">
      <c r="A1076" s="119"/>
      <c r="B1076" s="116"/>
      <c r="C1076" s="116"/>
      <c r="D1076" s="117"/>
      <c r="E1076" s="231"/>
      <c r="F1076" s="118"/>
      <c r="G1076" s="106"/>
      <c r="H1076" s="106"/>
      <c r="I1076" s="106"/>
      <c r="J1076" s="242"/>
      <c r="K1076" s="242"/>
    </row>
    <row r="1077" spans="1:11">
      <c r="A1077" s="119"/>
      <c r="B1077" s="116"/>
      <c r="C1077" s="116"/>
      <c r="D1077" s="117"/>
      <c r="E1077" s="231"/>
      <c r="F1077" s="118"/>
      <c r="G1077" s="106"/>
      <c r="H1077" s="106"/>
      <c r="I1077" s="106"/>
      <c r="J1077" s="242"/>
      <c r="K1077" s="242"/>
    </row>
    <row r="1078" spans="1:11">
      <c r="A1078" s="119"/>
      <c r="B1078" s="116"/>
      <c r="C1078" s="116"/>
      <c r="D1078" s="117"/>
      <c r="E1078" s="231"/>
      <c r="F1078" s="118"/>
      <c r="G1078" s="106"/>
      <c r="H1078" s="106"/>
      <c r="I1078" s="106"/>
      <c r="J1078" s="242"/>
      <c r="K1078" s="242"/>
    </row>
    <row r="1079" spans="1:11">
      <c r="A1079" s="119"/>
      <c r="B1079" s="116"/>
      <c r="C1079" s="116"/>
      <c r="D1079" s="117"/>
      <c r="E1079" s="231"/>
      <c r="F1079" s="118"/>
      <c r="G1079" s="106"/>
      <c r="H1079" s="106"/>
      <c r="I1079" s="106"/>
      <c r="J1079" s="242"/>
      <c r="K1079" s="242"/>
    </row>
    <row r="1080" spans="1:11">
      <c r="A1080" s="119"/>
      <c r="B1080" s="116"/>
      <c r="C1080" s="116"/>
      <c r="D1080" s="117"/>
      <c r="E1080" s="231"/>
      <c r="F1080" s="118"/>
      <c r="G1080" s="106"/>
      <c r="H1080" s="106"/>
      <c r="I1080" s="106"/>
      <c r="J1080" s="242"/>
      <c r="K1080" s="242"/>
    </row>
    <row r="1081" spans="1:11">
      <c r="A1081" s="119"/>
      <c r="B1081" s="116"/>
      <c r="C1081" s="116"/>
      <c r="D1081" s="117"/>
      <c r="E1081" s="231"/>
      <c r="F1081" s="118"/>
      <c r="G1081" s="106"/>
      <c r="H1081" s="106"/>
      <c r="I1081" s="106"/>
      <c r="J1081" s="242"/>
      <c r="K1081" s="242"/>
    </row>
    <row r="1082" spans="1:11">
      <c r="A1082" s="119"/>
      <c r="B1082" s="116"/>
      <c r="C1082" s="116"/>
      <c r="D1082" s="117"/>
      <c r="E1082" s="231"/>
      <c r="F1082" s="118"/>
      <c r="G1082" s="106"/>
      <c r="H1082" s="106"/>
      <c r="I1082" s="106"/>
      <c r="J1082" s="242"/>
      <c r="K1082" s="242"/>
    </row>
    <row r="1083" spans="1:11">
      <c r="A1083" s="119"/>
      <c r="B1083" s="116"/>
      <c r="C1083" s="116"/>
      <c r="D1083" s="117"/>
      <c r="E1083" s="231"/>
      <c r="F1083" s="118"/>
      <c r="G1083" s="106"/>
      <c r="H1083" s="106"/>
      <c r="I1083" s="106"/>
      <c r="J1083" s="242"/>
      <c r="K1083" s="242"/>
    </row>
    <row r="1084" spans="1:11">
      <c r="A1084" s="119"/>
      <c r="B1084" s="116"/>
      <c r="C1084" s="116"/>
      <c r="D1084" s="117"/>
      <c r="E1084" s="231"/>
      <c r="F1084" s="118"/>
      <c r="G1084" s="106"/>
      <c r="H1084" s="106"/>
      <c r="I1084" s="106"/>
      <c r="J1084" s="242"/>
      <c r="K1084" s="242"/>
    </row>
    <row r="1085" spans="1:11">
      <c r="A1085" s="119"/>
      <c r="B1085" s="116"/>
      <c r="C1085" s="116"/>
      <c r="D1085" s="117"/>
      <c r="E1085" s="231"/>
      <c r="F1085" s="118"/>
      <c r="G1085" s="106"/>
      <c r="H1085" s="106"/>
      <c r="I1085" s="106"/>
      <c r="J1085" s="242"/>
      <c r="K1085" s="242"/>
    </row>
    <row r="1086" spans="1:11">
      <c r="A1086" s="119"/>
      <c r="B1086" s="116"/>
      <c r="C1086" s="116"/>
      <c r="D1086" s="117"/>
      <c r="E1086" s="231"/>
      <c r="F1086" s="118"/>
      <c r="G1086" s="106"/>
      <c r="H1086" s="106"/>
      <c r="I1086" s="106"/>
      <c r="J1086" s="242"/>
      <c r="K1086" s="242"/>
    </row>
    <row r="1087" spans="1:11">
      <c r="A1087" s="119"/>
      <c r="B1087" s="116"/>
      <c r="C1087" s="116"/>
      <c r="D1087" s="117"/>
      <c r="E1087" s="231"/>
      <c r="F1087" s="118"/>
      <c r="G1087" s="106"/>
      <c r="H1087" s="106"/>
      <c r="I1087" s="106"/>
      <c r="J1087" s="242"/>
      <c r="K1087" s="242"/>
    </row>
    <row r="1088" spans="1:11">
      <c r="A1088" s="119"/>
      <c r="B1088" s="116"/>
      <c r="C1088" s="116"/>
      <c r="D1088" s="117"/>
      <c r="E1088" s="231"/>
      <c r="F1088" s="118"/>
      <c r="G1088" s="106"/>
      <c r="H1088" s="106"/>
      <c r="I1088" s="106"/>
      <c r="J1088" s="242"/>
      <c r="K1088" s="242"/>
    </row>
    <row r="1089" spans="1:11">
      <c r="A1089" s="119"/>
      <c r="B1089" s="116"/>
      <c r="C1089" s="116"/>
      <c r="D1089" s="117"/>
      <c r="E1089" s="231"/>
      <c r="F1089" s="118"/>
      <c r="G1089" s="106"/>
      <c r="H1089" s="106"/>
      <c r="I1089" s="106"/>
      <c r="J1089" s="242"/>
      <c r="K1089" s="242"/>
    </row>
    <row r="1090" spans="1:11">
      <c r="A1090" s="119"/>
      <c r="B1090" s="116"/>
      <c r="C1090" s="116"/>
      <c r="D1090" s="117"/>
      <c r="E1090" s="231"/>
      <c r="F1090" s="118"/>
      <c r="G1090" s="106"/>
      <c r="H1090" s="106"/>
      <c r="I1090" s="106"/>
      <c r="J1090" s="242"/>
      <c r="K1090" s="242"/>
    </row>
    <row r="1091" spans="1:11">
      <c r="A1091" s="119"/>
      <c r="B1091" s="116"/>
      <c r="C1091" s="116"/>
      <c r="D1091" s="117"/>
      <c r="E1091" s="231"/>
      <c r="F1091" s="118"/>
      <c r="G1091" s="106"/>
      <c r="H1091" s="106"/>
      <c r="I1091" s="106"/>
      <c r="J1091" s="242"/>
      <c r="K1091" s="242"/>
    </row>
    <row r="1092" spans="1:11">
      <c r="A1092" s="119"/>
      <c r="B1092" s="116"/>
      <c r="C1092" s="116"/>
      <c r="D1092" s="117"/>
      <c r="E1092" s="231"/>
      <c r="F1092" s="118"/>
      <c r="G1092" s="106"/>
      <c r="H1092" s="106"/>
      <c r="I1092" s="106"/>
      <c r="J1092" s="242"/>
      <c r="K1092" s="242"/>
    </row>
    <row r="1093" spans="1:11">
      <c r="A1093" s="119"/>
      <c r="B1093" s="116"/>
      <c r="C1093" s="116"/>
      <c r="D1093" s="117"/>
      <c r="E1093" s="231"/>
      <c r="F1093" s="118"/>
      <c r="G1093" s="106"/>
      <c r="H1093" s="106"/>
      <c r="I1093" s="106"/>
      <c r="J1093" s="242"/>
      <c r="K1093" s="242"/>
    </row>
    <row r="1094" spans="1:11">
      <c r="A1094" s="119"/>
      <c r="B1094" s="116"/>
      <c r="C1094" s="116"/>
      <c r="D1094" s="117"/>
      <c r="E1094" s="231"/>
      <c r="F1094" s="118"/>
      <c r="G1094" s="106"/>
      <c r="H1094" s="106"/>
      <c r="I1094" s="106"/>
      <c r="J1094" s="242"/>
      <c r="K1094" s="242"/>
    </row>
    <row r="1095" spans="1:11">
      <c r="A1095" s="119"/>
      <c r="B1095" s="116"/>
      <c r="C1095" s="116"/>
      <c r="D1095" s="117"/>
      <c r="E1095" s="231"/>
      <c r="F1095" s="118"/>
      <c r="G1095" s="106"/>
      <c r="H1095" s="106"/>
      <c r="I1095" s="106"/>
      <c r="J1095" s="242"/>
      <c r="K1095" s="242"/>
    </row>
    <row r="1096" spans="1:11">
      <c r="A1096" s="119"/>
      <c r="B1096" s="116"/>
      <c r="C1096" s="116"/>
      <c r="D1096" s="117"/>
      <c r="E1096" s="231"/>
      <c r="F1096" s="118"/>
      <c r="G1096" s="106"/>
      <c r="H1096" s="106"/>
      <c r="I1096" s="106"/>
      <c r="J1096" s="242"/>
      <c r="K1096" s="242"/>
    </row>
    <row r="1097" spans="1:11">
      <c r="A1097" s="119"/>
      <c r="B1097" s="116"/>
      <c r="C1097" s="116"/>
      <c r="D1097" s="117"/>
      <c r="E1097" s="231"/>
      <c r="F1097" s="118"/>
      <c r="G1097" s="106"/>
      <c r="H1097" s="106"/>
      <c r="I1097" s="106"/>
      <c r="J1097" s="242"/>
      <c r="K1097" s="242"/>
    </row>
    <row r="1098" spans="1:11">
      <c r="A1098" s="119"/>
      <c r="B1098" s="116"/>
      <c r="C1098" s="116"/>
      <c r="D1098" s="117"/>
      <c r="E1098" s="231"/>
      <c r="F1098" s="118"/>
      <c r="G1098" s="106"/>
      <c r="H1098" s="106"/>
      <c r="I1098" s="106"/>
      <c r="J1098" s="242"/>
      <c r="K1098" s="242"/>
    </row>
    <row r="1099" spans="1:11">
      <c r="A1099" s="119"/>
      <c r="B1099" s="116"/>
      <c r="C1099" s="116"/>
      <c r="D1099" s="117"/>
      <c r="E1099" s="231"/>
      <c r="F1099" s="118"/>
      <c r="G1099" s="106"/>
      <c r="H1099" s="106"/>
      <c r="I1099" s="106"/>
      <c r="J1099" s="242"/>
      <c r="K1099" s="242"/>
    </row>
    <row r="1100" spans="1:11">
      <c r="A1100" s="119"/>
      <c r="B1100" s="116"/>
      <c r="C1100" s="116"/>
      <c r="D1100" s="117"/>
      <c r="E1100" s="231"/>
      <c r="F1100" s="118"/>
      <c r="G1100" s="106"/>
      <c r="H1100" s="106"/>
      <c r="I1100" s="106"/>
      <c r="J1100" s="242"/>
      <c r="K1100" s="242"/>
    </row>
    <row r="1101" spans="1:11">
      <c r="A1101" s="119"/>
      <c r="B1101" s="116"/>
      <c r="C1101" s="116"/>
      <c r="D1101" s="117"/>
      <c r="E1101" s="231"/>
      <c r="F1101" s="118"/>
      <c r="G1101" s="106"/>
      <c r="H1101" s="106"/>
      <c r="I1101" s="106"/>
      <c r="J1101" s="242"/>
      <c r="K1101" s="242"/>
    </row>
    <row r="1102" spans="1:11">
      <c r="A1102" s="119"/>
      <c r="B1102" s="116"/>
      <c r="C1102" s="116"/>
      <c r="D1102" s="117"/>
      <c r="E1102" s="231"/>
      <c r="F1102" s="118"/>
      <c r="G1102" s="106"/>
      <c r="H1102" s="106"/>
      <c r="I1102" s="106"/>
      <c r="J1102" s="242"/>
      <c r="K1102" s="242"/>
    </row>
    <row r="1103" spans="1:11">
      <c r="A1103" s="119"/>
      <c r="B1103" s="116"/>
      <c r="C1103" s="116"/>
      <c r="D1103" s="117"/>
      <c r="E1103" s="231"/>
      <c r="F1103" s="118"/>
      <c r="G1103" s="106"/>
      <c r="H1103" s="106"/>
      <c r="I1103" s="106"/>
      <c r="J1103" s="242"/>
      <c r="K1103" s="242"/>
    </row>
    <row r="1104" spans="1:11">
      <c r="A1104" s="119"/>
      <c r="B1104" s="116"/>
      <c r="C1104" s="116"/>
      <c r="D1104" s="117"/>
      <c r="E1104" s="231"/>
      <c r="F1104" s="118"/>
      <c r="G1104" s="106"/>
      <c r="H1104" s="106"/>
      <c r="I1104" s="106"/>
      <c r="J1104" s="242"/>
      <c r="K1104" s="242"/>
    </row>
    <row r="1105" spans="1:11">
      <c r="A1105" s="119"/>
      <c r="B1105" s="116"/>
      <c r="C1105" s="116"/>
      <c r="D1105" s="117"/>
      <c r="E1105" s="231"/>
      <c r="F1105" s="118"/>
      <c r="G1105" s="106"/>
      <c r="H1105" s="106"/>
      <c r="I1105" s="106"/>
      <c r="J1105" s="242"/>
      <c r="K1105" s="242"/>
    </row>
    <row r="1106" spans="1:11">
      <c r="A1106" s="119"/>
      <c r="B1106" s="116"/>
      <c r="C1106" s="116"/>
      <c r="D1106" s="117"/>
      <c r="E1106" s="231"/>
      <c r="F1106" s="118"/>
      <c r="G1106" s="106"/>
      <c r="H1106" s="106"/>
      <c r="I1106" s="106"/>
      <c r="J1106" s="242"/>
      <c r="K1106" s="242"/>
    </row>
    <row r="1107" spans="1:11">
      <c r="A1107" s="119"/>
      <c r="B1107" s="116"/>
      <c r="C1107" s="116"/>
      <c r="D1107" s="117"/>
      <c r="E1107" s="231"/>
      <c r="F1107" s="118"/>
      <c r="G1107" s="106"/>
      <c r="H1107" s="106"/>
      <c r="I1107" s="106"/>
      <c r="J1107" s="242"/>
      <c r="K1107" s="242"/>
    </row>
    <row r="1108" spans="1:11">
      <c r="A1108" s="119"/>
      <c r="B1108" s="116"/>
      <c r="C1108" s="116"/>
      <c r="D1108" s="117"/>
      <c r="E1108" s="231"/>
      <c r="F1108" s="118"/>
      <c r="G1108" s="106"/>
      <c r="H1108" s="106"/>
      <c r="I1108" s="106"/>
      <c r="J1108" s="242"/>
      <c r="K1108" s="242"/>
    </row>
    <row r="1109" spans="1:11">
      <c r="A1109" s="119"/>
      <c r="B1109" s="116"/>
      <c r="C1109" s="116"/>
      <c r="D1109" s="117"/>
      <c r="E1109" s="231"/>
      <c r="F1109" s="118"/>
      <c r="G1109" s="106"/>
      <c r="H1109" s="106"/>
      <c r="I1109" s="106"/>
      <c r="J1109" s="242"/>
      <c r="K1109" s="242"/>
    </row>
    <row r="1110" spans="1:11">
      <c r="A1110" s="119"/>
      <c r="B1110" s="116"/>
      <c r="C1110" s="116"/>
      <c r="D1110" s="117"/>
      <c r="E1110" s="231"/>
      <c r="F1110" s="118"/>
      <c r="G1110" s="106"/>
      <c r="H1110" s="106"/>
      <c r="I1110" s="106"/>
      <c r="J1110" s="242"/>
      <c r="K1110" s="242"/>
    </row>
    <row r="1111" spans="1:11">
      <c r="A1111" s="119"/>
      <c r="B1111" s="116"/>
      <c r="C1111" s="116"/>
      <c r="D1111" s="117"/>
      <c r="E1111" s="231"/>
      <c r="F1111" s="118"/>
      <c r="G1111" s="106"/>
      <c r="H1111" s="106"/>
      <c r="I1111" s="106"/>
      <c r="J1111" s="242"/>
      <c r="K1111" s="242"/>
    </row>
    <row r="1112" spans="1:11">
      <c r="A1112" s="119"/>
      <c r="B1112" s="116"/>
      <c r="C1112" s="116"/>
      <c r="D1112" s="117"/>
      <c r="E1112" s="231"/>
      <c r="F1112" s="118"/>
      <c r="G1112" s="106"/>
      <c r="H1112" s="106"/>
      <c r="I1112" s="106"/>
      <c r="J1112" s="242"/>
      <c r="K1112" s="242"/>
    </row>
    <row r="1113" spans="1:11">
      <c r="A1113" s="119"/>
      <c r="B1113" s="116"/>
      <c r="C1113" s="116"/>
      <c r="D1113" s="117"/>
      <c r="E1113" s="231"/>
      <c r="F1113" s="118"/>
      <c r="G1113" s="106"/>
      <c r="H1113" s="106"/>
      <c r="I1113" s="106"/>
      <c r="J1113" s="242"/>
      <c r="K1113" s="242"/>
    </row>
    <row r="1114" spans="1:11">
      <c r="A1114" s="119"/>
      <c r="B1114" s="116"/>
      <c r="C1114" s="116"/>
      <c r="D1114" s="117"/>
      <c r="E1114" s="231"/>
      <c r="F1114" s="118"/>
      <c r="G1114" s="106"/>
      <c r="H1114" s="106"/>
      <c r="I1114" s="106"/>
      <c r="J1114" s="242"/>
      <c r="K1114" s="242"/>
    </row>
    <row r="1115" spans="1:11">
      <c r="A1115" s="119"/>
      <c r="B1115" s="116"/>
      <c r="C1115" s="116"/>
      <c r="D1115" s="117"/>
      <c r="E1115" s="231"/>
      <c r="F1115" s="118"/>
      <c r="G1115" s="106"/>
      <c r="H1115" s="106"/>
      <c r="I1115" s="106"/>
      <c r="J1115" s="242"/>
      <c r="K1115" s="242"/>
    </row>
    <row r="1116" spans="1:11">
      <c r="A1116" s="119"/>
      <c r="B1116" s="116"/>
      <c r="C1116" s="116"/>
      <c r="D1116" s="117"/>
      <c r="E1116" s="231"/>
      <c r="F1116" s="118"/>
      <c r="G1116" s="106"/>
      <c r="H1116" s="106"/>
      <c r="I1116" s="106"/>
      <c r="J1116" s="242"/>
      <c r="K1116" s="242"/>
    </row>
    <row r="1117" spans="1:11">
      <c r="A1117" s="119"/>
      <c r="B1117" s="116"/>
      <c r="C1117" s="116"/>
      <c r="D1117" s="117"/>
      <c r="E1117" s="231"/>
      <c r="F1117" s="118"/>
      <c r="G1117" s="106"/>
      <c r="H1117" s="106"/>
      <c r="I1117" s="106"/>
      <c r="J1117" s="242"/>
      <c r="K1117" s="242"/>
    </row>
    <row r="1118" spans="1:11">
      <c r="A1118" s="119"/>
      <c r="B1118" s="116"/>
      <c r="C1118" s="116"/>
      <c r="D1118" s="117"/>
      <c r="E1118" s="231"/>
      <c r="F1118" s="118"/>
      <c r="G1118" s="106"/>
      <c r="H1118" s="106"/>
      <c r="I1118" s="106"/>
      <c r="J1118" s="242"/>
      <c r="K1118" s="242"/>
    </row>
    <row r="1119" spans="1:11">
      <c r="A1119" s="119"/>
      <c r="B1119" s="116"/>
      <c r="C1119" s="116"/>
      <c r="D1119" s="117"/>
      <c r="E1119" s="231"/>
      <c r="F1119" s="118"/>
      <c r="G1119" s="106"/>
      <c r="H1119" s="106"/>
      <c r="I1119" s="106"/>
      <c r="J1119" s="242"/>
      <c r="K1119" s="242"/>
    </row>
    <row r="1120" spans="1:11">
      <c r="A1120" s="119"/>
      <c r="B1120" s="116"/>
      <c r="C1120" s="116"/>
      <c r="D1120" s="117"/>
      <c r="E1120" s="231"/>
      <c r="F1120" s="118"/>
      <c r="G1120" s="106"/>
      <c r="H1120" s="106"/>
      <c r="I1120" s="106"/>
      <c r="J1120" s="242"/>
      <c r="K1120" s="242"/>
    </row>
    <row r="1121" spans="1:11">
      <c r="A1121" s="119"/>
      <c r="B1121" s="116"/>
      <c r="C1121" s="116"/>
      <c r="D1121" s="117"/>
      <c r="E1121" s="231"/>
      <c r="F1121" s="118"/>
      <c r="G1121" s="106"/>
      <c r="H1121" s="106"/>
      <c r="I1121" s="106"/>
      <c r="J1121" s="242"/>
      <c r="K1121" s="242"/>
    </row>
    <row r="1122" spans="1:11">
      <c r="A1122" s="119"/>
      <c r="B1122" s="116"/>
      <c r="C1122" s="116"/>
      <c r="D1122" s="117"/>
      <c r="E1122" s="231"/>
      <c r="F1122" s="118"/>
      <c r="G1122" s="106"/>
      <c r="H1122" s="106"/>
      <c r="I1122" s="106"/>
      <c r="J1122" s="242"/>
      <c r="K1122" s="242"/>
    </row>
    <row r="1123" spans="1:11">
      <c r="A1123" s="119"/>
      <c r="B1123" s="116"/>
      <c r="C1123" s="116"/>
      <c r="D1123" s="117"/>
      <c r="E1123" s="231"/>
      <c r="F1123" s="118"/>
      <c r="G1123" s="106"/>
      <c r="H1123" s="106"/>
      <c r="I1123" s="106"/>
      <c r="J1123" s="242"/>
      <c r="K1123" s="242"/>
    </row>
    <row r="1124" spans="1:11">
      <c r="A1124" s="119"/>
      <c r="B1124" s="116"/>
      <c r="C1124" s="116"/>
      <c r="D1124" s="117"/>
      <c r="E1124" s="231"/>
      <c r="F1124" s="118"/>
      <c r="G1124" s="106"/>
      <c r="H1124" s="106"/>
      <c r="I1124" s="106"/>
      <c r="J1124" s="242"/>
      <c r="K1124" s="242"/>
    </row>
    <row r="1125" spans="1:11">
      <c r="A1125" s="119"/>
      <c r="B1125" s="116"/>
      <c r="C1125" s="116"/>
      <c r="D1125" s="117"/>
      <c r="E1125" s="231"/>
      <c r="F1125" s="118"/>
      <c r="G1125" s="106"/>
      <c r="H1125" s="106"/>
      <c r="I1125" s="106"/>
      <c r="J1125" s="242"/>
      <c r="K1125" s="242"/>
    </row>
    <row r="1126" spans="1:11">
      <c r="A1126" s="119"/>
      <c r="B1126" s="116"/>
      <c r="C1126" s="116"/>
      <c r="D1126" s="117"/>
      <c r="E1126" s="231"/>
      <c r="F1126" s="118"/>
      <c r="G1126" s="106"/>
      <c r="H1126" s="106"/>
      <c r="I1126" s="106"/>
      <c r="J1126" s="242"/>
      <c r="K1126" s="242"/>
    </row>
    <row r="1127" spans="1:11">
      <c r="A1127" s="119"/>
      <c r="B1127" s="116"/>
      <c r="C1127" s="116"/>
      <c r="D1127" s="117"/>
      <c r="E1127" s="231"/>
      <c r="F1127" s="118"/>
      <c r="G1127" s="106"/>
      <c r="H1127" s="106"/>
      <c r="I1127" s="106"/>
      <c r="J1127" s="242"/>
      <c r="K1127" s="242"/>
    </row>
    <row r="1128" spans="1:11">
      <c r="A1128" s="119"/>
      <c r="B1128" s="116"/>
      <c r="C1128" s="116"/>
      <c r="D1128" s="117"/>
      <c r="E1128" s="231"/>
      <c r="F1128" s="118"/>
      <c r="G1128" s="106"/>
      <c r="H1128" s="106"/>
      <c r="I1128" s="106"/>
      <c r="J1128" s="242"/>
      <c r="K1128" s="242"/>
    </row>
    <row r="1129" spans="1:11">
      <c r="A1129" s="119"/>
      <c r="B1129" s="116"/>
      <c r="C1129" s="116"/>
      <c r="D1129" s="117"/>
      <c r="E1129" s="231"/>
      <c r="F1129" s="118"/>
      <c r="G1129" s="106"/>
      <c r="H1129" s="106"/>
      <c r="I1129" s="106"/>
      <c r="J1129" s="242"/>
      <c r="K1129" s="242"/>
    </row>
    <row r="1130" spans="1:11">
      <c r="A1130" s="119"/>
      <c r="B1130" s="116"/>
      <c r="C1130" s="116"/>
      <c r="D1130" s="117"/>
      <c r="E1130" s="231"/>
      <c r="F1130" s="118"/>
      <c r="G1130" s="106"/>
      <c r="H1130" s="106"/>
      <c r="I1130" s="106"/>
      <c r="J1130" s="242"/>
      <c r="K1130" s="242"/>
    </row>
    <row r="1131" spans="1:11">
      <c r="A1131" s="119"/>
      <c r="B1131" s="116"/>
      <c r="C1131" s="116"/>
      <c r="D1131" s="117"/>
      <c r="E1131" s="231"/>
      <c r="F1131" s="118"/>
      <c r="G1131" s="106"/>
      <c r="H1131" s="106"/>
      <c r="I1131" s="106"/>
      <c r="J1131" s="242"/>
      <c r="K1131" s="242"/>
    </row>
    <row r="1132" spans="1:11">
      <c r="A1132" s="119"/>
      <c r="B1132" s="116"/>
      <c r="C1132" s="116"/>
      <c r="D1132" s="117"/>
      <c r="E1132" s="231"/>
      <c r="F1132" s="118"/>
      <c r="G1132" s="106"/>
      <c r="H1132" s="106"/>
      <c r="I1132" s="106"/>
      <c r="J1132" s="242"/>
      <c r="K1132" s="242"/>
    </row>
    <row r="1133" spans="1:11">
      <c r="A1133" s="119"/>
      <c r="B1133" s="116"/>
      <c r="C1133" s="116"/>
      <c r="D1133" s="117"/>
      <c r="E1133" s="231"/>
      <c r="F1133" s="118"/>
      <c r="G1133" s="106"/>
      <c r="H1133" s="106"/>
      <c r="I1133" s="106"/>
      <c r="J1133" s="242"/>
      <c r="K1133" s="242"/>
    </row>
    <row r="1134" spans="1:11">
      <c r="A1134" s="119"/>
      <c r="B1134" s="116"/>
      <c r="C1134" s="116"/>
      <c r="D1134" s="117"/>
      <c r="E1134" s="231"/>
      <c r="F1134" s="118"/>
      <c r="G1134" s="106"/>
      <c r="H1134" s="106"/>
      <c r="I1134" s="106"/>
      <c r="J1134" s="242"/>
      <c r="K1134" s="242"/>
    </row>
    <row r="1135" spans="1:11">
      <c r="A1135" s="119"/>
      <c r="B1135" s="116"/>
      <c r="C1135" s="116"/>
      <c r="D1135" s="117"/>
      <c r="E1135" s="231"/>
      <c r="F1135" s="118"/>
      <c r="G1135" s="106"/>
      <c r="H1135" s="106"/>
      <c r="I1135" s="106"/>
      <c r="J1135" s="242"/>
      <c r="K1135" s="242"/>
    </row>
    <row r="1136" spans="1:11">
      <c r="A1136" s="119"/>
      <c r="B1136" s="116"/>
      <c r="C1136" s="116"/>
      <c r="D1136" s="117"/>
      <c r="E1136" s="231"/>
      <c r="F1136" s="118"/>
      <c r="G1136" s="106"/>
      <c r="H1136" s="106"/>
      <c r="I1136" s="106"/>
      <c r="J1136" s="242"/>
      <c r="K1136" s="242"/>
    </row>
    <row r="1137" spans="1:11">
      <c r="A1137" s="119"/>
      <c r="B1137" s="116"/>
      <c r="C1137" s="116"/>
      <c r="D1137" s="117"/>
      <c r="E1137" s="231"/>
      <c r="F1137" s="118"/>
      <c r="G1137" s="106"/>
      <c r="H1137" s="106"/>
      <c r="I1137" s="106"/>
      <c r="J1137" s="242"/>
      <c r="K1137" s="242"/>
    </row>
    <row r="1138" spans="1:11">
      <c r="A1138" s="119"/>
      <c r="B1138" s="116"/>
      <c r="C1138" s="116"/>
      <c r="D1138" s="117"/>
      <c r="E1138" s="231"/>
      <c r="F1138" s="118"/>
      <c r="G1138" s="106"/>
      <c r="H1138" s="106"/>
      <c r="I1138" s="106"/>
      <c r="J1138" s="242"/>
      <c r="K1138" s="242"/>
    </row>
    <row r="1139" spans="1:11">
      <c r="A1139" s="119"/>
      <c r="B1139" s="116"/>
      <c r="C1139" s="116"/>
      <c r="D1139" s="117"/>
      <c r="E1139" s="231"/>
      <c r="F1139" s="118"/>
      <c r="G1139" s="106"/>
      <c r="H1139" s="106"/>
      <c r="I1139" s="106"/>
      <c r="J1139" s="242"/>
      <c r="K1139" s="242"/>
    </row>
    <row r="1140" spans="1:11">
      <c r="A1140" s="119"/>
      <c r="B1140" s="116"/>
      <c r="C1140" s="116"/>
      <c r="D1140" s="117"/>
      <c r="E1140" s="231"/>
      <c r="F1140" s="118"/>
      <c r="G1140" s="106"/>
      <c r="H1140" s="106"/>
      <c r="I1140" s="106"/>
      <c r="J1140" s="242"/>
      <c r="K1140" s="242"/>
    </row>
    <row r="1141" spans="1:11">
      <c r="A1141" s="119"/>
      <c r="B1141" s="116"/>
      <c r="C1141" s="116"/>
      <c r="D1141" s="117"/>
      <c r="E1141" s="231"/>
      <c r="F1141" s="118"/>
      <c r="G1141" s="106"/>
      <c r="H1141" s="106"/>
      <c r="I1141" s="106"/>
      <c r="J1141" s="242"/>
      <c r="K1141" s="242"/>
    </row>
    <row r="1142" spans="1:11">
      <c r="A1142" s="119"/>
      <c r="B1142" s="116"/>
      <c r="C1142" s="116"/>
      <c r="D1142" s="117"/>
      <c r="E1142" s="231"/>
      <c r="F1142" s="118"/>
      <c r="G1142" s="106"/>
      <c r="H1142" s="106"/>
      <c r="I1142" s="106"/>
      <c r="J1142" s="242"/>
      <c r="K1142" s="242"/>
    </row>
    <row r="1143" spans="1:11">
      <c r="A1143" s="119"/>
      <c r="B1143" s="116"/>
      <c r="C1143" s="116"/>
      <c r="D1143" s="117"/>
      <c r="E1143" s="231"/>
      <c r="F1143" s="118"/>
      <c r="G1143" s="106"/>
      <c r="H1143" s="106"/>
      <c r="I1143" s="106"/>
      <c r="J1143" s="242"/>
      <c r="K1143" s="242"/>
    </row>
    <row r="1144" spans="1:11">
      <c r="A1144" s="119"/>
      <c r="B1144" s="116"/>
      <c r="C1144" s="116"/>
      <c r="D1144" s="117"/>
      <c r="E1144" s="231"/>
      <c r="F1144" s="118"/>
      <c r="G1144" s="106"/>
      <c r="H1144" s="106"/>
      <c r="I1144" s="106"/>
      <c r="J1144" s="242"/>
      <c r="K1144" s="242"/>
    </row>
    <row r="1145" spans="1:11">
      <c r="A1145" s="119"/>
      <c r="B1145" s="116"/>
      <c r="C1145" s="116"/>
      <c r="D1145" s="117"/>
      <c r="E1145" s="231"/>
      <c r="F1145" s="118"/>
      <c r="G1145" s="106"/>
      <c r="H1145" s="106"/>
      <c r="I1145" s="106"/>
      <c r="J1145" s="242"/>
      <c r="K1145" s="242"/>
    </row>
    <row r="1146" spans="1:11">
      <c r="A1146" s="119"/>
      <c r="B1146" s="116"/>
      <c r="C1146" s="116"/>
      <c r="D1146" s="117"/>
      <c r="E1146" s="231"/>
      <c r="F1146" s="118"/>
      <c r="G1146" s="106"/>
      <c r="H1146" s="106"/>
      <c r="I1146" s="106"/>
      <c r="J1146" s="242"/>
      <c r="K1146" s="242"/>
    </row>
    <row r="1147" spans="1:11">
      <c r="A1147" s="119"/>
      <c r="B1147" s="116"/>
      <c r="C1147" s="116"/>
      <c r="D1147" s="117"/>
      <c r="E1147" s="231"/>
      <c r="F1147" s="118"/>
      <c r="G1147" s="106"/>
      <c r="H1147" s="106"/>
      <c r="I1147" s="106"/>
      <c r="J1147" s="242"/>
      <c r="K1147" s="242"/>
    </row>
    <row r="1148" spans="1:11">
      <c r="A1148" s="119"/>
      <c r="B1148" s="116"/>
      <c r="C1148" s="116"/>
      <c r="D1148" s="117"/>
      <c r="E1148" s="231"/>
      <c r="F1148" s="118"/>
      <c r="G1148" s="106"/>
      <c r="H1148" s="106"/>
      <c r="I1148" s="106"/>
      <c r="J1148" s="242"/>
      <c r="K1148" s="242"/>
    </row>
    <row r="1149" spans="1:11">
      <c r="A1149" s="119"/>
      <c r="B1149" s="116"/>
      <c r="C1149" s="116"/>
      <c r="D1149" s="117"/>
      <c r="E1149" s="231"/>
      <c r="F1149" s="118"/>
      <c r="G1149" s="106"/>
      <c r="H1149" s="106"/>
      <c r="I1149" s="106"/>
      <c r="J1149" s="242"/>
      <c r="K1149" s="242"/>
    </row>
    <row r="1150" spans="1:11">
      <c r="A1150" s="119"/>
      <c r="B1150" s="116"/>
      <c r="C1150" s="116"/>
      <c r="D1150" s="117"/>
      <c r="E1150" s="231"/>
      <c r="F1150" s="118"/>
      <c r="G1150" s="106"/>
      <c r="H1150" s="106"/>
      <c r="I1150" s="106"/>
      <c r="J1150" s="242"/>
      <c r="K1150" s="242"/>
    </row>
    <row r="1151" spans="1:11">
      <c r="A1151" s="119"/>
      <c r="B1151" s="116"/>
      <c r="C1151" s="116"/>
      <c r="D1151" s="117"/>
      <c r="E1151" s="231"/>
      <c r="F1151" s="118"/>
      <c r="G1151" s="106"/>
      <c r="H1151" s="106"/>
      <c r="I1151" s="106"/>
      <c r="J1151" s="242"/>
      <c r="K1151" s="242"/>
    </row>
    <row r="1152" spans="1:11">
      <c r="A1152" s="119"/>
      <c r="B1152" s="116"/>
      <c r="C1152" s="116"/>
      <c r="D1152" s="117"/>
      <c r="E1152" s="231"/>
      <c r="F1152" s="118"/>
      <c r="G1152" s="106"/>
      <c r="H1152" s="106"/>
      <c r="I1152" s="106"/>
      <c r="J1152" s="242"/>
      <c r="K1152" s="242"/>
    </row>
    <row r="1153" spans="1:11">
      <c r="A1153" s="119"/>
      <c r="B1153" s="116"/>
      <c r="C1153" s="116"/>
      <c r="D1153" s="117"/>
      <c r="E1153" s="231"/>
      <c r="F1153" s="118"/>
      <c r="G1153" s="106"/>
      <c r="H1153" s="106"/>
      <c r="I1153" s="106"/>
      <c r="J1153" s="242"/>
      <c r="K1153" s="242"/>
    </row>
    <row r="1154" spans="1:11">
      <c r="A1154" s="119"/>
      <c r="B1154" s="116"/>
      <c r="C1154" s="116"/>
      <c r="D1154" s="117"/>
      <c r="E1154" s="231"/>
      <c r="F1154" s="118"/>
      <c r="G1154" s="106"/>
      <c r="H1154" s="106"/>
      <c r="I1154" s="106"/>
      <c r="J1154" s="242"/>
      <c r="K1154" s="242"/>
    </row>
    <row r="1155" spans="1:11">
      <c r="A1155" s="119"/>
      <c r="B1155" s="116"/>
      <c r="C1155" s="116"/>
      <c r="D1155" s="117"/>
      <c r="E1155" s="231"/>
      <c r="F1155" s="118"/>
      <c r="G1155" s="106"/>
      <c r="H1155" s="106"/>
      <c r="I1155" s="106"/>
      <c r="J1155" s="242"/>
      <c r="K1155" s="242"/>
    </row>
    <row r="1156" spans="1:11">
      <c r="A1156" s="119"/>
      <c r="B1156" s="116"/>
      <c r="C1156" s="116"/>
      <c r="D1156" s="117"/>
      <c r="E1156" s="231"/>
      <c r="F1156" s="118"/>
      <c r="G1156" s="106"/>
      <c r="H1156" s="106"/>
      <c r="I1156" s="106"/>
      <c r="J1156" s="242"/>
      <c r="K1156" s="242"/>
    </row>
    <row r="1157" spans="1:11">
      <c r="A1157" s="119"/>
      <c r="B1157" s="116"/>
      <c r="C1157" s="116"/>
      <c r="D1157" s="117"/>
      <c r="E1157" s="231"/>
      <c r="F1157" s="118"/>
      <c r="G1157" s="106"/>
      <c r="H1157" s="106"/>
      <c r="I1157" s="106"/>
      <c r="J1157" s="242"/>
      <c r="K1157" s="242"/>
    </row>
    <row r="1158" spans="1:11">
      <c r="A1158" s="119"/>
      <c r="B1158" s="116"/>
      <c r="C1158" s="116"/>
      <c r="D1158" s="117"/>
      <c r="E1158" s="231"/>
      <c r="F1158" s="118"/>
      <c r="G1158" s="106"/>
      <c r="H1158" s="106"/>
      <c r="I1158" s="106"/>
      <c r="J1158" s="242"/>
      <c r="K1158" s="242"/>
    </row>
    <row r="1159" spans="1:11">
      <c r="A1159" s="119"/>
      <c r="B1159" s="116"/>
      <c r="C1159" s="116"/>
      <c r="D1159" s="117"/>
      <c r="E1159" s="231"/>
      <c r="F1159" s="118"/>
      <c r="G1159" s="106"/>
      <c r="H1159" s="106"/>
      <c r="I1159" s="106"/>
      <c r="J1159" s="242"/>
      <c r="K1159" s="242"/>
    </row>
    <row r="1160" spans="1:11">
      <c r="A1160" s="119"/>
      <c r="B1160" s="116"/>
      <c r="C1160" s="116"/>
      <c r="D1160" s="117"/>
      <c r="E1160" s="231"/>
      <c r="F1160" s="118"/>
      <c r="G1160" s="106"/>
      <c r="H1160" s="106"/>
      <c r="I1160" s="106"/>
      <c r="J1160" s="242"/>
      <c r="K1160" s="242"/>
    </row>
    <row r="1161" spans="1:11">
      <c r="A1161" s="119"/>
      <c r="B1161" s="116"/>
      <c r="C1161" s="116"/>
      <c r="D1161" s="117"/>
      <c r="E1161" s="231"/>
      <c r="F1161" s="118"/>
      <c r="G1161" s="106"/>
      <c r="H1161" s="106"/>
      <c r="I1161" s="106"/>
      <c r="J1161" s="242"/>
      <c r="K1161" s="242"/>
    </row>
    <row r="1162" spans="1:11">
      <c r="A1162" s="119"/>
      <c r="B1162" s="116"/>
      <c r="C1162" s="116"/>
      <c r="D1162" s="117"/>
      <c r="E1162" s="231"/>
      <c r="F1162" s="118"/>
      <c r="G1162" s="106"/>
      <c r="H1162" s="106"/>
      <c r="I1162" s="106"/>
      <c r="J1162" s="242"/>
      <c r="K1162" s="242"/>
    </row>
    <row r="1163" spans="1:11">
      <c r="A1163" s="119"/>
      <c r="B1163" s="116"/>
      <c r="C1163" s="116"/>
      <c r="D1163" s="117"/>
      <c r="E1163" s="231"/>
      <c r="F1163" s="118"/>
      <c r="G1163" s="106"/>
      <c r="H1163" s="106"/>
      <c r="I1163" s="106"/>
      <c r="J1163" s="242"/>
      <c r="K1163" s="242"/>
    </row>
    <row r="1164" spans="1:11">
      <c r="A1164" s="119"/>
      <c r="B1164" s="116"/>
      <c r="C1164" s="116"/>
      <c r="D1164" s="117"/>
      <c r="E1164" s="231"/>
      <c r="F1164" s="118"/>
      <c r="G1164" s="106"/>
      <c r="H1164" s="106"/>
      <c r="I1164" s="106"/>
      <c r="J1164" s="242"/>
      <c r="K1164" s="242"/>
    </row>
    <row r="1165" spans="1:11">
      <c r="A1165" s="119"/>
      <c r="B1165" s="116"/>
      <c r="C1165" s="116"/>
      <c r="D1165" s="117"/>
      <c r="E1165" s="231"/>
      <c r="F1165" s="118"/>
      <c r="G1165" s="106"/>
      <c r="H1165" s="106"/>
      <c r="I1165" s="106"/>
      <c r="J1165" s="242"/>
      <c r="K1165" s="242"/>
    </row>
    <row r="1166" spans="1:11">
      <c r="A1166" s="119"/>
      <c r="B1166" s="116"/>
      <c r="C1166" s="116"/>
      <c r="D1166" s="117"/>
      <c r="E1166" s="231"/>
      <c r="F1166" s="118"/>
      <c r="G1166" s="106"/>
      <c r="H1166" s="106"/>
      <c r="I1166" s="106"/>
      <c r="J1166" s="242"/>
      <c r="K1166" s="242"/>
    </row>
    <row r="1167" spans="1:11">
      <c r="A1167" s="119"/>
      <c r="B1167" s="116"/>
      <c r="C1167" s="116"/>
      <c r="D1167" s="117"/>
      <c r="E1167" s="231"/>
      <c r="F1167" s="118"/>
      <c r="G1167" s="106"/>
      <c r="H1167" s="106"/>
      <c r="I1167" s="106"/>
      <c r="J1167" s="242"/>
      <c r="K1167" s="242"/>
    </row>
    <row r="1168" spans="1:11">
      <c r="A1168" s="119"/>
      <c r="B1168" s="116"/>
      <c r="C1168" s="116"/>
      <c r="D1168" s="117"/>
      <c r="E1168" s="231"/>
      <c r="F1168" s="118"/>
      <c r="G1168" s="106"/>
      <c r="H1168" s="106"/>
      <c r="I1168" s="106"/>
      <c r="J1168" s="242"/>
      <c r="K1168" s="242"/>
    </row>
    <row r="1169" spans="1:11">
      <c r="A1169" s="119"/>
      <c r="B1169" s="116"/>
      <c r="C1169" s="116"/>
      <c r="D1169" s="117"/>
      <c r="E1169" s="231"/>
      <c r="F1169" s="118"/>
      <c r="G1169" s="106"/>
      <c r="H1169" s="106"/>
      <c r="I1169" s="106"/>
      <c r="J1169" s="242"/>
      <c r="K1169" s="242"/>
    </row>
    <row r="1170" spans="1:11">
      <c r="A1170" s="119"/>
      <c r="B1170" s="116"/>
      <c r="C1170" s="116"/>
      <c r="D1170" s="117"/>
      <c r="E1170" s="231"/>
      <c r="F1170" s="118"/>
      <c r="G1170" s="106"/>
      <c r="H1170" s="106"/>
      <c r="I1170" s="106"/>
      <c r="J1170" s="242"/>
      <c r="K1170" s="242"/>
    </row>
    <row r="1171" spans="1:11">
      <c r="A1171" s="119"/>
      <c r="B1171" s="116"/>
      <c r="C1171" s="116"/>
      <c r="D1171" s="117"/>
      <c r="E1171" s="231"/>
      <c r="F1171" s="118"/>
      <c r="G1171" s="106"/>
      <c r="H1171" s="106"/>
      <c r="I1171" s="106"/>
      <c r="J1171" s="242"/>
      <c r="K1171" s="242"/>
    </row>
    <row r="1172" spans="1:11">
      <c r="A1172" s="119"/>
      <c r="B1172" s="116"/>
      <c r="C1172" s="116"/>
      <c r="D1172" s="117"/>
      <c r="E1172" s="231"/>
      <c r="F1172" s="118"/>
      <c r="G1172" s="106"/>
      <c r="H1172" s="106"/>
      <c r="I1172" s="106"/>
      <c r="J1172" s="242"/>
      <c r="K1172" s="242"/>
    </row>
    <row r="1173" spans="1:11">
      <c r="A1173" s="119"/>
      <c r="B1173" s="116"/>
      <c r="C1173" s="116"/>
      <c r="D1173" s="117"/>
      <c r="E1173" s="231"/>
      <c r="F1173" s="118"/>
      <c r="G1173" s="106"/>
      <c r="H1173" s="106"/>
      <c r="I1173" s="106"/>
      <c r="J1173" s="242"/>
      <c r="K1173" s="242"/>
    </row>
    <row r="1174" spans="1:11">
      <c r="A1174" s="119"/>
      <c r="B1174" s="116"/>
      <c r="C1174" s="116"/>
      <c r="D1174" s="117"/>
      <c r="E1174" s="231"/>
      <c r="F1174" s="118"/>
      <c r="G1174" s="106"/>
      <c r="H1174" s="106"/>
      <c r="I1174" s="106"/>
      <c r="J1174" s="242"/>
      <c r="K1174" s="242"/>
    </row>
    <row r="1175" spans="1:11">
      <c r="A1175" s="119"/>
      <c r="B1175" s="116"/>
      <c r="C1175" s="116"/>
      <c r="D1175" s="117"/>
      <c r="E1175" s="231"/>
      <c r="F1175" s="118"/>
      <c r="G1175" s="106"/>
      <c r="H1175" s="106"/>
      <c r="I1175" s="106"/>
      <c r="J1175" s="242"/>
      <c r="K1175" s="242"/>
    </row>
    <row r="1176" spans="1:11">
      <c r="A1176" s="119"/>
      <c r="B1176" s="116"/>
      <c r="C1176" s="116"/>
      <c r="D1176" s="117"/>
      <c r="E1176" s="231"/>
      <c r="F1176" s="118"/>
      <c r="G1176" s="106"/>
      <c r="H1176" s="106"/>
      <c r="I1176" s="106"/>
      <c r="J1176" s="242"/>
      <c r="K1176" s="242"/>
    </row>
    <row r="1177" spans="1:11">
      <c r="A1177" s="119"/>
      <c r="B1177" s="116"/>
      <c r="C1177" s="116"/>
      <c r="D1177" s="117"/>
      <c r="E1177" s="231"/>
      <c r="F1177" s="118"/>
      <c r="G1177" s="106"/>
      <c r="H1177" s="106"/>
      <c r="I1177" s="106"/>
      <c r="J1177" s="242"/>
      <c r="K1177" s="242"/>
    </row>
    <row r="1178" spans="1:11">
      <c r="A1178" s="119"/>
      <c r="B1178" s="116"/>
      <c r="C1178" s="116"/>
      <c r="D1178" s="117"/>
      <c r="E1178" s="231"/>
      <c r="F1178" s="118"/>
      <c r="G1178" s="106"/>
      <c r="H1178" s="106"/>
      <c r="I1178" s="106"/>
      <c r="J1178" s="242"/>
      <c r="K1178" s="242"/>
    </row>
    <row r="1179" spans="1:11">
      <c r="A1179" s="119"/>
      <c r="B1179" s="116"/>
      <c r="C1179" s="116"/>
      <c r="D1179" s="117"/>
      <c r="E1179" s="231"/>
      <c r="F1179" s="118"/>
      <c r="G1179" s="106"/>
      <c r="H1179" s="106"/>
      <c r="I1179" s="106"/>
      <c r="J1179" s="242"/>
      <c r="K1179" s="242"/>
    </row>
    <row r="1180" spans="1:11">
      <c r="A1180" s="119"/>
      <c r="B1180" s="116"/>
      <c r="C1180" s="116"/>
      <c r="D1180" s="117"/>
      <c r="E1180" s="231"/>
      <c r="F1180" s="118"/>
      <c r="G1180" s="106"/>
      <c r="H1180" s="106"/>
      <c r="I1180" s="106"/>
      <c r="J1180" s="242"/>
      <c r="K1180" s="242"/>
    </row>
    <row r="1181" spans="1:11">
      <c r="A1181" s="119"/>
      <c r="B1181" s="116"/>
      <c r="C1181" s="116"/>
      <c r="D1181" s="117"/>
      <c r="E1181" s="231"/>
      <c r="F1181" s="118"/>
      <c r="G1181" s="106"/>
      <c r="H1181" s="106"/>
      <c r="I1181" s="106"/>
      <c r="J1181" s="242"/>
      <c r="K1181" s="242"/>
    </row>
    <row r="1182" spans="1:11">
      <c r="A1182" s="119"/>
      <c r="B1182" s="116"/>
      <c r="C1182" s="116"/>
      <c r="D1182" s="117"/>
      <c r="E1182" s="231"/>
      <c r="F1182" s="118"/>
      <c r="G1182" s="106"/>
      <c r="H1182" s="106"/>
      <c r="I1182" s="106"/>
      <c r="J1182" s="242"/>
      <c r="K1182" s="242"/>
    </row>
    <row r="1183" spans="1:11">
      <c r="A1183" s="119"/>
      <c r="B1183" s="116"/>
      <c r="C1183" s="116"/>
      <c r="D1183" s="117"/>
      <c r="E1183" s="231"/>
      <c r="F1183" s="118"/>
      <c r="G1183" s="106"/>
      <c r="H1183" s="106"/>
      <c r="I1183" s="106"/>
      <c r="J1183" s="242"/>
      <c r="K1183" s="242"/>
    </row>
    <row r="1184" spans="1:11">
      <c r="A1184" s="119"/>
      <c r="B1184" s="116"/>
      <c r="C1184" s="116"/>
      <c r="D1184" s="117"/>
      <c r="E1184" s="231"/>
      <c r="F1184" s="118"/>
      <c r="G1184" s="106"/>
      <c r="H1184" s="106"/>
      <c r="I1184" s="106"/>
      <c r="J1184" s="242"/>
      <c r="K1184" s="242"/>
    </row>
    <row r="1185" spans="1:11">
      <c r="A1185" s="119"/>
      <c r="B1185" s="116"/>
      <c r="C1185" s="116"/>
      <c r="D1185" s="117"/>
      <c r="E1185" s="231"/>
      <c r="F1185" s="118"/>
      <c r="G1185" s="106"/>
      <c r="H1185" s="106"/>
      <c r="I1185" s="106"/>
      <c r="J1185" s="242"/>
      <c r="K1185" s="242"/>
    </row>
    <row r="1186" spans="1:11">
      <c r="A1186" s="119"/>
      <c r="B1186" s="116"/>
      <c r="C1186" s="116"/>
      <c r="D1186" s="117"/>
      <c r="E1186" s="231"/>
      <c r="F1186" s="118"/>
      <c r="G1186" s="106"/>
      <c r="H1186" s="106"/>
      <c r="I1186" s="106"/>
      <c r="J1186" s="242"/>
      <c r="K1186" s="242"/>
    </row>
    <row r="1187" spans="1:11">
      <c r="A1187" s="119"/>
      <c r="B1187" s="116"/>
      <c r="C1187" s="116"/>
      <c r="D1187" s="117"/>
      <c r="E1187" s="231"/>
      <c r="F1187" s="118"/>
      <c r="G1187" s="106"/>
      <c r="H1187" s="106"/>
      <c r="I1187" s="106"/>
      <c r="J1187" s="242"/>
      <c r="K1187" s="242"/>
    </row>
    <row r="1188" spans="1:11">
      <c r="A1188" s="119"/>
      <c r="B1188" s="116"/>
      <c r="C1188" s="116"/>
      <c r="D1188" s="117"/>
      <c r="E1188" s="231"/>
      <c r="F1188" s="118"/>
      <c r="G1188" s="106"/>
      <c r="H1188" s="106"/>
      <c r="I1188" s="106"/>
      <c r="J1188" s="242"/>
      <c r="K1188" s="242"/>
    </row>
    <row r="1189" spans="1:11">
      <c r="A1189" s="119"/>
      <c r="B1189" s="116"/>
      <c r="C1189" s="116"/>
      <c r="D1189" s="117"/>
      <c r="E1189" s="231"/>
      <c r="F1189" s="118"/>
      <c r="G1189" s="106"/>
      <c r="H1189" s="106"/>
      <c r="I1189" s="106"/>
      <c r="J1189" s="242"/>
      <c r="K1189" s="242"/>
    </row>
    <row r="1190" spans="1:11">
      <c r="A1190" s="119"/>
      <c r="B1190" s="116"/>
      <c r="C1190" s="116"/>
      <c r="D1190" s="117"/>
      <c r="E1190" s="231"/>
      <c r="F1190" s="118"/>
      <c r="G1190" s="106"/>
      <c r="H1190" s="106"/>
      <c r="I1190" s="106"/>
      <c r="J1190" s="242"/>
      <c r="K1190" s="242"/>
    </row>
    <row r="1191" spans="1:11">
      <c r="A1191" s="119"/>
      <c r="B1191" s="116"/>
      <c r="C1191" s="116"/>
      <c r="D1191" s="117"/>
      <c r="E1191" s="231"/>
      <c r="F1191" s="118"/>
      <c r="G1191" s="106"/>
      <c r="H1191" s="106"/>
      <c r="I1191" s="106"/>
      <c r="J1191" s="242"/>
      <c r="K1191" s="242"/>
    </row>
    <row r="1192" spans="1:11">
      <c r="A1192" s="119"/>
      <c r="B1192" s="116"/>
      <c r="C1192" s="116"/>
      <c r="D1192" s="117"/>
      <c r="E1192" s="231"/>
      <c r="F1192" s="118"/>
      <c r="G1192" s="106"/>
      <c r="H1192" s="106"/>
      <c r="I1192" s="106"/>
      <c r="J1192" s="242"/>
      <c r="K1192" s="242"/>
    </row>
    <row r="1193" spans="1:11">
      <c r="A1193" s="119"/>
      <c r="B1193" s="116"/>
      <c r="C1193" s="116"/>
      <c r="D1193" s="117"/>
      <c r="E1193" s="231"/>
      <c r="F1193" s="118"/>
      <c r="G1193" s="106"/>
      <c r="H1193" s="106"/>
      <c r="I1193" s="106"/>
      <c r="J1193" s="242"/>
      <c r="K1193" s="242"/>
    </row>
    <row r="1194" spans="1:11">
      <c r="A1194" s="119"/>
      <c r="B1194" s="116"/>
      <c r="C1194" s="116"/>
      <c r="D1194" s="117"/>
      <c r="E1194" s="231"/>
      <c r="F1194" s="118"/>
      <c r="G1194" s="106"/>
      <c r="H1194" s="106"/>
      <c r="I1194" s="106"/>
      <c r="J1194" s="242"/>
      <c r="K1194" s="242"/>
    </row>
    <row r="1195" spans="1:11">
      <c r="A1195" s="119"/>
      <c r="B1195" s="116"/>
      <c r="C1195" s="116"/>
      <c r="D1195" s="117"/>
      <c r="E1195" s="231"/>
      <c r="F1195" s="118"/>
      <c r="G1195" s="106"/>
      <c r="H1195" s="106"/>
      <c r="I1195" s="106"/>
      <c r="J1195" s="242"/>
      <c r="K1195" s="242"/>
    </row>
    <row r="1196" spans="1:11">
      <c r="A1196" s="119"/>
      <c r="B1196" s="116"/>
      <c r="C1196" s="116"/>
      <c r="D1196" s="117"/>
      <c r="E1196" s="231"/>
      <c r="F1196" s="118"/>
      <c r="G1196" s="106"/>
      <c r="H1196" s="106"/>
      <c r="I1196" s="106"/>
      <c r="J1196" s="242"/>
      <c r="K1196" s="242"/>
    </row>
    <row r="1197" spans="1:11">
      <c r="A1197" s="119"/>
      <c r="B1197" s="116"/>
      <c r="C1197" s="116"/>
      <c r="D1197" s="117"/>
      <c r="E1197" s="231"/>
      <c r="F1197" s="118"/>
      <c r="G1197" s="106"/>
      <c r="H1197" s="106"/>
      <c r="I1197" s="106"/>
      <c r="J1197" s="242"/>
      <c r="K1197" s="242"/>
    </row>
    <row r="1198" spans="1:11">
      <c r="A1198" s="119"/>
      <c r="B1198" s="116"/>
      <c r="C1198" s="116"/>
      <c r="D1198" s="117"/>
      <c r="E1198" s="231"/>
      <c r="F1198" s="118"/>
      <c r="G1198" s="106"/>
      <c r="H1198" s="106"/>
      <c r="I1198" s="106"/>
      <c r="J1198" s="242"/>
      <c r="K1198" s="242"/>
    </row>
    <row r="1199" spans="1:11">
      <c r="A1199" s="119"/>
      <c r="B1199" s="116"/>
      <c r="C1199" s="116"/>
      <c r="D1199" s="117"/>
      <c r="E1199" s="231"/>
      <c r="F1199" s="118"/>
      <c r="G1199" s="106"/>
      <c r="H1199" s="106"/>
      <c r="I1199" s="106"/>
      <c r="J1199" s="242"/>
      <c r="K1199" s="242"/>
    </row>
    <row r="1200" spans="1:11">
      <c r="A1200" s="119"/>
      <c r="B1200" s="116"/>
      <c r="C1200" s="116"/>
      <c r="D1200" s="117"/>
      <c r="E1200" s="231"/>
      <c r="F1200" s="118"/>
      <c r="G1200" s="106"/>
      <c r="H1200" s="106"/>
      <c r="I1200" s="106"/>
      <c r="J1200" s="242"/>
      <c r="K1200" s="242"/>
    </row>
    <row r="1201" spans="1:11">
      <c r="A1201" s="119"/>
      <c r="B1201" s="116"/>
      <c r="C1201" s="116"/>
      <c r="D1201" s="117"/>
      <c r="E1201" s="231"/>
      <c r="F1201" s="118"/>
      <c r="G1201" s="106"/>
      <c r="H1201" s="106"/>
      <c r="I1201" s="106"/>
      <c r="J1201" s="242"/>
      <c r="K1201" s="242"/>
    </row>
    <row r="1202" spans="1:11">
      <c r="A1202" s="119"/>
      <c r="B1202" s="116"/>
      <c r="C1202" s="116"/>
      <c r="D1202" s="117"/>
      <c r="E1202" s="231"/>
      <c r="F1202" s="118"/>
      <c r="G1202" s="106"/>
      <c r="H1202" s="106"/>
      <c r="I1202" s="106"/>
      <c r="J1202" s="242"/>
      <c r="K1202" s="242"/>
    </row>
    <row r="1203" spans="1:11">
      <c r="A1203" s="119"/>
      <c r="B1203" s="116"/>
      <c r="C1203" s="116"/>
      <c r="D1203" s="117"/>
      <c r="E1203" s="231"/>
      <c r="F1203" s="118"/>
      <c r="G1203" s="106"/>
      <c r="H1203" s="106"/>
      <c r="I1203" s="106"/>
      <c r="J1203" s="242"/>
      <c r="K1203" s="242"/>
    </row>
    <row r="1204" spans="1:11">
      <c r="A1204" s="119"/>
      <c r="B1204" s="116"/>
      <c r="C1204" s="116"/>
      <c r="D1204" s="117"/>
      <c r="E1204" s="231"/>
      <c r="F1204" s="118"/>
      <c r="G1204" s="106"/>
      <c r="H1204" s="106"/>
      <c r="I1204" s="106"/>
      <c r="J1204" s="242"/>
      <c r="K1204" s="242"/>
    </row>
    <row r="1205" spans="1:11">
      <c r="A1205" s="119"/>
      <c r="B1205" s="116"/>
      <c r="C1205" s="116"/>
      <c r="D1205" s="117"/>
      <c r="E1205" s="231"/>
      <c r="F1205" s="118"/>
      <c r="G1205" s="106"/>
      <c r="H1205" s="106"/>
      <c r="I1205" s="106"/>
      <c r="J1205" s="242"/>
      <c r="K1205" s="242"/>
    </row>
    <row r="1206" spans="1:11">
      <c r="A1206" s="119"/>
      <c r="B1206" s="116"/>
      <c r="C1206" s="116"/>
      <c r="D1206" s="117"/>
      <c r="E1206" s="231"/>
      <c r="F1206" s="118"/>
      <c r="G1206" s="106"/>
      <c r="H1206" s="106"/>
      <c r="I1206" s="106"/>
      <c r="J1206" s="242"/>
      <c r="K1206" s="242"/>
    </row>
    <row r="1207" spans="1:11">
      <c r="A1207" s="119"/>
      <c r="B1207" s="116"/>
      <c r="C1207" s="116"/>
      <c r="D1207" s="117"/>
      <c r="E1207" s="231"/>
      <c r="F1207" s="118"/>
      <c r="G1207" s="106"/>
      <c r="H1207" s="106"/>
      <c r="I1207" s="106"/>
      <c r="J1207" s="242"/>
      <c r="K1207" s="242"/>
    </row>
    <row r="1208" spans="1:11">
      <c r="A1208" s="119"/>
      <c r="B1208" s="116"/>
      <c r="C1208" s="116"/>
      <c r="D1208" s="117"/>
      <c r="E1208" s="231"/>
      <c r="F1208" s="118"/>
      <c r="G1208" s="106"/>
      <c r="H1208" s="106"/>
      <c r="I1208" s="106"/>
      <c r="J1208" s="242"/>
      <c r="K1208" s="242"/>
    </row>
    <row r="1209" spans="1:11">
      <c r="A1209" s="119"/>
      <c r="B1209" s="116"/>
      <c r="C1209" s="116"/>
      <c r="D1209" s="117"/>
      <c r="E1209" s="231"/>
      <c r="F1209" s="118"/>
      <c r="G1209" s="106"/>
      <c r="H1209" s="106"/>
      <c r="I1209" s="106"/>
      <c r="J1209" s="242"/>
      <c r="K1209" s="242"/>
    </row>
    <row r="1210" spans="1:11">
      <c r="A1210" s="119"/>
      <c r="B1210" s="116"/>
      <c r="C1210" s="116"/>
      <c r="D1210" s="117"/>
      <c r="E1210" s="231"/>
      <c r="F1210" s="118"/>
      <c r="G1210" s="106"/>
      <c r="H1210" s="106"/>
      <c r="I1210" s="106"/>
      <c r="J1210" s="242"/>
      <c r="K1210" s="242"/>
    </row>
    <row r="1211" spans="1:11">
      <c r="A1211" s="119"/>
      <c r="B1211" s="116"/>
      <c r="C1211" s="116"/>
      <c r="D1211" s="117"/>
      <c r="E1211" s="231"/>
      <c r="F1211" s="118"/>
      <c r="G1211" s="106"/>
      <c r="H1211" s="106"/>
      <c r="I1211" s="106"/>
      <c r="J1211" s="242"/>
      <c r="K1211" s="242"/>
    </row>
    <row r="1212" spans="1:11">
      <c r="A1212" s="119"/>
      <c r="B1212" s="116"/>
      <c r="C1212" s="116"/>
      <c r="D1212" s="117"/>
      <c r="E1212" s="231"/>
      <c r="F1212" s="118"/>
      <c r="G1212" s="106"/>
      <c r="H1212" s="106"/>
      <c r="I1212" s="106"/>
      <c r="J1212" s="242"/>
      <c r="K1212" s="242"/>
    </row>
    <row r="1213" spans="1:11">
      <c r="A1213" s="119"/>
      <c r="B1213" s="116"/>
      <c r="C1213" s="116"/>
      <c r="D1213" s="117"/>
      <c r="E1213" s="231"/>
      <c r="F1213" s="118"/>
      <c r="G1213" s="106"/>
      <c r="H1213" s="106"/>
      <c r="I1213" s="106"/>
      <c r="J1213" s="242"/>
      <c r="K1213" s="242"/>
    </row>
    <row r="1214" spans="1:11">
      <c r="A1214" s="119"/>
      <c r="B1214" s="116"/>
      <c r="C1214" s="116"/>
      <c r="D1214" s="117"/>
      <c r="E1214" s="231"/>
      <c r="F1214" s="118"/>
      <c r="G1214" s="106"/>
      <c r="H1214" s="106"/>
      <c r="I1214" s="106"/>
      <c r="J1214" s="242"/>
      <c r="K1214" s="242"/>
    </row>
    <row r="1215" spans="1:11">
      <c r="A1215" s="119"/>
      <c r="B1215" s="116"/>
      <c r="C1215" s="116"/>
      <c r="D1215" s="117"/>
      <c r="E1215" s="231"/>
      <c r="F1215" s="118"/>
      <c r="G1215" s="106"/>
      <c r="H1215" s="106"/>
      <c r="I1215" s="106"/>
      <c r="J1215" s="242"/>
      <c r="K1215" s="242"/>
    </row>
    <row r="1216" spans="1:11">
      <c r="A1216" s="119"/>
      <c r="B1216" s="116"/>
      <c r="C1216" s="116"/>
      <c r="D1216" s="117"/>
      <c r="E1216" s="231"/>
      <c r="F1216" s="118"/>
      <c r="G1216" s="106"/>
      <c r="H1216" s="106"/>
      <c r="I1216" s="106"/>
      <c r="J1216" s="242"/>
      <c r="K1216" s="242"/>
    </row>
    <row r="1217" spans="1:11">
      <c r="A1217" s="119"/>
      <c r="B1217" s="116"/>
      <c r="C1217" s="116"/>
      <c r="D1217" s="117"/>
      <c r="E1217" s="231"/>
      <c r="F1217" s="118"/>
      <c r="G1217" s="106"/>
      <c r="H1217" s="106"/>
      <c r="I1217" s="106"/>
      <c r="J1217" s="242"/>
      <c r="K1217" s="242"/>
    </row>
    <row r="1218" spans="1:11">
      <c r="A1218" s="119"/>
      <c r="B1218" s="116"/>
      <c r="C1218" s="116"/>
      <c r="D1218" s="117"/>
      <c r="E1218" s="231"/>
      <c r="F1218" s="118"/>
      <c r="G1218" s="106"/>
      <c r="H1218" s="106"/>
      <c r="I1218" s="106"/>
      <c r="J1218" s="242"/>
      <c r="K1218" s="242"/>
    </row>
    <row r="1219" spans="1:11">
      <c r="A1219" s="119"/>
      <c r="B1219" s="116"/>
      <c r="C1219" s="116"/>
      <c r="D1219" s="117"/>
      <c r="E1219" s="231"/>
      <c r="F1219" s="118"/>
      <c r="G1219" s="106"/>
      <c r="H1219" s="106"/>
      <c r="I1219" s="106"/>
      <c r="J1219" s="242"/>
      <c r="K1219" s="242"/>
    </row>
    <row r="1220" spans="1:11">
      <c r="A1220" s="119"/>
      <c r="B1220" s="116"/>
      <c r="C1220" s="116"/>
      <c r="D1220" s="117"/>
      <c r="E1220" s="231"/>
      <c r="F1220" s="118"/>
      <c r="G1220" s="106"/>
      <c r="H1220" s="106"/>
      <c r="I1220" s="106"/>
      <c r="J1220" s="242"/>
      <c r="K1220" s="242"/>
    </row>
    <row r="1221" spans="1:11">
      <c r="A1221" s="119"/>
      <c r="B1221" s="116"/>
      <c r="C1221" s="116"/>
      <c r="D1221" s="117"/>
      <c r="E1221" s="231"/>
      <c r="F1221" s="118"/>
      <c r="G1221" s="106"/>
      <c r="H1221" s="106"/>
      <c r="I1221" s="106"/>
      <c r="J1221" s="242"/>
      <c r="K1221" s="242"/>
    </row>
    <row r="1222" spans="1:11">
      <c r="A1222" s="119"/>
      <c r="B1222" s="116"/>
      <c r="C1222" s="116"/>
      <c r="D1222" s="117"/>
      <c r="E1222" s="231"/>
      <c r="F1222" s="118"/>
      <c r="G1222" s="106"/>
      <c r="H1222" s="106"/>
      <c r="I1222" s="106"/>
      <c r="J1222" s="242"/>
      <c r="K1222" s="242"/>
    </row>
    <row r="1223" spans="1:11">
      <c r="A1223" s="119"/>
      <c r="B1223" s="116"/>
      <c r="C1223" s="116"/>
      <c r="D1223" s="117"/>
      <c r="E1223" s="231"/>
      <c r="F1223" s="118"/>
      <c r="G1223" s="106"/>
      <c r="H1223" s="106"/>
      <c r="I1223" s="106"/>
      <c r="J1223" s="242"/>
      <c r="K1223" s="242"/>
    </row>
    <row r="1224" spans="1:11">
      <c r="A1224" s="119"/>
      <c r="B1224" s="116"/>
      <c r="C1224" s="116"/>
      <c r="D1224" s="117"/>
      <c r="E1224" s="231"/>
      <c r="F1224" s="118"/>
      <c r="G1224" s="106"/>
      <c r="H1224" s="106"/>
      <c r="I1224" s="106"/>
      <c r="J1224" s="242"/>
      <c r="K1224" s="242"/>
    </row>
    <row r="1225" spans="1:11">
      <c r="A1225" s="119"/>
      <c r="B1225" s="116"/>
      <c r="C1225" s="116"/>
      <c r="D1225" s="117"/>
      <c r="E1225" s="231"/>
      <c r="F1225" s="118"/>
      <c r="G1225" s="106"/>
      <c r="H1225" s="106"/>
      <c r="I1225" s="106"/>
      <c r="J1225" s="242"/>
      <c r="K1225" s="242"/>
    </row>
    <row r="1226" spans="1:11">
      <c r="A1226" s="119"/>
      <c r="B1226" s="116"/>
      <c r="C1226" s="116"/>
      <c r="D1226" s="117"/>
      <c r="E1226" s="231"/>
      <c r="F1226" s="118"/>
      <c r="G1226" s="106"/>
      <c r="H1226" s="106"/>
      <c r="I1226" s="106"/>
      <c r="J1226" s="242"/>
      <c r="K1226" s="242"/>
    </row>
    <row r="1227" spans="1:11">
      <c r="A1227" s="119"/>
      <c r="B1227" s="116"/>
      <c r="C1227" s="116"/>
      <c r="D1227" s="117"/>
      <c r="E1227" s="231"/>
      <c r="F1227" s="118"/>
      <c r="G1227" s="106"/>
      <c r="H1227" s="106"/>
      <c r="I1227" s="106"/>
      <c r="J1227" s="242"/>
      <c r="K1227" s="242"/>
    </row>
    <row r="1228" spans="1:11">
      <c r="A1228" s="119"/>
      <c r="B1228" s="116"/>
      <c r="C1228" s="116"/>
      <c r="D1228" s="117"/>
      <c r="E1228" s="231"/>
      <c r="F1228" s="118"/>
      <c r="G1228" s="106"/>
      <c r="H1228" s="106"/>
      <c r="I1228" s="106"/>
      <c r="J1228" s="242"/>
      <c r="K1228" s="242"/>
    </row>
    <row r="1229" spans="1:11">
      <c r="A1229" s="119"/>
      <c r="B1229" s="116"/>
      <c r="C1229" s="116"/>
      <c r="D1229" s="117"/>
      <c r="E1229" s="231"/>
      <c r="F1229" s="118"/>
      <c r="G1229" s="106"/>
      <c r="H1229" s="106"/>
      <c r="I1229" s="106"/>
      <c r="J1229" s="242"/>
      <c r="K1229" s="242"/>
    </row>
    <row r="1230" spans="1:11">
      <c r="A1230" s="119"/>
      <c r="B1230" s="116"/>
      <c r="C1230" s="116"/>
      <c r="D1230" s="117"/>
      <c r="E1230" s="231"/>
      <c r="F1230" s="118"/>
      <c r="G1230" s="106"/>
      <c r="H1230" s="106"/>
      <c r="I1230" s="106"/>
      <c r="J1230" s="242"/>
      <c r="K1230" s="242"/>
    </row>
    <row r="1231" spans="1:11">
      <c r="A1231" s="119"/>
      <c r="B1231" s="116"/>
      <c r="C1231" s="116"/>
      <c r="D1231" s="117"/>
      <c r="E1231" s="231"/>
      <c r="F1231" s="118"/>
      <c r="G1231" s="106"/>
      <c r="H1231" s="106"/>
      <c r="I1231" s="106"/>
      <c r="J1231" s="242"/>
      <c r="K1231" s="242"/>
    </row>
    <row r="1232" spans="1:11">
      <c r="A1232" s="119"/>
      <c r="B1232" s="116"/>
      <c r="C1232" s="116"/>
      <c r="D1232" s="117"/>
      <c r="E1232" s="231"/>
      <c r="F1232" s="118"/>
      <c r="G1232" s="106"/>
      <c r="H1232" s="106"/>
      <c r="I1232" s="106"/>
      <c r="J1232" s="242"/>
      <c r="K1232" s="242"/>
    </row>
    <row r="1233" spans="1:11">
      <c r="A1233" s="119"/>
      <c r="B1233" s="116"/>
      <c r="C1233" s="116"/>
      <c r="D1233" s="117"/>
      <c r="E1233" s="231"/>
      <c r="F1233" s="118"/>
      <c r="G1233" s="106"/>
      <c r="H1233" s="106"/>
      <c r="I1233" s="106"/>
      <c r="J1233" s="242"/>
      <c r="K1233" s="242"/>
    </row>
    <row r="1234" spans="1:11">
      <c r="A1234" s="119"/>
      <c r="B1234" s="116"/>
      <c r="C1234" s="116"/>
      <c r="D1234" s="117"/>
      <c r="E1234" s="231"/>
      <c r="F1234" s="118"/>
      <c r="G1234" s="106"/>
      <c r="H1234" s="106"/>
      <c r="I1234" s="106"/>
      <c r="J1234" s="242"/>
      <c r="K1234" s="242"/>
    </row>
    <row r="1235" spans="1:11">
      <c r="A1235" s="119"/>
      <c r="B1235" s="116"/>
      <c r="C1235" s="116"/>
      <c r="D1235" s="117"/>
      <c r="E1235" s="231"/>
      <c r="F1235" s="118"/>
      <c r="G1235" s="106"/>
      <c r="H1235" s="106"/>
      <c r="I1235" s="106"/>
      <c r="J1235" s="242"/>
      <c r="K1235" s="242"/>
    </row>
    <row r="1236" spans="1:11">
      <c r="A1236" s="119"/>
      <c r="B1236" s="116"/>
      <c r="C1236" s="116"/>
      <c r="D1236" s="117"/>
      <c r="E1236" s="231"/>
      <c r="F1236" s="118"/>
      <c r="G1236" s="106"/>
      <c r="H1236" s="106"/>
      <c r="I1236" s="106"/>
      <c r="J1236" s="242"/>
      <c r="K1236" s="242"/>
    </row>
    <row r="1237" spans="1:11">
      <c r="A1237" s="119"/>
      <c r="B1237" s="116"/>
      <c r="C1237" s="116"/>
      <c r="D1237" s="117"/>
      <c r="E1237" s="231"/>
      <c r="F1237" s="118"/>
      <c r="G1237" s="106"/>
      <c r="H1237" s="106"/>
      <c r="I1237" s="106"/>
      <c r="J1237" s="242"/>
      <c r="K1237" s="242"/>
    </row>
    <row r="1238" spans="1:11">
      <c r="A1238" s="119"/>
      <c r="B1238" s="116"/>
      <c r="C1238" s="116"/>
      <c r="D1238" s="117"/>
      <c r="E1238" s="231"/>
      <c r="F1238" s="118"/>
      <c r="G1238" s="106"/>
      <c r="H1238" s="106"/>
      <c r="I1238" s="106"/>
      <c r="J1238" s="242"/>
      <c r="K1238" s="242"/>
    </row>
    <row r="1239" spans="1:11">
      <c r="A1239" s="119"/>
      <c r="B1239" s="116"/>
      <c r="C1239" s="116"/>
      <c r="D1239" s="117"/>
      <c r="E1239" s="231"/>
      <c r="F1239" s="118"/>
      <c r="G1239" s="106"/>
      <c r="H1239" s="106"/>
      <c r="I1239" s="106"/>
      <c r="J1239" s="242"/>
      <c r="K1239" s="242"/>
    </row>
    <row r="1240" spans="1:11">
      <c r="A1240" s="119"/>
      <c r="B1240" s="116"/>
      <c r="C1240" s="116"/>
      <c r="D1240" s="117"/>
      <c r="E1240" s="231"/>
      <c r="F1240" s="118"/>
      <c r="G1240" s="106"/>
      <c r="H1240" s="106"/>
      <c r="I1240" s="106"/>
      <c r="J1240" s="242"/>
      <c r="K1240" s="242"/>
    </row>
    <row r="1241" spans="1:11">
      <c r="A1241" s="119"/>
      <c r="B1241" s="116"/>
      <c r="C1241" s="116"/>
      <c r="D1241" s="117"/>
      <c r="E1241" s="231"/>
      <c r="F1241" s="118"/>
      <c r="G1241" s="106"/>
      <c r="H1241" s="106"/>
      <c r="I1241" s="106"/>
      <c r="J1241" s="242"/>
      <c r="K1241" s="242"/>
    </row>
    <row r="1242" spans="1:11">
      <c r="A1242" s="119"/>
      <c r="B1242" s="116"/>
      <c r="C1242" s="116"/>
      <c r="D1242" s="117"/>
      <c r="E1242" s="231"/>
      <c r="F1242" s="118"/>
      <c r="G1242" s="106"/>
      <c r="H1242" s="106"/>
      <c r="I1242" s="106"/>
      <c r="J1242" s="242"/>
      <c r="K1242" s="242"/>
    </row>
    <row r="1243" spans="1:11">
      <c r="A1243" s="119"/>
      <c r="B1243" s="116"/>
      <c r="C1243" s="116"/>
      <c r="D1243" s="117"/>
      <c r="E1243" s="231"/>
      <c r="F1243" s="118"/>
      <c r="G1243" s="106"/>
      <c r="H1243" s="106"/>
      <c r="I1243" s="106"/>
      <c r="J1243" s="242"/>
      <c r="K1243" s="242"/>
    </row>
    <row r="1244" spans="1:11">
      <c r="A1244" s="119"/>
      <c r="B1244" s="116"/>
      <c r="C1244" s="116"/>
      <c r="D1244" s="117"/>
      <c r="E1244" s="231"/>
      <c r="F1244" s="118"/>
      <c r="G1244" s="106"/>
      <c r="H1244" s="106"/>
      <c r="I1244" s="106"/>
      <c r="J1244" s="242"/>
      <c r="K1244" s="242"/>
    </row>
    <row r="1245" spans="1:11">
      <c r="A1245" s="119"/>
      <c r="B1245" s="116"/>
      <c r="C1245" s="116"/>
      <c r="D1245" s="117"/>
      <c r="E1245" s="231"/>
      <c r="F1245" s="118"/>
      <c r="G1245" s="106"/>
      <c r="H1245" s="106"/>
      <c r="I1245" s="106"/>
      <c r="J1245" s="242"/>
      <c r="K1245" s="242"/>
    </row>
    <row r="1246" spans="1:11">
      <c r="A1246" s="119"/>
      <c r="B1246" s="116"/>
      <c r="C1246" s="116"/>
      <c r="D1246" s="117"/>
      <c r="E1246" s="231"/>
      <c r="F1246" s="118"/>
      <c r="G1246" s="106"/>
      <c r="H1246" s="106"/>
      <c r="I1246" s="106"/>
      <c r="J1246" s="242"/>
      <c r="K1246" s="242"/>
    </row>
    <row r="1247" spans="1:11">
      <c r="A1247" s="119"/>
      <c r="B1247" s="116"/>
      <c r="C1247" s="116"/>
      <c r="D1247" s="117"/>
      <c r="E1247" s="231"/>
      <c r="F1247" s="118"/>
      <c r="G1247" s="106"/>
      <c r="H1247" s="106"/>
      <c r="I1247" s="106"/>
      <c r="J1247" s="242"/>
      <c r="K1247" s="242"/>
    </row>
    <row r="1248" spans="1:11">
      <c r="A1248" s="119"/>
      <c r="B1248" s="116"/>
      <c r="C1248" s="116"/>
      <c r="D1248" s="117"/>
      <c r="E1248" s="231"/>
      <c r="F1248" s="118"/>
      <c r="G1248" s="106"/>
      <c r="H1248" s="106"/>
      <c r="I1248" s="106"/>
      <c r="J1248" s="242"/>
      <c r="K1248" s="242"/>
    </row>
    <row r="1249" spans="1:11">
      <c r="A1249" s="119"/>
      <c r="B1249" s="116"/>
      <c r="C1249" s="116"/>
      <c r="D1249" s="117"/>
      <c r="E1249" s="231"/>
      <c r="F1249" s="118"/>
      <c r="G1249" s="106"/>
      <c r="H1249" s="106"/>
      <c r="I1249" s="106"/>
      <c r="J1249" s="242"/>
      <c r="K1249" s="242"/>
    </row>
    <row r="1250" spans="1:11">
      <c r="A1250" s="119"/>
      <c r="B1250" s="116"/>
      <c r="C1250" s="116"/>
      <c r="D1250" s="117"/>
      <c r="E1250" s="231"/>
      <c r="F1250" s="118"/>
      <c r="G1250" s="106"/>
      <c r="H1250" s="106"/>
      <c r="I1250" s="106"/>
      <c r="J1250" s="242"/>
      <c r="K1250" s="242"/>
    </row>
    <row r="1251" spans="1:11">
      <c r="A1251" s="119"/>
      <c r="B1251" s="116"/>
      <c r="C1251" s="116"/>
      <c r="D1251" s="117"/>
      <c r="E1251" s="231"/>
      <c r="F1251" s="118"/>
      <c r="G1251" s="106"/>
      <c r="H1251" s="106"/>
      <c r="I1251" s="106"/>
      <c r="J1251" s="242"/>
      <c r="K1251" s="242"/>
    </row>
    <row r="1252" spans="1:11">
      <c r="A1252" s="119"/>
      <c r="B1252" s="116"/>
      <c r="C1252" s="116"/>
      <c r="D1252" s="117"/>
      <c r="E1252" s="231"/>
      <c r="F1252" s="118"/>
      <c r="G1252" s="106"/>
      <c r="H1252" s="106"/>
      <c r="I1252" s="106"/>
      <c r="J1252" s="242"/>
      <c r="K1252" s="242"/>
    </row>
    <row r="1253" spans="1:11">
      <c r="A1253" s="119"/>
      <c r="B1253" s="116"/>
      <c r="C1253" s="116"/>
      <c r="D1253" s="117"/>
      <c r="E1253" s="231"/>
      <c r="F1253" s="118"/>
      <c r="G1253" s="106"/>
      <c r="H1253" s="106"/>
      <c r="I1253" s="106"/>
      <c r="J1253" s="242"/>
      <c r="K1253" s="242"/>
    </row>
    <row r="1254" spans="1:11">
      <c r="A1254" s="119"/>
      <c r="B1254" s="116"/>
      <c r="C1254" s="116"/>
      <c r="D1254" s="117"/>
      <c r="E1254" s="231"/>
      <c r="F1254" s="118"/>
      <c r="G1254" s="106"/>
      <c r="H1254" s="106"/>
      <c r="I1254" s="106"/>
      <c r="J1254" s="242"/>
      <c r="K1254" s="242"/>
    </row>
    <row r="1255" spans="1:11">
      <c r="A1255" s="119"/>
      <c r="B1255" s="116"/>
      <c r="C1255" s="116"/>
      <c r="D1255" s="117"/>
      <c r="E1255" s="231"/>
      <c r="F1255" s="118"/>
      <c r="G1255" s="106"/>
      <c r="H1255" s="106"/>
      <c r="I1255" s="106"/>
      <c r="J1255" s="242"/>
      <c r="K1255" s="242"/>
    </row>
    <row r="1256" spans="1:11">
      <c r="A1256" s="119"/>
      <c r="B1256" s="116"/>
      <c r="C1256" s="116"/>
      <c r="D1256" s="117"/>
      <c r="E1256" s="231"/>
      <c r="F1256" s="118"/>
      <c r="G1256" s="106"/>
      <c r="H1256" s="106"/>
      <c r="I1256" s="106"/>
      <c r="J1256" s="242"/>
      <c r="K1256" s="242"/>
    </row>
    <row r="1257" spans="1:11">
      <c r="A1257" s="119"/>
      <c r="B1257" s="116"/>
      <c r="C1257" s="116"/>
      <c r="D1257" s="117"/>
      <c r="E1257" s="231"/>
      <c r="F1257" s="118"/>
      <c r="G1257" s="106"/>
      <c r="H1257" s="106"/>
      <c r="I1257" s="106"/>
      <c r="J1257" s="242"/>
      <c r="K1257" s="242"/>
    </row>
    <row r="1258" spans="1:11">
      <c r="A1258" s="119"/>
      <c r="B1258" s="116"/>
      <c r="C1258" s="116"/>
      <c r="D1258" s="117"/>
      <c r="E1258" s="231"/>
      <c r="F1258" s="118"/>
      <c r="G1258" s="106"/>
      <c r="H1258" s="106"/>
      <c r="I1258" s="106"/>
      <c r="J1258" s="242"/>
      <c r="K1258" s="242"/>
    </row>
    <row r="1259" spans="1:11">
      <c r="A1259" s="119"/>
      <c r="B1259" s="116"/>
      <c r="C1259" s="116"/>
      <c r="D1259" s="117"/>
      <c r="E1259" s="231"/>
      <c r="F1259" s="118"/>
      <c r="G1259" s="106"/>
      <c r="H1259" s="106"/>
      <c r="I1259" s="106"/>
      <c r="J1259" s="242"/>
      <c r="K1259" s="242"/>
    </row>
    <row r="1260" spans="1:11">
      <c r="A1260" s="119"/>
      <c r="B1260" s="116"/>
      <c r="C1260" s="116"/>
      <c r="D1260" s="117"/>
      <c r="E1260" s="231"/>
      <c r="F1260" s="118"/>
      <c r="G1260" s="106"/>
      <c r="H1260" s="106"/>
      <c r="I1260" s="106"/>
      <c r="J1260" s="242"/>
      <c r="K1260" s="242"/>
    </row>
    <row r="1261" spans="1:11">
      <c r="A1261" s="119"/>
      <c r="B1261" s="116"/>
      <c r="C1261" s="116"/>
      <c r="D1261" s="117"/>
      <c r="E1261" s="231"/>
      <c r="F1261" s="118"/>
      <c r="G1261" s="106"/>
      <c r="H1261" s="106"/>
      <c r="I1261" s="106"/>
      <c r="J1261" s="242"/>
      <c r="K1261" s="242"/>
    </row>
    <row r="1262" spans="1:11">
      <c r="A1262" s="119"/>
      <c r="B1262" s="116"/>
      <c r="C1262" s="116"/>
      <c r="D1262" s="117"/>
      <c r="E1262" s="231"/>
      <c r="F1262" s="118"/>
      <c r="G1262" s="106"/>
      <c r="H1262" s="106"/>
      <c r="I1262" s="106"/>
      <c r="J1262" s="242"/>
      <c r="K1262" s="242"/>
    </row>
    <row r="1263" spans="1:11">
      <c r="A1263" s="119"/>
      <c r="B1263" s="116"/>
      <c r="C1263" s="116"/>
      <c r="D1263" s="117"/>
      <c r="E1263" s="231"/>
      <c r="F1263" s="118"/>
      <c r="G1263" s="106"/>
      <c r="H1263" s="106"/>
      <c r="I1263" s="106"/>
      <c r="J1263" s="242"/>
      <c r="K1263" s="242"/>
    </row>
    <row r="1264" spans="1:11">
      <c r="A1264" s="119"/>
      <c r="B1264" s="116"/>
      <c r="C1264" s="116"/>
      <c r="D1264" s="117"/>
      <c r="E1264" s="231"/>
      <c r="F1264" s="118"/>
      <c r="G1264" s="106"/>
      <c r="H1264" s="106"/>
      <c r="I1264" s="106"/>
      <c r="J1264" s="242"/>
      <c r="K1264" s="242"/>
    </row>
    <row r="1265" spans="1:11">
      <c r="A1265" s="119"/>
      <c r="B1265" s="116"/>
      <c r="C1265" s="116"/>
      <c r="D1265" s="117"/>
      <c r="E1265" s="231"/>
      <c r="F1265" s="118"/>
      <c r="G1265" s="106"/>
      <c r="H1265" s="106"/>
      <c r="I1265" s="106"/>
      <c r="J1265" s="242"/>
      <c r="K1265" s="242"/>
    </row>
    <row r="1266" spans="1:11">
      <c r="A1266" s="119"/>
      <c r="B1266" s="116"/>
      <c r="C1266" s="116"/>
      <c r="D1266" s="117"/>
      <c r="E1266" s="231"/>
      <c r="F1266" s="118"/>
      <c r="G1266" s="106"/>
      <c r="H1266" s="106"/>
      <c r="I1266" s="106"/>
      <c r="J1266" s="242"/>
      <c r="K1266" s="242"/>
    </row>
    <row r="1267" spans="1:11">
      <c r="A1267" s="119"/>
      <c r="B1267" s="116"/>
      <c r="C1267" s="116"/>
      <c r="D1267" s="117"/>
      <c r="E1267" s="231"/>
      <c r="F1267" s="118"/>
      <c r="G1267" s="106"/>
      <c r="H1267" s="106"/>
      <c r="I1267" s="106"/>
      <c r="J1267" s="242"/>
      <c r="K1267" s="242"/>
    </row>
    <row r="1268" spans="1:11">
      <c r="A1268" s="119"/>
      <c r="B1268" s="116"/>
      <c r="C1268" s="116"/>
      <c r="D1268" s="117"/>
      <c r="E1268" s="231"/>
      <c r="F1268" s="118"/>
      <c r="G1268" s="106"/>
      <c r="H1268" s="106"/>
      <c r="I1268" s="106"/>
      <c r="J1268" s="242"/>
      <c r="K1268" s="242"/>
    </row>
    <row r="1269" spans="1:11">
      <c r="A1269" s="119"/>
      <c r="B1269" s="116"/>
      <c r="C1269" s="116"/>
      <c r="D1269" s="117"/>
      <c r="E1269" s="231"/>
      <c r="F1269" s="118"/>
      <c r="G1269" s="106"/>
      <c r="H1269" s="106"/>
      <c r="I1269" s="106"/>
      <c r="J1269" s="242"/>
      <c r="K1269" s="242"/>
    </row>
    <row r="1270" spans="1:11">
      <c r="A1270" s="119"/>
      <c r="B1270" s="116"/>
      <c r="C1270" s="116"/>
      <c r="D1270" s="117"/>
      <c r="E1270" s="231"/>
      <c r="F1270" s="118"/>
      <c r="G1270" s="106"/>
      <c r="H1270" s="106"/>
      <c r="I1270" s="106"/>
      <c r="J1270" s="242"/>
      <c r="K1270" s="242"/>
    </row>
    <row r="1271" spans="1:11">
      <c r="A1271" s="119"/>
      <c r="B1271" s="116"/>
      <c r="C1271" s="116"/>
      <c r="D1271" s="117"/>
      <c r="E1271" s="231"/>
      <c r="F1271" s="118"/>
      <c r="G1271" s="106"/>
      <c r="H1271" s="106"/>
      <c r="I1271" s="106"/>
      <c r="J1271" s="242"/>
      <c r="K1271" s="242"/>
    </row>
    <row r="1272" spans="1:11">
      <c r="A1272" s="119"/>
      <c r="B1272" s="116"/>
      <c r="C1272" s="116"/>
      <c r="D1272" s="117"/>
      <c r="E1272" s="231"/>
      <c r="F1272" s="118"/>
      <c r="G1272" s="106"/>
      <c r="H1272" s="106"/>
      <c r="I1272" s="106"/>
      <c r="J1272" s="242"/>
      <c r="K1272" s="242"/>
    </row>
    <row r="1273" spans="1:11">
      <c r="A1273" s="119"/>
      <c r="B1273" s="116"/>
      <c r="C1273" s="116"/>
      <c r="D1273" s="117"/>
      <c r="E1273" s="231"/>
      <c r="F1273" s="118"/>
      <c r="G1273" s="106"/>
      <c r="H1273" s="106"/>
      <c r="I1273" s="106"/>
      <c r="J1273" s="242"/>
      <c r="K1273" s="242"/>
    </row>
    <row r="1274" spans="1:11">
      <c r="A1274" s="119"/>
      <c r="B1274" s="116"/>
      <c r="C1274" s="116"/>
      <c r="D1274" s="117"/>
      <c r="E1274" s="231"/>
      <c r="F1274" s="118"/>
      <c r="G1274" s="106"/>
      <c r="H1274" s="106"/>
      <c r="I1274" s="106"/>
      <c r="J1274" s="242"/>
      <c r="K1274" s="242"/>
    </row>
    <row r="1275" spans="1:11">
      <c r="A1275" s="119"/>
      <c r="B1275" s="116"/>
      <c r="C1275" s="116"/>
      <c r="D1275" s="117"/>
      <c r="E1275" s="231"/>
      <c r="F1275" s="118"/>
      <c r="G1275" s="106"/>
      <c r="H1275" s="106"/>
      <c r="I1275" s="106"/>
      <c r="J1275" s="242"/>
      <c r="K1275" s="242"/>
    </row>
    <row r="1276" spans="1:11">
      <c r="A1276" s="119"/>
      <c r="B1276" s="116"/>
      <c r="C1276" s="116"/>
      <c r="D1276" s="117"/>
      <c r="E1276" s="231"/>
      <c r="F1276" s="118"/>
      <c r="G1276" s="106"/>
      <c r="H1276" s="106"/>
      <c r="I1276" s="106"/>
      <c r="J1276" s="242"/>
      <c r="K1276" s="242"/>
    </row>
    <row r="1277" spans="1:11">
      <c r="A1277" s="119"/>
      <c r="B1277" s="116"/>
      <c r="C1277" s="116"/>
      <c r="D1277" s="117"/>
      <c r="E1277" s="231"/>
      <c r="F1277" s="118"/>
      <c r="G1277" s="106"/>
      <c r="H1277" s="106"/>
      <c r="I1277" s="106"/>
      <c r="J1277" s="242"/>
      <c r="K1277" s="242"/>
    </row>
    <row r="1278" spans="1:11">
      <c r="A1278" s="119"/>
      <c r="B1278" s="116"/>
      <c r="C1278" s="116"/>
      <c r="D1278" s="117"/>
      <c r="E1278" s="231"/>
      <c r="F1278" s="118"/>
      <c r="G1278" s="106"/>
      <c r="H1278" s="106"/>
      <c r="I1278" s="106"/>
      <c r="J1278" s="242"/>
      <c r="K1278" s="242"/>
    </row>
    <row r="1279" spans="1:11">
      <c r="A1279" s="119"/>
      <c r="B1279" s="116"/>
      <c r="C1279" s="116"/>
      <c r="D1279" s="117"/>
      <c r="E1279" s="231"/>
      <c r="F1279" s="118"/>
      <c r="G1279" s="106"/>
      <c r="H1279" s="106"/>
      <c r="I1279" s="106"/>
      <c r="J1279" s="242"/>
      <c r="K1279" s="242"/>
    </row>
    <row r="1280" spans="1:11">
      <c r="A1280" s="119"/>
      <c r="B1280" s="116"/>
      <c r="C1280" s="116"/>
      <c r="D1280" s="117"/>
      <c r="E1280" s="231"/>
      <c r="F1280" s="118"/>
      <c r="G1280" s="106"/>
      <c r="H1280" s="106"/>
      <c r="I1280" s="106"/>
      <c r="J1280" s="242"/>
      <c r="K1280" s="242"/>
    </row>
    <row r="1281" spans="1:11">
      <c r="A1281" s="119"/>
      <c r="B1281" s="116"/>
      <c r="C1281" s="116"/>
      <c r="D1281" s="117"/>
      <c r="E1281" s="231"/>
      <c r="F1281" s="118"/>
      <c r="G1281" s="106"/>
      <c r="H1281" s="106"/>
      <c r="I1281" s="106"/>
      <c r="J1281" s="242"/>
      <c r="K1281" s="242"/>
    </row>
    <row r="1282" spans="1:11">
      <c r="A1282" s="119"/>
      <c r="B1282" s="116"/>
      <c r="C1282" s="116"/>
      <c r="D1282" s="117"/>
      <c r="E1282" s="231"/>
      <c r="F1282" s="118"/>
      <c r="G1282" s="106"/>
      <c r="H1282" s="106"/>
      <c r="I1282" s="106"/>
      <c r="J1282" s="242"/>
      <c r="K1282" s="242"/>
    </row>
    <row r="1283" spans="1:11">
      <c r="A1283" s="119"/>
      <c r="B1283" s="116"/>
      <c r="C1283" s="116"/>
      <c r="D1283" s="117"/>
      <c r="E1283" s="231"/>
      <c r="F1283" s="118"/>
      <c r="G1283" s="106"/>
      <c r="H1283" s="106"/>
      <c r="I1283" s="106"/>
      <c r="J1283" s="242"/>
      <c r="K1283" s="242"/>
    </row>
    <row r="1284" spans="1:11">
      <c r="A1284" s="119"/>
      <c r="B1284" s="116"/>
      <c r="C1284" s="116"/>
      <c r="D1284" s="117"/>
      <c r="E1284" s="231"/>
      <c r="F1284" s="118"/>
      <c r="G1284" s="106"/>
      <c r="H1284" s="106"/>
      <c r="I1284" s="106"/>
      <c r="J1284" s="242"/>
      <c r="K1284" s="242"/>
    </row>
    <row r="1285" spans="1:11">
      <c r="A1285" s="119"/>
      <c r="B1285" s="116"/>
      <c r="C1285" s="116"/>
      <c r="D1285" s="117"/>
      <c r="E1285" s="231"/>
      <c r="F1285" s="118"/>
      <c r="G1285" s="106"/>
      <c r="H1285" s="106"/>
      <c r="I1285" s="106"/>
      <c r="J1285" s="242"/>
      <c r="K1285" s="242"/>
    </row>
    <row r="1286" spans="1:11">
      <c r="A1286" s="119"/>
      <c r="B1286" s="116"/>
      <c r="C1286" s="116"/>
      <c r="D1286" s="117"/>
      <c r="E1286" s="231"/>
      <c r="F1286" s="118"/>
      <c r="G1286" s="106"/>
      <c r="H1286" s="106"/>
      <c r="I1286" s="106"/>
      <c r="J1286" s="242"/>
      <c r="K1286" s="242"/>
    </row>
    <row r="1287" spans="1:11">
      <c r="A1287" s="119"/>
      <c r="B1287" s="116"/>
      <c r="C1287" s="116"/>
      <c r="D1287" s="117"/>
      <c r="E1287" s="231"/>
      <c r="F1287" s="118"/>
      <c r="G1287" s="106"/>
      <c r="H1287" s="106"/>
      <c r="I1287" s="106"/>
      <c r="J1287" s="242"/>
      <c r="K1287" s="242"/>
    </row>
    <row r="1288" spans="1:11">
      <c r="A1288" s="119"/>
      <c r="B1288" s="116"/>
      <c r="C1288" s="116"/>
      <c r="D1288" s="117"/>
      <c r="E1288" s="231"/>
      <c r="F1288" s="118"/>
      <c r="G1288" s="106"/>
      <c r="H1288" s="106"/>
      <c r="I1288" s="106"/>
      <c r="J1288" s="242"/>
      <c r="K1288" s="242"/>
    </row>
    <row r="1289" spans="1:11">
      <c r="A1289" s="119"/>
      <c r="B1289" s="116"/>
      <c r="C1289" s="116"/>
      <c r="D1289" s="117"/>
      <c r="E1289" s="231"/>
      <c r="F1289" s="118"/>
      <c r="G1289" s="106"/>
      <c r="H1289" s="106"/>
      <c r="I1289" s="106"/>
      <c r="J1289" s="242"/>
      <c r="K1289" s="242"/>
    </row>
    <row r="1290" spans="1:11">
      <c r="A1290" s="119"/>
      <c r="B1290" s="116"/>
      <c r="C1290" s="116"/>
      <c r="D1290" s="117"/>
      <c r="E1290" s="231"/>
      <c r="F1290" s="118"/>
      <c r="G1290" s="106"/>
      <c r="H1290" s="106"/>
      <c r="I1290" s="106"/>
      <c r="J1290" s="242"/>
      <c r="K1290" s="242"/>
    </row>
    <row r="1291" spans="1:11">
      <c r="A1291" s="119"/>
      <c r="B1291" s="116"/>
      <c r="C1291" s="116"/>
      <c r="D1291" s="117"/>
      <c r="E1291" s="231"/>
      <c r="F1291" s="118"/>
      <c r="G1291" s="106"/>
      <c r="H1291" s="106"/>
      <c r="I1291" s="106"/>
      <c r="J1291" s="242"/>
      <c r="K1291" s="242"/>
    </row>
    <row r="1292" spans="1:11">
      <c r="A1292" s="119"/>
      <c r="B1292" s="116"/>
      <c r="C1292" s="116"/>
      <c r="D1292" s="117"/>
      <c r="E1292" s="231"/>
      <c r="F1292" s="118"/>
      <c r="G1292" s="106"/>
      <c r="H1292" s="106"/>
      <c r="I1292" s="106"/>
      <c r="J1292" s="242"/>
      <c r="K1292" s="242"/>
    </row>
    <row r="1293" spans="1:11">
      <c r="A1293" s="119"/>
      <c r="B1293" s="116"/>
      <c r="C1293" s="116"/>
      <c r="D1293" s="117"/>
      <c r="E1293" s="231"/>
      <c r="F1293" s="118"/>
      <c r="G1293" s="106"/>
      <c r="H1293" s="106"/>
      <c r="I1293" s="106"/>
      <c r="J1293" s="242"/>
      <c r="K1293" s="242"/>
    </row>
    <row r="1294" spans="1:11">
      <c r="A1294" s="119"/>
      <c r="B1294" s="116"/>
      <c r="C1294" s="116"/>
      <c r="D1294" s="117"/>
      <c r="E1294" s="231"/>
      <c r="F1294" s="118"/>
      <c r="G1294" s="106"/>
      <c r="H1294" s="106"/>
      <c r="I1294" s="106"/>
      <c r="J1294" s="242"/>
      <c r="K1294" s="242"/>
    </row>
    <row r="1295" spans="1:11">
      <c r="A1295" s="119"/>
      <c r="B1295" s="116"/>
      <c r="C1295" s="116"/>
      <c r="D1295" s="117"/>
      <c r="E1295" s="231"/>
      <c r="F1295" s="118"/>
      <c r="G1295" s="106"/>
      <c r="H1295" s="106"/>
      <c r="I1295" s="106"/>
      <c r="J1295" s="242"/>
      <c r="K1295" s="242"/>
    </row>
    <row r="1296" spans="1:11">
      <c r="A1296" s="119"/>
      <c r="B1296" s="116"/>
      <c r="C1296" s="116"/>
      <c r="D1296" s="117"/>
      <c r="E1296" s="231"/>
      <c r="F1296" s="118"/>
      <c r="G1296" s="106"/>
      <c r="H1296" s="106"/>
      <c r="I1296" s="106"/>
      <c r="J1296" s="242"/>
      <c r="K1296" s="242"/>
    </row>
    <row r="1297" spans="1:11">
      <c r="A1297" s="119"/>
      <c r="B1297" s="116"/>
      <c r="C1297" s="116"/>
      <c r="D1297" s="117"/>
      <c r="E1297" s="231"/>
      <c r="F1297" s="118"/>
      <c r="G1297" s="106"/>
      <c r="H1297" s="106"/>
      <c r="I1297" s="106"/>
      <c r="J1297" s="242"/>
      <c r="K1297" s="242"/>
    </row>
    <row r="1298" spans="1:11">
      <c r="A1298" s="119"/>
      <c r="B1298" s="116"/>
      <c r="C1298" s="116"/>
      <c r="D1298" s="117"/>
      <c r="E1298" s="231"/>
      <c r="F1298" s="118"/>
      <c r="G1298" s="106"/>
      <c r="H1298" s="106"/>
      <c r="I1298" s="106"/>
      <c r="J1298" s="242"/>
      <c r="K1298" s="242"/>
    </row>
    <row r="1299" spans="1:11">
      <c r="A1299" s="119"/>
      <c r="B1299" s="116"/>
      <c r="C1299" s="116"/>
      <c r="D1299" s="117"/>
      <c r="E1299" s="231"/>
      <c r="F1299" s="118"/>
      <c r="G1299" s="106"/>
      <c r="H1299" s="106"/>
      <c r="I1299" s="106"/>
      <c r="J1299" s="242"/>
      <c r="K1299" s="242"/>
    </row>
    <row r="1300" spans="1:11">
      <c r="A1300" s="119"/>
      <c r="B1300" s="116"/>
      <c r="C1300" s="116"/>
      <c r="D1300" s="117"/>
      <c r="E1300" s="231"/>
      <c r="F1300" s="118"/>
      <c r="G1300" s="106"/>
      <c r="H1300" s="106"/>
      <c r="I1300" s="106"/>
      <c r="J1300" s="242"/>
      <c r="K1300" s="242"/>
    </row>
    <row r="1301" spans="1:11">
      <c r="A1301" s="119"/>
      <c r="B1301" s="116"/>
      <c r="C1301" s="116"/>
      <c r="D1301" s="117"/>
      <c r="E1301" s="231"/>
      <c r="F1301" s="118"/>
      <c r="G1301" s="106"/>
      <c r="H1301" s="106"/>
      <c r="I1301" s="106"/>
      <c r="J1301" s="242"/>
      <c r="K1301" s="242"/>
    </row>
    <row r="1302" spans="1:11">
      <c r="A1302" s="119"/>
      <c r="B1302" s="116"/>
      <c r="C1302" s="116"/>
      <c r="D1302" s="117"/>
      <c r="E1302" s="231"/>
      <c r="F1302" s="118"/>
      <c r="G1302" s="106"/>
      <c r="H1302" s="106"/>
      <c r="I1302" s="106"/>
      <c r="J1302" s="242"/>
      <c r="K1302" s="242"/>
    </row>
    <row r="1303" spans="1:11">
      <c r="A1303" s="119"/>
      <c r="B1303" s="116"/>
      <c r="C1303" s="116"/>
      <c r="D1303" s="117"/>
      <c r="E1303" s="231"/>
      <c r="F1303" s="118"/>
      <c r="G1303" s="106"/>
      <c r="H1303" s="106"/>
      <c r="I1303" s="106"/>
      <c r="J1303" s="242"/>
      <c r="K1303" s="242"/>
    </row>
    <row r="1304" spans="1:11">
      <c r="A1304" s="119"/>
      <c r="B1304" s="116"/>
      <c r="C1304" s="116"/>
      <c r="D1304" s="117"/>
      <c r="E1304" s="231"/>
      <c r="F1304" s="118"/>
      <c r="G1304" s="106"/>
      <c r="H1304" s="106"/>
      <c r="I1304" s="106"/>
      <c r="J1304" s="242"/>
      <c r="K1304" s="242"/>
    </row>
    <row r="1305" spans="1:11">
      <c r="A1305" s="119"/>
      <c r="B1305" s="116"/>
      <c r="C1305" s="116"/>
      <c r="D1305" s="117"/>
      <c r="E1305" s="231"/>
      <c r="F1305" s="118"/>
      <c r="G1305" s="106"/>
      <c r="H1305" s="106"/>
      <c r="I1305" s="106"/>
      <c r="J1305" s="242"/>
      <c r="K1305" s="242"/>
    </row>
    <row r="1306" spans="1:11">
      <c r="A1306" s="119"/>
      <c r="B1306" s="116"/>
      <c r="C1306" s="116"/>
      <c r="D1306" s="117"/>
      <c r="E1306" s="231"/>
      <c r="F1306" s="118"/>
      <c r="G1306" s="106"/>
      <c r="H1306" s="106"/>
      <c r="I1306" s="106"/>
      <c r="J1306" s="242"/>
      <c r="K1306" s="242"/>
    </row>
    <row r="1307" spans="1:11">
      <c r="A1307" s="119"/>
      <c r="B1307" s="116"/>
      <c r="C1307" s="116"/>
      <c r="D1307" s="117"/>
      <c r="E1307" s="231"/>
      <c r="F1307" s="118"/>
      <c r="G1307" s="106"/>
      <c r="H1307" s="106"/>
      <c r="I1307" s="106"/>
      <c r="J1307" s="242"/>
      <c r="K1307" s="242"/>
    </row>
    <row r="1308" spans="1:11">
      <c r="A1308" s="119"/>
      <c r="B1308" s="116"/>
      <c r="C1308" s="116"/>
      <c r="D1308" s="117"/>
      <c r="E1308" s="231"/>
      <c r="F1308" s="118"/>
      <c r="G1308" s="106"/>
      <c r="H1308" s="106"/>
      <c r="I1308" s="106"/>
      <c r="J1308" s="242"/>
      <c r="K1308" s="242"/>
    </row>
    <row r="1309" spans="1:11">
      <c r="A1309" s="119"/>
      <c r="B1309" s="116"/>
      <c r="C1309" s="116"/>
      <c r="D1309" s="117"/>
      <c r="E1309" s="231"/>
      <c r="F1309" s="118"/>
      <c r="G1309" s="106"/>
      <c r="H1309" s="106"/>
      <c r="I1309" s="106"/>
      <c r="J1309" s="242"/>
      <c r="K1309" s="242"/>
    </row>
    <row r="1310" spans="1:11">
      <c r="A1310" s="119"/>
      <c r="B1310" s="116"/>
      <c r="C1310" s="116"/>
      <c r="D1310" s="117"/>
      <c r="E1310" s="231"/>
      <c r="F1310" s="118"/>
      <c r="G1310" s="106"/>
      <c r="H1310" s="106"/>
      <c r="I1310" s="106"/>
      <c r="J1310" s="242"/>
      <c r="K1310" s="242"/>
    </row>
    <row r="1311" spans="1:11">
      <c r="A1311" s="119"/>
      <c r="B1311" s="116"/>
      <c r="C1311" s="116"/>
      <c r="D1311" s="117"/>
      <c r="E1311" s="231"/>
      <c r="F1311" s="118"/>
      <c r="G1311" s="106"/>
      <c r="H1311" s="106"/>
      <c r="I1311" s="106"/>
      <c r="J1311" s="242"/>
      <c r="K1311" s="242"/>
    </row>
    <row r="1312" spans="1:11">
      <c r="A1312" s="119"/>
      <c r="B1312" s="116"/>
      <c r="C1312" s="116"/>
      <c r="D1312" s="117"/>
      <c r="E1312" s="231"/>
      <c r="F1312" s="118"/>
      <c r="G1312" s="106"/>
      <c r="H1312" s="106"/>
      <c r="I1312" s="106"/>
      <c r="J1312" s="242"/>
      <c r="K1312" s="242"/>
    </row>
    <row r="1313" spans="1:11">
      <c r="A1313" s="119"/>
      <c r="B1313" s="116"/>
      <c r="C1313" s="116"/>
      <c r="D1313" s="117"/>
      <c r="E1313" s="231"/>
      <c r="F1313" s="118"/>
      <c r="G1313" s="106"/>
      <c r="H1313" s="106"/>
      <c r="I1313" s="106"/>
      <c r="J1313" s="242"/>
      <c r="K1313" s="242"/>
    </row>
    <row r="1314" spans="1:11">
      <c r="A1314" s="119"/>
      <c r="B1314" s="116"/>
      <c r="C1314" s="116"/>
      <c r="D1314" s="117"/>
      <c r="E1314" s="231"/>
      <c r="F1314" s="118"/>
      <c r="G1314" s="106"/>
      <c r="H1314" s="106"/>
      <c r="I1314" s="106"/>
      <c r="J1314" s="242"/>
      <c r="K1314" s="242"/>
    </row>
    <row r="1315" spans="1:11">
      <c r="A1315" s="119"/>
      <c r="B1315" s="116"/>
      <c r="C1315" s="116"/>
      <c r="D1315" s="117"/>
      <c r="E1315" s="231"/>
      <c r="F1315" s="118"/>
      <c r="G1315" s="106"/>
      <c r="H1315" s="106"/>
      <c r="I1315" s="106"/>
      <c r="J1315" s="242"/>
      <c r="K1315" s="242"/>
    </row>
    <row r="1316" spans="1:11">
      <c r="A1316" s="119"/>
      <c r="B1316" s="116"/>
      <c r="C1316" s="116"/>
      <c r="D1316" s="117"/>
      <c r="E1316" s="231"/>
      <c r="F1316" s="118"/>
      <c r="G1316" s="106"/>
      <c r="H1316" s="106"/>
      <c r="I1316" s="106"/>
      <c r="J1316" s="242"/>
      <c r="K1316" s="242"/>
    </row>
    <row r="1317" spans="1:11">
      <c r="A1317" s="119"/>
      <c r="B1317" s="116"/>
      <c r="C1317" s="116"/>
      <c r="D1317" s="117"/>
      <c r="E1317" s="231"/>
      <c r="F1317" s="118"/>
      <c r="G1317" s="106"/>
      <c r="H1317" s="106"/>
      <c r="I1317" s="106"/>
      <c r="J1317" s="242"/>
      <c r="K1317" s="242"/>
    </row>
    <row r="1318" spans="1:11">
      <c r="A1318" s="119"/>
      <c r="B1318" s="116"/>
      <c r="C1318" s="116"/>
      <c r="D1318" s="117"/>
      <c r="E1318" s="231"/>
      <c r="F1318" s="118"/>
      <c r="G1318" s="106"/>
      <c r="H1318" s="106"/>
      <c r="I1318" s="106"/>
      <c r="J1318" s="242"/>
      <c r="K1318" s="242"/>
    </row>
    <row r="1319" spans="1:11">
      <c r="A1319" s="119"/>
      <c r="B1319" s="116"/>
      <c r="C1319" s="116"/>
      <c r="D1319" s="117"/>
      <c r="E1319" s="231"/>
      <c r="F1319" s="118"/>
      <c r="G1319" s="106"/>
      <c r="H1319" s="106"/>
      <c r="I1319" s="106"/>
      <c r="J1319" s="242"/>
      <c r="K1319" s="242"/>
    </row>
    <row r="1320" spans="1:11">
      <c r="A1320" s="119"/>
      <c r="B1320" s="116"/>
      <c r="C1320" s="116"/>
      <c r="D1320" s="117"/>
      <c r="E1320" s="231"/>
      <c r="F1320" s="118"/>
      <c r="G1320" s="106"/>
      <c r="H1320" s="106"/>
      <c r="I1320" s="106"/>
      <c r="J1320" s="242"/>
      <c r="K1320" s="242"/>
    </row>
    <row r="1321" spans="1:11">
      <c r="A1321" s="119"/>
      <c r="B1321" s="116"/>
      <c r="C1321" s="116"/>
      <c r="D1321" s="117"/>
      <c r="E1321" s="231"/>
      <c r="F1321" s="118"/>
      <c r="G1321" s="106"/>
      <c r="H1321" s="106"/>
      <c r="I1321" s="106"/>
      <c r="J1321" s="242"/>
      <c r="K1321" s="242"/>
    </row>
    <row r="1322" spans="1:11">
      <c r="A1322" s="119"/>
      <c r="B1322" s="116"/>
      <c r="C1322" s="116"/>
      <c r="D1322" s="117"/>
      <c r="E1322" s="231"/>
      <c r="F1322" s="118"/>
      <c r="G1322" s="106"/>
      <c r="H1322" s="106"/>
      <c r="I1322" s="106"/>
      <c r="J1322" s="242"/>
      <c r="K1322" s="242"/>
    </row>
    <row r="1323" spans="1:11">
      <c r="A1323" s="119"/>
      <c r="B1323" s="116"/>
      <c r="C1323" s="116"/>
      <c r="D1323" s="117"/>
      <c r="E1323" s="231"/>
      <c r="F1323" s="118"/>
      <c r="G1323" s="106"/>
      <c r="H1323" s="106"/>
      <c r="I1323" s="106"/>
      <c r="J1323" s="242"/>
      <c r="K1323" s="242"/>
    </row>
    <row r="1324" spans="1:11">
      <c r="A1324" s="119"/>
      <c r="B1324" s="116"/>
      <c r="C1324" s="116"/>
      <c r="D1324" s="117"/>
      <c r="E1324" s="231"/>
      <c r="F1324" s="118"/>
      <c r="G1324" s="106"/>
      <c r="H1324" s="106"/>
      <c r="I1324" s="106"/>
      <c r="J1324" s="242"/>
      <c r="K1324" s="242"/>
    </row>
    <row r="1325" spans="1:11">
      <c r="A1325" s="119"/>
      <c r="B1325" s="116"/>
      <c r="C1325" s="116"/>
      <c r="D1325" s="117"/>
      <c r="E1325" s="231"/>
      <c r="F1325" s="118"/>
      <c r="G1325" s="106"/>
      <c r="H1325" s="106"/>
      <c r="I1325" s="106"/>
      <c r="J1325" s="242"/>
      <c r="K1325" s="242"/>
    </row>
    <row r="1326" spans="1:11">
      <c r="A1326" s="119"/>
      <c r="B1326" s="116"/>
      <c r="C1326" s="116"/>
      <c r="D1326" s="117"/>
      <c r="E1326" s="231"/>
      <c r="F1326" s="118"/>
      <c r="G1326" s="106"/>
      <c r="H1326" s="106"/>
      <c r="I1326" s="106"/>
      <c r="J1326" s="242"/>
      <c r="K1326" s="242"/>
    </row>
    <row r="1327" spans="1:11">
      <c r="A1327" s="119"/>
      <c r="B1327" s="116"/>
      <c r="C1327" s="116"/>
      <c r="D1327" s="117"/>
      <c r="E1327" s="231"/>
      <c r="F1327" s="118"/>
      <c r="G1327" s="106"/>
      <c r="H1327" s="106"/>
      <c r="I1327" s="106"/>
      <c r="J1327" s="242"/>
      <c r="K1327" s="242"/>
    </row>
    <row r="1328" spans="1:11">
      <c r="A1328" s="119"/>
      <c r="B1328" s="116"/>
      <c r="C1328" s="116"/>
      <c r="D1328" s="117"/>
      <c r="E1328" s="231"/>
      <c r="F1328" s="118"/>
      <c r="G1328" s="106"/>
      <c r="H1328" s="106"/>
      <c r="I1328" s="106"/>
      <c r="J1328" s="242"/>
      <c r="K1328" s="242"/>
    </row>
    <row r="1329" spans="1:11">
      <c r="A1329" s="119"/>
      <c r="B1329" s="116"/>
      <c r="C1329" s="116"/>
      <c r="D1329" s="117"/>
      <c r="E1329" s="231"/>
      <c r="F1329" s="118"/>
      <c r="G1329" s="106"/>
      <c r="H1329" s="106"/>
      <c r="I1329" s="106"/>
      <c r="J1329" s="242"/>
      <c r="K1329" s="242"/>
    </row>
    <row r="1330" spans="1:11">
      <c r="A1330" s="119"/>
      <c r="B1330" s="116"/>
      <c r="C1330" s="116"/>
      <c r="D1330" s="117"/>
      <c r="E1330" s="231"/>
      <c r="F1330" s="118"/>
      <c r="G1330" s="106"/>
      <c r="H1330" s="106"/>
      <c r="I1330" s="106"/>
      <c r="J1330" s="242"/>
      <c r="K1330" s="242"/>
    </row>
    <row r="1331" spans="1:11">
      <c r="A1331" s="119"/>
      <c r="B1331" s="116"/>
      <c r="C1331" s="116"/>
      <c r="D1331" s="117"/>
      <c r="E1331" s="231"/>
      <c r="F1331" s="118"/>
      <c r="G1331" s="106"/>
      <c r="H1331" s="106"/>
      <c r="I1331" s="106"/>
      <c r="J1331" s="242"/>
      <c r="K1331" s="242"/>
    </row>
    <row r="1332" spans="1:11">
      <c r="A1332" s="119"/>
      <c r="B1332" s="116"/>
      <c r="C1332" s="116"/>
      <c r="D1332" s="117"/>
      <c r="E1332" s="231"/>
      <c r="F1332" s="118"/>
      <c r="G1332" s="106"/>
      <c r="H1332" s="106"/>
      <c r="I1332" s="106"/>
      <c r="J1332" s="242"/>
      <c r="K1332" s="242"/>
    </row>
    <row r="1333" spans="1:11">
      <c r="A1333" s="119"/>
      <c r="B1333" s="116"/>
      <c r="C1333" s="116"/>
      <c r="D1333" s="117"/>
      <c r="E1333" s="231"/>
      <c r="F1333" s="118"/>
      <c r="G1333" s="106"/>
      <c r="H1333" s="106"/>
      <c r="I1333" s="106"/>
      <c r="J1333" s="242"/>
      <c r="K1333" s="242"/>
    </row>
    <row r="1334" spans="1:11">
      <c r="A1334" s="119"/>
      <c r="B1334" s="116"/>
      <c r="C1334" s="116"/>
      <c r="D1334" s="117"/>
      <c r="E1334" s="231"/>
      <c r="F1334" s="118"/>
      <c r="G1334" s="106"/>
      <c r="H1334" s="106"/>
      <c r="I1334" s="106"/>
      <c r="J1334" s="242"/>
      <c r="K1334" s="242"/>
    </row>
    <row r="1335" spans="1:11">
      <c r="A1335" s="119"/>
      <c r="B1335" s="116"/>
      <c r="C1335" s="116"/>
      <c r="D1335" s="117"/>
      <c r="E1335" s="231"/>
      <c r="F1335" s="118"/>
      <c r="G1335" s="106"/>
      <c r="H1335" s="106"/>
      <c r="I1335" s="106"/>
      <c r="J1335" s="242"/>
      <c r="K1335" s="242"/>
    </row>
    <row r="1336" spans="1:11">
      <c r="A1336" s="119"/>
      <c r="B1336" s="116"/>
      <c r="C1336" s="116"/>
      <c r="D1336" s="117"/>
      <c r="E1336" s="231"/>
      <c r="F1336" s="118"/>
      <c r="G1336" s="106"/>
      <c r="H1336" s="106"/>
      <c r="I1336" s="106"/>
      <c r="J1336" s="242"/>
      <c r="K1336" s="242"/>
    </row>
    <row r="1337" spans="1:11">
      <c r="A1337" s="119"/>
      <c r="B1337" s="116"/>
      <c r="C1337" s="116"/>
      <c r="D1337" s="117"/>
      <c r="E1337" s="231"/>
      <c r="F1337" s="118"/>
      <c r="G1337" s="106"/>
      <c r="H1337" s="106"/>
      <c r="I1337" s="106"/>
      <c r="J1337" s="242"/>
      <c r="K1337" s="242"/>
    </row>
    <row r="1338" spans="1:11">
      <c r="A1338" s="119"/>
      <c r="B1338" s="116"/>
      <c r="C1338" s="116"/>
      <c r="D1338" s="117"/>
      <c r="E1338" s="231"/>
      <c r="F1338" s="118"/>
      <c r="G1338" s="106"/>
      <c r="H1338" s="106"/>
      <c r="I1338" s="106"/>
      <c r="J1338" s="242"/>
      <c r="K1338" s="242"/>
    </row>
    <row r="1339" spans="1:11">
      <c r="A1339" s="119"/>
      <c r="B1339" s="116"/>
      <c r="C1339" s="116"/>
      <c r="D1339" s="117"/>
      <c r="E1339" s="231"/>
      <c r="F1339" s="118"/>
      <c r="G1339" s="106"/>
      <c r="H1339" s="106"/>
      <c r="I1339" s="106"/>
      <c r="J1339" s="242"/>
      <c r="K1339" s="242"/>
    </row>
    <row r="1340" spans="1:11">
      <c r="A1340" s="119"/>
      <c r="B1340" s="116"/>
      <c r="C1340" s="116"/>
      <c r="D1340" s="117"/>
      <c r="E1340" s="231"/>
      <c r="F1340" s="118"/>
      <c r="G1340" s="106"/>
      <c r="H1340" s="106"/>
      <c r="I1340" s="106"/>
      <c r="J1340" s="242"/>
      <c r="K1340" s="242"/>
    </row>
    <row r="1341" spans="1:11">
      <c r="A1341" s="119"/>
      <c r="B1341" s="116"/>
      <c r="C1341" s="116"/>
      <c r="D1341" s="117"/>
      <c r="E1341" s="231"/>
      <c r="F1341" s="118"/>
      <c r="G1341" s="106"/>
      <c r="H1341" s="106"/>
      <c r="I1341" s="106"/>
      <c r="J1341" s="242"/>
      <c r="K1341" s="242"/>
    </row>
    <row r="1342" spans="1:11">
      <c r="A1342" s="119"/>
      <c r="B1342" s="116"/>
      <c r="C1342" s="116"/>
      <c r="D1342" s="117"/>
      <c r="E1342" s="231"/>
      <c r="F1342" s="118"/>
      <c r="G1342" s="106"/>
      <c r="H1342" s="106"/>
      <c r="I1342" s="106"/>
      <c r="J1342" s="242"/>
      <c r="K1342" s="242"/>
    </row>
    <row r="1343" spans="1:11">
      <c r="A1343" s="119"/>
      <c r="B1343" s="116"/>
      <c r="C1343" s="116"/>
      <c r="D1343" s="117"/>
      <c r="E1343" s="231"/>
      <c r="F1343" s="118"/>
      <c r="G1343" s="106"/>
      <c r="H1343" s="106"/>
      <c r="I1343" s="106"/>
      <c r="J1343" s="242"/>
      <c r="K1343" s="242"/>
    </row>
    <row r="1344" spans="1:11">
      <c r="A1344" s="119"/>
      <c r="B1344" s="116"/>
      <c r="C1344" s="116"/>
      <c r="D1344" s="117"/>
      <c r="E1344" s="231"/>
      <c r="F1344" s="118"/>
      <c r="G1344" s="106"/>
      <c r="H1344" s="106"/>
      <c r="I1344" s="106"/>
      <c r="J1344" s="242"/>
      <c r="K1344" s="242"/>
    </row>
    <row r="1345" spans="1:11">
      <c r="A1345" s="119"/>
      <c r="B1345" s="116"/>
      <c r="C1345" s="116"/>
      <c r="D1345" s="117"/>
      <c r="E1345" s="231"/>
      <c r="F1345" s="118"/>
      <c r="G1345" s="106"/>
      <c r="H1345" s="106"/>
      <c r="I1345" s="106"/>
      <c r="J1345" s="242"/>
      <c r="K1345" s="242"/>
    </row>
    <row r="1346" spans="1:11">
      <c r="A1346" s="119"/>
      <c r="B1346" s="116"/>
      <c r="C1346" s="116"/>
      <c r="D1346" s="117"/>
      <c r="E1346" s="231"/>
      <c r="F1346" s="118"/>
      <c r="G1346" s="106"/>
      <c r="H1346" s="106"/>
      <c r="I1346" s="106"/>
      <c r="J1346" s="242"/>
      <c r="K1346" s="242"/>
    </row>
    <row r="1347" spans="1:11">
      <c r="A1347" s="119"/>
      <c r="B1347" s="116"/>
      <c r="C1347" s="116"/>
      <c r="D1347" s="117"/>
      <c r="E1347" s="231"/>
      <c r="F1347" s="118"/>
      <c r="G1347" s="106"/>
      <c r="H1347" s="106"/>
      <c r="I1347" s="106"/>
      <c r="J1347" s="242"/>
      <c r="K1347" s="242"/>
    </row>
    <row r="1348" spans="1:11">
      <c r="A1348" s="119"/>
      <c r="B1348" s="116"/>
      <c r="C1348" s="116"/>
      <c r="D1348" s="117"/>
      <c r="E1348" s="231"/>
      <c r="F1348" s="118"/>
      <c r="G1348" s="106"/>
      <c r="H1348" s="106"/>
      <c r="I1348" s="106"/>
      <c r="J1348" s="242"/>
      <c r="K1348" s="242"/>
    </row>
    <row r="1349" spans="1:11">
      <c r="A1349" s="119"/>
      <c r="B1349" s="116"/>
      <c r="C1349" s="116"/>
      <c r="D1349" s="117"/>
      <c r="E1349" s="231"/>
      <c r="F1349" s="118"/>
      <c r="G1349" s="106"/>
      <c r="H1349" s="106"/>
      <c r="I1349" s="106"/>
      <c r="J1349" s="242"/>
      <c r="K1349" s="242"/>
    </row>
    <row r="1350" spans="1:11">
      <c r="A1350" s="119"/>
      <c r="B1350" s="116"/>
      <c r="C1350" s="116"/>
      <c r="D1350" s="117"/>
      <c r="E1350" s="231"/>
      <c r="F1350" s="118"/>
      <c r="G1350" s="106"/>
      <c r="H1350" s="106"/>
      <c r="I1350" s="106"/>
      <c r="J1350" s="242"/>
      <c r="K1350" s="242"/>
    </row>
    <row r="1351" spans="1:11">
      <c r="A1351" s="119"/>
      <c r="B1351" s="116"/>
      <c r="C1351" s="116"/>
      <c r="D1351" s="117"/>
      <c r="E1351" s="231"/>
      <c r="F1351" s="118"/>
      <c r="G1351" s="106"/>
      <c r="H1351" s="106"/>
      <c r="I1351" s="106"/>
      <c r="J1351" s="242"/>
      <c r="K1351" s="242"/>
    </row>
    <row r="1352" spans="1:11">
      <c r="A1352" s="119"/>
      <c r="B1352" s="116"/>
      <c r="C1352" s="116"/>
      <c r="D1352" s="117"/>
      <c r="E1352" s="231"/>
      <c r="F1352" s="118"/>
      <c r="G1352" s="106"/>
      <c r="H1352" s="106"/>
      <c r="I1352" s="106"/>
      <c r="J1352" s="242"/>
      <c r="K1352" s="242"/>
    </row>
    <row r="1353" spans="1:11">
      <c r="A1353" s="119"/>
      <c r="B1353" s="116"/>
      <c r="C1353" s="116"/>
      <c r="D1353" s="117"/>
      <c r="E1353" s="231"/>
      <c r="F1353" s="118"/>
      <c r="G1353" s="106"/>
      <c r="H1353" s="106"/>
      <c r="I1353" s="106"/>
      <c r="J1353" s="242"/>
      <c r="K1353" s="242"/>
    </row>
    <row r="1354" spans="1:11">
      <c r="A1354" s="119"/>
      <c r="B1354" s="116"/>
      <c r="C1354" s="116"/>
      <c r="D1354" s="117"/>
      <c r="E1354" s="231"/>
      <c r="F1354" s="118"/>
      <c r="G1354" s="106"/>
      <c r="H1354" s="106"/>
      <c r="I1354" s="106"/>
      <c r="J1354" s="242"/>
      <c r="K1354" s="242"/>
    </row>
    <row r="1355" spans="1:11">
      <c r="A1355" s="119"/>
      <c r="B1355" s="116"/>
      <c r="C1355" s="116"/>
      <c r="D1355" s="117"/>
      <c r="E1355" s="231"/>
      <c r="F1355" s="118"/>
      <c r="G1355" s="106"/>
      <c r="H1355" s="106"/>
      <c r="I1355" s="106"/>
      <c r="J1355" s="242"/>
      <c r="K1355" s="242"/>
    </row>
    <row r="1356" spans="1:11">
      <c r="A1356" s="119"/>
      <c r="B1356" s="116"/>
      <c r="C1356" s="116"/>
      <c r="D1356" s="117"/>
      <c r="E1356" s="231"/>
      <c r="F1356" s="118"/>
      <c r="G1356" s="106"/>
      <c r="H1356" s="106"/>
      <c r="I1356" s="106"/>
      <c r="J1356" s="242"/>
      <c r="K1356" s="242"/>
    </row>
    <row r="1357" spans="1:11">
      <c r="A1357" s="119"/>
      <c r="B1357" s="116"/>
      <c r="C1357" s="116"/>
      <c r="D1357" s="117"/>
      <c r="E1357" s="231"/>
      <c r="F1357" s="118"/>
      <c r="G1357" s="106"/>
      <c r="H1357" s="106"/>
      <c r="I1357" s="106"/>
      <c r="J1357" s="242"/>
      <c r="K1357" s="242"/>
    </row>
    <row r="1358" spans="1:11">
      <c r="A1358" s="119"/>
      <c r="B1358" s="116"/>
      <c r="C1358" s="116"/>
      <c r="D1358" s="117"/>
      <c r="E1358" s="231"/>
      <c r="F1358" s="118"/>
      <c r="G1358" s="106"/>
      <c r="H1358" s="106"/>
      <c r="I1358" s="106"/>
      <c r="J1358" s="242"/>
      <c r="K1358" s="242"/>
    </row>
    <row r="1359" spans="1:11">
      <c r="A1359" s="119"/>
      <c r="B1359" s="116"/>
      <c r="C1359" s="116"/>
      <c r="D1359" s="117"/>
      <c r="E1359" s="231"/>
      <c r="F1359" s="118"/>
      <c r="G1359" s="106"/>
      <c r="H1359" s="106"/>
      <c r="I1359" s="106"/>
      <c r="J1359" s="242"/>
      <c r="K1359" s="242"/>
    </row>
    <row r="1360" spans="1:11">
      <c r="A1360" s="119"/>
      <c r="B1360" s="116"/>
      <c r="C1360" s="116"/>
      <c r="D1360" s="117"/>
      <c r="E1360" s="231"/>
      <c r="F1360" s="118"/>
      <c r="G1360" s="106"/>
      <c r="H1360" s="106"/>
      <c r="I1360" s="106"/>
      <c r="J1360" s="242"/>
      <c r="K1360" s="242"/>
    </row>
    <row r="1361" spans="1:11">
      <c r="A1361" s="119"/>
      <c r="B1361" s="116"/>
      <c r="C1361" s="116"/>
      <c r="D1361" s="117"/>
      <c r="E1361" s="231"/>
      <c r="F1361" s="118"/>
      <c r="G1361" s="106"/>
      <c r="H1361" s="106"/>
      <c r="I1361" s="106"/>
      <c r="J1361" s="242"/>
      <c r="K1361" s="242"/>
    </row>
    <row r="1362" spans="1:11">
      <c r="A1362" s="119"/>
      <c r="B1362" s="116"/>
      <c r="C1362" s="116"/>
      <c r="D1362" s="117"/>
      <c r="E1362" s="231"/>
      <c r="F1362" s="118"/>
      <c r="G1362" s="106"/>
      <c r="H1362" s="106"/>
      <c r="I1362" s="106"/>
      <c r="J1362" s="242"/>
      <c r="K1362" s="242"/>
    </row>
    <row r="1363" spans="1:11">
      <c r="A1363" s="119"/>
      <c r="B1363" s="116"/>
      <c r="C1363" s="116"/>
      <c r="D1363" s="117"/>
      <c r="E1363" s="231"/>
      <c r="F1363" s="118"/>
      <c r="G1363" s="106"/>
      <c r="H1363" s="106"/>
      <c r="I1363" s="106"/>
      <c r="J1363" s="242"/>
      <c r="K1363" s="242"/>
    </row>
    <row r="1364" spans="1:11">
      <c r="A1364" s="119"/>
      <c r="B1364" s="116"/>
      <c r="C1364" s="116"/>
      <c r="D1364" s="117"/>
      <c r="E1364" s="231"/>
      <c r="F1364" s="118"/>
      <c r="G1364" s="106"/>
      <c r="H1364" s="106"/>
      <c r="I1364" s="106"/>
      <c r="J1364" s="242"/>
      <c r="K1364" s="242"/>
    </row>
    <row r="1365" spans="1:11">
      <c r="A1365" s="119"/>
      <c r="B1365" s="116"/>
      <c r="C1365" s="116"/>
      <c r="D1365" s="117"/>
      <c r="E1365" s="231"/>
      <c r="F1365" s="118"/>
      <c r="G1365" s="106"/>
      <c r="H1365" s="106"/>
      <c r="I1365" s="106"/>
      <c r="J1365" s="242"/>
      <c r="K1365" s="242"/>
    </row>
    <row r="1366" spans="1:11">
      <c r="A1366" s="119"/>
      <c r="B1366" s="116"/>
      <c r="C1366" s="116"/>
      <c r="D1366" s="117"/>
      <c r="E1366" s="231"/>
      <c r="F1366" s="118"/>
      <c r="G1366" s="106"/>
      <c r="H1366" s="106"/>
      <c r="I1366" s="106"/>
      <c r="J1366" s="242"/>
      <c r="K1366" s="242"/>
    </row>
    <row r="1367" spans="1:11">
      <c r="A1367" s="119"/>
      <c r="B1367" s="116"/>
      <c r="C1367" s="116"/>
      <c r="D1367" s="117"/>
      <c r="E1367" s="231"/>
      <c r="F1367" s="118"/>
      <c r="G1367" s="106"/>
      <c r="H1367" s="106"/>
      <c r="I1367" s="106"/>
      <c r="J1367" s="242"/>
      <c r="K1367" s="242"/>
    </row>
    <row r="1368" spans="1:11">
      <c r="A1368" s="119"/>
      <c r="B1368" s="116"/>
      <c r="C1368" s="116"/>
      <c r="D1368" s="117"/>
      <c r="E1368" s="231"/>
      <c r="F1368" s="118"/>
      <c r="G1368" s="106"/>
      <c r="H1368" s="106"/>
      <c r="I1368" s="106"/>
      <c r="J1368" s="242"/>
      <c r="K1368" s="242"/>
    </row>
    <row r="1369" spans="1:11">
      <c r="A1369" s="119"/>
      <c r="B1369" s="116"/>
      <c r="C1369" s="116"/>
      <c r="D1369" s="117"/>
      <c r="E1369" s="231"/>
      <c r="F1369" s="118"/>
      <c r="G1369" s="106"/>
      <c r="H1369" s="106"/>
      <c r="I1369" s="106"/>
      <c r="J1369" s="242"/>
      <c r="K1369" s="242"/>
    </row>
    <row r="1370" spans="1:11">
      <c r="A1370" s="119"/>
      <c r="B1370" s="116"/>
      <c r="C1370" s="116"/>
      <c r="D1370" s="117"/>
      <c r="E1370" s="231"/>
      <c r="F1370" s="118"/>
      <c r="G1370" s="106"/>
      <c r="H1370" s="106"/>
      <c r="I1370" s="106"/>
      <c r="J1370" s="242"/>
      <c r="K1370" s="242"/>
    </row>
    <row r="1371" spans="1:11">
      <c r="A1371" s="119"/>
      <c r="B1371" s="116"/>
      <c r="C1371" s="116"/>
      <c r="D1371" s="117"/>
      <c r="E1371" s="231"/>
      <c r="F1371" s="118"/>
      <c r="G1371" s="106"/>
      <c r="H1371" s="106"/>
      <c r="I1371" s="106"/>
      <c r="J1371" s="242"/>
      <c r="K1371" s="242"/>
    </row>
    <row r="1372" spans="1:11">
      <c r="A1372" s="119"/>
      <c r="B1372" s="116"/>
      <c r="C1372" s="116"/>
      <c r="D1372" s="117"/>
      <c r="E1372" s="231"/>
      <c r="F1372" s="118"/>
      <c r="G1372" s="106"/>
      <c r="H1372" s="106"/>
      <c r="I1372" s="106"/>
      <c r="J1372" s="242"/>
      <c r="K1372" s="242"/>
    </row>
    <row r="1373" spans="1:11">
      <c r="A1373" s="119"/>
      <c r="B1373" s="116"/>
      <c r="C1373" s="116"/>
      <c r="D1373" s="117"/>
      <c r="E1373" s="231"/>
      <c r="F1373" s="118"/>
      <c r="G1373" s="106"/>
      <c r="H1373" s="106"/>
      <c r="I1373" s="106"/>
      <c r="J1373" s="242"/>
      <c r="K1373" s="242"/>
    </row>
    <row r="1374" spans="1:11">
      <c r="A1374" s="119"/>
      <c r="B1374" s="116"/>
      <c r="C1374" s="116"/>
      <c r="D1374" s="117"/>
      <c r="E1374" s="231"/>
      <c r="F1374" s="118"/>
      <c r="G1374" s="106"/>
      <c r="H1374" s="106"/>
      <c r="I1374" s="106"/>
      <c r="J1374" s="242"/>
      <c r="K1374" s="242"/>
    </row>
    <row r="1375" spans="1:11">
      <c r="A1375" s="119"/>
      <c r="B1375" s="116"/>
      <c r="C1375" s="116"/>
      <c r="D1375" s="117"/>
      <c r="E1375" s="231"/>
      <c r="F1375" s="118"/>
      <c r="G1375" s="106"/>
      <c r="H1375" s="106"/>
      <c r="I1375" s="106"/>
      <c r="J1375" s="242"/>
      <c r="K1375" s="242"/>
    </row>
    <row r="1376" spans="1:11">
      <c r="A1376" s="119"/>
      <c r="B1376" s="116"/>
      <c r="C1376" s="116"/>
      <c r="D1376" s="117"/>
      <c r="E1376" s="231"/>
      <c r="F1376" s="118"/>
      <c r="G1376" s="106"/>
      <c r="H1376" s="106"/>
      <c r="I1376" s="106"/>
      <c r="J1376" s="242"/>
      <c r="K1376" s="242"/>
    </row>
    <row r="1377" spans="1:11">
      <c r="A1377" s="119"/>
      <c r="B1377" s="116"/>
      <c r="C1377" s="116"/>
      <c r="D1377" s="117"/>
      <c r="E1377" s="231"/>
      <c r="F1377" s="118"/>
      <c r="G1377" s="106"/>
      <c r="H1377" s="106"/>
      <c r="I1377" s="106"/>
      <c r="J1377" s="242"/>
      <c r="K1377" s="242"/>
    </row>
    <row r="1378" spans="1:11">
      <c r="A1378" s="119"/>
      <c r="B1378" s="116"/>
      <c r="C1378" s="116"/>
      <c r="D1378" s="117"/>
      <c r="E1378" s="231"/>
      <c r="F1378" s="118"/>
      <c r="G1378" s="106"/>
      <c r="H1378" s="106"/>
      <c r="I1378" s="106"/>
      <c r="J1378" s="242"/>
      <c r="K1378" s="242"/>
    </row>
    <row r="1379" spans="1:11">
      <c r="A1379" s="119"/>
      <c r="B1379" s="116"/>
      <c r="C1379" s="116"/>
      <c r="D1379" s="117"/>
      <c r="E1379" s="231"/>
      <c r="F1379" s="118"/>
      <c r="G1379" s="106"/>
      <c r="H1379" s="106"/>
      <c r="I1379" s="106"/>
      <c r="J1379" s="242"/>
      <c r="K1379" s="242"/>
    </row>
    <row r="1380" spans="1:11">
      <c r="A1380" s="119"/>
      <c r="B1380" s="116"/>
      <c r="C1380" s="116"/>
      <c r="D1380" s="117"/>
      <c r="E1380" s="231"/>
      <c r="F1380" s="118"/>
      <c r="G1380" s="106"/>
      <c r="H1380" s="106"/>
      <c r="I1380" s="106"/>
      <c r="J1380" s="242"/>
      <c r="K1380" s="242"/>
    </row>
    <row r="1381" spans="1:11">
      <c r="A1381" s="119"/>
      <c r="B1381" s="116"/>
      <c r="C1381" s="116"/>
      <c r="D1381" s="117"/>
      <c r="E1381" s="231"/>
      <c r="F1381" s="118"/>
      <c r="G1381" s="106"/>
      <c r="H1381" s="106"/>
      <c r="I1381" s="106"/>
      <c r="J1381" s="242"/>
      <c r="K1381" s="242"/>
    </row>
    <row r="1382" spans="1:11">
      <c r="A1382" s="119"/>
      <c r="B1382" s="116"/>
      <c r="C1382" s="116"/>
      <c r="D1382" s="117"/>
      <c r="E1382" s="231"/>
      <c r="F1382" s="118"/>
      <c r="G1382" s="106"/>
      <c r="H1382" s="106"/>
      <c r="I1382" s="106"/>
      <c r="J1382" s="242"/>
      <c r="K1382" s="242"/>
    </row>
    <row r="1383" spans="1:11">
      <c r="A1383" s="119"/>
      <c r="B1383" s="116"/>
      <c r="C1383" s="116"/>
      <c r="D1383" s="117"/>
      <c r="E1383" s="231"/>
      <c r="F1383" s="118"/>
      <c r="G1383" s="106"/>
      <c r="H1383" s="106"/>
      <c r="I1383" s="106"/>
      <c r="J1383" s="242"/>
      <c r="K1383" s="242"/>
    </row>
    <row r="1384" spans="1:11">
      <c r="A1384" s="119"/>
      <c r="B1384" s="116"/>
      <c r="C1384" s="116"/>
      <c r="D1384" s="117"/>
      <c r="E1384" s="231"/>
      <c r="F1384" s="118"/>
      <c r="G1384" s="106"/>
      <c r="H1384" s="106"/>
      <c r="I1384" s="106"/>
      <c r="J1384" s="242"/>
      <c r="K1384" s="242"/>
    </row>
    <row r="1385" spans="1:11">
      <c r="A1385" s="119"/>
      <c r="B1385" s="116"/>
      <c r="C1385" s="116"/>
      <c r="D1385" s="117"/>
      <c r="E1385" s="231"/>
      <c r="F1385" s="118"/>
      <c r="G1385" s="106"/>
      <c r="H1385" s="106"/>
      <c r="I1385" s="106"/>
      <c r="J1385" s="242"/>
      <c r="K1385" s="242"/>
    </row>
    <row r="1386" spans="1:11">
      <c r="A1386" s="119"/>
      <c r="B1386" s="116"/>
      <c r="C1386" s="116"/>
      <c r="D1386" s="117"/>
      <c r="E1386" s="231"/>
      <c r="F1386" s="118"/>
      <c r="G1386" s="106"/>
      <c r="H1386" s="106"/>
      <c r="I1386" s="106"/>
      <c r="J1386" s="242"/>
      <c r="K1386" s="242"/>
    </row>
    <row r="1387" spans="1:11">
      <c r="A1387" s="119"/>
      <c r="B1387" s="116"/>
      <c r="C1387" s="116"/>
      <c r="D1387" s="117"/>
      <c r="E1387" s="231"/>
      <c r="F1387" s="118"/>
      <c r="G1387" s="106"/>
      <c r="H1387" s="106"/>
      <c r="I1387" s="106"/>
      <c r="J1387" s="242"/>
      <c r="K1387" s="242"/>
    </row>
    <row r="1388" spans="1:11">
      <c r="A1388" s="119"/>
      <c r="B1388" s="116"/>
      <c r="C1388" s="116"/>
      <c r="D1388" s="117"/>
      <c r="E1388" s="231"/>
      <c r="F1388" s="118"/>
      <c r="G1388" s="106"/>
      <c r="H1388" s="106"/>
      <c r="I1388" s="106"/>
      <c r="J1388" s="242"/>
      <c r="K1388" s="242"/>
    </row>
    <row r="1389" spans="1:11">
      <c r="A1389" s="119"/>
      <c r="B1389" s="116"/>
      <c r="C1389" s="116"/>
      <c r="D1389" s="117"/>
      <c r="E1389" s="231"/>
      <c r="F1389" s="118"/>
      <c r="G1389" s="106"/>
      <c r="H1389" s="106"/>
      <c r="I1389" s="106"/>
      <c r="J1389" s="242"/>
      <c r="K1389" s="242"/>
    </row>
    <row r="1390" spans="1:11">
      <c r="A1390" s="119"/>
      <c r="B1390" s="116"/>
      <c r="C1390" s="116"/>
      <c r="D1390" s="117"/>
      <c r="E1390" s="231"/>
      <c r="F1390" s="118"/>
      <c r="G1390" s="106"/>
      <c r="H1390" s="106"/>
      <c r="I1390" s="106"/>
      <c r="J1390" s="242"/>
      <c r="K1390" s="242"/>
    </row>
    <row r="1391" spans="1:11">
      <c r="A1391" s="119"/>
      <c r="B1391" s="116"/>
      <c r="C1391" s="116"/>
      <c r="D1391" s="117"/>
      <c r="E1391" s="231"/>
      <c r="F1391" s="118"/>
      <c r="G1391" s="106"/>
      <c r="H1391" s="106"/>
      <c r="I1391" s="106"/>
      <c r="J1391" s="242"/>
      <c r="K1391" s="242"/>
    </row>
    <row r="1392" spans="1:11">
      <c r="A1392" s="119"/>
      <c r="B1392" s="116"/>
      <c r="C1392" s="116"/>
      <c r="D1392" s="117"/>
      <c r="E1392" s="231"/>
      <c r="F1392" s="118"/>
      <c r="G1392" s="106"/>
      <c r="H1392" s="106"/>
      <c r="I1392" s="106"/>
      <c r="J1392" s="242"/>
      <c r="K1392" s="242"/>
    </row>
    <row r="1393" spans="1:11">
      <c r="A1393" s="119"/>
      <c r="B1393" s="116"/>
      <c r="C1393" s="116"/>
      <c r="D1393" s="117"/>
      <c r="E1393" s="231"/>
      <c r="F1393" s="118"/>
      <c r="G1393" s="106"/>
      <c r="H1393" s="106"/>
      <c r="I1393" s="106"/>
      <c r="J1393" s="242"/>
      <c r="K1393" s="242"/>
    </row>
    <row r="1394" spans="1:11">
      <c r="A1394" s="119"/>
      <c r="B1394" s="116"/>
      <c r="C1394" s="116"/>
      <c r="D1394" s="117"/>
      <c r="E1394" s="231"/>
      <c r="F1394" s="118"/>
      <c r="G1394" s="106"/>
      <c r="H1394" s="106"/>
      <c r="I1394" s="106"/>
      <c r="J1394" s="242"/>
      <c r="K1394" s="242"/>
    </row>
    <row r="1395" spans="1:11">
      <c r="A1395" s="119"/>
      <c r="B1395" s="116"/>
      <c r="C1395" s="116"/>
      <c r="D1395" s="117"/>
      <c r="E1395" s="231"/>
      <c r="F1395" s="118"/>
      <c r="G1395" s="106"/>
      <c r="H1395" s="106"/>
      <c r="I1395" s="106"/>
      <c r="J1395" s="242"/>
      <c r="K1395" s="242"/>
    </row>
    <row r="1396" spans="1:11">
      <c r="A1396" s="119"/>
      <c r="B1396" s="116"/>
      <c r="C1396" s="116"/>
      <c r="D1396" s="117"/>
      <c r="E1396" s="231"/>
      <c r="F1396" s="118"/>
      <c r="G1396" s="106"/>
      <c r="H1396" s="106"/>
      <c r="I1396" s="106"/>
      <c r="J1396" s="242"/>
      <c r="K1396" s="242"/>
    </row>
    <row r="1397" spans="1:11">
      <c r="A1397" s="119"/>
      <c r="B1397" s="116"/>
      <c r="C1397" s="116"/>
      <c r="D1397" s="117"/>
      <c r="E1397" s="231"/>
      <c r="F1397" s="118"/>
      <c r="G1397" s="106"/>
      <c r="H1397" s="106"/>
      <c r="I1397" s="106"/>
      <c r="J1397" s="242"/>
      <c r="K1397" s="242"/>
    </row>
    <row r="1398" spans="1:11">
      <c r="A1398" s="119"/>
      <c r="B1398" s="116"/>
      <c r="C1398" s="116"/>
      <c r="D1398" s="117"/>
      <c r="E1398" s="231"/>
      <c r="F1398" s="118"/>
      <c r="G1398" s="106"/>
      <c r="H1398" s="106"/>
      <c r="I1398" s="106"/>
      <c r="J1398" s="242"/>
      <c r="K1398" s="242"/>
    </row>
    <row r="1399" spans="1:11">
      <c r="A1399" s="119"/>
      <c r="B1399" s="116"/>
      <c r="C1399" s="116"/>
      <c r="D1399" s="117"/>
      <c r="E1399" s="231"/>
      <c r="F1399" s="118"/>
      <c r="G1399" s="106"/>
      <c r="H1399" s="106"/>
      <c r="I1399" s="106"/>
      <c r="J1399" s="242"/>
      <c r="K1399" s="242"/>
    </row>
    <row r="1400" spans="1:11">
      <c r="A1400" s="119"/>
      <c r="B1400" s="116"/>
      <c r="C1400" s="116"/>
      <c r="D1400" s="117"/>
      <c r="E1400" s="231"/>
      <c r="F1400" s="118"/>
      <c r="G1400" s="106"/>
      <c r="H1400" s="106"/>
      <c r="I1400" s="106"/>
      <c r="J1400" s="242"/>
      <c r="K1400" s="242"/>
    </row>
    <row r="1401" spans="1:11">
      <c r="A1401" s="119"/>
      <c r="B1401" s="116"/>
      <c r="C1401" s="116"/>
      <c r="D1401" s="117"/>
      <c r="E1401" s="231"/>
      <c r="F1401" s="118"/>
      <c r="G1401" s="106"/>
      <c r="H1401" s="106"/>
      <c r="I1401" s="106"/>
      <c r="J1401" s="242"/>
      <c r="K1401" s="242"/>
    </row>
    <row r="1402" spans="1:11">
      <c r="A1402" s="119"/>
      <c r="B1402" s="116"/>
      <c r="C1402" s="116"/>
      <c r="D1402" s="117"/>
      <c r="E1402" s="231"/>
      <c r="F1402" s="118"/>
      <c r="G1402" s="106"/>
      <c r="H1402" s="106"/>
      <c r="I1402" s="106"/>
      <c r="J1402" s="242"/>
      <c r="K1402" s="242"/>
    </row>
    <row r="1403" spans="1:11">
      <c r="A1403" s="119"/>
      <c r="B1403" s="116"/>
      <c r="C1403" s="116"/>
      <c r="D1403" s="117"/>
      <c r="E1403" s="231"/>
      <c r="F1403" s="118"/>
      <c r="G1403" s="106"/>
      <c r="H1403" s="106"/>
      <c r="I1403" s="106"/>
      <c r="J1403" s="242"/>
      <c r="K1403" s="242"/>
    </row>
    <row r="1404" spans="1:11">
      <c r="A1404" s="119"/>
      <c r="B1404" s="116"/>
      <c r="C1404" s="116"/>
      <c r="D1404" s="117"/>
      <c r="E1404" s="231"/>
      <c r="F1404" s="118"/>
      <c r="G1404" s="106"/>
      <c r="H1404" s="106"/>
      <c r="I1404" s="106"/>
      <c r="J1404" s="242"/>
      <c r="K1404" s="242"/>
    </row>
    <row r="1405" spans="1:11">
      <c r="A1405" s="119"/>
      <c r="B1405" s="116"/>
      <c r="C1405" s="116"/>
      <c r="D1405" s="117"/>
      <c r="E1405" s="231"/>
      <c r="F1405" s="118"/>
      <c r="G1405" s="106"/>
      <c r="H1405" s="106"/>
      <c r="I1405" s="106"/>
      <c r="J1405" s="242"/>
      <c r="K1405" s="242"/>
    </row>
    <row r="1406" spans="1:11">
      <c r="A1406" s="119"/>
      <c r="B1406" s="116"/>
      <c r="C1406" s="116"/>
      <c r="D1406" s="117"/>
      <c r="E1406" s="231"/>
      <c r="F1406" s="118"/>
      <c r="G1406" s="106"/>
      <c r="H1406" s="106"/>
      <c r="I1406" s="106"/>
      <c r="J1406" s="242"/>
      <c r="K1406" s="242"/>
    </row>
    <row r="1407" spans="1:11">
      <c r="A1407" s="119"/>
      <c r="B1407" s="116"/>
      <c r="C1407" s="116"/>
      <c r="D1407" s="117"/>
      <c r="E1407" s="231"/>
      <c r="F1407" s="118"/>
      <c r="G1407" s="106"/>
      <c r="H1407" s="106"/>
      <c r="I1407" s="106"/>
      <c r="J1407" s="242"/>
      <c r="K1407" s="242"/>
    </row>
    <row r="1408" spans="1:11">
      <c r="A1408" s="119"/>
      <c r="B1408" s="116"/>
      <c r="C1408" s="116"/>
      <c r="D1408" s="117"/>
      <c r="E1408" s="231"/>
      <c r="F1408" s="118"/>
      <c r="G1408" s="106"/>
      <c r="H1408" s="106"/>
      <c r="I1408" s="106"/>
      <c r="J1408" s="242"/>
      <c r="K1408" s="242"/>
    </row>
    <row r="1409" spans="1:11">
      <c r="A1409" s="119"/>
      <c r="B1409" s="116"/>
      <c r="C1409" s="116"/>
      <c r="D1409" s="117"/>
      <c r="E1409" s="231"/>
      <c r="F1409" s="118"/>
      <c r="G1409" s="106"/>
      <c r="H1409" s="106"/>
      <c r="I1409" s="106"/>
      <c r="J1409" s="242"/>
      <c r="K1409" s="242"/>
    </row>
    <row r="1410" spans="1:11">
      <c r="A1410" s="119"/>
      <c r="B1410" s="116"/>
      <c r="C1410" s="116"/>
      <c r="D1410" s="117"/>
      <c r="E1410" s="231"/>
      <c r="F1410" s="118"/>
      <c r="G1410" s="106"/>
      <c r="H1410" s="106"/>
      <c r="I1410" s="106"/>
      <c r="J1410" s="242"/>
      <c r="K1410" s="242"/>
    </row>
    <row r="1411" spans="1:11">
      <c r="A1411" s="119"/>
      <c r="B1411" s="116"/>
      <c r="C1411" s="116"/>
      <c r="D1411" s="117"/>
      <c r="E1411" s="231"/>
      <c r="F1411" s="118"/>
      <c r="G1411" s="106"/>
      <c r="H1411" s="106"/>
      <c r="I1411" s="106"/>
      <c r="J1411" s="242"/>
      <c r="K1411" s="242"/>
    </row>
    <row r="1412" spans="1:11">
      <c r="A1412" s="119"/>
      <c r="B1412" s="116"/>
      <c r="C1412" s="116"/>
      <c r="D1412" s="117"/>
      <c r="E1412" s="231"/>
      <c r="F1412" s="118"/>
      <c r="G1412" s="106"/>
      <c r="H1412" s="106"/>
      <c r="I1412" s="106"/>
      <c r="J1412" s="242"/>
      <c r="K1412" s="242"/>
    </row>
    <row r="1413" spans="1:11">
      <c r="A1413" s="119"/>
      <c r="B1413" s="116"/>
      <c r="C1413" s="116"/>
      <c r="D1413" s="117"/>
      <c r="E1413" s="231"/>
      <c r="F1413" s="118"/>
      <c r="G1413" s="106"/>
      <c r="H1413" s="106"/>
      <c r="I1413" s="106"/>
      <c r="J1413" s="242"/>
      <c r="K1413" s="242"/>
    </row>
    <row r="1414" spans="1:11">
      <c r="A1414" s="119"/>
      <c r="B1414" s="116"/>
      <c r="C1414" s="116"/>
      <c r="D1414" s="117"/>
      <c r="E1414" s="231"/>
      <c r="F1414" s="118"/>
      <c r="G1414" s="106"/>
      <c r="H1414" s="106"/>
      <c r="I1414" s="106"/>
      <c r="J1414" s="242"/>
      <c r="K1414" s="242"/>
    </row>
    <row r="1415" spans="1:11">
      <c r="A1415" s="119"/>
      <c r="B1415" s="116"/>
      <c r="C1415" s="116"/>
      <c r="D1415" s="117"/>
      <c r="E1415" s="231"/>
      <c r="F1415" s="118"/>
      <c r="G1415" s="106"/>
      <c r="H1415" s="106"/>
      <c r="I1415" s="106"/>
      <c r="J1415" s="242"/>
      <c r="K1415" s="242"/>
    </row>
    <row r="1416" spans="1:11">
      <c r="A1416" s="119"/>
      <c r="B1416" s="116"/>
      <c r="C1416" s="116"/>
      <c r="D1416" s="117"/>
      <c r="E1416" s="231"/>
      <c r="F1416" s="118"/>
      <c r="G1416" s="106"/>
      <c r="H1416" s="106"/>
      <c r="I1416" s="106"/>
      <c r="J1416" s="242"/>
      <c r="K1416" s="242"/>
    </row>
    <row r="1417" spans="1:11">
      <c r="A1417" s="119"/>
      <c r="B1417" s="116"/>
      <c r="C1417" s="116"/>
      <c r="D1417" s="117"/>
      <c r="E1417" s="231"/>
      <c r="F1417" s="118"/>
      <c r="G1417" s="106"/>
      <c r="H1417" s="106"/>
      <c r="I1417" s="106"/>
      <c r="J1417" s="242"/>
      <c r="K1417" s="242"/>
    </row>
    <row r="1418" spans="1:11">
      <c r="A1418" s="119"/>
      <c r="B1418" s="116"/>
      <c r="C1418" s="116"/>
      <c r="D1418" s="117"/>
      <c r="E1418" s="231"/>
      <c r="F1418" s="118"/>
      <c r="G1418" s="106"/>
      <c r="H1418" s="106"/>
      <c r="I1418" s="106"/>
      <c r="J1418" s="242"/>
      <c r="K1418" s="242"/>
    </row>
    <row r="1419" spans="1:11">
      <c r="A1419" s="119"/>
      <c r="B1419" s="116"/>
      <c r="C1419" s="116"/>
      <c r="D1419" s="117"/>
      <c r="E1419" s="231"/>
      <c r="F1419" s="118"/>
      <c r="G1419" s="106"/>
      <c r="H1419" s="106"/>
      <c r="I1419" s="106"/>
      <c r="J1419" s="242"/>
      <c r="K1419" s="242"/>
    </row>
    <row r="1420" spans="1:11">
      <c r="A1420" s="119"/>
      <c r="B1420" s="116"/>
      <c r="C1420" s="116"/>
      <c r="D1420" s="117"/>
      <c r="E1420" s="231"/>
      <c r="F1420" s="118"/>
      <c r="G1420" s="106"/>
      <c r="H1420" s="106"/>
      <c r="I1420" s="106"/>
      <c r="J1420" s="242"/>
      <c r="K1420" s="242"/>
    </row>
    <row r="1421" spans="1:11">
      <c r="A1421" s="119"/>
      <c r="B1421" s="116"/>
      <c r="C1421" s="116"/>
      <c r="D1421" s="117"/>
      <c r="E1421" s="231"/>
      <c r="F1421" s="118"/>
      <c r="G1421" s="106"/>
      <c r="H1421" s="106"/>
      <c r="I1421" s="106"/>
      <c r="J1421" s="242"/>
      <c r="K1421" s="242"/>
    </row>
    <row r="1422" spans="1:11">
      <c r="A1422" s="119"/>
      <c r="B1422" s="116"/>
      <c r="C1422" s="116"/>
      <c r="D1422" s="117"/>
      <c r="E1422" s="231"/>
      <c r="F1422" s="118"/>
      <c r="G1422" s="106"/>
      <c r="H1422" s="106"/>
      <c r="I1422" s="106"/>
      <c r="J1422" s="242"/>
      <c r="K1422" s="242"/>
    </row>
    <row r="1423" spans="1:11">
      <c r="A1423" s="119"/>
      <c r="B1423" s="116"/>
      <c r="C1423" s="116"/>
      <c r="D1423" s="117"/>
      <c r="E1423" s="231"/>
      <c r="F1423" s="118"/>
      <c r="G1423" s="106"/>
      <c r="H1423" s="106"/>
      <c r="I1423" s="106"/>
      <c r="J1423" s="242"/>
      <c r="K1423" s="242"/>
    </row>
    <row r="1424" spans="1:11">
      <c r="A1424" s="119"/>
      <c r="B1424" s="116"/>
      <c r="C1424" s="116"/>
      <c r="D1424" s="117"/>
      <c r="E1424" s="231"/>
      <c r="F1424" s="118"/>
      <c r="G1424" s="106"/>
      <c r="H1424" s="106"/>
      <c r="I1424" s="106"/>
      <c r="J1424" s="242"/>
      <c r="K1424" s="242"/>
    </row>
    <row r="1425" spans="1:11">
      <c r="A1425" s="119"/>
      <c r="B1425" s="116"/>
      <c r="C1425" s="116"/>
      <c r="D1425" s="117"/>
      <c r="E1425" s="231"/>
      <c r="F1425" s="118"/>
      <c r="G1425" s="106"/>
      <c r="H1425" s="106"/>
      <c r="I1425" s="106"/>
      <c r="J1425" s="242"/>
      <c r="K1425" s="242"/>
    </row>
    <row r="1426" spans="1:11">
      <c r="A1426" s="119"/>
      <c r="B1426" s="116"/>
      <c r="C1426" s="116"/>
      <c r="D1426" s="117"/>
      <c r="E1426" s="231"/>
      <c r="F1426" s="118"/>
      <c r="G1426" s="106"/>
      <c r="H1426" s="106"/>
      <c r="I1426" s="106"/>
      <c r="J1426" s="242"/>
      <c r="K1426" s="242"/>
    </row>
    <row r="1427" spans="1:11">
      <c r="A1427" s="119"/>
      <c r="B1427" s="116"/>
      <c r="C1427" s="116"/>
      <c r="D1427" s="117"/>
      <c r="E1427" s="231"/>
      <c r="F1427" s="118"/>
      <c r="G1427" s="106"/>
      <c r="H1427" s="106"/>
      <c r="I1427" s="106"/>
      <c r="J1427" s="242"/>
      <c r="K1427" s="242"/>
    </row>
    <row r="1428" spans="1:11">
      <c r="A1428" s="119"/>
      <c r="B1428" s="116"/>
      <c r="C1428" s="116"/>
      <c r="D1428" s="117"/>
      <c r="E1428" s="231"/>
      <c r="F1428" s="118"/>
      <c r="G1428" s="106"/>
      <c r="H1428" s="106"/>
      <c r="I1428" s="106"/>
      <c r="J1428" s="242"/>
      <c r="K1428" s="242"/>
    </row>
    <row r="1429" spans="1:11">
      <c r="A1429" s="119"/>
      <c r="B1429" s="116"/>
      <c r="C1429" s="116"/>
      <c r="D1429" s="117"/>
      <c r="E1429" s="231"/>
      <c r="F1429" s="118"/>
      <c r="G1429" s="106"/>
      <c r="H1429" s="106"/>
      <c r="I1429" s="106"/>
      <c r="J1429" s="242"/>
      <c r="K1429" s="242"/>
    </row>
    <row r="1430" spans="1:11">
      <c r="A1430" s="119"/>
      <c r="B1430" s="116"/>
      <c r="C1430" s="116"/>
      <c r="D1430" s="117"/>
      <c r="E1430" s="231"/>
      <c r="F1430" s="118"/>
      <c r="G1430" s="106"/>
      <c r="H1430" s="106"/>
      <c r="I1430" s="106"/>
      <c r="J1430" s="242"/>
      <c r="K1430" s="242"/>
    </row>
    <row r="1431" spans="1:11">
      <c r="A1431" s="119"/>
      <c r="B1431" s="116"/>
      <c r="C1431" s="116"/>
      <c r="D1431" s="117"/>
      <c r="E1431" s="231"/>
      <c r="F1431" s="118"/>
      <c r="G1431" s="106"/>
      <c r="H1431" s="106"/>
      <c r="I1431" s="106"/>
      <c r="J1431" s="242"/>
      <c r="K1431" s="242"/>
    </row>
    <row r="1432" spans="1:11">
      <c r="A1432" s="119"/>
      <c r="B1432" s="116"/>
      <c r="C1432" s="116"/>
      <c r="D1432" s="117"/>
      <c r="E1432" s="231"/>
      <c r="F1432" s="118"/>
      <c r="G1432" s="106"/>
      <c r="H1432" s="106"/>
      <c r="I1432" s="106"/>
      <c r="J1432" s="242"/>
      <c r="K1432" s="242"/>
    </row>
    <row r="1433" spans="1:11">
      <c r="A1433" s="119"/>
      <c r="B1433" s="116"/>
      <c r="C1433" s="116"/>
      <c r="D1433" s="117"/>
      <c r="E1433" s="231"/>
      <c r="F1433" s="118"/>
      <c r="G1433" s="106"/>
      <c r="H1433" s="106"/>
      <c r="I1433" s="106"/>
      <c r="J1433" s="242"/>
      <c r="K1433" s="242"/>
    </row>
    <row r="1434" spans="1:11">
      <c r="A1434" s="119"/>
      <c r="B1434" s="116"/>
      <c r="C1434" s="116"/>
      <c r="D1434" s="117"/>
      <c r="E1434" s="231"/>
      <c r="F1434" s="118"/>
      <c r="G1434" s="106"/>
      <c r="H1434" s="106"/>
      <c r="I1434" s="106"/>
      <c r="J1434" s="242"/>
      <c r="K1434" s="242"/>
    </row>
    <row r="1435" spans="1:11">
      <c r="A1435" s="119"/>
      <c r="B1435" s="116"/>
      <c r="C1435" s="116"/>
      <c r="D1435" s="117"/>
      <c r="E1435" s="231"/>
      <c r="F1435" s="118"/>
      <c r="G1435" s="106"/>
      <c r="H1435" s="106"/>
      <c r="I1435" s="106"/>
      <c r="J1435" s="242"/>
      <c r="K1435" s="242"/>
    </row>
    <row r="1436" spans="1:11">
      <c r="A1436" s="119"/>
      <c r="B1436" s="116"/>
      <c r="C1436" s="116"/>
      <c r="D1436" s="117"/>
      <c r="E1436" s="231"/>
      <c r="F1436" s="118"/>
      <c r="G1436" s="106"/>
      <c r="H1436" s="106"/>
      <c r="I1436" s="106"/>
      <c r="J1436" s="242"/>
      <c r="K1436" s="242"/>
    </row>
    <row r="1437" spans="1:11">
      <c r="A1437" s="119"/>
      <c r="B1437" s="116"/>
      <c r="C1437" s="116"/>
      <c r="D1437" s="117"/>
      <c r="E1437" s="231"/>
      <c r="F1437" s="118"/>
      <c r="G1437" s="106"/>
      <c r="H1437" s="106"/>
      <c r="I1437" s="106"/>
      <c r="J1437" s="242"/>
      <c r="K1437" s="242"/>
    </row>
    <row r="1438" spans="1:11">
      <c r="A1438" s="119"/>
      <c r="B1438" s="116"/>
      <c r="C1438" s="116"/>
      <c r="D1438" s="117"/>
      <c r="E1438" s="231"/>
      <c r="F1438" s="118"/>
      <c r="G1438" s="106"/>
      <c r="H1438" s="106"/>
      <c r="I1438" s="106"/>
      <c r="J1438" s="242"/>
      <c r="K1438" s="242"/>
    </row>
    <row r="1439" spans="1:11">
      <c r="A1439" s="119"/>
      <c r="B1439" s="116"/>
      <c r="C1439" s="116"/>
      <c r="D1439" s="117"/>
      <c r="E1439" s="231"/>
      <c r="F1439" s="118"/>
      <c r="G1439" s="106"/>
      <c r="H1439" s="106"/>
      <c r="I1439" s="106"/>
      <c r="J1439" s="242"/>
      <c r="K1439" s="242"/>
    </row>
    <row r="1440" spans="1:11">
      <c r="A1440" s="119"/>
      <c r="B1440" s="116"/>
      <c r="C1440" s="116"/>
      <c r="D1440" s="117"/>
      <c r="E1440" s="231"/>
      <c r="F1440" s="118"/>
      <c r="G1440" s="106"/>
      <c r="H1440" s="106"/>
      <c r="I1440" s="106"/>
      <c r="J1440" s="242"/>
      <c r="K1440" s="242"/>
    </row>
    <row r="1441" spans="1:11">
      <c r="A1441" s="119"/>
      <c r="B1441" s="116"/>
      <c r="C1441" s="116"/>
      <c r="D1441" s="117"/>
      <c r="E1441" s="231"/>
      <c r="F1441" s="118"/>
      <c r="G1441" s="106"/>
      <c r="H1441" s="106"/>
      <c r="I1441" s="106"/>
      <c r="J1441" s="242"/>
      <c r="K1441" s="242"/>
    </row>
    <row r="1442" spans="1:11">
      <c r="A1442" s="119"/>
      <c r="B1442" s="116"/>
      <c r="C1442" s="116"/>
      <c r="D1442" s="117"/>
      <c r="E1442" s="231"/>
      <c r="F1442" s="118"/>
      <c r="G1442" s="106"/>
      <c r="H1442" s="106"/>
      <c r="I1442" s="106"/>
      <c r="J1442" s="242"/>
      <c r="K1442" s="242"/>
    </row>
    <row r="1443" spans="1:11">
      <c r="A1443" s="119"/>
      <c r="B1443" s="116"/>
      <c r="C1443" s="116"/>
      <c r="D1443" s="117"/>
      <c r="E1443" s="231"/>
      <c r="F1443" s="118"/>
      <c r="G1443" s="106"/>
      <c r="H1443" s="106"/>
      <c r="I1443" s="106"/>
      <c r="J1443" s="242"/>
      <c r="K1443" s="242"/>
    </row>
    <row r="1444" spans="1:11">
      <c r="A1444" s="119"/>
      <c r="B1444" s="116"/>
      <c r="C1444" s="116"/>
      <c r="D1444" s="117"/>
      <c r="E1444" s="231"/>
      <c r="F1444" s="118"/>
      <c r="G1444" s="106"/>
      <c r="H1444" s="106"/>
      <c r="I1444" s="106"/>
      <c r="J1444" s="242"/>
      <c r="K1444" s="242"/>
    </row>
    <row r="1445" spans="1:11">
      <c r="A1445" s="119"/>
      <c r="B1445" s="116"/>
      <c r="C1445" s="116"/>
      <c r="D1445" s="117"/>
      <c r="E1445" s="231"/>
      <c r="F1445" s="118"/>
      <c r="G1445" s="106"/>
      <c r="H1445" s="106"/>
      <c r="I1445" s="106"/>
      <c r="J1445" s="242"/>
      <c r="K1445" s="242"/>
    </row>
    <row r="1446" spans="1:11">
      <c r="A1446" s="119"/>
      <c r="B1446" s="116"/>
      <c r="C1446" s="116"/>
      <c r="D1446" s="117"/>
      <c r="E1446" s="231"/>
      <c r="F1446" s="118"/>
      <c r="G1446" s="106"/>
      <c r="H1446" s="106"/>
      <c r="I1446" s="106"/>
      <c r="J1446" s="242"/>
      <c r="K1446" s="242"/>
    </row>
    <row r="1447" spans="1:11">
      <c r="A1447" s="119"/>
      <c r="B1447" s="116"/>
      <c r="C1447" s="116"/>
      <c r="D1447" s="117"/>
      <c r="E1447" s="231"/>
      <c r="F1447" s="118"/>
      <c r="G1447" s="106"/>
      <c r="H1447" s="106"/>
      <c r="I1447" s="106"/>
      <c r="J1447" s="242"/>
      <c r="K1447" s="242"/>
    </row>
    <row r="1448" spans="1:11">
      <c r="A1448" s="119"/>
      <c r="B1448" s="116"/>
      <c r="C1448" s="116"/>
      <c r="D1448" s="117"/>
      <c r="E1448" s="231"/>
      <c r="F1448" s="118"/>
      <c r="G1448" s="106"/>
      <c r="H1448" s="106"/>
      <c r="I1448" s="106"/>
      <c r="J1448" s="242"/>
      <c r="K1448" s="242"/>
    </row>
    <row r="1449" spans="1:11">
      <c r="A1449" s="119"/>
      <c r="B1449" s="116"/>
      <c r="C1449" s="116"/>
      <c r="D1449" s="117"/>
      <c r="E1449" s="231"/>
      <c r="F1449" s="118"/>
      <c r="G1449" s="106"/>
      <c r="H1449" s="106"/>
      <c r="I1449" s="106"/>
      <c r="J1449" s="242"/>
      <c r="K1449" s="242"/>
    </row>
    <row r="1450" spans="1:11">
      <c r="A1450" s="119"/>
      <c r="B1450" s="116"/>
      <c r="C1450" s="116"/>
      <c r="D1450" s="117"/>
      <c r="E1450" s="231"/>
      <c r="F1450" s="118"/>
      <c r="G1450" s="106"/>
      <c r="H1450" s="106"/>
      <c r="I1450" s="106"/>
      <c r="J1450" s="242"/>
      <c r="K1450" s="242"/>
    </row>
    <row r="1451" spans="1:11">
      <c r="A1451" s="119"/>
      <c r="B1451" s="116"/>
      <c r="C1451" s="116"/>
      <c r="D1451" s="117"/>
      <c r="E1451" s="231"/>
      <c r="F1451" s="118"/>
      <c r="G1451" s="106"/>
      <c r="H1451" s="106"/>
      <c r="I1451" s="106"/>
      <c r="J1451" s="242"/>
      <c r="K1451" s="242"/>
    </row>
    <row r="1452" spans="1:11">
      <c r="A1452" s="119"/>
      <c r="B1452" s="116"/>
      <c r="C1452" s="116"/>
      <c r="D1452" s="117"/>
      <c r="E1452" s="231"/>
      <c r="F1452" s="118"/>
      <c r="G1452" s="106"/>
      <c r="H1452" s="106"/>
      <c r="I1452" s="106"/>
      <c r="J1452" s="242"/>
      <c r="K1452" s="242"/>
    </row>
    <row r="1453" spans="1:11">
      <c r="A1453" s="119"/>
      <c r="B1453" s="116"/>
      <c r="C1453" s="116"/>
      <c r="D1453" s="117"/>
      <c r="E1453" s="231"/>
      <c r="F1453" s="118"/>
      <c r="G1453" s="106"/>
      <c r="H1453" s="106"/>
      <c r="I1453" s="106"/>
      <c r="J1453" s="242"/>
      <c r="K1453" s="242"/>
    </row>
    <row r="1454" spans="1:11">
      <c r="A1454" s="119"/>
      <c r="B1454" s="116"/>
      <c r="C1454" s="116"/>
      <c r="D1454" s="117"/>
      <c r="E1454" s="231"/>
      <c r="F1454" s="118"/>
      <c r="G1454" s="106"/>
      <c r="H1454" s="106"/>
      <c r="I1454" s="106"/>
      <c r="J1454" s="242"/>
      <c r="K1454" s="242"/>
    </row>
    <row r="1455" spans="1:11">
      <c r="A1455" s="119"/>
      <c r="B1455" s="116"/>
      <c r="C1455" s="116"/>
      <c r="D1455" s="117"/>
      <c r="E1455" s="231"/>
      <c r="F1455" s="118"/>
      <c r="G1455" s="106"/>
      <c r="H1455" s="106"/>
      <c r="I1455" s="106"/>
      <c r="J1455" s="242"/>
      <c r="K1455" s="242"/>
    </row>
    <row r="1456" spans="1:11">
      <c r="A1456" s="119"/>
      <c r="B1456" s="116"/>
      <c r="C1456" s="116"/>
      <c r="D1456" s="117"/>
      <c r="E1456" s="231"/>
      <c r="F1456" s="118"/>
      <c r="G1456" s="106"/>
      <c r="H1456" s="106"/>
      <c r="I1456" s="106"/>
      <c r="J1456" s="242"/>
      <c r="K1456" s="242"/>
    </row>
    <row r="1457" spans="1:11">
      <c r="A1457" s="119"/>
      <c r="B1457" s="116"/>
      <c r="C1457" s="116"/>
      <c r="D1457" s="117"/>
      <c r="E1457" s="231"/>
      <c r="F1457" s="118"/>
      <c r="G1457" s="106"/>
      <c r="H1457" s="106"/>
      <c r="I1457" s="106"/>
      <c r="J1457" s="242"/>
      <c r="K1457" s="242"/>
    </row>
    <row r="1458" spans="1:11">
      <c r="A1458" s="119"/>
      <c r="B1458" s="116"/>
      <c r="C1458" s="116"/>
      <c r="D1458" s="117"/>
      <c r="E1458" s="231"/>
      <c r="F1458" s="118"/>
      <c r="G1458" s="106"/>
      <c r="H1458" s="106"/>
      <c r="I1458" s="106"/>
      <c r="J1458" s="242"/>
      <c r="K1458" s="242"/>
    </row>
    <row r="1459" spans="1:11">
      <c r="A1459" s="119"/>
      <c r="B1459" s="116"/>
      <c r="C1459" s="116"/>
      <c r="D1459" s="117"/>
      <c r="E1459" s="231"/>
      <c r="F1459" s="118"/>
      <c r="G1459" s="106"/>
      <c r="H1459" s="106"/>
      <c r="I1459" s="106"/>
      <c r="J1459" s="242"/>
      <c r="K1459" s="242"/>
    </row>
    <row r="1460" spans="1:11">
      <c r="A1460" s="119"/>
      <c r="B1460" s="116"/>
      <c r="C1460" s="116"/>
      <c r="D1460" s="117"/>
      <c r="E1460" s="231"/>
      <c r="F1460" s="118"/>
      <c r="G1460" s="106"/>
      <c r="H1460" s="106"/>
      <c r="I1460" s="106"/>
      <c r="J1460" s="242"/>
      <c r="K1460" s="242"/>
    </row>
    <row r="1461" spans="1:11">
      <c r="A1461" s="119"/>
      <c r="B1461" s="116"/>
      <c r="C1461" s="116"/>
      <c r="D1461" s="117"/>
      <c r="E1461" s="231"/>
      <c r="F1461" s="118"/>
      <c r="G1461" s="106"/>
      <c r="H1461" s="106"/>
      <c r="I1461" s="106"/>
      <c r="J1461" s="242"/>
      <c r="K1461" s="242"/>
    </row>
    <row r="1462" spans="1:11">
      <c r="A1462" s="119"/>
      <c r="B1462" s="116"/>
      <c r="C1462" s="116"/>
      <c r="D1462" s="117"/>
      <c r="E1462" s="231"/>
      <c r="F1462" s="118"/>
      <c r="G1462" s="106"/>
      <c r="H1462" s="106"/>
      <c r="I1462" s="106"/>
      <c r="J1462" s="242"/>
      <c r="K1462" s="242"/>
    </row>
    <row r="1463" spans="1:11">
      <c r="A1463" s="119"/>
      <c r="B1463" s="116"/>
      <c r="C1463" s="116"/>
      <c r="D1463" s="117"/>
      <c r="E1463" s="231"/>
      <c r="F1463" s="118"/>
      <c r="G1463" s="106"/>
      <c r="H1463" s="106"/>
      <c r="I1463" s="106"/>
      <c r="J1463" s="242"/>
      <c r="K1463" s="242"/>
    </row>
    <row r="1464" spans="1:11">
      <c r="A1464" s="119"/>
      <c r="B1464" s="116"/>
      <c r="C1464" s="116"/>
      <c r="D1464" s="117"/>
      <c r="E1464" s="231"/>
      <c r="F1464" s="118"/>
      <c r="G1464" s="106"/>
      <c r="H1464" s="106"/>
      <c r="I1464" s="106"/>
      <c r="J1464" s="242"/>
      <c r="K1464" s="242"/>
    </row>
    <row r="1465" spans="1:11">
      <c r="A1465" s="119"/>
      <c r="B1465" s="116"/>
      <c r="C1465" s="116"/>
      <c r="D1465" s="117"/>
      <c r="E1465" s="231"/>
      <c r="F1465" s="118"/>
      <c r="G1465" s="106"/>
      <c r="H1465" s="106"/>
      <c r="I1465" s="106"/>
      <c r="J1465" s="242"/>
      <c r="K1465" s="242"/>
    </row>
    <row r="1466" spans="1:11">
      <c r="A1466" s="119"/>
      <c r="B1466" s="116"/>
      <c r="C1466" s="116"/>
      <c r="D1466" s="117"/>
      <c r="E1466" s="231"/>
      <c r="F1466" s="118"/>
      <c r="G1466" s="106"/>
      <c r="H1466" s="106"/>
      <c r="I1466" s="106"/>
      <c r="J1466" s="242"/>
      <c r="K1466" s="242"/>
    </row>
    <row r="1467" spans="1:11">
      <c r="A1467" s="119"/>
      <c r="B1467" s="116"/>
      <c r="C1467" s="116"/>
      <c r="D1467" s="117"/>
      <c r="E1467" s="231"/>
      <c r="F1467" s="118"/>
      <c r="G1467" s="106"/>
      <c r="H1467" s="106"/>
      <c r="I1467" s="106"/>
      <c r="J1467" s="242"/>
      <c r="K1467" s="242"/>
    </row>
    <row r="1468" spans="1:11">
      <c r="A1468" s="119"/>
      <c r="B1468" s="116"/>
      <c r="C1468" s="116"/>
      <c r="D1468" s="117"/>
      <c r="E1468" s="231"/>
      <c r="F1468" s="118"/>
      <c r="G1468" s="106"/>
      <c r="H1468" s="106"/>
      <c r="I1468" s="106"/>
      <c r="J1468" s="242"/>
      <c r="K1468" s="242"/>
    </row>
    <row r="1469" spans="1:11">
      <c r="A1469" s="119"/>
      <c r="B1469" s="116"/>
      <c r="C1469" s="116"/>
      <c r="D1469" s="117"/>
      <c r="E1469" s="231"/>
      <c r="F1469" s="118"/>
      <c r="G1469" s="106"/>
      <c r="H1469" s="106"/>
      <c r="I1469" s="106"/>
      <c r="J1469" s="242"/>
      <c r="K1469" s="242"/>
    </row>
    <row r="1470" spans="1:11">
      <c r="A1470" s="119"/>
      <c r="B1470" s="116"/>
      <c r="C1470" s="116"/>
      <c r="D1470" s="117"/>
      <c r="E1470" s="231"/>
      <c r="F1470" s="118"/>
      <c r="G1470" s="106"/>
      <c r="H1470" s="106"/>
      <c r="I1470" s="106"/>
      <c r="J1470" s="242"/>
      <c r="K1470" s="242"/>
    </row>
    <row r="1471" spans="1:11">
      <c r="A1471" s="119"/>
      <c r="B1471" s="116"/>
      <c r="C1471" s="116"/>
      <c r="D1471" s="117"/>
      <c r="E1471" s="231"/>
      <c r="F1471" s="118"/>
      <c r="G1471" s="106"/>
      <c r="H1471" s="106"/>
      <c r="I1471" s="106"/>
      <c r="J1471" s="242"/>
      <c r="K1471" s="242"/>
    </row>
    <row r="1472" spans="1:11">
      <c r="A1472" s="119"/>
      <c r="B1472" s="116"/>
      <c r="C1472" s="116"/>
      <c r="D1472" s="117"/>
      <c r="E1472" s="231"/>
      <c r="F1472" s="118"/>
      <c r="G1472" s="106"/>
      <c r="H1472" s="106"/>
      <c r="I1472" s="106"/>
      <c r="J1472" s="242"/>
      <c r="K1472" s="242"/>
    </row>
    <row r="1473" spans="1:11">
      <c r="A1473" s="119"/>
      <c r="B1473" s="116"/>
      <c r="C1473" s="116"/>
      <c r="D1473" s="117"/>
      <c r="E1473" s="231"/>
      <c r="F1473" s="118"/>
      <c r="G1473" s="106"/>
      <c r="H1473" s="106"/>
      <c r="I1473" s="106"/>
      <c r="J1473" s="242"/>
      <c r="K1473" s="242"/>
    </row>
    <row r="1474" spans="1:11">
      <c r="A1474" s="119"/>
      <c r="B1474" s="116"/>
      <c r="C1474" s="116"/>
      <c r="D1474" s="117"/>
      <c r="E1474" s="231"/>
      <c r="F1474" s="118"/>
      <c r="G1474" s="106"/>
      <c r="H1474" s="106"/>
      <c r="I1474" s="106"/>
      <c r="J1474" s="242"/>
      <c r="K1474" s="242"/>
    </row>
    <row r="1475" spans="1:11">
      <c r="A1475" s="119"/>
      <c r="B1475" s="116"/>
      <c r="C1475" s="116"/>
      <c r="D1475" s="117"/>
      <c r="E1475" s="231"/>
      <c r="F1475" s="118"/>
      <c r="G1475" s="106"/>
      <c r="H1475" s="106"/>
      <c r="I1475" s="106"/>
      <c r="J1475" s="242"/>
      <c r="K1475" s="242"/>
    </row>
    <row r="1476" spans="1:11">
      <c r="A1476" s="119"/>
      <c r="B1476" s="116"/>
      <c r="C1476" s="116"/>
      <c r="D1476" s="117"/>
      <c r="E1476" s="231"/>
      <c r="F1476" s="118"/>
      <c r="G1476" s="106"/>
      <c r="H1476" s="106"/>
      <c r="I1476" s="106"/>
      <c r="J1476" s="242"/>
      <c r="K1476" s="242"/>
    </row>
    <row r="1477" spans="1:11">
      <c r="A1477" s="119"/>
      <c r="B1477" s="116"/>
      <c r="C1477" s="116"/>
      <c r="D1477" s="117"/>
      <c r="E1477" s="231"/>
      <c r="F1477" s="118"/>
      <c r="G1477" s="106"/>
      <c r="H1477" s="106"/>
      <c r="I1477" s="106"/>
      <c r="J1477" s="242"/>
      <c r="K1477" s="242"/>
    </row>
    <row r="1478" spans="1:11">
      <c r="A1478" s="119"/>
      <c r="B1478" s="116"/>
      <c r="C1478" s="116"/>
      <c r="D1478" s="117"/>
      <c r="E1478" s="231"/>
      <c r="F1478" s="118"/>
      <c r="G1478" s="106"/>
      <c r="H1478" s="106"/>
      <c r="I1478" s="106"/>
      <c r="J1478" s="242"/>
      <c r="K1478" s="242"/>
    </row>
    <row r="1479" spans="1:11">
      <c r="A1479" s="119"/>
      <c r="B1479" s="116"/>
      <c r="C1479" s="116"/>
      <c r="D1479" s="117"/>
      <c r="E1479" s="231"/>
      <c r="F1479" s="118"/>
      <c r="G1479" s="106"/>
      <c r="H1479" s="106"/>
      <c r="I1479" s="106"/>
      <c r="J1479" s="242"/>
      <c r="K1479" s="242"/>
    </row>
    <row r="1480" spans="1:11">
      <c r="A1480" s="119"/>
      <c r="B1480" s="116"/>
      <c r="C1480" s="116"/>
      <c r="D1480" s="117"/>
      <c r="E1480" s="231"/>
      <c r="F1480" s="118"/>
      <c r="G1480" s="106"/>
      <c r="H1480" s="106"/>
      <c r="I1480" s="106"/>
      <c r="J1480" s="242"/>
      <c r="K1480" s="242"/>
    </row>
    <row r="1481" spans="1:11">
      <c r="A1481" s="119"/>
      <c r="B1481" s="116"/>
      <c r="C1481" s="116"/>
      <c r="D1481" s="117"/>
      <c r="E1481" s="231"/>
      <c r="F1481" s="118"/>
      <c r="G1481" s="106"/>
      <c r="H1481" s="106"/>
      <c r="I1481" s="106"/>
      <c r="J1481" s="242"/>
      <c r="K1481" s="242"/>
    </row>
    <row r="1482" spans="1:11">
      <c r="A1482" s="119"/>
      <c r="B1482" s="116"/>
      <c r="C1482" s="116"/>
      <c r="D1482" s="117"/>
      <c r="E1482" s="231"/>
      <c r="F1482" s="118"/>
      <c r="G1482" s="106"/>
      <c r="H1482" s="106"/>
      <c r="I1482" s="106"/>
      <c r="J1482" s="242"/>
      <c r="K1482" s="242"/>
    </row>
    <row r="1483" spans="1:11">
      <c r="A1483" s="119"/>
      <c r="B1483" s="116"/>
      <c r="C1483" s="116"/>
      <c r="D1483" s="117"/>
      <c r="E1483" s="231"/>
      <c r="F1483" s="118"/>
      <c r="G1483" s="106"/>
      <c r="H1483" s="106"/>
      <c r="I1483" s="106"/>
      <c r="J1483" s="242"/>
      <c r="K1483" s="242"/>
    </row>
    <row r="1484" spans="1:11">
      <c r="A1484" s="119"/>
      <c r="B1484" s="116"/>
      <c r="C1484" s="116"/>
      <c r="D1484" s="117"/>
      <c r="E1484" s="231"/>
      <c r="F1484" s="118"/>
      <c r="G1484" s="106"/>
      <c r="H1484" s="106"/>
      <c r="I1484" s="106"/>
      <c r="J1484" s="242"/>
      <c r="K1484" s="242"/>
    </row>
    <row r="1485" spans="1:11">
      <c r="A1485" s="119"/>
      <c r="B1485" s="116"/>
      <c r="C1485" s="116"/>
      <c r="D1485" s="117"/>
      <c r="E1485" s="231"/>
      <c r="F1485" s="118"/>
      <c r="G1485" s="106"/>
      <c r="H1485" s="106"/>
      <c r="I1485" s="106"/>
      <c r="J1485" s="242"/>
      <c r="K1485" s="242"/>
    </row>
    <row r="1486" spans="1:11">
      <c r="A1486" s="119"/>
      <c r="B1486" s="116"/>
      <c r="C1486" s="116"/>
      <c r="D1486" s="117"/>
      <c r="E1486" s="231"/>
      <c r="F1486" s="118"/>
      <c r="G1486" s="106"/>
      <c r="H1486" s="106"/>
      <c r="I1486" s="106"/>
      <c r="J1486" s="242"/>
      <c r="K1486" s="242"/>
    </row>
    <row r="1487" spans="1:11">
      <c r="A1487" s="119"/>
      <c r="B1487" s="116"/>
      <c r="C1487" s="116"/>
      <c r="D1487" s="117"/>
      <c r="E1487" s="231"/>
      <c r="F1487" s="118"/>
      <c r="G1487" s="106"/>
      <c r="H1487" s="106"/>
      <c r="I1487" s="106"/>
      <c r="J1487" s="242"/>
      <c r="K1487" s="242"/>
    </row>
    <row r="1488" spans="1:11">
      <c r="A1488" s="119"/>
      <c r="B1488" s="116"/>
      <c r="C1488" s="116"/>
      <c r="D1488" s="117"/>
      <c r="E1488" s="231"/>
      <c r="F1488" s="118"/>
      <c r="G1488" s="106"/>
      <c r="H1488" s="106"/>
      <c r="I1488" s="106"/>
      <c r="J1488" s="242"/>
      <c r="K1488" s="242"/>
    </row>
    <row r="1489" spans="1:11">
      <c r="A1489" s="119"/>
      <c r="B1489" s="116"/>
      <c r="C1489" s="116"/>
      <c r="D1489" s="117"/>
      <c r="E1489" s="231"/>
      <c r="F1489" s="118"/>
      <c r="G1489" s="106"/>
      <c r="H1489" s="106"/>
      <c r="I1489" s="106"/>
      <c r="J1489" s="242"/>
      <c r="K1489" s="242"/>
    </row>
    <row r="1490" spans="1:11">
      <c r="A1490" s="119"/>
      <c r="B1490" s="116"/>
      <c r="C1490" s="116"/>
      <c r="D1490" s="117"/>
      <c r="E1490" s="231"/>
      <c r="F1490" s="118"/>
      <c r="G1490" s="106"/>
      <c r="H1490" s="106"/>
      <c r="I1490" s="106"/>
      <c r="J1490" s="242"/>
      <c r="K1490" s="242"/>
    </row>
    <row r="1491" spans="1:11">
      <c r="A1491" s="119"/>
      <c r="B1491" s="116"/>
      <c r="C1491" s="116"/>
      <c r="D1491" s="117"/>
      <c r="E1491" s="231"/>
      <c r="F1491" s="118"/>
      <c r="G1491" s="106"/>
      <c r="H1491" s="106"/>
      <c r="I1491" s="106"/>
      <c r="J1491" s="242"/>
      <c r="K1491" s="242"/>
    </row>
    <row r="1492" spans="1:11">
      <c r="A1492" s="119"/>
      <c r="B1492" s="116"/>
      <c r="C1492" s="116"/>
      <c r="D1492" s="117"/>
      <c r="E1492" s="231"/>
      <c r="F1492" s="118"/>
      <c r="G1492" s="106"/>
      <c r="H1492" s="106"/>
      <c r="I1492" s="106"/>
      <c r="J1492" s="242"/>
      <c r="K1492" s="242"/>
    </row>
    <row r="1493" spans="1:11">
      <c r="A1493" s="119"/>
      <c r="B1493" s="116"/>
      <c r="C1493" s="116"/>
      <c r="D1493" s="117"/>
      <c r="E1493" s="231"/>
      <c r="F1493" s="118"/>
      <c r="G1493" s="106"/>
      <c r="H1493" s="106"/>
      <c r="I1493" s="106"/>
      <c r="J1493" s="242"/>
      <c r="K1493" s="242"/>
    </row>
    <row r="1494" spans="1:11">
      <c r="A1494" s="119"/>
      <c r="B1494" s="116"/>
      <c r="C1494" s="116"/>
      <c r="D1494" s="117"/>
      <c r="E1494" s="231"/>
      <c r="F1494" s="118"/>
      <c r="G1494" s="106"/>
      <c r="H1494" s="106"/>
      <c r="I1494" s="106"/>
      <c r="J1494" s="242"/>
      <c r="K1494" s="242"/>
    </row>
    <row r="1495" spans="1:11">
      <c r="A1495" s="119"/>
      <c r="B1495" s="116"/>
      <c r="C1495" s="116"/>
      <c r="D1495" s="117"/>
      <c r="E1495" s="231"/>
      <c r="F1495" s="118"/>
      <c r="G1495" s="106"/>
      <c r="H1495" s="106"/>
      <c r="I1495" s="106"/>
      <c r="J1495" s="242"/>
      <c r="K1495" s="242"/>
    </row>
    <row r="1496" spans="1:11">
      <c r="A1496" s="119"/>
      <c r="B1496" s="116"/>
      <c r="C1496" s="116"/>
      <c r="D1496" s="117"/>
      <c r="E1496" s="231"/>
      <c r="F1496" s="118"/>
      <c r="G1496" s="106"/>
      <c r="H1496" s="106"/>
      <c r="I1496" s="106"/>
      <c r="J1496" s="242"/>
      <c r="K1496" s="242"/>
    </row>
    <row r="1497" spans="1:11">
      <c r="A1497" s="119"/>
      <c r="B1497" s="116"/>
      <c r="C1497" s="116"/>
      <c r="D1497" s="117"/>
      <c r="E1497" s="231"/>
      <c r="F1497" s="118"/>
      <c r="G1497" s="106"/>
      <c r="H1497" s="106"/>
      <c r="I1497" s="106"/>
      <c r="J1497" s="242"/>
      <c r="K1497" s="242"/>
    </row>
    <row r="1498" spans="1:11">
      <c r="A1498" s="119"/>
      <c r="B1498" s="116"/>
      <c r="C1498" s="116"/>
      <c r="D1498" s="117"/>
      <c r="E1498" s="231"/>
      <c r="F1498" s="118"/>
      <c r="G1498" s="106"/>
      <c r="H1498" s="106"/>
      <c r="I1498" s="106"/>
      <c r="J1498" s="242"/>
      <c r="K1498" s="242"/>
    </row>
    <row r="1499" spans="1:11">
      <c r="A1499" s="119"/>
      <c r="B1499" s="116"/>
      <c r="C1499" s="116"/>
      <c r="D1499" s="117"/>
      <c r="E1499" s="231"/>
      <c r="F1499" s="118"/>
      <c r="G1499" s="106"/>
      <c r="H1499" s="106"/>
      <c r="I1499" s="106"/>
      <c r="J1499" s="242"/>
      <c r="K1499" s="242"/>
    </row>
    <row r="1500" spans="1:11">
      <c r="A1500" s="119"/>
      <c r="B1500" s="116"/>
      <c r="C1500" s="116"/>
      <c r="D1500" s="117"/>
      <c r="E1500" s="231"/>
      <c r="F1500" s="118"/>
      <c r="G1500" s="106"/>
      <c r="H1500" s="106"/>
      <c r="I1500" s="106"/>
      <c r="J1500" s="242"/>
      <c r="K1500" s="242"/>
    </row>
    <row r="1501" spans="1:11">
      <c r="A1501" s="119"/>
      <c r="B1501" s="116"/>
      <c r="C1501" s="116"/>
      <c r="D1501" s="117"/>
      <c r="E1501" s="231"/>
      <c r="F1501" s="118"/>
      <c r="G1501" s="106"/>
      <c r="H1501" s="106"/>
      <c r="I1501" s="106"/>
      <c r="J1501" s="242"/>
      <c r="K1501" s="242"/>
    </row>
    <row r="1502" spans="1:11">
      <c r="A1502" s="119"/>
      <c r="B1502" s="116"/>
      <c r="C1502" s="116"/>
      <c r="D1502" s="117"/>
      <c r="E1502" s="231"/>
      <c r="F1502" s="118"/>
      <c r="G1502" s="106"/>
      <c r="H1502" s="106"/>
      <c r="I1502" s="106"/>
      <c r="J1502" s="242"/>
      <c r="K1502" s="242"/>
    </row>
    <row r="1503" spans="1:11">
      <c r="A1503" s="119"/>
      <c r="B1503" s="116"/>
      <c r="C1503" s="116"/>
      <c r="D1503" s="117"/>
      <c r="E1503" s="231"/>
      <c r="F1503" s="118"/>
      <c r="G1503" s="106"/>
      <c r="H1503" s="106"/>
      <c r="I1503" s="106"/>
      <c r="J1503" s="242"/>
      <c r="K1503" s="242"/>
    </row>
    <row r="1504" spans="1:11">
      <c r="A1504" s="119"/>
      <c r="B1504" s="116"/>
      <c r="C1504" s="116"/>
      <c r="D1504" s="117"/>
      <c r="E1504" s="231"/>
      <c r="F1504" s="118"/>
      <c r="G1504" s="106"/>
      <c r="H1504" s="106"/>
      <c r="I1504" s="106"/>
      <c r="J1504" s="242"/>
      <c r="K1504" s="242"/>
    </row>
    <row r="1505" spans="1:11">
      <c r="A1505" s="119"/>
      <c r="B1505" s="116"/>
      <c r="C1505" s="116"/>
      <c r="D1505" s="117"/>
      <c r="E1505" s="231"/>
      <c r="F1505" s="118"/>
      <c r="G1505" s="106"/>
      <c r="H1505" s="106"/>
      <c r="I1505" s="106"/>
      <c r="J1505" s="242"/>
      <c r="K1505" s="242"/>
    </row>
    <row r="1506" spans="1:11">
      <c r="A1506" s="119"/>
      <c r="B1506" s="116"/>
      <c r="C1506" s="116"/>
      <c r="D1506" s="117"/>
      <c r="E1506" s="231"/>
      <c r="F1506" s="118"/>
      <c r="G1506" s="106"/>
      <c r="H1506" s="106"/>
      <c r="I1506" s="106"/>
      <c r="J1506" s="242"/>
      <c r="K1506" s="242"/>
    </row>
    <row r="1507" spans="1:11">
      <c r="A1507" s="119"/>
      <c r="B1507" s="116"/>
      <c r="C1507" s="116"/>
      <c r="D1507" s="117"/>
      <c r="E1507" s="231"/>
      <c r="F1507" s="118"/>
      <c r="G1507" s="106"/>
      <c r="H1507" s="106"/>
      <c r="I1507" s="106"/>
      <c r="J1507" s="242"/>
      <c r="K1507" s="242"/>
    </row>
    <row r="1508" spans="1:11">
      <c r="A1508" s="119"/>
      <c r="B1508" s="116"/>
      <c r="C1508" s="116"/>
      <c r="D1508" s="117"/>
      <c r="E1508" s="231"/>
      <c r="F1508" s="118"/>
      <c r="G1508" s="106"/>
      <c r="H1508" s="106"/>
      <c r="I1508" s="106"/>
      <c r="J1508" s="242"/>
      <c r="K1508" s="242"/>
    </row>
    <row r="1509" spans="1:11">
      <c r="A1509" s="119"/>
      <c r="B1509" s="116"/>
      <c r="C1509" s="116"/>
      <c r="D1509" s="117"/>
      <c r="E1509" s="231"/>
      <c r="F1509" s="118"/>
      <c r="G1509" s="106"/>
      <c r="H1509" s="106"/>
      <c r="I1509" s="106"/>
      <c r="J1509" s="242"/>
      <c r="K1509" s="242"/>
    </row>
    <row r="1510" spans="1:11">
      <c r="A1510" s="119"/>
      <c r="B1510" s="116"/>
      <c r="C1510" s="116"/>
      <c r="D1510" s="117"/>
      <c r="E1510" s="231"/>
      <c r="F1510" s="118"/>
      <c r="G1510" s="106"/>
      <c r="H1510" s="106"/>
      <c r="I1510" s="106"/>
      <c r="J1510" s="242"/>
      <c r="K1510" s="242"/>
    </row>
    <row r="1511" spans="1:11">
      <c r="A1511" s="119"/>
      <c r="B1511" s="116"/>
      <c r="C1511" s="116"/>
      <c r="D1511" s="117"/>
      <c r="E1511" s="231"/>
      <c r="F1511" s="118"/>
      <c r="G1511" s="106"/>
      <c r="H1511" s="106"/>
      <c r="I1511" s="106"/>
      <c r="J1511" s="242"/>
      <c r="K1511" s="242"/>
    </row>
    <row r="1512" spans="1:11">
      <c r="A1512" s="119"/>
      <c r="B1512" s="116"/>
      <c r="C1512" s="116"/>
      <c r="D1512" s="117"/>
      <c r="E1512" s="231"/>
      <c r="F1512" s="118"/>
      <c r="G1512" s="106"/>
      <c r="H1512" s="106"/>
      <c r="I1512" s="106"/>
      <c r="J1512" s="242"/>
      <c r="K1512" s="242"/>
    </row>
    <row r="1513" spans="1:11">
      <c r="A1513" s="119"/>
      <c r="B1513" s="116"/>
      <c r="C1513" s="116"/>
      <c r="D1513" s="117"/>
      <c r="E1513" s="231"/>
      <c r="F1513" s="118"/>
      <c r="G1513" s="106"/>
      <c r="H1513" s="106"/>
      <c r="I1513" s="106"/>
      <c r="J1513" s="242"/>
      <c r="K1513" s="242"/>
    </row>
    <row r="1514" spans="1:11">
      <c r="A1514" s="119"/>
      <c r="B1514" s="116"/>
      <c r="C1514" s="116"/>
      <c r="D1514" s="117"/>
      <c r="E1514" s="231"/>
      <c r="F1514" s="118"/>
      <c r="G1514" s="106"/>
      <c r="H1514" s="106"/>
      <c r="I1514" s="106"/>
      <c r="J1514" s="242"/>
      <c r="K1514" s="242"/>
    </row>
    <row r="1515" spans="1:11">
      <c r="A1515" s="119"/>
      <c r="B1515" s="116"/>
      <c r="C1515" s="116"/>
      <c r="D1515" s="117"/>
      <c r="E1515" s="231"/>
      <c r="F1515" s="118"/>
      <c r="G1515" s="106"/>
      <c r="H1515" s="106"/>
      <c r="I1515" s="106"/>
      <c r="J1515" s="242"/>
      <c r="K1515" s="242"/>
    </row>
    <row r="1516" spans="1:11">
      <c r="A1516" s="119"/>
      <c r="B1516" s="116"/>
      <c r="C1516" s="116"/>
      <c r="D1516" s="117"/>
      <c r="E1516" s="231"/>
      <c r="F1516" s="118"/>
      <c r="G1516" s="106"/>
      <c r="H1516" s="106"/>
      <c r="I1516" s="106"/>
      <c r="J1516" s="242"/>
      <c r="K1516" s="242"/>
    </row>
    <row r="1517" spans="1:11">
      <c r="A1517" s="119"/>
      <c r="B1517" s="116"/>
      <c r="C1517" s="116"/>
      <c r="D1517" s="117"/>
      <c r="E1517" s="231"/>
      <c r="F1517" s="118"/>
      <c r="G1517" s="106"/>
      <c r="H1517" s="106"/>
      <c r="I1517" s="106"/>
      <c r="J1517" s="242"/>
      <c r="K1517" s="242"/>
    </row>
    <row r="1518" spans="1:11">
      <c r="A1518" s="119"/>
      <c r="B1518" s="116"/>
      <c r="C1518" s="116"/>
      <c r="D1518" s="117"/>
      <c r="E1518" s="231"/>
      <c r="F1518" s="118"/>
      <c r="G1518" s="106"/>
      <c r="H1518" s="106"/>
      <c r="I1518" s="106"/>
      <c r="J1518" s="242"/>
      <c r="K1518" s="242"/>
    </row>
    <row r="1519" spans="1:11">
      <c r="A1519" s="119"/>
      <c r="B1519" s="116"/>
      <c r="C1519" s="116"/>
      <c r="D1519" s="117"/>
      <c r="E1519" s="231"/>
      <c r="F1519" s="118"/>
      <c r="G1519" s="106"/>
      <c r="H1519" s="106"/>
      <c r="I1519" s="106"/>
      <c r="J1519" s="242"/>
      <c r="K1519" s="242"/>
    </row>
    <row r="1520" spans="1:11">
      <c r="A1520" s="119"/>
      <c r="B1520" s="116"/>
      <c r="C1520" s="116"/>
      <c r="D1520" s="117"/>
      <c r="E1520" s="231"/>
      <c r="F1520" s="118"/>
      <c r="G1520" s="106"/>
      <c r="H1520" s="106"/>
      <c r="I1520" s="106"/>
      <c r="J1520" s="242"/>
      <c r="K1520" s="242"/>
    </row>
    <row r="1521" spans="1:11">
      <c r="A1521" s="119"/>
      <c r="B1521" s="116"/>
      <c r="C1521" s="116"/>
      <c r="D1521" s="117"/>
      <c r="E1521" s="231"/>
      <c r="F1521" s="118"/>
      <c r="G1521" s="106"/>
      <c r="H1521" s="106"/>
      <c r="I1521" s="106"/>
      <c r="J1521" s="242"/>
      <c r="K1521" s="242"/>
    </row>
    <row r="1522" spans="1:11">
      <c r="A1522" s="119"/>
      <c r="B1522" s="116"/>
      <c r="C1522" s="116"/>
      <c r="D1522" s="117"/>
      <c r="E1522" s="231"/>
      <c r="F1522" s="118"/>
      <c r="G1522" s="106"/>
      <c r="H1522" s="106"/>
      <c r="I1522" s="106"/>
      <c r="J1522" s="242"/>
      <c r="K1522" s="242"/>
    </row>
    <row r="1523" spans="1:11">
      <c r="A1523" s="119"/>
      <c r="B1523" s="116"/>
      <c r="C1523" s="116"/>
      <c r="D1523" s="117"/>
      <c r="E1523" s="231"/>
      <c r="F1523" s="118"/>
      <c r="G1523" s="106"/>
      <c r="H1523" s="106"/>
      <c r="I1523" s="106"/>
      <c r="J1523" s="242"/>
      <c r="K1523" s="242"/>
    </row>
    <row r="1524" spans="1:11">
      <c r="A1524" s="119"/>
      <c r="B1524" s="116"/>
      <c r="C1524" s="116"/>
      <c r="D1524" s="117"/>
      <c r="E1524" s="231"/>
      <c r="F1524" s="118"/>
      <c r="G1524" s="106"/>
      <c r="H1524" s="106"/>
      <c r="I1524" s="106"/>
      <c r="J1524" s="242"/>
      <c r="K1524" s="242"/>
    </row>
    <row r="1525" spans="1:11">
      <c r="A1525" s="119"/>
      <c r="B1525" s="116"/>
      <c r="C1525" s="116"/>
      <c r="D1525" s="117"/>
      <c r="E1525" s="231"/>
      <c r="F1525" s="118"/>
      <c r="G1525" s="106"/>
      <c r="H1525" s="106"/>
      <c r="I1525" s="106"/>
      <c r="J1525" s="242"/>
      <c r="K1525" s="242"/>
    </row>
    <row r="1526" spans="1:11">
      <c r="A1526" s="119"/>
      <c r="B1526" s="116"/>
      <c r="C1526" s="116"/>
      <c r="D1526" s="117"/>
      <c r="E1526" s="231"/>
      <c r="F1526" s="118"/>
      <c r="G1526" s="106"/>
      <c r="H1526" s="106"/>
      <c r="I1526" s="106"/>
      <c r="J1526" s="242"/>
      <c r="K1526" s="242"/>
    </row>
    <row r="1527" spans="1:11">
      <c r="A1527" s="119"/>
      <c r="B1527" s="116"/>
      <c r="C1527" s="116"/>
      <c r="D1527" s="117"/>
      <c r="E1527" s="231"/>
      <c r="F1527" s="118"/>
      <c r="G1527" s="106"/>
      <c r="H1527" s="106"/>
      <c r="I1527" s="106"/>
      <c r="J1527" s="242"/>
      <c r="K1527" s="242"/>
    </row>
    <row r="1528" spans="1:11">
      <c r="A1528" s="119"/>
      <c r="B1528" s="116"/>
      <c r="C1528" s="116"/>
      <c r="D1528" s="117"/>
      <c r="E1528" s="231"/>
      <c r="F1528" s="118"/>
      <c r="G1528" s="106"/>
      <c r="H1528" s="106"/>
      <c r="I1528" s="106"/>
      <c r="J1528" s="242"/>
      <c r="K1528" s="242"/>
    </row>
    <row r="1529" spans="1:11">
      <c r="A1529" s="119"/>
      <c r="B1529" s="116"/>
      <c r="C1529" s="116"/>
      <c r="D1529" s="117"/>
      <c r="E1529" s="231"/>
      <c r="F1529" s="118"/>
      <c r="G1529" s="106"/>
      <c r="H1529" s="106"/>
      <c r="I1529" s="106"/>
      <c r="J1529" s="242"/>
      <c r="K1529" s="242"/>
    </row>
    <row r="1530" spans="1:11">
      <c r="A1530" s="119"/>
      <c r="B1530" s="116"/>
      <c r="C1530" s="116"/>
      <c r="D1530" s="117"/>
      <c r="E1530" s="231"/>
      <c r="F1530" s="118"/>
      <c r="G1530" s="106"/>
      <c r="H1530" s="106"/>
      <c r="I1530" s="106"/>
      <c r="J1530" s="242"/>
      <c r="K1530" s="242"/>
    </row>
    <row r="1531" spans="1:11">
      <c r="A1531" s="119"/>
      <c r="B1531" s="116"/>
      <c r="C1531" s="116"/>
      <c r="D1531" s="117"/>
      <c r="E1531" s="231"/>
      <c r="F1531" s="118"/>
      <c r="G1531" s="106"/>
      <c r="H1531" s="106"/>
      <c r="I1531" s="106"/>
      <c r="J1531" s="242"/>
      <c r="K1531" s="242"/>
    </row>
    <row r="1532" spans="1:11">
      <c r="A1532" s="119"/>
      <c r="B1532" s="116"/>
      <c r="C1532" s="116"/>
      <c r="D1532" s="117"/>
      <c r="E1532" s="231"/>
      <c r="F1532" s="118"/>
      <c r="G1532" s="106"/>
      <c r="H1532" s="106"/>
      <c r="I1532" s="106"/>
      <c r="J1532" s="242"/>
      <c r="K1532" s="242"/>
    </row>
    <row r="1533" spans="1:11">
      <c r="A1533" s="119"/>
      <c r="B1533" s="116"/>
      <c r="C1533" s="116"/>
      <c r="D1533" s="117"/>
      <c r="E1533" s="231"/>
      <c r="F1533" s="118"/>
      <c r="G1533" s="106"/>
      <c r="H1533" s="106"/>
      <c r="I1533" s="106"/>
      <c r="J1533" s="242"/>
      <c r="K1533" s="242"/>
    </row>
    <row r="1534" spans="1:11">
      <c r="A1534" s="119"/>
      <c r="B1534" s="116"/>
      <c r="C1534" s="116"/>
      <c r="D1534" s="117"/>
      <c r="E1534" s="231"/>
      <c r="F1534" s="118"/>
      <c r="G1534" s="106"/>
      <c r="H1534" s="106"/>
      <c r="I1534" s="106"/>
      <c r="J1534" s="242"/>
      <c r="K1534" s="242"/>
    </row>
    <row r="1535" spans="1:11">
      <c r="A1535" s="119"/>
      <c r="B1535" s="116"/>
      <c r="C1535" s="116"/>
      <c r="D1535" s="117"/>
      <c r="E1535" s="231"/>
      <c r="F1535" s="118"/>
      <c r="G1535" s="106"/>
      <c r="H1535" s="106"/>
      <c r="I1535" s="106"/>
      <c r="J1535" s="242"/>
      <c r="K1535" s="242"/>
    </row>
    <row r="1536" spans="1:11">
      <c r="A1536" s="119"/>
      <c r="B1536" s="116"/>
      <c r="C1536" s="116"/>
      <c r="D1536" s="117"/>
      <c r="E1536" s="231"/>
      <c r="F1536" s="118"/>
      <c r="G1536" s="106"/>
      <c r="H1536" s="106"/>
      <c r="I1536" s="106"/>
      <c r="J1536" s="242"/>
      <c r="K1536" s="242"/>
    </row>
    <row r="1537" spans="1:11">
      <c r="A1537" s="119"/>
      <c r="B1537" s="116"/>
      <c r="C1537" s="116"/>
      <c r="D1537" s="117"/>
      <c r="E1537" s="231"/>
      <c r="F1537" s="118"/>
      <c r="G1537" s="106"/>
      <c r="H1537" s="106"/>
      <c r="I1537" s="106"/>
      <c r="J1537" s="242"/>
      <c r="K1537" s="242"/>
    </row>
    <row r="1538" spans="1:11">
      <c r="A1538" s="119"/>
      <c r="B1538" s="116"/>
      <c r="C1538" s="116"/>
      <c r="D1538" s="117"/>
      <c r="E1538" s="231"/>
      <c r="F1538" s="118"/>
      <c r="G1538" s="106"/>
      <c r="H1538" s="106"/>
      <c r="I1538" s="106"/>
      <c r="J1538" s="242"/>
      <c r="K1538" s="242"/>
    </row>
    <row r="1539" spans="1:11">
      <c r="A1539" s="119"/>
      <c r="B1539" s="116"/>
      <c r="C1539" s="116"/>
      <c r="D1539" s="117"/>
      <c r="E1539" s="231"/>
      <c r="F1539" s="118"/>
      <c r="G1539" s="106"/>
      <c r="H1539" s="106"/>
      <c r="I1539" s="106"/>
      <c r="J1539" s="242"/>
      <c r="K1539" s="242"/>
    </row>
    <row r="1540" spans="1:11">
      <c r="A1540" s="119"/>
      <c r="B1540" s="116"/>
      <c r="C1540" s="116"/>
      <c r="D1540" s="117"/>
      <c r="E1540" s="231"/>
      <c r="F1540" s="118"/>
      <c r="G1540" s="106"/>
      <c r="H1540" s="106"/>
      <c r="I1540" s="106"/>
      <c r="J1540" s="242"/>
      <c r="K1540" s="242"/>
    </row>
    <row r="1541" spans="1:11">
      <c r="A1541" s="119"/>
      <c r="B1541" s="116"/>
      <c r="C1541" s="116"/>
      <c r="D1541" s="117"/>
      <c r="E1541" s="231"/>
      <c r="F1541" s="118"/>
      <c r="G1541" s="106"/>
      <c r="H1541" s="106"/>
      <c r="I1541" s="106"/>
      <c r="J1541" s="242"/>
      <c r="K1541" s="242"/>
    </row>
    <row r="1542" spans="1:11">
      <c r="A1542" s="119"/>
      <c r="B1542" s="116"/>
      <c r="C1542" s="116"/>
      <c r="D1542" s="117"/>
      <c r="E1542" s="231"/>
      <c r="F1542" s="118"/>
      <c r="G1542" s="106"/>
      <c r="H1542" s="106"/>
      <c r="I1542" s="106"/>
      <c r="J1542" s="242"/>
      <c r="K1542" s="242"/>
    </row>
    <row r="1543" spans="1:11">
      <c r="A1543" s="119"/>
      <c r="B1543" s="116"/>
      <c r="C1543" s="116"/>
      <c r="D1543" s="117"/>
      <c r="E1543" s="231"/>
      <c r="F1543" s="118"/>
      <c r="G1543" s="106"/>
      <c r="H1543" s="106"/>
      <c r="I1543" s="106"/>
      <c r="J1543" s="242"/>
      <c r="K1543" s="242"/>
    </row>
    <row r="1544" spans="1:11">
      <c r="A1544" s="119"/>
      <c r="B1544" s="116"/>
      <c r="C1544" s="116"/>
      <c r="D1544" s="117"/>
      <c r="E1544" s="231"/>
      <c r="F1544" s="118"/>
      <c r="G1544" s="106"/>
      <c r="H1544" s="106"/>
      <c r="I1544" s="106"/>
      <c r="J1544" s="242"/>
      <c r="K1544" s="242"/>
    </row>
    <row r="1545" spans="1:11">
      <c r="A1545" s="119"/>
      <c r="B1545" s="116"/>
      <c r="C1545" s="116"/>
      <c r="D1545" s="117"/>
      <c r="E1545" s="231"/>
      <c r="F1545" s="118"/>
      <c r="G1545" s="106"/>
      <c r="H1545" s="106"/>
      <c r="I1545" s="106"/>
      <c r="J1545" s="242"/>
      <c r="K1545" s="242"/>
    </row>
    <row r="1546" spans="1:11">
      <c r="A1546" s="119"/>
      <c r="B1546" s="116"/>
      <c r="C1546" s="116"/>
      <c r="D1546" s="117"/>
      <c r="E1546" s="231"/>
      <c r="F1546" s="118"/>
      <c r="G1546" s="106"/>
      <c r="H1546" s="106"/>
      <c r="I1546" s="106"/>
      <c r="J1546" s="242"/>
      <c r="K1546" s="242"/>
    </row>
    <row r="1547" spans="1:11">
      <c r="A1547" s="119"/>
      <c r="B1547" s="116"/>
      <c r="C1547" s="116"/>
      <c r="D1547" s="117"/>
      <c r="E1547" s="231"/>
      <c r="F1547" s="118"/>
      <c r="G1547" s="106"/>
      <c r="H1547" s="106"/>
      <c r="I1547" s="106"/>
      <c r="J1547" s="242"/>
      <c r="K1547" s="242"/>
    </row>
    <row r="1548" spans="1:11">
      <c r="A1548" s="119"/>
      <c r="B1548" s="116"/>
      <c r="C1548" s="116"/>
      <c r="D1548" s="117"/>
      <c r="E1548" s="231"/>
      <c r="F1548" s="118"/>
      <c r="G1548" s="106"/>
      <c r="H1548" s="106"/>
      <c r="I1548" s="106"/>
      <c r="J1548" s="242"/>
      <c r="K1548" s="242"/>
    </row>
    <row r="1549" spans="1:11">
      <c r="A1549" s="119"/>
      <c r="B1549" s="116"/>
      <c r="C1549" s="116"/>
      <c r="D1549" s="117"/>
      <c r="E1549" s="231"/>
      <c r="F1549" s="118"/>
      <c r="G1549" s="106"/>
      <c r="H1549" s="106"/>
      <c r="I1549" s="106"/>
      <c r="J1549" s="242"/>
      <c r="K1549" s="242"/>
    </row>
    <row r="1550" spans="1:11">
      <c r="A1550" s="119"/>
      <c r="B1550" s="116"/>
      <c r="C1550" s="116"/>
      <c r="D1550" s="117"/>
      <c r="E1550" s="231"/>
      <c r="F1550" s="118"/>
      <c r="G1550" s="106"/>
      <c r="H1550" s="106"/>
      <c r="I1550" s="106"/>
      <c r="J1550" s="242"/>
      <c r="K1550" s="242"/>
    </row>
    <row r="1551" spans="1:11">
      <c r="A1551" s="119"/>
      <c r="B1551" s="116"/>
      <c r="C1551" s="116"/>
      <c r="D1551" s="117"/>
      <c r="E1551" s="231"/>
      <c r="F1551" s="118"/>
      <c r="G1551" s="106"/>
      <c r="H1551" s="106"/>
      <c r="I1551" s="106"/>
      <c r="J1551" s="242"/>
      <c r="K1551" s="242"/>
    </row>
    <row r="1552" spans="1:11">
      <c r="A1552" s="119"/>
      <c r="B1552" s="116"/>
      <c r="C1552" s="116"/>
      <c r="D1552" s="117"/>
      <c r="E1552" s="231"/>
      <c r="F1552" s="118"/>
      <c r="G1552" s="106"/>
      <c r="H1552" s="106"/>
      <c r="I1552" s="106"/>
      <c r="J1552" s="242"/>
      <c r="K1552" s="242"/>
    </row>
    <row r="1553" spans="1:11">
      <c r="A1553" s="119"/>
      <c r="B1553" s="116"/>
      <c r="C1553" s="116"/>
      <c r="D1553" s="117"/>
      <c r="E1553" s="231"/>
      <c r="F1553" s="118"/>
      <c r="G1553" s="106"/>
      <c r="H1553" s="106"/>
      <c r="I1553" s="106"/>
      <c r="J1553" s="242"/>
      <c r="K1553" s="242"/>
    </row>
    <row r="1554" spans="1:11">
      <c r="A1554" s="119"/>
      <c r="B1554" s="116"/>
      <c r="C1554" s="116"/>
      <c r="D1554" s="117"/>
      <c r="E1554" s="231"/>
      <c r="F1554" s="118"/>
      <c r="G1554" s="106"/>
      <c r="H1554" s="106"/>
      <c r="I1554" s="106"/>
      <c r="J1554" s="242"/>
      <c r="K1554" s="242"/>
    </row>
    <row r="1555" spans="1:11">
      <c r="A1555" s="119"/>
      <c r="B1555" s="116"/>
      <c r="C1555" s="116"/>
      <c r="D1555" s="117"/>
      <c r="E1555" s="231"/>
      <c r="F1555" s="118"/>
      <c r="G1555" s="106"/>
      <c r="H1555" s="106"/>
      <c r="I1555" s="106"/>
      <c r="J1555" s="242"/>
      <c r="K1555" s="242"/>
    </row>
    <row r="1556" spans="1:11">
      <c r="A1556" s="119"/>
      <c r="B1556" s="116"/>
      <c r="C1556" s="116"/>
      <c r="D1556" s="117"/>
      <c r="E1556" s="231"/>
      <c r="F1556" s="118"/>
      <c r="G1556" s="106"/>
      <c r="H1556" s="106"/>
      <c r="I1556" s="106"/>
      <c r="J1556" s="242"/>
      <c r="K1556" s="242"/>
    </row>
    <row r="1557" spans="1:11">
      <c r="A1557" s="119"/>
      <c r="B1557" s="116"/>
      <c r="C1557" s="116"/>
      <c r="D1557" s="117"/>
      <c r="E1557" s="231"/>
      <c r="F1557" s="118"/>
      <c r="G1557" s="106"/>
      <c r="H1557" s="106"/>
      <c r="I1557" s="106"/>
      <c r="J1557" s="242"/>
      <c r="K1557" s="242"/>
    </row>
    <row r="1558" spans="1:11">
      <c r="A1558" s="119"/>
      <c r="B1558" s="116"/>
      <c r="C1558" s="116"/>
      <c r="D1558" s="117"/>
      <c r="E1558" s="231"/>
      <c r="F1558" s="118"/>
      <c r="G1558" s="106"/>
      <c r="H1558" s="106"/>
      <c r="I1558" s="106"/>
      <c r="J1558" s="242"/>
      <c r="K1558" s="242"/>
    </row>
    <row r="1559" spans="1:11">
      <c r="A1559" s="119"/>
      <c r="B1559" s="116"/>
      <c r="C1559" s="116"/>
      <c r="D1559" s="117"/>
      <c r="E1559" s="231"/>
      <c r="F1559" s="118"/>
      <c r="G1559" s="106"/>
      <c r="H1559" s="106"/>
      <c r="I1559" s="106"/>
      <c r="J1559" s="242"/>
      <c r="K1559" s="242"/>
    </row>
    <row r="1560" spans="1:11">
      <c r="A1560" s="119"/>
      <c r="B1560" s="116"/>
      <c r="C1560" s="116"/>
      <c r="D1560" s="117"/>
      <c r="E1560" s="231"/>
      <c r="F1560" s="118"/>
      <c r="G1560" s="106"/>
      <c r="H1560" s="106"/>
      <c r="I1560" s="106"/>
      <c r="J1560" s="242"/>
      <c r="K1560" s="242"/>
    </row>
    <row r="1561" spans="1:11">
      <c r="A1561" s="119"/>
      <c r="B1561" s="116"/>
      <c r="C1561" s="116"/>
      <c r="D1561" s="117"/>
      <c r="E1561" s="231"/>
      <c r="F1561" s="118"/>
      <c r="G1561" s="106"/>
      <c r="H1561" s="106"/>
      <c r="I1561" s="106"/>
      <c r="J1561" s="242"/>
      <c r="K1561" s="242"/>
    </row>
    <row r="1562" spans="1:11">
      <c r="A1562" s="119"/>
      <c r="B1562" s="116"/>
      <c r="C1562" s="116"/>
      <c r="D1562" s="117"/>
      <c r="E1562" s="231"/>
      <c r="F1562" s="118"/>
      <c r="G1562" s="106"/>
      <c r="H1562" s="106"/>
      <c r="I1562" s="106"/>
      <c r="J1562" s="242"/>
      <c r="K1562" s="242"/>
    </row>
    <row r="1563" spans="1:11">
      <c r="A1563" s="119"/>
      <c r="B1563" s="116"/>
      <c r="C1563" s="116"/>
      <c r="D1563" s="117"/>
      <c r="E1563" s="231"/>
      <c r="F1563" s="118"/>
      <c r="G1563" s="106"/>
      <c r="H1563" s="106"/>
      <c r="I1563" s="106"/>
      <c r="J1563" s="242"/>
      <c r="K1563" s="242"/>
    </row>
    <row r="1564" spans="1:11">
      <c r="A1564" s="119"/>
      <c r="B1564" s="116"/>
      <c r="C1564" s="116"/>
      <c r="D1564" s="117"/>
      <c r="E1564" s="231"/>
      <c r="F1564" s="118"/>
      <c r="G1564" s="106"/>
      <c r="H1564" s="106"/>
      <c r="I1564" s="106"/>
      <c r="J1564" s="242"/>
      <c r="K1564" s="242"/>
    </row>
    <row r="1565" spans="1:11">
      <c r="A1565" s="119"/>
      <c r="B1565" s="116"/>
      <c r="C1565" s="116"/>
      <c r="D1565" s="117"/>
      <c r="E1565" s="231"/>
      <c r="F1565" s="118"/>
      <c r="G1565" s="106"/>
      <c r="H1565" s="106"/>
      <c r="I1565" s="106"/>
      <c r="J1565" s="242"/>
      <c r="K1565" s="242"/>
    </row>
    <row r="1566" spans="1:11">
      <c r="A1566" s="119"/>
      <c r="B1566" s="116"/>
      <c r="C1566" s="116"/>
      <c r="D1566" s="117"/>
      <c r="E1566" s="231"/>
      <c r="F1566" s="118"/>
      <c r="G1566" s="106"/>
      <c r="H1566" s="106"/>
      <c r="I1566" s="106"/>
      <c r="J1566" s="242"/>
      <c r="K1566" s="242"/>
    </row>
    <row r="1567" spans="1:11">
      <c r="A1567" s="119"/>
      <c r="B1567" s="116"/>
      <c r="C1567" s="116"/>
      <c r="D1567" s="117"/>
      <c r="E1567" s="231"/>
      <c r="F1567" s="118"/>
      <c r="G1567" s="106"/>
      <c r="H1567" s="106"/>
      <c r="I1567" s="106"/>
      <c r="J1567" s="242"/>
      <c r="K1567" s="242"/>
    </row>
    <row r="1568" spans="1:11">
      <c r="A1568" s="119"/>
      <c r="B1568" s="116"/>
      <c r="C1568" s="116"/>
      <c r="D1568" s="117"/>
      <c r="E1568" s="231"/>
      <c r="F1568" s="118"/>
      <c r="G1568" s="106"/>
      <c r="H1568" s="106"/>
      <c r="I1568" s="106"/>
      <c r="J1568" s="242"/>
      <c r="K1568" s="242"/>
    </row>
    <row r="1569" spans="1:11">
      <c r="A1569" s="119"/>
      <c r="B1569" s="116"/>
      <c r="C1569" s="116"/>
      <c r="D1569" s="117"/>
      <c r="E1569" s="231"/>
      <c r="F1569" s="118"/>
      <c r="G1569" s="106"/>
      <c r="H1569" s="106"/>
      <c r="I1569" s="106"/>
      <c r="J1569" s="242"/>
      <c r="K1569" s="242"/>
    </row>
    <row r="1570" spans="1:11">
      <c r="A1570" s="119"/>
      <c r="B1570" s="116"/>
      <c r="C1570" s="116"/>
      <c r="D1570" s="117"/>
      <c r="E1570" s="231"/>
      <c r="F1570" s="118"/>
      <c r="G1570" s="106"/>
      <c r="H1570" s="106"/>
      <c r="I1570" s="106"/>
      <c r="J1570" s="242"/>
      <c r="K1570" s="242"/>
    </row>
    <row r="1571" spans="1:11">
      <c r="A1571" s="119"/>
      <c r="B1571" s="116"/>
      <c r="C1571" s="116"/>
      <c r="D1571" s="117"/>
      <c r="E1571" s="231"/>
      <c r="F1571" s="118"/>
      <c r="G1571" s="106"/>
      <c r="H1571" s="106"/>
      <c r="I1571" s="106"/>
      <c r="J1571" s="242"/>
      <c r="K1571" s="242"/>
    </row>
    <row r="1572" spans="1:11">
      <c r="A1572" s="119"/>
      <c r="B1572" s="116"/>
      <c r="C1572" s="116"/>
      <c r="D1572" s="117"/>
      <c r="E1572" s="231"/>
      <c r="F1572" s="118"/>
      <c r="G1572" s="106"/>
      <c r="H1572" s="106"/>
      <c r="I1572" s="106"/>
      <c r="J1572" s="242"/>
      <c r="K1572" s="242"/>
    </row>
    <row r="1573" spans="1:11">
      <c r="A1573" s="119"/>
      <c r="B1573" s="116"/>
      <c r="C1573" s="116"/>
      <c r="D1573" s="117"/>
      <c r="E1573" s="231"/>
      <c r="F1573" s="118"/>
      <c r="G1573" s="106"/>
      <c r="H1573" s="106"/>
      <c r="I1573" s="106"/>
      <c r="J1573" s="242"/>
      <c r="K1573" s="242"/>
    </row>
    <row r="1574" spans="1:11">
      <c r="A1574" s="119"/>
      <c r="B1574" s="116"/>
      <c r="C1574" s="116"/>
      <c r="D1574" s="117"/>
      <c r="E1574" s="231"/>
      <c r="F1574" s="118"/>
      <c r="G1574" s="106"/>
      <c r="H1574" s="106"/>
      <c r="I1574" s="106"/>
      <c r="J1574" s="242"/>
      <c r="K1574" s="242"/>
    </row>
    <row r="1575" spans="1:11">
      <c r="A1575" s="119"/>
      <c r="B1575" s="116"/>
      <c r="C1575" s="116"/>
      <c r="D1575" s="117"/>
      <c r="E1575" s="231"/>
      <c r="F1575" s="118"/>
      <c r="G1575" s="106"/>
      <c r="H1575" s="106"/>
      <c r="I1575" s="106"/>
      <c r="J1575" s="242"/>
      <c r="K1575" s="242"/>
    </row>
    <row r="1576" spans="1:11">
      <c r="A1576" s="119"/>
      <c r="B1576" s="116"/>
      <c r="C1576" s="116"/>
      <c r="D1576" s="117"/>
      <c r="E1576" s="231"/>
      <c r="F1576" s="118"/>
      <c r="G1576" s="106"/>
      <c r="H1576" s="106"/>
      <c r="I1576" s="106"/>
      <c r="J1576" s="242"/>
      <c r="K1576" s="242"/>
    </row>
    <row r="1577" spans="1:11">
      <c r="A1577" s="119"/>
      <c r="B1577" s="116"/>
      <c r="C1577" s="116"/>
      <c r="D1577" s="117"/>
      <c r="E1577" s="231"/>
      <c r="F1577" s="118"/>
      <c r="G1577" s="106"/>
      <c r="H1577" s="106"/>
      <c r="I1577" s="106"/>
      <c r="J1577" s="242"/>
      <c r="K1577" s="242"/>
    </row>
    <row r="1578" spans="1:11">
      <c r="A1578" s="119"/>
      <c r="B1578" s="116"/>
      <c r="C1578" s="116"/>
      <c r="D1578" s="117"/>
      <c r="E1578" s="231"/>
      <c r="F1578" s="118"/>
      <c r="G1578" s="106"/>
      <c r="H1578" s="106"/>
      <c r="I1578" s="106"/>
      <c r="J1578" s="242"/>
      <c r="K1578" s="242"/>
    </row>
    <row r="1579" spans="1:11">
      <c r="A1579" s="119"/>
      <c r="B1579" s="116"/>
      <c r="C1579" s="116"/>
      <c r="D1579" s="117"/>
      <c r="E1579" s="231"/>
      <c r="F1579" s="118"/>
      <c r="G1579" s="106"/>
      <c r="H1579" s="106"/>
      <c r="I1579" s="106"/>
      <c r="J1579" s="242"/>
      <c r="K1579" s="242"/>
    </row>
    <row r="1580" spans="1:11">
      <c r="A1580" s="119"/>
      <c r="B1580" s="116"/>
      <c r="C1580" s="116"/>
      <c r="D1580" s="117"/>
      <c r="E1580" s="231"/>
      <c r="F1580" s="118"/>
      <c r="G1580" s="106"/>
      <c r="H1580" s="106"/>
      <c r="I1580" s="106"/>
      <c r="J1580" s="242"/>
      <c r="K1580" s="242"/>
    </row>
    <row r="1581" spans="1:11">
      <c r="A1581" s="119"/>
      <c r="B1581" s="116"/>
      <c r="C1581" s="116"/>
      <c r="D1581" s="117"/>
      <c r="E1581" s="231"/>
      <c r="F1581" s="118"/>
      <c r="G1581" s="106"/>
      <c r="H1581" s="106"/>
      <c r="I1581" s="106"/>
      <c r="J1581" s="242"/>
      <c r="K1581" s="242"/>
    </row>
    <row r="1582" spans="1:11">
      <c r="A1582" s="119"/>
      <c r="B1582" s="116"/>
      <c r="C1582" s="116"/>
      <c r="D1582" s="117"/>
      <c r="E1582" s="231"/>
      <c r="F1582" s="118"/>
      <c r="G1582" s="106"/>
      <c r="H1582" s="106"/>
      <c r="I1582" s="106"/>
      <c r="J1582" s="242"/>
      <c r="K1582" s="242"/>
    </row>
    <row r="1583" spans="1:11">
      <c r="A1583" s="119"/>
      <c r="B1583" s="116"/>
      <c r="C1583" s="116"/>
      <c r="D1583" s="117"/>
      <c r="E1583" s="231"/>
      <c r="F1583" s="118"/>
      <c r="G1583" s="106"/>
      <c r="H1583" s="106"/>
      <c r="I1583" s="106"/>
      <c r="J1583" s="242"/>
      <c r="K1583" s="242"/>
    </row>
    <row r="1584" spans="1:11">
      <c r="A1584" s="119"/>
      <c r="B1584" s="116"/>
      <c r="C1584" s="116"/>
      <c r="D1584" s="117"/>
      <c r="E1584" s="231"/>
      <c r="F1584" s="118"/>
      <c r="G1584" s="106"/>
      <c r="H1584" s="106"/>
      <c r="I1584" s="106"/>
      <c r="J1584" s="242"/>
      <c r="K1584" s="242"/>
    </row>
    <row r="1585" spans="1:11">
      <c r="A1585" s="119"/>
      <c r="B1585" s="116"/>
      <c r="C1585" s="116"/>
      <c r="D1585" s="117"/>
      <c r="E1585" s="231"/>
      <c r="F1585" s="118"/>
      <c r="G1585" s="106"/>
      <c r="H1585" s="106"/>
      <c r="I1585" s="106"/>
      <c r="J1585" s="242"/>
      <c r="K1585" s="242"/>
    </row>
    <row r="1586" spans="1:11">
      <c r="A1586" s="119"/>
      <c r="B1586" s="116"/>
      <c r="C1586" s="116"/>
      <c r="D1586" s="117"/>
      <c r="E1586" s="231"/>
      <c r="F1586" s="118"/>
      <c r="G1586" s="106"/>
      <c r="H1586" s="106"/>
      <c r="I1586" s="106"/>
      <c r="J1586" s="242"/>
      <c r="K1586" s="242"/>
    </row>
    <row r="1587" spans="1:11">
      <c r="A1587" s="119"/>
      <c r="B1587" s="116"/>
      <c r="C1587" s="116"/>
      <c r="D1587" s="117"/>
      <c r="E1587" s="231"/>
      <c r="F1587" s="118"/>
      <c r="G1587" s="106"/>
      <c r="H1587" s="106"/>
      <c r="I1587" s="106"/>
      <c r="J1587" s="242"/>
      <c r="K1587" s="242"/>
    </row>
    <row r="1588" spans="1:11">
      <c r="A1588" s="119"/>
      <c r="B1588" s="116"/>
      <c r="C1588" s="116"/>
      <c r="D1588" s="117"/>
      <c r="E1588" s="231"/>
      <c r="F1588" s="118"/>
      <c r="G1588" s="106"/>
      <c r="H1588" s="106"/>
      <c r="I1588" s="106"/>
      <c r="J1588" s="242"/>
      <c r="K1588" s="242"/>
    </row>
    <row r="1589" spans="1:11">
      <c r="A1589" s="119"/>
      <c r="B1589" s="116"/>
      <c r="C1589" s="116"/>
      <c r="D1589" s="117"/>
      <c r="E1589" s="231"/>
      <c r="F1589" s="118"/>
      <c r="G1589" s="106"/>
      <c r="H1589" s="106"/>
      <c r="I1589" s="106"/>
      <c r="J1589" s="242"/>
      <c r="K1589" s="242"/>
    </row>
    <row r="1590" spans="1:11">
      <c r="A1590" s="119"/>
      <c r="B1590" s="116"/>
      <c r="C1590" s="116"/>
      <c r="D1590" s="117"/>
      <c r="E1590" s="231"/>
      <c r="F1590" s="118"/>
      <c r="G1590" s="106"/>
      <c r="H1590" s="106"/>
      <c r="I1590" s="106"/>
      <c r="J1590" s="242"/>
      <c r="K1590" s="242"/>
    </row>
    <row r="1591" spans="1:11">
      <c r="A1591" s="119"/>
      <c r="B1591" s="116"/>
      <c r="C1591" s="116"/>
      <c r="D1591" s="117"/>
      <c r="E1591" s="231"/>
      <c r="F1591" s="118"/>
      <c r="G1591" s="106"/>
      <c r="H1591" s="106"/>
      <c r="I1591" s="106"/>
      <c r="J1591" s="242"/>
      <c r="K1591" s="242"/>
    </row>
    <row r="1592" spans="1:11">
      <c r="A1592" s="119"/>
      <c r="B1592" s="116"/>
      <c r="C1592" s="116"/>
      <c r="D1592" s="117"/>
      <c r="E1592" s="231"/>
      <c r="F1592" s="118"/>
      <c r="G1592" s="106"/>
      <c r="H1592" s="106"/>
      <c r="I1592" s="106"/>
      <c r="J1592" s="242"/>
      <c r="K1592" s="242"/>
    </row>
    <row r="1593" spans="1:11">
      <c r="A1593" s="119"/>
      <c r="B1593" s="116"/>
      <c r="C1593" s="116"/>
      <c r="D1593" s="117"/>
      <c r="E1593" s="231"/>
      <c r="F1593" s="118"/>
      <c r="G1593" s="106"/>
      <c r="H1593" s="106"/>
      <c r="I1593" s="106"/>
      <c r="J1593" s="242"/>
      <c r="K1593" s="242"/>
    </row>
    <row r="1594" spans="1:11">
      <c r="A1594" s="119"/>
      <c r="B1594" s="116"/>
      <c r="C1594" s="116"/>
      <c r="D1594" s="117"/>
      <c r="E1594" s="231"/>
      <c r="F1594" s="118"/>
      <c r="G1594" s="106"/>
      <c r="H1594" s="106"/>
      <c r="I1594" s="106"/>
      <c r="J1594" s="242"/>
      <c r="K1594" s="242"/>
    </row>
    <row r="1595" spans="1:11">
      <c r="A1595" s="119"/>
      <c r="B1595" s="116"/>
      <c r="C1595" s="116"/>
      <c r="D1595" s="117"/>
      <c r="E1595" s="231"/>
      <c r="F1595" s="118"/>
      <c r="G1595" s="106"/>
      <c r="H1595" s="106"/>
      <c r="I1595" s="106"/>
      <c r="J1595" s="242"/>
      <c r="K1595" s="242"/>
    </row>
    <row r="1596" spans="1:11">
      <c r="A1596" s="119"/>
      <c r="B1596" s="116"/>
      <c r="C1596" s="116"/>
      <c r="D1596" s="117"/>
      <c r="E1596" s="231"/>
      <c r="F1596" s="118"/>
      <c r="G1596" s="106"/>
      <c r="H1596" s="106"/>
      <c r="I1596" s="106"/>
      <c r="J1596" s="242"/>
      <c r="K1596" s="242"/>
    </row>
    <row r="1597" spans="1:11">
      <c r="A1597" s="119"/>
      <c r="B1597" s="116"/>
      <c r="C1597" s="116"/>
      <c r="D1597" s="117"/>
      <c r="E1597" s="231"/>
      <c r="F1597" s="118"/>
      <c r="G1597" s="106"/>
      <c r="H1597" s="106"/>
      <c r="I1597" s="106"/>
      <c r="J1597" s="242"/>
      <c r="K1597" s="242"/>
    </row>
    <row r="1598" spans="1:11">
      <c r="A1598" s="119"/>
      <c r="B1598" s="116"/>
      <c r="C1598" s="116"/>
      <c r="D1598" s="117"/>
      <c r="E1598" s="231"/>
      <c r="F1598" s="118"/>
      <c r="G1598" s="106"/>
      <c r="H1598" s="106"/>
      <c r="I1598" s="106"/>
      <c r="J1598" s="242"/>
      <c r="K1598" s="242"/>
    </row>
    <row r="1599" spans="1:11">
      <c r="A1599" s="119"/>
      <c r="B1599" s="116"/>
      <c r="C1599" s="116"/>
      <c r="D1599" s="117"/>
      <c r="E1599" s="231"/>
      <c r="F1599" s="118"/>
      <c r="G1599" s="106"/>
      <c r="H1599" s="106"/>
      <c r="I1599" s="106"/>
      <c r="J1599" s="242"/>
      <c r="K1599" s="242"/>
    </row>
    <row r="1600" spans="1:11">
      <c r="A1600" s="119"/>
      <c r="B1600" s="116"/>
      <c r="C1600" s="116"/>
      <c r="D1600" s="117"/>
      <c r="E1600" s="231"/>
      <c r="F1600" s="118"/>
      <c r="G1600" s="106"/>
      <c r="H1600" s="106"/>
      <c r="I1600" s="106"/>
      <c r="J1600" s="242"/>
      <c r="K1600" s="242"/>
    </row>
    <row r="1601" spans="1:11">
      <c r="A1601" s="119"/>
      <c r="B1601" s="116"/>
      <c r="C1601" s="116"/>
      <c r="D1601" s="117"/>
      <c r="E1601" s="231"/>
      <c r="F1601" s="118"/>
      <c r="G1601" s="106"/>
      <c r="H1601" s="106"/>
      <c r="I1601" s="106"/>
      <c r="J1601" s="242"/>
      <c r="K1601" s="242"/>
    </row>
    <row r="1602" spans="1:11">
      <c r="A1602" s="119"/>
      <c r="B1602" s="116"/>
      <c r="C1602" s="116"/>
      <c r="D1602" s="117"/>
      <c r="E1602" s="231"/>
      <c r="F1602" s="118"/>
      <c r="G1602" s="106"/>
      <c r="H1602" s="106"/>
      <c r="I1602" s="106"/>
      <c r="J1602" s="242"/>
      <c r="K1602" s="242"/>
    </row>
    <row r="1603" spans="1:11">
      <c r="A1603" s="119"/>
      <c r="B1603" s="116"/>
      <c r="C1603" s="116"/>
      <c r="D1603" s="117"/>
      <c r="E1603" s="231"/>
      <c r="F1603" s="118"/>
      <c r="G1603" s="106"/>
      <c r="H1603" s="106"/>
      <c r="I1603" s="106"/>
      <c r="J1603" s="242"/>
      <c r="K1603" s="242"/>
    </row>
    <row r="1604" spans="1:11">
      <c r="A1604" s="119"/>
      <c r="B1604" s="116"/>
      <c r="C1604" s="116"/>
      <c r="D1604" s="117"/>
      <c r="E1604" s="231"/>
      <c r="F1604" s="118"/>
      <c r="G1604" s="106"/>
      <c r="H1604" s="106"/>
      <c r="I1604" s="106"/>
      <c r="J1604" s="242"/>
      <c r="K1604" s="242"/>
    </row>
    <row r="1605" spans="1:11">
      <c r="A1605" s="119"/>
      <c r="B1605" s="116"/>
      <c r="C1605" s="116"/>
      <c r="D1605" s="117"/>
      <c r="E1605" s="231"/>
      <c r="F1605" s="118"/>
      <c r="G1605" s="106"/>
      <c r="H1605" s="106"/>
      <c r="I1605" s="106"/>
      <c r="J1605" s="242"/>
      <c r="K1605" s="242"/>
    </row>
    <row r="1606" spans="1:11">
      <c r="A1606" s="119"/>
      <c r="B1606" s="116"/>
      <c r="C1606" s="116"/>
      <c r="D1606" s="117"/>
      <c r="E1606" s="231"/>
      <c r="F1606" s="118"/>
      <c r="G1606" s="106"/>
      <c r="H1606" s="106"/>
      <c r="I1606" s="106"/>
      <c r="J1606" s="242"/>
      <c r="K1606" s="242"/>
    </row>
    <row r="1607" spans="1:11">
      <c r="A1607" s="119"/>
      <c r="B1607" s="116"/>
      <c r="C1607" s="116"/>
      <c r="D1607" s="117"/>
      <c r="E1607" s="231"/>
      <c r="F1607" s="118"/>
      <c r="G1607" s="106"/>
      <c r="H1607" s="106"/>
      <c r="I1607" s="106"/>
      <c r="J1607" s="242"/>
      <c r="K1607" s="242"/>
    </row>
    <row r="1608" spans="1:11">
      <c r="A1608" s="119"/>
      <c r="B1608" s="116"/>
      <c r="C1608" s="116"/>
      <c r="D1608" s="117"/>
      <c r="E1608" s="231"/>
      <c r="F1608" s="118"/>
      <c r="G1608" s="106"/>
      <c r="H1608" s="106"/>
      <c r="I1608" s="106"/>
      <c r="J1608" s="242"/>
      <c r="K1608" s="242"/>
    </row>
    <row r="1609" spans="1:11">
      <c r="A1609" s="119"/>
      <c r="B1609" s="116"/>
      <c r="C1609" s="116"/>
      <c r="D1609" s="117"/>
      <c r="E1609" s="231"/>
      <c r="F1609" s="118"/>
      <c r="G1609" s="106"/>
      <c r="H1609" s="106"/>
      <c r="I1609" s="106"/>
      <c r="J1609" s="242"/>
      <c r="K1609" s="242"/>
    </row>
    <row r="1610" spans="1:11">
      <c r="A1610" s="119"/>
      <c r="B1610" s="116"/>
      <c r="C1610" s="116"/>
      <c r="D1610" s="117"/>
      <c r="E1610" s="231"/>
      <c r="F1610" s="118"/>
      <c r="G1610" s="106"/>
      <c r="H1610" s="106"/>
      <c r="I1610" s="106"/>
      <c r="J1610" s="242"/>
      <c r="K1610" s="242"/>
    </row>
    <row r="1611" spans="1:11">
      <c r="A1611" s="119"/>
      <c r="B1611" s="116"/>
      <c r="C1611" s="116"/>
      <c r="D1611" s="117"/>
      <c r="E1611" s="231"/>
      <c r="F1611" s="118"/>
      <c r="G1611" s="106"/>
      <c r="H1611" s="106"/>
      <c r="I1611" s="106"/>
      <c r="J1611" s="242"/>
      <c r="K1611" s="242"/>
    </row>
    <row r="1612" spans="1:11">
      <c r="A1612" s="119"/>
      <c r="B1612" s="116"/>
      <c r="C1612" s="116"/>
      <c r="D1612" s="117"/>
      <c r="E1612" s="231"/>
      <c r="F1612" s="118"/>
      <c r="G1612" s="106"/>
      <c r="H1612" s="106"/>
      <c r="I1612" s="106"/>
      <c r="J1612" s="242"/>
      <c r="K1612" s="242"/>
    </row>
    <row r="1613" spans="1:11">
      <c r="A1613" s="119"/>
      <c r="B1613" s="116"/>
      <c r="C1613" s="116"/>
      <c r="D1613" s="117"/>
      <c r="E1613" s="231"/>
      <c r="F1613" s="118"/>
      <c r="G1613" s="106"/>
      <c r="H1613" s="106"/>
      <c r="I1613" s="106"/>
      <c r="J1613" s="242"/>
      <c r="K1613" s="242"/>
    </row>
    <row r="1614" spans="1:11">
      <c r="A1614" s="119"/>
      <c r="B1614" s="116"/>
      <c r="C1614" s="116"/>
      <c r="D1614" s="117"/>
      <c r="E1614" s="231"/>
      <c r="F1614" s="118"/>
      <c r="G1614" s="106"/>
      <c r="H1614" s="106"/>
      <c r="I1614" s="106"/>
      <c r="J1614" s="242"/>
      <c r="K1614" s="242"/>
    </row>
    <row r="1615" spans="1:11">
      <c r="A1615" s="119"/>
      <c r="B1615" s="116"/>
      <c r="C1615" s="116"/>
      <c r="D1615" s="117"/>
      <c r="E1615" s="231"/>
      <c r="F1615" s="118"/>
      <c r="G1615" s="106"/>
      <c r="H1615" s="106"/>
      <c r="I1615" s="106"/>
      <c r="J1615" s="242"/>
      <c r="K1615" s="242"/>
    </row>
    <row r="1616" spans="1:11">
      <c r="A1616" s="119"/>
      <c r="B1616" s="116"/>
      <c r="C1616" s="116"/>
      <c r="D1616" s="117"/>
      <c r="E1616" s="231"/>
      <c r="F1616" s="118"/>
      <c r="G1616" s="106"/>
      <c r="H1616" s="106"/>
      <c r="I1616" s="106"/>
      <c r="J1616" s="242"/>
      <c r="K1616" s="242"/>
    </row>
    <row r="1617" spans="1:11">
      <c r="A1617" s="119"/>
      <c r="B1617" s="116"/>
      <c r="C1617" s="116"/>
      <c r="D1617" s="117"/>
      <c r="E1617" s="231"/>
      <c r="F1617" s="118"/>
      <c r="G1617" s="106"/>
      <c r="H1617" s="106"/>
      <c r="I1617" s="106"/>
      <c r="J1617" s="242"/>
      <c r="K1617" s="242"/>
    </row>
    <row r="1618" spans="1:11">
      <c r="A1618" s="119"/>
      <c r="B1618" s="116"/>
      <c r="C1618" s="116"/>
      <c r="D1618" s="117"/>
      <c r="E1618" s="231"/>
      <c r="F1618" s="118"/>
      <c r="G1618" s="106"/>
      <c r="H1618" s="106"/>
      <c r="I1618" s="106"/>
      <c r="J1618" s="242"/>
      <c r="K1618" s="242"/>
    </row>
    <row r="1619" spans="1:11">
      <c r="A1619" s="119"/>
      <c r="B1619" s="116"/>
      <c r="C1619" s="116"/>
      <c r="D1619" s="117"/>
      <c r="E1619" s="231"/>
      <c r="F1619" s="118"/>
      <c r="G1619" s="106"/>
      <c r="H1619" s="106"/>
      <c r="I1619" s="106"/>
      <c r="J1619" s="242"/>
      <c r="K1619" s="242"/>
    </row>
    <row r="1620" spans="1:11">
      <c r="A1620" s="119"/>
      <c r="B1620" s="116"/>
      <c r="C1620" s="116"/>
      <c r="D1620" s="117"/>
      <c r="E1620" s="231"/>
      <c r="F1620" s="118"/>
      <c r="G1620" s="106"/>
      <c r="H1620" s="106"/>
      <c r="I1620" s="106"/>
      <c r="J1620" s="242"/>
      <c r="K1620" s="242"/>
    </row>
    <row r="1621" spans="1:11">
      <c r="A1621" s="119"/>
      <c r="B1621" s="116"/>
      <c r="C1621" s="116"/>
      <c r="D1621" s="117"/>
      <c r="E1621" s="231"/>
      <c r="F1621" s="118"/>
      <c r="G1621" s="106"/>
      <c r="H1621" s="106"/>
      <c r="I1621" s="106"/>
      <c r="J1621" s="242"/>
      <c r="K1621" s="242"/>
    </row>
    <row r="1622" spans="1:11">
      <c r="A1622" s="119"/>
      <c r="B1622" s="116"/>
      <c r="C1622" s="116"/>
      <c r="D1622" s="117"/>
      <c r="E1622" s="231"/>
      <c r="F1622" s="118"/>
      <c r="G1622" s="106"/>
      <c r="H1622" s="106"/>
      <c r="I1622" s="106"/>
      <c r="J1622" s="242"/>
      <c r="K1622" s="242"/>
    </row>
    <row r="1623" spans="1:11">
      <c r="A1623" s="119"/>
      <c r="B1623" s="116"/>
      <c r="C1623" s="116"/>
      <c r="D1623" s="117"/>
      <c r="E1623" s="231"/>
      <c r="F1623" s="118"/>
      <c r="G1623" s="106"/>
      <c r="H1623" s="106"/>
      <c r="I1623" s="106"/>
      <c r="J1623" s="242"/>
      <c r="K1623" s="242"/>
    </row>
    <row r="1624" spans="1:11">
      <c r="A1624" s="119"/>
      <c r="B1624" s="116"/>
      <c r="C1624" s="116"/>
      <c r="D1624" s="117"/>
      <c r="E1624" s="231"/>
      <c r="F1624" s="118"/>
      <c r="G1624" s="106"/>
      <c r="H1624" s="106"/>
      <c r="I1624" s="106"/>
      <c r="J1624" s="242"/>
      <c r="K1624" s="242"/>
    </row>
    <row r="1625" spans="1:11">
      <c r="A1625" s="119"/>
      <c r="B1625" s="116"/>
      <c r="C1625" s="116"/>
      <c r="D1625" s="117"/>
      <c r="E1625" s="231"/>
      <c r="F1625" s="118"/>
      <c r="G1625" s="106"/>
      <c r="H1625" s="106"/>
      <c r="I1625" s="106"/>
      <c r="J1625" s="242"/>
      <c r="K1625" s="242"/>
    </row>
    <row r="1626" spans="1:11">
      <c r="A1626" s="119"/>
      <c r="B1626" s="116"/>
      <c r="C1626" s="116"/>
      <c r="D1626" s="117"/>
      <c r="E1626" s="231"/>
      <c r="F1626" s="118"/>
      <c r="G1626" s="106"/>
      <c r="H1626" s="106"/>
      <c r="I1626" s="106"/>
      <c r="J1626" s="242"/>
      <c r="K1626" s="242"/>
    </row>
    <row r="1627" spans="1:11">
      <c r="A1627" s="119"/>
      <c r="B1627" s="116"/>
      <c r="C1627" s="116"/>
      <c r="D1627" s="117"/>
      <c r="E1627" s="231"/>
      <c r="F1627" s="118"/>
      <c r="G1627" s="106"/>
      <c r="H1627" s="106"/>
      <c r="I1627" s="106"/>
      <c r="J1627" s="242"/>
      <c r="K1627" s="242"/>
    </row>
    <row r="1628" spans="1:11">
      <c r="A1628" s="119"/>
      <c r="B1628" s="116"/>
      <c r="C1628" s="116"/>
      <c r="D1628" s="117"/>
      <c r="E1628" s="231"/>
      <c r="F1628" s="118"/>
      <c r="G1628" s="106"/>
      <c r="H1628" s="106"/>
      <c r="I1628" s="106"/>
      <c r="J1628" s="242"/>
      <c r="K1628" s="242"/>
    </row>
    <row r="1629" spans="1:11">
      <c r="A1629" s="119"/>
      <c r="B1629" s="116"/>
      <c r="C1629" s="116"/>
      <c r="D1629" s="117"/>
      <c r="E1629" s="231"/>
      <c r="F1629" s="118"/>
      <c r="G1629" s="106"/>
      <c r="H1629" s="106"/>
      <c r="I1629" s="106"/>
      <c r="J1629" s="242"/>
      <c r="K1629" s="242"/>
    </row>
    <row r="1630" spans="1:11">
      <c r="A1630" s="119"/>
      <c r="B1630" s="116"/>
      <c r="C1630" s="116"/>
      <c r="D1630" s="117"/>
      <c r="E1630" s="231"/>
      <c r="F1630" s="118"/>
      <c r="G1630" s="106"/>
      <c r="H1630" s="106"/>
      <c r="I1630" s="106"/>
      <c r="J1630" s="242"/>
      <c r="K1630" s="242"/>
    </row>
    <row r="1631" spans="1:11">
      <c r="A1631" s="119"/>
      <c r="B1631" s="116"/>
      <c r="C1631" s="116"/>
      <c r="D1631" s="117"/>
      <c r="E1631" s="231"/>
      <c r="F1631" s="118"/>
      <c r="G1631" s="106"/>
      <c r="H1631" s="106"/>
      <c r="I1631" s="106"/>
      <c r="J1631" s="242"/>
      <c r="K1631" s="242"/>
    </row>
    <row r="1632" spans="1:11">
      <c r="A1632" s="119"/>
      <c r="B1632" s="116"/>
      <c r="C1632" s="116"/>
      <c r="D1632" s="117"/>
      <c r="E1632" s="231"/>
      <c r="F1632" s="118"/>
      <c r="G1632" s="106"/>
      <c r="H1632" s="106"/>
      <c r="I1632" s="106"/>
      <c r="J1632" s="242"/>
      <c r="K1632" s="242"/>
    </row>
    <row r="1633" spans="1:11">
      <c r="A1633" s="119"/>
      <c r="B1633" s="116"/>
      <c r="C1633" s="116"/>
      <c r="D1633" s="117"/>
      <c r="E1633" s="231"/>
      <c r="F1633" s="118"/>
      <c r="G1633" s="106"/>
      <c r="H1633" s="106"/>
      <c r="I1633" s="106"/>
      <c r="J1633" s="242"/>
      <c r="K1633" s="242"/>
    </row>
    <row r="1634" spans="1:11">
      <c r="A1634" s="119"/>
      <c r="B1634" s="116"/>
      <c r="C1634" s="116"/>
      <c r="D1634" s="117"/>
      <c r="E1634" s="231"/>
      <c r="F1634" s="118"/>
      <c r="G1634" s="106"/>
      <c r="H1634" s="106"/>
      <c r="I1634" s="106"/>
      <c r="J1634" s="242"/>
      <c r="K1634" s="242"/>
    </row>
    <row r="1635" spans="1:11">
      <c r="A1635" s="119"/>
      <c r="B1635" s="116"/>
      <c r="C1635" s="116"/>
      <c r="D1635" s="117"/>
      <c r="E1635" s="231"/>
      <c r="F1635" s="118"/>
      <c r="G1635" s="106"/>
      <c r="H1635" s="106"/>
      <c r="I1635" s="106"/>
      <c r="J1635" s="242"/>
      <c r="K1635" s="242"/>
    </row>
    <row r="1636" spans="1:11">
      <c r="A1636" s="119"/>
      <c r="B1636" s="116"/>
      <c r="C1636" s="116"/>
      <c r="D1636" s="117"/>
      <c r="E1636" s="231"/>
      <c r="F1636" s="118"/>
      <c r="G1636" s="106"/>
      <c r="H1636" s="106"/>
      <c r="I1636" s="106"/>
      <c r="J1636" s="242"/>
      <c r="K1636" s="242"/>
    </row>
    <row r="1637" spans="1:11">
      <c r="A1637" s="119"/>
      <c r="B1637" s="116"/>
      <c r="C1637" s="116"/>
      <c r="D1637" s="117"/>
      <c r="E1637" s="231"/>
      <c r="F1637" s="118"/>
      <c r="G1637" s="106"/>
      <c r="H1637" s="106"/>
      <c r="I1637" s="106"/>
      <c r="J1637" s="242"/>
      <c r="K1637" s="242"/>
    </row>
    <row r="1638" spans="1:11">
      <c r="A1638" s="119"/>
      <c r="B1638" s="116"/>
      <c r="C1638" s="116"/>
      <c r="D1638" s="117"/>
      <c r="E1638" s="231"/>
      <c r="F1638" s="118"/>
      <c r="G1638" s="106"/>
      <c r="H1638" s="106"/>
      <c r="I1638" s="106"/>
      <c r="J1638" s="242"/>
      <c r="K1638" s="242"/>
    </row>
    <row r="1639" spans="1:11">
      <c r="A1639" s="119"/>
      <c r="B1639" s="116"/>
      <c r="C1639" s="116"/>
      <c r="D1639" s="117"/>
      <c r="E1639" s="231"/>
      <c r="F1639" s="118"/>
      <c r="G1639" s="106"/>
      <c r="H1639" s="106"/>
      <c r="I1639" s="106"/>
      <c r="J1639" s="242"/>
      <c r="K1639" s="242"/>
    </row>
    <row r="1640" spans="1:11">
      <c r="A1640" s="119"/>
      <c r="B1640" s="116"/>
      <c r="C1640" s="116"/>
      <c r="D1640" s="117"/>
      <c r="E1640" s="231"/>
      <c r="F1640" s="118"/>
      <c r="G1640" s="106"/>
      <c r="H1640" s="106"/>
      <c r="I1640" s="106"/>
      <c r="J1640" s="242"/>
      <c r="K1640" s="242"/>
    </row>
    <row r="1641" spans="1:11">
      <c r="A1641" s="119"/>
      <c r="B1641" s="116"/>
      <c r="C1641" s="116"/>
      <c r="D1641" s="117"/>
      <c r="E1641" s="231"/>
      <c r="F1641" s="118"/>
      <c r="G1641" s="106"/>
      <c r="H1641" s="106"/>
      <c r="I1641" s="106"/>
      <c r="J1641" s="242"/>
      <c r="K1641" s="242"/>
    </row>
    <row r="1642" spans="1:11">
      <c r="A1642" s="119"/>
      <c r="B1642" s="116"/>
      <c r="C1642" s="116"/>
      <c r="D1642" s="117"/>
      <c r="E1642" s="231"/>
      <c r="F1642" s="118"/>
      <c r="G1642" s="106"/>
      <c r="H1642" s="106"/>
      <c r="I1642" s="106"/>
      <c r="J1642" s="242"/>
      <c r="K1642" s="242"/>
    </row>
    <row r="1643" spans="1:11">
      <c r="A1643" s="119"/>
      <c r="B1643" s="116"/>
      <c r="C1643" s="116"/>
      <c r="D1643" s="117"/>
      <c r="E1643" s="231"/>
      <c r="F1643" s="118"/>
      <c r="G1643" s="106"/>
      <c r="H1643" s="106"/>
      <c r="I1643" s="106"/>
      <c r="J1643" s="242"/>
      <c r="K1643" s="242"/>
    </row>
    <row r="1644" spans="1:11">
      <c r="A1644" s="119"/>
      <c r="B1644" s="116"/>
      <c r="C1644" s="116"/>
      <c r="D1644" s="117"/>
      <c r="E1644" s="231"/>
      <c r="F1644" s="118"/>
      <c r="G1644" s="106"/>
      <c r="H1644" s="106"/>
      <c r="I1644" s="106"/>
      <c r="J1644" s="242"/>
      <c r="K1644" s="242"/>
    </row>
    <row r="1645" spans="1:11">
      <c r="A1645" s="119"/>
      <c r="B1645" s="116"/>
      <c r="C1645" s="116"/>
      <c r="D1645" s="117"/>
      <c r="E1645" s="231"/>
      <c r="F1645" s="118"/>
      <c r="G1645" s="106"/>
      <c r="H1645" s="106"/>
      <c r="I1645" s="106"/>
      <c r="J1645" s="242"/>
      <c r="K1645" s="242"/>
    </row>
    <row r="1646" spans="1:11">
      <c r="A1646" s="119"/>
      <c r="B1646" s="116"/>
      <c r="C1646" s="116"/>
      <c r="D1646" s="117"/>
      <c r="E1646" s="231"/>
      <c r="F1646" s="118"/>
      <c r="G1646" s="106"/>
      <c r="H1646" s="106"/>
      <c r="I1646" s="106"/>
      <c r="J1646" s="242"/>
      <c r="K1646" s="242"/>
    </row>
    <row r="1647" spans="1:11">
      <c r="A1647" s="119"/>
      <c r="B1647" s="116"/>
      <c r="C1647" s="116"/>
      <c r="D1647" s="117"/>
      <c r="E1647" s="231"/>
      <c r="F1647" s="118"/>
      <c r="G1647" s="106"/>
      <c r="H1647" s="106"/>
      <c r="I1647" s="106"/>
      <c r="J1647" s="242"/>
      <c r="K1647" s="242"/>
    </row>
    <row r="1648" spans="1:11">
      <c r="A1648" s="119"/>
      <c r="B1648" s="116"/>
      <c r="C1648" s="116"/>
      <c r="D1648" s="117"/>
      <c r="E1648" s="231"/>
      <c r="F1648" s="118"/>
      <c r="G1648" s="106"/>
      <c r="H1648" s="106"/>
      <c r="I1648" s="106"/>
      <c r="J1648" s="242"/>
      <c r="K1648" s="242"/>
    </row>
    <row r="1649" spans="1:11">
      <c r="A1649" s="119"/>
      <c r="B1649" s="116"/>
      <c r="C1649" s="116"/>
      <c r="D1649" s="117"/>
      <c r="E1649" s="231"/>
      <c r="F1649" s="118"/>
      <c r="G1649" s="106"/>
      <c r="H1649" s="106"/>
      <c r="I1649" s="106"/>
      <c r="J1649" s="242"/>
      <c r="K1649" s="242"/>
    </row>
    <row r="1650" spans="1:11">
      <c r="A1650" s="119"/>
      <c r="B1650" s="116"/>
      <c r="C1650" s="116"/>
      <c r="D1650" s="117"/>
      <c r="E1650" s="231"/>
      <c r="F1650" s="118"/>
      <c r="G1650" s="106"/>
      <c r="H1650" s="106"/>
      <c r="I1650" s="106"/>
      <c r="J1650" s="242"/>
      <c r="K1650" s="242"/>
    </row>
    <row r="1651" spans="1:11">
      <c r="A1651" s="119"/>
      <c r="B1651" s="116"/>
      <c r="C1651" s="116"/>
      <c r="D1651" s="117"/>
      <c r="E1651" s="231"/>
      <c r="F1651" s="118"/>
      <c r="G1651" s="106"/>
      <c r="H1651" s="106"/>
      <c r="I1651" s="106"/>
      <c r="J1651" s="242"/>
      <c r="K1651" s="242"/>
    </row>
    <row r="1652" spans="1:11">
      <c r="A1652" s="119"/>
      <c r="B1652" s="116"/>
      <c r="C1652" s="116"/>
      <c r="D1652" s="117"/>
      <c r="E1652" s="231"/>
      <c r="F1652" s="118"/>
      <c r="G1652" s="106"/>
      <c r="H1652" s="106"/>
      <c r="I1652" s="106"/>
      <c r="J1652" s="242"/>
      <c r="K1652" s="242"/>
    </row>
    <row r="1653" spans="1:11">
      <c r="A1653" s="119"/>
      <c r="B1653" s="116"/>
      <c r="C1653" s="116"/>
      <c r="D1653" s="117"/>
      <c r="E1653" s="231"/>
      <c r="F1653" s="118"/>
      <c r="G1653" s="106"/>
      <c r="H1653" s="106"/>
      <c r="I1653" s="106"/>
      <c r="J1653" s="242"/>
      <c r="K1653" s="242"/>
    </row>
    <row r="1654" spans="1:11">
      <c r="A1654" s="119"/>
      <c r="B1654" s="116"/>
      <c r="C1654" s="116"/>
      <c r="D1654" s="117"/>
      <c r="E1654" s="231"/>
      <c r="F1654" s="118"/>
      <c r="G1654" s="106"/>
      <c r="H1654" s="106"/>
      <c r="I1654" s="106"/>
      <c r="J1654" s="242"/>
      <c r="K1654" s="242"/>
    </row>
    <row r="1655" spans="1:11">
      <c r="A1655" s="119"/>
      <c r="B1655" s="116"/>
      <c r="C1655" s="116"/>
      <c r="D1655" s="117"/>
      <c r="E1655" s="231"/>
      <c r="F1655" s="118"/>
      <c r="G1655" s="106"/>
      <c r="H1655" s="106"/>
      <c r="I1655" s="106"/>
      <c r="J1655" s="242"/>
      <c r="K1655" s="242"/>
    </row>
    <row r="1656" spans="1:11">
      <c r="A1656" s="119"/>
      <c r="B1656" s="116"/>
      <c r="C1656" s="116"/>
      <c r="D1656" s="117"/>
      <c r="E1656" s="231"/>
      <c r="F1656" s="118"/>
      <c r="G1656" s="106"/>
      <c r="H1656" s="106"/>
      <c r="I1656" s="106"/>
      <c r="J1656" s="242"/>
      <c r="K1656" s="242"/>
    </row>
    <row r="1657" spans="1:11">
      <c r="A1657" s="119"/>
      <c r="B1657" s="116"/>
      <c r="C1657" s="116"/>
      <c r="D1657" s="117"/>
      <c r="E1657" s="231"/>
      <c r="F1657" s="118"/>
      <c r="G1657" s="106"/>
      <c r="H1657" s="106"/>
      <c r="I1657" s="106"/>
      <c r="J1657" s="242"/>
      <c r="K1657" s="242"/>
    </row>
    <row r="1658" spans="1:11">
      <c r="A1658" s="119"/>
      <c r="B1658" s="116"/>
      <c r="C1658" s="116"/>
      <c r="D1658" s="117"/>
      <c r="E1658" s="231"/>
      <c r="F1658" s="118"/>
      <c r="G1658" s="106"/>
      <c r="H1658" s="106"/>
      <c r="I1658" s="106"/>
      <c r="J1658" s="242"/>
      <c r="K1658" s="242"/>
    </row>
    <row r="1659" spans="1:11">
      <c r="A1659" s="119"/>
      <c r="B1659" s="116"/>
      <c r="C1659" s="116"/>
      <c r="D1659" s="117"/>
      <c r="E1659" s="231"/>
      <c r="F1659" s="118"/>
      <c r="G1659" s="106"/>
      <c r="H1659" s="106"/>
      <c r="I1659" s="106"/>
      <c r="J1659" s="242"/>
      <c r="K1659" s="242"/>
    </row>
    <row r="1660" spans="1:11">
      <c r="A1660" s="119"/>
      <c r="B1660" s="116"/>
      <c r="C1660" s="116"/>
      <c r="D1660" s="117"/>
      <c r="E1660" s="231"/>
      <c r="F1660" s="118"/>
      <c r="G1660" s="106"/>
      <c r="H1660" s="106"/>
      <c r="I1660" s="106"/>
      <c r="J1660" s="242"/>
      <c r="K1660" s="242"/>
    </row>
    <row r="1661" spans="1:11">
      <c r="A1661" s="119"/>
      <c r="B1661" s="116"/>
      <c r="C1661" s="116"/>
      <c r="D1661" s="117"/>
      <c r="E1661" s="231"/>
      <c r="F1661" s="118"/>
      <c r="G1661" s="106"/>
      <c r="H1661" s="106"/>
      <c r="I1661" s="106"/>
      <c r="J1661" s="242"/>
      <c r="K1661" s="242"/>
    </row>
    <row r="1662" spans="1:11">
      <c r="A1662" s="119"/>
      <c r="B1662" s="116"/>
      <c r="C1662" s="116"/>
      <c r="D1662" s="117"/>
      <c r="E1662" s="231"/>
      <c r="F1662" s="118"/>
      <c r="G1662" s="106"/>
      <c r="H1662" s="106"/>
      <c r="I1662" s="106"/>
      <c r="J1662" s="242"/>
      <c r="K1662" s="242"/>
    </row>
    <row r="1663" spans="1:11">
      <c r="A1663" s="119"/>
      <c r="B1663" s="116"/>
      <c r="C1663" s="116"/>
      <c r="D1663" s="117"/>
      <c r="E1663" s="231"/>
      <c r="F1663" s="118"/>
      <c r="G1663" s="106"/>
      <c r="H1663" s="106"/>
      <c r="I1663" s="106"/>
      <c r="J1663" s="242"/>
      <c r="K1663" s="242"/>
    </row>
    <row r="1664" spans="1:11">
      <c r="A1664" s="119"/>
      <c r="B1664" s="116"/>
      <c r="C1664" s="116"/>
      <c r="D1664" s="117"/>
      <c r="E1664" s="231"/>
      <c r="F1664" s="118"/>
      <c r="G1664" s="106"/>
      <c r="H1664" s="106"/>
      <c r="I1664" s="106"/>
      <c r="J1664" s="242"/>
      <c r="K1664" s="242"/>
    </row>
    <row r="1665" spans="1:11">
      <c r="A1665" s="119"/>
      <c r="B1665" s="116"/>
      <c r="C1665" s="116"/>
      <c r="D1665" s="117"/>
      <c r="E1665" s="231"/>
      <c r="F1665" s="118"/>
      <c r="G1665" s="106"/>
      <c r="H1665" s="106"/>
      <c r="I1665" s="106"/>
      <c r="J1665" s="242"/>
      <c r="K1665" s="242"/>
    </row>
    <row r="1666" spans="1:11">
      <c r="A1666" s="119"/>
      <c r="B1666" s="116"/>
      <c r="C1666" s="116"/>
      <c r="D1666" s="117"/>
      <c r="E1666" s="231"/>
      <c r="F1666" s="118"/>
      <c r="G1666" s="106"/>
      <c r="H1666" s="106"/>
      <c r="I1666" s="106"/>
      <c r="J1666" s="242"/>
      <c r="K1666" s="242"/>
    </row>
    <row r="1667" spans="1:11">
      <c r="A1667" s="119"/>
      <c r="B1667" s="116"/>
      <c r="C1667" s="116"/>
      <c r="D1667" s="117"/>
      <c r="E1667" s="231"/>
      <c r="F1667" s="118"/>
      <c r="G1667" s="106"/>
      <c r="H1667" s="106"/>
      <c r="I1667" s="106"/>
      <c r="J1667" s="242"/>
      <c r="K1667" s="242"/>
    </row>
    <row r="1668" spans="1:11">
      <c r="A1668" s="119"/>
      <c r="B1668" s="116"/>
      <c r="C1668" s="116"/>
      <c r="D1668" s="117"/>
      <c r="E1668" s="231"/>
      <c r="F1668" s="118"/>
      <c r="G1668" s="106"/>
      <c r="H1668" s="106"/>
      <c r="I1668" s="106"/>
      <c r="J1668" s="242"/>
      <c r="K1668" s="242"/>
    </row>
    <row r="1669" spans="1:11">
      <c r="A1669" s="119"/>
      <c r="B1669" s="116"/>
      <c r="C1669" s="116"/>
      <c r="D1669" s="117"/>
      <c r="E1669" s="231"/>
      <c r="F1669" s="118"/>
      <c r="G1669" s="106"/>
      <c r="H1669" s="106"/>
      <c r="I1669" s="106"/>
      <c r="J1669" s="242"/>
      <c r="K1669" s="242"/>
    </row>
    <row r="1670" spans="1:11">
      <c r="A1670" s="119"/>
      <c r="B1670" s="116"/>
      <c r="C1670" s="116"/>
      <c r="D1670" s="117"/>
      <c r="E1670" s="231"/>
      <c r="F1670" s="118"/>
      <c r="G1670" s="106"/>
      <c r="H1670" s="106"/>
      <c r="I1670" s="106"/>
      <c r="J1670" s="242"/>
      <c r="K1670" s="242"/>
    </row>
    <row r="1671" spans="1:11">
      <c r="A1671" s="119"/>
      <c r="B1671" s="116"/>
      <c r="C1671" s="116"/>
      <c r="D1671" s="117"/>
      <c r="E1671" s="231"/>
      <c r="F1671" s="118"/>
      <c r="G1671" s="106"/>
      <c r="H1671" s="106"/>
      <c r="I1671" s="106"/>
      <c r="J1671" s="242"/>
      <c r="K1671" s="242"/>
    </row>
    <row r="1672" spans="1:11">
      <c r="A1672" s="119"/>
      <c r="B1672" s="116"/>
      <c r="C1672" s="116"/>
      <c r="D1672" s="117"/>
      <c r="E1672" s="231"/>
      <c r="F1672" s="118"/>
      <c r="G1672" s="106"/>
      <c r="H1672" s="106"/>
      <c r="I1672" s="106"/>
      <c r="J1672" s="242"/>
      <c r="K1672" s="242"/>
    </row>
    <row r="1673" spans="1:11">
      <c r="A1673" s="119"/>
      <c r="B1673" s="116"/>
      <c r="C1673" s="116"/>
      <c r="D1673" s="117"/>
      <c r="E1673" s="231"/>
      <c r="F1673" s="118"/>
      <c r="G1673" s="106"/>
      <c r="H1673" s="106"/>
      <c r="I1673" s="106"/>
      <c r="J1673" s="242"/>
      <c r="K1673" s="242"/>
    </row>
    <row r="1674" spans="1:11">
      <c r="A1674" s="119"/>
      <c r="B1674" s="116"/>
      <c r="C1674" s="116"/>
      <c r="D1674" s="117"/>
      <c r="E1674" s="231"/>
      <c r="F1674" s="118"/>
      <c r="G1674" s="106"/>
      <c r="H1674" s="106"/>
      <c r="I1674" s="106"/>
      <c r="J1674" s="242"/>
      <c r="K1674" s="242"/>
    </row>
    <row r="1675" spans="1:11">
      <c r="A1675" s="119"/>
      <c r="B1675" s="116"/>
      <c r="C1675" s="116"/>
      <c r="D1675" s="117"/>
      <c r="E1675" s="231"/>
      <c r="F1675" s="118"/>
      <c r="G1675" s="106"/>
      <c r="H1675" s="106"/>
      <c r="I1675" s="106"/>
      <c r="J1675" s="242"/>
      <c r="K1675" s="242"/>
    </row>
    <row r="1676" spans="1:11">
      <c r="A1676" s="119"/>
      <c r="B1676" s="116"/>
      <c r="C1676" s="116"/>
      <c r="D1676" s="117"/>
      <c r="E1676" s="231"/>
      <c r="F1676" s="118"/>
      <c r="G1676" s="106"/>
      <c r="H1676" s="106"/>
      <c r="I1676" s="106"/>
      <c r="J1676" s="242"/>
      <c r="K1676" s="242"/>
    </row>
    <row r="1677" spans="1:11">
      <c r="A1677" s="119"/>
      <c r="B1677" s="116"/>
      <c r="C1677" s="116"/>
      <c r="D1677" s="117"/>
      <c r="E1677" s="231"/>
      <c r="F1677" s="118"/>
      <c r="G1677" s="106"/>
      <c r="H1677" s="106"/>
      <c r="I1677" s="106"/>
      <c r="J1677" s="242"/>
      <c r="K1677" s="242"/>
    </row>
    <row r="1678" spans="1:11">
      <c r="A1678" s="119"/>
      <c r="B1678" s="116"/>
      <c r="C1678" s="116"/>
      <c r="D1678" s="117"/>
      <c r="E1678" s="231"/>
      <c r="F1678" s="118"/>
      <c r="G1678" s="106"/>
      <c r="H1678" s="106"/>
      <c r="I1678" s="106"/>
      <c r="J1678" s="242"/>
      <c r="K1678" s="242"/>
    </row>
    <row r="1679" spans="1:11">
      <c r="A1679" s="119"/>
      <c r="B1679" s="116"/>
      <c r="C1679" s="116"/>
      <c r="D1679" s="117"/>
      <c r="E1679" s="231"/>
      <c r="F1679" s="118"/>
      <c r="G1679" s="106"/>
      <c r="H1679" s="106"/>
      <c r="I1679" s="106"/>
      <c r="J1679" s="242"/>
      <c r="K1679" s="242"/>
    </row>
    <row r="1680" spans="1:11">
      <c r="A1680" s="119"/>
      <c r="B1680" s="116"/>
      <c r="C1680" s="116"/>
      <c r="D1680" s="117"/>
      <c r="E1680" s="231"/>
      <c r="F1680" s="118"/>
      <c r="G1680" s="106"/>
      <c r="H1680" s="106"/>
      <c r="I1680" s="106"/>
      <c r="J1680" s="242"/>
      <c r="K1680" s="242"/>
    </row>
    <row r="1681" spans="1:11">
      <c r="A1681" s="119"/>
      <c r="B1681" s="116"/>
      <c r="C1681" s="116"/>
      <c r="D1681" s="117"/>
      <c r="E1681" s="231"/>
      <c r="F1681" s="118"/>
      <c r="G1681" s="106"/>
      <c r="H1681" s="106"/>
      <c r="I1681" s="106"/>
      <c r="J1681" s="242"/>
      <c r="K1681" s="242"/>
    </row>
    <row r="1682" spans="1:11">
      <c r="A1682" s="119"/>
      <c r="B1682" s="116"/>
      <c r="C1682" s="116"/>
      <c r="D1682" s="117"/>
      <c r="E1682" s="231"/>
      <c r="F1682" s="118"/>
      <c r="G1682" s="106"/>
      <c r="H1682" s="106"/>
      <c r="I1682" s="106"/>
      <c r="J1682" s="242"/>
      <c r="K1682" s="242"/>
    </row>
    <row r="1683" spans="1:11">
      <c r="A1683" s="119"/>
      <c r="B1683" s="116"/>
      <c r="C1683" s="116"/>
      <c r="D1683" s="117"/>
      <c r="E1683" s="231"/>
      <c r="F1683" s="118"/>
      <c r="G1683" s="106"/>
      <c r="H1683" s="106"/>
      <c r="I1683" s="106"/>
      <c r="J1683" s="242"/>
      <c r="K1683" s="242"/>
    </row>
    <row r="1684" spans="1:11">
      <c r="A1684" s="119"/>
      <c r="B1684" s="116"/>
      <c r="C1684" s="116"/>
      <c r="D1684" s="117"/>
      <c r="E1684" s="231"/>
      <c r="F1684" s="118"/>
      <c r="G1684" s="106"/>
      <c r="H1684" s="106"/>
      <c r="I1684" s="106"/>
      <c r="J1684" s="242"/>
      <c r="K1684" s="242"/>
    </row>
    <row r="1685" spans="1:11">
      <c r="A1685" s="119"/>
      <c r="B1685" s="116"/>
      <c r="C1685" s="116"/>
      <c r="D1685" s="117"/>
      <c r="E1685" s="231"/>
      <c r="F1685" s="118"/>
      <c r="G1685" s="106"/>
      <c r="H1685" s="106"/>
      <c r="I1685" s="106"/>
      <c r="J1685" s="242"/>
      <c r="K1685" s="242"/>
    </row>
    <row r="1686" spans="1:11">
      <c r="A1686" s="119"/>
      <c r="B1686" s="116"/>
      <c r="C1686" s="116"/>
      <c r="D1686" s="117"/>
      <c r="E1686" s="231"/>
      <c r="F1686" s="118"/>
      <c r="G1686" s="106"/>
      <c r="H1686" s="106"/>
      <c r="I1686" s="106"/>
      <c r="J1686" s="242"/>
      <c r="K1686" s="242"/>
    </row>
    <row r="1687" spans="1:11">
      <c r="A1687" s="119"/>
      <c r="B1687" s="116"/>
      <c r="C1687" s="116"/>
      <c r="D1687" s="117"/>
      <c r="E1687" s="231"/>
      <c r="F1687" s="118"/>
      <c r="G1687" s="106"/>
      <c r="H1687" s="106"/>
      <c r="I1687" s="106"/>
      <c r="J1687" s="242"/>
      <c r="K1687" s="242"/>
    </row>
    <row r="1688" spans="1:11">
      <c r="A1688" s="119"/>
      <c r="B1688" s="116"/>
      <c r="C1688" s="116"/>
      <c r="D1688" s="117"/>
      <c r="E1688" s="231"/>
      <c r="F1688" s="118"/>
      <c r="G1688" s="106"/>
      <c r="H1688" s="106"/>
      <c r="I1688" s="106"/>
      <c r="J1688" s="242"/>
      <c r="K1688" s="242"/>
    </row>
    <row r="1689" spans="1:11">
      <c r="A1689" s="119"/>
      <c r="B1689" s="116"/>
      <c r="C1689" s="116"/>
      <c r="D1689" s="117"/>
      <c r="E1689" s="231"/>
      <c r="F1689" s="118"/>
      <c r="G1689" s="106"/>
      <c r="H1689" s="106"/>
      <c r="I1689" s="106"/>
      <c r="J1689" s="242"/>
      <c r="K1689" s="242"/>
    </row>
    <row r="1690" spans="1:11">
      <c r="A1690" s="119"/>
      <c r="B1690" s="116"/>
      <c r="C1690" s="116"/>
      <c r="D1690" s="117"/>
      <c r="E1690" s="231"/>
      <c r="F1690" s="118"/>
      <c r="G1690" s="106"/>
      <c r="H1690" s="106"/>
      <c r="I1690" s="106"/>
      <c r="J1690" s="242"/>
      <c r="K1690" s="242"/>
    </row>
    <row r="1691" spans="1:11">
      <c r="A1691" s="119"/>
      <c r="B1691" s="116"/>
      <c r="C1691" s="116"/>
      <c r="D1691" s="117"/>
      <c r="E1691" s="231"/>
      <c r="F1691" s="118"/>
      <c r="G1691" s="106"/>
      <c r="H1691" s="106"/>
      <c r="I1691" s="106"/>
      <c r="J1691" s="242"/>
      <c r="K1691" s="242"/>
    </row>
    <row r="1692" spans="1:11">
      <c r="A1692" s="119"/>
      <c r="B1692" s="116"/>
      <c r="C1692" s="116"/>
      <c r="D1692" s="117"/>
      <c r="E1692" s="231"/>
      <c r="F1692" s="118"/>
      <c r="G1692" s="106"/>
      <c r="H1692" s="106"/>
      <c r="I1692" s="106"/>
      <c r="J1692" s="242"/>
      <c r="K1692" s="242"/>
    </row>
    <row r="1693" spans="1:11">
      <c r="A1693" s="119"/>
      <c r="B1693" s="116"/>
      <c r="C1693" s="116"/>
      <c r="D1693" s="117"/>
      <c r="E1693" s="231"/>
      <c r="F1693" s="118"/>
      <c r="G1693" s="106"/>
      <c r="H1693" s="106"/>
      <c r="I1693" s="106"/>
      <c r="J1693" s="242"/>
      <c r="K1693" s="242"/>
    </row>
    <row r="1694" spans="1:11">
      <c r="A1694" s="119"/>
      <c r="B1694" s="116"/>
      <c r="C1694" s="116"/>
      <c r="D1694" s="117"/>
      <c r="E1694" s="231"/>
      <c r="F1694" s="118"/>
      <c r="G1694" s="106"/>
      <c r="H1694" s="106"/>
      <c r="I1694" s="106"/>
      <c r="J1694" s="242"/>
      <c r="K1694" s="242"/>
    </row>
    <row r="1695" spans="1:11">
      <c r="A1695" s="119"/>
      <c r="B1695" s="116"/>
      <c r="C1695" s="116"/>
      <c r="D1695" s="117"/>
      <c r="E1695" s="231"/>
      <c r="F1695" s="118"/>
      <c r="G1695" s="106"/>
      <c r="H1695" s="106"/>
      <c r="I1695" s="106"/>
      <c r="J1695" s="242"/>
      <c r="K1695" s="242"/>
    </row>
    <row r="1696" spans="1:11">
      <c r="A1696" s="119"/>
      <c r="B1696" s="116"/>
      <c r="C1696" s="116"/>
      <c r="D1696" s="117"/>
      <c r="E1696" s="231"/>
      <c r="F1696" s="118"/>
      <c r="G1696" s="106"/>
      <c r="H1696" s="106"/>
      <c r="I1696" s="106"/>
      <c r="J1696" s="242"/>
      <c r="K1696" s="242"/>
    </row>
    <row r="1697" spans="1:11">
      <c r="A1697" s="119"/>
      <c r="B1697" s="116"/>
      <c r="C1697" s="116"/>
      <c r="D1697" s="117"/>
      <c r="E1697" s="231"/>
      <c r="F1697" s="118"/>
      <c r="G1697" s="106"/>
      <c r="H1697" s="106"/>
      <c r="I1697" s="106"/>
      <c r="J1697" s="242"/>
      <c r="K1697" s="242"/>
    </row>
    <row r="1698" spans="1:11">
      <c r="A1698" s="119"/>
      <c r="B1698" s="116"/>
      <c r="C1698" s="116"/>
      <c r="D1698" s="117"/>
      <c r="E1698" s="231"/>
      <c r="F1698" s="118"/>
      <c r="G1698" s="106"/>
      <c r="H1698" s="106"/>
      <c r="I1698" s="106"/>
      <c r="J1698" s="242"/>
      <c r="K1698" s="242"/>
    </row>
    <row r="1699" spans="1:11">
      <c r="A1699" s="119"/>
      <c r="B1699" s="116"/>
      <c r="C1699" s="116"/>
      <c r="D1699" s="117"/>
      <c r="E1699" s="231"/>
      <c r="F1699" s="118"/>
      <c r="G1699" s="106"/>
      <c r="H1699" s="106"/>
      <c r="I1699" s="106"/>
      <c r="J1699" s="242"/>
      <c r="K1699" s="242"/>
    </row>
    <row r="1700" spans="1:11">
      <c r="A1700" s="119"/>
      <c r="B1700" s="116"/>
      <c r="C1700" s="116"/>
      <c r="D1700" s="117"/>
      <c r="E1700" s="231"/>
      <c r="F1700" s="118"/>
      <c r="G1700" s="106"/>
      <c r="H1700" s="106"/>
      <c r="I1700" s="106"/>
      <c r="J1700" s="242"/>
      <c r="K1700" s="242"/>
    </row>
    <row r="1701" spans="1:11">
      <c r="A1701" s="119"/>
      <c r="B1701" s="116"/>
      <c r="C1701" s="116"/>
      <c r="D1701" s="117"/>
      <c r="E1701" s="231"/>
      <c r="F1701" s="118"/>
      <c r="G1701" s="106"/>
      <c r="H1701" s="106"/>
      <c r="I1701" s="106"/>
      <c r="J1701" s="242"/>
      <c r="K1701" s="242"/>
    </row>
    <row r="1702" spans="1:11">
      <c r="A1702" s="119"/>
      <c r="B1702" s="116"/>
      <c r="C1702" s="116"/>
      <c r="D1702" s="117"/>
      <c r="E1702" s="231"/>
      <c r="F1702" s="118"/>
      <c r="G1702" s="106"/>
      <c r="H1702" s="106"/>
      <c r="I1702" s="106"/>
      <c r="J1702" s="242"/>
      <c r="K1702" s="242"/>
    </row>
    <row r="1703" spans="1:11">
      <c r="A1703" s="119"/>
      <c r="B1703" s="116"/>
      <c r="C1703" s="116"/>
      <c r="D1703" s="117"/>
      <c r="E1703" s="231"/>
      <c r="F1703" s="118"/>
      <c r="G1703" s="106"/>
      <c r="H1703" s="106"/>
      <c r="I1703" s="106"/>
      <c r="J1703" s="242"/>
      <c r="K1703" s="242"/>
    </row>
    <row r="1704" spans="1:11">
      <c r="A1704" s="119"/>
      <c r="B1704" s="116"/>
      <c r="C1704" s="116"/>
      <c r="D1704" s="117"/>
      <c r="E1704" s="231"/>
      <c r="F1704" s="118"/>
      <c r="G1704" s="106"/>
      <c r="H1704" s="106"/>
      <c r="I1704" s="106"/>
      <c r="J1704" s="242"/>
      <c r="K1704" s="242"/>
    </row>
    <row r="1705" spans="1:11">
      <c r="A1705" s="119"/>
      <c r="B1705" s="116"/>
      <c r="C1705" s="116"/>
      <c r="D1705" s="117"/>
      <c r="E1705" s="231"/>
      <c r="F1705" s="118"/>
      <c r="G1705" s="106"/>
      <c r="H1705" s="106"/>
      <c r="I1705" s="106"/>
      <c r="J1705" s="242"/>
      <c r="K1705" s="242"/>
    </row>
    <row r="1706" spans="1:11">
      <c r="A1706" s="119"/>
      <c r="B1706" s="116"/>
      <c r="C1706" s="116"/>
      <c r="D1706" s="117"/>
      <c r="E1706" s="231"/>
      <c r="F1706" s="118"/>
      <c r="G1706" s="106"/>
      <c r="H1706" s="106"/>
      <c r="I1706" s="106"/>
      <c r="J1706" s="242"/>
      <c r="K1706" s="242"/>
    </row>
    <row r="1707" spans="1:11">
      <c r="A1707" s="119"/>
      <c r="B1707" s="116"/>
      <c r="C1707" s="116"/>
      <c r="D1707" s="117"/>
      <c r="E1707" s="231"/>
      <c r="F1707" s="118"/>
      <c r="G1707" s="106"/>
      <c r="H1707" s="106"/>
      <c r="I1707" s="106"/>
      <c r="J1707" s="242"/>
      <c r="K1707" s="242"/>
    </row>
    <row r="1708" spans="1:11">
      <c r="A1708" s="119"/>
      <c r="B1708" s="116"/>
      <c r="C1708" s="116"/>
      <c r="D1708" s="117"/>
      <c r="E1708" s="231"/>
      <c r="F1708" s="118"/>
      <c r="G1708" s="106"/>
      <c r="H1708" s="106"/>
      <c r="I1708" s="106"/>
      <c r="J1708" s="242"/>
      <c r="K1708" s="242"/>
    </row>
    <row r="1709" spans="1:11">
      <c r="A1709" s="119"/>
      <c r="B1709" s="116"/>
      <c r="C1709" s="116"/>
      <c r="D1709" s="117"/>
      <c r="E1709" s="231"/>
      <c r="F1709" s="118"/>
      <c r="G1709" s="106"/>
      <c r="H1709" s="106"/>
      <c r="I1709" s="106"/>
      <c r="J1709" s="242"/>
      <c r="K1709" s="242"/>
    </row>
    <row r="1710" spans="1:11">
      <c r="A1710" s="119"/>
      <c r="B1710" s="116"/>
      <c r="C1710" s="116"/>
      <c r="D1710" s="117"/>
      <c r="E1710" s="231"/>
      <c r="F1710" s="118"/>
      <c r="G1710" s="106"/>
      <c r="H1710" s="106"/>
      <c r="I1710" s="106"/>
      <c r="J1710" s="242"/>
      <c r="K1710" s="242"/>
    </row>
    <row r="1711" spans="1:11">
      <c r="A1711" s="119"/>
      <c r="B1711" s="116"/>
      <c r="C1711" s="116"/>
      <c r="D1711" s="117"/>
      <c r="E1711" s="231"/>
      <c r="F1711" s="118"/>
      <c r="G1711" s="106"/>
      <c r="H1711" s="106"/>
      <c r="I1711" s="106"/>
      <c r="J1711" s="242"/>
      <c r="K1711" s="242"/>
    </row>
    <row r="1712" spans="1:11">
      <c r="A1712" s="119"/>
      <c r="B1712" s="116"/>
      <c r="C1712" s="116"/>
      <c r="D1712" s="117"/>
      <c r="E1712" s="231"/>
      <c r="F1712" s="118"/>
      <c r="G1712" s="106"/>
      <c r="H1712" s="106"/>
      <c r="I1712" s="106"/>
      <c r="J1712" s="242"/>
      <c r="K1712" s="242"/>
    </row>
    <row r="1713" spans="1:11">
      <c r="A1713" s="119"/>
      <c r="B1713" s="116"/>
      <c r="C1713" s="116"/>
      <c r="D1713" s="117"/>
      <c r="E1713" s="231"/>
      <c r="F1713" s="118"/>
      <c r="G1713" s="106"/>
      <c r="H1713" s="106"/>
      <c r="I1713" s="106"/>
      <c r="J1713" s="242"/>
      <c r="K1713" s="242"/>
    </row>
    <row r="1714" spans="1:11">
      <c r="A1714" s="119"/>
      <c r="B1714" s="116"/>
      <c r="C1714" s="116"/>
      <c r="D1714" s="117"/>
      <c r="E1714" s="231"/>
      <c r="F1714" s="118"/>
      <c r="G1714" s="106"/>
      <c r="H1714" s="106"/>
      <c r="I1714" s="106"/>
      <c r="J1714" s="242"/>
      <c r="K1714" s="242"/>
    </row>
    <row r="1715" spans="1:11">
      <c r="A1715" s="119"/>
      <c r="B1715" s="116"/>
      <c r="C1715" s="116"/>
      <c r="D1715" s="117"/>
      <c r="E1715" s="231"/>
      <c r="F1715" s="118"/>
      <c r="G1715" s="106"/>
      <c r="H1715" s="106"/>
      <c r="I1715" s="106"/>
      <c r="J1715" s="242"/>
      <c r="K1715" s="242"/>
    </row>
    <row r="1716" spans="1:11">
      <c r="A1716" s="119"/>
      <c r="B1716" s="116"/>
      <c r="C1716" s="116"/>
      <c r="D1716" s="117"/>
      <c r="E1716" s="231"/>
      <c r="F1716" s="118"/>
      <c r="G1716" s="106"/>
      <c r="H1716" s="106"/>
      <c r="I1716" s="106"/>
      <c r="J1716" s="242"/>
      <c r="K1716" s="242"/>
    </row>
    <row r="1717" spans="1:11">
      <c r="A1717" s="119"/>
      <c r="B1717" s="116"/>
      <c r="C1717" s="116"/>
      <c r="D1717" s="117"/>
      <c r="E1717" s="231"/>
      <c r="F1717" s="118"/>
      <c r="G1717" s="106"/>
      <c r="H1717" s="106"/>
      <c r="I1717" s="106"/>
      <c r="J1717" s="242"/>
      <c r="K1717" s="242"/>
    </row>
    <row r="1718" spans="1:11">
      <c r="A1718" s="119"/>
      <c r="B1718" s="116"/>
      <c r="C1718" s="116"/>
      <c r="D1718" s="117"/>
      <c r="E1718" s="231"/>
      <c r="F1718" s="118"/>
      <c r="G1718" s="106"/>
      <c r="H1718" s="106"/>
      <c r="I1718" s="106"/>
      <c r="J1718" s="242"/>
      <c r="K1718" s="242"/>
    </row>
    <row r="1719" spans="1:11">
      <c r="A1719" s="119"/>
      <c r="B1719" s="116"/>
      <c r="C1719" s="116"/>
      <c r="D1719" s="117"/>
      <c r="E1719" s="231"/>
      <c r="F1719" s="118"/>
      <c r="G1719" s="106"/>
      <c r="H1719" s="106"/>
      <c r="I1719" s="106"/>
      <c r="J1719" s="242"/>
      <c r="K1719" s="242"/>
    </row>
    <row r="1720" spans="1:11">
      <c r="A1720" s="119"/>
      <c r="B1720" s="116"/>
      <c r="C1720" s="116"/>
      <c r="D1720" s="117"/>
      <c r="E1720" s="231"/>
      <c r="F1720" s="118"/>
      <c r="G1720" s="106"/>
      <c r="H1720" s="106"/>
      <c r="I1720" s="106"/>
      <c r="J1720" s="242"/>
      <c r="K1720" s="242"/>
    </row>
    <row r="1721" spans="1:11">
      <c r="A1721" s="119"/>
      <c r="B1721" s="116"/>
      <c r="C1721" s="116"/>
      <c r="D1721" s="117"/>
      <c r="E1721" s="231"/>
      <c r="F1721" s="118"/>
      <c r="G1721" s="106"/>
      <c r="H1721" s="106"/>
      <c r="I1721" s="106"/>
      <c r="J1721" s="242"/>
      <c r="K1721" s="242"/>
    </row>
    <row r="1722" spans="1:11">
      <c r="A1722" s="119"/>
      <c r="B1722" s="116"/>
      <c r="C1722" s="116"/>
      <c r="D1722" s="117"/>
      <c r="E1722" s="231"/>
      <c r="F1722" s="118"/>
      <c r="G1722" s="106"/>
      <c r="H1722" s="106"/>
      <c r="I1722" s="106"/>
      <c r="J1722" s="242"/>
      <c r="K1722" s="242"/>
    </row>
    <row r="1723" spans="1:11">
      <c r="A1723" s="119"/>
      <c r="B1723" s="116"/>
      <c r="C1723" s="116"/>
      <c r="D1723" s="117"/>
      <c r="E1723" s="231"/>
      <c r="F1723" s="118"/>
      <c r="G1723" s="106"/>
      <c r="H1723" s="106"/>
      <c r="I1723" s="106"/>
      <c r="J1723" s="242"/>
      <c r="K1723" s="242"/>
    </row>
    <row r="1724" spans="1:11">
      <c r="A1724" s="119"/>
      <c r="B1724" s="116"/>
      <c r="C1724" s="116"/>
      <c r="D1724" s="117"/>
      <c r="E1724" s="231"/>
      <c r="F1724" s="118"/>
      <c r="G1724" s="106"/>
      <c r="H1724" s="106"/>
      <c r="I1724" s="106"/>
      <c r="J1724" s="242"/>
      <c r="K1724" s="242"/>
    </row>
    <row r="1725" spans="1:11">
      <c r="A1725" s="119"/>
      <c r="B1725" s="116"/>
      <c r="C1725" s="116"/>
      <c r="D1725" s="117"/>
      <c r="E1725" s="231"/>
      <c r="F1725" s="118"/>
      <c r="G1725" s="106"/>
      <c r="H1725" s="106"/>
      <c r="I1725" s="106"/>
      <c r="J1725" s="242"/>
      <c r="K1725" s="242"/>
    </row>
    <row r="1726" spans="1:11">
      <c r="A1726" s="119"/>
      <c r="B1726" s="116"/>
      <c r="C1726" s="116"/>
      <c r="D1726" s="117"/>
      <c r="E1726" s="231"/>
      <c r="F1726" s="118"/>
      <c r="G1726" s="106"/>
      <c r="H1726" s="106"/>
      <c r="I1726" s="106"/>
      <c r="J1726" s="242"/>
      <c r="K1726" s="242"/>
    </row>
    <row r="1727" spans="1:11">
      <c r="A1727" s="119"/>
      <c r="B1727" s="116"/>
      <c r="C1727" s="116"/>
      <c r="D1727" s="117"/>
      <c r="E1727" s="231"/>
      <c r="F1727" s="118"/>
      <c r="G1727" s="106"/>
      <c r="H1727" s="106"/>
      <c r="I1727" s="106"/>
      <c r="J1727" s="242"/>
      <c r="K1727" s="242"/>
    </row>
    <row r="1728" spans="1:11">
      <c r="A1728" s="119"/>
      <c r="B1728" s="116"/>
      <c r="C1728" s="116"/>
      <c r="D1728" s="117"/>
      <c r="E1728" s="231"/>
      <c r="F1728" s="118"/>
      <c r="G1728" s="106"/>
      <c r="H1728" s="106"/>
      <c r="I1728" s="106"/>
      <c r="J1728" s="242"/>
      <c r="K1728" s="242"/>
    </row>
    <row r="1729" spans="1:11">
      <c r="A1729" s="119"/>
      <c r="B1729" s="116"/>
      <c r="C1729" s="116"/>
      <c r="D1729" s="117"/>
      <c r="E1729" s="231"/>
      <c r="F1729" s="118"/>
      <c r="G1729" s="106"/>
      <c r="H1729" s="106"/>
      <c r="I1729" s="106"/>
      <c r="J1729" s="242"/>
      <c r="K1729" s="242"/>
    </row>
    <row r="1730" spans="1:11">
      <c r="A1730" s="119"/>
      <c r="B1730" s="116"/>
      <c r="C1730" s="116"/>
      <c r="D1730" s="117"/>
      <c r="E1730" s="231"/>
      <c r="F1730" s="118"/>
      <c r="G1730" s="106"/>
      <c r="H1730" s="106"/>
      <c r="I1730" s="106"/>
      <c r="J1730" s="242"/>
      <c r="K1730" s="242"/>
    </row>
    <row r="1731" spans="1:11">
      <c r="A1731" s="119"/>
      <c r="B1731" s="116"/>
      <c r="C1731" s="116"/>
      <c r="D1731" s="117"/>
      <c r="E1731" s="231"/>
      <c r="F1731" s="118"/>
      <c r="G1731" s="106"/>
      <c r="H1731" s="106"/>
      <c r="I1731" s="106"/>
      <c r="J1731" s="242"/>
      <c r="K1731" s="242"/>
    </row>
    <row r="1732" spans="1:11">
      <c r="A1732" s="119"/>
      <c r="B1732" s="116"/>
      <c r="C1732" s="116"/>
      <c r="D1732" s="117"/>
      <c r="E1732" s="231"/>
      <c r="F1732" s="118"/>
      <c r="G1732" s="106"/>
      <c r="H1732" s="106"/>
      <c r="I1732" s="106"/>
      <c r="J1732" s="242"/>
      <c r="K1732" s="242"/>
    </row>
    <row r="1733" spans="1:11">
      <c r="A1733" s="119"/>
      <c r="B1733" s="116"/>
      <c r="C1733" s="116"/>
      <c r="D1733" s="117"/>
      <c r="E1733" s="231"/>
      <c r="F1733" s="118"/>
      <c r="G1733" s="106"/>
      <c r="H1733" s="106"/>
      <c r="I1733" s="106"/>
      <c r="J1733" s="242"/>
      <c r="K1733" s="242"/>
    </row>
    <row r="1734" spans="1:11">
      <c r="A1734" s="119"/>
      <c r="B1734" s="116"/>
      <c r="C1734" s="116"/>
      <c r="D1734" s="117"/>
      <c r="E1734" s="231"/>
      <c r="F1734" s="118"/>
      <c r="G1734" s="106"/>
      <c r="H1734" s="106"/>
      <c r="I1734" s="106"/>
      <c r="J1734" s="242"/>
      <c r="K1734" s="242"/>
    </row>
    <row r="1735" spans="1:11">
      <c r="A1735" s="119"/>
      <c r="B1735" s="116"/>
      <c r="C1735" s="116"/>
      <c r="D1735" s="117"/>
      <c r="E1735" s="231"/>
      <c r="F1735" s="118"/>
      <c r="G1735" s="106"/>
      <c r="H1735" s="106"/>
      <c r="I1735" s="106"/>
      <c r="J1735" s="242"/>
      <c r="K1735" s="242"/>
    </row>
    <row r="1736" spans="1:11">
      <c r="A1736" s="119"/>
      <c r="B1736" s="116"/>
      <c r="C1736" s="116"/>
      <c r="D1736" s="117"/>
      <c r="E1736" s="231"/>
      <c r="F1736" s="118"/>
      <c r="G1736" s="106"/>
      <c r="H1736" s="106"/>
      <c r="I1736" s="106"/>
      <c r="J1736" s="242"/>
      <c r="K1736" s="242"/>
    </row>
    <row r="1737" spans="1:11">
      <c r="A1737" s="119"/>
      <c r="B1737" s="116"/>
      <c r="C1737" s="116"/>
      <c r="D1737" s="117"/>
      <c r="E1737" s="231"/>
      <c r="F1737" s="118"/>
      <c r="G1737" s="106"/>
      <c r="H1737" s="106"/>
      <c r="I1737" s="106"/>
      <c r="J1737" s="242"/>
      <c r="K1737" s="242"/>
    </row>
    <row r="1738" spans="1:11">
      <c r="A1738" s="119"/>
      <c r="B1738" s="116"/>
      <c r="C1738" s="116"/>
      <c r="D1738" s="117"/>
      <c r="E1738" s="231"/>
      <c r="F1738" s="118"/>
      <c r="G1738" s="106"/>
      <c r="H1738" s="106"/>
      <c r="I1738" s="106"/>
      <c r="J1738" s="242"/>
      <c r="K1738" s="242"/>
    </row>
    <row r="1739" spans="1:11">
      <c r="A1739" s="119"/>
      <c r="B1739" s="116"/>
      <c r="C1739" s="116"/>
      <c r="D1739" s="117"/>
      <c r="E1739" s="231"/>
      <c r="F1739" s="118"/>
      <c r="G1739" s="106"/>
      <c r="H1739" s="106"/>
      <c r="I1739" s="106"/>
      <c r="J1739" s="242"/>
      <c r="K1739" s="242"/>
    </row>
    <row r="1740" spans="1:11">
      <c r="A1740" s="119"/>
      <c r="B1740" s="116"/>
      <c r="C1740" s="116"/>
      <c r="D1740" s="117"/>
      <c r="E1740" s="231"/>
      <c r="F1740" s="118"/>
      <c r="G1740" s="106"/>
      <c r="H1740" s="106"/>
      <c r="I1740" s="106"/>
      <c r="J1740" s="242"/>
      <c r="K1740" s="242"/>
    </row>
    <row r="1741" spans="1:11">
      <c r="A1741" s="119"/>
      <c r="B1741" s="116"/>
      <c r="C1741" s="116"/>
      <c r="D1741" s="117"/>
      <c r="E1741" s="231"/>
      <c r="F1741" s="118"/>
      <c r="G1741" s="106"/>
      <c r="H1741" s="106"/>
      <c r="I1741" s="106"/>
      <c r="J1741" s="242"/>
      <c r="K1741" s="242"/>
    </row>
    <row r="1742" spans="1:11">
      <c r="A1742" s="119"/>
      <c r="B1742" s="116"/>
      <c r="C1742" s="116"/>
      <c r="D1742" s="117"/>
      <c r="E1742" s="231"/>
      <c r="F1742" s="118"/>
      <c r="G1742" s="106"/>
      <c r="H1742" s="106"/>
      <c r="I1742" s="106"/>
      <c r="J1742" s="242"/>
      <c r="K1742" s="242"/>
    </row>
    <row r="1743" spans="1:11">
      <c r="A1743" s="119"/>
      <c r="B1743" s="116"/>
      <c r="C1743" s="116"/>
      <c r="D1743" s="117"/>
      <c r="E1743" s="231"/>
      <c r="F1743" s="118"/>
      <c r="G1743" s="106"/>
      <c r="H1743" s="106"/>
      <c r="I1743" s="106"/>
      <c r="J1743" s="242"/>
      <c r="K1743" s="242"/>
    </row>
    <row r="1744" spans="1:11">
      <c r="A1744" s="119"/>
      <c r="B1744" s="116"/>
      <c r="C1744" s="116"/>
      <c r="D1744" s="117"/>
      <c r="E1744" s="231"/>
      <c r="F1744" s="118"/>
      <c r="G1744" s="106"/>
      <c r="H1744" s="106"/>
      <c r="I1744" s="106"/>
      <c r="J1744" s="242"/>
      <c r="K1744" s="242"/>
    </row>
    <row r="1745" spans="1:11">
      <c r="A1745" s="119"/>
      <c r="B1745" s="116"/>
      <c r="C1745" s="116"/>
      <c r="D1745" s="117"/>
      <c r="E1745" s="231"/>
      <c r="F1745" s="118"/>
      <c r="G1745" s="106"/>
      <c r="H1745" s="106"/>
      <c r="I1745" s="106"/>
      <c r="J1745" s="242"/>
      <c r="K1745" s="242"/>
    </row>
    <row r="1746" spans="1:11">
      <c r="A1746" s="119"/>
      <c r="B1746" s="116"/>
      <c r="C1746" s="116"/>
      <c r="D1746" s="117"/>
      <c r="E1746" s="231"/>
      <c r="F1746" s="118"/>
      <c r="G1746" s="106"/>
      <c r="H1746" s="106"/>
      <c r="I1746" s="106"/>
      <c r="J1746" s="242"/>
      <c r="K1746" s="242"/>
    </row>
    <row r="1747" spans="1:11">
      <c r="A1747" s="119"/>
      <c r="B1747" s="116"/>
      <c r="C1747" s="116"/>
      <c r="D1747" s="117"/>
      <c r="E1747" s="231"/>
      <c r="F1747" s="118"/>
      <c r="G1747" s="106"/>
      <c r="H1747" s="106"/>
      <c r="I1747" s="106"/>
      <c r="J1747" s="242"/>
      <c r="K1747" s="242"/>
    </row>
    <row r="1748" spans="1:11">
      <c r="A1748" s="119"/>
      <c r="B1748" s="116"/>
      <c r="C1748" s="116"/>
      <c r="D1748" s="117"/>
      <c r="E1748" s="231"/>
      <c r="F1748" s="118"/>
      <c r="G1748" s="106"/>
      <c r="H1748" s="106"/>
      <c r="I1748" s="106"/>
      <c r="J1748" s="242"/>
      <c r="K1748" s="242"/>
    </row>
    <row r="1749" spans="1:11">
      <c r="A1749" s="119"/>
      <c r="B1749" s="116"/>
      <c r="C1749" s="116"/>
      <c r="D1749" s="117"/>
      <c r="E1749" s="231"/>
      <c r="F1749" s="118"/>
      <c r="G1749" s="106"/>
      <c r="H1749" s="106"/>
      <c r="I1749" s="106"/>
      <c r="J1749" s="242"/>
      <c r="K1749" s="242"/>
    </row>
    <row r="1750" spans="1:11">
      <c r="A1750" s="119"/>
      <c r="B1750" s="116"/>
      <c r="C1750" s="116"/>
      <c r="D1750" s="117"/>
      <c r="E1750" s="231"/>
      <c r="F1750" s="118"/>
      <c r="G1750" s="106"/>
      <c r="H1750" s="106"/>
      <c r="I1750" s="106"/>
      <c r="J1750" s="242"/>
      <c r="K1750" s="242"/>
    </row>
    <row r="1751" spans="1:11">
      <c r="A1751" s="119"/>
      <c r="B1751" s="116"/>
      <c r="C1751" s="116"/>
      <c r="D1751" s="117"/>
      <c r="E1751" s="231"/>
      <c r="F1751" s="118"/>
      <c r="G1751" s="106"/>
      <c r="H1751" s="106"/>
      <c r="I1751" s="106"/>
      <c r="J1751" s="242"/>
      <c r="K1751" s="242"/>
    </row>
    <row r="1752" spans="1:11">
      <c r="A1752" s="119"/>
      <c r="B1752" s="116"/>
      <c r="C1752" s="116"/>
      <c r="D1752" s="117"/>
      <c r="E1752" s="231"/>
      <c r="F1752" s="118"/>
      <c r="G1752" s="106"/>
      <c r="H1752" s="106"/>
      <c r="I1752" s="106"/>
      <c r="J1752" s="242"/>
      <c r="K1752" s="242"/>
    </row>
    <row r="1753" spans="1:11">
      <c r="A1753" s="119"/>
      <c r="B1753" s="116"/>
      <c r="C1753" s="116"/>
      <c r="D1753" s="117"/>
      <c r="E1753" s="231"/>
      <c r="F1753" s="118"/>
      <c r="G1753" s="106"/>
      <c r="H1753" s="106"/>
      <c r="I1753" s="106"/>
      <c r="J1753" s="242"/>
      <c r="K1753" s="242"/>
    </row>
    <row r="1754" spans="1:11">
      <c r="A1754" s="119"/>
      <c r="B1754" s="116"/>
      <c r="C1754" s="116"/>
      <c r="D1754" s="117"/>
      <c r="E1754" s="231"/>
      <c r="F1754" s="118"/>
      <c r="G1754" s="106"/>
      <c r="H1754" s="106"/>
      <c r="I1754" s="106"/>
      <c r="J1754" s="242"/>
      <c r="K1754" s="242"/>
    </row>
    <row r="1755" spans="1:11">
      <c r="A1755" s="119"/>
      <c r="B1755" s="116"/>
      <c r="C1755" s="116"/>
      <c r="D1755" s="117"/>
      <c r="E1755" s="231"/>
      <c r="F1755" s="118"/>
      <c r="G1755" s="106"/>
      <c r="H1755" s="106"/>
      <c r="I1755" s="106"/>
      <c r="J1755" s="242"/>
      <c r="K1755" s="242"/>
    </row>
    <row r="1756" spans="1:11">
      <c r="A1756" s="119"/>
      <c r="B1756" s="116"/>
      <c r="C1756" s="116"/>
      <c r="D1756" s="117"/>
      <c r="E1756" s="231"/>
      <c r="F1756" s="118"/>
      <c r="G1756" s="106"/>
      <c r="H1756" s="106"/>
      <c r="I1756" s="106"/>
      <c r="J1756" s="242"/>
      <c r="K1756" s="242"/>
    </row>
    <row r="1757" spans="1:11">
      <c r="A1757" s="119"/>
      <c r="B1757" s="116"/>
      <c r="C1757" s="116"/>
      <c r="D1757" s="117"/>
      <c r="E1757" s="231"/>
      <c r="F1757" s="118"/>
      <c r="G1757" s="106"/>
      <c r="H1757" s="106"/>
      <c r="I1757" s="106"/>
      <c r="J1757" s="242"/>
      <c r="K1757" s="242"/>
    </row>
    <row r="1758" spans="1:11">
      <c r="A1758" s="119"/>
      <c r="B1758" s="116"/>
      <c r="C1758" s="116"/>
      <c r="D1758" s="117"/>
      <c r="E1758" s="231"/>
      <c r="F1758" s="118"/>
      <c r="G1758" s="106"/>
      <c r="H1758" s="106"/>
      <c r="I1758" s="106"/>
      <c r="J1758" s="242"/>
      <c r="K1758" s="242"/>
    </row>
    <row r="1759" spans="1:11">
      <c r="A1759" s="119"/>
      <c r="B1759" s="116"/>
      <c r="C1759" s="116"/>
      <c r="D1759" s="117"/>
      <c r="E1759" s="231"/>
      <c r="F1759" s="118"/>
      <c r="G1759" s="106"/>
      <c r="H1759" s="106"/>
      <c r="I1759" s="106"/>
      <c r="J1759" s="242"/>
      <c r="K1759" s="242"/>
    </row>
    <row r="1760" spans="1:11">
      <c r="A1760" s="119"/>
      <c r="B1760" s="116"/>
      <c r="C1760" s="116"/>
      <c r="D1760" s="117"/>
      <c r="E1760" s="231"/>
      <c r="F1760" s="118"/>
      <c r="G1760" s="106"/>
      <c r="H1760" s="106"/>
      <c r="I1760" s="106"/>
      <c r="J1760" s="242"/>
      <c r="K1760" s="242"/>
    </row>
    <row r="1761" spans="1:11">
      <c r="A1761" s="119"/>
      <c r="B1761" s="116"/>
      <c r="C1761" s="116"/>
      <c r="D1761" s="117"/>
      <c r="E1761" s="231"/>
      <c r="F1761" s="118"/>
      <c r="G1761" s="106"/>
      <c r="H1761" s="106"/>
      <c r="I1761" s="106"/>
      <c r="J1761" s="242"/>
      <c r="K1761" s="242"/>
    </row>
    <row r="1762" spans="1:11">
      <c r="A1762" s="119"/>
      <c r="B1762" s="116"/>
      <c r="C1762" s="116"/>
      <c r="D1762" s="117"/>
      <c r="E1762" s="231"/>
      <c r="F1762" s="118"/>
      <c r="G1762" s="106"/>
      <c r="H1762" s="106"/>
      <c r="I1762" s="106"/>
      <c r="J1762" s="242"/>
      <c r="K1762" s="242"/>
    </row>
    <row r="1763" spans="1:11">
      <c r="A1763" s="119"/>
      <c r="B1763" s="116"/>
      <c r="C1763" s="116"/>
      <c r="D1763" s="117"/>
      <c r="E1763" s="231"/>
      <c r="F1763" s="118"/>
      <c r="G1763" s="106"/>
      <c r="H1763" s="106"/>
      <c r="I1763" s="106"/>
      <c r="J1763" s="242"/>
      <c r="K1763" s="242"/>
    </row>
    <row r="1764" spans="1:11">
      <c r="A1764" s="119"/>
      <c r="B1764" s="116"/>
      <c r="C1764" s="116"/>
      <c r="D1764" s="117"/>
      <c r="E1764" s="231"/>
      <c r="F1764" s="118"/>
      <c r="G1764" s="106"/>
      <c r="H1764" s="106"/>
      <c r="I1764" s="106"/>
      <c r="J1764" s="242"/>
      <c r="K1764" s="242"/>
    </row>
    <row r="1765" spans="1:11">
      <c r="A1765" s="119"/>
      <c r="B1765" s="116"/>
      <c r="C1765" s="116"/>
      <c r="D1765" s="117"/>
      <c r="E1765" s="231"/>
      <c r="F1765" s="118"/>
      <c r="G1765" s="106"/>
      <c r="H1765" s="106"/>
      <c r="I1765" s="106"/>
      <c r="J1765" s="242"/>
      <c r="K1765" s="242"/>
    </row>
    <row r="1766" spans="1:11">
      <c r="A1766" s="119"/>
      <c r="B1766" s="116"/>
      <c r="C1766" s="116"/>
      <c r="D1766" s="117"/>
      <c r="E1766" s="231"/>
      <c r="F1766" s="118"/>
      <c r="G1766" s="106"/>
      <c r="H1766" s="106"/>
      <c r="I1766" s="106"/>
      <c r="J1766" s="242"/>
      <c r="K1766" s="242"/>
    </row>
    <row r="1767" spans="1:11">
      <c r="A1767" s="119"/>
      <c r="B1767" s="116"/>
      <c r="C1767" s="116"/>
      <c r="D1767" s="117"/>
      <c r="E1767" s="231"/>
      <c r="F1767" s="118"/>
      <c r="G1767" s="106"/>
      <c r="H1767" s="106"/>
      <c r="I1767" s="106"/>
      <c r="J1767" s="242"/>
      <c r="K1767" s="242"/>
    </row>
    <row r="1768" spans="1:11">
      <c r="A1768" s="119"/>
      <c r="B1768" s="116"/>
      <c r="C1768" s="116"/>
      <c r="D1768" s="117"/>
      <c r="E1768" s="231"/>
      <c r="F1768" s="118"/>
      <c r="G1768" s="106"/>
      <c r="H1768" s="106"/>
      <c r="I1768" s="106"/>
      <c r="J1768" s="242"/>
      <c r="K1768" s="242"/>
    </row>
    <row r="1769" spans="1:11">
      <c r="A1769" s="119"/>
      <c r="B1769" s="116"/>
      <c r="C1769" s="116"/>
      <c r="D1769" s="117"/>
      <c r="E1769" s="231"/>
      <c r="F1769" s="118"/>
      <c r="G1769" s="106"/>
      <c r="H1769" s="106"/>
      <c r="I1769" s="106"/>
      <c r="J1769" s="242"/>
      <c r="K1769" s="242"/>
    </row>
    <row r="1770" spans="1:11">
      <c r="A1770" s="119"/>
      <c r="B1770" s="116"/>
      <c r="C1770" s="116"/>
      <c r="D1770" s="117"/>
      <c r="E1770" s="231"/>
      <c r="F1770" s="118"/>
      <c r="G1770" s="106"/>
      <c r="H1770" s="106"/>
      <c r="I1770" s="106"/>
      <c r="J1770" s="242"/>
      <c r="K1770" s="242"/>
    </row>
    <row r="1771" spans="1:11">
      <c r="A1771" s="119"/>
      <c r="B1771" s="116"/>
      <c r="C1771" s="116"/>
      <c r="D1771" s="117"/>
      <c r="E1771" s="231"/>
      <c r="F1771" s="118"/>
      <c r="G1771" s="106"/>
      <c r="H1771" s="106"/>
      <c r="I1771" s="106"/>
      <c r="J1771" s="242"/>
      <c r="K1771" s="242"/>
    </row>
    <row r="1772" spans="1:11">
      <c r="A1772" s="119"/>
      <c r="B1772" s="116"/>
      <c r="C1772" s="116"/>
      <c r="D1772" s="117"/>
      <c r="E1772" s="231"/>
      <c r="F1772" s="118"/>
      <c r="G1772" s="106"/>
      <c r="H1772" s="106"/>
      <c r="I1772" s="106"/>
      <c r="J1772" s="242"/>
      <c r="K1772" s="242"/>
    </row>
    <row r="1773" spans="1:11">
      <c r="A1773" s="119"/>
      <c r="B1773" s="116"/>
      <c r="C1773" s="116"/>
      <c r="D1773" s="117"/>
      <c r="E1773" s="231"/>
      <c r="F1773" s="118"/>
      <c r="G1773" s="106"/>
      <c r="H1773" s="106"/>
      <c r="I1773" s="106"/>
      <c r="J1773" s="242"/>
      <c r="K1773" s="242"/>
    </row>
    <row r="1774" spans="1:11">
      <c r="A1774" s="119"/>
      <c r="B1774" s="116"/>
      <c r="C1774" s="116"/>
      <c r="D1774" s="117"/>
      <c r="E1774" s="231"/>
      <c r="F1774" s="118"/>
      <c r="G1774" s="106"/>
      <c r="H1774" s="106"/>
      <c r="I1774" s="106"/>
      <c r="J1774" s="242"/>
      <c r="K1774" s="242"/>
    </row>
    <row r="1775" spans="1:11">
      <c r="A1775" s="119"/>
      <c r="B1775" s="116"/>
      <c r="C1775" s="116"/>
      <c r="D1775" s="117"/>
      <c r="E1775" s="231"/>
      <c r="F1775" s="118"/>
      <c r="G1775" s="106"/>
      <c r="H1775" s="106"/>
      <c r="I1775" s="106"/>
      <c r="J1775" s="242"/>
      <c r="K1775" s="242"/>
    </row>
    <row r="1776" spans="1:11">
      <c r="A1776" s="119"/>
      <c r="B1776" s="116"/>
      <c r="C1776" s="116"/>
      <c r="D1776" s="117"/>
      <c r="E1776" s="231"/>
      <c r="F1776" s="118"/>
      <c r="G1776" s="106"/>
      <c r="H1776" s="106"/>
      <c r="I1776" s="106"/>
      <c r="J1776" s="242"/>
      <c r="K1776" s="242"/>
    </row>
    <row r="1777" spans="1:11">
      <c r="A1777" s="119"/>
      <c r="B1777" s="116"/>
      <c r="C1777" s="116"/>
      <c r="D1777" s="117"/>
      <c r="E1777" s="231"/>
      <c r="F1777" s="118"/>
      <c r="G1777" s="106"/>
      <c r="H1777" s="106"/>
      <c r="I1777" s="106"/>
      <c r="J1777" s="242"/>
      <c r="K1777" s="242"/>
    </row>
    <row r="1778" spans="1:11">
      <c r="A1778" s="119"/>
      <c r="B1778" s="116"/>
      <c r="C1778" s="116"/>
      <c r="D1778" s="117"/>
      <c r="E1778" s="231"/>
      <c r="F1778" s="118"/>
      <c r="G1778" s="106"/>
      <c r="H1778" s="106"/>
      <c r="I1778" s="106"/>
      <c r="J1778" s="242"/>
      <c r="K1778" s="242"/>
    </row>
    <row r="1779" spans="1:11">
      <c r="A1779" s="119"/>
      <c r="B1779" s="116"/>
      <c r="C1779" s="116"/>
      <c r="D1779" s="117"/>
      <c r="E1779" s="231"/>
      <c r="F1779" s="118"/>
      <c r="G1779" s="106"/>
      <c r="H1779" s="106"/>
      <c r="I1779" s="106"/>
      <c r="J1779" s="242"/>
      <c r="K1779" s="242"/>
    </row>
    <row r="1780" spans="1:11">
      <c r="A1780" s="119"/>
      <c r="B1780" s="116"/>
      <c r="C1780" s="116"/>
      <c r="D1780" s="117"/>
      <c r="E1780" s="231"/>
      <c r="F1780" s="118"/>
      <c r="G1780" s="106"/>
      <c r="H1780" s="106"/>
      <c r="I1780" s="106"/>
      <c r="J1780" s="242"/>
      <c r="K1780" s="242"/>
    </row>
    <row r="1781" spans="1:11">
      <c r="A1781" s="119"/>
      <c r="B1781" s="116"/>
      <c r="C1781" s="116"/>
      <c r="D1781" s="117"/>
      <c r="E1781" s="231"/>
      <c r="F1781" s="118"/>
      <c r="G1781" s="106"/>
      <c r="H1781" s="106"/>
      <c r="I1781" s="106"/>
      <c r="J1781" s="242"/>
      <c r="K1781" s="242"/>
    </row>
    <row r="1782" spans="1:11">
      <c r="A1782" s="119"/>
      <c r="B1782" s="116"/>
      <c r="C1782" s="116"/>
      <c r="D1782" s="117"/>
      <c r="E1782" s="231"/>
      <c r="F1782" s="118"/>
      <c r="G1782" s="106"/>
      <c r="H1782" s="106"/>
      <c r="I1782" s="106"/>
      <c r="J1782" s="242"/>
      <c r="K1782" s="242"/>
    </row>
    <row r="1783" spans="1:11">
      <c r="A1783" s="119"/>
      <c r="B1783" s="116"/>
      <c r="C1783" s="116"/>
      <c r="D1783" s="117"/>
      <c r="E1783" s="231"/>
      <c r="F1783" s="118"/>
      <c r="G1783" s="106"/>
      <c r="H1783" s="106"/>
      <c r="I1783" s="106"/>
      <c r="J1783" s="242"/>
      <c r="K1783" s="242"/>
    </row>
    <row r="1784" spans="1:11">
      <c r="A1784" s="119"/>
      <c r="B1784" s="116"/>
      <c r="C1784" s="116"/>
      <c r="D1784" s="117"/>
      <c r="E1784" s="231"/>
      <c r="F1784" s="118"/>
      <c r="G1784" s="106"/>
      <c r="H1784" s="106"/>
      <c r="I1784" s="106"/>
      <c r="J1784" s="242"/>
      <c r="K1784" s="242"/>
    </row>
    <row r="1785" spans="1:11">
      <c r="A1785" s="119"/>
      <c r="B1785" s="116"/>
      <c r="C1785" s="116"/>
      <c r="D1785" s="117"/>
      <c r="E1785" s="231"/>
      <c r="F1785" s="118"/>
      <c r="G1785" s="106"/>
      <c r="H1785" s="106"/>
      <c r="I1785" s="106"/>
      <c r="J1785" s="242"/>
      <c r="K1785" s="242"/>
    </row>
    <row r="1786" spans="1:11">
      <c r="A1786" s="119"/>
      <c r="B1786" s="116"/>
      <c r="C1786" s="116"/>
      <c r="D1786" s="117"/>
      <c r="E1786" s="231"/>
      <c r="F1786" s="118"/>
      <c r="G1786" s="106"/>
      <c r="H1786" s="106"/>
      <c r="I1786" s="106"/>
      <c r="J1786" s="242"/>
      <c r="K1786" s="242"/>
    </row>
    <row r="1787" spans="1:11">
      <c r="A1787" s="119"/>
      <c r="B1787" s="116"/>
      <c r="C1787" s="116"/>
      <c r="D1787" s="117"/>
      <c r="E1787" s="231"/>
      <c r="F1787" s="118"/>
      <c r="G1787" s="106"/>
      <c r="H1787" s="106"/>
      <c r="I1787" s="106"/>
      <c r="J1787" s="242"/>
      <c r="K1787" s="242"/>
    </row>
    <row r="1788" spans="1:11">
      <c r="A1788" s="119"/>
      <c r="B1788" s="116"/>
      <c r="C1788" s="116"/>
      <c r="D1788" s="117"/>
      <c r="E1788" s="231"/>
      <c r="F1788" s="118"/>
      <c r="G1788" s="106"/>
      <c r="H1788" s="106"/>
      <c r="I1788" s="106"/>
      <c r="J1788" s="242"/>
      <c r="K1788" s="242"/>
    </row>
    <row r="1789" spans="1:11">
      <c r="A1789" s="119"/>
      <c r="B1789" s="116"/>
      <c r="C1789" s="116"/>
      <c r="D1789" s="117"/>
      <c r="E1789" s="231"/>
      <c r="F1789" s="118"/>
      <c r="G1789" s="106"/>
      <c r="H1789" s="106"/>
      <c r="I1789" s="106"/>
      <c r="J1789" s="242"/>
      <c r="K1789" s="242"/>
    </row>
    <row r="1790" spans="1:11">
      <c r="A1790" s="119"/>
      <c r="B1790" s="116"/>
      <c r="C1790" s="116"/>
      <c r="D1790" s="117"/>
      <c r="E1790" s="231"/>
      <c r="F1790" s="118"/>
      <c r="G1790" s="106"/>
      <c r="H1790" s="106"/>
      <c r="I1790" s="106"/>
      <c r="J1790" s="242"/>
      <c r="K1790" s="242"/>
    </row>
    <row r="1791" spans="1:11">
      <c r="A1791" s="119"/>
      <c r="B1791" s="116"/>
      <c r="C1791" s="116"/>
      <c r="D1791" s="117"/>
      <c r="E1791" s="231"/>
      <c r="F1791" s="118"/>
      <c r="G1791" s="106"/>
      <c r="H1791" s="106"/>
      <c r="I1791" s="106"/>
      <c r="J1791" s="242"/>
      <c r="K1791" s="242"/>
    </row>
    <row r="1792" spans="1:11">
      <c r="A1792" s="119"/>
      <c r="B1792" s="116"/>
      <c r="C1792" s="116"/>
      <c r="D1792" s="117"/>
      <c r="E1792" s="231"/>
      <c r="F1792" s="118"/>
      <c r="G1792" s="106"/>
      <c r="H1792" s="106"/>
      <c r="I1792" s="106"/>
      <c r="J1792" s="242"/>
      <c r="K1792" s="242"/>
    </row>
    <row r="1793" spans="1:11">
      <c r="A1793" s="119"/>
      <c r="B1793" s="116"/>
      <c r="C1793" s="116"/>
      <c r="D1793" s="117"/>
      <c r="E1793" s="231"/>
      <c r="F1793" s="118"/>
      <c r="G1793" s="106"/>
      <c r="H1793" s="106"/>
      <c r="I1793" s="106"/>
      <c r="J1793" s="242"/>
      <c r="K1793" s="242"/>
    </row>
    <row r="1794" spans="1:11">
      <c r="A1794" s="119"/>
      <c r="B1794" s="116"/>
      <c r="C1794" s="116"/>
      <c r="D1794" s="117"/>
      <c r="E1794" s="231"/>
      <c r="F1794" s="118"/>
      <c r="G1794" s="106"/>
      <c r="H1794" s="106"/>
      <c r="I1794" s="106"/>
      <c r="J1794" s="242"/>
      <c r="K1794" s="242"/>
    </row>
    <row r="1795" spans="1:11">
      <c r="A1795" s="119"/>
      <c r="B1795" s="116"/>
      <c r="C1795" s="116"/>
      <c r="D1795" s="117"/>
      <c r="E1795" s="231"/>
      <c r="F1795" s="118"/>
      <c r="G1795" s="106"/>
      <c r="H1795" s="106"/>
      <c r="I1795" s="106"/>
      <c r="J1795" s="242"/>
      <c r="K1795" s="242"/>
    </row>
    <row r="1796" spans="1:11">
      <c r="A1796" s="119"/>
      <c r="B1796" s="116"/>
      <c r="C1796" s="116"/>
      <c r="D1796" s="117"/>
      <c r="E1796" s="231"/>
      <c r="F1796" s="118"/>
      <c r="G1796" s="106"/>
      <c r="H1796" s="106"/>
      <c r="I1796" s="106"/>
      <c r="J1796" s="242"/>
      <c r="K1796" s="242"/>
    </row>
    <row r="1797" spans="1:11">
      <c r="A1797" s="119"/>
      <c r="B1797" s="116"/>
      <c r="C1797" s="116"/>
      <c r="D1797" s="117"/>
      <c r="E1797" s="231"/>
      <c r="F1797" s="118"/>
      <c r="G1797" s="106"/>
      <c r="H1797" s="106"/>
      <c r="I1797" s="106"/>
      <c r="J1797" s="242"/>
      <c r="K1797" s="242"/>
    </row>
    <row r="1798" spans="1:11">
      <c r="A1798" s="119"/>
      <c r="B1798" s="116"/>
      <c r="C1798" s="116"/>
      <c r="D1798" s="117"/>
      <c r="E1798" s="231"/>
      <c r="F1798" s="118"/>
      <c r="G1798" s="106"/>
      <c r="H1798" s="106"/>
      <c r="I1798" s="106"/>
      <c r="J1798" s="242"/>
      <c r="K1798" s="242"/>
    </row>
    <row r="1799" spans="1:11">
      <c r="A1799" s="119"/>
      <c r="B1799" s="116"/>
      <c r="C1799" s="116"/>
      <c r="D1799" s="117"/>
      <c r="E1799" s="231"/>
      <c r="F1799" s="118"/>
      <c r="G1799" s="106"/>
      <c r="H1799" s="106"/>
      <c r="I1799" s="106"/>
      <c r="J1799" s="242"/>
      <c r="K1799" s="242"/>
    </row>
    <row r="1800" spans="1:11">
      <c r="A1800" s="119"/>
      <c r="B1800" s="116"/>
      <c r="C1800" s="116"/>
      <c r="D1800" s="117"/>
      <c r="E1800" s="231"/>
      <c r="F1800" s="118"/>
      <c r="G1800" s="106"/>
      <c r="H1800" s="106"/>
      <c r="I1800" s="106"/>
      <c r="J1800" s="242"/>
      <c r="K1800" s="242"/>
    </row>
    <row r="1801" spans="1:11">
      <c r="A1801" s="119"/>
      <c r="B1801" s="116"/>
      <c r="C1801" s="116"/>
      <c r="D1801" s="117"/>
      <c r="E1801" s="231"/>
      <c r="F1801" s="118"/>
      <c r="G1801" s="106"/>
      <c r="H1801" s="106"/>
      <c r="I1801" s="106"/>
      <c r="J1801" s="242"/>
      <c r="K1801" s="242"/>
    </row>
    <row r="1802" spans="1:11">
      <c r="A1802" s="119"/>
      <c r="B1802" s="116"/>
      <c r="C1802" s="116"/>
      <c r="D1802" s="117"/>
      <c r="E1802" s="231"/>
      <c r="F1802" s="118"/>
      <c r="G1802" s="106"/>
      <c r="H1802" s="106"/>
      <c r="I1802" s="106"/>
      <c r="J1802" s="242"/>
      <c r="K1802" s="242"/>
    </row>
    <row r="1803" spans="1:11">
      <c r="A1803" s="119"/>
      <c r="B1803" s="116"/>
      <c r="C1803" s="116"/>
      <c r="D1803" s="117"/>
      <c r="E1803" s="231"/>
      <c r="F1803" s="118"/>
      <c r="G1803" s="106"/>
      <c r="H1803" s="106"/>
      <c r="I1803" s="106"/>
      <c r="J1803" s="242"/>
      <c r="K1803" s="242"/>
    </row>
    <row r="1804" spans="1:11">
      <c r="A1804" s="119"/>
      <c r="B1804" s="116"/>
      <c r="C1804" s="116"/>
      <c r="D1804" s="117"/>
      <c r="E1804" s="231"/>
      <c r="F1804" s="118"/>
      <c r="G1804" s="106"/>
      <c r="H1804" s="106"/>
      <c r="I1804" s="106"/>
      <c r="J1804" s="242"/>
      <c r="K1804" s="242"/>
    </row>
    <row r="1805" spans="1:11">
      <c r="A1805" s="119"/>
      <c r="B1805" s="116"/>
      <c r="C1805" s="116"/>
      <c r="D1805" s="117"/>
      <c r="E1805" s="231"/>
      <c r="F1805" s="118"/>
      <c r="G1805" s="106"/>
      <c r="H1805" s="106"/>
      <c r="I1805" s="106"/>
      <c r="J1805" s="242"/>
      <c r="K1805" s="242"/>
    </row>
    <row r="1806" spans="1:11">
      <c r="A1806" s="119"/>
      <c r="B1806" s="116"/>
      <c r="C1806" s="116"/>
      <c r="D1806" s="117"/>
      <c r="E1806" s="231"/>
      <c r="F1806" s="118"/>
      <c r="G1806" s="106"/>
      <c r="H1806" s="106"/>
      <c r="I1806" s="106"/>
      <c r="J1806" s="242"/>
      <c r="K1806" s="242"/>
    </row>
    <row r="1807" spans="1:11">
      <c r="A1807" s="119"/>
      <c r="B1807" s="116"/>
      <c r="C1807" s="116"/>
      <c r="D1807" s="117"/>
      <c r="E1807" s="231"/>
      <c r="F1807" s="118"/>
      <c r="G1807" s="106"/>
      <c r="H1807" s="106"/>
      <c r="I1807" s="106"/>
      <c r="J1807" s="242"/>
      <c r="K1807" s="242"/>
    </row>
    <row r="1808" spans="1:11">
      <c r="A1808" s="119"/>
      <c r="B1808" s="116"/>
      <c r="C1808" s="116"/>
      <c r="D1808" s="117"/>
      <c r="E1808" s="231"/>
      <c r="F1808" s="118"/>
      <c r="G1808" s="106"/>
      <c r="H1808" s="106"/>
      <c r="I1808" s="106"/>
      <c r="J1808" s="242"/>
      <c r="K1808" s="242"/>
    </row>
    <row r="1809" spans="1:11">
      <c r="A1809" s="119"/>
      <c r="B1809" s="116"/>
      <c r="C1809" s="116"/>
      <c r="D1809" s="117"/>
      <c r="E1809" s="231"/>
      <c r="F1809" s="118"/>
      <c r="G1809" s="106"/>
      <c r="H1809" s="106"/>
      <c r="I1809" s="106"/>
      <c r="J1809" s="242"/>
      <c r="K1809" s="242"/>
    </row>
    <row r="1810" spans="1:11">
      <c r="A1810" s="119"/>
      <c r="B1810" s="116"/>
      <c r="C1810" s="116"/>
      <c r="D1810" s="117"/>
      <c r="E1810" s="231"/>
      <c r="F1810" s="118"/>
      <c r="G1810" s="106"/>
      <c r="H1810" s="106"/>
      <c r="I1810" s="106"/>
      <c r="J1810" s="242"/>
      <c r="K1810" s="242"/>
    </row>
    <row r="1811" spans="1:11">
      <c r="A1811" s="119"/>
      <c r="B1811" s="116"/>
      <c r="C1811" s="116"/>
      <c r="D1811" s="117"/>
      <c r="E1811" s="231"/>
      <c r="F1811" s="118"/>
      <c r="G1811" s="106"/>
      <c r="H1811" s="106"/>
      <c r="I1811" s="106"/>
      <c r="J1811" s="242"/>
      <c r="K1811" s="242"/>
    </row>
    <row r="1812" spans="1:11">
      <c r="A1812" s="119"/>
      <c r="B1812" s="116"/>
      <c r="C1812" s="116"/>
      <c r="D1812" s="117"/>
      <c r="E1812" s="231"/>
      <c r="F1812" s="118"/>
      <c r="G1812" s="106"/>
      <c r="H1812" s="106"/>
      <c r="I1812" s="106"/>
      <c r="J1812" s="242"/>
      <c r="K1812" s="242"/>
    </row>
    <row r="1813" spans="1:11">
      <c r="A1813" s="119"/>
      <c r="B1813" s="116"/>
      <c r="C1813" s="116"/>
      <c r="D1813" s="117"/>
      <c r="E1813" s="231"/>
      <c r="F1813" s="118"/>
      <c r="G1813" s="106"/>
      <c r="H1813" s="106"/>
      <c r="I1813" s="106"/>
      <c r="J1813" s="242"/>
      <c r="K1813" s="242"/>
    </row>
    <row r="1814" spans="1:11">
      <c r="A1814" s="119"/>
      <c r="B1814" s="116"/>
      <c r="C1814" s="116"/>
      <c r="D1814" s="117"/>
      <c r="E1814" s="231"/>
      <c r="F1814" s="118"/>
      <c r="G1814" s="106"/>
      <c r="H1814" s="106"/>
      <c r="I1814" s="106"/>
      <c r="J1814" s="242"/>
      <c r="K1814" s="242"/>
    </row>
    <row r="1815" spans="1:11">
      <c r="A1815" s="119"/>
      <c r="B1815" s="116"/>
      <c r="C1815" s="116"/>
      <c r="D1815" s="117"/>
      <c r="E1815" s="231"/>
      <c r="F1815" s="118"/>
      <c r="G1815" s="106"/>
      <c r="H1815" s="106"/>
      <c r="I1815" s="106"/>
      <c r="J1815" s="242"/>
      <c r="K1815" s="242"/>
    </row>
    <row r="1816" spans="1:11">
      <c r="A1816" s="119"/>
      <c r="B1816" s="116"/>
      <c r="C1816" s="116"/>
      <c r="D1816" s="117"/>
      <c r="E1816" s="231"/>
      <c r="F1816" s="118"/>
      <c r="G1816" s="106"/>
      <c r="H1816" s="106"/>
      <c r="I1816" s="106"/>
      <c r="J1816" s="242"/>
      <c r="K1816" s="242"/>
    </row>
    <row r="1817" spans="1:11">
      <c r="A1817" s="119"/>
      <c r="B1817" s="116"/>
      <c r="C1817" s="116"/>
      <c r="D1817" s="117"/>
      <c r="E1817" s="231"/>
      <c r="F1817" s="118"/>
      <c r="G1817" s="106"/>
      <c r="H1817" s="106"/>
      <c r="I1817" s="106"/>
      <c r="J1817" s="242"/>
      <c r="K1817" s="242"/>
    </row>
    <row r="1818" spans="1:11">
      <c r="A1818" s="119"/>
      <c r="B1818" s="116"/>
      <c r="C1818" s="116"/>
      <c r="D1818" s="117"/>
      <c r="E1818" s="231"/>
      <c r="F1818" s="118"/>
      <c r="G1818" s="106"/>
      <c r="H1818" s="106"/>
      <c r="I1818" s="106"/>
      <c r="J1818" s="242"/>
      <c r="K1818" s="242"/>
    </row>
    <row r="1819" spans="1:11">
      <c r="A1819" s="119"/>
      <c r="B1819" s="116"/>
      <c r="C1819" s="116"/>
      <c r="D1819" s="117"/>
      <c r="E1819" s="231"/>
      <c r="F1819" s="118"/>
      <c r="G1819" s="106"/>
      <c r="H1819" s="106"/>
      <c r="I1819" s="106"/>
      <c r="J1819" s="242"/>
      <c r="K1819" s="242"/>
    </row>
    <row r="1820" spans="1:11">
      <c r="A1820" s="119"/>
      <c r="B1820" s="116"/>
      <c r="C1820" s="116"/>
      <c r="D1820" s="117"/>
      <c r="E1820" s="231"/>
      <c r="F1820" s="118"/>
      <c r="G1820" s="106"/>
      <c r="H1820" s="106"/>
      <c r="I1820" s="106"/>
      <c r="J1820" s="242"/>
      <c r="K1820" s="242"/>
    </row>
    <row r="1821" spans="1:11">
      <c r="A1821" s="119"/>
      <c r="B1821" s="116"/>
      <c r="C1821" s="116"/>
      <c r="D1821" s="117"/>
      <c r="E1821" s="231"/>
      <c r="F1821" s="118"/>
      <c r="G1821" s="106"/>
      <c r="H1821" s="106"/>
      <c r="I1821" s="106"/>
      <c r="J1821" s="242"/>
      <c r="K1821" s="242"/>
    </row>
    <row r="1822" spans="1:11">
      <c r="A1822" s="119"/>
      <c r="B1822" s="116"/>
      <c r="C1822" s="116"/>
      <c r="D1822" s="117"/>
      <c r="E1822" s="231"/>
      <c r="F1822" s="118"/>
      <c r="G1822" s="106"/>
      <c r="H1822" s="106"/>
      <c r="I1822" s="106"/>
      <c r="J1822" s="242"/>
      <c r="K1822" s="242"/>
    </row>
    <row r="1823" spans="1:11">
      <c r="A1823" s="119"/>
      <c r="B1823" s="116"/>
      <c r="C1823" s="116"/>
      <c r="D1823" s="117"/>
      <c r="E1823" s="231"/>
      <c r="F1823" s="118"/>
      <c r="G1823" s="106"/>
      <c r="H1823" s="106"/>
      <c r="I1823" s="106"/>
      <c r="J1823" s="242"/>
      <c r="K1823" s="242"/>
    </row>
    <row r="1824" spans="1:11">
      <c r="A1824" s="119"/>
      <c r="B1824" s="116"/>
      <c r="C1824" s="116"/>
      <c r="D1824" s="117"/>
      <c r="E1824" s="231"/>
      <c r="F1824" s="118"/>
      <c r="G1824" s="106"/>
      <c r="H1824" s="106"/>
      <c r="I1824" s="106"/>
      <c r="J1824" s="242"/>
      <c r="K1824" s="242"/>
    </row>
    <row r="1825" spans="1:11">
      <c r="A1825" s="119"/>
      <c r="B1825" s="116"/>
      <c r="C1825" s="116"/>
      <c r="D1825" s="117"/>
      <c r="E1825" s="231"/>
      <c r="F1825" s="118"/>
      <c r="G1825" s="106"/>
      <c r="H1825" s="106"/>
      <c r="I1825" s="106"/>
      <c r="J1825" s="242"/>
      <c r="K1825" s="242"/>
    </row>
    <row r="1826" spans="1:11">
      <c r="A1826" s="119"/>
      <c r="B1826" s="116"/>
      <c r="C1826" s="116"/>
      <c r="D1826" s="117"/>
      <c r="E1826" s="231"/>
      <c r="F1826" s="118"/>
      <c r="G1826" s="106"/>
      <c r="H1826" s="106"/>
      <c r="I1826" s="106"/>
      <c r="J1826" s="242"/>
      <c r="K1826" s="242"/>
    </row>
    <row r="1827" spans="1:11">
      <c r="A1827" s="119"/>
      <c r="B1827" s="116"/>
      <c r="C1827" s="116"/>
      <c r="D1827" s="117"/>
      <c r="E1827" s="231"/>
      <c r="F1827" s="118"/>
      <c r="G1827" s="106"/>
      <c r="H1827" s="106"/>
      <c r="I1827" s="106"/>
      <c r="J1827" s="242"/>
      <c r="K1827" s="242"/>
    </row>
    <row r="1828" spans="1:11">
      <c r="A1828" s="119"/>
      <c r="B1828" s="116"/>
      <c r="C1828" s="116"/>
      <c r="D1828" s="117"/>
      <c r="E1828" s="231"/>
      <c r="F1828" s="118"/>
      <c r="G1828" s="106"/>
      <c r="H1828" s="106"/>
      <c r="I1828" s="106"/>
      <c r="J1828" s="242"/>
      <c r="K1828" s="242"/>
    </row>
    <row r="1829" spans="1:11">
      <c r="A1829" s="119"/>
      <c r="B1829" s="116"/>
      <c r="C1829" s="116"/>
      <c r="D1829" s="117"/>
      <c r="E1829" s="231"/>
      <c r="F1829" s="118"/>
      <c r="G1829" s="106"/>
      <c r="H1829" s="106"/>
      <c r="I1829" s="106"/>
      <c r="J1829" s="242"/>
      <c r="K1829" s="242"/>
    </row>
    <row r="1830" spans="1:11">
      <c r="A1830" s="119"/>
      <c r="B1830" s="116"/>
      <c r="C1830" s="116"/>
      <c r="D1830" s="117"/>
      <c r="E1830" s="231"/>
      <c r="F1830" s="118"/>
      <c r="G1830" s="106"/>
      <c r="H1830" s="106"/>
      <c r="I1830" s="106"/>
      <c r="J1830" s="242"/>
      <c r="K1830" s="242"/>
    </row>
    <row r="1831" spans="1:11">
      <c r="A1831" s="119"/>
      <c r="B1831" s="116"/>
      <c r="C1831" s="116"/>
      <c r="D1831" s="117"/>
      <c r="E1831" s="231"/>
      <c r="F1831" s="118"/>
      <c r="G1831" s="106"/>
      <c r="H1831" s="106"/>
      <c r="I1831" s="106"/>
      <c r="J1831" s="242"/>
      <c r="K1831" s="242"/>
    </row>
    <row r="1832" spans="1:11">
      <c r="A1832" s="119"/>
      <c r="B1832" s="116"/>
      <c r="C1832" s="116"/>
      <c r="D1832" s="117"/>
      <c r="E1832" s="231"/>
      <c r="F1832" s="118"/>
      <c r="G1832" s="106"/>
      <c r="H1832" s="106"/>
      <c r="I1832" s="106"/>
      <c r="J1832" s="242"/>
      <c r="K1832" s="242"/>
    </row>
    <row r="1833" spans="1:11">
      <c r="A1833" s="119"/>
      <c r="B1833" s="116"/>
      <c r="C1833" s="116"/>
      <c r="D1833" s="117"/>
      <c r="E1833" s="231"/>
      <c r="F1833" s="118"/>
      <c r="G1833" s="106"/>
      <c r="H1833" s="106"/>
      <c r="I1833" s="106"/>
      <c r="J1833" s="242"/>
      <c r="K1833" s="242"/>
    </row>
    <row r="1834" spans="1:11">
      <c r="A1834" s="119"/>
      <c r="B1834" s="116"/>
      <c r="C1834" s="116"/>
      <c r="D1834" s="117"/>
      <c r="E1834" s="231"/>
      <c r="F1834" s="118"/>
      <c r="G1834" s="106"/>
      <c r="H1834" s="106"/>
      <c r="I1834" s="106"/>
      <c r="J1834" s="242"/>
      <c r="K1834" s="242"/>
    </row>
    <row r="1835" spans="1:11">
      <c r="A1835" s="119"/>
      <c r="B1835" s="116"/>
      <c r="C1835" s="116"/>
      <c r="D1835" s="117"/>
      <c r="E1835" s="231"/>
      <c r="F1835" s="118"/>
      <c r="G1835" s="106"/>
      <c r="H1835" s="106"/>
      <c r="I1835" s="106"/>
      <c r="J1835" s="242"/>
      <c r="K1835" s="242"/>
    </row>
    <row r="1836" spans="1:11">
      <c r="A1836" s="119"/>
      <c r="B1836" s="116"/>
      <c r="C1836" s="116"/>
      <c r="D1836" s="117"/>
      <c r="E1836" s="231"/>
      <c r="F1836" s="118"/>
      <c r="G1836" s="106"/>
      <c r="H1836" s="106"/>
      <c r="I1836" s="106"/>
      <c r="J1836" s="242"/>
      <c r="K1836" s="242"/>
    </row>
    <row r="1837" spans="1:11">
      <c r="A1837" s="119"/>
      <c r="B1837" s="116"/>
      <c r="C1837" s="116"/>
      <c r="D1837" s="117"/>
      <c r="E1837" s="231"/>
      <c r="F1837" s="118"/>
      <c r="G1837" s="106"/>
      <c r="H1837" s="106"/>
      <c r="I1837" s="106"/>
      <c r="J1837" s="242"/>
      <c r="K1837" s="242"/>
    </row>
    <row r="1838" spans="1:11">
      <c r="A1838" s="119"/>
      <c r="B1838" s="116"/>
      <c r="C1838" s="116"/>
      <c r="D1838" s="117"/>
      <c r="E1838" s="231"/>
      <c r="F1838" s="118"/>
      <c r="G1838" s="106"/>
      <c r="H1838" s="106"/>
      <c r="I1838" s="106"/>
      <c r="J1838" s="242"/>
      <c r="K1838" s="242"/>
    </row>
    <row r="1839" spans="1:11">
      <c r="A1839" s="119"/>
      <c r="B1839" s="116"/>
      <c r="C1839" s="116"/>
      <c r="D1839" s="117"/>
      <c r="E1839" s="231"/>
      <c r="F1839" s="118"/>
      <c r="G1839" s="106"/>
      <c r="H1839" s="106"/>
      <c r="I1839" s="106"/>
      <c r="J1839" s="242"/>
      <c r="K1839" s="242"/>
    </row>
    <row r="1840" spans="1:11">
      <c r="A1840" s="119"/>
      <c r="B1840" s="116"/>
      <c r="C1840" s="116"/>
      <c r="D1840" s="117"/>
      <c r="E1840" s="231"/>
      <c r="F1840" s="118"/>
      <c r="G1840" s="106"/>
      <c r="H1840" s="106"/>
      <c r="I1840" s="106"/>
      <c r="J1840" s="242"/>
      <c r="K1840" s="242"/>
    </row>
    <row r="1841" spans="1:11">
      <c r="A1841" s="119"/>
      <c r="B1841" s="116"/>
      <c r="C1841" s="116"/>
      <c r="D1841" s="117"/>
      <c r="E1841" s="231"/>
      <c r="F1841" s="118"/>
      <c r="G1841" s="106"/>
      <c r="H1841" s="106"/>
      <c r="I1841" s="106"/>
      <c r="J1841" s="242"/>
      <c r="K1841" s="242"/>
    </row>
    <row r="1842" spans="1:11">
      <c r="A1842" s="119"/>
      <c r="B1842" s="116"/>
      <c r="C1842" s="116"/>
      <c r="D1842" s="117"/>
      <c r="E1842" s="231"/>
      <c r="F1842" s="118"/>
      <c r="G1842" s="106"/>
      <c r="H1842" s="106"/>
      <c r="I1842" s="106"/>
      <c r="J1842" s="242"/>
      <c r="K1842" s="242"/>
    </row>
    <row r="1843" spans="1:11">
      <c r="A1843" s="119"/>
      <c r="B1843" s="116"/>
      <c r="C1843" s="116"/>
      <c r="D1843" s="117"/>
      <c r="E1843" s="231"/>
      <c r="F1843" s="118"/>
      <c r="G1843" s="106"/>
      <c r="H1843" s="106"/>
      <c r="I1843" s="106"/>
      <c r="J1843" s="242"/>
      <c r="K1843" s="242"/>
    </row>
    <row r="1844" spans="1:11">
      <c r="A1844" s="119"/>
      <c r="B1844" s="116"/>
      <c r="C1844" s="116"/>
      <c r="D1844" s="117"/>
      <c r="E1844" s="231"/>
      <c r="F1844" s="118"/>
      <c r="G1844" s="106"/>
      <c r="H1844" s="106"/>
      <c r="I1844" s="106"/>
      <c r="J1844" s="242"/>
      <c r="K1844" s="242"/>
    </row>
    <row r="1845" spans="1:11">
      <c r="A1845" s="119"/>
      <c r="B1845" s="116"/>
      <c r="C1845" s="116"/>
      <c r="D1845" s="117"/>
      <c r="E1845" s="231"/>
      <c r="F1845" s="118"/>
      <c r="G1845" s="106"/>
      <c r="H1845" s="106"/>
      <c r="I1845" s="106"/>
      <c r="J1845" s="242"/>
      <c r="K1845" s="242"/>
    </row>
    <row r="1846" spans="1:11">
      <c r="A1846" s="119"/>
      <c r="B1846" s="116"/>
      <c r="C1846" s="116"/>
      <c r="D1846" s="117"/>
      <c r="E1846" s="231"/>
      <c r="F1846" s="118"/>
      <c r="G1846" s="106"/>
      <c r="H1846" s="106"/>
      <c r="I1846" s="106"/>
      <c r="J1846" s="242"/>
      <c r="K1846" s="242"/>
    </row>
    <row r="1847" spans="1:11">
      <c r="A1847" s="119"/>
      <c r="B1847" s="116"/>
      <c r="C1847" s="116"/>
      <c r="D1847" s="117"/>
      <c r="E1847" s="231"/>
      <c r="F1847" s="118"/>
      <c r="G1847" s="106"/>
      <c r="H1847" s="106"/>
      <c r="I1847" s="106"/>
      <c r="J1847" s="242"/>
      <c r="K1847" s="242"/>
    </row>
    <row r="1848" spans="1:11">
      <c r="A1848" s="119"/>
      <c r="B1848" s="116"/>
      <c r="C1848" s="116"/>
      <c r="D1848" s="117"/>
      <c r="E1848" s="231"/>
      <c r="F1848" s="118"/>
      <c r="G1848" s="106"/>
      <c r="H1848" s="106"/>
      <c r="I1848" s="106"/>
      <c r="J1848" s="242"/>
      <c r="K1848" s="242"/>
    </row>
    <row r="1849" spans="1:11">
      <c r="A1849" s="119"/>
      <c r="B1849" s="116"/>
      <c r="C1849" s="116"/>
      <c r="D1849" s="117"/>
      <c r="E1849" s="231"/>
      <c r="F1849" s="118"/>
      <c r="G1849" s="106"/>
      <c r="H1849" s="106"/>
      <c r="I1849" s="106"/>
      <c r="J1849" s="242"/>
      <c r="K1849" s="242"/>
    </row>
    <row r="1850" spans="1:11">
      <c r="A1850" s="119"/>
      <c r="B1850" s="116"/>
      <c r="C1850" s="116"/>
      <c r="D1850" s="117"/>
      <c r="E1850" s="231"/>
      <c r="F1850" s="118"/>
      <c r="G1850" s="106"/>
      <c r="H1850" s="106"/>
      <c r="I1850" s="106"/>
      <c r="J1850" s="242"/>
      <c r="K1850" s="242"/>
    </row>
    <row r="1851" spans="1:11">
      <c r="A1851" s="119"/>
      <c r="B1851" s="116"/>
      <c r="C1851" s="116"/>
      <c r="D1851" s="117"/>
      <c r="E1851" s="231"/>
      <c r="F1851" s="118"/>
      <c r="G1851" s="106"/>
      <c r="H1851" s="106"/>
      <c r="I1851" s="106"/>
      <c r="J1851" s="242"/>
      <c r="K1851" s="242"/>
    </row>
    <row r="1852" spans="1:11">
      <c r="A1852" s="119"/>
      <c r="B1852" s="116"/>
      <c r="C1852" s="116"/>
      <c r="D1852" s="117"/>
      <c r="E1852" s="231"/>
      <c r="F1852" s="118"/>
      <c r="G1852" s="106"/>
      <c r="H1852" s="106"/>
      <c r="I1852" s="106"/>
      <c r="J1852" s="242"/>
      <c r="K1852" s="242"/>
    </row>
    <row r="1853" spans="1:11">
      <c r="A1853" s="119"/>
      <c r="B1853" s="116"/>
      <c r="C1853" s="116"/>
      <c r="D1853" s="117"/>
      <c r="E1853" s="231"/>
      <c r="F1853" s="118"/>
      <c r="G1853" s="106"/>
      <c r="H1853" s="106"/>
      <c r="I1853" s="106"/>
      <c r="J1853" s="242"/>
      <c r="K1853" s="242"/>
    </row>
    <row r="1854" spans="1:11">
      <c r="A1854" s="119"/>
      <c r="B1854" s="116"/>
      <c r="C1854" s="116"/>
      <c r="D1854" s="117"/>
      <c r="E1854" s="231"/>
      <c r="F1854" s="118"/>
      <c r="G1854" s="106"/>
      <c r="H1854" s="106"/>
      <c r="I1854" s="106"/>
      <c r="J1854" s="242"/>
      <c r="K1854" s="242"/>
    </row>
    <row r="1855" spans="1:11">
      <c r="A1855" s="119"/>
      <c r="B1855" s="116"/>
      <c r="C1855" s="116"/>
      <c r="D1855" s="117"/>
      <c r="E1855" s="231"/>
      <c r="F1855" s="118"/>
      <c r="G1855" s="106"/>
      <c r="H1855" s="106"/>
      <c r="I1855" s="106"/>
      <c r="J1855" s="242"/>
      <c r="K1855" s="242"/>
    </row>
    <row r="1856" spans="1:11">
      <c r="A1856" s="119"/>
      <c r="B1856" s="116"/>
      <c r="C1856" s="116"/>
      <c r="D1856" s="117"/>
      <c r="E1856" s="231"/>
      <c r="F1856" s="118"/>
      <c r="G1856" s="106"/>
      <c r="H1856" s="106"/>
      <c r="I1856" s="106"/>
      <c r="J1856" s="242"/>
      <c r="K1856" s="242"/>
    </row>
    <row r="1857" spans="1:11">
      <c r="A1857" s="119"/>
      <c r="B1857" s="116"/>
      <c r="C1857" s="116"/>
      <c r="D1857" s="117"/>
      <c r="E1857" s="231"/>
      <c r="F1857" s="118"/>
      <c r="G1857" s="106"/>
      <c r="H1857" s="106"/>
      <c r="I1857" s="106"/>
      <c r="J1857" s="242"/>
      <c r="K1857" s="242"/>
    </row>
    <row r="1858" spans="1:11">
      <c r="A1858" s="119"/>
      <c r="B1858" s="116"/>
      <c r="C1858" s="116"/>
      <c r="D1858" s="117"/>
      <c r="E1858" s="231"/>
      <c r="F1858" s="118"/>
      <c r="G1858" s="106"/>
      <c r="H1858" s="106"/>
      <c r="I1858" s="106"/>
      <c r="J1858" s="242"/>
      <c r="K1858" s="242"/>
    </row>
    <row r="1859" spans="1:11">
      <c r="A1859" s="119"/>
      <c r="B1859" s="116"/>
      <c r="C1859" s="116"/>
      <c r="D1859" s="117"/>
      <c r="E1859" s="231"/>
      <c r="F1859" s="118"/>
      <c r="G1859" s="106"/>
      <c r="H1859" s="106"/>
      <c r="I1859" s="106"/>
      <c r="J1859" s="242"/>
      <c r="K1859" s="242"/>
    </row>
    <row r="1860" spans="1:11">
      <c r="A1860" s="119"/>
      <c r="B1860" s="116"/>
      <c r="C1860" s="116"/>
      <c r="D1860" s="117"/>
      <c r="E1860" s="231"/>
      <c r="F1860" s="118"/>
      <c r="G1860" s="106"/>
      <c r="H1860" s="106"/>
      <c r="I1860" s="106"/>
      <c r="J1860" s="242"/>
      <c r="K1860" s="242"/>
    </row>
    <row r="1861" spans="1:11">
      <c r="A1861" s="119"/>
      <c r="B1861" s="116"/>
      <c r="C1861" s="116"/>
      <c r="D1861" s="117"/>
      <c r="E1861" s="231"/>
      <c r="F1861" s="118"/>
      <c r="G1861" s="106"/>
      <c r="H1861" s="106"/>
      <c r="I1861" s="106"/>
      <c r="J1861" s="242"/>
      <c r="K1861" s="242"/>
    </row>
    <row r="1862" spans="1:11">
      <c r="A1862" s="119"/>
      <c r="B1862" s="116"/>
      <c r="C1862" s="116"/>
      <c r="D1862" s="117"/>
      <c r="E1862" s="231"/>
      <c r="F1862" s="118"/>
      <c r="G1862" s="106"/>
      <c r="H1862" s="106"/>
      <c r="I1862" s="106"/>
      <c r="J1862" s="242"/>
      <c r="K1862" s="242"/>
    </row>
    <row r="1863" spans="1:11">
      <c r="A1863" s="119"/>
      <c r="B1863" s="116"/>
      <c r="C1863" s="116"/>
      <c r="D1863" s="117"/>
      <c r="E1863" s="231"/>
      <c r="F1863" s="118"/>
      <c r="G1863" s="106"/>
      <c r="H1863" s="106"/>
      <c r="I1863" s="106"/>
      <c r="J1863" s="242"/>
      <c r="K1863" s="242"/>
    </row>
    <row r="1864" spans="1:11">
      <c r="A1864" s="119"/>
      <c r="B1864" s="116"/>
      <c r="C1864" s="116"/>
      <c r="D1864" s="117"/>
      <c r="E1864" s="231"/>
      <c r="F1864" s="118"/>
      <c r="G1864" s="106"/>
      <c r="H1864" s="106"/>
      <c r="I1864" s="106"/>
      <c r="J1864" s="242"/>
      <c r="K1864" s="242"/>
    </row>
    <row r="1865" spans="1:11">
      <c r="A1865" s="119"/>
      <c r="B1865" s="116"/>
      <c r="C1865" s="116"/>
      <c r="D1865" s="117"/>
      <c r="E1865" s="231"/>
      <c r="F1865" s="118"/>
      <c r="G1865" s="106"/>
      <c r="H1865" s="106"/>
      <c r="I1865" s="106"/>
      <c r="J1865" s="242"/>
      <c r="K1865" s="242"/>
    </row>
    <row r="1866" spans="1:11">
      <c r="A1866" s="119"/>
      <c r="B1866" s="116"/>
      <c r="C1866" s="116"/>
      <c r="D1866" s="117"/>
      <c r="E1866" s="231"/>
      <c r="F1866" s="118"/>
      <c r="G1866" s="106"/>
      <c r="H1866" s="106"/>
      <c r="I1866" s="106"/>
      <c r="J1866" s="242"/>
      <c r="K1866" s="242"/>
    </row>
    <row r="1867" spans="1:11">
      <c r="A1867" s="119"/>
      <c r="B1867" s="116"/>
      <c r="C1867" s="116"/>
      <c r="D1867" s="117"/>
      <c r="E1867" s="231"/>
      <c r="F1867" s="118"/>
      <c r="G1867" s="106"/>
      <c r="H1867" s="106"/>
      <c r="I1867" s="106"/>
      <c r="J1867" s="242"/>
      <c r="K1867" s="242"/>
    </row>
    <row r="1868" spans="1:11">
      <c r="A1868" s="119"/>
      <c r="B1868" s="116"/>
      <c r="C1868" s="116"/>
      <c r="D1868" s="117"/>
      <c r="E1868" s="231"/>
      <c r="F1868" s="118"/>
      <c r="G1868" s="106"/>
      <c r="H1868" s="106"/>
      <c r="I1868" s="106"/>
      <c r="J1868" s="242"/>
      <c r="K1868" s="242"/>
    </row>
    <row r="1869" spans="1:11">
      <c r="A1869" s="119"/>
      <c r="B1869" s="116"/>
      <c r="C1869" s="116"/>
      <c r="D1869" s="117"/>
      <c r="E1869" s="231"/>
      <c r="F1869" s="118"/>
      <c r="G1869" s="106"/>
      <c r="H1869" s="106"/>
      <c r="I1869" s="106"/>
      <c r="J1869" s="242"/>
      <c r="K1869" s="242"/>
    </row>
    <row r="1870" spans="1:11">
      <c r="A1870" s="119"/>
      <c r="B1870" s="116"/>
      <c r="C1870" s="116"/>
      <c r="D1870" s="117"/>
      <c r="E1870" s="231"/>
      <c r="F1870" s="118"/>
      <c r="G1870" s="106"/>
      <c r="H1870" s="106"/>
      <c r="I1870" s="106"/>
      <c r="J1870" s="242"/>
      <c r="K1870" s="242"/>
    </row>
    <row r="1871" spans="1:11">
      <c r="A1871" s="119"/>
      <c r="B1871" s="116"/>
      <c r="C1871" s="116"/>
      <c r="D1871" s="117"/>
      <c r="E1871" s="231"/>
      <c r="F1871" s="118"/>
      <c r="G1871" s="106"/>
      <c r="H1871" s="106"/>
      <c r="I1871" s="106"/>
      <c r="J1871" s="242"/>
      <c r="K1871" s="242"/>
    </row>
    <row r="1872" spans="1:11">
      <c r="A1872" s="119"/>
      <c r="B1872" s="116"/>
      <c r="C1872" s="116"/>
      <c r="D1872" s="117"/>
      <c r="E1872" s="231"/>
      <c r="F1872" s="118"/>
      <c r="G1872" s="106"/>
      <c r="H1872" s="106"/>
      <c r="I1872" s="106"/>
      <c r="J1872" s="242"/>
      <c r="K1872" s="242"/>
    </row>
    <row r="1873" spans="1:11">
      <c r="A1873" s="119"/>
      <c r="B1873" s="116"/>
      <c r="C1873" s="116"/>
      <c r="D1873" s="117"/>
      <c r="E1873" s="231"/>
      <c r="F1873" s="118"/>
      <c r="G1873" s="106"/>
      <c r="H1873" s="106"/>
      <c r="I1873" s="106"/>
      <c r="J1873" s="242"/>
      <c r="K1873" s="242"/>
    </row>
    <row r="1874" spans="1:11">
      <c r="A1874" s="119"/>
      <c r="B1874" s="116"/>
      <c r="C1874" s="116"/>
      <c r="D1874" s="117"/>
      <c r="E1874" s="231"/>
      <c r="F1874" s="118"/>
      <c r="G1874" s="106"/>
      <c r="H1874" s="106"/>
      <c r="I1874" s="106"/>
      <c r="J1874" s="242"/>
      <c r="K1874" s="242"/>
    </row>
    <row r="1875" spans="1:11">
      <c r="A1875" s="119"/>
      <c r="B1875" s="116"/>
      <c r="C1875" s="116"/>
      <c r="D1875" s="117"/>
      <c r="E1875" s="231"/>
      <c r="F1875" s="118"/>
      <c r="G1875" s="106"/>
      <c r="H1875" s="106"/>
      <c r="I1875" s="106"/>
      <c r="J1875" s="242"/>
      <c r="K1875" s="242"/>
    </row>
    <row r="1876" spans="1:11">
      <c r="A1876" s="119"/>
      <c r="B1876" s="116"/>
      <c r="C1876" s="116"/>
      <c r="D1876" s="117"/>
      <c r="E1876" s="231"/>
      <c r="F1876" s="118"/>
      <c r="G1876" s="106"/>
      <c r="H1876" s="106"/>
      <c r="I1876" s="106"/>
      <c r="J1876" s="242"/>
      <c r="K1876" s="242"/>
    </row>
    <row r="1877" spans="1:11">
      <c r="A1877" s="119"/>
      <c r="B1877" s="116"/>
      <c r="C1877" s="116"/>
      <c r="D1877" s="117"/>
      <c r="E1877" s="231"/>
      <c r="F1877" s="118"/>
      <c r="G1877" s="106"/>
      <c r="H1877" s="106"/>
      <c r="I1877" s="106"/>
      <c r="J1877" s="242"/>
      <c r="K1877" s="242"/>
    </row>
    <row r="1878" spans="1:11">
      <c r="A1878" s="119"/>
      <c r="B1878" s="116"/>
      <c r="C1878" s="116"/>
      <c r="D1878" s="117"/>
      <c r="E1878" s="231"/>
      <c r="F1878" s="118"/>
      <c r="G1878" s="106"/>
      <c r="H1878" s="106"/>
      <c r="I1878" s="106"/>
      <c r="J1878" s="242"/>
      <c r="K1878" s="242"/>
    </row>
    <row r="1879" spans="1:11">
      <c r="A1879" s="119"/>
      <c r="B1879" s="116"/>
      <c r="C1879" s="116"/>
      <c r="D1879" s="117"/>
      <c r="E1879" s="231"/>
      <c r="F1879" s="118"/>
      <c r="G1879" s="106"/>
      <c r="H1879" s="106"/>
      <c r="I1879" s="106"/>
      <c r="J1879" s="242"/>
      <c r="K1879" s="242"/>
    </row>
    <row r="1880" spans="1:11">
      <c r="A1880" s="119"/>
      <c r="B1880" s="116"/>
      <c r="C1880" s="116"/>
      <c r="D1880" s="117"/>
      <c r="E1880" s="231"/>
      <c r="F1880" s="118"/>
      <c r="G1880" s="106"/>
      <c r="H1880" s="106"/>
      <c r="I1880" s="106"/>
      <c r="J1880" s="242"/>
      <c r="K1880" s="242"/>
    </row>
    <row r="1881" spans="1:11">
      <c r="A1881" s="119"/>
      <c r="B1881" s="116"/>
      <c r="C1881" s="116"/>
      <c r="D1881" s="117"/>
      <c r="E1881" s="231"/>
      <c r="F1881" s="118"/>
      <c r="G1881" s="106"/>
      <c r="H1881" s="106"/>
      <c r="I1881" s="106"/>
      <c r="J1881" s="242"/>
      <c r="K1881" s="242"/>
    </row>
    <row r="1882" spans="1:11">
      <c r="A1882" s="119"/>
      <c r="B1882" s="116"/>
      <c r="C1882" s="116"/>
      <c r="D1882" s="117"/>
      <c r="E1882" s="231"/>
      <c r="F1882" s="118"/>
      <c r="G1882" s="106"/>
      <c r="H1882" s="106"/>
      <c r="I1882" s="106"/>
      <c r="J1882" s="242"/>
      <c r="K1882" s="242"/>
    </row>
    <row r="1883" spans="1:11">
      <c r="A1883" s="119"/>
      <c r="B1883" s="116"/>
      <c r="C1883" s="116"/>
      <c r="D1883" s="117"/>
      <c r="E1883" s="231"/>
      <c r="F1883" s="118"/>
      <c r="G1883" s="106"/>
      <c r="H1883" s="106"/>
      <c r="I1883" s="106"/>
      <c r="J1883" s="242"/>
      <c r="K1883" s="242"/>
    </row>
    <row r="1884" spans="1:11">
      <c r="A1884" s="119"/>
      <c r="B1884" s="116"/>
      <c r="C1884" s="116"/>
      <c r="D1884" s="117"/>
      <c r="E1884" s="231"/>
      <c r="F1884" s="118"/>
      <c r="G1884" s="106"/>
      <c r="H1884" s="106"/>
      <c r="I1884" s="106"/>
      <c r="J1884" s="242"/>
      <c r="K1884" s="242"/>
    </row>
    <row r="1885" spans="1:11">
      <c r="A1885" s="119"/>
      <c r="B1885" s="116"/>
      <c r="C1885" s="116"/>
      <c r="D1885" s="117"/>
      <c r="E1885" s="231"/>
      <c r="F1885" s="118"/>
      <c r="G1885" s="106"/>
      <c r="H1885" s="106"/>
      <c r="I1885" s="106"/>
      <c r="J1885" s="242"/>
      <c r="K1885" s="242"/>
    </row>
    <row r="1886" spans="1:11">
      <c r="A1886" s="119"/>
      <c r="B1886" s="116"/>
      <c r="C1886" s="116"/>
      <c r="D1886" s="117"/>
      <c r="E1886" s="231"/>
      <c r="F1886" s="118"/>
      <c r="G1886" s="106"/>
      <c r="H1886" s="106"/>
      <c r="I1886" s="106"/>
      <c r="J1886" s="242"/>
      <c r="K1886" s="242"/>
    </row>
    <row r="1887" spans="1:11">
      <c r="A1887" s="119"/>
      <c r="B1887" s="116"/>
      <c r="C1887" s="116"/>
      <c r="D1887" s="117"/>
      <c r="E1887" s="231"/>
      <c r="F1887" s="118"/>
      <c r="G1887" s="106"/>
      <c r="H1887" s="106"/>
      <c r="I1887" s="106"/>
      <c r="J1887" s="242"/>
      <c r="K1887" s="242"/>
    </row>
    <row r="1888" spans="1:11">
      <c r="A1888" s="119"/>
      <c r="B1888" s="116"/>
      <c r="C1888" s="116"/>
      <c r="D1888" s="117"/>
      <c r="E1888" s="231"/>
      <c r="F1888" s="118"/>
      <c r="G1888" s="106"/>
      <c r="H1888" s="106"/>
      <c r="I1888" s="106"/>
      <c r="J1888" s="242"/>
      <c r="K1888" s="242"/>
    </row>
    <row r="1889" spans="1:11">
      <c r="A1889" s="119"/>
      <c r="B1889" s="116"/>
      <c r="C1889" s="116"/>
      <c r="D1889" s="117"/>
      <c r="E1889" s="231"/>
      <c r="F1889" s="118"/>
      <c r="G1889" s="106"/>
      <c r="H1889" s="106"/>
      <c r="I1889" s="106"/>
      <c r="J1889" s="242"/>
      <c r="K1889" s="242"/>
    </row>
    <row r="1890" spans="1:11">
      <c r="A1890" s="119"/>
      <c r="B1890" s="116"/>
      <c r="C1890" s="116"/>
      <c r="D1890" s="117"/>
      <c r="E1890" s="231"/>
      <c r="F1890" s="118"/>
      <c r="G1890" s="106"/>
      <c r="H1890" s="106"/>
      <c r="I1890" s="106"/>
      <c r="J1890" s="242"/>
      <c r="K1890" s="242"/>
    </row>
    <row r="1891" spans="1:11">
      <c r="A1891" s="119"/>
      <c r="B1891" s="116"/>
      <c r="C1891" s="116"/>
      <c r="D1891" s="117"/>
      <c r="E1891" s="231"/>
      <c r="F1891" s="118"/>
      <c r="G1891" s="106"/>
      <c r="H1891" s="106"/>
      <c r="I1891" s="106"/>
      <c r="J1891" s="242"/>
      <c r="K1891" s="242"/>
    </row>
    <row r="1892" spans="1:11">
      <c r="A1892" s="119"/>
      <c r="B1892" s="116"/>
      <c r="C1892" s="116"/>
      <c r="D1892" s="117"/>
      <c r="E1892" s="231"/>
      <c r="F1892" s="118"/>
      <c r="G1892" s="106"/>
      <c r="H1892" s="106"/>
      <c r="I1892" s="106"/>
      <c r="J1892" s="242"/>
      <c r="K1892" s="242"/>
    </row>
    <row r="1893" spans="1:11">
      <c r="A1893" s="119"/>
      <c r="B1893" s="116"/>
      <c r="C1893" s="116"/>
      <c r="D1893" s="117"/>
      <c r="E1893" s="231"/>
      <c r="F1893" s="118"/>
      <c r="G1893" s="106"/>
      <c r="H1893" s="106"/>
      <c r="I1893" s="106"/>
      <c r="J1893" s="242"/>
      <c r="K1893" s="242"/>
    </row>
    <row r="1894" spans="1:11">
      <c r="A1894" s="119"/>
      <c r="B1894" s="116"/>
      <c r="C1894" s="116"/>
      <c r="D1894" s="117"/>
      <c r="E1894" s="231"/>
      <c r="F1894" s="118"/>
      <c r="G1894" s="106"/>
      <c r="H1894" s="106"/>
      <c r="I1894" s="106"/>
      <c r="J1894" s="242"/>
      <c r="K1894" s="242"/>
    </row>
    <row r="1895" spans="1:11">
      <c r="A1895" s="119"/>
      <c r="B1895" s="116"/>
      <c r="C1895" s="116"/>
      <c r="D1895" s="117"/>
      <c r="E1895" s="231"/>
      <c r="F1895" s="118"/>
      <c r="G1895" s="106"/>
      <c r="H1895" s="106"/>
      <c r="I1895" s="106"/>
      <c r="J1895" s="242"/>
      <c r="K1895" s="242"/>
    </row>
    <row r="1896" spans="1:11">
      <c r="A1896" s="119"/>
      <c r="B1896" s="116"/>
      <c r="C1896" s="116"/>
      <c r="D1896" s="117"/>
      <c r="E1896" s="231"/>
      <c r="F1896" s="118"/>
      <c r="G1896" s="106"/>
      <c r="H1896" s="106"/>
      <c r="I1896" s="106"/>
      <c r="J1896" s="242"/>
      <c r="K1896" s="242"/>
    </row>
    <row r="1897" spans="1:11">
      <c r="A1897" s="119"/>
      <c r="B1897" s="116"/>
      <c r="C1897" s="116"/>
      <c r="D1897" s="117"/>
      <c r="E1897" s="231"/>
      <c r="F1897" s="118"/>
      <c r="G1897" s="106"/>
      <c r="H1897" s="106"/>
      <c r="I1897" s="106"/>
      <c r="J1897" s="242"/>
      <c r="K1897" s="242"/>
    </row>
    <row r="1898" spans="1:11">
      <c r="A1898" s="119"/>
      <c r="B1898" s="116"/>
      <c r="C1898" s="116"/>
      <c r="D1898" s="117"/>
      <c r="E1898" s="231"/>
      <c r="F1898" s="118"/>
      <c r="G1898" s="106"/>
      <c r="H1898" s="106"/>
      <c r="I1898" s="106"/>
      <c r="J1898" s="242"/>
      <c r="K1898" s="242"/>
    </row>
    <row r="1899" spans="1:11">
      <c r="A1899" s="119"/>
      <c r="B1899" s="116"/>
      <c r="C1899" s="116"/>
      <c r="D1899" s="117"/>
      <c r="E1899" s="231"/>
      <c r="F1899" s="118"/>
      <c r="G1899" s="106"/>
      <c r="H1899" s="106"/>
      <c r="I1899" s="106"/>
      <c r="J1899" s="242"/>
      <c r="K1899" s="242"/>
    </row>
    <row r="1900" spans="1:11">
      <c r="A1900" s="119"/>
      <c r="B1900" s="116"/>
      <c r="C1900" s="116"/>
      <c r="D1900" s="117"/>
      <c r="E1900" s="231"/>
      <c r="F1900" s="118"/>
      <c r="G1900" s="106"/>
      <c r="H1900" s="106"/>
      <c r="I1900" s="106"/>
      <c r="J1900" s="242"/>
      <c r="K1900" s="242"/>
    </row>
    <row r="1901" spans="1:11">
      <c r="A1901" s="119"/>
      <c r="B1901" s="116"/>
      <c r="C1901" s="116"/>
      <c r="D1901" s="117"/>
      <c r="E1901" s="231"/>
      <c r="F1901" s="118"/>
      <c r="G1901" s="106"/>
      <c r="H1901" s="106"/>
      <c r="I1901" s="106"/>
      <c r="J1901" s="242"/>
      <c r="K1901" s="242"/>
    </row>
    <row r="1902" spans="1:11">
      <c r="A1902" s="119"/>
      <c r="B1902" s="116"/>
      <c r="C1902" s="116"/>
      <c r="D1902" s="117"/>
      <c r="E1902" s="231"/>
      <c r="F1902" s="118"/>
      <c r="G1902" s="106"/>
      <c r="H1902" s="106"/>
      <c r="I1902" s="106"/>
      <c r="J1902" s="242"/>
      <c r="K1902" s="242"/>
    </row>
    <row r="1903" spans="1:11">
      <c r="A1903" s="119"/>
      <c r="B1903" s="116"/>
      <c r="C1903" s="116"/>
      <c r="D1903" s="117"/>
      <c r="E1903" s="231"/>
      <c r="F1903" s="118"/>
      <c r="G1903" s="106"/>
      <c r="H1903" s="106"/>
      <c r="I1903" s="106"/>
      <c r="J1903" s="242"/>
      <c r="K1903" s="242"/>
    </row>
    <row r="1904" spans="1:11">
      <c r="A1904" s="119"/>
      <c r="B1904" s="116"/>
      <c r="C1904" s="116"/>
      <c r="D1904" s="117"/>
      <c r="E1904" s="231"/>
      <c r="F1904" s="118"/>
      <c r="G1904" s="106"/>
      <c r="H1904" s="106"/>
      <c r="I1904" s="106"/>
      <c r="J1904" s="242"/>
      <c r="K1904" s="242"/>
    </row>
    <row r="1905" spans="1:11">
      <c r="A1905" s="119"/>
      <c r="B1905" s="116"/>
      <c r="C1905" s="116"/>
      <c r="D1905" s="117"/>
      <c r="E1905" s="231"/>
      <c r="F1905" s="118"/>
      <c r="G1905" s="106"/>
      <c r="H1905" s="106"/>
      <c r="I1905" s="106"/>
      <c r="J1905" s="242"/>
      <c r="K1905" s="242"/>
    </row>
    <row r="1906" spans="1:11">
      <c r="A1906" s="119"/>
      <c r="B1906" s="116"/>
      <c r="C1906" s="116"/>
      <c r="D1906" s="117"/>
      <c r="E1906" s="231"/>
      <c r="F1906" s="118"/>
      <c r="G1906" s="106"/>
      <c r="H1906" s="106"/>
      <c r="I1906" s="106"/>
      <c r="J1906" s="242"/>
      <c r="K1906" s="242"/>
    </row>
    <row r="1907" spans="1:11">
      <c r="A1907" s="119"/>
      <c r="B1907" s="116"/>
      <c r="C1907" s="116"/>
      <c r="D1907" s="117"/>
      <c r="E1907" s="231"/>
      <c r="F1907" s="118"/>
      <c r="G1907" s="106"/>
      <c r="H1907" s="106"/>
      <c r="I1907" s="106"/>
      <c r="J1907" s="242"/>
      <c r="K1907" s="242"/>
    </row>
    <row r="1908" spans="1:11">
      <c r="A1908" s="119"/>
      <c r="B1908" s="116"/>
      <c r="C1908" s="116"/>
      <c r="D1908" s="117"/>
      <c r="E1908" s="231"/>
      <c r="F1908" s="118"/>
      <c r="G1908" s="106"/>
      <c r="H1908" s="106"/>
      <c r="I1908" s="106"/>
      <c r="J1908" s="242"/>
      <c r="K1908" s="242"/>
    </row>
    <row r="1909" spans="1:11">
      <c r="A1909" s="119"/>
      <c r="B1909" s="116"/>
      <c r="C1909" s="116"/>
      <c r="D1909" s="117"/>
      <c r="E1909" s="231"/>
      <c r="F1909" s="118"/>
      <c r="G1909" s="106"/>
      <c r="H1909" s="106"/>
      <c r="I1909" s="106"/>
      <c r="J1909" s="242"/>
      <c r="K1909" s="242"/>
    </row>
    <row r="1910" spans="1:11">
      <c r="A1910" s="119"/>
      <c r="B1910" s="116"/>
      <c r="C1910" s="116"/>
      <c r="D1910" s="117"/>
      <c r="E1910" s="231"/>
      <c r="F1910" s="118"/>
      <c r="G1910" s="106"/>
      <c r="H1910" s="106"/>
      <c r="I1910" s="106"/>
      <c r="J1910" s="242"/>
      <c r="K1910" s="242"/>
    </row>
    <row r="1911" spans="1:11">
      <c r="A1911" s="119"/>
      <c r="B1911" s="116"/>
      <c r="C1911" s="116"/>
      <c r="D1911" s="117"/>
      <c r="E1911" s="231"/>
      <c r="F1911" s="118"/>
      <c r="G1911" s="106"/>
      <c r="H1911" s="106"/>
      <c r="I1911" s="106"/>
      <c r="J1911" s="242"/>
      <c r="K1911" s="242"/>
    </row>
    <row r="1912" spans="1:11">
      <c r="A1912" s="119"/>
      <c r="B1912" s="116"/>
      <c r="C1912" s="116"/>
      <c r="D1912" s="117"/>
      <c r="E1912" s="231"/>
      <c r="F1912" s="118"/>
      <c r="G1912" s="106"/>
      <c r="H1912" s="106"/>
      <c r="I1912" s="106"/>
      <c r="J1912" s="242"/>
      <c r="K1912" s="242"/>
    </row>
    <row r="1913" spans="1:11">
      <c r="A1913" s="119"/>
      <c r="B1913" s="116"/>
      <c r="C1913" s="116"/>
      <c r="D1913" s="117"/>
      <c r="E1913" s="231"/>
      <c r="F1913" s="118"/>
      <c r="G1913" s="106"/>
      <c r="H1913" s="106"/>
      <c r="I1913" s="106"/>
      <c r="J1913" s="242"/>
      <c r="K1913" s="242"/>
    </row>
    <row r="1914" spans="1:11">
      <c r="A1914" s="119"/>
      <c r="B1914" s="116"/>
      <c r="C1914" s="116"/>
      <c r="D1914" s="117"/>
      <c r="E1914" s="231"/>
      <c r="F1914" s="118"/>
      <c r="G1914" s="106"/>
      <c r="H1914" s="106"/>
      <c r="I1914" s="106"/>
      <c r="J1914" s="242"/>
      <c r="K1914" s="242"/>
    </row>
    <row r="1915" spans="1:11">
      <c r="A1915" s="119"/>
      <c r="B1915" s="116"/>
      <c r="C1915" s="116"/>
      <c r="D1915" s="117"/>
      <c r="E1915" s="231"/>
      <c r="F1915" s="118"/>
      <c r="G1915" s="106"/>
      <c r="H1915" s="106"/>
      <c r="I1915" s="106"/>
      <c r="J1915" s="242"/>
      <c r="K1915" s="242"/>
    </row>
    <row r="1916" spans="1:11">
      <c r="A1916" s="119"/>
      <c r="B1916" s="116"/>
      <c r="C1916" s="116"/>
      <c r="D1916" s="117"/>
      <c r="E1916" s="231"/>
      <c r="F1916" s="118"/>
      <c r="G1916" s="106"/>
      <c r="H1916" s="106"/>
      <c r="I1916" s="106"/>
      <c r="J1916" s="242"/>
      <c r="K1916" s="242"/>
    </row>
    <row r="1917" spans="1:11">
      <c r="A1917" s="119"/>
      <c r="B1917" s="116"/>
      <c r="C1917" s="116"/>
      <c r="D1917" s="117"/>
      <c r="E1917" s="231"/>
      <c r="F1917" s="118"/>
      <c r="G1917" s="106"/>
      <c r="H1917" s="106"/>
      <c r="I1917" s="106"/>
      <c r="J1917" s="242"/>
      <c r="K1917" s="242"/>
    </row>
    <row r="1918" spans="1:11">
      <c r="A1918" s="119"/>
      <c r="B1918" s="116"/>
      <c r="C1918" s="116"/>
      <c r="D1918" s="117"/>
      <c r="E1918" s="231"/>
      <c r="F1918" s="118"/>
      <c r="G1918" s="106"/>
      <c r="H1918" s="106"/>
      <c r="I1918" s="106"/>
      <c r="J1918" s="242"/>
      <c r="K1918" s="242"/>
    </row>
    <row r="1919" spans="1:11">
      <c r="A1919" s="119"/>
      <c r="B1919" s="116"/>
      <c r="C1919" s="116"/>
      <c r="D1919" s="117"/>
      <c r="E1919" s="231"/>
      <c r="F1919" s="118"/>
      <c r="G1919" s="106"/>
      <c r="H1919" s="106"/>
      <c r="I1919" s="106"/>
      <c r="J1919" s="242"/>
      <c r="K1919" s="242"/>
    </row>
    <row r="1920" spans="1:11">
      <c r="A1920" s="119"/>
      <c r="B1920" s="116"/>
      <c r="C1920" s="116"/>
      <c r="D1920" s="117"/>
      <c r="E1920" s="231"/>
      <c r="F1920" s="118"/>
      <c r="G1920" s="106"/>
      <c r="H1920" s="106"/>
      <c r="I1920" s="106"/>
      <c r="J1920" s="242"/>
      <c r="K1920" s="242"/>
    </row>
    <row r="1921" spans="1:11">
      <c r="A1921" s="119"/>
      <c r="B1921" s="116"/>
      <c r="C1921" s="116"/>
      <c r="D1921" s="117"/>
      <c r="E1921" s="231"/>
      <c r="F1921" s="118"/>
      <c r="G1921" s="106"/>
      <c r="H1921" s="106"/>
      <c r="I1921" s="106"/>
      <c r="J1921" s="242"/>
      <c r="K1921" s="242"/>
    </row>
    <row r="1922" spans="1:11">
      <c r="A1922" s="119"/>
      <c r="B1922" s="116"/>
      <c r="C1922" s="116"/>
      <c r="D1922" s="117"/>
      <c r="E1922" s="231"/>
      <c r="F1922" s="118"/>
      <c r="G1922" s="106"/>
      <c r="H1922" s="106"/>
      <c r="I1922" s="106"/>
      <c r="J1922" s="242"/>
      <c r="K1922" s="242"/>
    </row>
    <row r="1923" spans="1:11">
      <c r="A1923" s="119"/>
      <c r="B1923" s="116"/>
      <c r="C1923" s="116"/>
      <c r="D1923" s="117"/>
      <c r="E1923" s="231"/>
      <c r="F1923" s="118"/>
      <c r="G1923" s="106"/>
      <c r="H1923" s="106"/>
      <c r="I1923" s="106"/>
      <c r="J1923" s="242"/>
      <c r="K1923" s="242"/>
    </row>
    <row r="1924" spans="1:11">
      <c r="A1924" s="119"/>
      <c r="B1924" s="116"/>
      <c r="C1924" s="116"/>
      <c r="D1924" s="117"/>
      <c r="E1924" s="231"/>
      <c r="F1924" s="118"/>
      <c r="G1924" s="106"/>
      <c r="H1924" s="106"/>
      <c r="I1924" s="106"/>
      <c r="J1924" s="242"/>
      <c r="K1924" s="242"/>
    </row>
    <row r="1925" spans="1:11">
      <c r="A1925" s="119"/>
      <c r="B1925" s="116"/>
      <c r="C1925" s="116"/>
      <c r="D1925" s="117"/>
      <c r="E1925" s="231"/>
      <c r="F1925" s="118"/>
      <c r="G1925" s="106"/>
      <c r="H1925" s="106"/>
      <c r="I1925" s="106"/>
      <c r="J1925" s="242"/>
      <c r="K1925" s="242"/>
    </row>
    <row r="1926" spans="1:11">
      <c r="A1926" s="119"/>
      <c r="B1926" s="116"/>
      <c r="C1926" s="116"/>
      <c r="D1926" s="117"/>
      <c r="E1926" s="231"/>
      <c r="F1926" s="118"/>
      <c r="G1926" s="106"/>
      <c r="H1926" s="106"/>
      <c r="I1926" s="106"/>
      <c r="J1926" s="242"/>
      <c r="K1926" s="242"/>
    </row>
    <row r="1927" spans="1:11">
      <c r="A1927" s="119"/>
      <c r="B1927" s="116"/>
      <c r="C1927" s="116"/>
      <c r="D1927" s="117"/>
      <c r="E1927" s="231"/>
      <c r="F1927" s="118"/>
      <c r="G1927" s="106"/>
      <c r="H1927" s="106"/>
      <c r="I1927" s="106"/>
      <c r="J1927" s="242"/>
      <c r="K1927" s="242"/>
    </row>
    <row r="1928" spans="1:11">
      <c r="A1928" s="119"/>
      <c r="B1928" s="116"/>
      <c r="C1928" s="116"/>
      <c r="D1928" s="117"/>
      <c r="E1928" s="231"/>
      <c r="F1928" s="118"/>
      <c r="G1928" s="106"/>
      <c r="H1928" s="106"/>
      <c r="I1928" s="106"/>
      <c r="J1928" s="242"/>
      <c r="K1928" s="242"/>
    </row>
    <row r="1929" spans="1:11">
      <c r="A1929" s="119"/>
      <c r="B1929" s="116"/>
      <c r="C1929" s="116"/>
      <c r="D1929" s="117"/>
      <c r="E1929" s="231"/>
      <c r="F1929" s="118"/>
      <c r="G1929" s="106"/>
      <c r="H1929" s="106"/>
      <c r="I1929" s="106"/>
      <c r="J1929" s="242"/>
      <c r="K1929" s="242"/>
    </row>
    <row r="1930" spans="1:11">
      <c r="A1930" s="119"/>
      <c r="B1930" s="116"/>
      <c r="C1930" s="116"/>
      <c r="D1930" s="117"/>
      <c r="E1930" s="231"/>
      <c r="F1930" s="118"/>
      <c r="G1930" s="106"/>
      <c r="H1930" s="106"/>
      <c r="I1930" s="106"/>
      <c r="J1930" s="242"/>
      <c r="K1930" s="242"/>
    </row>
    <row r="1931" spans="1:11">
      <c r="A1931" s="119"/>
      <c r="B1931" s="116"/>
      <c r="C1931" s="116"/>
      <c r="D1931" s="117"/>
      <c r="E1931" s="231"/>
      <c r="F1931" s="118"/>
      <c r="G1931" s="106"/>
      <c r="H1931" s="106"/>
      <c r="I1931" s="106"/>
      <c r="J1931" s="242"/>
      <c r="K1931" s="242"/>
    </row>
    <row r="1932" spans="1:11">
      <c r="A1932" s="119"/>
      <c r="B1932" s="116"/>
      <c r="C1932" s="116"/>
      <c r="D1932" s="117"/>
      <c r="E1932" s="231"/>
      <c r="F1932" s="118"/>
      <c r="G1932" s="106"/>
      <c r="H1932" s="106"/>
      <c r="I1932" s="106"/>
      <c r="J1932" s="242"/>
      <c r="K1932" s="242"/>
    </row>
    <row r="1933" spans="1:11">
      <c r="A1933" s="119"/>
      <c r="B1933" s="116"/>
      <c r="C1933" s="116"/>
      <c r="D1933" s="117"/>
      <c r="E1933" s="231"/>
      <c r="F1933" s="118"/>
      <c r="G1933" s="106"/>
      <c r="H1933" s="106"/>
      <c r="I1933" s="106"/>
      <c r="J1933" s="242"/>
      <c r="K1933" s="242"/>
    </row>
    <row r="1934" spans="1:11">
      <c r="A1934" s="119"/>
      <c r="B1934" s="116"/>
      <c r="C1934" s="116"/>
      <c r="D1934" s="117"/>
      <c r="E1934" s="231"/>
      <c r="F1934" s="118"/>
      <c r="G1934" s="106"/>
      <c r="H1934" s="106"/>
      <c r="I1934" s="106"/>
      <c r="J1934" s="242"/>
      <c r="K1934" s="242"/>
    </row>
    <row r="1935" spans="1:11">
      <c r="A1935" s="119"/>
      <c r="B1935" s="116"/>
      <c r="C1935" s="116"/>
      <c r="D1935" s="117"/>
      <c r="E1935" s="231"/>
      <c r="F1935" s="118"/>
      <c r="G1935" s="106"/>
      <c r="H1935" s="106"/>
      <c r="I1935" s="106"/>
      <c r="J1935" s="242"/>
      <c r="K1935" s="242"/>
    </row>
    <row r="1936" spans="1:11">
      <c r="A1936" s="119"/>
      <c r="B1936" s="116"/>
      <c r="C1936" s="116"/>
      <c r="D1936" s="117"/>
      <c r="E1936" s="231"/>
      <c r="F1936" s="118"/>
      <c r="G1936" s="106"/>
      <c r="H1936" s="106"/>
      <c r="I1936" s="106"/>
      <c r="J1936" s="242"/>
      <c r="K1936" s="242"/>
    </row>
    <row r="1937" spans="1:11">
      <c r="A1937" s="119"/>
      <c r="B1937" s="116"/>
      <c r="C1937" s="116"/>
      <c r="D1937" s="117"/>
      <c r="E1937" s="231"/>
      <c r="F1937" s="118"/>
      <c r="G1937" s="106"/>
      <c r="H1937" s="106"/>
      <c r="I1937" s="106"/>
      <c r="J1937" s="242"/>
      <c r="K1937" s="242"/>
    </row>
    <row r="1938" spans="1:11">
      <c r="A1938" s="119"/>
      <c r="B1938" s="116"/>
      <c r="C1938" s="116"/>
      <c r="D1938" s="117"/>
      <c r="E1938" s="231"/>
      <c r="F1938" s="118"/>
      <c r="G1938" s="106"/>
      <c r="H1938" s="106"/>
      <c r="I1938" s="106"/>
      <c r="J1938" s="242"/>
      <c r="K1938" s="242"/>
    </row>
    <row r="1939" spans="1:11">
      <c r="A1939" s="119"/>
      <c r="B1939" s="116"/>
      <c r="C1939" s="116"/>
      <c r="D1939" s="117"/>
      <c r="E1939" s="231"/>
      <c r="F1939" s="118"/>
      <c r="G1939" s="106"/>
      <c r="H1939" s="106"/>
      <c r="I1939" s="106"/>
      <c r="J1939" s="242"/>
      <c r="K1939" s="242"/>
    </row>
    <row r="1940" spans="1:11">
      <c r="A1940" s="119"/>
      <c r="B1940" s="116"/>
      <c r="C1940" s="116"/>
      <c r="D1940" s="117"/>
      <c r="E1940" s="231"/>
      <c r="F1940" s="118"/>
      <c r="G1940" s="106"/>
      <c r="H1940" s="106"/>
      <c r="I1940" s="106"/>
      <c r="J1940" s="242"/>
      <c r="K1940" s="242"/>
    </row>
    <row r="1941" spans="1:11">
      <c r="A1941" s="119"/>
      <c r="B1941" s="116"/>
      <c r="C1941" s="116"/>
      <c r="D1941" s="117"/>
      <c r="E1941" s="231"/>
      <c r="F1941" s="118"/>
      <c r="G1941" s="106"/>
      <c r="H1941" s="106"/>
      <c r="I1941" s="106"/>
      <c r="J1941" s="242"/>
      <c r="K1941" s="242"/>
    </row>
    <row r="1942" spans="1:11">
      <c r="A1942" s="119"/>
      <c r="B1942" s="116"/>
      <c r="C1942" s="116"/>
      <c r="D1942" s="117"/>
      <c r="E1942" s="231"/>
      <c r="F1942" s="118"/>
      <c r="G1942" s="106"/>
      <c r="H1942" s="106"/>
      <c r="I1942" s="106"/>
      <c r="J1942" s="242"/>
      <c r="K1942" s="242"/>
    </row>
    <row r="1943" spans="1:11">
      <c r="A1943" s="119"/>
      <c r="B1943" s="116"/>
      <c r="C1943" s="116"/>
      <c r="D1943" s="117"/>
      <c r="E1943" s="231"/>
      <c r="F1943" s="118"/>
      <c r="G1943" s="106"/>
      <c r="H1943" s="106"/>
      <c r="I1943" s="106"/>
      <c r="J1943" s="242"/>
      <c r="K1943" s="242"/>
    </row>
    <row r="1944" spans="1:11">
      <c r="A1944" s="119"/>
      <c r="B1944" s="116"/>
      <c r="C1944" s="116"/>
      <c r="D1944" s="117"/>
      <c r="E1944" s="231"/>
      <c r="F1944" s="118"/>
      <c r="G1944" s="106"/>
      <c r="H1944" s="106"/>
      <c r="I1944" s="106"/>
      <c r="J1944" s="242"/>
      <c r="K1944" s="242"/>
    </row>
    <row r="1945" spans="1:11">
      <c r="A1945" s="119"/>
      <c r="B1945" s="116"/>
      <c r="C1945" s="116"/>
      <c r="D1945" s="117"/>
      <c r="E1945" s="231"/>
      <c r="F1945" s="118"/>
      <c r="G1945" s="106"/>
      <c r="H1945" s="106"/>
      <c r="I1945" s="106"/>
      <c r="J1945" s="242"/>
      <c r="K1945" s="242"/>
    </row>
    <row r="1946" spans="1:11">
      <c r="A1946" s="119"/>
      <c r="B1946" s="116"/>
      <c r="C1946" s="116"/>
      <c r="D1946" s="117"/>
      <c r="E1946" s="231"/>
      <c r="F1946" s="118"/>
      <c r="G1946" s="106"/>
      <c r="H1946" s="106"/>
      <c r="I1946" s="106"/>
      <c r="J1946" s="242"/>
      <c r="K1946" s="242"/>
    </row>
    <row r="1947" spans="1:11">
      <c r="A1947" s="119"/>
      <c r="B1947" s="116"/>
      <c r="C1947" s="116"/>
      <c r="D1947" s="117"/>
      <c r="E1947" s="231"/>
      <c r="F1947" s="118"/>
      <c r="G1947" s="106"/>
      <c r="H1947" s="106"/>
      <c r="I1947" s="106"/>
      <c r="J1947" s="242"/>
      <c r="K1947" s="242"/>
    </row>
    <row r="1948" spans="1:11">
      <c r="A1948" s="119"/>
      <c r="B1948" s="116"/>
      <c r="C1948" s="116"/>
      <c r="D1948" s="117"/>
      <c r="E1948" s="231"/>
      <c r="F1948" s="118"/>
      <c r="G1948" s="106"/>
      <c r="H1948" s="106"/>
      <c r="I1948" s="106"/>
      <c r="J1948" s="242"/>
      <c r="K1948" s="242"/>
    </row>
    <row r="1949" spans="1:11">
      <c r="A1949" s="119"/>
      <c r="B1949" s="116"/>
      <c r="C1949" s="116"/>
      <c r="D1949" s="117"/>
      <c r="E1949" s="231"/>
      <c r="F1949" s="118"/>
      <c r="G1949" s="106"/>
      <c r="H1949" s="106"/>
      <c r="I1949" s="106"/>
      <c r="J1949" s="242"/>
      <c r="K1949" s="242"/>
    </row>
    <row r="1950" spans="1:11">
      <c r="A1950" s="119"/>
      <c r="B1950" s="116"/>
      <c r="C1950" s="116"/>
      <c r="D1950" s="117"/>
      <c r="E1950" s="231"/>
      <c r="F1950" s="118"/>
      <c r="G1950" s="106"/>
      <c r="H1950" s="106"/>
      <c r="I1950" s="106"/>
      <c r="J1950" s="242"/>
      <c r="K1950" s="242"/>
    </row>
    <row r="1951" spans="1:11">
      <c r="A1951" s="119"/>
      <c r="B1951" s="116"/>
      <c r="C1951" s="116"/>
      <c r="D1951" s="117"/>
      <c r="E1951" s="231"/>
      <c r="F1951" s="118"/>
      <c r="G1951" s="106"/>
      <c r="H1951" s="106"/>
      <c r="I1951" s="106"/>
      <c r="J1951" s="242"/>
      <c r="K1951" s="242"/>
    </row>
    <row r="1952" spans="1:11">
      <c r="A1952" s="119"/>
      <c r="B1952" s="116"/>
      <c r="C1952" s="116"/>
      <c r="D1952" s="117"/>
      <c r="E1952" s="231"/>
      <c r="F1952" s="118"/>
      <c r="G1952" s="106"/>
      <c r="H1952" s="106"/>
      <c r="I1952" s="106"/>
      <c r="J1952" s="242"/>
      <c r="K1952" s="242"/>
    </row>
    <row r="1953" spans="1:11">
      <c r="A1953" s="119"/>
      <c r="B1953" s="116"/>
      <c r="C1953" s="116"/>
      <c r="D1953" s="117"/>
      <c r="E1953" s="231"/>
      <c r="F1953" s="118"/>
      <c r="G1953" s="106"/>
      <c r="H1953" s="106"/>
      <c r="I1953" s="106"/>
      <c r="J1953" s="242"/>
      <c r="K1953" s="242"/>
    </row>
    <row r="1954" spans="1:11">
      <c r="A1954" s="119"/>
      <c r="B1954" s="116"/>
      <c r="C1954" s="116"/>
      <c r="D1954" s="117"/>
      <c r="E1954" s="231"/>
      <c r="F1954" s="118"/>
      <c r="G1954" s="106"/>
      <c r="H1954" s="106"/>
      <c r="I1954" s="106"/>
      <c r="J1954" s="242"/>
      <c r="K1954" s="242"/>
    </row>
    <row r="1955" spans="1:11">
      <c r="A1955" s="119"/>
      <c r="B1955" s="116"/>
      <c r="C1955" s="116"/>
      <c r="D1955" s="117"/>
      <c r="E1955" s="231"/>
      <c r="F1955" s="118"/>
      <c r="G1955" s="106"/>
      <c r="H1955" s="106"/>
      <c r="I1955" s="106"/>
      <c r="J1955" s="242"/>
      <c r="K1955" s="242"/>
    </row>
    <row r="1956" spans="1:11">
      <c r="A1956" s="119"/>
      <c r="B1956" s="116"/>
      <c r="C1956" s="116"/>
      <c r="D1956" s="117"/>
      <c r="E1956" s="231"/>
      <c r="F1956" s="118"/>
      <c r="G1956" s="106"/>
      <c r="H1956" s="106"/>
      <c r="I1956" s="106"/>
      <c r="J1956" s="242"/>
      <c r="K1956" s="242"/>
    </row>
    <row r="1957" spans="1:11">
      <c r="A1957" s="119"/>
      <c r="B1957" s="116"/>
      <c r="C1957" s="116"/>
      <c r="D1957" s="117"/>
      <c r="E1957" s="231"/>
      <c r="F1957" s="118"/>
      <c r="G1957" s="106"/>
      <c r="H1957" s="106"/>
      <c r="I1957" s="106"/>
      <c r="J1957" s="242"/>
      <c r="K1957" s="242"/>
    </row>
    <row r="1958" spans="1:11">
      <c r="A1958" s="119"/>
      <c r="B1958" s="116"/>
      <c r="C1958" s="116"/>
      <c r="D1958" s="117"/>
      <c r="E1958" s="231"/>
      <c r="F1958" s="118"/>
      <c r="G1958" s="106"/>
      <c r="H1958" s="106"/>
      <c r="I1958" s="106"/>
      <c r="J1958" s="242"/>
      <c r="K1958" s="242"/>
    </row>
    <row r="1959" spans="1:11">
      <c r="A1959" s="119"/>
      <c r="B1959" s="116"/>
      <c r="C1959" s="116"/>
      <c r="D1959" s="117"/>
      <c r="E1959" s="231"/>
      <c r="F1959" s="118"/>
      <c r="G1959" s="106"/>
      <c r="H1959" s="106"/>
      <c r="I1959" s="106"/>
      <c r="J1959" s="242"/>
      <c r="K1959" s="242"/>
    </row>
    <row r="1960" spans="1:11">
      <c r="A1960" s="119"/>
      <c r="B1960" s="116"/>
      <c r="C1960" s="116"/>
      <c r="D1960" s="117"/>
      <c r="E1960" s="231"/>
      <c r="F1960" s="118"/>
      <c r="G1960" s="106"/>
      <c r="H1960" s="106"/>
      <c r="I1960" s="106"/>
      <c r="J1960" s="242"/>
      <c r="K1960" s="242"/>
    </row>
    <row r="1961" spans="1:11">
      <c r="A1961" s="119"/>
      <c r="B1961" s="116"/>
      <c r="C1961" s="116"/>
      <c r="D1961" s="117"/>
      <c r="E1961" s="231"/>
      <c r="F1961" s="118"/>
      <c r="G1961" s="106"/>
      <c r="H1961" s="106"/>
      <c r="I1961" s="106"/>
      <c r="J1961" s="242"/>
      <c r="K1961" s="242"/>
    </row>
    <row r="1962" spans="1:11">
      <c r="A1962" s="119"/>
      <c r="B1962" s="116"/>
      <c r="C1962" s="116"/>
      <c r="D1962" s="117"/>
      <c r="E1962" s="231"/>
      <c r="F1962" s="118"/>
      <c r="G1962" s="106"/>
      <c r="H1962" s="106"/>
      <c r="I1962" s="106"/>
      <c r="J1962" s="242"/>
      <c r="K1962" s="242"/>
    </row>
    <row r="1963" spans="1:11">
      <c r="A1963" s="119"/>
      <c r="B1963" s="116"/>
      <c r="C1963" s="116"/>
      <c r="D1963" s="117"/>
      <c r="E1963" s="231"/>
      <c r="F1963" s="118"/>
      <c r="G1963" s="106"/>
      <c r="H1963" s="106"/>
      <c r="I1963" s="106"/>
      <c r="J1963" s="242"/>
      <c r="K1963" s="242"/>
    </row>
    <row r="1964" spans="1:11">
      <c r="A1964" s="119"/>
      <c r="B1964" s="116"/>
      <c r="C1964" s="116"/>
      <c r="D1964" s="117"/>
      <c r="E1964" s="231"/>
      <c r="F1964" s="118"/>
      <c r="G1964" s="106"/>
      <c r="H1964" s="106"/>
      <c r="I1964" s="106"/>
      <c r="J1964" s="242"/>
      <c r="K1964" s="242"/>
    </row>
    <row r="1965" spans="1:11">
      <c r="A1965" s="119"/>
      <c r="B1965" s="116"/>
      <c r="C1965" s="116"/>
      <c r="D1965" s="117"/>
      <c r="E1965" s="231"/>
      <c r="F1965" s="118"/>
      <c r="G1965" s="106"/>
      <c r="H1965" s="106"/>
      <c r="I1965" s="106"/>
      <c r="J1965" s="242"/>
      <c r="K1965" s="242"/>
    </row>
    <row r="1966" spans="1:11">
      <c r="A1966" s="119"/>
      <c r="B1966" s="116"/>
      <c r="C1966" s="116"/>
      <c r="D1966" s="117"/>
      <c r="E1966" s="231"/>
      <c r="F1966" s="118"/>
      <c r="G1966" s="106"/>
      <c r="H1966" s="106"/>
      <c r="I1966" s="106"/>
      <c r="J1966" s="242"/>
      <c r="K1966" s="242"/>
    </row>
    <row r="1967" spans="1:11">
      <c r="A1967" s="119"/>
      <c r="B1967" s="116"/>
      <c r="C1967" s="116"/>
      <c r="D1967" s="117"/>
      <c r="E1967" s="231"/>
      <c r="F1967" s="118"/>
      <c r="G1967" s="106"/>
      <c r="H1967" s="106"/>
      <c r="I1967" s="106"/>
      <c r="J1967" s="242"/>
      <c r="K1967" s="242"/>
    </row>
    <row r="1968" spans="1:11">
      <c r="A1968" s="119"/>
      <c r="B1968" s="116"/>
      <c r="C1968" s="116"/>
      <c r="D1968" s="117"/>
      <c r="E1968" s="231"/>
      <c r="F1968" s="118"/>
      <c r="G1968" s="106"/>
      <c r="H1968" s="106"/>
      <c r="I1968" s="106"/>
      <c r="J1968" s="242"/>
      <c r="K1968" s="242"/>
    </row>
    <row r="1969" spans="1:11">
      <c r="A1969" s="119"/>
      <c r="B1969" s="116"/>
      <c r="C1969" s="116"/>
      <c r="D1969" s="117"/>
      <c r="E1969" s="231"/>
      <c r="F1969" s="118"/>
      <c r="G1969" s="106"/>
      <c r="H1969" s="106"/>
      <c r="I1969" s="106"/>
      <c r="J1969" s="242"/>
      <c r="K1969" s="242"/>
    </row>
    <row r="1970" spans="1:11">
      <c r="A1970" s="119"/>
      <c r="B1970" s="116"/>
      <c r="C1970" s="116"/>
      <c r="D1970" s="117"/>
      <c r="E1970" s="231"/>
      <c r="F1970" s="118"/>
      <c r="G1970" s="106"/>
      <c r="H1970" s="106"/>
      <c r="I1970" s="106"/>
      <c r="J1970" s="242"/>
      <c r="K1970" s="242"/>
    </row>
    <row r="1971" spans="1:11">
      <c r="A1971" s="119"/>
      <c r="B1971" s="116"/>
      <c r="C1971" s="116"/>
      <c r="D1971" s="117"/>
      <c r="E1971" s="231"/>
      <c r="F1971" s="118"/>
      <c r="G1971" s="106"/>
      <c r="H1971" s="106"/>
      <c r="I1971" s="106"/>
      <c r="J1971" s="242"/>
      <c r="K1971" s="242"/>
    </row>
    <row r="1972" spans="1:11">
      <c r="A1972" s="119"/>
      <c r="B1972" s="116"/>
      <c r="C1972" s="116"/>
      <c r="D1972" s="117"/>
      <c r="E1972" s="231"/>
      <c r="F1972" s="118"/>
      <c r="G1972" s="106"/>
      <c r="H1972" s="106"/>
      <c r="I1972" s="106"/>
      <c r="J1972" s="242"/>
      <c r="K1972" s="242"/>
    </row>
    <row r="1973" spans="1:11">
      <c r="A1973" s="119"/>
      <c r="B1973" s="116"/>
      <c r="C1973" s="116"/>
      <c r="D1973" s="117"/>
      <c r="E1973" s="231"/>
      <c r="F1973" s="118"/>
      <c r="G1973" s="106"/>
      <c r="H1973" s="106"/>
      <c r="I1973" s="106"/>
      <c r="J1973" s="242"/>
      <c r="K1973" s="242"/>
    </row>
    <row r="1974" spans="1:11">
      <c r="A1974" s="119"/>
      <c r="B1974" s="116"/>
      <c r="C1974" s="116"/>
      <c r="D1974" s="117"/>
      <c r="E1974" s="231"/>
      <c r="F1974" s="118"/>
      <c r="G1974" s="106"/>
      <c r="H1974" s="106"/>
      <c r="I1974" s="106"/>
      <c r="J1974" s="242"/>
      <c r="K1974" s="242"/>
    </row>
    <row r="1975" spans="1:11">
      <c r="A1975" s="119"/>
      <c r="B1975" s="116"/>
      <c r="C1975" s="116"/>
      <c r="D1975" s="117"/>
      <c r="E1975" s="231"/>
      <c r="F1975" s="118"/>
      <c r="G1975" s="106"/>
      <c r="H1975" s="106"/>
      <c r="I1975" s="106"/>
      <c r="J1975" s="242"/>
      <c r="K1975" s="242"/>
    </row>
    <row r="1976" spans="1:11">
      <c r="A1976" s="119"/>
      <c r="B1976" s="116"/>
      <c r="C1976" s="116"/>
      <c r="D1976" s="117"/>
      <c r="E1976" s="231"/>
      <c r="F1976" s="118"/>
      <c r="G1976" s="106"/>
      <c r="H1976" s="106"/>
      <c r="I1976" s="106"/>
      <c r="J1976" s="242"/>
      <c r="K1976" s="242"/>
    </row>
    <row r="1977" spans="1:11">
      <c r="A1977" s="119"/>
      <c r="B1977" s="116"/>
      <c r="C1977" s="116"/>
      <c r="D1977" s="117"/>
      <c r="E1977" s="231"/>
      <c r="F1977" s="118"/>
      <c r="G1977" s="106"/>
      <c r="H1977" s="106"/>
      <c r="I1977" s="106"/>
      <c r="J1977" s="242"/>
      <c r="K1977" s="242"/>
    </row>
    <row r="1978" spans="1:11">
      <c r="A1978" s="119"/>
      <c r="B1978" s="116"/>
      <c r="C1978" s="116"/>
      <c r="D1978" s="117"/>
      <c r="E1978" s="231"/>
      <c r="F1978" s="118"/>
      <c r="G1978" s="106"/>
      <c r="H1978" s="106"/>
      <c r="I1978" s="106"/>
      <c r="J1978" s="242"/>
      <c r="K1978" s="242"/>
    </row>
    <row r="1979" spans="1:11">
      <c r="A1979" s="119"/>
      <c r="B1979" s="116"/>
      <c r="C1979" s="116"/>
      <c r="D1979" s="117"/>
      <c r="E1979" s="231"/>
      <c r="F1979" s="118"/>
      <c r="G1979" s="106"/>
      <c r="H1979" s="106"/>
      <c r="I1979" s="106"/>
      <c r="J1979" s="242"/>
      <c r="K1979" s="242"/>
    </row>
    <row r="1980" spans="1:11">
      <c r="A1980" s="119"/>
      <c r="B1980" s="116"/>
      <c r="C1980" s="116"/>
      <c r="D1980" s="117"/>
      <c r="E1980" s="231"/>
      <c r="F1980" s="118"/>
      <c r="G1980" s="106"/>
      <c r="H1980" s="106"/>
      <c r="I1980" s="106"/>
      <c r="J1980" s="242"/>
      <c r="K1980" s="242"/>
    </row>
    <row r="1981" spans="1:11">
      <c r="A1981" s="119"/>
      <c r="B1981" s="116"/>
      <c r="C1981" s="116"/>
      <c r="D1981" s="117"/>
      <c r="E1981" s="231"/>
      <c r="F1981" s="118"/>
      <c r="G1981" s="106"/>
      <c r="H1981" s="106"/>
      <c r="I1981" s="106"/>
      <c r="J1981" s="242"/>
      <c r="K1981" s="242"/>
    </row>
    <row r="1982" spans="1:11">
      <c r="A1982" s="119"/>
      <c r="B1982" s="116"/>
      <c r="C1982" s="116"/>
      <c r="D1982" s="117"/>
      <c r="E1982" s="231"/>
      <c r="F1982" s="118"/>
      <c r="G1982" s="106"/>
      <c r="H1982" s="106"/>
      <c r="I1982" s="106"/>
      <c r="J1982" s="242"/>
      <c r="K1982" s="242"/>
    </row>
    <row r="1983" spans="1:11">
      <c r="A1983" s="119"/>
      <c r="B1983" s="116"/>
      <c r="C1983" s="116"/>
      <c r="D1983" s="117"/>
      <c r="E1983" s="231"/>
      <c r="F1983" s="118"/>
      <c r="G1983" s="106"/>
      <c r="H1983" s="106"/>
      <c r="I1983" s="106"/>
      <c r="J1983" s="242"/>
      <c r="K1983" s="242"/>
    </row>
    <row r="1984" spans="1:11">
      <c r="A1984" s="119"/>
      <c r="B1984" s="116"/>
      <c r="C1984" s="116"/>
      <c r="D1984" s="117"/>
      <c r="E1984" s="231"/>
      <c r="F1984" s="118"/>
      <c r="G1984" s="106"/>
      <c r="H1984" s="106"/>
      <c r="I1984" s="106"/>
      <c r="J1984" s="242"/>
      <c r="K1984" s="242"/>
    </row>
    <row r="1985" spans="1:11">
      <c r="A1985" s="119"/>
      <c r="B1985" s="116"/>
      <c r="C1985" s="116"/>
      <c r="D1985" s="117"/>
      <c r="E1985" s="231"/>
      <c r="F1985" s="118"/>
      <c r="G1985" s="106"/>
      <c r="H1985" s="106"/>
      <c r="I1985" s="106"/>
      <c r="J1985" s="242"/>
      <c r="K1985" s="242"/>
    </row>
    <row r="1986" spans="1:11">
      <c r="A1986" s="119"/>
      <c r="B1986" s="116"/>
      <c r="C1986" s="116"/>
      <c r="D1986" s="117"/>
      <c r="E1986" s="231"/>
      <c r="F1986" s="118"/>
      <c r="G1986" s="106"/>
      <c r="H1986" s="106"/>
      <c r="I1986" s="106"/>
      <c r="J1986" s="242"/>
      <c r="K1986" s="242"/>
    </row>
    <row r="1987" spans="1:11">
      <c r="A1987" s="119"/>
      <c r="B1987" s="116"/>
      <c r="C1987" s="116"/>
      <c r="D1987" s="117"/>
      <c r="E1987" s="231"/>
      <c r="F1987" s="118"/>
      <c r="G1987" s="106"/>
      <c r="H1987" s="106"/>
      <c r="I1987" s="106"/>
      <c r="J1987" s="242"/>
      <c r="K1987" s="242"/>
    </row>
    <row r="1988" spans="1:11">
      <c r="A1988" s="119"/>
      <c r="B1988" s="116"/>
      <c r="C1988" s="116"/>
      <c r="D1988" s="117"/>
      <c r="E1988" s="231"/>
      <c r="F1988" s="118"/>
      <c r="G1988" s="106"/>
      <c r="H1988" s="106"/>
      <c r="I1988" s="106"/>
      <c r="J1988" s="242"/>
      <c r="K1988" s="242"/>
    </row>
    <row r="1989" spans="1:11">
      <c r="A1989" s="119"/>
      <c r="B1989" s="116"/>
      <c r="C1989" s="116"/>
      <c r="D1989" s="117"/>
      <c r="E1989" s="231"/>
      <c r="F1989" s="118"/>
      <c r="G1989" s="106"/>
      <c r="H1989" s="106"/>
      <c r="I1989" s="106"/>
      <c r="J1989" s="242"/>
      <c r="K1989" s="242"/>
    </row>
    <row r="1990" spans="1:11">
      <c r="A1990" s="119"/>
      <c r="B1990" s="116"/>
      <c r="C1990" s="116"/>
      <c r="D1990" s="117"/>
      <c r="E1990" s="231"/>
      <c r="F1990" s="118"/>
      <c r="G1990" s="106"/>
      <c r="H1990" s="106"/>
      <c r="I1990" s="106"/>
      <c r="J1990" s="242"/>
      <c r="K1990" s="242"/>
    </row>
    <row r="1991" spans="1:11">
      <c r="A1991" s="119"/>
      <c r="B1991" s="116"/>
      <c r="C1991" s="116"/>
      <c r="D1991" s="117"/>
      <c r="E1991" s="231"/>
      <c r="F1991" s="118"/>
      <c r="G1991" s="106"/>
      <c r="H1991" s="106"/>
      <c r="I1991" s="106"/>
      <c r="J1991" s="242"/>
      <c r="K1991" s="242"/>
    </row>
    <row r="1992" spans="1:11">
      <c r="A1992" s="119"/>
      <c r="B1992" s="116"/>
      <c r="C1992" s="116"/>
      <c r="D1992" s="117"/>
      <c r="E1992" s="231"/>
      <c r="F1992" s="118"/>
      <c r="G1992" s="106"/>
      <c r="H1992" s="106"/>
      <c r="I1992" s="106"/>
      <c r="J1992" s="242"/>
      <c r="K1992" s="242"/>
    </row>
    <row r="1993" spans="1:11">
      <c r="A1993" s="119"/>
      <c r="B1993" s="116"/>
      <c r="C1993" s="116"/>
      <c r="D1993" s="117"/>
      <c r="E1993" s="231"/>
      <c r="F1993" s="118"/>
      <c r="G1993" s="106"/>
      <c r="H1993" s="106"/>
      <c r="I1993" s="106"/>
      <c r="J1993" s="242"/>
      <c r="K1993" s="242"/>
    </row>
    <row r="1994" spans="1:11">
      <c r="A1994" s="119"/>
      <c r="B1994" s="116"/>
      <c r="C1994" s="116"/>
      <c r="D1994" s="117"/>
      <c r="E1994" s="231"/>
      <c r="F1994" s="118"/>
      <c r="G1994" s="106"/>
      <c r="H1994" s="106"/>
      <c r="I1994" s="106"/>
      <c r="J1994" s="242"/>
      <c r="K1994" s="242"/>
    </row>
    <row r="1995" spans="1:11">
      <c r="A1995" s="119"/>
      <c r="B1995" s="116"/>
      <c r="C1995" s="116"/>
      <c r="D1995" s="117"/>
      <c r="E1995" s="231"/>
      <c r="F1995" s="118"/>
      <c r="G1995" s="106"/>
      <c r="H1995" s="106"/>
      <c r="I1995" s="106"/>
      <c r="J1995" s="242"/>
      <c r="K1995" s="242"/>
    </row>
    <row r="1996" spans="1:11">
      <c r="A1996" s="119"/>
      <c r="B1996" s="116"/>
      <c r="C1996" s="116"/>
      <c r="D1996" s="117"/>
      <c r="E1996" s="231"/>
      <c r="F1996" s="118"/>
      <c r="G1996" s="106"/>
      <c r="H1996" s="106"/>
      <c r="I1996" s="106"/>
      <c r="J1996" s="242"/>
      <c r="K1996" s="242"/>
    </row>
    <row r="1997" spans="1:11">
      <c r="A1997" s="119"/>
      <c r="B1997" s="116"/>
      <c r="C1997" s="116"/>
      <c r="D1997" s="117"/>
      <c r="E1997" s="231"/>
      <c r="F1997" s="118"/>
      <c r="G1997" s="106"/>
      <c r="H1997" s="106"/>
      <c r="I1997" s="106"/>
      <c r="J1997" s="242"/>
      <c r="K1997" s="242"/>
    </row>
    <row r="1998" spans="1:11">
      <c r="A1998" s="119"/>
      <c r="B1998" s="116"/>
      <c r="C1998" s="116"/>
      <c r="D1998" s="117"/>
      <c r="E1998" s="231"/>
      <c r="F1998" s="118"/>
      <c r="G1998" s="106"/>
      <c r="H1998" s="106"/>
      <c r="I1998" s="106"/>
      <c r="J1998" s="242"/>
      <c r="K1998" s="242"/>
    </row>
    <row r="1999" spans="1:11">
      <c r="A1999" s="119"/>
      <c r="B1999" s="116"/>
      <c r="C1999" s="116"/>
      <c r="D1999" s="117"/>
      <c r="E1999" s="231"/>
      <c r="F1999" s="118"/>
      <c r="G1999" s="106"/>
      <c r="H1999" s="106"/>
      <c r="I1999" s="106"/>
      <c r="J1999" s="242"/>
      <c r="K1999" s="242"/>
    </row>
    <row r="2000" spans="1:11">
      <c r="A2000" s="119"/>
      <c r="B2000" s="116"/>
      <c r="C2000" s="116"/>
      <c r="D2000" s="117"/>
      <c r="E2000" s="231"/>
      <c r="F2000" s="118"/>
      <c r="G2000" s="106"/>
      <c r="H2000" s="106"/>
      <c r="I2000" s="106"/>
      <c r="J2000" s="242"/>
      <c r="K2000" s="242"/>
    </row>
    <row r="2001" spans="1:11">
      <c r="A2001" s="119"/>
      <c r="B2001" s="116"/>
      <c r="C2001" s="116"/>
      <c r="D2001" s="117"/>
      <c r="E2001" s="231"/>
      <c r="F2001" s="118"/>
      <c r="G2001" s="106"/>
      <c r="H2001" s="106"/>
      <c r="I2001" s="106"/>
      <c r="J2001" s="242"/>
      <c r="K2001" s="242"/>
    </row>
    <row r="2002" spans="1:11">
      <c r="A2002" s="119"/>
      <c r="B2002" s="116"/>
      <c r="C2002" s="116"/>
      <c r="D2002" s="117"/>
      <c r="E2002" s="231"/>
      <c r="F2002" s="118"/>
      <c r="G2002" s="106"/>
      <c r="H2002" s="106"/>
      <c r="I2002" s="106"/>
      <c r="J2002" s="242"/>
      <c r="K2002" s="242"/>
    </row>
    <row r="2003" spans="1:11">
      <c r="A2003" s="119"/>
      <c r="B2003" s="116"/>
      <c r="C2003" s="116"/>
      <c r="D2003" s="117"/>
      <c r="E2003" s="231"/>
      <c r="F2003" s="118"/>
      <c r="G2003" s="106"/>
      <c r="H2003" s="106"/>
      <c r="I2003" s="106"/>
      <c r="J2003" s="242"/>
      <c r="K2003" s="242"/>
    </row>
    <row r="2004" spans="1:11">
      <c r="A2004" s="119"/>
      <c r="B2004" s="116"/>
      <c r="C2004" s="116"/>
      <c r="D2004" s="117"/>
      <c r="E2004" s="231"/>
      <c r="F2004" s="118"/>
      <c r="G2004" s="106"/>
      <c r="H2004" s="106"/>
      <c r="I2004" s="106"/>
      <c r="J2004" s="242"/>
      <c r="K2004" s="242"/>
    </row>
    <row r="2005" spans="1:11">
      <c r="A2005" s="119"/>
      <c r="B2005" s="116"/>
      <c r="C2005" s="116"/>
      <c r="D2005" s="117"/>
      <c r="E2005" s="231"/>
      <c r="F2005" s="118"/>
      <c r="G2005" s="106"/>
      <c r="H2005" s="106"/>
      <c r="I2005" s="106"/>
      <c r="J2005" s="242"/>
      <c r="K2005" s="242"/>
    </row>
    <row r="2006" spans="1:11">
      <c r="A2006" s="119"/>
      <c r="B2006" s="116"/>
      <c r="C2006" s="116"/>
      <c r="D2006" s="117"/>
      <c r="E2006" s="231"/>
      <c r="F2006" s="118"/>
      <c r="G2006" s="106"/>
      <c r="H2006" s="106"/>
      <c r="I2006" s="106"/>
      <c r="J2006" s="242"/>
      <c r="K2006" s="242"/>
    </row>
    <row r="2007" spans="1:11">
      <c r="A2007" s="119"/>
      <c r="B2007" s="116"/>
      <c r="C2007" s="116"/>
      <c r="D2007" s="117"/>
      <c r="E2007" s="231"/>
      <c r="F2007" s="118"/>
      <c r="G2007" s="106"/>
      <c r="H2007" s="106"/>
      <c r="I2007" s="106"/>
      <c r="J2007" s="242"/>
      <c r="K2007" s="242"/>
    </row>
    <row r="2008" spans="1:11">
      <c r="A2008" s="119"/>
      <c r="B2008" s="116"/>
      <c r="C2008" s="116"/>
      <c r="D2008" s="117"/>
      <c r="E2008" s="231"/>
      <c r="F2008" s="118"/>
      <c r="G2008" s="106"/>
      <c r="H2008" s="106"/>
      <c r="I2008" s="106"/>
      <c r="J2008" s="242"/>
      <c r="K2008" s="242"/>
    </row>
    <row r="2009" spans="1:11">
      <c r="A2009" s="119"/>
      <c r="B2009" s="116"/>
      <c r="C2009" s="116"/>
      <c r="D2009" s="117"/>
      <c r="E2009" s="231"/>
      <c r="F2009" s="118"/>
      <c r="G2009" s="106"/>
      <c r="H2009" s="106"/>
      <c r="I2009" s="106"/>
      <c r="J2009" s="242"/>
      <c r="K2009" s="242"/>
    </row>
    <row r="2010" spans="1:11">
      <c r="A2010" s="119"/>
      <c r="B2010" s="116"/>
      <c r="C2010" s="116"/>
      <c r="D2010" s="117"/>
      <c r="E2010" s="231"/>
      <c r="F2010" s="118"/>
      <c r="G2010" s="106"/>
      <c r="H2010" s="106"/>
      <c r="I2010" s="106"/>
      <c r="J2010" s="242"/>
      <c r="K2010" s="242"/>
    </row>
    <row r="2011" spans="1:11">
      <c r="A2011" s="119"/>
      <c r="B2011" s="116"/>
      <c r="C2011" s="116"/>
      <c r="D2011" s="117"/>
      <c r="E2011" s="231"/>
      <c r="F2011" s="118"/>
      <c r="G2011" s="106"/>
      <c r="H2011" s="106"/>
      <c r="I2011" s="106"/>
      <c r="J2011" s="242"/>
      <c r="K2011" s="242"/>
    </row>
    <row r="2012" spans="1:11">
      <c r="A2012" s="119"/>
      <c r="B2012" s="116"/>
      <c r="C2012" s="116"/>
      <c r="D2012" s="117"/>
      <c r="E2012" s="231"/>
      <c r="F2012" s="118"/>
      <c r="G2012" s="106"/>
      <c r="H2012" s="106"/>
      <c r="I2012" s="106"/>
      <c r="J2012" s="242"/>
      <c r="K2012" s="242"/>
    </row>
    <row r="2013" spans="1:11">
      <c r="A2013" s="119"/>
      <c r="B2013" s="116"/>
      <c r="C2013" s="116"/>
      <c r="D2013" s="117"/>
      <c r="E2013" s="231"/>
      <c r="F2013" s="118"/>
      <c r="G2013" s="106"/>
      <c r="H2013" s="106"/>
      <c r="I2013" s="106"/>
      <c r="J2013" s="242"/>
      <c r="K2013" s="242"/>
    </row>
    <row r="2014" spans="1:11">
      <c r="A2014" s="119"/>
      <c r="B2014" s="116"/>
      <c r="C2014" s="116"/>
      <c r="D2014" s="117"/>
      <c r="E2014" s="231"/>
      <c r="F2014" s="118"/>
      <c r="G2014" s="106"/>
      <c r="H2014" s="106"/>
      <c r="I2014" s="106"/>
      <c r="J2014" s="242"/>
      <c r="K2014" s="242"/>
    </row>
    <row r="2015" spans="1:11">
      <c r="A2015" s="119"/>
      <c r="B2015" s="116"/>
      <c r="C2015" s="116"/>
      <c r="D2015" s="117"/>
      <c r="E2015" s="231"/>
      <c r="F2015" s="118"/>
      <c r="G2015" s="106"/>
      <c r="H2015" s="106"/>
      <c r="I2015" s="106"/>
      <c r="J2015" s="242"/>
      <c r="K2015" s="242"/>
    </row>
    <row r="2016" spans="1:11">
      <c r="A2016" s="119"/>
      <c r="B2016" s="116"/>
      <c r="C2016" s="116"/>
      <c r="D2016" s="117"/>
      <c r="E2016" s="231"/>
      <c r="F2016" s="118"/>
      <c r="G2016" s="106"/>
      <c r="H2016" s="106"/>
      <c r="I2016" s="106"/>
      <c r="J2016" s="242"/>
      <c r="K2016" s="242"/>
    </row>
    <row r="2017" spans="1:11">
      <c r="A2017" s="119"/>
      <c r="B2017" s="116"/>
      <c r="C2017" s="116"/>
      <c r="D2017" s="117"/>
      <c r="E2017" s="231"/>
      <c r="F2017" s="118"/>
      <c r="G2017" s="106"/>
      <c r="H2017" s="106"/>
      <c r="I2017" s="106"/>
      <c r="J2017" s="242"/>
      <c r="K2017" s="242"/>
    </row>
    <row r="2018" spans="1:11">
      <c r="A2018" s="119"/>
      <c r="B2018" s="116"/>
      <c r="C2018" s="116"/>
      <c r="D2018" s="117"/>
      <c r="E2018" s="231"/>
      <c r="F2018" s="118"/>
      <c r="G2018" s="106"/>
      <c r="H2018" s="106"/>
      <c r="I2018" s="106"/>
      <c r="J2018" s="242"/>
      <c r="K2018" s="242"/>
    </row>
    <row r="2019" spans="1:11">
      <c r="A2019" s="119"/>
      <c r="B2019" s="116"/>
      <c r="C2019" s="116"/>
      <c r="D2019" s="117"/>
      <c r="E2019" s="231"/>
      <c r="F2019" s="118"/>
      <c r="G2019" s="106"/>
      <c r="H2019" s="106"/>
      <c r="I2019" s="106"/>
      <c r="J2019" s="242"/>
      <c r="K2019" s="242"/>
    </row>
    <row r="2020" spans="1:11">
      <c r="A2020" s="119"/>
      <c r="B2020" s="116"/>
      <c r="C2020" s="116"/>
      <c r="D2020" s="117"/>
      <c r="E2020" s="231"/>
      <c r="F2020" s="118"/>
      <c r="G2020" s="106"/>
      <c r="H2020" s="106"/>
      <c r="I2020" s="106"/>
      <c r="J2020" s="242"/>
      <c r="K2020" s="242"/>
    </row>
    <row r="2021" spans="1:11">
      <c r="A2021" s="119"/>
      <c r="B2021" s="116"/>
      <c r="C2021" s="116"/>
      <c r="D2021" s="117"/>
      <c r="E2021" s="231"/>
      <c r="F2021" s="118"/>
      <c r="G2021" s="106"/>
      <c r="H2021" s="106"/>
      <c r="I2021" s="106"/>
      <c r="J2021" s="242"/>
      <c r="K2021" s="242"/>
    </row>
    <row r="2022" spans="1:11">
      <c r="A2022" s="119"/>
      <c r="B2022" s="116"/>
      <c r="C2022" s="116"/>
      <c r="D2022" s="117"/>
      <c r="E2022" s="231"/>
      <c r="F2022" s="118"/>
      <c r="G2022" s="106"/>
      <c r="H2022" s="106"/>
      <c r="I2022" s="106"/>
      <c r="J2022" s="242"/>
      <c r="K2022" s="242"/>
    </row>
    <row r="2023" spans="1:11">
      <c r="A2023" s="119"/>
      <c r="B2023" s="116"/>
      <c r="C2023" s="116"/>
      <c r="D2023" s="117"/>
      <c r="E2023" s="231"/>
      <c r="F2023" s="118"/>
      <c r="G2023" s="106"/>
      <c r="H2023" s="106"/>
      <c r="I2023" s="106"/>
      <c r="J2023" s="242"/>
      <c r="K2023" s="242"/>
    </row>
    <row r="2024" spans="1:11">
      <c r="A2024" s="119"/>
      <c r="B2024" s="116"/>
      <c r="C2024" s="116"/>
      <c r="D2024" s="117"/>
      <c r="E2024" s="231"/>
      <c r="F2024" s="118"/>
      <c r="G2024" s="106"/>
      <c r="H2024" s="106"/>
      <c r="I2024" s="106"/>
      <c r="J2024" s="242"/>
      <c r="K2024" s="242"/>
    </row>
    <row r="2025" spans="1:11">
      <c r="A2025" s="119"/>
      <c r="B2025" s="116"/>
      <c r="C2025" s="116"/>
      <c r="D2025" s="117"/>
      <c r="E2025" s="231"/>
      <c r="F2025" s="118"/>
      <c r="G2025" s="106"/>
      <c r="H2025" s="106"/>
      <c r="I2025" s="106"/>
      <c r="J2025" s="242"/>
      <c r="K2025" s="242"/>
    </row>
    <row r="2026" spans="1:11">
      <c r="A2026" s="119"/>
      <c r="B2026" s="116"/>
      <c r="C2026" s="116"/>
      <c r="D2026" s="117"/>
      <c r="E2026" s="231"/>
      <c r="F2026" s="118"/>
      <c r="G2026" s="106"/>
      <c r="H2026" s="106"/>
      <c r="I2026" s="106"/>
      <c r="J2026" s="242"/>
      <c r="K2026" s="242"/>
    </row>
    <row r="2027" spans="1:11">
      <c r="A2027" s="119"/>
      <c r="B2027" s="116"/>
      <c r="C2027" s="116"/>
      <c r="D2027" s="117"/>
      <c r="E2027" s="231"/>
      <c r="F2027" s="118"/>
      <c r="G2027" s="106"/>
      <c r="H2027" s="106"/>
      <c r="I2027" s="106"/>
      <c r="J2027" s="242"/>
      <c r="K2027" s="242"/>
    </row>
    <row r="2028" spans="1:11">
      <c r="A2028" s="119"/>
      <c r="B2028" s="116"/>
      <c r="C2028" s="116"/>
      <c r="D2028" s="117"/>
      <c r="E2028" s="231"/>
      <c r="F2028" s="118"/>
      <c r="G2028" s="106"/>
      <c r="H2028" s="106"/>
      <c r="I2028" s="106"/>
      <c r="J2028" s="242"/>
      <c r="K2028" s="242"/>
    </row>
    <row r="2029" spans="1:11">
      <c r="A2029" s="119"/>
      <c r="B2029" s="116"/>
      <c r="C2029" s="116"/>
      <c r="D2029" s="117"/>
      <c r="E2029" s="231"/>
      <c r="F2029" s="118"/>
      <c r="G2029" s="106"/>
      <c r="H2029" s="106"/>
      <c r="I2029" s="106"/>
      <c r="J2029" s="242"/>
      <c r="K2029" s="242"/>
    </row>
    <row r="2030" spans="1:11">
      <c r="A2030" s="119"/>
      <c r="B2030" s="116"/>
      <c r="C2030" s="116"/>
      <c r="D2030" s="117"/>
      <c r="E2030" s="231"/>
      <c r="F2030" s="118"/>
      <c r="G2030" s="106"/>
      <c r="H2030" s="106"/>
      <c r="I2030" s="106"/>
      <c r="J2030" s="242"/>
      <c r="K2030" s="242"/>
    </row>
    <row r="2031" spans="1:11">
      <c r="A2031" s="119"/>
      <c r="B2031" s="116"/>
      <c r="C2031" s="116"/>
      <c r="D2031" s="117"/>
      <c r="E2031" s="231"/>
      <c r="F2031" s="118"/>
      <c r="G2031" s="106"/>
      <c r="H2031" s="106"/>
      <c r="I2031" s="106"/>
      <c r="J2031" s="242"/>
      <c r="K2031" s="242"/>
    </row>
    <row r="2032" spans="1:11">
      <c r="A2032" s="119"/>
      <c r="B2032" s="116"/>
      <c r="C2032" s="116"/>
      <c r="D2032" s="117"/>
      <c r="E2032" s="231"/>
      <c r="F2032" s="118"/>
      <c r="G2032" s="106"/>
      <c r="H2032" s="106"/>
      <c r="I2032" s="106"/>
      <c r="J2032" s="242"/>
      <c r="K2032" s="242"/>
    </row>
    <row r="2033" spans="1:11">
      <c r="A2033" s="119"/>
      <c r="B2033" s="116"/>
      <c r="C2033" s="116"/>
      <c r="D2033" s="117"/>
      <c r="E2033" s="231"/>
      <c r="F2033" s="118"/>
      <c r="G2033" s="106"/>
      <c r="H2033" s="106"/>
      <c r="I2033" s="106"/>
      <c r="J2033" s="242"/>
      <c r="K2033" s="242"/>
    </row>
    <row r="2034" spans="1:11">
      <c r="A2034" s="119"/>
      <c r="B2034" s="116"/>
      <c r="C2034" s="116"/>
      <c r="D2034" s="117"/>
      <c r="E2034" s="231"/>
      <c r="F2034" s="118"/>
      <c r="G2034" s="106"/>
      <c r="H2034" s="106"/>
      <c r="I2034" s="106"/>
      <c r="J2034" s="242"/>
      <c r="K2034" s="242"/>
    </row>
    <row r="2035" spans="1:11">
      <c r="A2035" s="119"/>
      <c r="B2035" s="116"/>
      <c r="C2035" s="116"/>
      <c r="D2035" s="117"/>
      <c r="E2035" s="231"/>
      <c r="F2035" s="118"/>
      <c r="G2035" s="106"/>
      <c r="H2035" s="106"/>
      <c r="I2035" s="106"/>
      <c r="J2035" s="242"/>
      <c r="K2035" s="242"/>
    </row>
    <row r="2036" spans="1:11">
      <c r="A2036" s="119"/>
      <c r="B2036" s="116"/>
      <c r="C2036" s="116"/>
      <c r="D2036" s="117"/>
      <c r="E2036" s="231"/>
      <c r="F2036" s="118"/>
      <c r="G2036" s="106"/>
      <c r="H2036" s="106"/>
      <c r="I2036" s="106"/>
      <c r="J2036" s="242"/>
      <c r="K2036" s="242"/>
    </row>
    <row r="2037" spans="1:11">
      <c r="A2037" s="119"/>
      <c r="B2037" s="116"/>
      <c r="C2037" s="116"/>
      <c r="D2037" s="117"/>
      <c r="E2037" s="231"/>
      <c r="F2037" s="118"/>
      <c r="G2037" s="106"/>
      <c r="H2037" s="106"/>
      <c r="I2037" s="106"/>
      <c r="J2037" s="242"/>
      <c r="K2037" s="242"/>
    </row>
    <row r="2038" spans="1:11">
      <c r="A2038" s="119"/>
      <c r="B2038" s="116"/>
      <c r="C2038" s="116"/>
      <c r="D2038" s="117"/>
      <c r="E2038" s="231"/>
      <c r="F2038" s="118"/>
      <c r="G2038" s="106"/>
      <c r="H2038" s="106"/>
      <c r="I2038" s="106"/>
      <c r="J2038" s="242"/>
      <c r="K2038" s="242"/>
    </row>
    <row r="2039" spans="1:11">
      <c r="A2039" s="119"/>
      <c r="B2039" s="116"/>
      <c r="C2039" s="116"/>
      <c r="D2039" s="117"/>
      <c r="E2039" s="231"/>
      <c r="F2039" s="118"/>
      <c r="G2039" s="106"/>
      <c r="H2039" s="106"/>
      <c r="I2039" s="106"/>
      <c r="J2039" s="242"/>
      <c r="K2039" s="242"/>
    </row>
    <row r="2040" spans="1:11">
      <c r="A2040" s="119"/>
      <c r="B2040" s="116"/>
      <c r="C2040" s="116"/>
      <c r="D2040" s="117"/>
      <c r="E2040" s="231"/>
      <c r="F2040" s="118"/>
      <c r="G2040" s="106"/>
      <c r="H2040" s="106"/>
      <c r="I2040" s="106"/>
      <c r="J2040" s="242"/>
      <c r="K2040" s="242"/>
    </row>
    <row r="2041" spans="1:11">
      <c r="A2041" s="119"/>
      <c r="B2041" s="116"/>
      <c r="C2041" s="116"/>
      <c r="D2041" s="117"/>
      <c r="E2041" s="231"/>
      <c r="F2041" s="118"/>
      <c r="G2041" s="106"/>
      <c r="H2041" s="106"/>
      <c r="I2041" s="106"/>
      <c r="J2041" s="242"/>
      <c r="K2041" s="242"/>
    </row>
    <row r="2042" spans="1:11">
      <c r="A2042" s="119"/>
      <c r="B2042" s="116"/>
      <c r="C2042" s="116"/>
      <c r="D2042" s="117"/>
      <c r="E2042" s="231"/>
      <c r="F2042" s="118"/>
      <c r="G2042" s="106"/>
      <c r="H2042" s="106"/>
      <c r="I2042" s="106"/>
      <c r="J2042" s="242"/>
      <c r="K2042" s="242"/>
    </row>
    <row r="2043" spans="1:11">
      <c r="A2043" s="119"/>
      <c r="B2043" s="116"/>
      <c r="C2043" s="116"/>
      <c r="D2043" s="117"/>
      <c r="E2043" s="231"/>
      <c r="F2043" s="118"/>
      <c r="G2043" s="106"/>
      <c r="H2043" s="106"/>
      <c r="I2043" s="106"/>
      <c r="J2043" s="242"/>
      <c r="K2043" s="242"/>
    </row>
    <row r="2044" spans="1:11">
      <c r="A2044" s="119"/>
      <c r="B2044" s="116"/>
      <c r="C2044" s="116"/>
      <c r="D2044" s="117"/>
      <c r="E2044" s="231"/>
      <c r="F2044" s="118"/>
      <c r="G2044" s="106"/>
      <c r="H2044" s="106"/>
      <c r="I2044" s="106"/>
      <c r="J2044" s="242"/>
      <c r="K2044" s="242"/>
    </row>
    <row r="2045" spans="1:11">
      <c r="A2045" s="119"/>
      <c r="B2045" s="116"/>
      <c r="C2045" s="116"/>
      <c r="D2045" s="117"/>
      <c r="E2045" s="231"/>
      <c r="F2045" s="118"/>
      <c r="G2045" s="106"/>
      <c r="H2045" s="106"/>
      <c r="I2045" s="106"/>
      <c r="J2045" s="242"/>
      <c r="K2045" s="242"/>
    </row>
    <row r="2046" spans="1:11">
      <c r="A2046" s="119"/>
      <c r="B2046" s="116"/>
      <c r="C2046" s="116"/>
      <c r="D2046" s="117"/>
      <c r="E2046" s="231"/>
      <c r="F2046" s="118"/>
      <c r="G2046" s="106"/>
      <c r="H2046" s="106"/>
      <c r="I2046" s="106"/>
      <c r="J2046" s="242"/>
      <c r="K2046" s="242"/>
    </row>
    <row r="2047" spans="1:11">
      <c r="A2047" s="119"/>
      <c r="B2047" s="116"/>
      <c r="C2047" s="116"/>
      <c r="D2047" s="117"/>
      <c r="E2047" s="231"/>
      <c r="F2047" s="118"/>
      <c r="G2047" s="106"/>
      <c r="H2047" s="106"/>
      <c r="I2047" s="106"/>
      <c r="J2047" s="242"/>
      <c r="K2047" s="242"/>
    </row>
    <row r="2048" spans="1:11">
      <c r="A2048" s="119"/>
      <c r="B2048" s="116"/>
      <c r="C2048" s="116"/>
      <c r="D2048" s="117"/>
      <c r="E2048" s="231"/>
      <c r="F2048" s="118"/>
      <c r="G2048" s="106"/>
      <c r="H2048" s="106"/>
      <c r="I2048" s="106"/>
      <c r="J2048" s="242"/>
      <c r="K2048" s="242"/>
    </row>
    <row r="2049" spans="1:11">
      <c r="A2049" s="119"/>
      <c r="B2049" s="116"/>
      <c r="C2049" s="116"/>
      <c r="D2049" s="117"/>
      <c r="E2049" s="231"/>
      <c r="F2049" s="118"/>
      <c r="G2049" s="106"/>
      <c r="H2049" s="106"/>
      <c r="I2049" s="106"/>
      <c r="J2049" s="242"/>
      <c r="K2049" s="242"/>
    </row>
    <row r="2050" spans="1:11">
      <c r="A2050" s="119"/>
      <c r="B2050" s="116"/>
      <c r="C2050" s="116"/>
      <c r="D2050" s="117"/>
      <c r="E2050" s="231"/>
      <c r="F2050" s="118"/>
      <c r="G2050" s="106"/>
      <c r="H2050" s="106"/>
      <c r="I2050" s="106"/>
      <c r="J2050" s="242"/>
      <c r="K2050" s="242"/>
    </row>
    <row r="2051" spans="1:11">
      <c r="A2051" s="119"/>
      <c r="B2051" s="116"/>
      <c r="C2051" s="116"/>
      <c r="D2051" s="117"/>
      <c r="E2051" s="231"/>
      <c r="F2051" s="118"/>
      <c r="G2051" s="106"/>
      <c r="H2051" s="106"/>
      <c r="I2051" s="106"/>
      <c r="J2051" s="242"/>
      <c r="K2051" s="242"/>
    </row>
    <row r="2052" spans="1:11">
      <c r="A2052" s="119"/>
      <c r="B2052" s="116"/>
      <c r="C2052" s="116"/>
      <c r="D2052" s="117"/>
      <c r="E2052" s="231"/>
      <c r="F2052" s="118"/>
      <c r="G2052" s="106"/>
      <c r="H2052" s="106"/>
      <c r="I2052" s="106"/>
      <c r="J2052" s="242"/>
      <c r="K2052" s="242"/>
    </row>
    <row r="2053" spans="1:11">
      <c r="A2053" s="119"/>
      <c r="B2053" s="116"/>
      <c r="C2053" s="116"/>
      <c r="D2053" s="117"/>
      <c r="E2053" s="231"/>
      <c r="F2053" s="118"/>
      <c r="G2053" s="106"/>
      <c r="H2053" s="106"/>
      <c r="I2053" s="106"/>
      <c r="J2053" s="242"/>
      <c r="K2053" s="242"/>
    </row>
    <row r="2054" spans="1:11">
      <c r="A2054" s="119"/>
      <c r="B2054" s="116"/>
      <c r="C2054" s="116"/>
      <c r="D2054" s="117"/>
      <c r="E2054" s="231"/>
      <c r="F2054" s="118"/>
      <c r="G2054" s="106"/>
      <c r="H2054" s="106"/>
      <c r="I2054" s="106"/>
      <c r="J2054" s="242"/>
      <c r="K2054" s="242"/>
    </row>
    <row r="2055" spans="1:11">
      <c r="A2055" s="119"/>
      <c r="B2055" s="116"/>
      <c r="C2055" s="116"/>
      <c r="D2055" s="117"/>
      <c r="E2055" s="231"/>
      <c r="F2055" s="118"/>
      <c r="G2055" s="106"/>
      <c r="H2055" s="106"/>
      <c r="I2055" s="106"/>
      <c r="J2055" s="242"/>
      <c r="K2055" s="242"/>
    </row>
    <row r="2056" spans="1:11">
      <c r="A2056" s="119"/>
      <c r="B2056" s="116"/>
      <c r="C2056" s="116"/>
      <c r="D2056" s="117"/>
      <c r="E2056" s="231"/>
      <c r="F2056" s="118"/>
      <c r="G2056" s="106"/>
      <c r="H2056" s="106"/>
      <c r="I2056" s="106"/>
      <c r="J2056" s="242"/>
      <c r="K2056" s="242"/>
    </row>
    <row r="2057" spans="1:11">
      <c r="A2057" s="119"/>
      <c r="B2057" s="116"/>
      <c r="C2057" s="116"/>
      <c r="D2057" s="117"/>
      <c r="E2057" s="231"/>
      <c r="F2057" s="118"/>
      <c r="G2057" s="106"/>
      <c r="H2057" s="106"/>
      <c r="I2057" s="106"/>
      <c r="J2057" s="242"/>
      <c r="K2057" s="242"/>
    </row>
    <row r="2058" spans="1:11">
      <c r="A2058" s="119"/>
      <c r="B2058" s="116"/>
      <c r="C2058" s="116"/>
      <c r="D2058" s="117"/>
      <c r="E2058" s="231"/>
      <c r="F2058" s="118"/>
      <c r="G2058" s="106"/>
      <c r="H2058" s="106"/>
      <c r="I2058" s="106"/>
      <c r="J2058" s="242"/>
      <c r="K2058" s="242"/>
    </row>
    <row r="2059" spans="1:11">
      <c r="A2059" s="119"/>
      <c r="B2059" s="116"/>
      <c r="C2059" s="116"/>
      <c r="D2059" s="117"/>
      <c r="E2059" s="231"/>
      <c r="F2059" s="118"/>
      <c r="G2059" s="106"/>
      <c r="H2059" s="106"/>
      <c r="I2059" s="106"/>
      <c r="J2059" s="242"/>
      <c r="K2059" s="242"/>
    </row>
    <row r="2060" spans="1:11">
      <c r="A2060" s="119"/>
      <c r="B2060" s="116"/>
      <c r="C2060" s="116"/>
      <c r="D2060" s="117"/>
      <c r="E2060" s="231"/>
      <c r="F2060" s="118"/>
      <c r="G2060" s="106"/>
      <c r="H2060" s="106"/>
      <c r="I2060" s="106"/>
      <c r="J2060" s="242"/>
      <c r="K2060" s="242"/>
    </row>
    <row r="2061" spans="1:11">
      <c r="A2061" s="119"/>
      <c r="B2061" s="116"/>
      <c r="C2061" s="116"/>
      <c r="D2061" s="117"/>
      <c r="E2061" s="231"/>
      <c r="F2061" s="118"/>
      <c r="G2061" s="106"/>
      <c r="H2061" s="106"/>
      <c r="I2061" s="106"/>
      <c r="J2061" s="242"/>
      <c r="K2061" s="242"/>
    </row>
    <row r="2062" spans="1:11">
      <c r="A2062" s="119"/>
      <c r="B2062" s="116"/>
      <c r="C2062" s="116"/>
      <c r="D2062" s="117"/>
      <c r="E2062" s="231"/>
      <c r="F2062" s="118"/>
      <c r="G2062" s="106"/>
      <c r="H2062" s="106"/>
      <c r="I2062" s="106"/>
      <c r="J2062" s="242"/>
      <c r="K2062" s="242"/>
    </row>
    <row r="2063" spans="1:11">
      <c r="A2063" s="119"/>
      <c r="B2063" s="116"/>
      <c r="C2063" s="116"/>
      <c r="D2063" s="117"/>
      <c r="E2063" s="231"/>
      <c r="F2063" s="118"/>
      <c r="G2063" s="106"/>
      <c r="H2063" s="106"/>
      <c r="I2063" s="106"/>
      <c r="J2063" s="242"/>
      <c r="K2063" s="242"/>
    </row>
    <row r="2064" spans="1:11">
      <c r="A2064" s="119"/>
      <c r="B2064" s="116"/>
      <c r="C2064" s="116"/>
      <c r="D2064" s="117"/>
      <c r="E2064" s="231"/>
      <c r="F2064" s="118"/>
      <c r="G2064" s="106"/>
      <c r="H2064" s="106"/>
      <c r="I2064" s="106"/>
      <c r="J2064" s="242"/>
      <c r="K2064" s="242"/>
    </row>
    <row r="2065" spans="1:11">
      <c r="A2065" s="119"/>
      <c r="B2065" s="116"/>
      <c r="C2065" s="116"/>
      <c r="D2065" s="117"/>
      <c r="E2065" s="231"/>
      <c r="F2065" s="118"/>
      <c r="G2065" s="106"/>
      <c r="H2065" s="106"/>
      <c r="I2065" s="106"/>
      <c r="J2065" s="242"/>
      <c r="K2065" s="242"/>
    </row>
    <row r="2066" spans="1:11">
      <c r="A2066" s="119"/>
      <c r="B2066" s="116"/>
      <c r="C2066" s="116"/>
      <c r="D2066" s="117"/>
      <c r="E2066" s="231"/>
      <c r="F2066" s="118"/>
      <c r="G2066" s="106"/>
      <c r="H2066" s="106"/>
      <c r="I2066" s="106"/>
      <c r="J2066" s="242"/>
      <c r="K2066" s="242"/>
    </row>
    <row r="2067" spans="1:11">
      <c r="A2067" s="119"/>
      <c r="B2067" s="116"/>
      <c r="C2067" s="116"/>
      <c r="D2067" s="117"/>
      <c r="E2067" s="231"/>
      <c r="F2067" s="118"/>
      <c r="G2067" s="106"/>
      <c r="H2067" s="106"/>
      <c r="I2067" s="106"/>
      <c r="J2067" s="242"/>
      <c r="K2067" s="242"/>
    </row>
    <row r="2068" spans="1:11">
      <c r="A2068" s="119"/>
      <c r="B2068" s="116"/>
      <c r="C2068" s="116"/>
      <c r="D2068" s="117"/>
      <c r="E2068" s="231"/>
      <c r="F2068" s="118"/>
      <c r="G2068" s="106"/>
      <c r="H2068" s="106"/>
      <c r="I2068" s="106"/>
      <c r="J2068" s="242"/>
      <c r="K2068" s="242"/>
    </row>
    <row r="2069" spans="1:11">
      <c r="A2069" s="119"/>
      <c r="B2069" s="116"/>
      <c r="C2069" s="116"/>
      <c r="D2069" s="117"/>
      <c r="E2069" s="231"/>
      <c r="F2069" s="118"/>
      <c r="G2069" s="106"/>
      <c r="H2069" s="106"/>
      <c r="I2069" s="106"/>
      <c r="J2069" s="242"/>
      <c r="K2069" s="242"/>
    </row>
    <row r="2070" spans="1:11">
      <c r="A2070" s="119"/>
      <c r="B2070" s="116"/>
      <c r="C2070" s="116"/>
      <c r="D2070" s="117"/>
      <c r="E2070" s="231"/>
      <c r="F2070" s="118"/>
      <c r="G2070" s="106"/>
      <c r="H2070" s="106"/>
      <c r="I2070" s="106"/>
      <c r="J2070" s="242"/>
      <c r="K2070" s="242"/>
    </row>
    <row r="2071" spans="1:11">
      <c r="A2071" s="119"/>
      <c r="B2071" s="116"/>
      <c r="C2071" s="116"/>
      <c r="D2071" s="117"/>
      <c r="E2071" s="231"/>
      <c r="F2071" s="118"/>
      <c r="G2071" s="106"/>
      <c r="H2071" s="106"/>
      <c r="I2071" s="106"/>
      <c r="J2071" s="242"/>
      <c r="K2071" s="242"/>
    </row>
    <row r="2072" spans="1:11">
      <c r="A2072" s="119"/>
      <c r="B2072" s="116"/>
      <c r="C2072" s="116"/>
      <c r="D2072" s="117"/>
      <c r="E2072" s="231"/>
      <c r="F2072" s="118"/>
      <c r="G2072" s="106"/>
      <c r="H2072" s="106"/>
      <c r="I2072" s="106"/>
      <c r="J2072" s="242"/>
      <c r="K2072" s="242"/>
    </row>
    <row r="2073" spans="1:11">
      <c r="A2073" s="119"/>
      <c r="B2073" s="116"/>
      <c r="C2073" s="116"/>
      <c r="D2073" s="117"/>
      <c r="E2073" s="231"/>
      <c r="F2073" s="118"/>
      <c r="G2073" s="106"/>
      <c r="H2073" s="106"/>
      <c r="I2073" s="106"/>
      <c r="J2073" s="242"/>
      <c r="K2073" s="242"/>
    </row>
    <row r="2074" spans="1:11">
      <c r="A2074" s="119"/>
      <c r="B2074" s="116"/>
      <c r="C2074" s="116"/>
      <c r="D2074" s="117"/>
      <c r="E2074" s="231"/>
      <c r="F2074" s="118"/>
      <c r="G2074" s="106"/>
      <c r="H2074" s="106"/>
      <c r="I2074" s="106"/>
      <c r="J2074" s="242"/>
      <c r="K2074" s="242"/>
    </row>
    <row r="2075" spans="1:11">
      <c r="A2075" s="119"/>
      <c r="B2075" s="116"/>
      <c r="C2075" s="116"/>
      <c r="D2075" s="117"/>
      <c r="E2075" s="231"/>
      <c r="F2075" s="118"/>
      <c r="G2075" s="106"/>
      <c r="H2075" s="106"/>
      <c r="I2075" s="106"/>
      <c r="J2075" s="242"/>
      <c r="K2075" s="242"/>
    </row>
    <row r="2076" spans="1:11">
      <c r="A2076" s="119"/>
      <c r="B2076" s="116"/>
      <c r="C2076" s="116"/>
      <c r="D2076" s="117"/>
      <c r="E2076" s="231"/>
      <c r="F2076" s="118"/>
      <c r="G2076" s="106"/>
      <c r="H2076" s="106"/>
      <c r="I2076" s="106"/>
      <c r="J2076" s="242"/>
      <c r="K2076" s="242"/>
    </row>
    <row r="2077" spans="1:11">
      <c r="A2077" s="119"/>
      <c r="B2077" s="116"/>
      <c r="C2077" s="116"/>
      <c r="D2077" s="117"/>
      <c r="E2077" s="231"/>
      <c r="F2077" s="118"/>
      <c r="G2077" s="106"/>
      <c r="H2077" s="106"/>
      <c r="I2077" s="106"/>
      <c r="J2077" s="242"/>
      <c r="K2077" s="242"/>
    </row>
    <row r="2078" spans="1:11">
      <c r="A2078" s="119"/>
      <c r="B2078" s="116"/>
      <c r="C2078" s="116"/>
      <c r="D2078" s="117"/>
      <c r="E2078" s="231"/>
      <c r="F2078" s="118"/>
      <c r="G2078" s="106"/>
      <c r="H2078" s="106"/>
      <c r="I2078" s="106"/>
      <c r="J2078" s="242"/>
      <c r="K2078" s="242"/>
    </row>
    <row r="2079" spans="1:11">
      <c r="A2079" s="119"/>
      <c r="B2079" s="116"/>
      <c r="C2079" s="116"/>
      <c r="D2079" s="117"/>
      <c r="E2079" s="231"/>
      <c r="F2079" s="118"/>
      <c r="G2079" s="106"/>
      <c r="H2079" s="106"/>
      <c r="I2079" s="106"/>
      <c r="J2079" s="242"/>
      <c r="K2079" s="242"/>
    </row>
    <row r="2080" spans="1:11">
      <c r="A2080" s="119"/>
      <c r="B2080" s="116"/>
      <c r="C2080" s="116"/>
      <c r="D2080" s="117"/>
      <c r="E2080" s="231"/>
      <c r="F2080" s="118"/>
      <c r="G2080" s="106"/>
      <c r="H2080" s="106"/>
      <c r="I2080" s="106"/>
      <c r="J2080" s="242"/>
      <c r="K2080" s="242"/>
    </row>
    <row r="2081" spans="1:11">
      <c r="A2081" s="119"/>
      <c r="B2081" s="116"/>
      <c r="C2081" s="116"/>
      <c r="D2081" s="117"/>
      <c r="E2081" s="231"/>
      <c r="F2081" s="118"/>
      <c r="G2081" s="106"/>
      <c r="H2081" s="106"/>
      <c r="I2081" s="106"/>
      <c r="J2081" s="242"/>
      <c r="K2081" s="242"/>
    </row>
    <row r="2082" spans="1:11">
      <c r="A2082" s="119"/>
      <c r="B2082" s="116"/>
      <c r="C2082" s="116"/>
      <c r="D2082" s="117"/>
      <c r="E2082" s="231"/>
      <c r="F2082" s="118"/>
      <c r="G2082" s="106"/>
      <c r="H2082" s="106"/>
      <c r="I2082" s="106"/>
      <c r="J2082" s="242"/>
      <c r="K2082" s="242"/>
    </row>
    <row r="2083" spans="1:11">
      <c r="A2083" s="119"/>
      <c r="B2083" s="116"/>
      <c r="C2083" s="116"/>
      <c r="D2083" s="117"/>
      <c r="E2083" s="231"/>
      <c r="F2083" s="118"/>
      <c r="G2083" s="106"/>
      <c r="H2083" s="106"/>
      <c r="I2083" s="106"/>
      <c r="J2083" s="242"/>
      <c r="K2083" s="242"/>
    </row>
    <row r="2084" spans="1:11">
      <c r="A2084" s="119"/>
      <c r="B2084" s="116"/>
      <c r="C2084" s="116"/>
      <c r="D2084" s="117"/>
      <c r="E2084" s="231"/>
      <c r="F2084" s="118"/>
      <c r="G2084" s="106"/>
      <c r="H2084" s="106"/>
      <c r="I2084" s="106"/>
      <c r="J2084" s="242"/>
      <c r="K2084" s="242"/>
    </row>
    <row r="2085" spans="1:11">
      <c r="A2085" s="119"/>
      <c r="B2085" s="116"/>
      <c r="C2085" s="116"/>
      <c r="D2085" s="117"/>
      <c r="E2085" s="231"/>
      <c r="F2085" s="118"/>
      <c r="G2085" s="106"/>
      <c r="H2085" s="106"/>
      <c r="I2085" s="106"/>
      <c r="J2085" s="242"/>
      <c r="K2085" s="242"/>
    </row>
    <row r="2086" spans="1:11">
      <c r="A2086" s="119"/>
      <c r="B2086" s="116"/>
      <c r="C2086" s="116"/>
      <c r="D2086" s="117"/>
      <c r="E2086" s="231"/>
      <c r="F2086" s="118"/>
      <c r="G2086" s="106"/>
      <c r="H2086" s="106"/>
      <c r="I2086" s="106"/>
      <c r="J2086" s="242"/>
      <c r="K2086" s="242"/>
    </row>
    <row r="2087" spans="1:11">
      <c r="A2087" s="119"/>
      <c r="B2087" s="116"/>
      <c r="C2087" s="116"/>
      <c r="D2087" s="117"/>
      <c r="E2087" s="231"/>
      <c r="F2087" s="118"/>
      <c r="G2087" s="106"/>
      <c r="H2087" s="106"/>
      <c r="I2087" s="106"/>
      <c r="J2087" s="242"/>
      <c r="K2087" s="242"/>
    </row>
    <row r="2088" spans="1:11">
      <c r="A2088" s="119"/>
      <c r="B2088" s="116"/>
      <c r="C2088" s="116"/>
      <c r="D2088" s="117"/>
      <c r="E2088" s="231"/>
      <c r="F2088" s="118"/>
      <c r="G2088" s="106"/>
      <c r="H2088" s="106"/>
      <c r="I2088" s="106"/>
      <c r="J2088" s="242"/>
      <c r="K2088" s="242"/>
    </row>
    <row r="2089" spans="1:11">
      <c r="A2089" s="119"/>
      <c r="B2089" s="116"/>
      <c r="C2089" s="116"/>
      <c r="D2089" s="117"/>
      <c r="E2089" s="231"/>
      <c r="F2089" s="118"/>
      <c r="G2089" s="106"/>
      <c r="H2089" s="106"/>
      <c r="I2089" s="106"/>
      <c r="J2089" s="242"/>
      <c r="K2089" s="242"/>
    </row>
    <row r="2090" spans="1:11">
      <c r="A2090" s="119"/>
      <c r="B2090" s="116"/>
      <c r="C2090" s="116"/>
      <c r="D2090" s="117"/>
      <c r="E2090" s="231"/>
      <c r="F2090" s="118"/>
      <c r="G2090" s="106"/>
      <c r="H2090" s="106"/>
      <c r="I2090" s="106"/>
      <c r="J2090" s="242"/>
      <c r="K2090" s="242"/>
    </row>
    <row r="2091" spans="1:11">
      <c r="A2091" s="119"/>
      <c r="B2091" s="116"/>
      <c r="C2091" s="116"/>
      <c r="D2091" s="117"/>
      <c r="E2091" s="231"/>
      <c r="F2091" s="118"/>
      <c r="G2091" s="106"/>
      <c r="H2091" s="106"/>
      <c r="I2091" s="106"/>
      <c r="J2091" s="242"/>
      <c r="K2091" s="242"/>
    </row>
    <row r="2092" spans="1:11">
      <c r="A2092" s="119"/>
      <c r="B2092" s="116"/>
      <c r="C2092" s="116"/>
      <c r="D2092" s="117"/>
      <c r="E2092" s="231"/>
      <c r="F2092" s="118"/>
      <c r="G2092" s="106"/>
      <c r="H2092" s="106"/>
      <c r="I2092" s="106"/>
      <c r="J2092" s="242"/>
      <c r="K2092" s="242"/>
    </row>
    <row r="2093" spans="1:11">
      <c r="A2093" s="119"/>
      <c r="B2093" s="116"/>
      <c r="C2093" s="116"/>
      <c r="D2093" s="117"/>
      <c r="E2093" s="231"/>
      <c r="F2093" s="118"/>
      <c r="G2093" s="106"/>
      <c r="H2093" s="106"/>
      <c r="I2093" s="106"/>
      <c r="J2093" s="242"/>
      <c r="K2093" s="242"/>
    </row>
    <row r="2094" spans="1:11">
      <c r="A2094" s="119"/>
      <c r="B2094" s="116"/>
      <c r="C2094" s="116"/>
      <c r="D2094" s="117"/>
      <c r="E2094" s="231"/>
      <c r="F2094" s="118"/>
      <c r="G2094" s="106"/>
      <c r="H2094" s="106"/>
      <c r="I2094" s="106"/>
      <c r="J2094" s="242"/>
      <c r="K2094" s="242"/>
    </row>
    <row r="2095" spans="1:11">
      <c r="A2095" s="119"/>
      <c r="B2095" s="116"/>
      <c r="C2095" s="116"/>
      <c r="D2095" s="117"/>
      <c r="E2095" s="231"/>
      <c r="F2095" s="118"/>
      <c r="G2095" s="106"/>
      <c r="H2095" s="106"/>
      <c r="I2095" s="106"/>
      <c r="J2095" s="242"/>
      <c r="K2095" s="242"/>
    </row>
    <row r="2096" spans="1:11">
      <c r="A2096" s="119"/>
      <c r="B2096" s="116"/>
      <c r="C2096" s="116"/>
      <c r="D2096" s="117"/>
      <c r="E2096" s="231"/>
      <c r="F2096" s="118"/>
      <c r="G2096" s="106"/>
      <c r="H2096" s="106"/>
      <c r="I2096" s="106"/>
      <c r="J2096" s="242"/>
      <c r="K2096" s="242"/>
    </row>
    <row r="2097" spans="1:11">
      <c r="A2097" s="119"/>
      <c r="B2097" s="116"/>
      <c r="C2097" s="116"/>
      <c r="D2097" s="117"/>
      <c r="E2097" s="231"/>
      <c r="F2097" s="118"/>
      <c r="G2097" s="106"/>
      <c r="H2097" s="106"/>
      <c r="I2097" s="106"/>
      <c r="J2097" s="242"/>
      <c r="K2097" s="242"/>
    </row>
    <row r="2098" spans="1:11">
      <c r="A2098" s="119"/>
      <c r="B2098" s="116"/>
      <c r="C2098" s="116"/>
      <c r="D2098" s="117"/>
      <c r="E2098" s="231"/>
      <c r="F2098" s="118"/>
      <c r="G2098" s="106"/>
      <c r="H2098" s="106"/>
      <c r="I2098" s="106"/>
      <c r="J2098" s="242"/>
      <c r="K2098" s="242"/>
    </row>
    <row r="2099" spans="1:11">
      <c r="A2099" s="119"/>
      <c r="B2099" s="116"/>
      <c r="C2099" s="116"/>
      <c r="D2099" s="117"/>
      <c r="E2099" s="231"/>
      <c r="F2099" s="118"/>
      <c r="G2099" s="106"/>
      <c r="H2099" s="106"/>
      <c r="I2099" s="106"/>
      <c r="J2099" s="242"/>
      <c r="K2099" s="242"/>
    </row>
    <row r="2100" spans="1:11">
      <c r="A2100" s="119"/>
      <c r="B2100" s="116"/>
      <c r="C2100" s="116"/>
      <c r="D2100" s="117"/>
      <c r="E2100" s="231"/>
      <c r="F2100" s="118"/>
      <c r="G2100" s="106"/>
      <c r="H2100" s="106"/>
      <c r="I2100" s="106"/>
      <c r="J2100" s="242"/>
      <c r="K2100" s="242"/>
    </row>
    <row r="2101" spans="1:11">
      <c r="A2101" s="119"/>
      <c r="B2101" s="116"/>
      <c r="C2101" s="116"/>
      <c r="D2101" s="117"/>
      <c r="E2101" s="231"/>
      <c r="F2101" s="118"/>
      <c r="G2101" s="106"/>
      <c r="H2101" s="106"/>
      <c r="I2101" s="106"/>
      <c r="J2101" s="242"/>
      <c r="K2101" s="242"/>
    </row>
    <row r="2102" spans="1:11">
      <c r="A2102" s="119"/>
      <c r="B2102" s="116"/>
      <c r="C2102" s="116"/>
      <c r="D2102" s="117"/>
      <c r="E2102" s="231"/>
      <c r="F2102" s="118"/>
      <c r="G2102" s="106"/>
      <c r="H2102" s="106"/>
      <c r="I2102" s="106"/>
      <c r="J2102" s="242"/>
      <c r="K2102" s="242"/>
    </row>
    <row r="2103" spans="1:11">
      <c r="A2103" s="119"/>
      <c r="B2103" s="116"/>
      <c r="C2103" s="116"/>
      <c r="D2103" s="117"/>
      <c r="E2103" s="231"/>
      <c r="F2103" s="118"/>
      <c r="G2103" s="106"/>
      <c r="H2103" s="106"/>
      <c r="I2103" s="106"/>
      <c r="J2103" s="242"/>
      <c r="K2103" s="242"/>
    </row>
    <row r="2104" spans="1:11">
      <c r="A2104" s="119"/>
      <c r="B2104" s="116"/>
      <c r="C2104" s="116"/>
      <c r="D2104" s="117"/>
      <c r="E2104" s="231"/>
      <c r="F2104" s="118"/>
      <c r="G2104" s="106"/>
      <c r="H2104" s="106"/>
      <c r="I2104" s="106"/>
      <c r="J2104" s="242"/>
      <c r="K2104" s="242"/>
    </row>
    <row r="2105" spans="1:11">
      <c r="A2105" s="119"/>
      <c r="B2105" s="116"/>
      <c r="C2105" s="116"/>
      <c r="D2105" s="117"/>
      <c r="E2105" s="231"/>
      <c r="F2105" s="118"/>
      <c r="G2105" s="106"/>
      <c r="H2105" s="106"/>
      <c r="I2105" s="106"/>
      <c r="J2105" s="242"/>
      <c r="K2105" s="242"/>
    </row>
    <row r="2106" spans="1:11">
      <c r="A2106" s="119"/>
      <c r="B2106" s="116"/>
      <c r="C2106" s="116"/>
      <c r="D2106" s="117"/>
      <c r="E2106" s="231"/>
      <c r="F2106" s="118"/>
      <c r="G2106" s="106"/>
      <c r="H2106" s="106"/>
      <c r="I2106" s="106"/>
      <c r="J2106" s="242"/>
      <c r="K2106" s="242"/>
    </row>
    <row r="2107" spans="1:11">
      <c r="A2107" s="119"/>
      <c r="B2107" s="116"/>
      <c r="C2107" s="116"/>
      <c r="D2107" s="117"/>
      <c r="E2107" s="231"/>
      <c r="F2107" s="118"/>
      <c r="G2107" s="106"/>
      <c r="H2107" s="106"/>
      <c r="I2107" s="106"/>
      <c r="J2107" s="242"/>
      <c r="K2107" s="242"/>
    </row>
    <row r="2108" spans="1:11">
      <c r="A2108" s="119"/>
      <c r="B2108" s="116"/>
      <c r="C2108" s="116"/>
      <c r="D2108" s="117"/>
      <c r="E2108" s="231"/>
      <c r="F2108" s="118"/>
      <c r="G2108" s="106"/>
      <c r="H2108" s="106"/>
      <c r="I2108" s="106"/>
      <c r="J2108" s="242"/>
      <c r="K2108" s="242"/>
    </row>
    <row r="2109" spans="1:11">
      <c r="A2109" s="119"/>
      <c r="B2109" s="116"/>
      <c r="C2109" s="116"/>
      <c r="D2109" s="117"/>
      <c r="E2109" s="231"/>
      <c r="F2109" s="118"/>
      <c r="G2109" s="106"/>
      <c r="H2109" s="106"/>
      <c r="I2109" s="106"/>
      <c r="J2109" s="242"/>
      <c r="K2109" s="242"/>
    </row>
    <row r="2110" spans="1:11">
      <c r="A2110" s="119"/>
      <c r="B2110" s="116"/>
      <c r="C2110" s="116"/>
      <c r="D2110" s="117"/>
      <c r="E2110" s="231"/>
      <c r="F2110" s="118"/>
      <c r="G2110" s="106"/>
      <c r="H2110" s="106"/>
      <c r="I2110" s="106"/>
      <c r="J2110" s="242"/>
      <c r="K2110" s="242"/>
    </row>
    <row r="2111" spans="1:11">
      <c r="A2111" s="119"/>
      <c r="B2111" s="116"/>
      <c r="C2111" s="116"/>
      <c r="D2111" s="117"/>
      <c r="E2111" s="231"/>
      <c r="F2111" s="118"/>
      <c r="G2111" s="106"/>
      <c r="H2111" s="106"/>
      <c r="I2111" s="106"/>
      <c r="J2111" s="242"/>
      <c r="K2111" s="242"/>
    </row>
    <row r="2112" spans="1:11">
      <c r="A2112" s="119"/>
      <c r="B2112" s="116"/>
      <c r="C2112" s="116"/>
      <c r="D2112" s="117"/>
      <c r="E2112" s="231"/>
      <c r="F2112" s="118"/>
      <c r="G2112" s="106"/>
      <c r="H2112" s="106"/>
      <c r="I2112" s="106"/>
      <c r="J2112" s="242"/>
      <c r="K2112" s="242"/>
    </row>
    <row r="2113" spans="1:11">
      <c r="A2113" s="119"/>
      <c r="B2113" s="116"/>
      <c r="C2113" s="116"/>
      <c r="D2113" s="117"/>
      <c r="E2113" s="231"/>
      <c r="F2113" s="118"/>
      <c r="G2113" s="106"/>
      <c r="H2113" s="106"/>
      <c r="I2113" s="106"/>
      <c r="J2113" s="242"/>
      <c r="K2113" s="242"/>
    </row>
    <row r="2114" spans="1:11">
      <c r="A2114" s="119"/>
      <c r="B2114" s="116"/>
      <c r="C2114" s="116"/>
      <c r="D2114" s="117"/>
      <c r="E2114" s="231"/>
      <c r="F2114" s="118"/>
      <c r="G2114" s="106"/>
      <c r="H2114" s="106"/>
      <c r="I2114" s="106"/>
      <c r="J2114" s="242"/>
      <c r="K2114" s="242"/>
    </row>
    <row r="2115" spans="1:11">
      <c r="A2115" s="119"/>
      <c r="B2115" s="116"/>
      <c r="C2115" s="116"/>
      <c r="D2115" s="117"/>
      <c r="E2115" s="231"/>
      <c r="F2115" s="118"/>
      <c r="G2115" s="106"/>
      <c r="H2115" s="106"/>
      <c r="I2115" s="106"/>
      <c r="J2115" s="242"/>
      <c r="K2115" s="242"/>
    </row>
    <row r="2116" spans="1:11">
      <c r="A2116" s="119"/>
      <c r="B2116" s="116"/>
      <c r="C2116" s="116"/>
      <c r="D2116" s="117"/>
      <c r="E2116" s="231"/>
      <c r="F2116" s="118"/>
      <c r="G2116" s="106"/>
      <c r="H2116" s="106"/>
      <c r="I2116" s="106"/>
      <c r="J2116" s="242"/>
      <c r="K2116" s="242"/>
    </row>
    <row r="2117" spans="1:11">
      <c r="A2117" s="119"/>
      <c r="B2117" s="116"/>
      <c r="C2117" s="116"/>
      <c r="D2117" s="117"/>
      <c r="E2117" s="231"/>
      <c r="F2117" s="118"/>
      <c r="G2117" s="106"/>
      <c r="H2117" s="106"/>
      <c r="I2117" s="106"/>
      <c r="J2117" s="242"/>
      <c r="K2117" s="242"/>
    </row>
    <row r="2118" spans="1:11">
      <c r="A2118" s="119"/>
      <c r="B2118" s="116"/>
      <c r="C2118" s="116"/>
      <c r="D2118" s="117"/>
      <c r="E2118" s="231"/>
      <c r="F2118" s="118"/>
      <c r="G2118" s="106"/>
      <c r="H2118" s="106"/>
      <c r="I2118" s="106"/>
      <c r="J2118" s="242"/>
      <c r="K2118" s="242"/>
    </row>
    <row r="2119" spans="1:11">
      <c r="A2119" s="119"/>
      <c r="B2119" s="116"/>
      <c r="C2119" s="116"/>
      <c r="D2119" s="117"/>
      <c r="E2119" s="231"/>
      <c r="F2119" s="118"/>
      <c r="G2119" s="106"/>
      <c r="H2119" s="106"/>
      <c r="I2119" s="106"/>
      <c r="J2119" s="242"/>
      <c r="K2119" s="242"/>
    </row>
    <row r="2120" spans="1:11">
      <c r="A2120" s="119"/>
      <c r="B2120" s="116"/>
      <c r="C2120" s="116"/>
      <c r="D2120" s="117"/>
      <c r="E2120" s="231"/>
      <c r="F2120" s="118"/>
      <c r="G2120" s="106"/>
      <c r="H2120" s="106"/>
      <c r="I2120" s="106"/>
      <c r="J2120" s="242"/>
      <c r="K2120" s="242"/>
    </row>
    <row r="2121" spans="1:11">
      <c r="A2121" s="119"/>
      <c r="B2121" s="116"/>
      <c r="C2121" s="116"/>
      <c r="D2121" s="117"/>
      <c r="E2121" s="231"/>
      <c r="F2121" s="118"/>
      <c r="G2121" s="106"/>
      <c r="H2121" s="106"/>
      <c r="I2121" s="106"/>
      <c r="J2121" s="242"/>
      <c r="K2121" s="242"/>
    </row>
    <row r="2122" spans="1:11">
      <c r="A2122" s="119"/>
      <c r="B2122" s="116"/>
      <c r="C2122" s="116"/>
      <c r="D2122" s="117"/>
      <c r="E2122" s="231"/>
      <c r="F2122" s="118"/>
      <c r="G2122" s="106"/>
      <c r="H2122" s="106"/>
      <c r="I2122" s="106"/>
      <c r="J2122" s="242"/>
      <c r="K2122" s="242"/>
    </row>
    <row r="2123" spans="1:11">
      <c r="A2123" s="119"/>
      <c r="B2123" s="116"/>
      <c r="C2123" s="116"/>
      <c r="D2123" s="117"/>
      <c r="E2123" s="231"/>
      <c r="F2123" s="118"/>
      <c r="G2123" s="106"/>
      <c r="H2123" s="106"/>
      <c r="I2123" s="106"/>
      <c r="J2123" s="242"/>
      <c r="K2123" s="242"/>
    </row>
    <row r="2124" spans="1:11">
      <c r="A2124" s="119"/>
      <c r="B2124" s="116"/>
      <c r="C2124" s="116"/>
      <c r="D2124" s="117"/>
      <c r="E2124" s="231"/>
      <c r="F2124" s="118"/>
      <c r="G2124" s="106"/>
      <c r="H2124" s="106"/>
      <c r="I2124" s="106"/>
      <c r="J2124" s="242"/>
      <c r="K2124" s="242"/>
    </row>
    <row r="2125" spans="1:11">
      <c r="A2125" s="119"/>
      <c r="B2125" s="116"/>
      <c r="C2125" s="116"/>
      <c r="D2125" s="117"/>
      <c r="E2125" s="231"/>
      <c r="F2125" s="118"/>
      <c r="G2125" s="106"/>
      <c r="H2125" s="106"/>
      <c r="I2125" s="106"/>
      <c r="J2125" s="242"/>
      <c r="K2125" s="242"/>
    </row>
    <row r="2126" spans="1:11">
      <c r="A2126" s="119"/>
      <c r="B2126" s="116"/>
      <c r="C2126" s="116"/>
      <c r="D2126" s="117"/>
      <c r="E2126" s="231"/>
      <c r="F2126" s="118"/>
      <c r="G2126" s="106"/>
      <c r="H2126" s="106"/>
      <c r="I2126" s="106"/>
      <c r="J2126" s="242"/>
      <c r="K2126" s="242"/>
    </row>
    <row r="2127" spans="1:11">
      <c r="A2127" s="119"/>
      <c r="B2127" s="116"/>
      <c r="C2127" s="116"/>
      <c r="D2127" s="117"/>
      <c r="E2127" s="231"/>
      <c r="F2127" s="118"/>
      <c r="G2127" s="106"/>
      <c r="H2127" s="106"/>
      <c r="I2127" s="106"/>
      <c r="J2127" s="242"/>
      <c r="K2127" s="242"/>
    </row>
    <row r="2128" spans="1:11">
      <c r="A2128" s="119"/>
      <c r="B2128" s="116"/>
      <c r="C2128" s="116"/>
      <c r="D2128" s="117"/>
      <c r="E2128" s="231"/>
      <c r="F2128" s="118"/>
      <c r="G2128" s="106"/>
      <c r="H2128" s="106"/>
      <c r="I2128" s="106"/>
      <c r="J2128" s="242"/>
      <c r="K2128" s="242"/>
    </row>
    <row r="2129" spans="1:11">
      <c r="A2129" s="119"/>
      <c r="B2129" s="116"/>
      <c r="C2129" s="116"/>
      <c r="D2129" s="117"/>
      <c r="E2129" s="231"/>
      <c r="F2129" s="118"/>
      <c r="G2129" s="106"/>
      <c r="H2129" s="106"/>
      <c r="I2129" s="106"/>
      <c r="J2129" s="242"/>
      <c r="K2129" s="242"/>
    </row>
    <row r="2130" spans="1:11">
      <c r="A2130" s="119"/>
      <c r="B2130" s="116"/>
      <c r="C2130" s="116"/>
      <c r="D2130" s="117"/>
      <c r="E2130" s="231"/>
      <c r="F2130" s="118"/>
      <c r="G2130" s="106"/>
      <c r="H2130" s="106"/>
      <c r="I2130" s="106"/>
      <c r="J2130" s="242"/>
      <c r="K2130" s="242"/>
    </row>
    <row r="2131" spans="1:11">
      <c r="A2131" s="119"/>
      <c r="B2131" s="116"/>
      <c r="C2131" s="116"/>
      <c r="D2131" s="117"/>
      <c r="E2131" s="231"/>
      <c r="F2131" s="118"/>
      <c r="G2131" s="106"/>
      <c r="H2131" s="106"/>
      <c r="I2131" s="106"/>
      <c r="J2131" s="242"/>
      <c r="K2131" s="242"/>
    </row>
    <row r="2132" spans="1:11">
      <c r="A2132" s="119"/>
      <c r="B2132" s="116"/>
      <c r="C2132" s="116"/>
      <c r="D2132" s="117"/>
      <c r="E2132" s="231"/>
      <c r="F2132" s="118"/>
      <c r="G2132" s="106"/>
      <c r="H2132" s="106"/>
      <c r="I2132" s="106"/>
      <c r="J2132" s="242"/>
      <c r="K2132" s="242"/>
    </row>
    <row r="2133" spans="1:11">
      <c r="A2133" s="119"/>
      <c r="B2133" s="116"/>
      <c r="C2133" s="116"/>
      <c r="D2133" s="117"/>
      <c r="E2133" s="231"/>
      <c r="F2133" s="118"/>
      <c r="G2133" s="106"/>
      <c r="H2133" s="106"/>
      <c r="I2133" s="106"/>
      <c r="J2133" s="242"/>
      <c r="K2133" s="242"/>
    </row>
    <row r="2134" spans="1:11">
      <c r="A2134" s="119"/>
      <c r="B2134" s="116"/>
      <c r="C2134" s="116"/>
      <c r="D2134" s="117"/>
      <c r="E2134" s="231"/>
      <c r="F2134" s="118"/>
      <c r="G2134" s="106"/>
      <c r="H2134" s="106"/>
      <c r="I2134" s="106"/>
      <c r="J2134" s="242"/>
      <c r="K2134" s="242"/>
    </row>
    <row r="2135" spans="1:11">
      <c r="A2135" s="119"/>
      <c r="B2135" s="116"/>
      <c r="C2135" s="116"/>
      <c r="D2135" s="117"/>
      <c r="E2135" s="231"/>
      <c r="F2135" s="118"/>
      <c r="G2135" s="106"/>
      <c r="H2135" s="106"/>
      <c r="I2135" s="106"/>
      <c r="J2135" s="242"/>
      <c r="K2135" s="242"/>
    </row>
    <row r="2136" spans="1:11">
      <c r="A2136" s="119"/>
      <c r="B2136" s="116"/>
      <c r="C2136" s="116"/>
      <c r="D2136" s="117"/>
      <c r="E2136" s="231"/>
      <c r="F2136" s="118"/>
      <c r="G2136" s="106"/>
      <c r="H2136" s="106"/>
      <c r="I2136" s="106"/>
      <c r="J2136" s="242"/>
      <c r="K2136" s="242"/>
    </row>
    <row r="2137" spans="1:11">
      <c r="A2137" s="119"/>
      <c r="B2137" s="116"/>
      <c r="C2137" s="116"/>
      <c r="D2137" s="117"/>
      <c r="E2137" s="231"/>
      <c r="F2137" s="118"/>
      <c r="G2137" s="106"/>
      <c r="H2137" s="106"/>
      <c r="I2137" s="106"/>
      <c r="J2137" s="242"/>
      <c r="K2137" s="242"/>
    </row>
    <row r="2138" spans="1:11">
      <c r="A2138" s="119"/>
      <c r="B2138" s="116"/>
      <c r="C2138" s="116"/>
      <c r="D2138" s="117"/>
      <c r="E2138" s="231"/>
      <c r="F2138" s="118"/>
      <c r="G2138" s="106"/>
      <c r="H2138" s="106"/>
      <c r="I2138" s="106"/>
      <c r="J2138" s="242"/>
      <c r="K2138" s="242"/>
    </row>
    <row r="2139" spans="1:11">
      <c r="A2139" s="119"/>
      <c r="B2139" s="116"/>
      <c r="C2139" s="116"/>
      <c r="D2139" s="117"/>
      <c r="E2139" s="231"/>
      <c r="F2139" s="118"/>
      <c r="G2139" s="106"/>
      <c r="H2139" s="106"/>
      <c r="I2139" s="106"/>
      <c r="J2139" s="242"/>
      <c r="K2139" s="242"/>
    </row>
    <row r="2140" spans="1:11">
      <c r="A2140" s="119"/>
      <c r="B2140" s="116"/>
      <c r="C2140" s="116"/>
      <c r="D2140" s="117"/>
      <c r="E2140" s="231"/>
      <c r="F2140" s="118"/>
      <c r="G2140" s="106"/>
      <c r="H2140" s="106"/>
      <c r="I2140" s="106"/>
      <c r="J2140" s="242"/>
      <c r="K2140" s="242"/>
    </row>
    <row r="2141" spans="1:11">
      <c r="A2141" s="119"/>
      <c r="B2141" s="116"/>
      <c r="C2141" s="116"/>
      <c r="D2141" s="117"/>
      <c r="E2141" s="231"/>
      <c r="F2141" s="118"/>
      <c r="G2141" s="106"/>
      <c r="H2141" s="106"/>
      <c r="I2141" s="106"/>
      <c r="J2141" s="242"/>
      <c r="K2141" s="242"/>
    </row>
    <row r="2142" spans="1:11">
      <c r="A2142" s="119"/>
      <c r="B2142" s="116"/>
      <c r="C2142" s="116"/>
      <c r="D2142" s="117"/>
      <c r="E2142" s="231"/>
      <c r="F2142" s="118"/>
      <c r="G2142" s="106"/>
      <c r="H2142" s="106"/>
      <c r="I2142" s="106"/>
      <c r="J2142" s="242"/>
      <c r="K2142" s="242"/>
    </row>
    <row r="2143" spans="1:11">
      <c r="A2143" s="119"/>
      <c r="B2143" s="116"/>
      <c r="C2143" s="116"/>
      <c r="D2143" s="117"/>
      <c r="E2143" s="231"/>
      <c r="F2143" s="118"/>
      <c r="G2143" s="106"/>
      <c r="H2143" s="106"/>
      <c r="I2143" s="106"/>
      <c r="J2143" s="242"/>
      <c r="K2143" s="242"/>
    </row>
    <row r="2144" spans="1:11">
      <c r="A2144" s="119"/>
      <c r="B2144" s="116"/>
      <c r="C2144" s="116"/>
      <c r="D2144" s="117"/>
      <c r="E2144" s="231"/>
      <c r="F2144" s="118"/>
      <c r="G2144" s="106"/>
      <c r="H2144" s="106"/>
      <c r="I2144" s="106"/>
      <c r="J2144" s="242"/>
      <c r="K2144" s="242"/>
    </row>
    <row r="2145" spans="1:11">
      <c r="A2145" s="119"/>
      <c r="B2145" s="116"/>
      <c r="C2145" s="116"/>
      <c r="D2145" s="117"/>
      <c r="E2145" s="231"/>
      <c r="F2145" s="118"/>
      <c r="G2145" s="106"/>
      <c r="H2145" s="106"/>
      <c r="I2145" s="106"/>
      <c r="J2145" s="242"/>
      <c r="K2145" s="242"/>
    </row>
    <row r="2146" spans="1:11">
      <c r="A2146" s="119"/>
      <c r="B2146" s="116"/>
      <c r="C2146" s="116"/>
      <c r="D2146" s="117"/>
      <c r="E2146" s="231"/>
      <c r="F2146" s="118"/>
      <c r="G2146" s="106"/>
      <c r="H2146" s="106"/>
      <c r="I2146" s="106"/>
      <c r="J2146" s="242"/>
      <c r="K2146" s="242"/>
    </row>
    <row r="2147" spans="1:11">
      <c r="A2147" s="119"/>
      <c r="B2147" s="116"/>
      <c r="C2147" s="116"/>
      <c r="D2147" s="117"/>
      <c r="E2147" s="231"/>
      <c r="F2147" s="118"/>
      <c r="G2147" s="106"/>
      <c r="H2147" s="106"/>
      <c r="I2147" s="106"/>
      <c r="J2147" s="242"/>
      <c r="K2147" s="242"/>
    </row>
    <row r="2148" spans="1:11">
      <c r="A2148" s="119"/>
      <c r="B2148" s="116"/>
      <c r="C2148" s="116"/>
      <c r="D2148" s="117"/>
      <c r="E2148" s="231"/>
      <c r="F2148" s="118"/>
      <c r="G2148" s="106"/>
      <c r="H2148" s="106"/>
      <c r="I2148" s="106"/>
      <c r="J2148" s="242"/>
      <c r="K2148" s="242"/>
    </row>
    <row r="2149" spans="1:11">
      <c r="A2149" s="119"/>
      <c r="B2149" s="116"/>
      <c r="C2149" s="116"/>
      <c r="D2149" s="117"/>
      <c r="E2149" s="231"/>
      <c r="F2149" s="118"/>
      <c r="G2149" s="106"/>
      <c r="H2149" s="106"/>
      <c r="I2149" s="106"/>
      <c r="J2149" s="242"/>
      <c r="K2149" s="242"/>
    </row>
    <row r="2150" spans="1:11">
      <c r="A2150" s="119"/>
      <c r="B2150" s="116"/>
      <c r="C2150" s="116"/>
      <c r="D2150" s="117"/>
      <c r="E2150" s="231"/>
      <c r="F2150" s="118"/>
      <c r="G2150" s="106"/>
      <c r="H2150" s="106"/>
      <c r="I2150" s="106"/>
      <c r="J2150" s="242"/>
      <c r="K2150" s="242"/>
    </row>
    <row r="2151" spans="1:11">
      <c r="A2151" s="119"/>
      <c r="B2151" s="116"/>
      <c r="C2151" s="116"/>
      <c r="D2151" s="117"/>
      <c r="E2151" s="231"/>
      <c r="F2151" s="118"/>
      <c r="G2151" s="106"/>
      <c r="H2151" s="106"/>
      <c r="I2151" s="106"/>
      <c r="J2151" s="242"/>
      <c r="K2151" s="242"/>
    </row>
    <row r="2152" spans="1:11">
      <c r="A2152" s="119"/>
      <c r="B2152" s="116"/>
      <c r="C2152" s="116"/>
      <c r="D2152" s="117"/>
      <c r="E2152" s="231"/>
      <c r="F2152" s="118"/>
      <c r="G2152" s="106"/>
      <c r="H2152" s="106"/>
      <c r="I2152" s="106"/>
      <c r="J2152" s="242"/>
      <c r="K2152" s="242"/>
    </row>
    <row r="2153" spans="1:11">
      <c r="A2153" s="119"/>
      <c r="B2153" s="116"/>
      <c r="C2153" s="116"/>
      <c r="D2153" s="117"/>
      <c r="E2153" s="231"/>
      <c r="F2153" s="118"/>
      <c r="G2153" s="106"/>
      <c r="H2153" s="106"/>
      <c r="I2153" s="106"/>
      <c r="J2153" s="242"/>
      <c r="K2153" s="242"/>
    </row>
    <row r="2154" spans="1:11">
      <c r="A2154" s="119"/>
      <c r="B2154" s="116"/>
      <c r="C2154" s="116"/>
      <c r="D2154" s="117"/>
      <c r="E2154" s="231"/>
      <c r="F2154" s="118"/>
      <c r="G2154" s="106"/>
      <c r="H2154" s="106"/>
      <c r="I2154" s="106"/>
      <c r="J2154" s="242"/>
      <c r="K2154" s="242"/>
    </row>
    <row r="2155" spans="1:11">
      <c r="A2155" s="119"/>
      <c r="B2155" s="116"/>
      <c r="C2155" s="116"/>
      <c r="D2155" s="117"/>
      <c r="E2155" s="231"/>
      <c r="F2155" s="118"/>
      <c r="G2155" s="106"/>
      <c r="H2155" s="106"/>
      <c r="I2155" s="106"/>
      <c r="J2155" s="242"/>
      <c r="K2155" s="242"/>
    </row>
    <row r="2156" spans="1:11">
      <c r="A2156" s="119"/>
      <c r="B2156" s="116"/>
      <c r="C2156" s="116"/>
      <c r="D2156" s="117"/>
      <c r="E2156" s="231"/>
      <c r="F2156" s="118"/>
      <c r="G2156" s="106"/>
      <c r="H2156" s="106"/>
      <c r="I2156" s="106"/>
      <c r="J2156" s="242"/>
      <c r="K2156" s="242"/>
    </row>
    <row r="2157" spans="1:11">
      <c r="A2157" s="119"/>
      <c r="B2157" s="116"/>
      <c r="C2157" s="116"/>
      <c r="D2157" s="117"/>
      <c r="E2157" s="231"/>
      <c r="F2157" s="118"/>
      <c r="G2157" s="106"/>
      <c r="H2157" s="106"/>
      <c r="I2157" s="106"/>
      <c r="J2157" s="242"/>
      <c r="K2157" s="242"/>
    </row>
    <row r="2158" spans="1:11">
      <c r="A2158" s="119"/>
      <c r="B2158" s="116"/>
      <c r="C2158" s="116"/>
      <c r="D2158" s="117"/>
      <c r="E2158" s="231"/>
      <c r="F2158" s="118"/>
      <c r="G2158" s="106"/>
      <c r="H2158" s="106"/>
      <c r="I2158" s="106"/>
      <c r="J2158" s="242"/>
      <c r="K2158" s="242"/>
    </row>
    <row r="2159" spans="1:11">
      <c r="A2159" s="119"/>
      <c r="B2159" s="116"/>
      <c r="C2159" s="116"/>
      <c r="D2159" s="117"/>
      <c r="E2159" s="231"/>
      <c r="F2159" s="118"/>
      <c r="G2159" s="106"/>
      <c r="H2159" s="106"/>
      <c r="I2159" s="106"/>
      <c r="J2159" s="242"/>
      <c r="K2159" s="242"/>
    </row>
    <row r="2160" spans="1:11">
      <c r="A2160" s="119"/>
      <c r="B2160" s="116"/>
      <c r="C2160" s="116"/>
      <c r="D2160" s="117"/>
      <c r="E2160" s="231"/>
      <c r="F2160" s="118"/>
      <c r="G2160" s="106"/>
      <c r="H2160" s="106"/>
      <c r="I2160" s="106"/>
      <c r="J2160" s="242"/>
      <c r="K2160" s="242"/>
    </row>
    <row r="2161" spans="1:11">
      <c r="A2161" s="119"/>
      <c r="B2161" s="116"/>
      <c r="C2161" s="116"/>
      <c r="D2161" s="117"/>
      <c r="E2161" s="231"/>
      <c r="F2161" s="118"/>
      <c r="G2161" s="106"/>
      <c r="H2161" s="106"/>
      <c r="I2161" s="106"/>
      <c r="J2161" s="242"/>
      <c r="K2161" s="242"/>
    </row>
    <row r="2162" spans="1:11">
      <c r="A2162" s="119"/>
      <c r="B2162" s="116"/>
      <c r="C2162" s="116"/>
      <c r="D2162" s="117"/>
      <c r="E2162" s="231"/>
      <c r="F2162" s="118"/>
      <c r="G2162" s="106"/>
      <c r="H2162" s="106"/>
      <c r="I2162" s="106"/>
      <c r="J2162" s="242"/>
      <c r="K2162" s="242"/>
    </row>
    <row r="2163" spans="1:11">
      <c r="A2163" s="119"/>
      <c r="B2163" s="116"/>
      <c r="C2163" s="116"/>
      <c r="D2163" s="117"/>
      <c r="E2163" s="231"/>
      <c r="F2163" s="118"/>
      <c r="G2163" s="106"/>
      <c r="H2163" s="106"/>
      <c r="I2163" s="106"/>
      <c r="J2163" s="242"/>
      <c r="K2163" s="242"/>
    </row>
    <row r="2164" spans="1:11">
      <c r="A2164" s="119"/>
      <c r="B2164" s="116"/>
      <c r="C2164" s="116"/>
      <c r="D2164" s="117"/>
      <c r="E2164" s="231"/>
      <c r="F2164" s="118"/>
      <c r="G2164" s="106"/>
      <c r="H2164" s="106"/>
      <c r="I2164" s="106"/>
      <c r="J2164" s="242"/>
      <c r="K2164" s="242"/>
    </row>
    <row r="2165" spans="1:11">
      <c r="A2165" s="119"/>
      <c r="B2165" s="116"/>
      <c r="C2165" s="116"/>
      <c r="D2165" s="117"/>
      <c r="E2165" s="231"/>
      <c r="F2165" s="118"/>
      <c r="G2165" s="106"/>
      <c r="H2165" s="106"/>
      <c r="I2165" s="106"/>
      <c r="J2165" s="242"/>
      <c r="K2165" s="242"/>
    </row>
    <row r="2166" spans="1:11">
      <c r="A2166" s="119"/>
      <c r="B2166" s="116"/>
      <c r="C2166" s="116"/>
      <c r="D2166" s="117"/>
      <c r="E2166" s="231"/>
      <c r="F2166" s="118"/>
      <c r="G2166" s="106"/>
      <c r="H2166" s="106"/>
      <c r="I2166" s="106"/>
      <c r="J2166" s="242"/>
      <c r="K2166" s="242"/>
    </row>
    <row r="2167" spans="1:11">
      <c r="A2167" s="119"/>
      <c r="B2167" s="116"/>
      <c r="C2167" s="116"/>
      <c r="D2167" s="117"/>
      <c r="E2167" s="231"/>
      <c r="F2167" s="118"/>
      <c r="G2167" s="106"/>
      <c r="H2167" s="106"/>
      <c r="I2167" s="106"/>
      <c r="J2167" s="242"/>
      <c r="K2167" s="242"/>
    </row>
    <row r="2168" spans="1:11">
      <c r="A2168" s="119"/>
      <c r="B2168" s="116"/>
      <c r="C2168" s="116"/>
      <c r="D2168" s="117"/>
      <c r="E2168" s="231"/>
      <c r="F2168" s="118"/>
      <c r="G2168" s="106"/>
      <c r="H2168" s="106"/>
      <c r="I2168" s="106"/>
      <c r="J2168" s="242"/>
      <c r="K2168" s="242"/>
    </row>
    <row r="2169" spans="1:11">
      <c r="A2169" s="119"/>
      <c r="B2169" s="116"/>
      <c r="C2169" s="116"/>
      <c r="D2169" s="117"/>
      <c r="E2169" s="231"/>
      <c r="F2169" s="118"/>
      <c r="G2169" s="106"/>
      <c r="H2169" s="106"/>
      <c r="I2169" s="106"/>
      <c r="J2169" s="242"/>
      <c r="K2169" s="242"/>
    </row>
    <row r="2170" spans="1:11">
      <c r="A2170" s="119"/>
      <c r="B2170" s="116"/>
      <c r="C2170" s="116"/>
      <c r="D2170" s="117"/>
      <c r="E2170" s="231"/>
      <c r="F2170" s="118"/>
      <c r="G2170" s="106"/>
      <c r="H2170" s="106"/>
      <c r="I2170" s="106"/>
      <c r="J2170" s="242"/>
      <c r="K2170" s="242"/>
    </row>
    <row r="2171" spans="1:11">
      <c r="A2171" s="119"/>
      <c r="B2171" s="116"/>
      <c r="C2171" s="116"/>
      <c r="D2171" s="117"/>
      <c r="E2171" s="231"/>
      <c r="F2171" s="118"/>
      <c r="G2171" s="106"/>
      <c r="H2171" s="106"/>
      <c r="I2171" s="106"/>
      <c r="J2171" s="242"/>
      <c r="K2171" s="242"/>
    </row>
    <row r="2172" spans="1:11">
      <c r="A2172" s="119"/>
      <c r="B2172" s="116"/>
      <c r="C2172" s="116"/>
      <c r="D2172" s="117"/>
      <c r="E2172" s="231"/>
      <c r="F2172" s="118"/>
      <c r="G2172" s="106"/>
      <c r="H2172" s="106"/>
      <c r="I2172" s="106"/>
      <c r="J2172" s="242"/>
      <c r="K2172" s="242"/>
    </row>
    <row r="2173" spans="1:11">
      <c r="A2173" s="119"/>
      <c r="B2173" s="116"/>
      <c r="C2173" s="116"/>
      <c r="D2173" s="117"/>
      <c r="E2173" s="231"/>
      <c r="F2173" s="118"/>
      <c r="G2173" s="106"/>
      <c r="H2173" s="106"/>
      <c r="I2173" s="106"/>
      <c r="J2173" s="242"/>
      <c r="K2173" s="242"/>
    </row>
    <row r="2174" spans="1:11">
      <c r="A2174" s="119"/>
      <c r="B2174" s="116"/>
      <c r="C2174" s="116"/>
      <c r="D2174" s="117"/>
      <c r="E2174" s="231"/>
      <c r="F2174" s="118"/>
      <c r="G2174" s="106"/>
      <c r="H2174" s="106"/>
      <c r="I2174" s="106"/>
      <c r="J2174" s="242"/>
      <c r="K2174" s="242"/>
    </row>
    <row r="2175" spans="1:11">
      <c r="A2175" s="119"/>
      <c r="B2175" s="116"/>
      <c r="C2175" s="116"/>
      <c r="D2175" s="117"/>
      <c r="E2175" s="231"/>
      <c r="F2175" s="118"/>
      <c r="G2175" s="106"/>
      <c r="H2175" s="106"/>
      <c r="I2175" s="106"/>
      <c r="J2175" s="242"/>
      <c r="K2175" s="242"/>
    </row>
    <row r="2176" spans="1:11">
      <c r="A2176" s="119"/>
      <c r="B2176" s="116"/>
      <c r="C2176" s="116"/>
      <c r="D2176" s="117"/>
      <c r="E2176" s="231"/>
      <c r="F2176" s="118"/>
      <c r="G2176" s="106"/>
      <c r="H2176" s="106"/>
      <c r="I2176" s="106"/>
      <c r="J2176" s="242"/>
      <c r="K2176" s="242"/>
    </row>
    <row r="2177" spans="1:11">
      <c r="A2177" s="119"/>
      <c r="B2177" s="116"/>
      <c r="C2177" s="116"/>
      <c r="D2177" s="117"/>
      <c r="E2177" s="231"/>
      <c r="F2177" s="118"/>
      <c r="G2177" s="106"/>
      <c r="H2177" s="106"/>
      <c r="I2177" s="106"/>
      <c r="J2177" s="242"/>
      <c r="K2177" s="242"/>
    </row>
    <row r="2178" spans="1:11">
      <c r="A2178" s="119"/>
      <c r="B2178" s="116"/>
      <c r="C2178" s="116"/>
      <c r="D2178" s="117"/>
      <c r="E2178" s="231"/>
      <c r="F2178" s="118"/>
      <c r="G2178" s="106"/>
      <c r="H2178" s="106"/>
      <c r="I2178" s="106"/>
      <c r="J2178" s="242"/>
      <c r="K2178" s="242"/>
    </row>
    <row r="2179" spans="1:11">
      <c r="A2179" s="119"/>
      <c r="B2179" s="116"/>
      <c r="C2179" s="116"/>
      <c r="D2179" s="117"/>
      <c r="E2179" s="231"/>
      <c r="F2179" s="118"/>
      <c r="G2179" s="106"/>
      <c r="H2179" s="106"/>
      <c r="I2179" s="106"/>
      <c r="J2179" s="242"/>
      <c r="K2179" s="242"/>
    </row>
    <row r="2180" spans="1:11">
      <c r="A2180" s="119"/>
      <c r="B2180" s="116"/>
      <c r="C2180" s="116"/>
      <c r="D2180" s="117"/>
      <c r="E2180" s="231"/>
      <c r="F2180" s="118"/>
      <c r="G2180" s="106"/>
      <c r="H2180" s="106"/>
      <c r="I2180" s="106"/>
      <c r="J2180" s="242"/>
      <c r="K2180" s="242"/>
    </row>
    <row r="2181" spans="1:11">
      <c r="A2181" s="119"/>
      <c r="B2181" s="116"/>
      <c r="C2181" s="116"/>
      <c r="D2181" s="117"/>
      <c r="E2181" s="231"/>
      <c r="F2181" s="118"/>
      <c r="G2181" s="106"/>
      <c r="H2181" s="106"/>
      <c r="I2181" s="106"/>
      <c r="J2181" s="242"/>
      <c r="K2181" s="242"/>
    </row>
    <row r="2182" spans="1:11">
      <c r="A2182" s="119"/>
      <c r="B2182" s="116"/>
      <c r="C2182" s="116"/>
      <c r="D2182" s="117"/>
      <c r="E2182" s="231"/>
      <c r="F2182" s="118"/>
      <c r="G2182" s="106"/>
      <c r="H2182" s="106"/>
      <c r="I2182" s="106"/>
      <c r="J2182" s="242"/>
      <c r="K2182" s="242"/>
    </row>
    <row r="2183" spans="1:11">
      <c r="A2183" s="119"/>
      <c r="B2183" s="116"/>
      <c r="C2183" s="116"/>
      <c r="D2183" s="117"/>
      <c r="E2183" s="231"/>
      <c r="F2183" s="118"/>
      <c r="G2183" s="106"/>
      <c r="H2183" s="106"/>
      <c r="I2183" s="106"/>
      <c r="J2183" s="242"/>
      <c r="K2183" s="242"/>
    </row>
    <row r="2184" spans="1:11">
      <c r="A2184" s="119"/>
      <c r="B2184" s="116"/>
      <c r="C2184" s="116"/>
      <c r="D2184" s="117"/>
      <c r="E2184" s="231"/>
      <c r="F2184" s="118"/>
      <c r="G2184" s="106"/>
      <c r="H2184" s="106"/>
      <c r="I2184" s="106"/>
      <c r="J2184" s="242"/>
      <c r="K2184" s="242"/>
    </row>
    <row r="2185" spans="1:11">
      <c r="A2185" s="119"/>
      <c r="B2185" s="116"/>
      <c r="C2185" s="116"/>
      <c r="D2185" s="117"/>
      <c r="E2185" s="231"/>
      <c r="F2185" s="118"/>
      <c r="G2185" s="106"/>
      <c r="H2185" s="106"/>
      <c r="I2185" s="106"/>
      <c r="J2185" s="242"/>
      <c r="K2185" s="242"/>
    </row>
    <row r="2186" spans="1:11">
      <c r="A2186" s="119"/>
      <c r="B2186" s="116"/>
      <c r="C2186" s="116"/>
      <c r="D2186" s="117"/>
      <c r="E2186" s="231"/>
      <c r="F2186" s="118"/>
      <c r="G2186" s="106"/>
      <c r="H2186" s="106"/>
      <c r="I2186" s="106"/>
      <c r="J2186" s="242"/>
      <c r="K2186" s="242"/>
    </row>
    <row r="2187" spans="1:11">
      <c r="A2187" s="119"/>
      <c r="B2187" s="116"/>
      <c r="C2187" s="116"/>
      <c r="D2187" s="117"/>
      <c r="E2187" s="231"/>
      <c r="F2187" s="118"/>
      <c r="G2187" s="106"/>
      <c r="H2187" s="106"/>
      <c r="I2187" s="106"/>
      <c r="J2187" s="242"/>
      <c r="K2187" s="242"/>
    </row>
    <row r="2188" spans="1:11">
      <c r="A2188" s="119"/>
      <c r="B2188" s="116"/>
      <c r="C2188" s="116"/>
      <c r="D2188" s="117"/>
      <c r="E2188" s="231"/>
      <c r="F2188" s="118"/>
      <c r="G2188" s="106"/>
      <c r="H2188" s="106"/>
      <c r="I2188" s="106"/>
      <c r="J2188" s="242"/>
      <c r="K2188" s="242"/>
    </row>
    <row r="2189" spans="1:11">
      <c r="A2189" s="119"/>
      <c r="B2189" s="116"/>
      <c r="C2189" s="116"/>
      <c r="D2189" s="117"/>
      <c r="E2189" s="231"/>
      <c r="F2189" s="118"/>
      <c r="G2189" s="106"/>
      <c r="H2189" s="106"/>
      <c r="I2189" s="106"/>
      <c r="J2189" s="242"/>
      <c r="K2189" s="242"/>
    </row>
    <row r="2190" spans="1:11">
      <c r="A2190" s="119"/>
      <c r="B2190" s="116"/>
      <c r="C2190" s="116"/>
      <c r="D2190" s="117"/>
      <c r="E2190" s="231"/>
      <c r="F2190" s="118"/>
      <c r="G2190" s="106"/>
      <c r="H2190" s="106"/>
      <c r="I2190" s="106"/>
      <c r="J2190" s="242"/>
      <c r="K2190" s="242"/>
    </row>
    <row r="2191" spans="1:11">
      <c r="A2191" s="119"/>
      <c r="B2191" s="116"/>
      <c r="C2191" s="116"/>
      <c r="D2191" s="117"/>
      <c r="E2191" s="231"/>
      <c r="F2191" s="118"/>
      <c r="G2191" s="106"/>
      <c r="H2191" s="106"/>
      <c r="I2191" s="106"/>
      <c r="J2191" s="242"/>
      <c r="K2191" s="242"/>
    </row>
    <row r="2192" spans="1:11">
      <c r="A2192" s="119"/>
      <c r="B2192" s="116"/>
      <c r="C2192" s="116"/>
      <c r="D2192" s="117"/>
      <c r="E2192" s="231"/>
      <c r="F2192" s="118"/>
      <c r="G2192" s="106"/>
      <c r="H2192" s="106"/>
      <c r="I2192" s="106"/>
      <c r="J2192" s="242"/>
      <c r="K2192" s="242"/>
    </row>
    <row r="2193" spans="1:11">
      <c r="A2193" s="119"/>
      <c r="B2193" s="116"/>
      <c r="C2193" s="116"/>
      <c r="D2193" s="117"/>
      <c r="E2193" s="231"/>
      <c r="F2193" s="118"/>
      <c r="G2193" s="106"/>
      <c r="H2193" s="106"/>
      <c r="I2193" s="106"/>
      <c r="J2193" s="242"/>
      <c r="K2193" s="242"/>
    </row>
    <row r="2194" spans="1:11">
      <c r="A2194" s="119"/>
      <c r="B2194" s="116"/>
      <c r="C2194" s="116"/>
      <c r="D2194" s="117"/>
      <c r="E2194" s="231"/>
      <c r="F2194" s="118"/>
      <c r="G2194" s="106"/>
      <c r="H2194" s="106"/>
      <c r="I2194" s="106"/>
      <c r="J2194" s="242"/>
      <c r="K2194" s="242"/>
    </row>
    <row r="2195" spans="1:11">
      <c r="A2195" s="119"/>
      <c r="B2195" s="116"/>
      <c r="C2195" s="116"/>
      <c r="D2195" s="117"/>
      <c r="E2195" s="231"/>
      <c r="F2195" s="118"/>
      <c r="G2195" s="106"/>
      <c r="H2195" s="106"/>
      <c r="I2195" s="106"/>
      <c r="J2195" s="242"/>
      <c r="K2195" s="242"/>
    </row>
    <row r="2196" spans="1:11">
      <c r="A2196" s="119"/>
      <c r="B2196" s="116"/>
      <c r="C2196" s="116"/>
      <c r="D2196" s="117"/>
      <c r="E2196" s="231"/>
      <c r="F2196" s="118"/>
      <c r="G2196" s="106"/>
      <c r="H2196" s="106"/>
      <c r="I2196" s="106"/>
      <c r="J2196" s="242"/>
      <c r="K2196" s="242"/>
    </row>
    <row r="2197" spans="1:11">
      <c r="A2197" s="119"/>
      <c r="B2197" s="116"/>
      <c r="C2197" s="116"/>
      <c r="D2197" s="117"/>
      <c r="E2197" s="231"/>
      <c r="F2197" s="118"/>
      <c r="G2197" s="106"/>
      <c r="H2197" s="106"/>
      <c r="I2197" s="106"/>
      <c r="J2197" s="242"/>
      <c r="K2197" s="242"/>
    </row>
    <row r="2198" spans="1:11">
      <c r="A2198" s="119"/>
      <c r="B2198" s="116"/>
      <c r="C2198" s="116"/>
      <c r="D2198" s="117"/>
      <c r="E2198" s="231"/>
      <c r="F2198" s="118"/>
      <c r="G2198" s="106"/>
      <c r="H2198" s="106"/>
      <c r="I2198" s="106"/>
      <c r="J2198" s="242"/>
      <c r="K2198" s="242"/>
    </row>
    <row r="2199" spans="1:11">
      <c r="A2199" s="119"/>
      <c r="B2199" s="116"/>
      <c r="C2199" s="116"/>
      <c r="D2199" s="117"/>
      <c r="E2199" s="231"/>
      <c r="F2199" s="118"/>
      <c r="G2199" s="106"/>
      <c r="H2199" s="106"/>
      <c r="I2199" s="106"/>
      <c r="J2199" s="242"/>
      <c r="K2199" s="242"/>
    </row>
    <row r="2200" spans="1:11">
      <c r="A2200" s="119"/>
      <c r="B2200" s="116"/>
      <c r="C2200" s="116"/>
      <c r="D2200" s="117"/>
      <c r="E2200" s="231"/>
      <c r="F2200" s="118"/>
      <c r="G2200" s="106"/>
      <c r="H2200" s="106"/>
      <c r="I2200" s="106"/>
      <c r="J2200" s="242"/>
      <c r="K2200" s="242"/>
    </row>
    <row r="2201" spans="1:11">
      <c r="A2201" s="119"/>
      <c r="B2201" s="116"/>
      <c r="C2201" s="116"/>
      <c r="D2201" s="117"/>
      <c r="E2201" s="231"/>
      <c r="F2201" s="118"/>
      <c r="G2201" s="106"/>
      <c r="H2201" s="106"/>
      <c r="I2201" s="106"/>
      <c r="J2201" s="242"/>
      <c r="K2201" s="242"/>
    </row>
    <row r="2202" spans="1:11">
      <c r="A2202" s="119"/>
      <c r="B2202" s="116"/>
      <c r="C2202" s="116"/>
      <c r="D2202" s="117"/>
      <c r="E2202" s="231"/>
      <c r="F2202" s="118"/>
      <c r="G2202" s="106"/>
      <c r="H2202" s="106"/>
      <c r="I2202" s="106"/>
      <c r="J2202" s="242"/>
      <c r="K2202" s="242"/>
    </row>
    <row r="2203" spans="1:11">
      <c r="A2203" s="119"/>
      <c r="B2203" s="116"/>
      <c r="C2203" s="116"/>
      <c r="D2203" s="117"/>
      <c r="E2203" s="231"/>
      <c r="F2203" s="118"/>
      <c r="G2203" s="106"/>
      <c r="H2203" s="106"/>
      <c r="I2203" s="106"/>
      <c r="J2203" s="242"/>
      <c r="K2203" s="242"/>
    </row>
    <row r="2204" spans="1:11">
      <c r="A2204" s="119"/>
      <c r="B2204" s="116"/>
      <c r="C2204" s="116"/>
      <c r="D2204" s="117"/>
      <c r="E2204" s="231"/>
      <c r="F2204" s="118"/>
      <c r="G2204" s="106"/>
      <c r="H2204" s="106"/>
      <c r="I2204" s="106"/>
      <c r="J2204" s="242"/>
      <c r="K2204" s="242"/>
    </row>
    <row r="2205" spans="1:11">
      <c r="A2205" s="119"/>
      <c r="B2205" s="116"/>
      <c r="C2205" s="116"/>
      <c r="D2205" s="117"/>
      <c r="E2205" s="231"/>
      <c r="F2205" s="118"/>
      <c r="G2205" s="106"/>
      <c r="H2205" s="106"/>
      <c r="I2205" s="106"/>
      <c r="J2205" s="242"/>
      <c r="K2205" s="242"/>
    </row>
    <row r="2206" spans="1:11">
      <c r="A2206" s="119"/>
      <c r="B2206" s="116"/>
      <c r="C2206" s="116"/>
      <c r="D2206" s="117"/>
      <c r="E2206" s="231"/>
      <c r="F2206" s="118"/>
      <c r="G2206" s="106"/>
      <c r="H2206" s="106"/>
      <c r="I2206" s="106"/>
      <c r="J2206" s="242"/>
      <c r="K2206" s="242"/>
    </row>
    <row r="2207" spans="1:11">
      <c r="A2207" s="119"/>
      <c r="B2207" s="116"/>
      <c r="C2207" s="116"/>
      <c r="D2207" s="117"/>
      <c r="E2207" s="231"/>
      <c r="F2207" s="118"/>
      <c r="G2207" s="106"/>
      <c r="H2207" s="106"/>
      <c r="I2207" s="106"/>
      <c r="J2207" s="242"/>
      <c r="K2207" s="242"/>
    </row>
    <row r="2208" spans="1:11">
      <c r="A2208" s="119"/>
      <c r="B2208" s="116"/>
      <c r="C2208" s="116"/>
      <c r="D2208" s="117"/>
      <c r="E2208" s="231"/>
      <c r="F2208" s="118"/>
      <c r="G2208" s="106"/>
      <c r="H2208" s="106"/>
      <c r="I2208" s="106"/>
      <c r="J2208" s="242"/>
      <c r="K2208" s="242"/>
    </row>
    <row r="2209" spans="1:11">
      <c r="A2209" s="119"/>
      <c r="B2209" s="116"/>
      <c r="C2209" s="116"/>
      <c r="D2209" s="117"/>
      <c r="E2209" s="231"/>
      <c r="F2209" s="118"/>
      <c r="G2209" s="106"/>
      <c r="H2209" s="106"/>
      <c r="I2209" s="106"/>
      <c r="J2209" s="242"/>
      <c r="K2209" s="242"/>
    </row>
    <row r="2210" spans="1:11">
      <c r="A2210" s="119"/>
      <c r="B2210" s="116"/>
      <c r="C2210" s="116"/>
      <c r="D2210" s="117"/>
      <c r="E2210" s="231"/>
      <c r="F2210" s="118"/>
      <c r="G2210" s="106"/>
      <c r="H2210" s="106"/>
      <c r="I2210" s="106"/>
      <c r="J2210" s="242"/>
      <c r="K2210" s="242"/>
    </row>
    <row r="2211" spans="1:11">
      <c r="A2211" s="119"/>
      <c r="B2211" s="116"/>
      <c r="C2211" s="116"/>
      <c r="D2211" s="117"/>
      <c r="E2211" s="231"/>
      <c r="F2211" s="118"/>
      <c r="G2211" s="106"/>
      <c r="H2211" s="106"/>
      <c r="I2211" s="106"/>
      <c r="J2211" s="242"/>
      <c r="K2211" s="242"/>
    </row>
    <row r="2212" spans="1:11">
      <c r="A2212" s="119"/>
      <c r="B2212" s="116"/>
      <c r="C2212" s="116"/>
      <c r="D2212" s="117"/>
      <c r="E2212" s="231"/>
      <c r="F2212" s="118"/>
      <c r="G2212" s="106"/>
      <c r="H2212" s="106"/>
      <c r="I2212" s="106"/>
      <c r="J2212" s="242"/>
      <c r="K2212" s="242"/>
    </row>
    <row r="2213" spans="1:11">
      <c r="A2213" s="119"/>
      <c r="B2213" s="116"/>
      <c r="C2213" s="116"/>
      <c r="D2213" s="117"/>
      <c r="E2213" s="231"/>
      <c r="F2213" s="118"/>
      <c r="G2213" s="106"/>
      <c r="H2213" s="106"/>
      <c r="I2213" s="106"/>
      <c r="J2213" s="242"/>
      <c r="K2213" s="242"/>
    </row>
    <row r="2214" spans="1:11">
      <c r="A2214" s="119"/>
      <c r="B2214" s="116"/>
      <c r="C2214" s="116"/>
      <c r="D2214" s="117"/>
      <c r="E2214" s="231"/>
      <c r="F2214" s="118"/>
      <c r="G2214" s="106"/>
      <c r="H2214" s="106"/>
      <c r="I2214" s="106"/>
      <c r="J2214" s="242"/>
      <c r="K2214" s="242"/>
    </row>
    <row r="2215" spans="1:11">
      <c r="A2215" s="119"/>
      <c r="B2215" s="116"/>
      <c r="C2215" s="116"/>
      <c r="D2215" s="117"/>
      <c r="E2215" s="231"/>
      <c r="F2215" s="118"/>
      <c r="G2215" s="106"/>
      <c r="H2215" s="106"/>
      <c r="I2215" s="106"/>
      <c r="J2215" s="242"/>
      <c r="K2215" s="242"/>
    </row>
    <row r="2216" spans="1:11">
      <c r="A2216" s="119"/>
      <c r="B2216" s="116"/>
      <c r="C2216" s="116"/>
      <c r="D2216" s="117"/>
      <c r="E2216" s="231"/>
      <c r="F2216" s="118"/>
      <c r="G2216" s="106"/>
      <c r="H2216" s="106"/>
      <c r="I2216" s="106"/>
      <c r="J2216" s="242"/>
      <c r="K2216" s="242"/>
    </row>
    <row r="2217" spans="1:11">
      <c r="A2217" s="119"/>
      <c r="B2217" s="116"/>
      <c r="C2217" s="116"/>
      <c r="D2217" s="117"/>
      <c r="E2217" s="231"/>
      <c r="F2217" s="118"/>
      <c r="G2217" s="106"/>
      <c r="H2217" s="106"/>
      <c r="I2217" s="106"/>
      <c r="J2217" s="242"/>
      <c r="K2217" s="242"/>
    </row>
    <row r="2218" spans="1:11">
      <c r="A2218" s="119"/>
      <c r="B2218" s="116"/>
      <c r="C2218" s="116"/>
      <c r="D2218" s="117"/>
      <c r="E2218" s="231"/>
      <c r="F2218" s="118"/>
      <c r="G2218" s="106"/>
      <c r="H2218" s="106"/>
      <c r="I2218" s="106"/>
      <c r="J2218" s="242"/>
      <c r="K2218" s="242"/>
    </row>
    <row r="2219" spans="1:11">
      <c r="A2219" s="119"/>
      <c r="B2219" s="116"/>
      <c r="C2219" s="116"/>
      <c r="D2219" s="117"/>
      <c r="E2219" s="231"/>
      <c r="F2219" s="118"/>
      <c r="G2219" s="106"/>
      <c r="H2219" s="106"/>
      <c r="I2219" s="106"/>
      <c r="J2219" s="242"/>
      <c r="K2219" s="242"/>
    </row>
    <row r="2220" spans="1:11">
      <c r="A2220" s="119"/>
      <c r="B2220" s="116"/>
      <c r="C2220" s="116"/>
      <c r="D2220" s="117"/>
      <c r="E2220" s="231"/>
      <c r="F2220" s="118"/>
      <c r="G2220" s="106"/>
      <c r="H2220" s="106"/>
      <c r="I2220" s="106"/>
      <c r="J2220" s="242"/>
      <c r="K2220" s="242"/>
    </row>
    <row r="2221" spans="1:11">
      <c r="A2221" s="119"/>
      <c r="B2221" s="116"/>
      <c r="C2221" s="116"/>
      <c r="D2221" s="117"/>
      <c r="E2221" s="231"/>
      <c r="F2221" s="118"/>
      <c r="G2221" s="106"/>
      <c r="H2221" s="106"/>
      <c r="I2221" s="106"/>
      <c r="J2221" s="242"/>
      <c r="K2221" s="242"/>
    </row>
    <row r="2222" spans="1:11">
      <c r="A2222" s="119"/>
      <c r="B2222" s="116"/>
      <c r="C2222" s="116"/>
      <c r="D2222" s="117"/>
      <c r="E2222" s="231"/>
      <c r="F2222" s="118"/>
      <c r="G2222" s="106"/>
      <c r="H2222" s="106"/>
      <c r="I2222" s="106"/>
      <c r="J2222" s="242"/>
      <c r="K2222" s="242"/>
    </row>
    <row r="2223" spans="1:11">
      <c r="A2223" s="119"/>
      <c r="B2223" s="116"/>
      <c r="C2223" s="116"/>
      <c r="D2223" s="117"/>
      <c r="E2223" s="231"/>
      <c r="F2223" s="118"/>
      <c r="G2223" s="106"/>
      <c r="H2223" s="106"/>
      <c r="I2223" s="106"/>
      <c r="J2223" s="242"/>
      <c r="K2223" s="242"/>
    </row>
    <row r="2224" spans="1:11">
      <c r="A2224" s="119"/>
      <c r="B2224" s="116"/>
      <c r="C2224" s="116"/>
      <c r="D2224" s="117"/>
      <c r="E2224" s="231"/>
      <c r="F2224" s="118"/>
      <c r="G2224" s="106"/>
      <c r="H2224" s="106"/>
      <c r="I2224" s="106"/>
      <c r="J2224" s="242"/>
      <c r="K2224" s="242"/>
    </row>
    <row r="2225" spans="1:11">
      <c r="A2225" s="119"/>
      <c r="B2225" s="116"/>
      <c r="C2225" s="116"/>
      <c r="D2225" s="117"/>
      <c r="E2225" s="231"/>
      <c r="F2225" s="118"/>
      <c r="G2225" s="106"/>
      <c r="H2225" s="106"/>
      <c r="I2225" s="106"/>
      <c r="J2225" s="242"/>
      <c r="K2225" s="242"/>
    </row>
    <row r="2226" spans="1:11">
      <c r="A2226" s="119"/>
      <c r="B2226" s="116"/>
      <c r="C2226" s="116"/>
      <c r="D2226" s="117"/>
      <c r="E2226" s="231"/>
      <c r="F2226" s="118"/>
      <c r="G2226" s="106"/>
      <c r="H2226" s="106"/>
      <c r="I2226" s="106"/>
      <c r="J2226" s="242"/>
      <c r="K2226" s="242"/>
    </row>
    <row r="2227" spans="1:11">
      <c r="A2227" s="119"/>
      <c r="B2227" s="116"/>
      <c r="C2227" s="116"/>
      <c r="D2227" s="117"/>
      <c r="E2227" s="231"/>
      <c r="F2227" s="118"/>
      <c r="G2227" s="106"/>
      <c r="H2227" s="106"/>
      <c r="I2227" s="106"/>
      <c r="J2227" s="242"/>
      <c r="K2227" s="242"/>
    </row>
    <row r="2228" spans="1:11">
      <c r="A2228" s="119"/>
      <c r="B2228" s="116"/>
      <c r="C2228" s="116"/>
      <c r="D2228" s="117"/>
      <c r="E2228" s="231"/>
      <c r="F2228" s="118"/>
      <c r="G2228" s="106"/>
      <c r="H2228" s="106"/>
      <c r="I2228" s="106"/>
      <c r="J2228" s="242"/>
      <c r="K2228" s="242"/>
    </row>
    <row r="2229" spans="1:11">
      <c r="A2229" s="119"/>
      <c r="B2229" s="116"/>
      <c r="C2229" s="116"/>
      <c r="D2229" s="117"/>
      <c r="E2229" s="231"/>
      <c r="F2229" s="118"/>
      <c r="G2229" s="106"/>
      <c r="H2229" s="106"/>
      <c r="I2229" s="106"/>
      <c r="J2229" s="242"/>
      <c r="K2229" s="242"/>
    </row>
    <row r="2230" spans="1:11">
      <c r="A2230" s="119"/>
      <c r="B2230" s="116"/>
      <c r="C2230" s="116"/>
      <c r="D2230" s="117"/>
      <c r="E2230" s="231"/>
      <c r="F2230" s="118"/>
      <c r="G2230" s="106"/>
      <c r="H2230" s="106"/>
      <c r="I2230" s="106"/>
      <c r="J2230" s="242"/>
      <c r="K2230" s="242"/>
    </row>
    <row r="2231" spans="1:11">
      <c r="A2231" s="119"/>
      <c r="B2231" s="116"/>
      <c r="C2231" s="116"/>
      <c r="D2231" s="117"/>
      <c r="E2231" s="231"/>
      <c r="F2231" s="118"/>
      <c r="G2231" s="106"/>
      <c r="H2231" s="106"/>
      <c r="I2231" s="106"/>
      <c r="J2231" s="242"/>
      <c r="K2231" s="242"/>
    </row>
    <row r="2232" spans="1:11">
      <c r="A2232" s="119"/>
      <c r="B2232" s="116"/>
      <c r="C2232" s="116"/>
      <c r="D2232" s="117"/>
      <c r="E2232" s="231"/>
      <c r="F2232" s="118"/>
      <c r="G2232" s="106"/>
      <c r="H2232" s="106"/>
      <c r="I2232" s="106"/>
      <c r="J2232" s="242"/>
      <c r="K2232" s="242"/>
    </row>
    <row r="2233" spans="1:11">
      <c r="A2233" s="119"/>
      <c r="B2233" s="116"/>
      <c r="C2233" s="116"/>
      <c r="D2233" s="117"/>
      <c r="E2233" s="231"/>
      <c r="F2233" s="118"/>
      <c r="G2233" s="106"/>
      <c r="H2233" s="106"/>
      <c r="I2233" s="106"/>
      <c r="J2233" s="242"/>
      <c r="K2233" s="242"/>
    </row>
    <row r="2234" spans="1:11">
      <c r="A2234" s="119"/>
      <c r="B2234" s="116"/>
      <c r="C2234" s="116"/>
      <c r="D2234" s="117"/>
      <c r="E2234" s="231"/>
      <c r="F2234" s="118"/>
      <c r="G2234" s="106"/>
      <c r="H2234" s="106"/>
      <c r="I2234" s="106"/>
      <c r="J2234" s="242"/>
      <c r="K2234" s="242"/>
    </row>
    <row r="2235" spans="1:11">
      <c r="A2235" s="119"/>
      <c r="B2235" s="116"/>
      <c r="C2235" s="116"/>
      <c r="D2235" s="117"/>
      <c r="E2235" s="231"/>
      <c r="F2235" s="118"/>
      <c r="G2235" s="106"/>
      <c r="H2235" s="106"/>
      <c r="I2235" s="106"/>
      <c r="J2235" s="242"/>
      <c r="K2235" s="242"/>
    </row>
    <row r="2236" spans="1:11">
      <c r="A2236" s="119"/>
      <c r="B2236" s="116"/>
      <c r="C2236" s="116"/>
      <c r="D2236" s="117"/>
      <c r="E2236" s="231"/>
      <c r="F2236" s="118"/>
      <c r="G2236" s="106"/>
      <c r="H2236" s="106"/>
      <c r="I2236" s="106"/>
      <c r="J2236" s="242"/>
      <c r="K2236" s="242"/>
    </row>
    <row r="2237" spans="1:11">
      <c r="A2237" s="119"/>
      <c r="B2237" s="116"/>
      <c r="C2237" s="116"/>
      <c r="D2237" s="117"/>
      <c r="E2237" s="231"/>
      <c r="F2237" s="118"/>
      <c r="G2237" s="106"/>
      <c r="H2237" s="106"/>
      <c r="I2237" s="106"/>
      <c r="J2237" s="242"/>
      <c r="K2237" s="242"/>
    </row>
    <row r="2238" spans="1:11">
      <c r="A2238" s="119"/>
      <c r="B2238" s="116"/>
      <c r="C2238" s="116"/>
      <c r="D2238" s="117"/>
      <c r="E2238" s="231"/>
      <c r="F2238" s="118"/>
      <c r="G2238" s="106"/>
      <c r="H2238" s="106"/>
      <c r="I2238" s="106"/>
      <c r="J2238" s="242"/>
      <c r="K2238" s="242"/>
    </row>
    <row r="2239" spans="1:11">
      <c r="A2239" s="119"/>
      <c r="B2239" s="116"/>
      <c r="C2239" s="116"/>
      <c r="D2239" s="117"/>
      <c r="E2239" s="231"/>
      <c r="F2239" s="118"/>
      <c r="G2239" s="106"/>
      <c r="H2239" s="106"/>
      <c r="I2239" s="106"/>
      <c r="J2239" s="242"/>
      <c r="K2239" s="242"/>
    </row>
    <row r="2240" spans="1:11">
      <c r="A2240" s="119"/>
      <c r="B2240" s="116"/>
      <c r="C2240" s="116"/>
      <c r="D2240" s="117"/>
      <c r="E2240" s="231"/>
      <c r="F2240" s="118"/>
      <c r="G2240" s="106"/>
      <c r="H2240" s="106"/>
      <c r="I2240" s="106"/>
      <c r="J2240" s="242"/>
      <c r="K2240" s="242"/>
    </row>
    <row r="2241" spans="1:11">
      <c r="A2241" s="119"/>
      <c r="B2241" s="116"/>
      <c r="C2241" s="116"/>
      <c r="D2241" s="117"/>
      <c r="E2241" s="231"/>
      <c r="F2241" s="118"/>
      <c r="G2241" s="106"/>
      <c r="H2241" s="106"/>
      <c r="I2241" s="106"/>
      <c r="J2241" s="242"/>
      <c r="K2241" s="242"/>
    </row>
    <row r="2242" spans="1:11">
      <c r="A2242" s="119"/>
      <c r="B2242" s="116"/>
      <c r="C2242" s="116"/>
      <c r="D2242" s="117"/>
      <c r="E2242" s="231"/>
      <c r="F2242" s="118"/>
      <c r="G2242" s="106"/>
      <c r="H2242" s="106"/>
      <c r="I2242" s="106"/>
      <c r="J2242" s="242"/>
      <c r="K2242" s="242"/>
    </row>
    <row r="2243" spans="1:11">
      <c r="A2243" s="119"/>
      <c r="B2243" s="116"/>
      <c r="C2243" s="116"/>
      <c r="D2243" s="117"/>
      <c r="E2243" s="231"/>
      <c r="F2243" s="118"/>
      <c r="G2243" s="106"/>
      <c r="H2243" s="106"/>
      <c r="I2243" s="106"/>
      <c r="J2243" s="242"/>
      <c r="K2243" s="242"/>
    </row>
    <row r="2244" spans="1:11">
      <c r="A2244" s="119"/>
      <c r="B2244" s="116"/>
      <c r="C2244" s="116"/>
      <c r="D2244" s="117"/>
      <c r="E2244" s="231"/>
      <c r="F2244" s="118"/>
      <c r="G2244" s="106"/>
      <c r="H2244" s="106"/>
      <c r="I2244" s="106"/>
      <c r="J2244" s="242"/>
      <c r="K2244" s="242"/>
    </row>
    <row r="2245" spans="1:11">
      <c r="A2245" s="119"/>
      <c r="B2245" s="116"/>
      <c r="C2245" s="116"/>
      <c r="D2245" s="117"/>
      <c r="E2245" s="231"/>
      <c r="F2245" s="118"/>
      <c r="G2245" s="106"/>
      <c r="H2245" s="106"/>
      <c r="I2245" s="106"/>
      <c r="J2245" s="242"/>
      <c r="K2245" s="242"/>
    </row>
    <row r="2246" spans="1:11">
      <c r="A2246" s="119"/>
      <c r="B2246" s="116"/>
      <c r="C2246" s="116"/>
      <c r="D2246" s="117"/>
      <c r="E2246" s="231"/>
      <c r="F2246" s="118"/>
      <c r="G2246" s="106"/>
      <c r="H2246" s="106"/>
      <c r="I2246" s="106"/>
      <c r="J2246" s="242"/>
      <c r="K2246" s="242"/>
    </row>
    <row r="2247" spans="1:11">
      <c r="A2247" s="119"/>
      <c r="B2247" s="116"/>
      <c r="C2247" s="116"/>
      <c r="D2247" s="117"/>
      <c r="E2247" s="231"/>
      <c r="F2247" s="118"/>
      <c r="G2247" s="106"/>
      <c r="H2247" s="106"/>
      <c r="I2247" s="106"/>
      <c r="J2247" s="242"/>
      <c r="K2247" s="242"/>
    </row>
    <row r="2248" spans="1:11">
      <c r="A2248" s="119"/>
      <c r="B2248" s="116"/>
      <c r="C2248" s="116"/>
      <c r="D2248" s="117"/>
      <c r="E2248" s="231"/>
      <c r="F2248" s="118"/>
      <c r="G2248" s="106"/>
      <c r="H2248" s="106"/>
      <c r="I2248" s="106"/>
      <c r="J2248" s="242"/>
      <c r="K2248" s="242"/>
    </row>
    <row r="2249" spans="1:11">
      <c r="A2249" s="119"/>
      <c r="B2249" s="116"/>
      <c r="C2249" s="116"/>
      <c r="D2249" s="117"/>
      <c r="E2249" s="231"/>
      <c r="F2249" s="118"/>
      <c r="G2249" s="106"/>
      <c r="H2249" s="106"/>
      <c r="I2249" s="106"/>
      <c r="J2249" s="242"/>
      <c r="K2249" s="242"/>
    </row>
    <row r="2250" spans="1:11">
      <c r="A2250" s="119"/>
      <c r="B2250" s="116"/>
      <c r="C2250" s="116"/>
      <c r="D2250" s="117"/>
      <c r="E2250" s="231"/>
      <c r="F2250" s="118"/>
      <c r="G2250" s="106"/>
      <c r="H2250" s="106"/>
      <c r="I2250" s="106"/>
      <c r="J2250" s="242"/>
      <c r="K2250" s="242"/>
    </row>
    <row r="2251" spans="1:11">
      <c r="A2251" s="119"/>
      <c r="B2251" s="116"/>
      <c r="C2251" s="116"/>
      <c r="D2251" s="117"/>
      <c r="E2251" s="231"/>
      <c r="F2251" s="118"/>
      <c r="G2251" s="106"/>
      <c r="H2251" s="106"/>
      <c r="I2251" s="106"/>
      <c r="J2251" s="242"/>
      <c r="K2251" s="242"/>
    </row>
    <row r="2252" spans="1:11">
      <c r="A2252" s="119"/>
      <c r="B2252" s="116"/>
      <c r="C2252" s="116"/>
      <c r="D2252" s="117"/>
      <c r="E2252" s="231"/>
      <c r="F2252" s="118"/>
      <c r="G2252" s="106"/>
      <c r="H2252" s="106"/>
      <c r="I2252" s="106"/>
      <c r="J2252" s="242"/>
      <c r="K2252" s="242"/>
    </row>
    <row r="2253" spans="1:11">
      <c r="A2253" s="119"/>
      <c r="B2253" s="116"/>
      <c r="C2253" s="116"/>
      <c r="D2253" s="117"/>
      <c r="E2253" s="231"/>
      <c r="F2253" s="118"/>
      <c r="G2253" s="106"/>
      <c r="H2253" s="106"/>
      <c r="I2253" s="106"/>
      <c r="J2253" s="242"/>
      <c r="K2253" s="242"/>
    </row>
    <row r="2254" spans="1:11">
      <c r="A2254" s="119"/>
      <c r="B2254" s="116"/>
      <c r="C2254" s="116"/>
      <c r="D2254" s="117"/>
      <c r="E2254" s="231"/>
      <c r="F2254" s="118"/>
      <c r="G2254" s="106"/>
      <c r="H2254" s="106"/>
      <c r="I2254" s="106"/>
      <c r="J2254" s="242"/>
      <c r="K2254" s="242"/>
    </row>
    <row r="2255" spans="1:11">
      <c r="A2255" s="119"/>
      <c r="B2255" s="116"/>
      <c r="C2255" s="116"/>
      <c r="D2255" s="117"/>
      <c r="E2255" s="231"/>
      <c r="F2255" s="118"/>
      <c r="G2255" s="106"/>
      <c r="H2255" s="106"/>
      <c r="I2255" s="106"/>
      <c r="J2255" s="242"/>
      <c r="K2255" s="242"/>
    </row>
    <row r="2256" spans="1:11">
      <c r="A2256" s="119"/>
      <c r="B2256" s="116"/>
      <c r="C2256" s="116"/>
      <c r="D2256" s="117"/>
      <c r="E2256" s="231"/>
      <c r="F2256" s="118"/>
      <c r="G2256" s="106"/>
      <c r="H2256" s="106"/>
      <c r="I2256" s="106"/>
      <c r="J2256" s="242"/>
      <c r="K2256" s="242"/>
    </row>
    <row r="2257" spans="1:11">
      <c r="A2257" s="119"/>
      <c r="B2257" s="116"/>
      <c r="C2257" s="116"/>
      <c r="D2257" s="117"/>
      <c r="E2257" s="231"/>
      <c r="F2257" s="118"/>
      <c r="G2257" s="106"/>
      <c r="H2257" s="106"/>
      <c r="I2257" s="106"/>
      <c r="J2257" s="242"/>
      <c r="K2257" s="242"/>
    </row>
    <row r="2258" spans="1:11">
      <c r="A2258" s="119"/>
      <c r="B2258" s="116"/>
      <c r="C2258" s="116"/>
      <c r="D2258" s="117"/>
      <c r="E2258" s="231"/>
      <c r="F2258" s="118"/>
      <c r="G2258" s="106"/>
      <c r="H2258" s="106"/>
      <c r="I2258" s="106"/>
      <c r="J2258" s="242"/>
      <c r="K2258" s="242"/>
    </row>
    <row r="2259" spans="1:11">
      <c r="A2259" s="119"/>
      <c r="B2259" s="116"/>
      <c r="C2259" s="116"/>
      <c r="D2259" s="117"/>
      <c r="E2259" s="231"/>
      <c r="F2259" s="118"/>
      <c r="G2259" s="106"/>
      <c r="H2259" s="106"/>
      <c r="I2259" s="106"/>
      <c r="J2259" s="242"/>
      <c r="K2259" s="242"/>
    </row>
    <row r="2260" spans="1:11">
      <c r="A2260" s="119"/>
      <c r="B2260" s="116"/>
      <c r="C2260" s="116"/>
      <c r="D2260" s="117"/>
      <c r="E2260" s="231"/>
      <c r="F2260" s="118"/>
      <c r="G2260" s="106"/>
      <c r="H2260" s="106"/>
      <c r="I2260" s="106"/>
      <c r="J2260" s="242"/>
      <c r="K2260" s="242"/>
    </row>
    <row r="2261" spans="1:11">
      <c r="A2261" s="119"/>
      <c r="B2261" s="116"/>
      <c r="C2261" s="116"/>
      <c r="D2261" s="117"/>
      <c r="E2261" s="231"/>
      <c r="F2261" s="118"/>
      <c r="G2261" s="106"/>
      <c r="H2261" s="106"/>
      <c r="I2261" s="106"/>
      <c r="J2261" s="242"/>
      <c r="K2261" s="242"/>
    </row>
    <row r="2262" spans="1:11">
      <c r="A2262" s="119"/>
      <c r="B2262" s="116"/>
      <c r="C2262" s="116"/>
      <c r="D2262" s="117"/>
      <c r="E2262" s="231"/>
      <c r="F2262" s="118"/>
      <c r="G2262" s="106"/>
      <c r="H2262" s="106"/>
      <c r="I2262" s="106"/>
      <c r="J2262" s="242"/>
      <c r="K2262" s="242"/>
    </row>
    <row r="2263" spans="1:11">
      <c r="A2263" s="119"/>
      <c r="B2263" s="116"/>
      <c r="C2263" s="116"/>
      <c r="D2263" s="117"/>
      <c r="E2263" s="231"/>
      <c r="F2263" s="118"/>
      <c r="G2263" s="106"/>
      <c r="H2263" s="106"/>
      <c r="I2263" s="106"/>
      <c r="J2263" s="242"/>
      <c r="K2263" s="242"/>
    </row>
    <row r="2264" spans="1:11">
      <c r="A2264" s="119"/>
      <c r="B2264" s="116"/>
      <c r="C2264" s="116"/>
      <c r="D2264" s="117"/>
      <c r="E2264" s="231"/>
      <c r="F2264" s="118"/>
      <c r="G2264" s="106"/>
      <c r="H2264" s="106"/>
      <c r="I2264" s="106"/>
      <c r="J2264" s="242"/>
      <c r="K2264" s="242"/>
    </row>
    <row r="2265" spans="1:11">
      <c r="A2265" s="119"/>
      <c r="B2265" s="116"/>
      <c r="C2265" s="116"/>
      <c r="D2265" s="117"/>
      <c r="E2265" s="231"/>
      <c r="F2265" s="118"/>
      <c r="G2265" s="106"/>
      <c r="H2265" s="106"/>
      <c r="I2265" s="106"/>
      <c r="J2265" s="242"/>
      <c r="K2265" s="242"/>
    </row>
    <row r="2266" spans="1:11">
      <c r="A2266" s="119"/>
      <c r="B2266" s="116"/>
      <c r="C2266" s="116"/>
      <c r="D2266" s="117"/>
      <c r="E2266" s="231"/>
      <c r="F2266" s="118"/>
      <c r="G2266" s="106"/>
      <c r="H2266" s="106"/>
      <c r="I2266" s="106"/>
      <c r="J2266" s="242"/>
      <c r="K2266" s="242"/>
    </row>
    <row r="2267" spans="1:11">
      <c r="A2267" s="119"/>
      <c r="B2267" s="116"/>
      <c r="C2267" s="116"/>
      <c r="D2267" s="117"/>
      <c r="E2267" s="231"/>
      <c r="F2267" s="118"/>
      <c r="G2267" s="106"/>
      <c r="H2267" s="106"/>
      <c r="I2267" s="106"/>
      <c r="J2267" s="242"/>
      <c r="K2267" s="242"/>
    </row>
    <row r="2268" spans="1:11">
      <c r="A2268" s="119"/>
      <c r="B2268" s="116"/>
      <c r="C2268" s="116"/>
      <c r="D2268" s="117"/>
      <c r="E2268" s="231"/>
      <c r="F2268" s="118"/>
      <c r="G2268" s="106"/>
      <c r="H2268" s="106"/>
      <c r="I2268" s="106"/>
      <c r="J2268" s="242"/>
      <c r="K2268" s="242"/>
    </row>
    <row r="2269" spans="1:11">
      <c r="A2269" s="119"/>
      <c r="B2269" s="116"/>
      <c r="C2269" s="116"/>
      <c r="D2269" s="117"/>
      <c r="E2269" s="231"/>
      <c r="F2269" s="118"/>
      <c r="G2269" s="106"/>
      <c r="H2269" s="106"/>
      <c r="I2269" s="106"/>
      <c r="J2269" s="242"/>
      <c r="K2269" s="242"/>
    </row>
    <row r="2270" spans="1:11">
      <c r="A2270" s="119"/>
      <c r="B2270" s="116"/>
      <c r="C2270" s="116"/>
      <c r="D2270" s="117"/>
      <c r="E2270" s="231"/>
      <c r="F2270" s="118"/>
      <c r="G2270" s="106"/>
      <c r="H2270" s="106"/>
      <c r="I2270" s="106"/>
      <c r="J2270" s="242"/>
      <c r="K2270" s="242"/>
    </row>
    <row r="2271" spans="1:11">
      <c r="A2271" s="119"/>
      <c r="B2271" s="116"/>
      <c r="C2271" s="116"/>
      <c r="D2271" s="117"/>
      <c r="E2271" s="231"/>
      <c r="F2271" s="118"/>
      <c r="G2271" s="106"/>
      <c r="H2271" s="106"/>
      <c r="I2271" s="106"/>
      <c r="J2271" s="242"/>
      <c r="K2271" s="242"/>
    </row>
    <row r="2272" spans="1:11">
      <c r="A2272" s="119"/>
      <c r="B2272" s="116"/>
      <c r="C2272" s="116"/>
      <c r="D2272" s="117"/>
      <c r="E2272" s="231"/>
      <c r="F2272" s="118"/>
      <c r="G2272" s="106"/>
      <c r="H2272" s="106"/>
      <c r="I2272" s="106"/>
      <c r="J2272" s="242"/>
      <c r="K2272" s="242"/>
    </row>
    <row r="2273" spans="1:11">
      <c r="A2273" s="119"/>
      <c r="B2273" s="116"/>
      <c r="C2273" s="116"/>
      <c r="D2273" s="117"/>
      <c r="E2273" s="231"/>
      <c r="F2273" s="118"/>
      <c r="G2273" s="106"/>
      <c r="H2273" s="106"/>
      <c r="I2273" s="106"/>
      <c r="J2273" s="242"/>
      <c r="K2273" s="242"/>
    </row>
    <row r="2274" spans="1:11">
      <c r="A2274" s="119"/>
      <c r="B2274" s="116"/>
      <c r="C2274" s="116"/>
      <c r="D2274" s="117"/>
      <c r="E2274" s="231"/>
      <c r="F2274" s="118"/>
      <c r="G2274" s="106"/>
      <c r="H2274" s="106"/>
      <c r="I2274" s="106"/>
      <c r="J2274" s="242"/>
      <c r="K2274" s="242"/>
    </row>
    <row r="2275" spans="1:11">
      <c r="A2275" s="119"/>
      <c r="B2275" s="116"/>
      <c r="C2275" s="116"/>
      <c r="D2275" s="117"/>
      <c r="E2275" s="231"/>
      <c r="F2275" s="118"/>
      <c r="G2275" s="106"/>
      <c r="H2275" s="106"/>
      <c r="I2275" s="106"/>
      <c r="J2275" s="242"/>
      <c r="K2275" s="242"/>
    </row>
    <row r="2276" spans="1:11">
      <c r="A2276" s="119"/>
      <c r="B2276" s="116"/>
      <c r="C2276" s="116"/>
      <c r="D2276" s="117"/>
      <c r="E2276" s="231"/>
      <c r="F2276" s="118"/>
      <c r="G2276" s="106"/>
      <c r="H2276" s="106"/>
      <c r="I2276" s="106"/>
      <c r="J2276" s="242"/>
      <c r="K2276" s="242"/>
    </row>
    <row r="2277" spans="1:11">
      <c r="A2277" s="119"/>
      <c r="B2277" s="116"/>
      <c r="C2277" s="116"/>
      <c r="D2277" s="117"/>
      <c r="E2277" s="231"/>
      <c r="F2277" s="118"/>
      <c r="G2277" s="106"/>
      <c r="H2277" s="106"/>
      <c r="I2277" s="106"/>
      <c r="J2277" s="242"/>
      <c r="K2277" s="242"/>
    </row>
    <row r="2278" spans="1:11">
      <c r="A2278" s="119"/>
      <c r="B2278" s="116"/>
      <c r="C2278" s="116"/>
      <c r="D2278" s="117"/>
      <c r="E2278" s="231"/>
      <c r="F2278" s="118"/>
      <c r="G2278" s="106"/>
      <c r="H2278" s="106"/>
      <c r="I2278" s="106"/>
      <c r="J2278" s="242"/>
      <c r="K2278" s="242"/>
    </row>
    <row r="2279" spans="1:11">
      <c r="A2279" s="119"/>
      <c r="B2279" s="116"/>
      <c r="C2279" s="116"/>
      <c r="D2279" s="117"/>
      <c r="E2279" s="231"/>
      <c r="F2279" s="118"/>
      <c r="G2279" s="106"/>
      <c r="H2279" s="106"/>
      <c r="I2279" s="106"/>
      <c r="J2279" s="242"/>
      <c r="K2279" s="242"/>
    </row>
    <row r="2280" spans="1:11">
      <c r="A2280" s="119"/>
      <c r="B2280" s="116"/>
      <c r="C2280" s="116"/>
      <c r="D2280" s="117"/>
      <c r="E2280" s="231"/>
      <c r="F2280" s="118"/>
      <c r="G2280" s="106"/>
      <c r="H2280" s="106"/>
      <c r="I2280" s="106"/>
      <c r="J2280" s="242"/>
      <c r="K2280" s="242"/>
    </row>
    <row r="2281" spans="1:11">
      <c r="A2281" s="119"/>
      <c r="B2281" s="116"/>
      <c r="C2281" s="116"/>
      <c r="D2281" s="117"/>
      <c r="E2281" s="231"/>
      <c r="F2281" s="118"/>
      <c r="G2281" s="106"/>
      <c r="H2281" s="106"/>
      <c r="I2281" s="106"/>
      <c r="J2281" s="242"/>
      <c r="K2281" s="242"/>
    </row>
    <row r="2282" spans="1:11">
      <c r="A2282" s="119"/>
      <c r="B2282" s="116"/>
      <c r="C2282" s="116"/>
      <c r="D2282" s="117"/>
      <c r="E2282" s="231"/>
      <c r="F2282" s="118"/>
      <c r="G2282" s="106"/>
      <c r="H2282" s="106"/>
      <c r="I2282" s="106"/>
      <c r="J2282" s="242"/>
      <c r="K2282" s="242"/>
    </row>
    <row r="2283" spans="1:11">
      <c r="A2283" s="119"/>
      <c r="B2283" s="116"/>
      <c r="C2283" s="116"/>
      <c r="D2283" s="117"/>
      <c r="E2283" s="231"/>
      <c r="F2283" s="118"/>
      <c r="G2283" s="106"/>
      <c r="H2283" s="106"/>
      <c r="I2283" s="106"/>
      <c r="J2283" s="242"/>
      <c r="K2283" s="242"/>
    </row>
    <row r="2284" spans="1:11">
      <c r="A2284" s="119"/>
      <c r="B2284" s="116"/>
      <c r="C2284" s="116"/>
      <c r="D2284" s="117"/>
      <c r="E2284" s="231"/>
      <c r="F2284" s="118"/>
      <c r="G2284" s="106"/>
      <c r="H2284" s="106"/>
      <c r="I2284" s="106"/>
      <c r="J2284" s="242"/>
      <c r="K2284" s="242"/>
    </row>
    <row r="2285" spans="1:11">
      <c r="A2285" s="119"/>
      <c r="B2285" s="116"/>
      <c r="C2285" s="116"/>
      <c r="D2285" s="117"/>
      <c r="E2285" s="231"/>
      <c r="F2285" s="118"/>
      <c r="G2285" s="106"/>
      <c r="H2285" s="106"/>
      <c r="I2285" s="106"/>
      <c r="J2285" s="242"/>
      <c r="K2285" s="242"/>
    </row>
    <row r="2286" spans="1:11">
      <c r="A2286" s="119"/>
      <c r="B2286" s="116"/>
      <c r="C2286" s="116"/>
      <c r="D2286" s="117"/>
      <c r="E2286" s="231"/>
      <c r="F2286" s="118"/>
      <c r="G2286" s="106"/>
      <c r="H2286" s="106"/>
      <c r="I2286" s="106"/>
      <c r="J2286" s="242"/>
      <c r="K2286" s="242"/>
    </row>
    <row r="2287" spans="1:11">
      <c r="A2287" s="119"/>
      <c r="B2287" s="116"/>
      <c r="C2287" s="116"/>
      <c r="D2287" s="117"/>
      <c r="E2287" s="231"/>
      <c r="F2287" s="118"/>
      <c r="G2287" s="106"/>
      <c r="H2287" s="106"/>
      <c r="I2287" s="106"/>
      <c r="J2287" s="242"/>
      <c r="K2287" s="242"/>
    </row>
    <row r="2288" spans="1:11">
      <c r="A2288" s="119"/>
      <c r="B2288" s="116"/>
      <c r="C2288" s="116"/>
      <c r="D2288" s="117"/>
      <c r="E2288" s="231"/>
      <c r="F2288" s="118"/>
      <c r="G2288" s="106"/>
      <c r="H2288" s="106"/>
      <c r="I2288" s="106"/>
      <c r="J2288" s="242"/>
      <c r="K2288" s="242"/>
    </row>
    <row r="2289" spans="1:11">
      <c r="A2289" s="119"/>
      <c r="B2289" s="116"/>
      <c r="C2289" s="116"/>
      <c r="D2289" s="117"/>
      <c r="E2289" s="231"/>
      <c r="F2289" s="118"/>
      <c r="G2289" s="106"/>
      <c r="H2289" s="106"/>
      <c r="I2289" s="106"/>
      <c r="J2289" s="242"/>
      <c r="K2289" s="242"/>
    </row>
    <row r="2290" spans="1:11">
      <c r="A2290" s="119"/>
      <c r="B2290" s="116"/>
      <c r="C2290" s="116"/>
      <c r="D2290" s="117"/>
      <c r="E2290" s="231"/>
      <c r="F2290" s="118"/>
      <c r="G2290" s="106"/>
      <c r="H2290" s="106"/>
      <c r="I2290" s="106"/>
      <c r="J2290" s="242"/>
      <c r="K2290" s="242"/>
    </row>
    <row r="2291" spans="1:11">
      <c r="A2291" s="119"/>
      <c r="B2291" s="116"/>
      <c r="C2291" s="116"/>
      <c r="D2291" s="117"/>
      <c r="E2291" s="231"/>
      <c r="F2291" s="118"/>
      <c r="G2291" s="106"/>
      <c r="H2291" s="106"/>
      <c r="I2291" s="106"/>
      <c r="J2291" s="242"/>
      <c r="K2291" s="242"/>
    </row>
    <row r="2292" spans="1:11">
      <c r="A2292" s="119"/>
      <c r="B2292" s="116"/>
      <c r="C2292" s="116"/>
      <c r="D2292" s="117"/>
      <c r="E2292" s="231"/>
      <c r="F2292" s="118"/>
      <c r="G2292" s="106"/>
      <c r="H2292" s="106"/>
      <c r="I2292" s="106"/>
      <c r="J2292" s="242"/>
      <c r="K2292" s="242"/>
    </row>
    <row r="2293" spans="1:11">
      <c r="A2293" s="119"/>
      <c r="B2293" s="116"/>
      <c r="C2293" s="116"/>
      <c r="D2293" s="117"/>
      <c r="E2293" s="231"/>
      <c r="F2293" s="118"/>
      <c r="G2293" s="106"/>
      <c r="H2293" s="106"/>
      <c r="I2293" s="106"/>
      <c r="J2293" s="242"/>
      <c r="K2293" s="242"/>
    </row>
    <row r="2294" spans="1:11">
      <c r="A2294" s="119"/>
      <c r="B2294" s="116"/>
      <c r="C2294" s="116"/>
      <c r="D2294" s="117"/>
      <c r="E2294" s="231"/>
      <c r="F2294" s="118"/>
      <c r="G2294" s="106"/>
      <c r="H2294" s="106"/>
      <c r="I2294" s="106"/>
      <c r="J2294" s="242"/>
      <c r="K2294" s="242"/>
    </row>
    <row r="2295" spans="1:11">
      <c r="A2295" s="119"/>
      <c r="B2295" s="116"/>
      <c r="C2295" s="116"/>
      <c r="D2295" s="117"/>
      <c r="E2295" s="231"/>
      <c r="F2295" s="118"/>
      <c r="G2295" s="106"/>
      <c r="H2295" s="106"/>
      <c r="I2295" s="106"/>
      <c r="J2295" s="242"/>
      <c r="K2295" s="242"/>
    </row>
    <row r="2296" spans="1:11">
      <c r="A2296" s="119"/>
      <c r="B2296" s="116"/>
      <c r="C2296" s="116"/>
      <c r="D2296" s="117"/>
      <c r="E2296" s="231"/>
      <c r="F2296" s="118"/>
      <c r="G2296" s="106"/>
      <c r="H2296" s="106"/>
      <c r="I2296" s="106"/>
      <c r="J2296" s="242"/>
      <c r="K2296" s="242"/>
    </row>
    <row r="2297" spans="1:11">
      <c r="A2297" s="119"/>
      <c r="B2297" s="116"/>
      <c r="C2297" s="116"/>
      <c r="D2297" s="117"/>
      <c r="E2297" s="231"/>
      <c r="F2297" s="118"/>
      <c r="G2297" s="106"/>
      <c r="H2297" s="106"/>
      <c r="I2297" s="106"/>
      <c r="J2297" s="242"/>
      <c r="K2297" s="242"/>
    </row>
    <row r="2298" spans="1:11">
      <c r="A2298" s="119"/>
      <c r="B2298" s="116"/>
      <c r="C2298" s="116"/>
      <c r="D2298" s="117"/>
      <c r="E2298" s="231"/>
      <c r="F2298" s="118"/>
      <c r="G2298" s="106"/>
      <c r="H2298" s="106"/>
      <c r="I2298" s="106"/>
      <c r="J2298" s="242"/>
      <c r="K2298" s="242"/>
    </row>
    <row r="2299" spans="1:11">
      <c r="A2299" s="119"/>
      <c r="B2299" s="116"/>
      <c r="C2299" s="116"/>
      <c r="D2299" s="117"/>
      <c r="E2299" s="231"/>
      <c r="F2299" s="118"/>
      <c r="G2299" s="106"/>
      <c r="H2299" s="106"/>
      <c r="I2299" s="106"/>
      <c r="J2299" s="242"/>
      <c r="K2299" s="242"/>
    </row>
    <row r="2300" spans="1:11">
      <c r="A2300" s="119"/>
      <c r="B2300" s="116"/>
      <c r="C2300" s="116"/>
      <c r="D2300" s="117"/>
      <c r="E2300" s="231"/>
      <c r="F2300" s="118"/>
      <c r="G2300" s="106"/>
      <c r="H2300" s="106"/>
      <c r="I2300" s="106"/>
      <c r="J2300" s="242"/>
      <c r="K2300" s="242"/>
    </row>
    <row r="2301" spans="1:11">
      <c r="A2301" s="119"/>
      <c r="B2301" s="116"/>
      <c r="C2301" s="116"/>
      <c r="D2301" s="117"/>
      <c r="E2301" s="231"/>
      <c r="F2301" s="118"/>
      <c r="G2301" s="106"/>
      <c r="H2301" s="106"/>
      <c r="I2301" s="106"/>
      <c r="J2301" s="242"/>
      <c r="K2301" s="242"/>
    </row>
    <row r="2302" spans="1:11">
      <c r="A2302" s="119"/>
      <c r="B2302" s="116"/>
      <c r="C2302" s="116"/>
      <c r="D2302" s="117"/>
      <c r="E2302" s="231"/>
      <c r="F2302" s="118"/>
      <c r="G2302" s="106"/>
      <c r="H2302" s="106"/>
      <c r="I2302" s="106"/>
      <c r="J2302" s="242"/>
      <c r="K2302" s="242"/>
    </row>
    <row r="2303" spans="1:11">
      <c r="A2303" s="119"/>
      <c r="B2303" s="116"/>
      <c r="C2303" s="116"/>
      <c r="D2303" s="117"/>
      <c r="E2303" s="231"/>
      <c r="F2303" s="118"/>
      <c r="G2303" s="106"/>
      <c r="H2303" s="106"/>
      <c r="I2303" s="106"/>
      <c r="J2303" s="242"/>
      <c r="K2303" s="242"/>
    </row>
    <row r="2304" spans="1:11">
      <c r="A2304" s="119"/>
      <c r="B2304" s="116"/>
      <c r="C2304" s="116"/>
      <c r="D2304" s="117"/>
      <c r="E2304" s="231"/>
      <c r="F2304" s="118"/>
      <c r="G2304" s="106"/>
      <c r="H2304" s="106"/>
      <c r="I2304" s="106"/>
      <c r="J2304" s="242"/>
      <c r="K2304" s="242"/>
    </row>
    <row r="2305" spans="1:11">
      <c r="A2305" s="119"/>
      <c r="B2305" s="116"/>
      <c r="C2305" s="116"/>
      <c r="D2305" s="117"/>
      <c r="E2305" s="231"/>
      <c r="F2305" s="118"/>
      <c r="G2305" s="106"/>
      <c r="H2305" s="106"/>
      <c r="I2305" s="106"/>
      <c r="J2305" s="242"/>
      <c r="K2305" s="242"/>
    </row>
    <row r="2306" spans="1:11">
      <c r="A2306" s="119"/>
      <c r="B2306" s="116"/>
      <c r="C2306" s="116"/>
      <c r="D2306" s="117"/>
      <c r="E2306" s="231"/>
      <c r="F2306" s="118"/>
      <c r="G2306" s="106"/>
      <c r="H2306" s="106"/>
      <c r="I2306" s="106"/>
      <c r="J2306" s="242"/>
      <c r="K2306" s="242"/>
    </row>
    <row r="2307" spans="1:11">
      <c r="A2307" s="119"/>
      <c r="B2307" s="116"/>
      <c r="C2307" s="116"/>
      <c r="D2307" s="117"/>
      <c r="E2307" s="231"/>
      <c r="F2307" s="118"/>
      <c r="G2307" s="106"/>
      <c r="H2307" s="106"/>
      <c r="I2307" s="106"/>
      <c r="J2307" s="242"/>
      <c r="K2307" s="242"/>
    </row>
    <row r="2308" spans="1:11">
      <c r="A2308" s="119"/>
      <c r="B2308" s="116"/>
      <c r="C2308" s="116"/>
      <c r="D2308" s="117"/>
      <c r="E2308" s="231"/>
      <c r="F2308" s="118"/>
      <c r="G2308" s="106"/>
      <c r="H2308" s="106"/>
      <c r="I2308" s="106"/>
      <c r="J2308" s="242"/>
      <c r="K2308" s="242"/>
    </row>
    <row r="2309" spans="1:11">
      <c r="A2309" s="119"/>
      <c r="B2309" s="116"/>
      <c r="C2309" s="116"/>
      <c r="D2309" s="117"/>
      <c r="E2309" s="231"/>
      <c r="F2309" s="118"/>
      <c r="G2309" s="106"/>
      <c r="H2309" s="106"/>
      <c r="I2309" s="106"/>
      <c r="J2309" s="242"/>
      <c r="K2309" s="242"/>
    </row>
    <row r="2310" spans="1:11">
      <c r="A2310" s="119"/>
      <c r="B2310" s="116"/>
      <c r="C2310" s="116"/>
      <c r="D2310" s="117"/>
      <c r="E2310" s="231"/>
      <c r="F2310" s="118"/>
      <c r="G2310" s="106"/>
      <c r="H2310" s="106"/>
      <c r="I2310" s="106"/>
      <c r="J2310" s="242"/>
      <c r="K2310" s="242"/>
    </row>
    <row r="2311" spans="1:11">
      <c r="A2311" s="119"/>
      <c r="B2311" s="116"/>
      <c r="C2311" s="116"/>
      <c r="D2311" s="117"/>
      <c r="E2311" s="231"/>
      <c r="F2311" s="118"/>
      <c r="G2311" s="106"/>
      <c r="H2311" s="106"/>
      <c r="I2311" s="106"/>
      <c r="J2311" s="242"/>
      <c r="K2311" s="242"/>
    </row>
    <row r="2312" spans="1:11">
      <c r="A2312" s="119"/>
      <c r="B2312" s="116"/>
      <c r="C2312" s="116"/>
      <c r="D2312" s="117"/>
      <c r="E2312" s="231"/>
      <c r="F2312" s="118"/>
      <c r="G2312" s="106"/>
      <c r="H2312" s="106"/>
      <c r="I2312" s="106"/>
      <c r="J2312" s="242"/>
      <c r="K2312" s="242"/>
    </row>
    <row r="2313" spans="1:11">
      <c r="A2313" s="119"/>
      <c r="B2313" s="116"/>
      <c r="C2313" s="116"/>
      <c r="D2313" s="117"/>
      <c r="E2313" s="231"/>
      <c r="F2313" s="118"/>
      <c r="G2313" s="106"/>
      <c r="H2313" s="106"/>
      <c r="I2313" s="106"/>
      <c r="J2313" s="242"/>
      <c r="K2313" s="242"/>
    </row>
    <row r="2314" spans="1:11">
      <c r="A2314" s="119"/>
      <c r="B2314" s="116"/>
      <c r="C2314" s="116"/>
      <c r="D2314" s="117"/>
      <c r="E2314" s="231"/>
      <c r="F2314" s="118"/>
      <c r="G2314" s="106"/>
      <c r="H2314" s="106"/>
      <c r="I2314" s="106"/>
      <c r="J2314" s="242"/>
      <c r="K2314" s="242"/>
    </row>
    <row r="2315" spans="1:11">
      <c r="A2315" s="119"/>
      <c r="B2315" s="116"/>
      <c r="C2315" s="116"/>
      <c r="D2315" s="117"/>
      <c r="E2315" s="231"/>
      <c r="F2315" s="118"/>
      <c r="G2315" s="106"/>
      <c r="H2315" s="106"/>
      <c r="I2315" s="106"/>
      <c r="J2315" s="242"/>
      <c r="K2315" s="242"/>
    </row>
    <row r="2316" spans="1:11">
      <c r="A2316" s="119"/>
      <c r="B2316" s="116"/>
      <c r="C2316" s="116"/>
      <c r="D2316" s="117"/>
      <c r="E2316" s="231"/>
      <c r="F2316" s="118"/>
      <c r="G2316" s="106"/>
      <c r="H2316" s="106"/>
      <c r="I2316" s="106"/>
      <c r="J2316" s="242"/>
      <c r="K2316" s="242"/>
    </row>
    <row r="2317" spans="1:11">
      <c r="A2317" s="119"/>
      <c r="B2317" s="116"/>
      <c r="C2317" s="116"/>
      <c r="D2317" s="117"/>
      <c r="E2317" s="231"/>
      <c r="F2317" s="118"/>
      <c r="G2317" s="106"/>
      <c r="H2317" s="106"/>
      <c r="I2317" s="106"/>
      <c r="J2317" s="242"/>
      <c r="K2317" s="242"/>
    </row>
    <row r="2318" spans="1:11">
      <c r="A2318" s="119"/>
      <c r="B2318" s="116"/>
      <c r="C2318" s="116"/>
      <c r="D2318" s="117"/>
      <c r="E2318" s="231"/>
      <c r="F2318" s="118"/>
      <c r="G2318" s="106"/>
      <c r="H2318" s="106"/>
      <c r="I2318" s="106"/>
      <c r="J2318" s="242"/>
      <c r="K2318" s="242"/>
    </row>
    <row r="2319" spans="1:11">
      <c r="A2319" s="119"/>
      <c r="B2319" s="116"/>
      <c r="C2319" s="116"/>
      <c r="D2319" s="117"/>
      <c r="E2319" s="231"/>
      <c r="F2319" s="118"/>
      <c r="G2319" s="106"/>
      <c r="H2319" s="106"/>
      <c r="I2319" s="106"/>
      <c r="J2319" s="242"/>
      <c r="K2319" s="242"/>
    </row>
    <row r="2320" spans="1:11">
      <c r="A2320" s="119"/>
      <c r="B2320" s="116"/>
      <c r="C2320" s="116"/>
      <c r="D2320" s="117"/>
      <c r="E2320" s="231"/>
      <c r="F2320" s="118"/>
      <c r="G2320" s="106"/>
      <c r="H2320" s="106"/>
      <c r="I2320" s="106"/>
      <c r="J2320" s="242"/>
      <c r="K2320" s="242"/>
    </row>
    <row r="2321" spans="1:11">
      <c r="A2321" s="119"/>
      <c r="B2321" s="116"/>
      <c r="C2321" s="116"/>
      <c r="D2321" s="117"/>
      <c r="E2321" s="231"/>
      <c r="F2321" s="118"/>
      <c r="G2321" s="106"/>
      <c r="H2321" s="106"/>
      <c r="I2321" s="106"/>
      <c r="J2321" s="242"/>
      <c r="K2321" s="242"/>
    </row>
    <row r="2322" spans="1:11">
      <c r="A2322" s="119"/>
      <c r="B2322" s="116"/>
      <c r="C2322" s="116"/>
      <c r="D2322" s="117"/>
      <c r="E2322" s="231"/>
      <c r="F2322" s="118"/>
      <c r="G2322" s="106"/>
      <c r="H2322" s="106"/>
      <c r="I2322" s="106"/>
      <c r="J2322" s="242"/>
      <c r="K2322" s="242"/>
    </row>
    <row r="2323" spans="1:11">
      <c r="A2323" s="119"/>
      <c r="B2323" s="116"/>
      <c r="C2323" s="116"/>
      <c r="D2323" s="117"/>
      <c r="E2323" s="231"/>
      <c r="F2323" s="118"/>
      <c r="G2323" s="106"/>
      <c r="H2323" s="106"/>
      <c r="I2323" s="106"/>
      <c r="J2323" s="242"/>
      <c r="K2323" s="242"/>
    </row>
    <row r="2324" spans="1:11">
      <c r="A2324" s="119"/>
      <c r="B2324" s="116"/>
      <c r="C2324" s="116"/>
      <c r="D2324" s="117"/>
      <c r="E2324" s="231"/>
      <c r="F2324" s="118"/>
      <c r="G2324" s="106"/>
      <c r="H2324" s="106"/>
      <c r="I2324" s="106"/>
      <c r="J2324" s="242"/>
      <c r="K2324" s="242"/>
    </row>
    <row r="2325" spans="1:11">
      <c r="A2325" s="119"/>
      <c r="B2325" s="116"/>
      <c r="C2325" s="116"/>
      <c r="D2325" s="117"/>
      <c r="E2325" s="231"/>
      <c r="F2325" s="118"/>
      <c r="G2325" s="106"/>
      <c r="H2325" s="106"/>
      <c r="I2325" s="106"/>
      <c r="J2325" s="242"/>
      <c r="K2325" s="242"/>
    </row>
    <row r="2326" spans="1:11">
      <c r="A2326" s="119"/>
      <c r="B2326" s="116"/>
      <c r="C2326" s="116"/>
      <c r="D2326" s="117"/>
      <c r="E2326" s="231"/>
      <c r="F2326" s="118"/>
      <c r="G2326" s="106"/>
      <c r="H2326" s="106"/>
      <c r="I2326" s="106"/>
      <c r="J2326" s="242"/>
      <c r="K2326" s="242"/>
    </row>
    <row r="2327" spans="1:11">
      <c r="A2327" s="119"/>
      <c r="B2327" s="116"/>
      <c r="C2327" s="116"/>
      <c r="D2327" s="117"/>
      <c r="E2327" s="231"/>
      <c r="F2327" s="118"/>
      <c r="G2327" s="106"/>
      <c r="H2327" s="106"/>
      <c r="I2327" s="106"/>
      <c r="J2327" s="242"/>
      <c r="K2327" s="242"/>
    </row>
    <row r="2328" spans="1:11">
      <c r="A2328" s="119"/>
      <c r="B2328" s="116"/>
      <c r="C2328" s="116"/>
      <c r="D2328" s="117"/>
      <c r="E2328" s="231"/>
      <c r="F2328" s="118"/>
      <c r="G2328" s="106"/>
      <c r="H2328" s="106"/>
      <c r="I2328" s="106"/>
      <c r="J2328" s="242"/>
      <c r="K2328" s="242"/>
    </row>
    <row r="2329" spans="1:11">
      <c r="A2329" s="119"/>
      <c r="B2329" s="116"/>
      <c r="C2329" s="116"/>
      <c r="D2329" s="117"/>
      <c r="E2329" s="231"/>
      <c r="F2329" s="118"/>
      <c r="G2329" s="106"/>
      <c r="H2329" s="106"/>
      <c r="I2329" s="106"/>
      <c r="J2329" s="242"/>
      <c r="K2329" s="242"/>
    </row>
    <row r="2330" spans="1:11">
      <c r="A2330" s="119"/>
      <c r="B2330" s="116"/>
      <c r="C2330" s="116"/>
      <c r="D2330" s="117"/>
      <c r="E2330" s="231"/>
      <c r="F2330" s="118"/>
      <c r="G2330" s="106"/>
      <c r="H2330" s="106"/>
      <c r="I2330" s="106"/>
      <c r="J2330" s="242"/>
      <c r="K2330" s="242"/>
    </row>
    <row r="2331" spans="1:11">
      <c r="A2331" s="119"/>
      <c r="B2331" s="116"/>
      <c r="C2331" s="116"/>
      <c r="D2331" s="117"/>
      <c r="E2331" s="231"/>
      <c r="F2331" s="118"/>
      <c r="G2331" s="106"/>
      <c r="H2331" s="106"/>
      <c r="I2331" s="106"/>
      <c r="J2331" s="242"/>
      <c r="K2331" s="242"/>
    </row>
    <row r="2332" spans="1:11">
      <c r="A2332" s="119"/>
      <c r="B2332" s="116"/>
      <c r="C2332" s="116"/>
      <c r="D2332" s="117"/>
      <c r="E2332" s="231"/>
      <c r="F2332" s="118"/>
      <c r="G2332" s="106"/>
      <c r="H2332" s="106"/>
      <c r="I2332" s="106"/>
      <c r="J2332" s="242"/>
      <c r="K2332" s="242"/>
    </row>
    <row r="2333" spans="1:11">
      <c r="A2333" s="119"/>
      <c r="B2333" s="116"/>
      <c r="C2333" s="116"/>
      <c r="D2333" s="117"/>
      <c r="E2333" s="231"/>
      <c r="F2333" s="118"/>
      <c r="G2333" s="106"/>
      <c r="H2333" s="106"/>
      <c r="I2333" s="106"/>
      <c r="J2333" s="242"/>
      <c r="K2333" s="242"/>
    </row>
    <row r="2334" spans="1:11">
      <c r="A2334" s="119"/>
      <c r="B2334" s="116"/>
      <c r="C2334" s="116"/>
      <c r="D2334" s="117"/>
      <c r="E2334" s="231"/>
      <c r="F2334" s="118"/>
      <c r="G2334" s="106"/>
      <c r="H2334" s="106"/>
      <c r="I2334" s="106"/>
      <c r="J2334" s="242"/>
      <c r="K2334" s="242"/>
    </row>
    <row r="2335" spans="1:11">
      <c r="A2335" s="119"/>
      <c r="B2335" s="116"/>
      <c r="C2335" s="116"/>
      <c r="D2335" s="117"/>
      <c r="E2335" s="231"/>
      <c r="F2335" s="118"/>
      <c r="G2335" s="106"/>
      <c r="H2335" s="106"/>
      <c r="I2335" s="106"/>
      <c r="J2335" s="242"/>
      <c r="K2335" s="242"/>
    </row>
    <row r="2336" spans="1:11">
      <c r="A2336" s="119"/>
      <c r="B2336" s="116"/>
      <c r="C2336" s="116"/>
      <c r="D2336" s="117"/>
      <c r="E2336" s="231"/>
      <c r="F2336" s="118"/>
      <c r="G2336" s="106"/>
      <c r="H2336" s="106"/>
      <c r="I2336" s="106"/>
      <c r="J2336" s="242"/>
      <c r="K2336" s="242"/>
    </row>
    <row r="2337" spans="1:11">
      <c r="A2337" s="119"/>
      <c r="B2337" s="116"/>
      <c r="C2337" s="116"/>
      <c r="D2337" s="117"/>
      <c r="E2337" s="231"/>
      <c r="F2337" s="118"/>
      <c r="G2337" s="106"/>
      <c r="H2337" s="106"/>
      <c r="I2337" s="106"/>
      <c r="J2337" s="242"/>
      <c r="K2337" s="242"/>
    </row>
    <row r="2338" spans="1:11">
      <c r="A2338" s="119"/>
      <c r="B2338" s="116"/>
      <c r="C2338" s="116"/>
      <c r="D2338" s="117"/>
      <c r="E2338" s="231"/>
      <c r="F2338" s="118"/>
      <c r="G2338" s="106"/>
      <c r="H2338" s="106"/>
      <c r="I2338" s="106"/>
      <c r="J2338" s="242"/>
      <c r="K2338" s="242"/>
    </row>
    <row r="2339" spans="1:11">
      <c r="A2339" s="119"/>
      <c r="B2339" s="116"/>
      <c r="C2339" s="116"/>
      <c r="D2339" s="117"/>
      <c r="E2339" s="231"/>
      <c r="F2339" s="118"/>
      <c r="G2339" s="106"/>
      <c r="H2339" s="106"/>
      <c r="I2339" s="106"/>
      <c r="J2339" s="242"/>
      <c r="K2339" s="242"/>
    </row>
    <row r="2340" spans="1:11">
      <c r="A2340" s="119"/>
      <c r="B2340" s="116"/>
      <c r="C2340" s="116"/>
      <c r="D2340" s="117"/>
      <c r="E2340" s="231"/>
      <c r="F2340" s="118"/>
      <c r="G2340" s="106"/>
      <c r="H2340" s="106"/>
      <c r="I2340" s="106"/>
      <c r="J2340" s="242"/>
      <c r="K2340" s="242"/>
    </row>
    <row r="2341" spans="1:11">
      <c r="A2341" s="119"/>
      <c r="B2341" s="116"/>
      <c r="C2341" s="116"/>
      <c r="D2341" s="117"/>
      <c r="E2341" s="231"/>
      <c r="F2341" s="118"/>
      <c r="G2341" s="106"/>
      <c r="H2341" s="106"/>
      <c r="I2341" s="106"/>
      <c r="J2341" s="242"/>
      <c r="K2341" s="242"/>
    </row>
    <row r="2342" spans="1:11">
      <c r="A2342" s="119"/>
      <c r="B2342" s="116"/>
      <c r="C2342" s="116"/>
      <c r="D2342" s="117"/>
      <c r="E2342" s="231"/>
      <c r="F2342" s="118"/>
      <c r="G2342" s="106"/>
      <c r="H2342" s="106"/>
      <c r="I2342" s="106"/>
      <c r="J2342" s="242"/>
      <c r="K2342" s="242"/>
    </row>
    <row r="2343" spans="1:11">
      <c r="A2343" s="119"/>
      <c r="B2343" s="116"/>
      <c r="C2343" s="116"/>
      <c r="D2343" s="117"/>
      <c r="E2343" s="231"/>
      <c r="F2343" s="118"/>
      <c r="G2343" s="106"/>
      <c r="H2343" s="106"/>
      <c r="I2343" s="106"/>
      <c r="J2343" s="242"/>
      <c r="K2343" s="242"/>
    </row>
    <row r="2344" spans="1:11">
      <c r="A2344" s="119"/>
      <c r="B2344" s="116"/>
      <c r="C2344" s="116"/>
      <c r="D2344" s="117"/>
      <c r="E2344" s="231"/>
      <c r="F2344" s="118"/>
      <c r="G2344" s="106"/>
      <c r="H2344" s="106"/>
      <c r="I2344" s="106"/>
      <c r="J2344" s="242"/>
      <c r="K2344" s="242"/>
    </row>
    <row r="2345" spans="1:11">
      <c r="A2345" s="119"/>
      <c r="B2345" s="116"/>
      <c r="C2345" s="116"/>
      <c r="D2345" s="117"/>
      <c r="E2345" s="231"/>
      <c r="F2345" s="118"/>
      <c r="G2345" s="106"/>
      <c r="H2345" s="106"/>
      <c r="I2345" s="106"/>
      <c r="J2345" s="242"/>
      <c r="K2345" s="242"/>
    </row>
    <row r="2346" spans="1:11">
      <c r="A2346" s="119"/>
      <c r="B2346" s="116"/>
      <c r="C2346" s="116"/>
      <c r="D2346" s="117"/>
      <c r="E2346" s="231"/>
      <c r="F2346" s="118"/>
      <c r="G2346" s="106"/>
      <c r="H2346" s="106"/>
      <c r="I2346" s="106"/>
      <c r="J2346" s="242"/>
      <c r="K2346" s="242"/>
    </row>
    <row r="2347" spans="1:11">
      <c r="A2347" s="119"/>
      <c r="B2347" s="116"/>
      <c r="C2347" s="116"/>
      <c r="D2347" s="117"/>
      <c r="E2347" s="231"/>
      <c r="F2347" s="118"/>
      <c r="G2347" s="106"/>
      <c r="H2347" s="106"/>
      <c r="I2347" s="106"/>
      <c r="J2347" s="242"/>
      <c r="K2347" s="242"/>
    </row>
    <row r="2348" spans="1:11">
      <c r="A2348" s="119"/>
      <c r="B2348" s="116"/>
      <c r="C2348" s="116"/>
      <c r="D2348" s="117"/>
      <c r="E2348" s="231"/>
      <c r="F2348" s="118"/>
      <c r="G2348" s="106"/>
      <c r="H2348" s="106"/>
      <c r="I2348" s="106"/>
      <c r="J2348" s="242"/>
      <c r="K2348" s="242"/>
    </row>
    <row r="2349" spans="1:11">
      <c r="A2349" s="119"/>
      <c r="B2349" s="116"/>
      <c r="C2349" s="116"/>
      <c r="D2349" s="117"/>
      <c r="E2349" s="231"/>
      <c r="F2349" s="118"/>
      <c r="G2349" s="106"/>
      <c r="H2349" s="106"/>
      <c r="I2349" s="106"/>
      <c r="J2349" s="242"/>
      <c r="K2349" s="242"/>
    </row>
    <row r="2350" spans="1:11">
      <c r="A2350" s="119"/>
      <c r="B2350" s="116"/>
      <c r="C2350" s="116"/>
      <c r="D2350" s="117"/>
      <c r="E2350" s="231"/>
      <c r="F2350" s="118"/>
      <c r="G2350" s="106"/>
      <c r="H2350" s="106"/>
      <c r="I2350" s="106"/>
      <c r="J2350" s="242"/>
      <c r="K2350" s="242"/>
    </row>
    <row r="2351" spans="1:11">
      <c r="A2351" s="119"/>
      <c r="B2351" s="116"/>
      <c r="C2351" s="116"/>
      <c r="D2351" s="117"/>
      <c r="E2351" s="231"/>
      <c r="F2351" s="118"/>
      <c r="G2351" s="106"/>
      <c r="H2351" s="106"/>
      <c r="I2351" s="106"/>
      <c r="J2351" s="242"/>
      <c r="K2351" s="242"/>
    </row>
    <row r="2352" spans="1:11">
      <c r="A2352" s="119"/>
      <c r="B2352" s="116"/>
      <c r="C2352" s="116"/>
      <c r="D2352" s="117"/>
      <c r="E2352" s="231"/>
      <c r="F2352" s="118"/>
      <c r="G2352" s="106"/>
      <c r="H2352" s="106"/>
      <c r="I2352" s="106"/>
      <c r="J2352" s="242"/>
      <c r="K2352" s="242"/>
    </row>
    <row r="2353" spans="1:11">
      <c r="A2353" s="119"/>
      <c r="B2353" s="116"/>
      <c r="C2353" s="116"/>
      <c r="D2353" s="117"/>
      <c r="E2353" s="231"/>
      <c r="F2353" s="118"/>
      <c r="G2353" s="106"/>
      <c r="H2353" s="106"/>
      <c r="I2353" s="106"/>
      <c r="J2353" s="242"/>
      <c r="K2353" s="242"/>
    </row>
    <row r="2354" spans="1:11">
      <c r="A2354" s="119"/>
      <c r="B2354" s="116"/>
      <c r="C2354" s="116"/>
      <c r="D2354" s="117"/>
      <c r="E2354" s="231"/>
      <c r="F2354" s="118"/>
      <c r="G2354" s="106"/>
      <c r="H2354" s="106"/>
      <c r="I2354" s="106"/>
      <c r="J2354" s="242"/>
      <c r="K2354" s="242"/>
    </row>
    <row r="2355" spans="1:11">
      <c r="A2355" s="119"/>
      <c r="B2355" s="116"/>
      <c r="C2355" s="116"/>
      <c r="D2355" s="117"/>
      <c r="E2355" s="231"/>
      <c r="F2355" s="118"/>
      <c r="G2355" s="106"/>
      <c r="H2355" s="106"/>
      <c r="I2355" s="106"/>
      <c r="J2355" s="242"/>
      <c r="K2355" s="242"/>
    </row>
    <row r="2356" spans="1:11">
      <c r="A2356" s="119"/>
      <c r="B2356" s="116"/>
      <c r="C2356" s="116"/>
      <c r="D2356" s="117"/>
      <c r="E2356" s="231"/>
      <c r="F2356" s="118"/>
      <c r="G2356" s="106"/>
      <c r="H2356" s="106"/>
      <c r="I2356" s="106"/>
      <c r="J2356" s="242"/>
      <c r="K2356" s="242"/>
    </row>
    <row r="2357" spans="1:11">
      <c r="A2357" s="119"/>
      <c r="B2357" s="116"/>
      <c r="C2357" s="116"/>
      <c r="D2357" s="117"/>
      <c r="E2357" s="231"/>
      <c r="F2357" s="118"/>
      <c r="G2357" s="106"/>
      <c r="H2357" s="106"/>
      <c r="I2357" s="106"/>
      <c r="J2357" s="242"/>
      <c r="K2357" s="242"/>
    </row>
    <row r="2358" spans="1:11">
      <c r="A2358" s="119"/>
      <c r="B2358" s="116"/>
      <c r="C2358" s="116"/>
      <c r="D2358" s="117"/>
      <c r="E2358" s="231"/>
      <c r="F2358" s="118"/>
      <c r="G2358" s="106"/>
      <c r="H2358" s="106"/>
      <c r="I2358" s="106"/>
      <c r="J2358" s="242"/>
      <c r="K2358" s="242"/>
    </row>
    <row r="2359" spans="1:11">
      <c r="A2359" s="119"/>
      <c r="B2359" s="116"/>
      <c r="C2359" s="116"/>
      <c r="D2359" s="117"/>
      <c r="E2359" s="231"/>
      <c r="F2359" s="118"/>
      <c r="G2359" s="106"/>
      <c r="H2359" s="106"/>
      <c r="I2359" s="106"/>
      <c r="J2359" s="242"/>
      <c r="K2359" s="242"/>
    </row>
    <row r="2360" spans="1:11">
      <c r="A2360" s="119"/>
      <c r="B2360" s="116"/>
      <c r="C2360" s="116"/>
      <c r="D2360" s="117"/>
      <c r="E2360" s="231"/>
      <c r="F2360" s="118"/>
      <c r="G2360" s="106"/>
      <c r="H2360" s="106"/>
      <c r="I2360" s="106"/>
      <c r="J2360" s="242"/>
      <c r="K2360" s="242"/>
    </row>
    <row r="2361" spans="1:11">
      <c r="A2361" s="119"/>
      <c r="B2361" s="116"/>
      <c r="C2361" s="116"/>
      <c r="D2361" s="117"/>
      <c r="E2361" s="231"/>
      <c r="F2361" s="118"/>
      <c r="G2361" s="106"/>
      <c r="H2361" s="106"/>
      <c r="I2361" s="106"/>
      <c r="J2361" s="242"/>
      <c r="K2361" s="242"/>
    </row>
    <row r="2362" spans="1:11">
      <c r="A2362" s="119"/>
      <c r="B2362" s="116"/>
      <c r="C2362" s="116"/>
      <c r="D2362" s="117"/>
      <c r="E2362" s="231"/>
      <c r="F2362" s="118"/>
      <c r="G2362" s="106"/>
      <c r="H2362" s="106"/>
      <c r="I2362" s="106"/>
      <c r="J2362" s="242"/>
      <c r="K2362" s="242"/>
    </row>
    <row r="2363" spans="1:11">
      <c r="A2363" s="119"/>
      <c r="B2363" s="116"/>
      <c r="C2363" s="116"/>
      <c r="D2363" s="117"/>
      <c r="E2363" s="231"/>
      <c r="F2363" s="118"/>
      <c r="G2363" s="106"/>
      <c r="H2363" s="106"/>
      <c r="I2363" s="106"/>
      <c r="J2363" s="242"/>
      <c r="K2363" s="242"/>
    </row>
    <row r="2364" spans="1:11">
      <c r="A2364" s="119"/>
      <c r="B2364" s="116"/>
      <c r="C2364" s="116"/>
      <c r="D2364" s="117"/>
      <c r="E2364" s="231"/>
      <c r="F2364" s="118"/>
      <c r="G2364" s="106"/>
      <c r="H2364" s="106"/>
      <c r="I2364" s="106"/>
      <c r="J2364" s="242"/>
      <c r="K2364" s="242"/>
    </row>
    <row r="2365" spans="1:11">
      <c r="A2365" s="119"/>
      <c r="B2365" s="116"/>
      <c r="C2365" s="116"/>
      <c r="D2365" s="117"/>
      <c r="E2365" s="231"/>
      <c r="F2365" s="118"/>
      <c r="G2365" s="106"/>
      <c r="H2365" s="106"/>
      <c r="I2365" s="106"/>
      <c r="J2365" s="242"/>
      <c r="K2365" s="242"/>
    </row>
    <row r="2366" spans="1:11">
      <c r="A2366" s="119"/>
      <c r="B2366" s="116"/>
      <c r="C2366" s="116"/>
      <c r="D2366" s="117"/>
      <c r="E2366" s="231"/>
      <c r="F2366" s="118"/>
      <c r="G2366" s="106"/>
      <c r="H2366" s="106"/>
      <c r="I2366" s="106"/>
      <c r="J2366" s="242"/>
      <c r="K2366" s="242"/>
    </row>
    <row r="2367" spans="1:11">
      <c r="A2367" s="119"/>
      <c r="B2367" s="116"/>
      <c r="C2367" s="116"/>
      <c r="D2367" s="117"/>
      <c r="E2367" s="231"/>
      <c r="F2367" s="118"/>
      <c r="G2367" s="106"/>
      <c r="H2367" s="106"/>
      <c r="I2367" s="106"/>
      <c r="J2367" s="242"/>
      <c r="K2367" s="242"/>
    </row>
    <row r="2368" spans="1:11">
      <c r="A2368" s="119"/>
      <c r="B2368" s="116"/>
      <c r="C2368" s="116"/>
      <c r="D2368" s="117"/>
      <c r="E2368" s="231"/>
      <c r="F2368" s="118"/>
      <c r="G2368" s="106"/>
      <c r="H2368" s="106"/>
      <c r="I2368" s="106"/>
      <c r="J2368" s="242"/>
      <c r="K2368" s="242"/>
    </row>
    <row r="2369" spans="1:11">
      <c r="A2369" s="119"/>
      <c r="B2369" s="116"/>
      <c r="C2369" s="116"/>
      <c r="D2369" s="117"/>
      <c r="E2369" s="231"/>
      <c r="F2369" s="118"/>
      <c r="G2369" s="106"/>
      <c r="H2369" s="106"/>
      <c r="I2369" s="106"/>
      <c r="J2369" s="242"/>
      <c r="K2369" s="242"/>
    </row>
    <row r="2370" spans="1:11">
      <c r="A2370" s="119"/>
      <c r="B2370" s="116"/>
      <c r="C2370" s="116"/>
      <c r="D2370" s="117"/>
      <c r="E2370" s="231"/>
      <c r="F2370" s="118"/>
      <c r="G2370" s="106"/>
      <c r="H2370" s="106"/>
      <c r="I2370" s="106"/>
      <c r="J2370" s="242"/>
      <c r="K2370" s="242"/>
    </row>
    <row r="2371" spans="1:11">
      <c r="A2371" s="119"/>
      <c r="B2371" s="116"/>
      <c r="C2371" s="116"/>
      <c r="D2371" s="117"/>
      <c r="E2371" s="231"/>
      <c r="F2371" s="118"/>
      <c r="G2371" s="106"/>
      <c r="H2371" s="106"/>
      <c r="I2371" s="106"/>
      <c r="J2371" s="242"/>
      <c r="K2371" s="242"/>
    </row>
    <row r="2372" spans="1:11">
      <c r="A2372" s="119"/>
      <c r="B2372" s="116"/>
      <c r="C2372" s="116"/>
      <c r="D2372" s="117"/>
      <c r="E2372" s="231"/>
      <c r="F2372" s="118"/>
      <c r="G2372" s="106"/>
      <c r="H2372" s="106"/>
      <c r="I2372" s="106"/>
      <c r="J2372" s="242"/>
      <c r="K2372" s="242"/>
    </row>
    <row r="2373" spans="1:11">
      <c r="A2373" s="119"/>
      <c r="B2373" s="116"/>
      <c r="C2373" s="116"/>
      <c r="D2373" s="117"/>
      <c r="E2373" s="231"/>
      <c r="F2373" s="118"/>
      <c r="G2373" s="106"/>
      <c r="H2373" s="106"/>
      <c r="I2373" s="106"/>
      <c r="J2373" s="242"/>
      <c r="K2373" s="242"/>
    </row>
    <row r="2374" spans="1:11">
      <c r="A2374" s="119"/>
      <c r="B2374" s="116"/>
      <c r="C2374" s="116"/>
      <c r="D2374" s="117"/>
      <c r="E2374" s="231"/>
      <c r="F2374" s="118"/>
      <c r="G2374" s="106"/>
      <c r="H2374" s="106"/>
      <c r="I2374" s="106"/>
      <c r="J2374" s="242"/>
      <c r="K2374" s="242"/>
    </row>
    <row r="2375" spans="1:11">
      <c r="A2375" s="119"/>
      <c r="B2375" s="116"/>
      <c r="C2375" s="116"/>
      <c r="D2375" s="117"/>
      <c r="E2375" s="231"/>
      <c r="F2375" s="118"/>
      <c r="G2375" s="106"/>
      <c r="H2375" s="106"/>
      <c r="I2375" s="106"/>
      <c r="J2375" s="242"/>
      <c r="K2375" s="242"/>
    </row>
    <row r="2376" spans="1:11">
      <c r="A2376" s="119"/>
      <c r="B2376" s="116"/>
      <c r="C2376" s="116"/>
      <c r="D2376" s="117"/>
      <c r="E2376" s="231"/>
      <c r="F2376" s="118"/>
      <c r="G2376" s="106"/>
      <c r="H2376" s="106"/>
      <c r="I2376" s="106"/>
      <c r="J2376" s="242"/>
      <c r="K2376" s="242"/>
    </row>
    <row r="2377" spans="1:11">
      <c r="A2377" s="119"/>
      <c r="B2377" s="116"/>
      <c r="C2377" s="116"/>
      <c r="D2377" s="117"/>
      <c r="E2377" s="231"/>
      <c r="F2377" s="118"/>
      <c r="G2377" s="106"/>
      <c r="H2377" s="106"/>
      <c r="I2377" s="106"/>
      <c r="J2377" s="242"/>
      <c r="K2377" s="242"/>
    </row>
    <row r="2378" spans="1:11">
      <c r="A2378" s="119"/>
      <c r="B2378" s="116"/>
      <c r="C2378" s="116"/>
      <c r="D2378" s="117"/>
      <c r="E2378" s="231"/>
      <c r="F2378" s="118"/>
      <c r="G2378" s="106"/>
      <c r="H2378" s="106"/>
      <c r="I2378" s="106"/>
      <c r="J2378" s="242"/>
      <c r="K2378" s="242"/>
    </row>
    <row r="2379" spans="1:11">
      <c r="A2379" s="119"/>
      <c r="B2379" s="116"/>
      <c r="C2379" s="116"/>
      <c r="D2379" s="117"/>
      <c r="E2379" s="231"/>
      <c r="F2379" s="118"/>
      <c r="G2379" s="106"/>
      <c r="H2379" s="106"/>
      <c r="I2379" s="106"/>
      <c r="J2379" s="242"/>
      <c r="K2379" s="242"/>
    </row>
    <row r="2380" spans="1:11">
      <c r="A2380" s="119"/>
      <c r="B2380" s="116"/>
      <c r="C2380" s="116"/>
      <c r="D2380" s="117"/>
      <c r="E2380" s="231"/>
      <c r="F2380" s="118"/>
      <c r="G2380" s="106"/>
      <c r="H2380" s="106"/>
      <c r="I2380" s="106"/>
      <c r="J2380" s="242"/>
      <c r="K2380" s="242"/>
    </row>
    <row r="2381" spans="1:11">
      <c r="A2381" s="119"/>
      <c r="B2381" s="116"/>
      <c r="C2381" s="116"/>
      <c r="D2381" s="117"/>
      <c r="E2381" s="231"/>
      <c r="F2381" s="118"/>
      <c r="G2381" s="106"/>
      <c r="H2381" s="106"/>
      <c r="I2381" s="106"/>
      <c r="J2381" s="242"/>
      <c r="K2381" s="242"/>
    </row>
    <row r="2382" spans="1:11">
      <c r="A2382" s="119"/>
      <c r="B2382" s="116"/>
      <c r="C2382" s="116"/>
      <c r="D2382" s="117"/>
      <c r="E2382" s="231"/>
      <c r="F2382" s="118"/>
      <c r="G2382" s="106"/>
      <c r="H2382" s="106"/>
      <c r="I2382" s="106"/>
      <c r="J2382" s="242"/>
      <c r="K2382" s="242"/>
    </row>
    <row r="2383" spans="1:11">
      <c r="A2383" s="119"/>
      <c r="B2383" s="116"/>
      <c r="C2383" s="116"/>
      <c r="D2383" s="117"/>
      <c r="E2383" s="231"/>
      <c r="F2383" s="118"/>
      <c r="G2383" s="106"/>
      <c r="H2383" s="106"/>
      <c r="I2383" s="106"/>
      <c r="J2383" s="242"/>
      <c r="K2383" s="242"/>
    </row>
    <row r="2384" spans="1:11">
      <c r="A2384" s="119"/>
      <c r="B2384" s="116"/>
      <c r="C2384" s="116"/>
      <c r="D2384" s="117"/>
      <c r="E2384" s="231"/>
      <c r="F2384" s="118"/>
      <c r="G2384" s="106"/>
      <c r="H2384" s="106"/>
      <c r="I2384" s="106"/>
      <c r="J2384" s="242"/>
      <c r="K2384" s="242"/>
    </row>
    <row r="2385" spans="1:11">
      <c r="A2385" s="119"/>
      <c r="B2385" s="116"/>
      <c r="C2385" s="116"/>
      <c r="D2385" s="117"/>
      <c r="E2385" s="231"/>
      <c r="F2385" s="118"/>
      <c r="G2385" s="106"/>
      <c r="H2385" s="106"/>
      <c r="I2385" s="106"/>
      <c r="J2385" s="242"/>
      <c r="K2385" s="242"/>
    </row>
    <row r="2386" spans="1:11">
      <c r="A2386" s="119"/>
      <c r="B2386" s="116"/>
      <c r="C2386" s="116"/>
      <c r="D2386" s="117"/>
      <c r="E2386" s="231"/>
      <c r="F2386" s="118"/>
      <c r="G2386" s="106"/>
      <c r="H2386" s="106"/>
      <c r="I2386" s="106"/>
      <c r="J2386" s="242"/>
      <c r="K2386" s="242"/>
    </row>
    <row r="2387" spans="1:11">
      <c r="A2387" s="119"/>
      <c r="B2387" s="116"/>
      <c r="C2387" s="116"/>
      <c r="D2387" s="117"/>
      <c r="E2387" s="231"/>
      <c r="F2387" s="118"/>
      <c r="G2387" s="106"/>
      <c r="H2387" s="106"/>
      <c r="I2387" s="106"/>
      <c r="J2387" s="242"/>
      <c r="K2387" s="242"/>
    </row>
    <row r="2388" spans="1:11">
      <c r="A2388" s="119"/>
      <c r="B2388" s="116"/>
      <c r="C2388" s="116"/>
      <c r="D2388" s="117"/>
      <c r="E2388" s="231"/>
      <c r="F2388" s="118"/>
      <c r="G2388" s="106"/>
      <c r="H2388" s="106"/>
      <c r="I2388" s="106"/>
      <c r="J2388" s="242"/>
      <c r="K2388" s="242"/>
    </row>
    <row r="2389" spans="1:11">
      <c r="A2389" s="119"/>
      <c r="B2389" s="116"/>
      <c r="C2389" s="116"/>
      <c r="D2389" s="117"/>
      <c r="E2389" s="231"/>
      <c r="F2389" s="118"/>
      <c r="G2389" s="106"/>
      <c r="H2389" s="106"/>
      <c r="I2389" s="106"/>
      <c r="J2389" s="242"/>
      <c r="K2389" s="242"/>
    </row>
    <row r="2390" spans="1:11">
      <c r="A2390" s="119"/>
      <c r="B2390" s="116"/>
      <c r="C2390" s="116"/>
      <c r="D2390" s="117"/>
      <c r="E2390" s="231"/>
      <c r="F2390" s="118"/>
      <c r="G2390" s="106"/>
      <c r="H2390" s="106"/>
      <c r="I2390" s="106"/>
      <c r="J2390" s="242"/>
      <c r="K2390" s="242"/>
    </row>
    <row r="2391" spans="1:11">
      <c r="A2391" s="119"/>
      <c r="B2391" s="116"/>
      <c r="C2391" s="116"/>
      <c r="D2391" s="117"/>
      <c r="E2391" s="231"/>
      <c r="F2391" s="118"/>
      <c r="G2391" s="106"/>
      <c r="H2391" s="106"/>
      <c r="I2391" s="106"/>
      <c r="J2391" s="242"/>
      <c r="K2391" s="242"/>
    </row>
    <row r="2392" spans="1:11">
      <c r="A2392" s="119"/>
      <c r="B2392" s="116"/>
      <c r="C2392" s="116"/>
      <c r="D2392" s="117"/>
      <c r="E2392" s="231"/>
      <c r="F2392" s="118"/>
      <c r="G2392" s="106"/>
      <c r="H2392" s="106"/>
      <c r="I2392" s="106"/>
      <c r="J2392" s="242"/>
      <c r="K2392" s="242"/>
    </row>
    <row r="2393" spans="1:11">
      <c r="A2393" s="119"/>
      <c r="B2393" s="116"/>
      <c r="C2393" s="116"/>
      <c r="D2393" s="117"/>
      <c r="E2393" s="231"/>
      <c r="F2393" s="118"/>
      <c r="G2393" s="106"/>
      <c r="H2393" s="106"/>
      <c r="I2393" s="106"/>
      <c r="J2393" s="242"/>
      <c r="K2393" s="242"/>
    </row>
    <row r="2394" spans="1:11">
      <c r="A2394" s="119"/>
      <c r="B2394" s="116"/>
      <c r="C2394" s="116"/>
      <c r="D2394" s="117"/>
      <c r="E2394" s="231"/>
      <c r="F2394" s="118"/>
      <c r="G2394" s="106"/>
      <c r="H2394" s="106"/>
      <c r="I2394" s="106"/>
      <c r="J2394" s="242"/>
      <c r="K2394" s="242"/>
    </row>
    <row r="2395" spans="1:11">
      <c r="A2395" s="119"/>
      <c r="B2395" s="116"/>
      <c r="C2395" s="116"/>
      <c r="D2395" s="117"/>
      <c r="E2395" s="231"/>
      <c r="F2395" s="118"/>
      <c r="G2395" s="106"/>
      <c r="H2395" s="106"/>
      <c r="I2395" s="106"/>
      <c r="J2395" s="242"/>
      <c r="K2395" s="242"/>
    </row>
    <row r="2396" spans="1:11">
      <c r="A2396" s="119"/>
      <c r="B2396" s="116"/>
      <c r="C2396" s="116"/>
      <c r="D2396" s="117"/>
      <c r="E2396" s="231"/>
      <c r="F2396" s="118"/>
      <c r="G2396" s="106"/>
      <c r="H2396" s="106"/>
      <c r="I2396" s="106"/>
      <c r="J2396" s="242"/>
      <c r="K2396" s="242"/>
    </row>
    <row r="2397" spans="1:11">
      <c r="A2397" s="119"/>
      <c r="B2397" s="116"/>
      <c r="C2397" s="116"/>
      <c r="D2397" s="117"/>
      <c r="E2397" s="231"/>
      <c r="F2397" s="118"/>
      <c r="G2397" s="106"/>
      <c r="H2397" s="106"/>
      <c r="I2397" s="106"/>
      <c r="J2397" s="242"/>
      <c r="K2397" s="242"/>
    </row>
    <row r="2398" spans="1:11">
      <c r="A2398" s="119"/>
      <c r="B2398" s="116"/>
      <c r="C2398" s="116"/>
      <c r="D2398" s="117"/>
      <c r="E2398" s="231"/>
      <c r="F2398" s="118"/>
      <c r="G2398" s="106"/>
      <c r="H2398" s="106"/>
      <c r="I2398" s="106"/>
      <c r="J2398" s="242"/>
      <c r="K2398" s="242"/>
    </row>
    <row r="2399" spans="1:11">
      <c r="A2399" s="119"/>
      <c r="B2399" s="116"/>
      <c r="C2399" s="116"/>
      <c r="D2399" s="117"/>
      <c r="E2399" s="231"/>
      <c r="F2399" s="118"/>
      <c r="G2399" s="106"/>
      <c r="H2399" s="106"/>
      <c r="I2399" s="106"/>
      <c r="J2399" s="242"/>
      <c r="K2399" s="242"/>
    </row>
    <row r="2400" spans="1:11">
      <c r="A2400" s="119"/>
      <c r="B2400" s="116"/>
      <c r="C2400" s="116"/>
      <c r="D2400" s="117"/>
      <c r="E2400" s="231"/>
      <c r="F2400" s="118"/>
      <c r="G2400" s="106"/>
      <c r="H2400" s="106"/>
      <c r="I2400" s="106"/>
      <c r="J2400" s="242"/>
      <c r="K2400" s="242"/>
    </row>
    <row r="2401" spans="1:11">
      <c r="A2401" s="119"/>
      <c r="B2401" s="116"/>
      <c r="C2401" s="116"/>
      <c r="D2401" s="117"/>
      <c r="E2401" s="231"/>
      <c r="F2401" s="118"/>
      <c r="G2401" s="106"/>
      <c r="H2401" s="106"/>
      <c r="I2401" s="106"/>
      <c r="J2401" s="242"/>
      <c r="K2401" s="242"/>
    </row>
    <row r="2402" spans="1:11">
      <c r="A2402" s="119"/>
      <c r="B2402" s="116"/>
      <c r="C2402" s="116"/>
      <c r="D2402" s="117"/>
      <c r="E2402" s="231"/>
      <c r="F2402" s="118"/>
      <c r="G2402" s="106"/>
      <c r="H2402" s="106"/>
      <c r="I2402" s="106"/>
      <c r="J2402" s="242"/>
      <c r="K2402" s="242"/>
    </row>
    <row r="2403" spans="1:11">
      <c r="A2403" s="119"/>
      <c r="B2403" s="116"/>
      <c r="C2403" s="116"/>
      <c r="D2403" s="117"/>
      <c r="E2403" s="231"/>
      <c r="F2403" s="118"/>
      <c r="G2403" s="106"/>
      <c r="H2403" s="106"/>
      <c r="I2403" s="106"/>
      <c r="J2403" s="242"/>
      <c r="K2403" s="242"/>
    </row>
    <row r="2404" spans="1:11">
      <c r="A2404" s="119"/>
      <c r="B2404" s="116"/>
      <c r="C2404" s="116"/>
      <c r="D2404" s="117"/>
      <c r="E2404" s="231"/>
      <c r="F2404" s="118"/>
      <c r="G2404" s="106"/>
      <c r="H2404" s="106"/>
      <c r="I2404" s="106"/>
      <c r="J2404" s="242"/>
      <c r="K2404" s="242"/>
    </row>
    <row r="2405" spans="1:11">
      <c r="A2405" s="119"/>
      <c r="B2405" s="116"/>
      <c r="C2405" s="116"/>
      <c r="D2405" s="117"/>
      <c r="E2405" s="231"/>
      <c r="F2405" s="118"/>
      <c r="G2405" s="106"/>
      <c r="H2405" s="106"/>
      <c r="I2405" s="106"/>
      <c r="J2405" s="242"/>
      <c r="K2405" s="242"/>
    </row>
    <row r="2406" spans="1:11">
      <c r="A2406" s="119"/>
      <c r="B2406" s="116"/>
      <c r="C2406" s="116"/>
      <c r="D2406" s="117"/>
      <c r="E2406" s="231"/>
      <c r="F2406" s="118"/>
      <c r="G2406" s="106"/>
      <c r="H2406" s="106"/>
      <c r="I2406" s="106"/>
      <c r="J2406" s="242"/>
      <c r="K2406" s="242"/>
    </row>
    <row r="2407" spans="1:11">
      <c r="A2407" s="119"/>
      <c r="B2407" s="116"/>
      <c r="C2407" s="116"/>
      <c r="D2407" s="117"/>
      <c r="E2407" s="231"/>
      <c r="F2407" s="118"/>
      <c r="G2407" s="106"/>
      <c r="H2407" s="106"/>
      <c r="I2407" s="106"/>
      <c r="J2407" s="242"/>
      <c r="K2407" s="242"/>
    </row>
    <row r="2408" spans="1:11">
      <c r="A2408" s="119"/>
      <c r="B2408" s="116"/>
      <c r="C2408" s="116"/>
      <c r="D2408" s="117"/>
      <c r="E2408" s="231"/>
      <c r="F2408" s="118"/>
      <c r="G2408" s="106"/>
      <c r="H2408" s="106"/>
      <c r="I2408" s="106"/>
      <c r="J2408" s="242"/>
      <c r="K2408" s="242"/>
    </row>
    <row r="2409" spans="1:11">
      <c r="A2409" s="119"/>
      <c r="B2409" s="116"/>
      <c r="C2409" s="116"/>
      <c r="D2409" s="117"/>
      <c r="E2409" s="231"/>
      <c r="F2409" s="118"/>
      <c r="G2409" s="106"/>
      <c r="H2409" s="106"/>
      <c r="I2409" s="106"/>
      <c r="J2409" s="242"/>
      <c r="K2409" s="242"/>
    </row>
    <row r="2410" spans="1:11">
      <c r="A2410" s="119"/>
      <c r="B2410" s="116"/>
      <c r="C2410" s="116"/>
      <c r="D2410" s="117"/>
      <c r="E2410" s="231"/>
      <c r="F2410" s="118"/>
      <c r="G2410" s="106"/>
      <c r="H2410" s="106"/>
      <c r="I2410" s="106"/>
      <c r="J2410" s="242"/>
      <c r="K2410" s="242"/>
    </row>
    <row r="2411" spans="1:11">
      <c r="A2411" s="119"/>
      <c r="B2411" s="116"/>
      <c r="C2411" s="116"/>
      <c r="D2411" s="117"/>
      <c r="E2411" s="231"/>
      <c r="F2411" s="118"/>
      <c r="G2411" s="106"/>
      <c r="H2411" s="106"/>
      <c r="I2411" s="106"/>
      <c r="J2411" s="242"/>
      <c r="K2411" s="242"/>
    </row>
    <row r="2412" spans="1:11">
      <c r="A2412" s="119"/>
      <c r="B2412" s="116"/>
      <c r="C2412" s="116"/>
      <c r="D2412" s="117"/>
      <c r="E2412" s="231"/>
      <c r="F2412" s="118"/>
      <c r="G2412" s="106"/>
      <c r="H2412" s="106"/>
      <c r="I2412" s="106"/>
      <c r="J2412" s="242"/>
      <c r="K2412" s="242"/>
    </row>
    <row r="2413" spans="1:11">
      <c r="A2413" s="119"/>
      <c r="B2413" s="116"/>
      <c r="C2413" s="116"/>
      <c r="D2413" s="117"/>
      <c r="E2413" s="231"/>
      <c r="F2413" s="118"/>
      <c r="G2413" s="106"/>
      <c r="H2413" s="106"/>
      <c r="I2413" s="106"/>
      <c r="J2413" s="242"/>
      <c r="K2413" s="242"/>
    </row>
    <row r="2414" spans="1:11">
      <c r="A2414" s="119"/>
      <c r="B2414" s="116"/>
      <c r="C2414" s="116"/>
      <c r="D2414" s="117"/>
      <c r="E2414" s="231"/>
      <c r="F2414" s="118"/>
      <c r="G2414" s="106"/>
      <c r="H2414" s="106"/>
      <c r="I2414" s="106"/>
      <c r="J2414" s="242"/>
      <c r="K2414" s="242"/>
    </row>
    <row r="2415" spans="1:11">
      <c r="A2415" s="119"/>
      <c r="B2415" s="116"/>
      <c r="C2415" s="116"/>
      <c r="D2415" s="117"/>
      <c r="E2415" s="231"/>
      <c r="F2415" s="118"/>
      <c r="G2415" s="106"/>
      <c r="H2415" s="106"/>
      <c r="I2415" s="106"/>
      <c r="J2415" s="242"/>
      <c r="K2415" s="242"/>
    </row>
    <row r="2416" spans="1:11">
      <c r="A2416" s="119"/>
      <c r="B2416" s="116"/>
      <c r="C2416" s="116"/>
      <c r="D2416" s="117"/>
      <c r="E2416" s="231"/>
      <c r="F2416" s="118"/>
      <c r="G2416" s="106"/>
      <c r="H2416" s="106"/>
      <c r="I2416" s="106"/>
      <c r="J2416" s="242"/>
      <c r="K2416" s="242"/>
    </row>
    <row r="2417" spans="1:11">
      <c r="A2417" s="119"/>
      <c r="B2417" s="116"/>
      <c r="C2417" s="116"/>
      <c r="D2417" s="117"/>
      <c r="E2417" s="231"/>
      <c r="F2417" s="118"/>
      <c r="G2417" s="106"/>
      <c r="H2417" s="106"/>
      <c r="I2417" s="106"/>
      <c r="J2417" s="242"/>
      <c r="K2417" s="242"/>
    </row>
    <row r="2418" spans="1:11">
      <c r="A2418" s="119"/>
      <c r="B2418" s="116"/>
      <c r="C2418" s="116"/>
      <c r="D2418" s="117"/>
      <c r="E2418" s="231"/>
      <c r="F2418" s="118"/>
      <c r="G2418" s="106"/>
      <c r="H2418" s="106"/>
      <c r="I2418" s="106"/>
      <c r="J2418" s="242"/>
      <c r="K2418" s="242"/>
    </row>
    <row r="2419" spans="1:11">
      <c r="A2419" s="119"/>
      <c r="B2419" s="116"/>
      <c r="C2419" s="116"/>
      <c r="D2419" s="117"/>
      <c r="E2419" s="231"/>
      <c r="F2419" s="118"/>
      <c r="G2419" s="106"/>
      <c r="H2419" s="106"/>
      <c r="I2419" s="106"/>
      <c r="J2419" s="242"/>
      <c r="K2419" s="242"/>
    </row>
    <row r="2420" spans="1:11">
      <c r="A2420" s="119"/>
      <c r="B2420" s="116"/>
      <c r="C2420" s="116"/>
      <c r="D2420" s="117"/>
      <c r="E2420" s="231"/>
      <c r="F2420" s="118"/>
      <c r="G2420" s="106"/>
      <c r="H2420" s="106"/>
      <c r="I2420" s="106"/>
      <c r="J2420" s="242"/>
      <c r="K2420" s="242"/>
    </row>
    <row r="2421" spans="1:11">
      <c r="A2421" s="119"/>
      <c r="B2421" s="116"/>
      <c r="C2421" s="116"/>
      <c r="D2421" s="117"/>
      <c r="E2421" s="231"/>
      <c r="F2421" s="118"/>
      <c r="G2421" s="106"/>
      <c r="H2421" s="106"/>
      <c r="I2421" s="106"/>
      <c r="J2421" s="242"/>
      <c r="K2421" s="242"/>
    </row>
    <row r="2422" spans="1:11">
      <c r="A2422" s="119"/>
      <c r="B2422" s="116"/>
      <c r="C2422" s="116"/>
      <c r="D2422" s="117"/>
      <c r="E2422" s="231"/>
      <c r="F2422" s="118"/>
      <c r="G2422" s="106"/>
      <c r="H2422" s="106"/>
      <c r="I2422" s="106"/>
      <c r="J2422" s="242"/>
      <c r="K2422" s="242"/>
    </row>
    <row r="2423" spans="1:11">
      <c r="A2423" s="119"/>
      <c r="B2423" s="116"/>
      <c r="C2423" s="116"/>
      <c r="D2423" s="117"/>
      <c r="E2423" s="231"/>
      <c r="F2423" s="118"/>
      <c r="G2423" s="106"/>
      <c r="H2423" s="106"/>
      <c r="I2423" s="106"/>
      <c r="J2423" s="242"/>
      <c r="K2423" s="242"/>
    </row>
    <row r="2424" spans="1:11">
      <c r="A2424" s="119"/>
      <c r="B2424" s="116"/>
      <c r="C2424" s="116"/>
      <c r="D2424" s="117"/>
      <c r="E2424" s="231"/>
      <c r="F2424" s="118"/>
      <c r="G2424" s="106"/>
      <c r="H2424" s="106"/>
      <c r="I2424" s="106"/>
      <c r="J2424" s="242"/>
      <c r="K2424" s="242"/>
    </row>
    <row r="2425" spans="1:11">
      <c r="A2425" s="119"/>
      <c r="B2425" s="116"/>
      <c r="C2425" s="116"/>
      <c r="D2425" s="117"/>
      <c r="E2425" s="231"/>
      <c r="F2425" s="118"/>
      <c r="G2425" s="106"/>
      <c r="H2425" s="106"/>
      <c r="I2425" s="106"/>
      <c r="J2425" s="242"/>
      <c r="K2425" s="242"/>
    </row>
    <row r="2426" spans="1:11">
      <c r="A2426" s="119"/>
      <c r="B2426" s="116"/>
      <c r="C2426" s="116"/>
      <c r="D2426" s="117"/>
      <c r="E2426" s="231"/>
      <c r="F2426" s="118"/>
      <c r="G2426" s="106"/>
      <c r="H2426" s="106"/>
      <c r="I2426" s="106"/>
      <c r="J2426" s="242"/>
      <c r="K2426" s="242"/>
    </row>
    <row r="2427" spans="1:11">
      <c r="A2427" s="119"/>
      <c r="B2427" s="116"/>
      <c r="C2427" s="116"/>
      <c r="D2427" s="117"/>
      <c r="E2427" s="231"/>
      <c r="F2427" s="118"/>
      <c r="G2427" s="106"/>
      <c r="H2427" s="106"/>
      <c r="I2427" s="106"/>
      <c r="J2427" s="242"/>
      <c r="K2427" s="242"/>
    </row>
    <row r="2428" spans="1:11">
      <c r="A2428" s="119"/>
      <c r="B2428" s="116"/>
      <c r="C2428" s="116"/>
      <c r="D2428" s="117"/>
      <c r="E2428" s="231"/>
      <c r="F2428" s="118"/>
      <c r="G2428" s="106"/>
      <c r="H2428" s="106"/>
      <c r="I2428" s="106"/>
      <c r="J2428" s="242"/>
      <c r="K2428" s="242"/>
    </row>
    <row r="2429" spans="1:11">
      <c r="A2429" s="119"/>
      <c r="B2429" s="116"/>
      <c r="C2429" s="116"/>
      <c r="D2429" s="117"/>
      <c r="E2429" s="231"/>
      <c r="F2429" s="118"/>
      <c r="G2429" s="106"/>
      <c r="H2429" s="106"/>
      <c r="I2429" s="106"/>
      <c r="J2429" s="242"/>
      <c r="K2429" s="242"/>
    </row>
    <row r="2430" spans="1:11">
      <c r="A2430" s="119"/>
      <c r="B2430" s="116"/>
      <c r="C2430" s="116"/>
      <c r="D2430" s="117"/>
      <c r="E2430" s="231"/>
      <c r="F2430" s="118"/>
      <c r="G2430" s="106"/>
      <c r="H2430" s="106"/>
      <c r="I2430" s="106"/>
      <c r="J2430" s="242"/>
      <c r="K2430" s="242"/>
    </row>
    <row r="2431" spans="1:11">
      <c r="A2431" s="119"/>
      <c r="B2431" s="116"/>
      <c r="C2431" s="116"/>
      <c r="D2431" s="117"/>
      <c r="E2431" s="231"/>
      <c r="F2431" s="118"/>
      <c r="G2431" s="106"/>
      <c r="H2431" s="106"/>
      <c r="I2431" s="106"/>
      <c r="J2431" s="242"/>
      <c r="K2431" s="242"/>
    </row>
    <row r="2432" spans="1:11">
      <c r="A2432" s="119"/>
      <c r="B2432" s="116"/>
      <c r="C2432" s="116"/>
      <c r="D2432" s="117"/>
      <c r="E2432" s="231"/>
      <c r="F2432" s="118"/>
      <c r="G2432" s="106"/>
      <c r="H2432" s="106"/>
      <c r="I2432" s="106"/>
      <c r="J2432" s="242"/>
      <c r="K2432" s="242"/>
    </row>
    <row r="2433" spans="1:11">
      <c r="A2433" s="119"/>
      <c r="B2433" s="116"/>
      <c r="C2433" s="116"/>
      <c r="D2433" s="117"/>
      <c r="E2433" s="231"/>
      <c r="F2433" s="118"/>
      <c r="G2433" s="106"/>
      <c r="H2433" s="106"/>
      <c r="I2433" s="106"/>
      <c r="J2433" s="242"/>
      <c r="K2433" s="242"/>
    </row>
    <row r="2434" spans="1:11">
      <c r="A2434" s="119"/>
      <c r="B2434" s="116"/>
      <c r="C2434" s="116"/>
      <c r="D2434" s="117"/>
      <c r="E2434" s="231"/>
      <c r="F2434" s="118"/>
      <c r="G2434" s="106"/>
      <c r="H2434" s="106"/>
      <c r="I2434" s="106"/>
      <c r="J2434" s="242"/>
      <c r="K2434" s="242"/>
    </row>
    <row r="2435" spans="1:11">
      <c r="A2435" s="119"/>
      <c r="B2435" s="116"/>
      <c r="C2435" s="116"/>
      <c r="D2435" s="117"/>
      <c r="E2435" s="231"/>
      <c r="F2435" s="118"/>
      <c r="G2435" s="106"/>
      <c r="H2435" s="106"/>
      <c r="I2435" s="106"/>
      <c r="J2435" s="242"/>
      <c r="K2435" s="242"/>
    </row>
    <row r="2436" spans="1:11">
      <c r="A2436" s="119"/>
      <c r="B2436" s="116"/>
      <c r="C2436" s="116"/>
      <c r="D2436" s="117"/>
      <c r="E2436" s="231"/>
      <c r="F2436" s="118"/>
      <c r="G2436" s="106"/>
      <c r="H2436" s="106"/>
      <c r="I2436" s="106"/>
      <c r="J2436" s="242"/>
      <c r="K2436" s="242"/>
    </row>
    <row r="2437" spans="1:11">
      <c r="A2437" s="119"/>
      <c r="B2437" s="116"/>
      <c r="C2437" s="116"/>
      <c r="D2437" s="117"/>
      <c r="E2437" s="231"/>
      <c r="F2437" s="118"/>
      <c r="G2437" s="106"/>
      <c r="H2437" s="106"/>
      <c r="I2437" s="106"/>
      <c r="J2437" s="242"/>
      <c r="K2437" s="242"/>
    </row>
    <row r="2438" spans="1:11">
      <c r="A2438" s="119"/>
      <c r="B2438" s="116"/>
      <c r="C2438" s="116"/>
      <c r="D2438" s="117"/>
      <c r="E2438" s="231"/>
      <c r="F2438" s="118"/>
      <c r="G2438" s="106"/>
      <c r="H2438" s="106"/>
      <c r="I2438" s="106"/>
      <c r="J2438" s="242"/>
      <c r="K2438" s="242"/>
    </row>
    <row r="2439" spans="1:11">
      <c r="A2439" s="119"/>
      <c r="B2439" s="116"/>
      <c r="C2439" s="116"/>
      <c r="D2439" s="117"/>
      <c r="E2439" s="231"/>
      <c r="F2439" s="118"/>
      <c r="G2439" s="106"/>
      <c r="H2439" s="106"/>
      <c r="I2439" s="106"/>
      <c r="J2439" s="242"/>
      <c r="K2439" s="242"/>
    </row>
    <row r="2440" spans="1:11">
      <c r="A2440" s="119"/>
      <c r="B2440" s="116"/>
      <c r="C2440" s="116"/>
      <c r="D2440" s="117"/>
      <c r="E2440" s="231"/>
      <c r="F2440" s="118"/>
      <c r="G2440" s="106"/>
      <c r="H2440" s="106"/>
      <c r="I2440" s="106"/>
      <c r="J2440" s="242"/>
      <c r="K2440" s="242"/>
    </row>
    <row r="2441" spans="1:11">
      <c r="A2441" s="119"/>
      <c r="B2441" s="116"/>
      <c r="C2441" s="116"/>
      <c r="D2441" s="117"/>
      <c r="E2441" s="231"/>
      <c r="F2441" s="118"/>
      <c r="G2441" s="106"/>
      <c r="H2441" s="106"/>
      <c r="I2441" s="106"/>
      <c r="J2441" s="242"/>
      <c r="K2441" s="242"/>
    </row>
    <row r="2442" spans="1:11">
      <c r="A2442" s="119"/>
      <c r="B2442" s="116"/>
      <c r="C2442" s="116"/>
      <c r="D2442" s="117"/>
      <c r="E2442" s="231"/>
      <c r="F2442" s="118"/>
      <c r="G2442" s="106"/>
      <c r="H2442" s="106"/>
      <c r="I2442" s="106"/>
      <c r="J2442" s="242"/>
      <c r="K2442" s="242"/>
    </row>
    <row r="2443" spans="1:11">
      <c r="A2443" s="119"/>
      <c r="B2443" s="116"/>
      <c r="C2443" s="116"/>
      <c r="D2443" s="117"/>
      <c r="E2443" s="231"/>
      <c r="F2443" s="118"/>
      <c r="G2443" s="106"/>
      <c r="H2443" s="106"/>
      <c r="I2443" s="106"/>
      <c r="J2443" s="242"/>
      <c r="K2443" s="242"/>
    </row>
    <row r="2444" spans="1:11">
      <c r="A2444" s="119"/>
      <c r="B2444" s="116"/>
      <c r="C2444" s="116"/>
      <c r="D2444" s="117"/>
      <c r="E2444" s="231"/>
      <c r="F2444" s="118"/>
      <c r="G2444" s="106"/>
      <c r="H2444" s="106"/>
      <c r="I2444" s="106"/>
      <c r="J2444" s="242"/>
      <c r="K2444" s="242"/>
    </row>
    <row r="2445" spans="1:11">
      <c r="A2445" s="119"/>
      <c r="B2445" s="116"/>
      <c r="C2445" s="116"/>
      <c r="D2445" s="117"/>
      <c r="E2445" s="231"/>
      <c r="F2445" s="118"/>
      <c r="G2445" s="106"/>
      <c r="H2445" s="106"/>
      <c r="I2445" s="106"/>
      <c r="J2445" s="242"/>
      <c r="K2445" s="242"/>
    </row>
    <row r="2446" spans="1:11">
      <c r="A2446" s="119"/>
      <c r="B2446" s="116"/>
      <c r="C2446" s="116"/>
      <c r="D2446" s="117"/>
      <c r="E2446" s="231"/>
      <c r="F2446" s="118"/>
      <c r="G2446" s="106"/>
      <c r="H2446" s="106"/>
      <c r="I2446" s="106"/>
      <c r="J2446" s="242"/>
      <c r="K2446" s="242"/>
    </row>
    <row r="2447" spans="1:11">
      <c r="A2447" s="119"/>
      <c r="B2447" s="116"/>
      <c r="C2447" s="116"/>
      <c r="D2447" s="117"/>
      <c r="E2447" s="231"/>
      <c r="F2447" s="118"/>
      <c r="G2447" s="106"/>
      <c r="H2447" s="106"/>
      <c r="I2447" s="106"/>
      <c r="J2447" s="242"/>
      <c r="K2447" s="242"/>
    </row>
    <row r="2448" spans="1:11">
      <c r="A2448" s="119"/>
      <c r="B2448" s="116"/>
      <c r="C2448" s="116"/>
      <c r="D2448" s="117"/>
      <c r="E2448" s="231"/>
      <c r="F2448" s="118"/>
      <c r="G2448" s="106"/>
      <c r="H2448" s="106"/>
      <c r="I2448" s="106"/>
      <c r="J2448" s="242"/>
      <c r="K2448" s="242"/>
    </row>
    <row r="2449" spans="1:11">
      <c r="A2449" s="119"/>
      <c r="B2449" s="116"/>
      <c r="C2449" s="116"/>
      <c r="D2449" s="117"/>
      <c r="E2449" s="231"/>
      <c r="F2449" s="118"/>
      <c r="G2449" s="106"/>
      <c r="H2449" s="106"/>
      <c r="I2449" s="106"/>
      <c r="J2449" s="242"/>
      <c r="K2449" s="242"/>
    </row>
    <row r="2450" spans="1:11">
      <c r="A2450" s="119"/>
      <c r="B2450" s="116"/>
      <c r="C2450" s="116"/>
      <c r="D2450" s="117"/>
      <c r="E2450" s="231"/>
      <c r="F2450" s="118"/>
      <c r="G2450" s="106"/>
      <c r="H2450" s="106"/>
      <c r="I2450" s="106"/>
      <c r="J2450" s="242"/>
      <c r="K2450" s="242"/>
    </row>
    <row r="2451" spans="1:11">
      <c r="A2451" s="119"/>
      <c r="B2451" s="116"/>
      <c r="C2451" s="116"/>
      <c r="D2451" s="117"/>
      <c r="E2451" s="231"/>
      <c r="F2451" s="118"/>
      <c r="G2451" s="106"/>
      <c r="H2451" s="106"/>
      <c r="I2451" s="106"/>
      <c r="J2451" s="242"/>
      <c r="K2451" s="242"/>
    </row>
    <row r="2452" spans="1:11">
      <c r="A2452" s="119"/>
      <c r="B2452" s="116"/>
      <c r="C2452" s="116"/>
      <c r="D2452" s="117"/>
      <c r="E2452" s="231"/>
      <c r="F2452" s="118"/>
      <c r="G2452" s="106"/>
      <c r="H2452" s="106"/>
      <c r="I2452" s="106"/>
      <c r="J2452" s="242"/>
      <c r="K2452" s="242"/>
    </row>
    <row r="2453" spans="1:11">
      <c r="A2453" s="119"/>
      <c r="B2453" s="116"/>
      <c r="C2453" s="116"/>
      <c r="D2453" s="117"/>
      <c r="E2453" s="231"/>
      <c r="F2453" s="118"/>
      <c r="G2453" s="106"/>
      <c r="H2453" s="106"/>
      <c r="I2453" s="106"/>
      <c r="J2453" s="242"/>
      <c r="K2453" s="242"/>
    </row>
    <row r="2454" spans="1:11">
      <c r="A2454" s="119"/>
      <c r="B2454" s="116"/>
      <c r="C2454" s="116"/>
      <c r="D2454" s="117"/>
      <c r="E2454" s="231"/>
      <c r="F2454" s="118"/>
      <c r="G2454" s="106"/>
      <c r="H2454" s="106"/>
      <c r="I2454" s="106"/>
      <c r="J2454" s="242"/>
      <c r="K2454" s="242"/>
    </row>
    <row r="2455" spans="1:11">
      <c r="A2455" s="119"/>
      <c r="B2455" s="116"/>
      <c r="C2455" s="116"/>
      <c r="D2455" s="117"/>
      <c r="E2455" s="231"/>
      <c r="F2455" s="118"/>
      <c r="G2455" s="106"/>
      <c r="H2455" s="106"/>
      <c r="I2455" s="106"/>
      <c r="J2455" s="242"/>
      <c r="K2455" s="242"/>
    </row>
    <row r="2456" spans="1:11">
      <c r="A2456" s="119"/>
      <c r="B2456" s="116"/>
      <c r="C2456" s="116"/>
      <c r="D2456" s="117"/>
      <c r="E2456" s="231"/>
      <c r="F2456" s="118"/>
      <c r="G2456" s="106"/>
      <c r="H2456" s="106"/>
      <c r="I2456" s="106"/>
      <c r="J2456" s="242"/>
      <c r="K2456" s="242"/>
    </row>
    <row r="2457" spans="1:11">
      <c r="A2457" s="119"/>
      <c r="B2457" s="116"/>
      <c r="C2457" s="116"/>
      <c r="D2457" s="117"/>
      <c r="E2457" s="231"/>
      <c r="F2457" s="118"/>
      <c r="G2457" s="106"/>
      <c r="H2457" s="106"/>
      <c r="I2457" s="106"/>
      <c r="J2457" s="242"/>
      <c r="K2457" s="242"/>
    </row>
    <row r="2458" spans="1:11">
      <c r="A2458" s="119"/>
      <c r="B2458" s="116"/>
      <c r="C2458" s="116"/>
      <c r="D2458" s="117"/>
      <c r="E2458" s="231"/>
      <c r="F2458" s="118"/>
      <c r="G2458" s="106"/>
      <c r="H2458" s="106"/>
      <c r="I2458" s="106"/>
      <c r="J2458" s="242"/>
      <c r="K2458" s="242"/>
    </row>
    <row r="2459" spans="1:11">
      <c r="A2459" s="119"/>
      <c r="B2459" s="116"/>
      <c r="C2459" s="116"/>
      <c r="D2459" s="117"/>
      <c r="E2459" s="231"/>
      <c r="F2459" s="118"/>
      <c r="G2459" s="106"/>
      <c r="H2459" s="106"/>
      <c r="I2459" s="106"/>
      <c r="J2459" s="242"/>
      <c r="K2459" s="242"/>
    </row>
    <row r="2460" spans="1:11">
      <c r="A2460" s="119"/>
      <c r="B2460" s="116"/>
      <c r="C2460" s="116"/>
      <c r="D2460" s="117"/>
      <c r="E2460" s="231"/>
      <c r="F2460" s="118"/>
      <c r="G2460" s="106"/>
      <c r="H2460" s="106"/>
      <c r="I2460" s="106"/>
      <c r="J2460" s="242"/>
      <c r="K2460" s="242"/>
    </row>
    <row r="2461" spans="1:11">
      <c r="A2461" s="119"/>
      <c r="B2461" s="116"/>
      <c r="C2461" s="116"/>
      <c r="D2461" s="117"/>
      <c r="E2461" s="231"/>
      <c r="F2461" s="118"/>
      <c r="G2461" s="106"/>
      <c r="H2461" s="106"/>
      <c r="I2461" s="106"/>
      <c r="J2461" s="242"/>
      <c r="K2461" s="242"/>
    </row>
    <row r="2462" spans="1:11">
      <c r="A2462" s="119"/>
      <c r="B2462" s="116"/>
      <c r="C2462" s="116"/>
      <c r="D2462" s="117"/>
      <c r="E2462" s="231"/>
      <c r="F2462" s="118"/>
      <c r="G2462" s="106"/>
      <c r="H2462" s="106"/>
      <c r="I2462" s="106"/>
      <c r="J2462" s="242"/>
      <c r="K2462" s="242"/>
    </row>
    <row r="2463" spans="1:11">
      <c r="A2463" s="119"/>
      <c r="B2463" s="116"/>
      <c r="C2463" s="116"/>
      <c r="D2463" s="117"/>
      <c r="E2463" s="231"/>
      <c r="F2463" s="118"/>
      <c r="G2463" s="106"/>
      <c r="H2463" s="106"/>
      <c r="I2463" s="106"/>
      <c r="J2463" s="242"/>
      <c r="K2463" s="242"/>
    </row>
    <row r="2464" spans="1:11">
      <c r="A2464" s="119"/>
      <c r="B2464" s="116"/>
      <c r="C2464" s="116"/>
      <c r="D2464" s="117"/>
      <c r="E2464" s="231"/>
      <c r="F2464" s="118"/>
      <c r="G2464" s="106"/>
      <c r="H2464" s="106"/>
      <c r="I2464" s="106"/>
      <c r="J2464" s="242"/>
      <c r="K2464" s="242"/>
    </row>
    <row r="2465" spans="1:11">
      <c r="A2465" s="119"/>
      <c r="B2465" s="116"/>
      <c r="C2465" s="116"/>
      <c r="D2465" s="117"/>
      <c r="E2465" s="231"/>
      <c r="F2465" s="118"/>
      <c r="G2465" s="106"/>
      <c r="H2465" s="106"/>
      <c r="I2465" s="106"/>
      <c r="J2465" s="242"/>
      <c r="K2465" s="242"/>
    </row>
    <row r="2466" spans="1:11">
      <c r="A2466" s="119"/>
      <c r="B2466" s="116"/>
      <c r="C2466" s="116"/>
      <c r="D2466" s="117"/>
      <c r="E2466" s="231"/>
      <c r="F2466" s="118"/>
      <c r="G2466" s="106"/>
      <c r="H2466" s="106"/>
      <c r="I2466" s="106"/>
      <c r="J2466" s="242"/>
      <c r="K2466" s="242"/>
    </row>
    <row r="2467" spans="1:11">
      <c r="A2467" s="119"/>
      <c r="B2467" s="116"/>
      <c r="C2467" s="116"/>
      <c r="D2467" s="117"/>
      <c r="E2467" s="231"/>
      <c r="F2467" s="118"/>
      <c r="G2467" s="106"/>
      <c r="H2467" s="106"/>
      <c r="I2467" s="106"/>
      <c r="J2467" s="242"/>
      <c r="K2467" s="242"/>
    </row>
    <row r="2468" spans="1:11">
      <c r="A2468" s="119"/>
      <c r="B2468" s="116"/>
      <c r="C2468" s="116"/>
      <c r="D2468" s="117"/>
      <c r="E2468" s="231"/>
      <c r="F2468" s="118"/>
      <c r="G2468" s="106"/>
      <c r="H2468" s="106"/>
      <c r="I2468" s="106"/>
      <c r="J2468" s="242"/>
      <c r="K2468" s="242"/>
    </row>
    <row r="2469" spans="1:11">
      <c r="A2469" s="119"/>
      <c r="B2469" s="116"/>
      <c r="C2469" s="116"/>
      <c r="D2469" s="117"/>
      <c r="E2469" s="231"/>
      <c r="F2469" s="118"/>
      <c r="G2469" s="106"/>
      <c r="H2469" s="106"/>
      <c r="I2469" s="106"/>
      <c r="J2469" s="242"/>
      <c r="K2469" s="242"/>
    </row>
    <row r="2470" spans="1:11">
      <c r="A2470" s="119"/>
      <c r="B2470" s="116"/>
      <c r="C2470" s="116"/>
      <c r="D2470" s="117"/>
      <c r="E2470" s="231"/>
      <c r="F2470" s="118"/>
      <c r="G2470" s="106"/>
      <c r="H2470" s="106"/>
      <c r="I2470" s="106"/>
      <c r="J2470" s="242"/>
      <c r="K2470" s="242"/>
    </row>
    <row r="2471" spans="1:11">
      <c r="A2471" s="119"/>
      <c r="B2471" s="116"/>
      <c r="C2471" s="116"/>
      <c r="D2471" s="117"/>
      <c r="E2471" s="231"/>
      <c r="F2471" s="118"/>
      <c r="G2471" s="106"/>
      <c r="H2471" s="106"/>
      <c r="I2471" s="106"/>
      <c r="J2471" s="242"/>
      <c r="K2471" s="242"/>
    </row>
    <row r="2472" spans="1:11">
      <c r="A2472" s="119"/>
      <c r="B2472" s="116"/>
      <c r="C2472" s="116"/>
      <c r="D2472" s="117"/>
      <c r="E2472" s="231"/>
      <c r="F2472" s="118"/>
      <c r="G2472" s="106"/>
      <c r="H2472" s="106"/>
      <c r="I2472" s="106"/>
      <c r="J2472" s="242"/>
      <c r="K2472" s="242"/>
    </row>
    <row r="2473" spans="1:11">
      <c r="A2473" s="119"/>
      <c r="B2473" s="116"/>
      <c r="C2473" s="116"/>
      <c r="D2473" s="117"/>
      <c r="E2473" s="231"/>
      <c r="F2473" s="118"/>
      <c r="G2473" s="106"/>
      <c r="H2473" s="106"/>
      <c r="I2473" s="106"/>
      <c r="J2473" s="242"/>
      <c r="K2473" s="242"/>
    </row>
    <row r="2474" spans="1:11">
      <c r="A2474" s="119"/>
      <c r="B2474" s="116"/>
      <c r="C2474" s="116"/>
      <c r="D2474" s="117"/>
      <c r="E2474" s="231"/>
      <c r="F2474" s="118"/>
      <c r="G2474" s="106"/>
      <c r="H2474" s="106"/>
      <c r="I2474" s="106"/>
      <c r="J2474" s="242"/>
      <c r="K2474" s="242"/>
    </row>
    <row r="2475" spans="1:11">
      <c r="A2475" s="119"/>
      <c r="B2475" s="116"/>
      <c r="C2475" s="116"/>
      <c r="D2475" s="117"/>
      <c r="E2475" s="231"/>
      <c r="F2475" s="118"/>
      <c r="G2475" s="106"/>
      <c r="H2475" s="106"/>
      <c r="I2475" s="106"/>
      <c r="J2475" s="242"/>
      <c r="K2475" s="242"/>
    </row>
    <row r="2476" spans="1:11">
      <c r="A2476" s="119"/>
      <c r="B2476" s="116"/>
      <c r="C2476" s="116"/>
      <c r="D2476" s="117"/>
      <c r="E2476" s="231"/>
      <c r="F2476" s="118"/>
      <c r="G2476" s="106"/>
      <c r="H2476" s="106"/>
      <c r="I2476" s="106"/>
      <c r="J2476" s="242"/>
      <c r="K2476" s="242"/>
    </row>
    <row r="2477" spans="1:11">
      <c r="A2477" s="119"/>
      <c r="B2477" s="116"/>
      <c r="C2477" s="116"/>
      <c r="D2477" s="117"/>
      <c r="E2477" s="231"/>
      <c r="F2477" s="118"/>
      <c r="G2477" s="106"/>
      <c r="H2477" s="106"/>
      <c r="I2477" s="106"/>
      <c r="J2477" s="242"/>
      <c r="K2477" s="242"/>
    </row>
    <row r="2478" spans="1:11">
      <c r="A2478" s="119"/>
      <c r="B2478" s="116"/>
      <c r="C2478" s="116"/>
      <c r="D2478" s="117"/>
      <c r="E2478" s="231"/>
      <c r="F2478" s="118"/>
      <c r="G2478" s="106"/>
      <c r="H2478" s="106"/>
      <c r="I2478" s="106"/>
      <c r="J2478" s="242"/>
      <c r="K2478" s="242"/>
    </row>
    <row r="2479" spans="1:11">
      <c r="A2479" s="119"/>
      <c r="B2479" s="116"/>
      <c r="C2479" s="116"/>
      <c r="D2479" s="117"/>
      <c r="E2479" s="231"/>
      <c r="F2479" s="118"/>
      <c r="G2479" s="106"/>
      <c r="H2479" s="106"/>
      <c r="I2479" s="106"/>
      <c r="J2479" s="242"/>
      <c r="K2479" s="242"/>
    </row>
    <row r="2480" spans="1:11">
      <c r="A2480" s="119"/>
      <c r="B2480" s="116"/>
      <c r="C2480" s="116"/>
      <c r="D2480" s="117"/>
      <c r="E2480" s="231"/>
      <c r="F2480" s="118"/>
      <c r="G2480" s="106"/>
      <c r="H2480" s="106"/>
      <c r="I2480" s="106"/>
      <c r="J2480" s="242"/>
      <c r="K2480" s="242"/>
    </row>
    <row r="2481" spans="1:11">
      <c r="A2481" s="119"/>
      <c r="B2481" s="116"/>
      <c r="C2481" s="116"/>
      <c r="D2481" s="117"/>
      <c r="E2481" s="231"/>
      <c r="F2481" s="118"/>
      <c r="G2481" s="106"/>
      <c r="H2481" s="106"/>
      <c r="I2481" s="106"/>
      <c r="J2481" s="242"/>
      <c r="K2481" s="242"/>
    </row>
    <row r="2482" spans="1:11">
      <c r="A2482" s="119"/>
      <c r="B2482" s="116"/>
      <c r="C2482" s="116"/>
      <c r="D2482" s="117"/>
      <c r="E2482" s="231"/>
      <c r="F2482" s="118"/>
      <c r="G2482" s="106"/>
      <c r="H2482" s="106"/>
      <c r="I2482" s="106"/>
      <c r="J2482" s="242"/>
      <c r="K2482" s="242"/>
    </row>
    <row r="2483" spans="1:11">
      <c r="A2483" s="119"/>
      <c r="B2483" s="116"/>
      <c r="C2483" s="116"/>
      <c r="D2483" s="117"/>
      <c r="E2483" s="231"/>
      <c r="F2483" s="118"/>
      <c r="G2483" s="106"/>
      <c r="H2483" s="106"/>
      <c r="I2483" s="106"/>
      <c r="J2483" s="242"/>
      <c r="K2483" s="242"/>
    </row>
    <row r="2484" spans="1:11">
      <c r="A2484" s="119"/>
      <c r="B2484" s="116"/>
      <c r="C2484" s="116"/>
      <c r="D2484" s="117"/>
      <c r="E2484" s="231"/>
      <c r="F2484" s="118"/>
      <c r="G2484" s="106"/>
      <c r="H2484" s="106"/>
      <c r="I2484" s="106"/>
      <c r="J2484" s="242"/>
      <c r="K2484" s="242"/>
    </row>
    <row r="2485" spans="1:11">
      <c r="A2485" s="119"/>
      <c r="B2485" s="116"/>
      <c r="C2485" s="116"/>
      <c r="D2485" s="117"/>
      <c r="E2485" s="231"/>
      <c r="F2485" s="118"/>
      <c r="G2485" s="106"/>
      <c r="H2485" s="106"/>
      <c r="I2485" s="106"/>
      <c r="J2485" s="242"/>
      <c r="K2485" s="242"/>
    </row>
    <row r="2486" spans="1:11">
      <c r="A2486" s="119"/>
      <c r="B2486" s="116"/>
      <c r="C2486" s="116"/>
      <c r="D2486" s="117"/>
      <c r="E2486" s="231"/>
      <c r="F2486" s="118"/>
      <c r="G2486" s="106"/>
      <c r="H2486" s="106"/>
      <c r="I2486" s="106"/>
      <c r="J2486" s="242"/>
      <c r="K2486" s="242"/>
    </row>
    <row r="2487" spans="1:11">
      <c r="A2487" s="119"/>
      <c r="B2487" s="116"/>
      <c r="C2487" s="116"/>
      <c r="D2487" s="117"/>
      <c r="E2487" s="231"/>
      <c r="F2487" s="118"/>
      <c r="G2487" s="106"/>
      <c r="H2487" s="106"/>
      <c r="I2487" s="106"/>
      <c r="J2487" s="242"/>
      <c r="K2487" s="242"/>
    </row>
    <row r="2488" spans="1:11">
      <c r="A2488" s="119"/>
      <c r="B2488" s="116"/>
      <c r="C2488" s="116"/>
      <c r="D2488" s="117"/>
      <c r="E2488" s="231"/>
      <c r="F2488" s="118"/>
      <c r="G2488" s="106"/>
      <c r="H2488" s="106"/>
      <c r="I2488" s="106"/>
      <c r="J2488" s="242"/>
      <c r="K2488" s="242"/>
    </row>
    <row r="2489" spans="1:11">
      <c r="A2489" s="119"/>
      <c r="B2489" s="116"/>
      <c r="C2489" s="116"/>
      <c r="D2489" s="117"/>
      <c r="E2489" s="231"/>
      <c r="F2489" s="118"/>
      <c r="G2489" s="106"/>
      <c r="H2489" s="106"/>
      <c r="I2489" s="106"/>
      <c r="J2489" s="242"/>
      <c r="K2489" s="242"/>
    </row>
    <row r="2490" spans="1:11">
      <c r="A2490" s="119"/>
      <c r="B2490" s="116"/>
      <c r="C2490" s="116"/>
      <c r="D2490" s="117"/>
      <c r="E2490" s="231"/>
      <c r="F2490" s="118"/>
      <c r="G2490" s="106"/>
      <c r="H2490" s="106"/>
      <c r="I2490" s="106"/>
      <c r="J2490" s="242"/>
      <c r="K2490" s="242"/>
    </row>
    <row r="2491" spans="1:11">
      <c r="A2491" s="119"/>
      <c r="B2491" s="116"/>
      <c r="C2491" s="116"/>
      <c r="D2491" s="117"/>
      <c r="E2491" s="231"/>
      <c r="F2491" s="118"/>
      <c r="G2491" s="106"/>
      <c r="H2491" s="106"/>
      <c r="I2491" s="106"/>
      <c r="J2491" s="242"/>
      <c r="K2491" s="242"/>
    </row>
    <row r="2492" spans="1:11">
      <c r="A2492" s="119"/>
      <c r="B2492" s="116"/>
      <c r="C2492" s="116"/>
      <c r="D2492" s="117"/>
      <c r="E2492" s="231"/>
      <c r="F2492" s="118"/>
      <c r="G2492" s="106"/>
      <c r="H2492" s="106"/>
      <c r="I2492" s="106"/>
      <c r="J2492" s="242"/>
      <c r="K2492" s="242"/>
    </row>
    <row r="2493" spans="1:11">
      <c r="A2493" s="119"/>
      <c r="B2493" s="116"/>
      <c r="C2493" s="116"/>
      <c r="D2493" s="117"/>
      <c r="E2493" s="231"/>
      <c r="F2493" s="118"/>
      <c r="G2493" s="106"/>
      <c r="H2493" s="106"/>
      <c r="I2493" s="106"/>
      <c r="J2493" s="242"/>
      <c r="K2493" s="242"/>
    </row>
    <row r="2494" spans="1:11">
      <c r="A2494" s="119"/>
      <c r="B2494" s="116"/>
      <c r="C2494" s="116"/>
      <c r="D2494" s="117"/>
      <c r="E2494" s="231"/>
      <c r="F2494" s="118"/>
      <c r="G2494" s="106"/>
      <c r="H2494" s="106"/>
      <c r="I2494" s="106"/>
      <c r="J2494" s="242"/>
      <c r="K2494" s="242"/>
    </row>
    <row r="2495" spans="1:11">
      <c r="A2495" s="119"/>
      <c r="B2495" s="116"/>
      <c r="C2495" s="116"/>
      <c r="D2495" s="117"/>
      <c r="E2495" s="231"/>
      <c r="F2495" s="118"/>
      <c r="G2495" s="106"/>
      <c r="H2495" s="106"/>
      <c r="I2495" s="106"/>
      <c r="J2495" s="242"/>
      <c r="K2495" s="242"/>
    </row>
    <row r="2496" spans="1:11">
      <c r="A2496" s="119"/>
      <c r="B2496" s="116"/>
      <c r="C2496" s="116"/>
      <c r="D2496" s="117"/>
      <c r="E2496" s="231"/>
      <c r="F2496" s="118"/>
      <c r="G2496" s="106"/>
      <c r="H2496" s="106"/>
      <c r="I2496" s="106"/>
      <c r="J2496" s="242"/>
      <c r="K2496" s="242"/>
    </row>
    <row r="2497" spans="1:11">
      <c r="A2497" s="119"/>
      <c r="B2497" s="116"/>
      <c r="C2497" s="116"/>
      <c r="D2497" s="117"/>
      <c r="E2497" s="231"/>
      <c r="F2497" s="118"/>
      <c r="G2497" s="106"/>
      <c r="H2497" s="106"/>
      <c r="I2497" s="106"/>
      <c r="J2497" s="242"/>
      <c r="K2497" s="242"/>
    </row>
    <row r="2498" spans="1:11">
      <c r="A2498" s="119"/>
      <c r="B2498" s="116"/>
      <c r="C2498" s="116"/>
      <c r="D2498" s="117"/>
      <c r="E2498" s="231"/>
      <c r="F2498" s="118"/>
      <c r="G2498" s="106"/>
      <c r="H2498" s="106"/>
      <c r="I2498" s="106"/>
      <c r="J2498" s="242"/>
      <c r="K2498" s="242"/>
    </row>
    <row r="2499" spans="1:11">
      <c r="A2499" s="119"/>
      <c r="B2499" s="116"/>
      <c r="C2499" s="116"/>
      <c r="D2499" s="117"/>
      <c r="E2499" s="231"/>
      <c r="F2499" s="118"/>
      <c r="G2499" s="106"/>
      <c r="H2499" s="106"/>
      <c r="I2499" s="106"/>
      <c r="J2499" s="242"/>
      <c r="K2499" s="242"/>
    </row>
    <row r="2500" spans="1:11">
      <c r="A2500" s="119"/>
      <c r="B2500" s="116"/>
      <c r="C2500" s="116"/>
      <c r="D2500" s="117"/>
      <c r="E2500" s="231"/>
      <c r="F2500" s="118"/>
      <c r="G2500" s="106"/>
      <c r="H2500" s="106"/>
      <c r="I2500" s="106"/>
      <c r="J2500" s="242"/>
      <c r="K2500" s="242"/>
    </row>
    <row r="2501" spans="1:11">
      <c r="A2501" s="119"/>
      <c r="B2501" s="116"/>
      <c r="C2501" s="116"/>
      <c r="D2501" s="117"/>
      <c r="E2501" s="231"/>
      <c r="F2501" s="118"/>
      <c r="G2501" s="106"/>
      <c r="H2501" s="106"/>
      <c r="I2501" s="106"/>
      <c r="J2501" s="242"/>
      <c r="K2501" s="242"/>
    </row>
    <row r="2502" spans="1:11">
      <c r="A2502" s="119"/>
      <c r="B2502" s="116"/>
      <c r="C2502" s="116"/>
      <c r="D2502" s="117"/>
      <c r="E2502" s="231"/>
      <c r="F2502" s="118"/>
      <c r="G2502" s="106"/>
      <c r="H2502" s="106"/>
      <c r="I2502" s="106"/>
      <c r="J2502" s="242"/>
      <c r="K2502" s="242"/>
    </row>
    <row r="2503" spans="1:11">
      <c r="A2503" s="119"/>
      <c r="B2503" s="116"/>
      <c r="C2503" s="116"/>
      <c r="D2503" s="117"/>
      <c r="E2503" s="231"/>
      <c r="F2503" s="118"/>
      <c r="G2503" s="106"/>
      <c r="H2503" s="106"/>
      <c r="I2503" s="106"/>
      <c r="J2503" s="242"/>
      <c r="K2503" s="242"/>
    </row>
    <row r="2504" spans="1:11">
      <c r="A2504" s="119"/>
      <c r="B2504" s="116"/>
      <c r="C2504" s="116"/>
      <c r="D2504" s="117"/>
      <c r="E2504" s="231"/>
      <c r="F2504" s="118"/>
      <c r="G2504" s="106"/>
      <c r="H2504" s="106"/>
      <c r="I2504" s="106"/>
      <c r="J2504" s="242"/>
      <c r="K2504" s="242"/>
    </row>
    <row r="2505" spans="1:11">
      <c r="A2505" s="119"/>
      <c r="B2505" s="116"/>
      <c r="C2505" s="116"/>
      <c r="D2505" s="117"/>
      <c r="E2505" s="231"/>
      <c r="F2505" s="118"/>
      <c r="G2505" s="106"/>
      <c r="H2505" s="106"/>
      <c r="I2505" s="106"/>
      <c r="J2505" s="242"/>
      <c r="K2505" s="242"/>
    </row>
    <row r="2506" spans="1:11">
      <c r="A2506" s="119"/>
      <c r="B2506" s="116"/>
      <c r="C2506" s="116"/>
      <c r="D2506" s="117"/>
      <c r="E2506" s="231"/>
      <c r="F2506" s="118"/>
      <c r="G2506" s="106"/>
      <c r="H2506" s="106"/>
      <c r="I2506" s="106"/>
      <c r="J2506" s="242"/>
      <c r="K2506" s="242"/>
    </row>
    <row r="2507" spans="1:11">
      <c r="A2507" s="119"/>
      <c r="B2507" s="116"/>
      <c r="C2507" s="116"/>
      <c r="D2507" s="117"/>
      <c r="E2507" s="231"/>
      <c r="F2507" s="118"/>
      <c r="G2507" s="106"/>
      <c r="H2507" s="106"/>
      <c r="I2507" s="106"/>
      <c r="J2507" s="242"/>
      <c r="K2507" s="242"/>
    </row>
    <row r="2508" spans="1:11">
      <c r="A2508" s="119"/>
      <c r="B2508" s="116"/>
      <c r="C2508" s="116"/>
      <c r="D2508" s="117"/>
      <c r="E2508" s="231"/>
      <c r="F2508" s="118"/>
      <c r="G2508" s="106"/>
      <c r="H2508" s="106"/>
      <c r="I2508" s="106"/>
      <c r="J2508" s="242"/>
      <c r="K2508" s="242"/>
    </row>
    <row r="2509" spans="1:11">
      <c r="A2509" s="119"/>
      <c r="B2509" s="116"/>
      <c r="C2509" s="116"/>
      <c r="D2509" s="117"/>
      <c r="E2509" s="231"/>
      <c r="F2509" s="118"/>
      <c r="G2509" s="106"/>
      <c r="H2509" s="106"/>
      <c r="I2509" s="106"/>
      <c r="J2509" s="242"/>
      <c r="K2509" s="242"/>
    </row>
    <row r="2510" spans="1:11">
      <c r="A2510" s="119"/>
      <c r="B2510" s="116"/>
      <c r="C2510" s="116"/>
      <c r="D2510" s="117"/>
      <c r="E2510" s="231"/>
      <c r="F2510" s="118"/>
      <c r="G2510" s="106"/>
      <c r="H2510" s="106"/>
      <c r="I2510" s="106"/>
      <c r="J2510" s="242"/>
      <c r="K2510" s="242"/>
    </row>
    <row r="2511" spans="1:11">
      <c r="A2511" s="119"/>
      <c r="B2511" s="116"/>
      <c r="C2511" s="116"/>
      <c r="D2511" s="117"/>
      <c r="E2511" s="231"/>
      <c r="F2511" s="118"/>
      <c r="G2511" s="106"/>
      <c r="H2511" s="106"/>
      <c r="I2511" s="106"/>
      <c r="J2511" s="242"/>
      <c r="K2511" s="242"/>
    </row>
    <row r="2512" spans="1:11">
      <c r="A2512" s="119"/>
      <c r="B2512" s="116"/>
      <c r="C2512" s="116"/>
      <c r="D2512" s="117"/>
      <c r="E2512" s="231"/>
      <c r="F2512" s="118"/>
      <c r="G2512" s="106"/>
      <c r="H2512" s="106"/>
      <c r="I2512" s="106"/>
      <c r="J2512" s="242"/>
      <c r="K2512" s="242"/>
    </row>
    <row r="2513" spans="1:11">
      <c r="A2513" s="119"/>
      <c r="B2513" s="116"/>
      <c r="C2513" s="116"/>
      <c r="D2513" s="117"/>
      <c r="E2513" s="231"/>
      <c r="F2513" s="118"/>
      <c r="G2513" s="106"/>
      <c r="H2513" s="106"/>
      <c r="I2513" s="106"/>
      <c r="J2513" s="242"/>
      <c r="K2513" s="242"/>
    </row>
    <row r="2514" spans="1:11">
      <c r="A2514" s="119"/>
      <c r="B2514" s="116"/>
      <c r="C2514" s="116"/>
      <c r="D2514" s="117"/>
      <c r="E2514" s="231"/>
      <c r="F2514" s="118"/>
      <c r="G2514" s="106"/>
      <c r="H2514" s="106"/>
      <c r="I2514" s="106"/>
      <c r="J2514" s="242"/>
      <c r="K2514" s="242"/>
    </row>
    <row r="2515" spans="1:11">
      <c r="A2515" s="119"/>
      <c r="B2515" s="116"/>
      <c r="C2515" s="116"/>
      <c r="D2515" s="117"/>
      <c r="E2515" s="231"/>
      <c r="F2515" s="118"/>
      <c r="G2515" s="106"/>
      <c r="H2515" s="106"/>
      <c r="I2515" s="106"/>
      <c r="J2515" s="242"/>
      <c r="K2515" s="242"/>
    </row>
    <row r="2516" spans="1:11">
      <c r="A2516" s="119"/>
      <c r="B2516" s="116"/>
      <c r="C2516" s="116"/>
      <c r="D2516" s="117"/>
      <c r="E2516" s="231"/>
      <c r="F2516" s="118"/>
      <c r="G2516" s="106"/>
      <c r="H2516" s="106"/>
      <c r="I2516" s="106"/>
      <c r="J2516" s="242"/>
      <c r="K2516" s="242"/>
    </row>
    <row r="2517" spans="1:11">
      <c r="A2517" s="119"/>
      <c r="B2517" s="116"/>
      <c r="C2517" s="116"/>
      <c r="D2517" s="117"/>
      <c r="E2517" s="231"/>
      <c r="F2517" s="118"/>
      <c r="G2517" s="106"/>
      <c r="H2517" s="106"/>
      <c r="I2517" s="106"/>
      <c r="J2517" s="242"/>
      <c r="K2517" s="242"/>
    </row>
    <row r="2518" spans="1:11">
      <c r="A2518" s="119"/>
      <c r="B2518" s="116"/>
      <c r="C2518" s="116"/>
      <c r="D2518" s="117"/>
      <c r="E2518" s="231"/>
      <c r="F2518" s="118"/>
      <c r="G2518" s="106"/>
      <c r="H2518" s="106"/>
      <c r="I2518" s="106"/>
      <c r="J2518" s="242"/>
      <c r="K2518" s="242"/>
    </row>
    <row r="2519" spans="1:11">
      <c r="A2519" s="119"/>
      <c r="B2519" s="116"/>
      <c r="C2519" s="116"/>
      <c r="D2519" s="117"/>
      <c r="E2519" s="231"/>
      <c r="F2519" s="118"/>
      <c r="G2519" s="106"/>
      <c r="H2519" s="106"/>
      <c r="I2519" s="106"/>
      <c r="J2519" s="242"/>
      <c r="K2519" s="242"/>
    </row>
    <row r="2520" spans="1:11">
      <c r="A2520" s="119"/>
      <c r="B2520" s="116"/>
      <c r="C2520" s="116"/>
      <c r="D2520" s="117"/>
      <c r="E2520" s="231"/>
      <c r="F2520" s="118"/>
      <c r="G2520" s="106"/>
      <c r="H2520" s="106"/>
      <c r="I2520" s="106"/>
      <c r="J2520" s="242"/>
      <c r="K2520" s="242"/>
    </row>
    <row r="2521" spans="1:11">
      <c r="A2521" s="119"/>
      <c r="B2521" s="116"/>
      <c r="C2521" s="116"/>
      <c r="D2521" s="117"/>
      <c r="E2521" s="231"/>
      <c r="F2521" s="118"/>
      <c r="G2521" s="106"/>
      <c r="H2521" s="106"/>
      <c r="I2521" s="106"/>
      <c r="J2521" s="242"/>
      <c r="K2521" s="242"/>
    </row>
    <row r="2522" spans="1:11">
      <c r="A2522" s="119"/>
      <c r="B2522" s="116"/>
      <c r="C2522" s="116"/>
      <c r="D2522" s="117"/>
      <c r="E2522" s="231"/>
      <c r="F2522" s="118"/>
      <c r="G2522" s="106"/>
      <c r="H2522" s="106"/>
      <c r="I2522" s="106"/>
      <c r="J2522" s="242"/>
      <c r="K2522" s="242"/>
    </row>
    <row r="2523" spans="1:11">
      <c r="A2523" s="119"/>
      <c r="B2523" s="116"/>
      <c r="C2523" s="116"/>
      <c r="D2523" s="117"/>
      <c r="E2523" s="231"/>
      <c r="F2523" s="118"/>
      <c r="G2523" s="106"/>
      <c r="H2523" s="106"/>
      <c r="I2523" s="106"/>
      <c r="J2523" s="242"/>
      <c r="K2523" s="242"/>
    </row>
    <row r="2524" spans="1:11">
      <c r="A2524" s="119"/>
      <c r="B2524" s="116"/>
      <c r="C2524" s="116"/>
      <c r="D2524" s="117"/>
      <c r="E2524" s="231"/>
      <c r="F2524" s="118"/>
      <c r="G2524" s="106"/>
      <c r="H2524" s="106"/>
      <c r="I2524" s="106"/>
      <c r="J2524" s="242"/>
      <c r="K2524" s="242"/>
    </row>
    <row r="2525" spans="1:11">
      <c r="A2525" s="119"/>
      <c r="B2525" s="116"/>
      <c r="C2525" s="116"/>
      <c r="D2525" s="117"/>
      <c r="E2525" s="231"/>
      <c r="F2525" s="118"/>
      <c r="G2525" s="106"/>
      <c r="H2525" s="106"/>
      <c r="I2525" s="106"/>
      <c r="J2525" s="242"/>
      <c r="K2525" s="242"/>
    </row>
    <row r="2526" spans="1:11">
      <c r="A2526" s="119"/>
      <c r="B2526" s="116"/>
      <c r="C2526" s="116"/>
      <c r="D2526" s="117"/>
      <c r="E2526" s="231"/>
      <c r="F2526" s="118"/>
      <c r="G2526" s="106"/>
      <c r="H2526" s="106"/>
      <c r="I2526" s="106"/>
      <c r="J2526" s="242"/>
      <c r="K2526" s="242"/>
    </row>
    <row r="2527" spans="1:11">
      <c r="A2527" s="119"/>
      <c r="B2527" s="116"/>
      <c r="C2527" s="116"/>
      <c r="D2527" s="117"/>
      <c r="E2527" s="231"/>
      <c r="F2527" s="118"/>
      <c r="G2527" s="106"/>
      <c r="H2527" s="106"/>
      <c r="I2527" s="106"/>
      <c r="J2527" s="242"/>
      <c r="K2527" s="242"/>
    </row>
    <row r="2528" spans="1:11">
      <c r="A2528" s="119"/>
      <c r="B2528" s="116"/>
      <c r="C2528" s="116"/>
      <c r="D2528" s="117"/>
      <c r="E2528" s="231"/>
      <c r="F2528" s="118"/>
      <c r="G2528" s="106"/>
      <c r="H2528" s="106"/>
      <c r="I2528" s="106"/>
      <c r="J2528" s="242"/>
      <c r="K2528" s="242"/>
    </row>
    <row r="2529" spans="1:11">
      <c r="A2529" s="119"/>
      <c r="B2529" s="116"/>
      <c r="C2529" s="116"/>
      <c r="D2529" s="117"/>
      <c r="E2529" s="231"/>
      <c r="F2529" s="118"/>
      <c r="G2529" s="106"/>
      <c r="H2529" s="106"/>
      <c r="I2529" s="106"/>
      <c r="J2529" s="242"/>
      <c r="K2529" s="242"/>
    </row>
    <row r="2530" spans="1:11">
      <c r="A2530" s="119"/>
      <c r="B2530" s="116"/>
      <c r="C2530" s="116"/>
      <c r="D2530" s="117"/>
      <c r="E2530" s="231"/>
      <c r="F2530" s="118"/>
      <c r="G2530" s="106"/>
      <c r="H2530" s="106"/>
      <c r="I2530" s="106"/>
      <c r="J2530" s="242"/>
      <c r="K2530" s="242"/>
    </row>
    <row r="2531" spans="1:11">
      <c r="A2531" s="119"/>
      <c r="B2531" s="116"/>
      <c r="C2531" s="116"/>
      <c r="D2531" s="117"/>
      <c r="E2531" s="231"/>
      <c r="F2531" s="118"/>
      <c r="G2531" s="106"/>
      <c r="H2531" s="106"/>
      <c r="I2531" s="106"/>
      <c r="J2531" s="242"/>
      <c r="K2531" s="242"/>
    </row>
    <row r="2532" spans="1:11">
      <c r="A2532" s="119"/>
      <c r="B2532" s="116"/>
      <c r="C2532" s="116"/>
      <c r="D2532" s="117"/>
      <c r="E2532" s="231"/>
      <c r="F2532" s="118"/>
      <c r="G2532" s="106"/>
      <c r="H2532" s="106"/>
      <c r="I2532" s="106"/>
      <c r="J2532" s="242"/>
      <c r="K2532" s="242"/>
    </row>
    <row r="2533" spans="1:11">
      <c r="A2533" s="119"/>
      <c r="B2533" s="116"/>
      <c r="C2533" s="116"/>
      <c r="D2533" s="117"/>
      <c r="E2533" s="231"/>
      <c r="F2533" s="118"/>
      <c r="G2533" s="106"/>
      <c r="H2533" s="106"/>
      <c r="I2533" s="106"/>
      <c r="J2533" s="242"/>
      <c r="K2533" s="242"/>
    </row>
    <row r="2534" spans="1:11">
      <c r="A2534" s="119"/>
      <c r="B2534" s="116"/>
      <c r="C2534" s="116"/>
      <c r="D2534" s="117"/>
      <c r="E2534" s="231"/>
      <c r="F2534" s="118"/>
      <c r="G2534" s="106"/>
      <c r="H2534" s="106"/>
      <c r="I2534" s="106"/>
      <c r="J2534" s="242"/>
      <c r="K2534" s="242"/>
    </row>
    <row r="2535" spans="1:11">
      <c r="A2535" s="119"/>
      <c r="B2535" s="116"/>
      <c r="C2535" s="116"/>
      <c r="D2535" s="117"/>
      <c r="E2535" s="231"/>
      <c r="F2535" s="118"/>
      <c r="G2535" s="106"/>
      <c r="H2535" s="106"/>
      <c r="I2535" s="106"/>
      <c r="J2535" s="242"/>
      <c r="K2535" s="242"/>
    </row>
    <row r="2536" spans="1:11">
      <c r="A2536" s="119"/>
      <c r="B2536" s="116"/>
      <c r="C2536" s="116"/>
      <c r="D2536" s="117"/>
      <c r="E2536" s="231"/>
      <c r="F2536" s="118"/>
      <c r="G2536" s="106"/>
      <c r="H2536" s="106"/>
      <c r="I2536" s="106"/>
      <c r="J2536" s="242"/>
      <c r="K2536" s="242"/>
    </row>
    <row r="2537" spans="1:11">
      <c r="A2537" s="119"/>
      <c r="B2537" s="116"/>
      <c r="C2537" s="116"/>
      <c r="D2537" s="117"/>
      <c r="E2537" s="231"/>
      <c r="F2537" s="118"/>
      <c r="G2537" s="106"/>
      <c r="H2537" s="106"/>
      <c r="I2537" s="106"/>
      <c r="J2537" s="242"/>
      <c r="K2537" s="242"/>
    </row>
    <row r="2538" spans="1:11">
      <c r="A2538" s="119"/>
      <c r="B2538" s="116"/>
      <c r="C2538" s="116"/>
      <c r="D2538" s="117"/>
      <c r="E2538" s="231"/>
      <c r="F2538" s="118"/>
      <c r="G2538" s="106"/>
      <c r="H2538" s="106"/>
      <c r="I2538" s="106"/>
      <c r="J2538" s="242"/>
      <c r="K2538" s="242"/>
    </row>
    <row r="2539" spans="1:11">
      <c r="A2539" s="119"/>
      <c r="B2539" s="116"/>
      <c r="C2539" s="116"/>
      <c r="D2539" s="117"/>
      <c r="E2539" s="231"/>
      <c r="F2539" s="118"/>
      <c r="G2539" s="106"/>
      <c r="H2539" s="106"/>
      <c r="I2539" s="106"/>
      <c r="J2539" s="242"/>
      <c r="K2539" s="242"/>
    </row>
    <row r="2540" spans="1:11">
      <c r="A2540" s="119"/>
      <c r="B2540" s="116"/>
      <c r="C2540" s="116"/>
      <c r="D2540" s="117"/>
      <c r="E2540" s="231"/>
      <c r="F2540" s="118"/>
      <c r="G2540" s="106"/>
      <c r="H2540" s="106"/>
      <c r="I2540" s="106"/>
      <c r="J2540" s="242"/>
      <c r="K2540" s="242"/>
    </row>
    <row r="2541" spans="1:11">
      <c r="A2541" s="119"/>
      <c r="B2541" s="116"/>
      <c r="C2541" s="116"/>
      <c r="D2541" s="117"/>
      <c r="E2541" s="231"/>
      <c r="F2541" s="118"/>
      <c r="G2541" s="106"/>
      <c r="H2541" s="106"/>
      <c r="I2541" s="106"/>
      <c r="J2541" s="242"/>
      <c r="K2541" s="242"/>
    </row>
    <row r="2542" spans="1:11">
      <c r="A2542" s="119"/>
      <c r="B2542" s="116"/>
      <c r="C2542" s="116"/>
      <c r="D2542" s="117"/>
      <c r="E2542" s="231"/>
      <c r="F2542" s="118"/>
      <c r="G2542" s="106"/>
      <c r="H2542" s="106"/>
      <c r="I2542" s="106"/>
      <c r="J2542" s="242"/>
      <c r="K2542" s="242"/>
    </row>
    <row r="2543" spans="1:11">
      <c r="A2543" s="119"/>
      <c r="B2543" s="116"/>
      <c r="C2543" s="116"/>
      <c r="D2543" s="117"/>
      <c r="E2543" s="231"/>
      <c r="F2543" s="118"/>
      <c r="G2543" s="106"/>
      <c r="H2543" s="106"/>
      <c r="I2543" s="106"/>
      <c r="J2543" s="242"/>
      <c r="K2543" s="242"/>
    </row>
    <row r="2544" spans="1:11">
      <c r="A2544" s="119"/>
      <c r="B2544" s="116"/>
      <c r="C2544" s="116"/>
      <c r="D2544" s="117"/>
      <c r="E2544" s="231"/>
      <c r="F2544" s="118"/>
      <c r="G2544" s="106"/>
      <c r="H2544" s="106"/>
      <c r="I2544" s="106"/>
      <c r="J2544" s="242"/>
      <c r="K2544" s="242"/>
    </row>
    <row r="2545" spans="1:11">
      <c r="A2545" s="119"/>
      <c r="B2545" s="116"/>
      <c r="C2545" s="116"/>
      <c r="D2545" s="117"/>
      <c r="E2545" s="231"/>
      <c r="F2545" s="118"/>
      <c r="G2545" s="106"/>
      <c r="H2545" s="106"/>
      <c r="I2545" s="106"/>
      <c r="J2545" s="242"/>
      <c r="K2545" s="242"/>
    </row>
    <row r="2546" spans="1:11">
      <c r="A2546" s="119"/>
      <c r="B2546" s="116"/>
      <c r="C2546" s="116"/>
      <c r="D2546" s="117"/>
      <c r="E2546" s="231"/>
      <c r="F2546" s="118"/>
      <c r="G2546" s="106"/>
      <c r="H2546" s="106"/>
      <c r="I2546" s="106"/>
      <c r="J2546" s="242"/>
      <c r="K2546" s="242"/>
    </row>
    <row r="2547" spans="1:11">
      <c r="A2547" s="119"/>
      <c r="B2547" s="116"/>
      <c r="C2547" s="116"/>
      <c r="D2547" s="117"/>
      <c r="E2547" s="231"/>
      <c r="F2547" s="118"/>
      <c r="G2547" s="106"/>
      <c r="H2547" s="106"/>
      <c r="I2547" s="106"/>
      <c r="J2547" s="242"/>
      <c r="K2547" s="242"/>
    </row>
    <row r="2548" spans="1:11">
      <c r="A2548" s="119"/>
      <c r="B2548" s="116"/>
      <c r="C2548" s="116"/>
      <c r="D2548" s="117"/>
      <c r="E2548" s="231"/>
      <c r="F2548" s="118"/>
      <c r="G2548" s="106"/>
      <c r="H2548" s="106"/>
      <c r="I2548" s="106"/>
      <c r="J2548" s="242"/>
      <c r="K2548" s="242"/>
    </row>
    <row r="2549" spans="1:11">
      <c r="A2549" s="119"/>
      <c r="B2549" s="116"/>
      <c r="C2549" s="116"/>
      <c r="D2549" s="117"/>
      <c r="E2549" s="231"/>
      <c r="F2549" s="118"/>
      <c r="G2549" s="106"/>
      <c r="H2549" s="106"/>
      <c r="I2549" s="106"/>
      <c r="J2549" s="242"/>
      <c r="K2549" s="242"/>
    </row>
    <row r="2550" spans="1:11">
      <c r="A2550" s="119"/>
      <c r="B2550" s="116"/>
      <c r="C2550" s="116"/>
      <c r="D2550" s="117"/>
      <c r="E2550" s="231"/>
      <c r="F2550" s="118"/>
      <c r="G2550" s="106"/>
      <c r="H2550" s="106"/>
      <c r="I2550" s="106"/>
      <c r="J2550" s="242"/>
      <c r="K2550" s="242"/>
    </row>
    <row r="2551" spans="1:11">
      <c r="A2551" s="119"/>
      <c r="B2551" s="116"/>
      <c r="C2551" s="116"/>
      <c r="D2551" s="117"/>
      <c r="E2551" s="231"/>
      <c r="F2551" s="118"/>
      <c r="G2551" s="106"/>
      <c r="H2551" s="106"/>
      <c r="I2551" s="106"/>
      <c r="J2551" s="242"/>
      <c r="K2551" s="242"/>
    </row>
    <row r="2552" spans="1:11">
      <c r="A2552" s="119"/>
      <c r="B2552" s="116"/>
      <c r="C2552" s="116"/>
      <c r="D2552" s="117"/>
      <c r="E2552" s="231"/>
      <c r="F2552" s="118"/>
      <c r="G2552" s="106"/>
      <c r="H2552" s="106"/>
      <c r="I2552" s="106"/>
      <c r="J2552" s="242"/>
      <c r="K2552" s="242"/>
    </row>
    <row r="2553" spans="1:11">
      <c r="A2553" s="119"/>
      <c r="B2553" s="116"/>
      <c r="C2553" s="116"/>
      <c r="D2553" s="117"/>
      <c r="E2553" s="231"/>
      <c r="F2553" s="118"/>
      <c r="G2553" s="106"/>
      <c r="H2553" s="106"/>
      <c r="I2553" s="106"/>
      <c r="J2553" s="242"/>
      <c r="K2553" s="242"/>
    </row>
    <row r="2554" spans="1:11">
      <c r="A2554" s="119"/>
      <c r="B2554" s="116"/>
      <c r="C2554" s="116"/>
      <c r="D2554" s="117"/>
      <c r="E2554" s="231"/>
      <c r="F2554" s="118"/>
      <c r="G2554" s="106"/>
      <c r="H2554" s="106"/>
      <c r="I2554" s="106"/>
      <c r="J2554" s="242"/>
      <c r="K2554" s="242"/>
    </row>
    <row r="2555" spans="1:11">
      <c r="A2555" s="119"/>
      <c r="B2555" s="116"/>
      <c r="C2555" s="116"/>
      <c r="D2555" s="117"/>
      <c r="E2555" s="231"/>
      <c r="F2555" s="118"/>
      <c r="G2555" s="106"/>
      <c r="H2555" s="106"/>
      <c r="I2555" s="106"/>
      <c r="J2555" s="242"/>
      <c r="K2555" s="242"/>
    </row>
    <row r="2556" spans="1:11">
      <c r="A2556" s="119"/>
      <c r="B2556" s="116"/>
      <c r="C2556" s="116"/>
      <c r="D2556" s="117"/>
      <c r="E2556" s="231"/>
      <c r="F2556" s="118"/>
      <c r="G2556" s="106"/>
      <c r="H2556" s="106"/>
      <c r="I2556" s="106"/>
      <c r="J2556" s="242"/>
      <c r="K2556" s="242"/>
    </row>
    <row r="2557" spans="1:11">
      <c r="A2557" s="119"/>
      <c r="B2557" s="116"/>
      <c r="C2557" s="116"/>
      <c r="D2557" s="117"/>
      <c r="E2557" s="231"/>
      <c r="F2557" s="118"/>
      <c r="G2557" s="106"/>
      <c r="H2557" s="106"/>
      <c r="I2557" s="106"/>
      <c r="J2557" s="242"/>
      <c r="K2557" s="242"/>
    </row>
    <row r="2558" spans="1:11">
      <c r="A2558" s="119"/>
      <c r="B2558" s="116"/>
      <c r="C2558" s="116"/>
      <c r="D2558" s="117"/>
      <c r="E2558" s="231"/>
      <c r="F2558" s="118"/>
      <c r="G2558" s="106"/>
      <c r="H2558" s="106"/>
      <c r="I2558" s="106"/>
      <c r="J2558" s="242"/>
      <c r="K2558" s="242"/>
    </row>
    <row r="2559" spans="1:11">
      <c r="A2559" s="119"/>
      <c r="B2559" s="116"/>
      <c r="C2559" s="116"/>
      <c r="D2559" s="117"/>
      <c r="E2559" s="231"/>
      <c r="F2559" s="118"/>
      <c r="G2559" s="106"/>
      <c r="H2559" s="106"/>
      <c r="I2559" s="106"/>
      <c r="J2559" s="242"/>
      <c r="K2559" s="242"/>
    </row>
    <row r="2560" spans="1:11">
      <c r="A2560" s="119"/>
      <c r="B2560" s="116"/>
      <c r="C2560" s="116"/>
      <c r="D2560" s="117"/>
      <c r="E2560" s="231"/>
      <c r="F2560" s="118"/>
      <c r="G2560" s="106"/>
      <c r="H2560" s="106"/>
      <c r="I2560" s="106"/>
      <c r="J2560" s="242"/>
      <c r="K2560" s="242"/>
    </row>
    <row r="2561" spans="1:11">
      <c r="A2561" s="119"/>
      <c r="B2561" s="116"/>
      <c r="C2561" s="116"/>
      <c r="D2561" s="117"/>
      <c r="E2561" s="231"/>
      <c r="F2561" s="118"/>
      <c r="G2561" s="106"/>
      <c r="H2561" s="106"/>
      <c r="I2561" s="106"/>
      <c r="J2561" s="242"/>
      <c r="K2561" s="242"/>
    </row>
    <row r="2562" spans="1:11">
      <c r="A2562" s="119"/>
      <c r="B2562" s="116"/>
      <c r="C2562" s="116"/>
      <c r="D2562" s="117"/>
      <c r="E2562" s="231"/>
      <c r="F2562" s="118"/>
      <c r="G2562" s="106"/>
      <c r="H2562" s="106"/>
      <c r="I2562" s="106"/>
      <c r="J2562" s="242"/>
      <c r="K2562" s="242"/>
    </row>
    <row r="2563" spans="1:11">
      <c r="A2563" s="119"/>
      <c r="B2563" s="116"/>
      <c r="C2563" s="116"/>
      <c r="D2563" s="117"/>
      <c r="E2563" s="231"/>
      <c r="F2563" s="118"/>
      <c r="G2563" s="106"/>
      <c r="H2563" s="106"/>
      <c r="I2563" s="106"/>
      <c r="J2563" s="242"/>
      <c r="K2563" s="242"/>
    </row>
    <row r="2564" spans="1:11">
      <c r="A2564" s="119"/>
      <c r="B2564" s="116"/>
      <c r="C2564" s="116"/>
      <c r="D2564" s="117"/>
      <c r="E2564" s="231"/>
      <c r="F2564" s="118"/>
      <c r="G2564" s="106"/>
      <c r="H2564" s="106"/>
      <c r="I2564" s="106"/>
      <c r="J2564" s="242"/>
      <c r="K2564" s="242"/>
    </row>
    <row r="2565" spans="1:11">
      <c r="A2565" s="119"/>
      <c r="B2565" s="116"/>
      <c r="C2565" s="116"/>
      <c r="D2565" s="117"/>
      <c r="E2565" s="231"/>
      <c r="F2565" s="118"/>
      <c r="G2565" s="106"/>
      <c r="H2565" s="106"/>
      <c r="I2565" s="106"/>
      <c r="J2565" s="242"/>
      <c r="K2565" s="242"/>
    </row>
    <row r="2566" spans="1:11">
      <c r="A2566" s="119"/>
      <c r="B2566" s="116"/>
      <c r="C2566" s="116"/>
      <c r="D2566" s="117"/>
      <c r="E2566" s="231"/>
      <c r="F2566" s="118"/>
      <c r="G2566" s="106"/>
      <c r="H2566" s="106"/>
      <c r="I2566" s="106"/>
      <c r="J2566" s="242"/>
      <c r="K2566" s="242"/>
    </row>
    <row r="2567" spans="1:11">
      <c r="A2567" s="119"/>
      <c r="B2567" s="116"/>
      <c r="C2567" s="116"/>
      <c r="D2567" s="117"/>
      <c r="E2567" s="231"/>
      <c r="F2567" s="118"/>
      <c r="G2567" s="106"/>
      <c r="H2567" s="106"/>
      <c r="I2567" s="106"/>
      <c r="J2567" s="242"/>
      <c r="K2567" s="242"/>
    </row>
    <row r="2568" spans="1:11">
      <c r="A2568" s="119"/>
      <c r="B2568" s="116"/>
      <c r="C2568" s="116"/>
      <c r="D2568" s="117"/>
      <c r="E2568" s="231"/>
      <c r="F2568" s="118"/>
      <c r="G2568" s="106"/>
      <c r="H2568" s="106"/>
      <c r="I2568" s="106"/>
      <c r="J2568" s="242"/>
      <c r="K2568" s="242"/>
    </row>
    <row r="2569" spans="1:11">
      <c r="A2569" s="119"/>
      <c r="B2569" s="116"/>
      <c r="C2569" s="116"/>
      <c r="D2569" s="117"/>
      <c r="E2569" s="231"/>
      <c r="F2569" s="118"/>
      <c r="G2569" s="106"/>
      <c r="H2569" s="106"/>
      <c r="I2569" s="106"/>
      <c r="J2569" s="242"/>
      <c r="K2569" s="242"/>
    </row>
    <row r="2570" spans="1:11">
      <c r="A2570" s="119"/>
      <c r="B2570" s="116"/>
      <c r="C2570" s="116"/>
      <c r="D2570" s="117"/>
      <c r="E2570" s="231"/>
      <c r="F2570" s="118"/>
      <c r="G2570" s="106"/>
      <c r="H2570" s="106"/>
      <c r="I2570" s="106"/>
      <c r="J2570" s="242"/>
      <c r="K2570" s="242"/>
    </row>
    <row r="2571" spans="1:11">
      <c r="A2571" s="119"/>
      <c r="B2571" s="116"/>
      <c r="C2571" s="116"/>
      <c r="D2571" s="117"/>
      <c r="E2571" s="231"/>
      <c r="F2571" s="118"/>
      <c r="G2571" s="106"/>
      <c r="H2571" s="106"/>
      <c r="I2571" s="106"/>
      <c r="J2571" s="242"/>
      <c r="K2571" s="242"/>
    </row>
    <row r="2572" spans="1:11">
      <c r="A2572" s="119"/>
      <c r="B2572" s="116"/>
      <c r="C2572" s="116"/>
      <c r="D2572" s="117"/>
      <c r="E2572" s="231"/>
      <c r="F2572" s="118"/>
      <c r="G2572" s="106"/>
      <c r="H2572" s="106"/>
      <c r="I2572" s="106"/>
      <c r="J2572" s="242"/>
      <c r="K2572" s="242"/>
    </row>
    <row r="2573" spans="1:11">
      <c r="A2573" s="119"/>
      <c r="B2573" s="116"/>
      <c r="C2573" s="116"/>
      <c r="D2573" s="117"/>
      <c r="E2573" s="231"/>
      <c r="F2573" s="118"/>
      <c r="G2573" s="106"/>
      <c r="H2573" s="106"/>
      <c r="I2573" s="106"/>
      <c r="J2573" s="242"/>
      <c r="K2573" s="242"/>
    </row>
    <row r="2574" spans="1:11">
      <c r="A2574" s="119"/>
      <c r="B2574" s="116"/>
      <c r="C2574" s="116"/>
      <c r="D2574" s="117"/>
      <c r="E2574" s="231"/>
      <c r="F2574" s="118"/>
      <c r="G2574" s="106"/>
      <c r="H2574" s="106"/>
      <c r="I2574" s="106"/>
      <c r="J2574" s="242"/>
      <c r="K2574" s="242"/>
    </row>
    <row r="2575" spans="1:11">
      <c r="A2575" s="119"/>
      <c r="B2575" s="116"/>
      <c r="C2575" s="116"/>
      <c r="D2575" s="117"/>
      <c r="E2575" s="231"/>
      <c r="F2575" s="118"/>
      <c r="G2575" s="106"/>
      <c r="H2575" s="106"/>
      <c r="I2575" s="106"/>
      <c r="J2575" s="242"/>
      <c r="K2575" s="242"/>
    </row>
    <row r="2576" spans="1:11">
      <c r="A2576" s="119"/>
      <c r="B2576" s="116"/>
      <c r="C2576" s="116"/>
      <c r="D2576" s="117"/>
      <c r="E2576" s="231"/>
      <c r="F2576" s="118"/>
      <c r="G2576" s="106"/>
      <c r="H2576" s="106"/>
      <c r="I2576" s="106"/>
      <c r="J2576" s="242"/>
      <c r="K2576" s="242"/>
    </row>
    <row r="2577" spans="1:11">
      <c r="A2577" s="119"/>
      <c r="B2577" s="116"/>
      <c r="C2577" s="116"/>
      <c r="D2577" s="117"/>
      <c r="E2577" s="231"/>
      <c r="F2577" s="118"/>
      <c r="G2577" s="106"/>
      <c r="H2577" s="106"/>
      <c r="I2577" s="106"/>
      <c r="J2577" s="242"/>
      <c r="K2577" s="242"/>
    </row>
    <row r="2578" spans="1:11">
      <c r="A2578" s="119"/>
      <c r="B2578" s="116"/>
      <c r="C2578" s="116"/>
      <c r="D2578" s="117"/>
      <c r="E2578" s="231"/>
      <c r="F2578" s="118"/>
      <c r="G2578" s="106"/>
      <c r="H2578" s="106"/>
      <c r="I2578" s="106"/>
      <c r="J2578" s="242"/>
      <c r="K2578" s="242"/>
    </row>
    <row r="2579" spans="1:11">
      <c r="A2579" s="119"/>
      <c r="B2579" s="116"/>
      <c r="C2579" s="116"/>
      <c r="D2579" s="117"/>
      <c r="E2579" s="231"/>
      <c r="F2579" s="118"/>
      <c r="G2579" s="106"/>
      <c r="H2579" s="106"/>
      <c r="I2579" s="106"/>
      <c r="J2579" s="242"/>
      <c r="K2579" s="242"/>
    </row>
    <row r="2580" spans="1:11">
      <c r="A2580" s="119"/>
      <c r="B2580" s="116"/>
      <c r="C2580" s="116"/>
      <c r="D2580" s="117"/>
      <c r="E2580" s="231"/>
      <c r="F2580" s="118"/>
      <c r="G2580" s="106"/>
      <c r="H2580" s="106"/>
      <c r="I2580" s="106"/>
      <c r="J2580" s="242"/>
      <c r="K2580" s="242"/>
    </row>
    <row r="2581" spans="1:11">
      <c r="A2581" s="119"/>
      <c r="B2581" s="116"/>
      <c r="C2581" s="116"/>
      <c r="D2581" s="117"/>
      <c r="E2581" s="231"/>
      <c r="F2581" s="118"/>
      <c r="G2581" s="106"/>
      <c r="H2581" s="106"/>
      <c r="I2581" s="106"/>
      <c r="J2581" s="242"/>
      <c r="K2581" s="242"/>
    </row>
    <row r="2582" spans="1:11">
      <c r="A2582" s="119"/>
      <c r="B2582" s="116"/>
      <c r="C2582" s="116"/>
      <c r="D2582" s="117"/>
      <c r="E2582" s="231"/>
      <c r="F2582" s="118"/>
      <c r="G2582" s="106"/>
      <c r="H2582" s="106"/>
      <c r="I2582" s="106"/>
      <c r="J2582" s="242"/>
      <c r="K2582" s="242"/>
    </row>
    <row r="2583" spans="1:11">
      <c r="A2583" s="119"/>
      <c r="B2583" s="116"/>
      <c r="C2583" s="116"/>
      <c r="D2583" s="117"/>
      <c r="E2583" s="231"/>
      <c r="F2583" s="118"/>
      <c r="G2583" s="106"/>
      <c r="H2583" s="106"/>
      <c r="I2583" s="106"/>
      <c r="J2583" s="242"/>
      <c r="K2583" s="242"/>
    </row>
    <row r="2584" spans="1:11">
      <c r="A2584" s="119"/>
      <c r="B2584" s="116"/>
      <c r="C2584" s="116"/>
      <c r="D2584" s="117"/>
      <c r="E2584" s="231"/>
      <c r="F2584" s="118"/>
      <c r="G2584" s="106"/>
      <c r="H2584" s="106"/>
      <c r="I2584" s="106"/>
      <c r="J2584" s="242"/>
      <c r="K2584" s="242"/>
    </row>
    <row r="2585" spans="1:11">
      <c r="A2585" s="119"/>
      <c r="B2585" s="116"/>
      <c r="C2585" s="116"/>
      <c r="D2585" s="117"/>
      <c r="E2585" s="231"/>
      <c r="F2585" s="118"/>
      <c r="G2585" s="106"/>
      <c r="H2585" s="106"/>
      <c r="I2585" s="106"/>
      <c r="J2585" s="242"/>
      <c r="K2585" s="242"/>
    </row>
    <row r="2586" spans="1:11">
      <c r="A2586" s="119"/>
      <c r="B2586" s="116"/>
      <c r="C2586" s="116"/>
      <c r="D2586" s="117"/>
      <c r="E2586" s="231"/>
      <c r="F2586" s="118"/>
      <c r="G2586" s="106"/>
      <c r="H2586" s="106"/>
      <c r="I2586" s="106"/>
      <c r="J2586" s="242"/>
      <c r="K2586" s="242"/>
    </row>
    <row r="2587" spans="1:11">
      <c r="A2587" s="119"/>
      <c r="B2587" s="116"/>
      <c r="C2587" s="116"/>
      <c r="D2587" s="117"/>
      <c r="E2587" s="231"/>
      <c r="F2587" s="118"/>
      <c r="G2587" s="106"/>
      <c r="H2587" s="106"/>
      <c r="I2587" s="106"/>
      <c r="J2587" s="242"/>
      <c r="K2587" s="242"/>
    </row>
    <row r="2588" spans="1:11">
      <c r="A2588" s="119"/>
      <c r="B2588" s="116"/>
      <c r="C2588" s="116"/>
      <c r="D2588" s="117"/>
      <c r="E2588" s="231"/>
      <c r="F2588" s="118"/>
      <c r="G2588" s="106"/>
      <c r="H2588" s="106"/>
      <c r="I2588" s="106"/>
      <c r="J2588" s="242"/>
      <c r="K2588" s="242"/>
    </row>
    <row r="2589" spans="1:11">
      <c r="A2589" s="119"/>
      <c r="B2589" s="116"/>
      <c r="C2589" s="116"/>
      <c r="D2589" s="117"/>
      <c r="E2589" s="231"/>
      <c r="F2589" s="118"/>
      <c r="G2589" s="106"/>
      <c r="H2589" s="106"/>
      <c r="I2589" s="106"/>
      <c r="J2589" s="242"/>
      <c r="K2589" s="242"/>
    </row>
    <row r="2590" spans="1:11">
      <c r="A2590" s="119"/>
      <c r="B2590" s="116"/>
      <c r="C2590" s="116"/>
      <c r="D2590" s="117"/>
      <c r="E2590" s="231"/>
      <c r="F2590" s="118"/>
      <c r="G2590" s="106"/>
      <c r="H2590" s="106"/>
      <c r="I2590" s="106"/>
      <c r="J2590" s="242"/>
      <c r="K2590" s="242"/>
    </row>
    <row r="2591" spans="1:11">
      <c r="A2591" s="119"/>
      <c r="B2591" s="116"/>
      <c r="C2591" s="116"/>
      <c r="D2591" s="117"/>
      <c r="E2591" s="231"/>
      <c r="F2591" s="118"/>
      <c r="G2591" s="106"/>
      <c r="H2591" s="106"/>
      <c r="I2591" s="106"/>
      <c r="J2591" s="242"/>
      <c r="K2591" s="242"/>
    </row>
    <row r="2592" spans="1:11">
      <c r="A2592" s="119"/>
      <c r="B2592" s="116"/>
      <c r="C2592" s="116"/>
      <c r="D2592" s="117"/>
      <c r="E2592" s="231"/>
      <c r="F2592" s="118"/>
      <c r="G2592" s="106"/>
      <c r="H2592" s="106"/>
      <c r="I2592" s="106"/>
      <c r="J2592" s="242"/>
      <c r="K2592" s="242"/>
    </row>
    <row r="2593" spans="1:11">
      <c r="A2593" s="119"/>
      <c r="B2593" s="116"/>
      <c r="C2593" s="116"/>
      <c r="D2593" s="117"/>
      <c r="E2593" s="231"/>
      <c r="F2593" s="118"/>
      <c r="G2593" s="106"/>
      <c r="H2593" s="106"/>
      <c r="I2593" s="106"/>
      <c r="J2593" s="242"/>
      <c r="K2593" s="242"/>
    </row>
    <row r="2594" spans="1:11">
      <c r="A2594" s="119"/>
      <c r="B2594" s="116"/>
      <c r="C2594" s="116"/>
      <c r="D2594" s="117"/>
      <c r="E2594" s="231"/>
      <c r="F2594" s="118"/>
      <c r="G2594" s="106"/>
      <c r="H2594" s="106"/>
      <c r="I2594" s="106"/>
      <c r="J2594" s="242"/>
      <c r="K2594" s="242"/>
    </row>
    <row r="2595" spans="1:11">
      <c r="A2595" s="119"/>
      <c r="B2595" s="116"/>
      <c r="C2595" s="116"/>
      <c r="D2595" s="117"/>
      <c r="E2595" s="231"/>
      <c r="F2595" s="118"/>
      <c r="G2595" s="106"/>
      <c r="H2595" s="106"/>
      <c r="I2595" s="106"/>
      <c r="J2595" s="242"/>
      <c r="K2595" s="242"/>
    </row>
    <row r="2596" spans="1:11">
      <c r="A2596" s="119"/>
      <c r="B2596" s="116"/>
      <c r="C2596" s="116"/>
      <c r="D2596" s="117"/>
      <c r="E2596" s="231"/>
      <c r="F2596" s="118"/>
      <c r="G2596" s="106"/>
      <c r="H2596" s="106"/>
      <c r="I2596" s="106"/>
      <c r="J2596" s="242"/>
      <c r="K2596" s="242"/>
    </row>
    <row r="2597" spans="1:11">
      <c r="A2597" s="119"/>
      <c r="B2597" s="116"/>
      <c r="C2597" s="116"/>
      <c r="D2597" s="117"/>
      <c r="E2597" s="231"/>
      <c r="F2597" s="118"/>
      <c r="G2597" s="106"/>
      <c r="H2597" s="106"/>
      <c r="I2597" s="106"/>
      <c r="J2597" s="242"/>
      <c r="K2597" s="242"/>
    </row>
    <row r="2598" spans="1:11">
      <c r="A2598" s="119"/>
      <c r="B2598" s="116"/>
      <c r="C2598" s="116"/>
      <c r="D2598" s="117"/>
      <c r="E2598" s="231"/>
      <c r="F2598" s="118"/>
      <c r="G2598" s="106"/>
      <c r="H2598" s="106"/>
      <c r="I2598" s="106"/>
      <c r="J2598" s="242"/>
      <c r="K2598" s="242"/>
    </row>
    <row r="2599" spans="1:11">
      <c r="A2599" s="119"/>
      <c r="B2599" s="116"/>
      <c r="C2599" s="116"/>
      <c r="D2599" s="117"/>
      <c r="E2599" s="231"/>
      <c r="F2599" s="118"/>
      <c r="G2599" s="106"/>
      <c r="H2599" s="106"/>
      <c r="I2599" s="106"/>
      <c r="J2599" s="242"/>
      <c r="K2599" s="242"/>
    </row>
    <row r="2600" spans="1:11">
      <c r="A2600" s="119"/>
      <c r="B2600" s="116"/>
      <c r="C2600" s="116"/>
      <c r="D2600" s="117"/>
      <c r="E2600" s="231"/>
      <c r="F2600" s="118"/>
      <c r="G2600" s="106"/>
      <c r="H2600" s="106"/>
      <c r="I2600" s="106"/>
      <c r="J2600" s="242"/>
      <c r="K2600" s="242"/>
    </row>
    <row r="2601" spans="1:11">
      <c r="A2601" s="119"/>
      <c r="B2601" s="116"/>
      <c r="C2601" s="116"/>
      <c r="D2601" s="117"/>
      <c r="E2601" s="231"/>
      <c r="F2601" s="118"/>
      <c r="G2601" s="106"/>
      <c r="H2601" s="106"/>
      <c r="I2601" s="106"/>
      <c r="J2601" s="242"/>
      <c r="K2601" s="242"/>
    </row>
    <row r="2602" spans="1:11">
      <c r="A2602" s="119"/>
      <c r="B2602" s="116"/>
      <c r="C2602" s="116"/>
      <c r="D2602" s="117"/>
      <c r="E2602" s="231"/>
      <c r="F2602" s="118"/>
      <c r="G2602" s="106"/>
      <c r="H2602" s="106"/>
      <c r="I2602" s="106"/>
      <c r="J2602" s="242"/>
      <c r="K2602" s="242"/>
    </row>
    <row r="2603" spans="1:11">
      <c r="A2603" s="119"/>
      <c r="B2603" s="116"/>
      <c r="C2603" s="116"/>
      <c r="D2603" s="117"/>
      <c r="E2603" s="231"/>
      <c r="F2603" s="118"/>
      <c r="G2603" s="106"/>
      <c r="H2603" s="106"/>
      <c r="I2603" s="106"/>
      <c r="J2603" s="242"/>
      <c r="K2603" s="242"/>
    </row>
    <row r="2604" spans="1:11">
      <c r="A2604" s="119"/>
      <c r="B2604" s="116"/>
      <c r="C2604" s="116"/>
      <c r="D2604" s="117"/>
      <c r="E2604" s="231"/>
      <c r="F2604" s="118"/>
      <c r="G2604" s="106"/>
      <c r="H2604" s="106"/>
      <c r="I2604" s="106"/>
      <c r="J2604" s="242"/>
      <c r="K2604" s="242"/>
    </row>
    <row r="2605" spans="1:11">
      <c r="A2605" s="119"/>
      <c r="B2605" s="116"/>
      <c r="C2605" s="116"/>
      <c r="D2605" s="117"/>
      <c r="E2605" s="231"/>
      <c r="F2605" s="118"/>
      <c r="G2605" s="106"/>
      <c r="H2605" s="106"/>
      <c r="I2605" s="106"/>
      <c r="J2605" s="242"/>
      <c r="K2605" s="242"/>
    </row>
    <row r="2606" spans="1:11">
      <c r="A2606" s="119"/>
      <c r="B2606" s="116"/>
      <c r="C2606" s="116"/>
      <c r="D2606" s="117"/>
      <c r="E2606" s="231"/>
      <c r="F2606" s="118"/>
      <c r="G2606" s="106"/>
      <c r="H2606" s="106"/>
      <c r="I2606" s="106"/>
      <c r="J2606" s="242"/>
      <c r="K2606" s="242"/>
    </row>
    <row r="2607" spans="1:11">
      <c r="A2607" s="119"/>
      <c r="B2607" s="116"/>
      <c r="C2607" s="116"/>
      <c r="D2607" s="117"/>
      <c r="E2607" s="231"/>
      <c r="F2607" s="118"/>
      <c r="G2607" s="106"/>
      <c r="H2607" s="106"/>
      <c r="I2607" s="106"/>
      <c r="J2607" s="242"/>
      <c r="K2607" s="242"/>
    </row>
    <row r="2608" spans="1:11">
      <c r="A2608" s="119"/>
      <c r="B2608" s="116"/>
      <c r="C2608" s="116"/>
      <c r="D2608" s="117"/>
      <c r="E2608" s="231"/>
      <c r="F2608" s="118"/>
      <c r="G2608" s="106"/>
      <c r="H2608" s="106"/>
      <c r="I2608" s="106"/>
      <c r="J2608" s="242"/>
      <c r="K2608" s="242"/>
    </row>
    <row r="2609" spans="1:11">
      <c r="A2609" s="119"/>
      <c r="B2609" s="116"/>
      <c r="C2609" s="116"/>
      <c r="D2609" s="117"/>
      <c r="E2609" s="231"/>
      <c r="F2609" s="118"/>
      <c r="G2609" s="106"/>
      <c r="H2609" s="106"/>
      <c r="I2609" s="106"/>
      <c r="J2609" s="242"/>
      <c r="K2609" s="242"/>
    </row>
    <row r="2610" spans="1:11">
      <c r="A2610" s="119"/>
      <c r="B2610" s="116"/>
      <c r="C2610" s="116"/>
      <c r="D2610" s="117"/>
      <c r="E2610" s="231"/>
      <c r="F2610" s="118"/>
      <c r="G2610" s="106"/>
      <c r="H2610" s="106"/>
      <c r="I2610" s="106"/>
      <c r="J2610" s="242"/>
      <c r="K2610" s="242"/>
    </row>
    <row r="2611" spans="1:11">
      <c r="A2611" s="119"/>
      <c r="B2611" s="116"/>
      <c r="C2611" s="116"/>
      <c r="D2611" s="117"/>
      <c r="E2611" s="231"/>
      <c r="F2611" s="118"/>
      <c r="G2611" s="106"/>
      <c r="H2611" s="106"/>
      <c r="I2611" s="106"/>
      <c r="J2611" s="242"/>
      <c r="K2611" s="242"/>
    </row>
    <row r="2612" spans="1:11">
      <c r="A2612" s="119"/>
      <c r="B2612" s="116"/>
      <c r="C2612" s="116"/>
      <c r="D2612" s="117"/>
      <c r="E2612" s="231"/>
      <c r="F2612" s="118"/>
      <c r="G2612" s="106"/>
      <c r="H2612" s="106"/>
      <c r="I2612" s="106"/>
      <c r="J2612" s="242"/>
      <c r="K2612" s="242"/>
    </row>
    <row r="2613" spans="1:11">
      <c r="A2613" s="119"/>
      <c r="B2613" s="116"/>
      <c r="C2613" s="116"/>
      <c r="D2613" s="117"/>
      <c r="E2613" s="231"/>
      <c r="F2613" s="118"/>
      <c r="G2613" s="106"/>
      <c r="H2613" s="106"/>
      <c r="I2613" s="106"/>
      <c r="J2613" s="242"/>
      <c r="K2613" s="242"/>
    </row>
    <row r="2614" spans="1:11">
      <c r="A2614" s="119"/>
      <c r="B2614" s="116"/>
      <c r="C2614" s="116"/>
      <c r="D2614" s="117"/>
      <c r="E2614" s="231"/>
      <c r="F2614" s="118"/>
      <c r="G2614" s="106"/>
      <c r="H2614" s="106"/>
      <c r="I2614" s="106"/>
      <c r="J2614" s="242"/>
      <c r="K2614" s="242"/>
    </row>
    <row r="2615" spans="1:11">
      <c r="A2615" s="119"/>
      <c r="B2615" s="116"/>
      <c r="C2615" s="116"/>
      <c r="D2615" s="117"/>
      <c r="E2615" s="231"/>
      <c r="F2615" s="118"/>
      <c r="G2615" s="106"/>
      <c r="H2615" s="106"/>
      <c r="I2615" s="106"/>
      <c r="J2615" s="242"/>
      <c r="K2615" s="242"/>
    </row>
    <row r="2616" spans="1:11">
      <c r="A2616" s="119"/>
      <c r="B2616" s="116"/>
      <c r="C2616" s="116"/>
      <c r="D2616" s="117"/>
      <c r="E2616" s="231"/>
      <c r="F2616" s="118"/>
      <c r="G2616" s="106"/>
      <c r="H2616" s="106"/>
      <c r="I2616" s="106"/>
      <c r="J2616" s="242"/>
      <c r="K2616" s="242"/>
    </row>
    <row r="2617" spans="1:11">
      <c r="A2617" s="119"/>
      <c r="B2617" s="116"/>
      <c r="C2617" s="116"/>
      <c r="D2617" s="117"/>
      <c r="E2617" s="231"/>
      <c r="F2617" s="118"/>
      <c r="G2617" s="106"/>
      <c r="H2617" s="106"/>
      <c r="I2617" s="106"/>
      <c r="J2617" s="242"/>
      <c r="K2617" s="242"/>
    </row>
    <row r="2618" spans="1:11">
      <c r="A2618" s="119"/>
      <c r="B2618" s="116"/>
      <c r="C2618" s="116"/>
      <c r="D2618" s="117"/>
      <c r="E2618" s="231"/>
      <c r="F2618" s="118"/>
      <c r="G2618" s="106"/>
      <c r="H2618" s="106"/>
      <c r="I2618" s="106"/>
      <c r="J2618" s="242"/>
      <c r="K2618" s="242"/>
    </row>
    <row r="2619" spans="1:11">
      <c r="A2619" s="119"/>
      <c r="B2619" s="116"/>
      <c r="C2619" s="116"/>
      <c r="D2619" s="117"/>
      <c r="E2619" s="231"/>
      <c r="F2619" s="118"/>
      <c r="G2619" s="106"/>
      <c r="H2619" s="106"/>
      <c r="I2619" s="106"/>
      <c r="J2619" s="242"/>
      <c r="K2619" s="242"/>
    </row>
    <row r="2620" spans="1:11">
      <c r="A2620" s="119"/>
      <c r="B2620" s="116"/>
      <c r="C2620" s="116"/>
      <c r="D2620" s="117"/>
      <c r="E2620" s="231"/>
      <c r="F2620" s="118"/>
      <c r="G2620" s="106"/>
      <c r="H2620" s="106"/>
      <c r="I2620" s="106"/>
      <c r="J2620" s="242"/>
      <c r="K2620" s="242"/>
    </row>
    <row r="2621" spans="1:11">
      <c r="A2621" s="119"/>
      <c r="B2621" s="116"/>
      <c r="C2621" s="116"/>
      <c r="D2621" s="117"/>
      <c r="E2621" s="231"/>
      <c r="F2621" s="118"/>
      <c r="G2621" s="106"/>
      <c r="H2621" s="106"/>
      <c r="I2621" s="106"/>
      <c r="J2621" s="242"/>
      <c r="K2621" s="242"/>
    </row>
    <row r="2622" spans="1:11">
      <c r="A2622" s="119"/>
      <c r="B2622" s="116"/>
      <c r="C2622" s="116"/>
      <c r="D2622" s="117"/>
      <c r="E2622" s="231"/>
      <c r="F2622" s="118"/>
      <c r="G2622" s="106"/>
      <c r="H2622" s="106"/>
      <c r="I2622" s="106"/>
      <c r="J2622" s="242"/>
      <c r="K2622" s="242"/>
    </row>
    <row r="2623" spans="1:11">
      <c r="A2623" s="119"/>
      <c r="B2623" s="116"/>
      <c r="C2623" s="116"/>
      <c r="D2623" s="117"/>
      <c r="E2623" s="231"/>
      <c r="F2623" s="118"/>
      <c r="G2623" s="106"/>
      <c r="H2623" s="106"/>
      <c r="I2623" s="106"/>
      <c r="J2623" s="242"/>
      <c r="K2623" s="242"/>
    </row>
    <row r="2624" spans="1:11">
      <c r="A2624" s="119"/>
      <c r="B2624" s="116"/>
      <c r="C2624" s="116"/>
      <c r="D2624" s="117"/>
      <c r="E2624" s="231"/>
      <c r="F2624" s="118"/>
      <c r="G2624" s="106"/>
      <c r="H2624" s="106"/>
      <c r="I2624" s="106"/>
      <c r="J2624" s="242"/>
      <c r="K2624" s="242"/>
    </row>
    <row r="2625" spans="1:11">
      <c r="A2625" s="119"/>
      <c r="B2625" s="116"/>
      <c r="C2625" s="116"/>
      <c r="D2625" s="117"/>
      <c r="E2625" s="231"/>
      <c r="F2625" s="118"/>
      <c r="G2625" s="106"/>
      <c r="H2625" s="106"/>
      <c r="I2625" s="106"/>
      <c r="J2625" s="242"/>
      <c r="K2625" s="242"/>
    </row>
    <row r="2626" spans="1:11">
      <c r="A2626" s="119"/>
      <c r="B2626" s="116"/>
      <c r="C2626" s="116"/>
      <c r="D2626" s="117"/>
      <c r="E2626" s="231"/>
      <c r="F2626" s="118"/>
      <c r="G2626" s="106"/>
      <c r="H2626" s="106"/>
      <c r="I2626" s="106"/>
      <c r="J2626" s="242"/>
      <c r="K2626" s="242"/>
    </row>
    <row r="2627" spans="1:11">
      <c r="A2627" s="119"/>
      <c r="B2627" s="116"/>
      <c r="C2627" s="116"/>
      <c r="D2627" s="117"/>
      <c r="E2627" s="231"/>
      <c r="F2627" s="118"/>
      <c r="G2627" s="106"/>
      <c r="H2627" s="106"/>
      <c r="I2627" s="106"/>
      <c r="J2627" s="242"/>
      <c r="K2627" s="242"/>
    </row>
    <row r="2628" spans="1:11">
      <c r="A2628" s="119"/>
      <c r="B2628" s="116"/>
      <c r="C2628" s="116"/>
      <c r="D2628" s="117"/>
      <c r="E2628" s="231"/>
      <c r="F2628" s="118"/>
      <c r="G2628" s="106"/>
      <c r="H2628" s="106"/>
      <c r="I2628" s="106"/>
      <c r="J2628" s="242"/>
      <c r="K2628" s="242"/>
    </row>
    <row r="2629" spans="1:11">
      <c r="A2629" s="119"/>
      <c r="B2629" s="116"/>
      <c r="C2629" s="116"/>
      <c r="D2629" s="117"/>
      <c r="E2629" s="231"/>
      <c r="F2629" s="118"/>
      <c r="G2629" s="106"/>
      <c r="H2629" s="106"/>
      <c r="I2629" s="106"/>
      <c r="J2629" s="242"/>
      <c r="K2629" s="242"/>
    </row>
    <row r="2630" spans="1:11">
      <c r="A2630" s="119"/>
      <c r="B2630" s="116"/>
      <c r="C2630" s="116"/>
      <c r="D2630" s="117"/>
      <c r="E2630" s="231"/>
      <c r="F2630" s="118"/>
      <c r="G2630" s="106"/>
      <c r="H2630" s="106"/>
      <c r="I2630" s="106"/>
      <c r="J2630" s="242"/>
      <c r="K2630" s="242"/>
    </row>
    <row r="2631" spans="1:11">
      <c r="A2631" s="119"/>
      <c r="B2631" s="116"/>
      <c r="C2631" s="116"/>
      <c r="D2631" s="117"/>
      <c r="E2631" s="231"/>
      <c r="F2631" s="118"/>
      <c r="G2631" s="106"/>
      <c r="H2631" s="106"/>
      <c r="I2631" s="106"/>
      <c r="J2631" s="242"/>
      <c r="K2631" s="242"/>
    </row>
    <row r="2632" spans="1:11">
      <c r="A2632" s="119"/>
      <c r="B2632" s="116"/>
      <c r="C2632" s="116"/>
      <c r="D2632" s="117"/>
      <c r="E2632" s="231"/>
      <c r="F2632" s="118"/>
      <c r="G2632" s="106"/>
      <c r="H2632" s="106"/>
      <c r="I2632" s="106"/>
      <c r="J2632" s="242"/>
      <c r="K2632" s="242"/>
    </row>
    <row r="2633" spans="1:11">
      <c r="A2633" s="119"/>
      <c r="B2633" s="116"/>
      <c r="C2633" s="116"/>
      <c r="D2633" s="117"/>
      <c r="E2633" s="231"/>
      <c r="F2633" s="118"/>
      <c r="G2633" s="106"/>
      <c r="H2633" s="106"/>
      <c r="I2633" s="106"/>
      <c r="J2633" s="242"/>
      <c r="K2633" s="242"/>
    </row>
    <row r="2634" spans="1:11">
      <c r="A2634" s="119"/>
      <c r="B2634" s="116"/>
      <c r="C2634" s="116"/>
      <c r="D2634" s="117"/>
      <c r="E2634" s="231"/>
      <c r="F2634" s="118"/>
      <c r="G2634" s="106"/>
      <c r="H2634" s="106"/>
      <c r="I2634" s="106"/>
      <c r="J2634" s="242"/>
      <c r="K2634" s="242"/>
    </row>
    <row r="2635" spans="1:11">
      <c r="A2635" s="119"/>
      <c r="B2635" s="116"/>
      <c r="C2635" s="116"/>
      <c r="D2635" s="117"/>
      <c r="E2635" s="231"/>
      <c r="F2635" s="118"/>
      <c r="G2635" s="106"/>
      <c r="H2635" s="106"/>
      <c r="I2635" s="106"/>
      <c r="J2635" s="242"/>
      <c r="K2635" s="242"/>
    </row>
    <row r="2636" spans="1:11">
      <c r="A2636" s="119"/>
      <c r="B2636" s="116"/>
      <c r="C2636" s="116"/>
      <c r="D2636" s="117"/>
      <c r="E2636" s="231"/>
      <c r="F2636" s="118"/>
      <c r="G2636" s="106"/>
      <c r="H2636" s="106"/>
      <c r="I2636" s="106"/>
      <c r="J2636" s="242"/>
      <c r="K2636" s="242"/>
    </row>
    <row r="2637" spans="1:11">
      <c r="A2637" s="119"/>
      <c r="B2637" s="116"/>
      <c r="C2637" s="116"/>
      <c r="D2637" s="117"/>
      <c r="E2637" s="231"/>
      <c r="F2637" s="118"/>
      <c r="G2637" s="106"/>
      <c r="H2637" s="106"/>
      <c r="I2637" s="106"/>
      <c r="J2637" s="242"/>
      <c r="K2637" s="242"/>
    </row>
    <row r="2638" spans="1:11">
      <c r="A2638" s="119"/>
      <c r="B2638" s="116"/>
      <c r="C2638" s="116"/>
      <c r="D2638" s="117"/>
      <c r="E2638" s="231"/>
      <c r="F2638" s="118"/>
      <c r="G2638" s="106"/>
      <c r="H2638" s="106"/>
      <c r="I2638" s="106"/>
      <c r="J2638" s="242"/>
      <c r="K2638" s="242"/>
    </row>
    <row r="2639" spans="1:11">
      <c r="A2639" s="119"/>
      <c r="B2639" s="116"/>
      <c r="C2639" s="116"/>
      <c r="D2639" s="117"/>
      <c r="E2639" s="231"/>
      <c r="F2639" s="118"/>
      <c r="G2639" s="106"/>
      <c r="H2639" s="106"/>
      <c r="I2639" s="106"/>
      <c r="J2639" s="242"/>
      <c r="K2639" s="242"/>
    </row>
    <row r="2640" spans="1:11">
      <c r="A2640" s="119"/>
      <c r="B2640" s="116"/>
      <c r="C2640" s="116"/>
      <c r="D2640" s="117"/>
      <c r="E2640" s="231"/>
      <c r="F2640" s="118"/>
      <c r="G2640" s="106"/>
      <c r="H2640" s="106"/>
      <c r="I2640" s="106"/>
      <c r="J2640" s="242"/>
      <c r="K2640" s="242"/>
    </row>
    <row r="2641" spans="1:11">
      <c r="A2641" s="119"/>
      <c r="B2641" s="116"/>
      <c r="C2641" s="116"/>
      <c r="D2641" s="117"/>
      <c r="E2641" s="231"/>
      <c r="F2641" s="118"/>
      <c r="G2641" s="106"/>
      <c r="H2641" s="106"/>
      <c r="I2641" s="106"/>
      <c r="J2641" s="242"/>
      <c r="K2641" s="242"/>
    </row>
    <row r="2642" spans="1:11">
      <c r="A2642" s="119"/>
      <c r="B2642" s="116"/>
      <c r="C2642" s="116"/>
      <c r="D2642" s="117"/>
      <c r="E2642" s="231"/>
      <c r="F2642" s="118"/>
      <c r="G2642" s="106"/>
      <c r="H2642" s="106"/>
      <c r="I2642" s="106"/>
      <c r="J2642" s="242"/>
      <c r="K2642" s="242"/>
    </row>
    <row r="2643" spans="1:11">
      <c r="A2643" s="119"/>
      <c r="B2643" s="116"/>
      <c r="C2643" s="116"/>
      <c r="D2643" s="117"/>
      <c r="E2643" s="231"/>
      <c r="F2643" s="118"/>
      <c r="G2643" s="106"/>
      <c r="H2643" s="106"/>
      <c r="I2643" s="106"/>
      <c r="J2643" s="242"/>
      <c r="K2643" s="242"/>
    </row>
    <row r="2644" spans="1:11">
      <c r="A2644" s="119"/>
      <c r="B2644" s="116"/>
      <c r="C2644" s="116"/>
      <c r="D2644" s="117"/>
      <c r="E2644" s="231"/>
      <c r="F2644" s="118"/>
      <c r="G2644" s="106"/>
      <c r="H2644" s="106"/>
      <c r="I2644" s="106"/>
      <c r="J2644" s="242"/>
      <c r="K2644" s="242"/>
    </row>
    <row r="2645" spans="1:11">
      <c r="A2645" s="119"/>
      <c r="B2645" s="116"/>
      <c r="C2645" s="116"/>
      <c r="D2645" s="117"/>
      <c r="E2645" s="231"/>
      <c r="F2645" s="118"/>
      <c r="G2645" s="106"/>
      <c r="H2645" s="106"/>
      <c r="I2645" s="106"/>
      <c r="J2645" s="242"/>
      <c r="K2645" s="242"/>
    </row>
    <row r="2646" spans="1:11">
      <c r="A2646" s="119"/>
      <c r="B2646" s="116"/>
      <c r="C2646" s="116"/>
      <c r="D2646" s="117"/>
      <c r="E2646" s="231"/>
      <c r="F2646" s="118"/>
      <c r="G2646" s="106"/>
      <c r="H2646" s="106"/>
      <c r="I2646" s="106"/>
      <c r="J2646" s="242"/>
      <c r="K2646" s="242"/>
    </row>
    <row r="2647" spans="1:11">
      <c r="A2647" s="119"/>
      <c r="B2647" s="116"/>
      <c r="C2647" s="116"/>
      <c r="D2647" s="117"/>
      <c r="E2647" s="231"/>
      <c r="F2647" s="118"/>
      <c r="G2647" s="106"/>
      <c r="H2647" s="106"/>
      <c r="I2647" s="106"/>
      <c r="J2647" s="242"/>
      <c r="K2647" s="242"/>
    </row>
    <row r="2648" spans="1:11">
      <c r="A2648" s="119"/>
      <c r="B2648" s="116"/>
      <c r="C2648" s="116"/>
      <c r="D2648" s="117"/>
      <c r="E2648" s="231"/>
      <c r="F2648" s="118"/>
      <c r="G2648" s="106"/>
      <c r="H2648" s="106"/>
      <c r="I2648" s="106"/>
      <c r="J2648" s="242"/>
      <c r="K2648" s="242"/>
    </row>
    <row r="2649" spans="1:11">
      <c r="A2649" s="119"/>
      <c r="B2649" s="116"/>
      <c r="C2649" s="116"/>
      <c r="D2649" s="117"/>
      <c r="E2649" s="231"/>
      <c r="F2649" s="118"/>
      <c r="G2649" s="106"/>
      <c r="H2649" s="106"/>
      <c r="I2649" s="106"/>
      <c r="J2649" s="242"/>
      <c r="K2649" s="242"/>
    </row>
    <row r="2650" spans="1:11">
      <c r="A2650" s="119"/>
      <c r="B2650" s="116"/>
      <c r="C2650" s="116"/>
      <c r="D2650" s="117"/>
      <c r="E2650" s="231"/>
      <c r="F2650" s="118"/>
      <c r="G2650" s="106"/>
      <c r="H2650" s="106"/>
      <c r="I2650" s="106"/>
      <c r="J2650" s="242"/>
      <c r="K2650" s="242"/>
    </row>
    <row r="2651" spans="1:11">
      <c r="A2651" s="119"/>
      <c r="B2651" s="116"/>
      <c r="C2651" s="116"/>
      <c r="D2651" s="117"/>
      <c r="E2651" s="231"/>
      <c r="F2651" s="118"/>
      <c r="G2651" s="106"/>
      <c r="H2651" s="106"/>
      <c r="I2651" s="106"/>
      <c r="J2651" s="242"/>
      <c r="K2651" s="242"/>
    </row>
    <row r="2652" spans="1:11">
      <c r="A2652" s="119"/>
      <c r="B2652" s="116"/>
      <c r="C2652" s="116"/>
      <c r="D2652" s="117"/>
      <c r="E2652" s="231"/>
      <c r="F2652" s="118"/>
      <c r="G2652" s="106"/>
      <c r="H2652" s="106"/>
      <c r="I2652" s="106"/>
      <c r="J2652" s="242"/>
      <c r="K2652" s="242"/>
    </row>
    <row r="2653" spans="1:11">
      <c r="A2653" s="119"/>
      <c r="B2653" s="116"/>
      <c r="C2653" s="116"/>
      <c r="D2653" s="117"/>
      <c r="E2653" s="231"/>
      <c r="F2653" s="118"/>
      <c r="G2653" s="106"/>
      <c r="H2653" s="106"/>
      <c r="I2653" s="106"/>
      <c r="J2653" s="242"/>
      <c r="K2653" s="242"/>
    </row>
    <row r="2654" spans="1:11">
      <c r="A2654" s="119"/>
      <c r="B2654" s="116"/>
      <c r="C2654" s="116"/>
      <c r="D2654" s="117"/>
      <c r="E2654" s="231"/>
      <c r="F2654" s="118"/>
      <c r="G2654" s="106"/>
      <c r="H2654" s="106"/>
      <c r="I2654" s="106"/>
      <c r="J2654" s="242"/>
      <c r="K2654" s="242"/>
    </row>
    <row r="2655" spans="1:11">
      <c r="A2655" s="119"/>
      <c r="B2655" s="116"/>
      <c r="C2655" s="116"/>
      <c r="D2655" s="117"/>
      <c r="E2655" s="231"/>
      <c r="F2655" s="118"/>
      <c r="G2655" s="106"/>
      <c r="H2655" s="106"/>
      <c r="I2655" s="106"/>
      <c r="J2655" s="242"/>
      <c r="K2655" s="242"/>
    </row>
    <row r="2656" spans="1:11">
      <c r="A2656" s="119"/>
      <c r="B2656" s="116"/>
      <c r="C2656" s="116"/>
      <c r="D2656" s="117"/>
      <c r="E2656" s="231"/>
      <c r="F2656" s="118"/>
      <c r="G2656" s="106"/>
      <c r="H2656" s="106"/>
      <c r="I2656" s="106"/>
      <c r="J2656" s="242"/>
      <c r="K2656" s="242"/>
    </row>
    <row r="2657" spans="1:11">
      <c r="A2657" s="119"/>
      <c r="B2657" s="116"/>
      <c r="C2657" s="116"/>
      <c r="D2657" s="117"/>
      <c r="E2657" s="231"/>
      <c r="F2657" s="118"/>
      <c r="G2657" s="106"/>
      <c r="H2657" s="106"/>
      <c r="I2657" s="106"/>
      <c r="J2657" s="242"/>
      <c r="K2657" s="242"/>
    </row>
    <row r="2658" spans="1:11">
      <c r="A2658" s="119"/>
      <c r="B2658" s="116"/>
      <c r="C2658" s="116"/>
      <c r="D2658" s="117"/>
      <c r="E2658" s="231"/>
      <c r="F2658" s="118"/>
      <c r="G2658" s="106"/>
      <c r="H2658" s="106"/>
      <c r="I2658" s="106"/>
      <c r="J2658" s="242"/>
      <c r="K2658" s="242"/>
    </row>
    <row r="2659" spans="1:11">
      <c r="A2659" s="119"/>
      <c r="B2659" s="116"/>
      <c r="C2659" s="116"/>
      <c r="D2659" s="117"/>
      <c r="E2659" s="231"/>
      <c r="F2659" s="118"/>
      <c r="G2659" s="106"/>
      <c r="H2659" s="106"/>
      <c r="I2659" s="106"/>
      <c r="J2659" s="242"/>
      <c r="K2659" s="242"/>
    </row>
    <row r="2660" spans="1:11">
      <c r="A2660" s="119"/>
      <c r="B2660" s="116"/>
      <c r="C2660" s="116"/>
      <c r="D2660" s="117"/>
      <c r="E2660" s="231"/>
      <c r="F2660" s="118"/>
      <c r="G2660" s="106"/>
      <c r="H2660" s="106"/>
      <c r="I2660" s="106"/>
      <c r="J2660" s="242"/>
      <c r="K2660" s="242"/>
    </row>
    <row r="2661" spans="1:11">
      <c r="A2661" s="119"/>
      <c r="B2661" s="116"/>
      <c r="C2661" s="116"/>
      <c r="D2661" s="117"/>
      <c r="E2661" s="231"/>
      <c r="F2661" s="118"/>
      <c r="G2661" s="106"/>
      <c r="H2661" s="106"/>
      <c r="I2661" s="106"/>
      <c r="J2661" s="242"/>
      <c r="K2661" s="242"/>
    </row>
    <row r="2662" spans="1:11">
      <c r="A2662" s="119"/>
      <c r="B2662" s="116"/>
      <c r="C2662" s="116"/>
      <c r="D2662" s="117"/>
      <c r="E2662" s="231"/>
      <c r="F2662" s="118"/>
      <c r="G2662" s="106"/>
      <c r="H2662" s="106"/>
      <c r="I2662" s="106"/>
      <c r="J2662" s="242"/>
      <c r="K2662" s="242"/>
    </row>
    <row r="2663" spans="1:11">
      <c r="A2663" s="119"/>
      <c r="B2663" s="116"/>
      <c r="C2663" s="116"/>
      <c r="D2663" s="117"/>
      <c r="E2663" s="231"/>
      <c r="F2663" s="118"/>
      <c r="G2663" s="106"/>
      <c r="H2663" s="106"/>
      <c r="I2663" s="106"/>
      <c r="J2663" s="242"/>
      <c r="K2663" s="242"/>
    </row>
    <row r="2664" spans="1:11">
      <c r="A2664" s="119"/>
      <c r="B2664" s="116"/>
      <c r="C2664" s="116"/>
      <c r="D2664" s="117"/>
      <c r="E2664" s="231"/>
      <c r="F2664" s="118"/>
      <c r="G2664" s="106"/>
      <c r="H2664" s="106"/>
      <c r="I2664" s="106"/>
      <c r="J2664" s="242"/>
      <c r="K2664" s="242"/>
    </row>
    <row r="2665" spans="1:11">
      <c r="A2665" s="119"/>
      <c r="B2665" s="116"/>
      <c r="C2665" s="116"/>
      <c r="D2665" s="117"/>
      <c r="E2665" s="231"/>
      <c r="F2665" s="118"/>
      <c r="G2665" s="106"/>
      <c r="H2665" s="106"/>
      <c r="I2665" s="106"/>
      <c r="J2665" s="242"/>
      <c r="K2665" s="242"/>
    </row>
    <row r="2666" spans="1:11">
      <c r="A2666" s="119"/>
      <c r="B2666" s="116"/>
      <c r="C2666" s="116"/>
      <c r="D2666" s="117"/>
      <c r="E2666" s="231"/>
      <c r="F2666" s="118"/>
      <c r="G2666" s="106"/>
      <c r="H2666" s="106"/>
      <c r="I2666" s="106"/>
      <c r="J2666" s="242"/>
      <c r="K2666" s="242"/>
    </row>
    <row r="2667" spans="1:11">
      <c r="A2667" s="119"/>
      <c r="B2667" s="116"/>
      <c r="C2667" s="116"/>
      <c r="D2667" s="117"/>
      <c r="E2667" s="231"/>
      <c r="F2667" s="118"/>
      <c r="G2667" s="106"/>
      <c r="H2667" s="106"/>
      <c r="I2667" s="106"/>
      <c r="J2667" s="242"/>
      <c r="K2667" s="242"/>
    </row>
    <row r="2668" spans="1:11">
      <c r="A2668" s="119"/>
      <c r="B2668" s="116"/>
      <c r="C2668" s="116"/>
      <c r="D2668" s="117"/>
      <c r="E2668" s="231"/>
      <c r="F2668" s="118"/>
      <c r="G2668" s="106"/>
      <c r="H2668" s="106"/>
      <c r="I2668" s="106"/>
      <c r="J2668" s="242"/>
      <c r="K2668" s="242"/>
    </row>
    <row r="2669" spans="1:11">
      <c r="A2669" s="119"/>
      <c r="B2669" s="116"/>
      <c r="C2669" s="116"/>
      <c r="D2669" s="117"/>
      <c r="E2669" s="231"/>
      <c r="F2669" s="118"/>
      <c r="G2669" s="106"/>
      <c r="H2669" s="106"/>
      <c r="I2669" s="106"/>
      <c r="J2669" s="242"/>
      <c r="K2669" s="242"/>
    </row>
    <row r="2670" spans="1:11">
      <c r="A2670" s="119"/>
      <c r="B2670" s="116"/>
      <c r="C2670" s="116"/>
      <c r="D2670" s="117"/>
      <c r="E2670" s="231"/>
      <c r="F2670" s="118"/>
      <c r="G2670" s="106"/>
      <c r="H2670" s="106"/>
      <c r="I2670" s="106"/>
      <c r="J2670" s="242"/>
      <c r="K2670" s="242"/>
    </row>
    <row r="2671" spans="1:11">
      <c r="A2671" s="119"/>
      <c r="B2671" s="116"/>
      <c r="C2671" s="116"/>
      <c r="D2671" s="117"/>
      <c r="E2671" s="231"/>
      <c r="F2671" s="118"/>
      <c r="G2671" s="106"/>
      <c r="H2671" s="106"/>
      <c r="I2671" s="106"/>
      <c r="J2671" s="242"/>
      <c r="K2671" s="242"/>
    </row>
    <row r="2672" spans="1:11">
      <c r="A2672" s="119"/>
      <c r="B2672" s="116"/>
      <c r="C2672" s="116"/>
      <c r="D2672" s="117"/>
      <c r="E2672" s="231"/>
      <c r="F2672" s="118"/>
      <c r="G2672" s="106"/>
      <c r="H2672" s="106"/>
      <c r="I2672" s="106"/>
      <c r="J2672" s="242"/>
      <c r="K2672" s="242"/>
    </row>
    <row r="2673" spans="1:11">
      <c r="A2673" s="119"/>
      <c r="B2673" s="116"/>
      <c r="C2673" s="116"/>
      <c r="D2673" s="117"/>
      <c r="E2673" s="231"/>
      <c r="F2673" s="118"/>
      <c r="G2673" s="106"/>
      <c r="H2673" s="106"/>
      <c r="I2673" s="106"/>
      <c r="J2673" s="242"/>
      <c r="K2673" s="242"/>
    </row>
    <row r="2674" spans="1:11">
      <c r="A2674" s="119"/>
      <c r="B2674" s="116"/>
      <c r="C2674" s="116"/>
      <c r="D2674" s="117"/>
      <c r="E2674" s="231"/>
      <c r="F2674" s="118"/>
      <c r="G2674" s="106"/>
      <c r="H2674" s="106"/>
      <c r="I2674" s="106"/>
      <c r="J2674" s="242"/>
      <c r="K2674" s="242"/>
    </row>
    <row r="2675" spans="1:11">
      <c r="A2675" s="119"/>
      <c r="B2675" s="116"/>
      <c r="C2675" s="116"/>
      <c r="D2675" s="117"/>
      <c r="E2675" s="231"/>
      <c r="F2675" s="118"/>
      <c r="G2675" s="106"/>
      <c r="H2675" s="106"/>
      <c r="I2675" s="106"/>
      <c r="J2675" s="242"/>
      <c r="K2675" s="242"/>
    </row>
    <row r="2676" spans="1:11">
      <c r="A2676" s="119"/>
      <c r="B2676" s="116"/>
      <c r="C2676" s="116"/>
      <c r="D2676" s="117"/>
      <c r="E2676" s="231"/>
      <c r="F2676" s="118"/>
      <c r="G2676" s="106"/>
      <c r="H2676" s="106"/>
      <c r="I2676" s="106"/>
      <c r="J2676" s="242"/>
      <c r="K2676" s="242"/>
    </row>
    <row r="2677" spans="1:11">
      <c r="A2677" s="119"/>
      <c r="B2677" s="116"/>
      <c r="C2677" s="116"/>
      <c r="D2677" s="117"/>
      <c r="E2677" s="231"/>
      <c r="F2677" s="118"/>
      <c r="G2677" s="106"/>
      <c r="H2677" s="106"/>
      <c r="I2677" s="106"/>
      <c r="J2677" s="242"/>
      <c r="K2677" s="242"/>
    </row>
    <row r="2678" spans="1:11">
      <c r="A2678" s="119"/>
      <c r="B2678" s="116"/>
      <c r="C2678" s="116"/>
      <c r="D2678" s="117"/>
      <c r="E2678" s="231"/>
      <c r="F2678" s="118"/>
      <c r="G2678" s="106"/>
      <c r="H2678" s="106"/>
      <c r="I2678" s="106"/>
      <c r="J2678" s="242"/>
      <c r="K2678" s="242"/>
    </row>
    <row r="2679" spans="1:11">
      <c r="A2679" s="119"/>
      <c r="B2679" s="116"/>
      <c r="C2679" s="116"/>
      <c r="D2679" s="117"/>
      <c r="E2679" s="231"/>
      <c r="F2679" s="118"/>
      <c r="G2679" s="106"/>
      <c r="H2679" s="106"/>
      <c r="I2679" s="106"/>
      <c r="J2679" s="242"/>
      <c r="K2679" s="242"/>
    </row>
    <row r="2680" spans="1:11">
      <c r="A2680" s="119"/>
      <c r="B2680" s="116"/>
      <c r="C2680" s="116"/>
      <c r="D2680" s="117"/>
      <c r="E2680" s="231"/>
      <c r="F2680" s="118"/>
      <c r="G2680" s="106"/>
      <c r="H2680" s="106"/>
      <c r="I2680" s="106"/>
      <c r="J2680" s="242"/>
      <c r="K2680" s="242"/>
    </row>
    <row r="2681" spans="1:11">
      <c r="A2681" s="119"/>
      <c r="B2681" s="116"/>
      <c r="C2681" s="116"/>
      <c r="D2681" s="117"/>
      <c r="E2681" s="231"/>
      <c r="F2681" s="118"/>
      <c r="G2681" s="106"/>
      <c r="H2681" s="106"/>
      <c r="I2681" s="106"/>
      <c r="J2681" s="242"/>
      <c r="K2681" s="242"/>
    </row>
    <row r="2682" spans="1:11">
      <c r="A2682" s="119"/>
      <c r="B2682" s="116"/>
      <c r="C2682" s="116"/>
      <c r="D2682" s="117"/>
      <c r="E2682" s="231"/>
      <c r="F2682" s="118"/>
      <c r="G2682" s="106"/>
      <c r="H2682" s="106"/>
      <c r="I2682" s="106"/>
      <c r="J2682" s="242"/>
      <c r="K2682" s="242"/>
    </row>
    <row r="2683" spans="1:11">
      <c r="A2683" s="119"/>
      <c r="B2683" s="116"/>
      <c r="C2683" s="116"/>
      <c r="D2683" s="117"/>
      <c r="E2683" s="231"/>
      <c r="F2683" s="118"/>
      <c r="G2683" s="106"/>
      <c r="H2683" s="106"/>
      <c r="I2683" s="106"/>
      <c r="J2683" s="242"/>
      <c r="K2683" s="242"/>
    </row>
    <row r="2684" spans="1:11">
      <c r="A2684" s="119"/>
      <c r="B2684" s="116"/>
      <c r="C2684" s="116"/>
      <c r="D2684" s="117"/>
      <c r="E2684" s="231"/>
      <c r="F2684" s="118"/>
      <c r="G2684" s="106"/>
      <c r="H2684" s="106"/>
      <c r="I2684" s="106"/>
      <c r="J2684" s="242"/>
      <c r="K2684" s="242"/>
    </row>
    <row r="2685" spans="1:11">
      <c r="A2685" s="119"/>
      <c r="B2685" s="116"/>
      <c r="C2685" s="116"/>
      <c r="D2685" s="117"/>
      <c r="E2685" s="231"/>
      <c r="F2685" s="118"/>
      <c r="G2685" s="106"/>
      <c r="H2685" s="106"/>
      <c r="I2685" s="106"/>
      <c r="J2685" s="242"/>
      <c r="K2685" s="242"/>
    </row>
    <row r="2686" spans="1:11">
      <c r="A2686" s="119"/>
      <c r="B2686" s="116"/>
      <c r="C2686" s="116"/>
      <c r="D2686" s="117"/>
      <c r="E2686" s="231"/>
      <c r="F2686" s="118"/>
      <c r="G2686" s="106"/>
      <c r="H2686" s="106"/>
      <c r="I2686" s="106"/>
      <c r="J2686" s="242"/>
      <c r="K2686" s="242"/>
    </row>
    <row r="2687" spans="1:11">
      <c r="A2687" s="119"/>
      <c r="B2687" s="116"/>
      <c r="C2687" s="116"/>
      <c r="D2687" s="117"/>
      <c r="E2687" s="231"/>
      <c r="F2687" s="118"/>
      <c r="G2687" s="106"/>
      <c r="H2687" s="106"/>
      <c r="I2687" s="106"/>
      <c r="J2687" s="242"/>
      <c r="K2687" s="242"/>
    </row>
    <row r="2688" spans="1:11">
      <c r="A2688" s="119"/>
      <c r="B2688" s="116"/>
      <c r="C2688" s="116"/>
      <c r="D2688" s="117"/>
      <c r="E2688" s="231"/>
      <c r="F2688" s="118"/>
      <c r="G2688" s="106"/>
      <c r="H2688" s="106"/>
      <c r="I2688" s="106"/>
      <c r="J2688" s="242"/>
      <c r="K2688" s="242"/>
    </row>
    <row r="2689" spans="1:11">
      <c r="A2689" s="119"/>
      <c r="B2689" s="116"/>
      <c r="C2689" s="116"/>
      <c r="D2689" s="117"/>
      <c r="E2689" s="231"/>
      <c r="F2689" s="118"/>
      <c r="G2689" s="106"/>
      <c r="H2689" s="106"/>
      <c r="I2689" s="106"/>
      <c r="J2689" s="242"/>
      <c r="K2689" s="242"/>
    </row>
    <row r="2690" spans="1:11">
      <c r="A2690" s="119"/>
      <c r="B2690" s="116"/>
      <c r="C2690" s="116"/>
      <c r="D2690" s="117"/>
      <c r="E2690" s="231"/>
      <c r="F2690" s="118"/>
      <c r="G2690" s="106"/>
      <c r="H2690" s="106"/>
      <c r="I2690" s="106"/>
      <c r="J2690" s="242"/>
      <c r="K2690" s="242"/>
    </row>
    <row r="2691" spans="1:11">
      <c r="A2691" s="119"/>
      <c r="B2691" s="116"/>
      <c r="C2691" s="116"/>
      <c r="D2691" s="117"/>
      <c r="E2691" s="231"/>
      <c r="F2691" s="118"/>
      <c r="G2691" s="106"/>
      <c r="H2691" s="106"/>
      <c r="I2691" s="106"/>
      <c r="J2691" s="242"/>
      <c r="K2691" s="242"/>
    </row>
    <row r="2692" spans="1:11">
      <c r="A2692" s="119"/>
      <c r="B2692" s="116"/>
      <c r="C2692" s="116"/>
      <c r="D2692" s="117"/>
      <c r="E2692" s="231"/>
      <c r="F2692" s="118"/>
      <c r="G2692" s="106"/>
      <c r="H2692" s="106"/>
      <c r="I2692" s="106"/>
      <c r="J2692" s="242"/>
      <c r="K2692" s="242"/>
    </row>
    <row r="2693" spans="1:11">
      <c r="A2693" s="119"/>
      <c r="B2693" s="116"/>
      <c r="C2693" s="116"/>
      <c r="D2693" s="117"/>
      <c r="E2693" s="231"/>
      <c r="F2693" s="118"/>
      <c r="G2693" s="106"/>
      <c r="H2693" s="106"/>
      <c r="I2693" s="106"/>
      <c r="J2693" s="242"/>
      <c r="K2693" s="242"/>
    </row>
    <row r="2694" spans="1:11">
      <c r="A2694" s="119"/>
      <c r="B2694" s="116"/>
      <c r="C2694" s="116"/>
      <c r="D2694" s="117"/>
      <c r="E2694" s="231"/>
      <c r="F2694" s="118"/>
      <c r="G2694" s="106"/>
      <c r="H2694" s="106"/>
      <c r="I2694" s="106"/>
      <c r="J2694" s="242"/>
      <c r="K2694" s="242"/>
    </row>
    <row r="2695" spans="1:11">
      <c r="A2695" s="119"/>
      <c r="B2695" s="116"/>
      <c r="C2695" s="116"/>
      <c r="D2695" s="117"/>
      <c r="E2695" s="231"/>
      <c r="F2695" s="118"/>
      <c r="G2695" s="106"/>
      <c r="H2695" s="106"/>
      <c r="I2695" s="106"/>
      <c r="J2695" s="242"/>
      <c r="K2695" s="242"/>
    </row>
    <row r="2696" spans="1:11">
      <c r="A2696" s="119"/>
      <c r="B2696" s="116"/>
      <c r="C2696" s="116"/>
      <c r="D2696" s="117"/>
      <c r="E2696" s="231"/>
      <c r="F2696" s="118"/>
      <c r="G2696" s="106"/>
      <c r="H2696" s="106"/>
      <c r="I2696" s="106"/>
      <c r="J2696" s="242"/>
      <c r="K2696" s="242"/>
    </row>
    <row r="2697" spans="1:11">
      <c r="A2697" s="119"/>
      <c r="B2697" s="116"/>
      <c r="C2697" s="116"/>
      <c r="D2697" s="117"/>
      <c r="E2697" s="231"/>
      <c r="F2697" s="118"/>
      <c r="G2697" s="106"/>
      <c r="H2697" s="106"/>
      <c r="I2697" s="106"/>
      <c r="J2697" s="242"/>
      <c r="K2697" s="242"/>
    </row>
    <row r="2698" spans="1:11">
      <c r="A2698" s="119"/>
      <c r="B2698" s="116"/>
      <c r="C2698" s="116"/>
      <c r="D2698" s="117"/>
      <c r="E2698" s="231"/>
      <c r="F2698" s="118"/>
      <c r="G2698" s="106"/>
      <c r="H2698" s="106"/>
      <c r="I2698" s="106"/>
      <c r="J2698" s="242"/>
      <c r="K2698" s="242"/>
    </row>
    <row r="2699" spans="1:11">
      <c r="A2699" s="119"/>
      <c r="B2699" s="116"/>
      <c r="C2699" s="116"/>
      <c r="D2699" s="117"/>
      <c r="E2699" s="231"/>
      <c r="F2699" s="118"/>
      <c r="G2699" s="106"/>
      <c r="H2699" s="106"/>
      <c r="I2699" s="106"/>
      <c r="J2699" s="242"/>
      <c r="K2699" s="242"/>
    </row>
    <row r="2700" spans="1:11">
      <c r="A2700" s="119"/>
      <c r="B2700" s="116"/>
      <c r="C2700" s="116"/>
      <c r="D2700" s="117"/>
      <c r="E2700" s="231"/>
      <c r="F2700" s="118"/>
      <c r="G2700" s="106"/>
      <c r="H2700" s="106"/>
      <c r="I2700" s="106"/>
      <c r="J2700" s="242"/>
      <c r="K2700" s="242"/>
    </row>
    <row r="2701" spans="1:11">
      <c r="A2701" s="119"/>
      <c r="B2701" s="116"/>
      <c r="C2701" s="116"/>
      <c r="D2701" s="117"/>
      <c r="E2701" s="231"/>
      <c r="F2701" s="118"/>
      <c r="G2701" s="106"/>
      <c r="H2701" s="106"/>
      <c r="I2701" s="106"/>
      <c r="J2701" s="242"/>
      <c r="K2701" s="242"/>
    </row>
    <row r="2702" spans="1:11">
      <c r="A2702" s="119"/>
      <c r="B2702" s="116"/>
      <c r="C2702" s="116"/>
      <c r="D2702" s="117"/>
      <c r="E2702" s="231"/>
      <c r="F2702" s="118"/>
      <c r="G2702" s="106"/>
      <c r="H2702" s="106"/>
      <c r="I2702" s="106"/>
      <c r="J2702" s="242"/>
      <c r="K2702" s="242"/>
    </row>
    <row r="2703" spans="1:11">
      <c r="A2703" s="119"/>
      <c r="B2703" s="116"/>
      <c r="C2703" s="116"/>
      <c r="D2703" s="117"/>
      <c r="E2703" s="231"/>
      <c r="F2703" s="118"/>
      <c r="G2703" s="106"/>
      <c r="H2703" s="106"/>
      <c r="I2703" s="106"/>
      <c r="J2703" s="242"/>
      <c r="K2703" s="242"/>
    </row>
    <row r="2704" spans="1:11">
      <c r="A2704" s="119"/>
      <c r="B2704" s="116"/>
      <c r="C2704" s="116"/>
      <c r="D2704" s="117"/>
      <c r="E2704" s="231"/>
      <c r="F2704" s="118"/>
      <c r="G2704" s="106"/>
      <c r="H2704" s="106"/>
      <c r="I2704" s="106"/>
      <c r="J2704" s="242"/>
      <c r="K2704" s="242"/>
    </row>
    <row r="2705" spans="1:11">
      <c r="A2705" s="119"/>
      <c r="B2705" s="116"/>
      <c r="C2705" s="116"/>
      <c r="D2705" s="117"/>
      <c r="E2705" s="231"/>
      <c r="F2705" s="118"/>
      <c r="G2705" s="106"/>
      <c r="H2705" s="106"/>
      <c r="I2705" s="106"/>
      <c r="J2705" s="242"/>
      <c r="K2705" s="242"/>
    </row>
    <row r="2706" spans="1:11">
      <c r="A2706" s="119"/>
      <c r="B2706" s="116"/>
      <c r="C2706" s="116"/>
      <c r="D2706" s="117"/>
      <c r="E2706" s="231"/>
      <c r="F2706" s="118"/>
      <c r="G2706" s="106"/>
      <c r="H2706" s="106"/>
      <c r="I2706" s="106"/>
      <c r="J2706" s="242"/>
      <c r="K2706" s="242"/>
    </row>
    <row r="2707" spans="1:11">
      <c r="A2707" s="119"/>
      <c r="B2707" s="116"/>
      <c r="C2707" s="116"/>
      <c r="D2707" s="117"/>
      <c r="E2707" s="231"/>
      <c r="F2707" s="118"/>
      <c r="G2707" s="106"/>
      <c r="H2707" s="106"/>
      <c r="I2707" s="106"/>
      <c r="J2707" s="242"/>
      <c r="K2707" s="242"/>
    </row>
    <row r="2708" spans="1:11">
      <c r="A2708" s="119"/>
      <c r="B2708" s="116"/>
      <c r="C2708" s="116"/>
      <c r="D2708" s="117"/>
      <c r="E2708" s="231"/>
      <c r="F2708" s="118"/>
      <c r="G2708" s="106"/>
      <c r="H2708" s="106"/>
      <c r="I2708" s="106"/>
      <c r="J2708" s="242"/>
      <c r="K2708" s="242"/>
    </row>
    <row r="2709" spans="1:11">
      <c r="A2709" s="119"/>
      <c r="B2709" s="116"/>
      <c r="C2709" s="116"/>
      <c r="D2709" s="117"/>
      <c r="E2709" s="231"/>
      <c r="F2709" s="118"/>
      <c r="G2709" s="106"/>
      <c r="H2709" s="106"/>
      <c r="I2709" s="106"/>
      <c r="J2709" s="242"/>
      <c r="K2709" s="242"/>
    </row>
    <row r="2710" spans="1:11">
      <c r="A2710" s="119"/>
      <c r="B2710" s="116"/>
      <c r="C2710" s="116"/>
      <c r="D2710" s="117"/>
      <c r="E2710" s="231"/>
      <c r="F2710" s="118"/>
      <c r="G2710" s="106"/>
      <c r="H2710" s="106"/>
      <c r="I2710" s="106"/>
      <c r="J2710" s="242"/>
      <c r="K2710" s="242"/>
    </row>
    <row r="2711" spans="1:11">
      <c r="A2711" s="119"/>
      <c r="B2711" s="116"/>
      <c r="C2711" s="116"/>
      <c r="D2711" s="117"/>
      <c r="E2711" s="231"/>
      <c r="F2711" s="118"/>
      <c r="G2711" s="106"/>
      <c r="H2711" s="106"/>
      <c r="I2711" s="106"/>
      <c r="J2711" s="242"/>
      <c r="K2711" s="242"/>
    </row>
    <row r="2712" spans="1:11">
      <c r="A2712" s="119"/>
      <c r="B2712" s="116"/>
      <c r="C2712" s="116"/>
      <c r="D2712" s="117"/>
      <c r="E2712" s="231"/>
      <c r="F2712" s="118"/>
      <c r="G2712" s="106"/>
      <c r="H2712" s="106"/>
      <c r="I2712" s="106"/>
      <c r="J2712" s="242"/>
      <c r="K2712" s="242"/>
    </row>
    <row r="2713" spans="1:11">
      <c r="A2713" s="119"/>
      <c r="B2713" s="116"/>
      <c r="C2713" s="116"/>
      <c r="D2713" s="117"/>
      <c r="E2713" s="231"/>
      <c r="F2713" s="118"/>
      <c r="G2713" s="106"/>
      <c r="H2713" s="106"/>
      <c r="I2713" s="106"/>
      <c r="J2713" s="242"/>
      <c r="K2713" s="242"/>
    </row>
    <row r="2714" spans="1:11">
      <c r="A2714" s="119"/>
      <c r="B2714" s="116"/>
      <c r="C2714" s="116"/>
      <c r="D2714" s="117"/>
      <c r="E2714" s="231"/>
      <c r="F2714" s="118"/>
      <c r="G2714" s="106"/>
      <c r="H2714" s="106"/>
      <c r="I2714" s="106"/>
      <c r="J2714" s="242"/>
      <c r="K2714" s="242"/>
    </row>
    <row r="2715" spans="1:11">
      <c r="A2715" s="119"/>
      <c r="B2715" s="116"/>
      <c r="C2715" s="116"/>
      <c r="D2715" s="117"/>
      <c r="E2715" s="231"/>
      <c r="F2715" s="118"/>
      <c r="G2715" s="106"/>
      <c r="H2715" s="106"/>
      <c r="I2715" s="106"/>
      <c r="J2715" s="242"/>
      <c r="K2715" s="242"/>
    </row>
    <row r="2716" spans="1:11">
      <c r="A2716" s="119"/>
      <c r="B2716" s="116"/>
      <c r="C2716" s="116"/>
      <c r="D2716" s="117"/>
      <c r="E2716" s="231"/>
      <c r="F2716" s="118"/>
      <c r="G2716" s="106"/>
      <c r="H2716" s="106"/>
      <c r="I2716" s="106"/>
      <c r="J2716" s="242"/>
      <c r="K2716" s="242"/>
    </row>
    <row r="2717" spans="1:11">
      <c r="A2717" s="119"/>
      <c r="B2717" s="116"/>
      <c r="C2717" s="116"/>
      <c r="D2717" s="117"/>
      <c r="E2717" s="231"/>
      <c r="F2717" s="118"/>
      <c r="G2717" s="106"/>
      <c r="H2717" s="106"/>
      <c r="I2717" s="106"/>
      <c r="J2717" s="242"/>
      <c r="K2717" s="242"/>
    </row>
    <row r="2718" spans="1:11">
      <c r="A2718" s="119"/>
      <c r="B2718" s="116"/>
      <c r="C2718" s="116"/>
      <c r="D2718" s="117"/>
      <c r="E2718" s="231"/>
      <c r="F2718" s="118"/>
      <c r="G2718" s="106"/>
      <c r="H2718" s="106"/>
      <c r="I2718" s="106"/>
      <c r="J2718" s="242"/>
      <c r="K2718" s="242"/>
    </row>
    <row r="2719" spans="1:11">
      <c r="A2719" s="119"/>
      <c r="B2719" s="116"/>
      <c r="C2719" s="116"/>
      <c r="D2719" s="117"/>
      <c r="E2719" s="231"/>
      <c r="F2719" s="118"/>
      <c r="G2719" s="106"/>
      <c r="H2719" s="106"/>
      <c r="I2719" s="106"/>
      <c r="J2719" s="242"/>
      <c r="K2719" s="242"/>
    </row>
    <row r="2720" spans="1:11">
      <c r="A2720" s="119"/>
      <c r="B2720" s="116"/>
      <c r="C2720" s="116"/>
      <c r="D2720" s="117"/>
      <c r="E2720" s="231"/>
      <c r="F2720" s="118"/>
      <c r="G2720" s="106"/>
      <c r="H2720" s="106"/>
      <c r="I2720" s="106"/>
      <c r="J2720" s="242"/>
      <c r="K2720" s="242"/>
    </row>
    <row r="2721" spans="1:11">
      <c r="A2721" s="119"/>
      <c r="B2721" s="116"/>
      <c r="C2721" s="116"/>
      <c r="D2721" s="117"/>
      <c r="E2721" s="231"/>
      <c r="F2721" s="118"/>
      <c r="G2721" s="106"/>
      <c r="H2721" s="106"/>
      <c r="I2721" s="106"/>
      <c r="J2721" s="242"/>
      <c r="K2721" s="242"/>
    </row>
    <row r="2722" spans="1:11">
      <c r="A2722" s="119"/>
      <c r="B2722" s="116"/>
      <c r="C2722" s="116"/>
      <c r="D2722" s="117"/>
      <c r="E2722" s="231"/>
      <c r="F2722" s="118"/>
      <c r="G2722" s="106"/>
      <c r="H2722" s="106"/>
      <c r="I2722" s="106"/>
      <c r="J2722" s="242"/>
      <c r="K2722" s="242"/>
    </row>
    <row r="2723" spans="1:11">
      <c r="A2723" s="119"/>
      <c r="B2723" s="116"/>
      <c r="C2723" s="116"/>
      <c r="D2723" s="117"/>
      <c r="E2723" s="231"/>
      <c r="F2723" s="118"/>
      <c r="G2723" s="106"/>
      <c r="H2723" s="106"/>
      <c r="I2723" s="106"/>
      <c r="J2723" s="242"/>
      <c r="K2723" s="242"/>
    </row>
    <row r="2724" spans="1:11">
      <c r="A2724" s="119"/>
      <c r="B2724" s="116"/>
      <c r="C2724" s="116"/>
      <c r="D2724" s="117"/>
      <c r="E2724" s="231"/>
      <c r="F2724" s="118"/>
      <c r="G2724" s="106"/>
      <c r="H2724" s="106"/>
      <c r="I2724" s="106"/>
      <c r="J2724" s="242"/>
      <c r="K2724" s="242"/>
    </row>
    <row r="2725" spans="1:11">
      <c r="A2725" s="119"/>
      <c r="B2725" s="116"/>
      <c r="C2725" s="116"/>
      <c r="D2725" s="117"/>
      <c r="E2725" s="231"/>
      <c r="F2725" s="118"/>
      <c r="G2725" s="106"/>
      <c r="H2725" s="106"/>
      <c r="I2725" s="106"/>
      <c r="J2725" s="242"/>
      <c r="K2725" s="242"/>
    </row>
    <row r="2726" spans="1:11">
      <c r="A2726" s="119"/>
      <c r="B2726" s="116"/>
      <c r="C2726" s="116"/>
      <c r="D2726" s="117"/>
      <c r="E2726" s="231"/>
      <c r="F2726" s="118"/>
      <c r="G2726" s="106"/>
      <c r="H2726" s="106"/>
      <c r="I2726" s="106"/>
      <c r="J2726" s="242"/>
      <c r="K2726" s="242"/>
    </row>
    <row r="2727" spans="1:11">
      <c r="A2727" s="119"/>
      <c r="B2727" s="116"/>
      <c r="C2727" s="116"/>
      <c r="D2727" s="117"/>
      <c r="E2727" s="231"/>
      <c r="F2727" s="118"/>
      <c r="G2727" s="106"/>
      <c r="H2727" s="106"/>
      <c r="I2727" s="106"/>
      <c r="J2727" s="242"/>
      <c r="K2727" s="242"/>
    </row>
    <row r="2728" spans="1:11">
      <c r="A2728" s="119"/>
      <c r="B2728" s="116"/>
      <c r="C2728" s="116"/>
      <c r="D2728" s="117"/>
      <c r="E2728" s="231"/>
      <c r="F2728" s="118"/>
      <c r="G2728" s="106"/>
      <c r="H2728" s="106"/>
      <c r="I2728" s="106"/>
      <c r="J2728" s="242"/>
      <c r="K2728" s="242"/>
    </row>
    <row r="2729" spans="1:11">
      <c r="A2729" s="119"/>
      <c r="B2729" s="116"/>
      <c r="C2729" s="116"/>
      <c r="D2729" s="117"/>
      <c r="E2729" s="231"/>
      <c r="F2729" s="118"/>
      <c r="G2729" s="106"/>
      <c r="H2729" s="106"/>
      <c r="I2729" s="106"/>
      <c r="J2729" s="242"/>
      <c r="K2729" s="242"/>
    </row>
    <row r="2730" spans="1:11">
      <c r="A2730" s="119"/>
      <c r="B2730" s="116"/>
      <c r="C2730" s="116"/>
      <c r="D2730" s="117"/>
      <c r="E2730" s="231"/>
      <c r="F2730" s="118"/>
      <c r="G2730" s="106"/>
      <c r="H2730" s="106"/>
      <c r="I2730" s="106"/>
      <c r="J2730" s="242"/>
      <c r="K2730" s="242"/>
    </row>
    <row r="2731" spans="1:11">
      <c r="A2731" s="119"/>
      <c r="B2731" s="116"/>
      <c r="C2731" s="116"/>
      <c r="D2731" s="117"/>
      <c r="E2731" s="231"/>
      <c r="F2731" s="118"/>
      <c r="G2731" s="106"/>
      <c r="H2731" s="106"/>
      <c r="I2731" s="106"/>
      <c r="J2731" s="242"/>
      <c r="K2731" s="242"/>
    </row>
    <row r="2732" spans="1:11">
      <c r="A2732" s="119"/>
      <c r="B2732" s="116"/>
      <c r="C2732" s="116"/>
      <c r="D2732" s="117"/>
      <c r="E2732" s="231"/>
      <c r="F2732" s="118"/>
      <c r="G2732" s="106"/>
      <c r="H2732" s="106"/>
      <c r="I2732" s="106"/>
      <c r="J2732" s="242"/>
      <c r="K2732" s="242"/>
    </row>
    <row r="2733" spans="1:11">
      <c r="A2733" s="119"/>
      <c r="B2733" s="116"/>
      <c r="C2733" s="116"/>
      <c r="D2733" s="117"/>
      <c r="E2733" s="231"/>
      <c r="F2733" s="118"/>
      <c r="G2733" s="106"/>
      <c r="H2733" s="106"/>
      <c r="I2733" s="106"/>
      <c r="J2733" s="242"/>
      <c r="K2733" s="242"/>
    </row>
    <row r="2734" spans="1:11">
      <c r="A2734" s="119"/>
      <c r="B2734" s="116"/>
      <c r="C2734" s="116"/>
      <c r="D2734" s="117"/>
      <c r="E2734" s="231"/>
      <c r="F2734" s="118"/>
      <c r="G2734" s="106"/>
      <c r="H2734" s="106"/>
      <c r="I2734" s="106"/>
      <c r="J2734" s="242"/>
      <c r="K2734" s="242"/>
    </row>
    <row r="2735" spans="1:11">
      <c r="A2735" s="119"/>
      <c r="B2735" s="116"/>
      <c r="C2735" s="116"/>
      <c r="D2735" s="117"/>
      <c r="E2735" s="231"/>
      <c r="F2735" s="118"/>
      <c r="G2735" s="106"/>
      <c r="H2735" s="106"/>
      <c r="I2735" s="106"/>
      <c r="J2735" s="242"/>
      <c r="K2735" s="242"/>
    </row>
    <row r="2736" spans="1:11">
      <c r="A2736" s="119"/>
      <c r="B2736" s="116"/>
      <c r="C2736" s="116"/>
      <c r="D2736" s="117"/>
      <c r="E2736" s="231"/>
      <c r="F2736" s="118"/>
      <c r="G2736" s="106"/>
      <c r="H2736" s="106"/>
      <c r="I2736" s="106"/>
      <c r="J2736" s="242"/>
      <c r="K2736" s="242"/>
    </row>
    <row r="2737" spans="1:11">
      <c r="A2737" s="119"/>
      <c r="B2737" s="116"/>
      <c r="C2737" s="116"/>
      <c r="D2737" s="117"/>
      <c r="E2737" s="231"/>
      <c r="F2737" s="118"/>
      <c r="G2737" s="106"/>
      <c r="H2737" s="106"/>
      <c r="I2737" s="106"/>
      <c r="J2737" s="242"/>
      <c r="K2737" s="242"/>
    </row>
    <row r="2738" spans="1:11">
      <c r="A2738" s="119"/>
      <c r="B2738" s="116"/>
      <c r="C2738" s="116"/>
      <c r="D2738" s="117"/>
      <c r="E2738" s="231"/>
      <c r="F2738" s="118"/>
      <c r="G2738" s="106"/>
      <c r="H2738" s="106"/>
      <c r="I2738" s="106"/>
      <c r="J2738" s="242"/>
      <c r="K2738" s="242"/>
    </row>
    <row r="2739" spans="1:11">
      <c r="A2739" s="119"/>
      <c r="B2739" s="116"/>
      <c r="C2739" s="116"/>
      <c r="D2739" s="117"/>
      <c r="E2739" s="231"/>
      <c r="F2739" s="118"/>
      <c r="G2739" s="106"/>
      <c r="H2739" s="106"/>
      <c r="I2739" s="106"/>
      <c r="J2739" s="242"/>
      <c r="K2739" s="242"/>
    </row>
    <row r="2740" spans="1:11">
      <c r="A2740" s="119"/>
      <c r="B2740" s="116"/>
      <c r="C2740" s="116"/>
      <c r="D2740" s="117"/>
      <c r="E2740" s="231"/>
      <c r="F2740" s="118"/>
      <c r="G2740" s="106"/>
      <c r="H2740" s="106"/>
      <c r="I2740" s="106"/>
      <c r="J2740" s="242"/>
      <c r="K2740" s="242"/>
    </row>
    <row r="2741" spans="1:11">
      <c r="A2741" s="119"/>
      <c r="B2741" s="116"/>
      <c r="C2741" s="116"/>
      <c r="D2741" s="117"/>
      <c r="E2741" s="231"/>
      <c r="F2741" s="118"/>
      <c r="G2741" s="106"/>
      <c r="H2741" s="106"/>
      <c r="I2741" s="106"/>
      <c r="J2741" s="242"/>
      <c r="K2741" s="242"/>
    </row>
    <row r="2742" spans="1:11">
      <c r="A2742" s="119"/>
      <c r="B2742" s="116"/>
      <c r="C2742" s="116"/>
      <c r="D2742" s="117"/>
      <c r="E2742" s="231"/>
      <c r="F2742" s="118"/>
      <c r="G2742" s="106"/>
      <c r="H2742" s="106"/>
      <c r="I2742" s="106"/>
      <c r="J2742" s="242"/>
      <c r="K2742" s="242"/>
    </row>
    <row r="2743" spans="1:11">
      <c r="A2743" s="119"/>
      <c r="B2743" s="116"/>
      <c r="C2743" s="116"/>
      <c r="D2743" s="117"/>
      <c r="E2743" s="231"/>
      <c r="F2743" s="118"/>
      <c r="G2743" s="106"/>
      <c r="H2743" s="106"/>
      <c r="I2743" s="106"/>
      <c r="J2743" s="242"/>
      <c r="K2743" s="242"/>
    </row>
    <row r="2744" spans="1:11">
      <c r="A2744" s="119"/>
      <c r="B2744" s="116"/>
      <c r="C2744" s="116"/>
      <c r="D2744" s="117"/>
      <c r="E2744" s="231"/>
      <c r="F2744" s="118"/>
      <c r="G2744" s="106"/>
      <c r="H2744" s="106"/>
      <c r="I2744" s="106"/>
      <c r="J2744" s="242"/>
      <c r="K2744" s="242"/>
    </row>
    <row r="2745" spans="1:11">
      <c r="A2745" s="119"/>
      <c r="B2745" s="116"/>
      <c r="C2745" s="116"/>
      <c r="D2745" s="117"/>
      <c r="E2745" s="231"/>
      <c r="F2745" s="118"/>
      <c r="G2745" s="106"/>
      <c r="H2745" s="106"/>
      <c r="I2745" s="106"/>
      <c r="J2745" s="242"/>
      <c r="K2745" s="242"/>
    </row>
    <row r="2746" spans="1:11">
      <c r="A2746" s="119"/>
      <c r="B2746" s="116"/>
      <c r="C2746" s="116"/>
      <c r="D2746" s="117"/>
      <c r="E2746" s="231"/>
      <c r="F2746" s="118"/>
      <c r="G2746" s="106"/>
      <c r="H2746" s="106"/>
      <c r="I2746" s="106"/>
      <c r="J2746" s="242"/>
      <c r="K2746" s="242"/>
    </row>
    <row r="2747" spans="1:11">
      <c r="A2747" s="119"/>
      <c r="B2747" s="116"/>
      <c r="C2747" s="116"/>
      <c r="D2747" s="117"/>
      <c r="E2747" s="231"/>
      <c r="F2747" s="118"/>
      <c r="G2747" s="106"/>
      <c r="H2747" s="106"/>
      <c r="I2747" s="106"/>
      <c r="J2747" s="242"/>
      <c r="K2747" s="242"/>
    </row>
    <row r="2748" spans="1:11">
      <c r="A2748" s="119"/>
      <c r="B2748" s="116"/>
      <c r="C2748" s="116"/>
      <c r="D2748" s="117"/>
      <c r="E2748" s="231"/>
      <c r="F2748" s="118"/>
      <c r="G2748" s="106"/>
      <c r="H2748" s="106"/>
      <c r="I2748" s="106"/>
      <c r="J2748" s="242"/>
      <c r="K2748" s="242"/>
    </row>
    <row r="2749" spans="1:11">
      <c r="A2749" s="119"/>
      <c r="B2749" s="116"/>
      <c r="C2749" s="116"/>
      <c r="D2749" s="117"/>
      <c r="E2749" s="231"/>
      <c r="F2749" s="118"/>
      <c r="G2749" s="106"/>
      <c r="H2749" s="106"/>
      <c r="I2749" s="106"/>
      <c r="J2749" s="242"/>
      <c r="K2749" s="242"/>
    </row>
    <row r="2750" spans="1:11">
      <c r="A2750" s="119"/>
      <c r="B2750" s="116"/>
      <c r="C2750" s="116"/>
      <c r="D2750" s="117"/>
      <c r="E2750" s="231"/>
      <c r="F2750" s="118"/>
      <c r="G2750" s="106"/>
      <c r="H2750" s="106"/>
      <c r="I2750" s="106"/>
      <c r="J2750" s="242"/>
      <c r="K2750" s="242"/>
    </row>
    <row r="2751" spans="1:11">
      <c r="A2751" s="119"/>
      <c r="B2751" s="116"/>
      <c r="C2751" s="116"/>
      <c r="D2751" s="117"/>
      <c r="E2751" s="231"/>
      <c r="F2751" s="118"/>
      <c r="G2751" s="106"/>
      <c r="H2751" s="106"/>
      <c r="I2751" s="106"/>
      <c r="J2751" s="242"/>
      <c r="K2751" s="242"/>
    </row>
    <row r="2752" spans="1:11">
      <c r="A2752" s="119"/>
      <c r="B2752" s="116"/>
      <c r="C2752" s="116"/>
      <c r="D2752" s="117"/>
      <c r="E2752" s="231"/>
      <c r="F2752" s="118"/>
      <c r="G2752" s="106"/>
      <c r="H2752" s="106"/>
      <c r="I2752" s="106"/>
      <c r="J2752" s="242"/>
      <c r="K2752" s="242"/>
    </row>
    <row r="2753" spans="1:11">
      <c r="A2753" s="119"/>
      <c r="B2753" s="116"/>
      <c r="C2753" s="116"/>
      <c r="D2753" s="117"/>
      <c r="E2753" s="231"/>
      <c r="F2753" s="118"/>
      <c r="G2753" s="106"/>
      <c r="H2753" s="106"/>
      <c r="I2753" s="106"/>
      <c r="J2753" s="242"/>
      <c r="K2753" s="242"/>
    </row>
    <row r="2754" spans="1:11">
      <c r="A2754" s="119"/>
      <c r="B2754" s="116"/>
      <c r="C2754" s="116"/>
      <c r="D2754" s="117"/>
      <c r="E2754" s="231"/>
      <c r="F2754" s="118"/>
      <c r="G2754" s="106"/>
      <c r="H2754" s="106"/>
      <c r="I2754" s="106"/>
      <c r="J2754" s="242"/>
      <c r="K2754" s="242"/>
    </row>
    <row r="2755" spans="1:11">
      <c r="A2755" s="119"/>
      <c r="B2755" s="116"/>
      <c r="C2755" s="116"/>
      <c r="D2755" s="117"/>
      <c r="E2755" s="231"/>
      <c r="F2755" s="118"/>
      <c r="G2755" s="106"/>
      <c r="H2755" s="106"/>
      <c r="I2755" s="106"/>
      <c r="J2755" s="242"/>
      <c r="K2755" s="242"/>
    </row>
    <row r="2756" spans="1:11">
      <c r="A2756" s="119"/>
      <c r="B2756" s="116"/>
      <c r="C2756" s="116"/>
      <c r="D2756" s="117"/>
      <c r="E2756" s="231"/>
      <c r="F2756" s="118"/>
      <c r="G2756" s="106"/>
      <c r="H2756" s="106"/>
      <c r="I2756" s="106"/>
      <c r="J2756" s="242"/>
      <c r="K2756" s="242"/>
    </row>
    <row r="2757" spans="1:11">
      <c r="A2757" s="119"/>
      <c r="B2757" s="116"/>
      <c r="C2757" s="116"/>
      <c r="D2757" s="117"/>
      <c r="E2757" s="231"/>
      <c r="F2757" s="118"/>
      <c r="G2757" s="106"/>
      <c r="H2757" s="106"/>
      <c r="I2757" s="106"/>
      <c r="J2757" s="242"/>
      <c r="K2757" s="242"/>
    </row>
    <row r="2758" spans="1:11">
      <c r="A2758" s="119"/>
      <c r="B2758" s="116"/>
      <c r="C2758" s="116"/>
      <c r="D2758" s="117"/>
      <c r="E2758" s="231"/>
      <c r="F2758" s="118"/>
      <c r="G2758" s="106"/>
      <c r="H2758" s="106"/>
      <c r="I2758" s="106"/>
      <c r="J2758" s="242"/>
      <c r="K2758" s="242"/>
    </row>
    <row r="2759" spans="1:11">
      <c r="A2759" s="119"/>
      <c r="B2759" s="116"/>
      <c r="C2759" s="116"/>
      <c r="D2759" s="117"/>
      <c r="E2759" s="231"/>
      <c r="F2759" s="118"/>
      <c r="G2759" s="106"/>
      <c r="H2759" s="106"/>
      <c r="I2759" s="106"/>
      <c r="J2759" s="242"/>
      <c r="K2759" s="242"/>
    </row>
    <row r="2760" spans="1:11">
      <c r="A2760" s="119"/>
      <c r="B2760" s="116"/>
      <c r="C2760" s="116"/>
      <c r="D2760" s="117"/>
      <c r="E2760" s="231"/>
      <c r="F2760" s="118"/>
      <c r="G2760" s="106"/>
      <c r="H2760" s="106"/>
      <c r="I2760" s="106"/>
      <c r="J2760" s="242"/>
      <c r="K2760" s="242"/>
    </row>
    <row r="2761" spans="1:11">
      <c r="A2761" s="119"/>
      <c r="B2761" s="116"/>
      <c r="C2761" s="116"/>
      <c r="D2761" s="117"/>
      <c r="E2761" s="231"/>
      <c r="F2761" s="118"/>
      <c r="G2761" s="106"/>
      <c r="H2761" s="106"/>
      <c r="I2761" s="106"/>
      <c r="J2761" s="242"/>
      <c r="K2761" s="242"/>
    </row>
    <row r="2762" spans="1:11">
      <c r="A2762" s="119"/>
      <c r="B2762" s="116"/>
      <c r="C2762" s="116"/>
      <c r="D2762" s="117"/>
      <c r="E2762" s="231"/>
      <c r="F2762" s="118"/>
      <c r="G2762" s="106"/>
      <c r="H2762" s="106"/>
      <c r="I2762" s="106"/>
      <c r="J2762" s="242"/>
      <c r="K2762" s="242"/>
    </row>
    <row r="2763" spans="1:11">
      <c r="A2763" s="119"/>
      <c r="B2763" s="116"/>
      <c r="C2763" s="116"/>
      <c r="D2763" s="117"/>
      <c r="E2763" s="231"/>
      <c r="F2763" s="118"/>
      <c r="G2763" s="106"/>
      <c r="H2763" s="106"/>
      <c r="I2763" s="106"/>
      <c r="J2763" s="242"/>
      <c r="K2763" s="242"/>
    </row>
    <row r="2764" spans="1:11">
      <c r="A2764" s="119"/>
      <c r="B2764" s="116"/>
      <c r="C2764" s="116"/>
      <c r="D2764" s="117"/>
      <c r="E2764" s="231"/>
      <c r="F2764" s="118"/>
      <c r="G2764" s="106"/>
      <c r="H2764" s="106"/>
      <c r="I2764" s="106"/>
      <c r="J2764" s="242"/>
      <c r="K2764" s="242"/>
    </row>
    <row r="2765" spans="1:11">
      <c r="A2765" s="119"/>
      <c r="B2765" s="116"/>
      <c r="C2765" s="116"/>
      <c r="D2765" s="117"/>
      <c r="E2765" s="231"/>
      <c r="F2765" s="118"/>
      <c r="G2765" s="106"/>
      <c r="H2765" s="106"/>
      <c r="I2765" s="106"/>
      <c r="J2765" s="242"/>
      <c r="K2765" s="242"/>
    </row>
    <row r="2766" spans="1:11">
      <c r="A2766" s="119"/>
      <c r="B2766" s="116"/>
      <c r="C2766" s="116"/>
      <c r="D2766" s="117"/>
      <c r="E2766" s="231"/>
      <c r="F2766" s="118"/>
      <c r="G2766" s="106"/>
      <c r="H2766" s="106"/>
      <c r="I2766" s="106"/>
      <c r="J2766" s="242"/>
      <c r="K2766" s="242"/>
    </row>
    <row r="2767" spans="1:11">
      <c r="A2767" s="119"/>
      <c r="B2767" s="116"/>
      <c r="C2767" s="116"/>
      <c r="D2767" s="117"/>
      <c r="E2767" s="231"/>
      <c r="F2767" s="118"/>
      <c r="G2767" s="106"/>
      <c r="H2767" s="106"/>
      <c r="I2767" s="106"/>
      <c r="J2767" s="242"/>
      <c r="K2767" s="242"/>
    </row>
    <row r="2768" spans="1:11">
      <c r="A2768" s="119"/>
      <c r="B2768" s="116"/>
      <c r="C2768" s="116"/>
      <c r="D2768" s="117"/>
      <c r="E2768" s="231"/>
      <c r="F2768" s="118"/>
      <c r="G2768" s="106"/>
      <c r="H2768" s="106"/>
      <c r="I2768" s="106"/>
      <c r="J2768" s="242"/>
      <c r="K2768" s="242"/>
    </row>
    <row r="2769" spans="1:11">
      <c r="A2769" s="119"/>
      <c r="B2769" s="116"/>
      <c r="C2769" s="116"/>
      <c r="D2769" s="117"/>
      <c r="E2769" s="231"/>
      <c r="F2769" s="118"/>
      <c r="G2769" s="106"/>
      <c r="H2769" s="106"/>
      <c r="I2769" s="106"/>
      <c r="J2769" s="242"/>
      <c r="K2769" s="242"/>
    </row>
    <row r="2770" spans="1:11">
      <c r="A2770" s="119"/>
      <c r="B2770" s="116"/>
      <c r="C2770" s="116"/>
      <c r="D2770" s="117"/>
      <c r="E2770" s="231"/>
      <c r="F2770" s="118"/>
      <c r="G2770" s="106"/>
      <c r="H2770" s="106"/>
      <c r="I2770" s="106"/>
      <c r="J2770" s="242"/>
      <c r="K2770" s="242"/>
    </row>
    <row r="2771" spans="1:11">
      <c r="A2771" s="119"/>
      <c r="B2771" s="116"/>
      <c r="C2771" s="116"/>
      <c r="D2771" s="117"/>
      <c r="E2771" s="231"/>
      <c r="F2771" s="118"/>
      <c r="G2771" s="106"/>
      <c r="H2771" s="106"/>
      <c r="I2771" s="106"/>
      <c r="J2771" s="242"/>
      <c r="K2771" s="242"/>
    </row>
    <row r="2772" spans="1:11">
      <c r="A2772" s="119"/>
      <c r="B2772" s="116"/>
      <c r="C2772" s="116"/>
      <c r="D2772" s="117"/>
      <c r="E2772" s="231"/>
      <c r="F2772" s="118"/>
      <c r="G2772" s="106"/>
      <c r="H2772" s="106"/>
      <c r="I2772" s="106"/>
      <c r="J2772" s="242"/>
      <c r="K2772" s="242"/>
    </row>
    <row r="2773" spans="1:11">
      <c r="A2773" s="119"/>
      <c r="B2773" s="116"/>
      <c r="C2773" s="116"/>
      <c r="D2773" s="117"/>
      <c r="E2773" s="231"/>
      <c r="F2773" s="118"/>
      <c r="G2773" s="106"/>
      <c r="H2773" s="106"/>
      <c r="I2773" s="106"/>
      <c r="J2773" s="242"/>
      <c r="K2773" s="242"/>
    </row>
    <row r="2774" spans="1:11">
      <c r="A2774" s="119"/>
      <c r="B2774" s="116"/>
      <c r="C2774" s="116"/>
      <c r="D2774" s="117"/>
      <c r="E2774" s="231"/>
      <c r="F2774" s="118"/>
      <c r="G2774" s="106"/>
      <c r="H2774" s="106"/>
      <c r="I2774" s="106"/>
      <c r="J2774" s="242"/>
      <c r="K2774" s="242"/>
    </row>
    <row r="2775" spans="1:11">
      <c r="A2775" s="119"/>
      <c r="B2775" s="116"/>
      <c r="C2775" s="116"/>
      <c r="D2775" s="117"/>
      <c r="E2775" s="231"/>
      <c r="F2775" s="118"/>
      <c r="G2775" s="106"/>
      <c r="H2775" s="106"/>
      <c r="I2775" s="106"/>
      <c r="J2775" s="242"/>
      <c r="K2775" s="242"/>
    </row>
    <row r="2776" spans="1:11">
      <c r="A2776" s="119"/>
      <c r="B2776" s="116"/>
      <c r="C2776" s="116"/>
      <c r="D2776" s="117"/>
      <c r="E2776" s="231"/>
      <c r="F2776" s="118"/>
      <c r="G2776" s="106"/>
      <c r="H2776" s="106"/>
      <c r="I2776" s="106"/>
      <c r="J2776" s="242"/>
      <c r="K2776" s="242"/>
    </row>
    <row r="2777" spans="1:11">
      <c r="A2777" s="119"/>
      <c r="B2777" s="116"/>
      <c r="C2777" s="116"/>
      <c r="D2777" s="117"/>
      <c r="E2777" s="231"/>
      <c r="F2777" s="118"/>
      <c r="G2777" s="106"/>
      <c r="H2777" s="106"/>
      <c r="I2777" s="106"/>
      <c r="J2777" s="242"/>
      <c r="K2777" s="242"/>
    </row>
    <row r="2778" spans="1:11">
      <c r="A2778" s="119"/>
      <c r="B2778" s="116"/>
      <c r="C2778" s="116"/>
      <c r="D2778" s="117"/>
      <c r="E2778" s="231"/>
      <c r="F2778" s="118"/>
      <c r="G2778" s="106"/>
      <c r="H2778" s="106"/>
      <c r="I2778" s="106"/>
      <c r="J2778" s="242"/>
      <c r="K2778" s="242"/>
    </row>
    <row r="2779" spans="1:11">
      <c r="A2779" s="119"/>
      <c r="B2779" s="116"/>
      <c r="C2779" s="116"/>
      <c r="D2779" s="117"/>
      <c r="E2779" s="231"/>
      <c r="F2779" s="118"/>
      <c r="G2779" s="106"/>
      <c r="H2779" s="106"/>
      <c r="I2779" s="106"/>
      <c r="J2779" s="242"/>
      <c r="K2779" s="242"/>
    </row>
    <row r="2780" spans="1:11">
      <c r="A2780" s="119"/>
      <c r="B2780" s="116"/>
      <c r="C2780" s="116"/>
      <c r="D2780" s="117"/>
      <c r="E2780" s="231"/>
      <c r="F2780" s="118"/>
      <c r="G2780" s="106"/>
      <c r="H2780" s="106"/>
      <c r="I2780" s="106"/>
      <c r="J2780" s="242"/>
      <c r="K2780" s="242"/>
    </row>
    <row r="2781" spans="1:11">
      <c r="A2781" s="119"/>
      <c r="B2781" s="116"/>
      <c r="C2781" s="116"/>
      <c r="D2781" s="117"/>
      <c r="E2781" s="231"/>
      <c r="F2781" s="118"/>
      <c r="G2781" s="106"/>
      <c r="H2781" s="106"/>
      <c r="I2781" s="106"/>
      <c r="J2781" s="242"/>
      <c r="K2781" s="242"/>
    </row>
    <row r="2782" spans="1:11">
      <c r="A2782" s="119"/>
      <c r="B2782" s="116"/>
      <c r="C2782" s="116"/>
      <c r="D2782" s="117"/>
      <c r="E2782" s="231"/>
      <c r="F2782" s="118"/>
      <c r="G2782" s="106"/>
      <c r="H2782" s="106"/>
      <c r="I2782" s="106"/>
      <c r="J2782" s="242"/>
      <c r="K2782" s="242"/>
    </row>
    <row r="2783" spans="1:11">
      <c r="A2783" s="119"/>
      <c r="B2783" s="116"/>
      <c r="C2783" s="116"/>
      <c r="D2783" s="117"/>
      <c r="E2783" s="231"/>
      <c r="F2783" s="118"/>
      <c r="G2783" s="106"/>
      <c r="H2783" s="106"/>
      <c r="I2783" s="106"/>
      <c r="J2783" s="242"/>
      <c r="K2783" s="242"/>
    </row>
    <row r="2784" spans="1:11">
      <c r="A2784" s="119"/>
      <c r="B2784" s="116"/>
      <c r="C2784" s="116"/>
      <c r="D2784" s="117"/>
      <c r="E2784" s="231"/>
      <c r="F2784" s="118"/>
      <c r="G2784" s="106"/>
      <c r="H2784" s="106"/>
      <c r="I2784" s="106"/>
      <c r="J2784" s="242"/>
      <c r="K2784" s="242"/>
    </row>
    <row r="2785" spans="1:11">
      <c r="A2785" s="119"/>
      <c r="B2785" s="116"/>
      <c r="C2785" s="116"/>
      <c r="D2785" s="117"/>
      <c r="E2785" s="231"/>
      <c r="F2785" s="118"/>
      <c r="G2785" s="106"/>
      <c r="H2785" s="106"/>
      <c r="I2785" s="106"/>
      <c r="J2785" s="242"/>
      <c r="K2785" s="242"/>
    </row>
    <row r="2786" spans="1:11">
      <c r="A2786" s="119"/>
      <c r="B2786" s="116"/>
      <c r="C2786" s="116"/>
      <c r="D2786" s="117"/>
      <c r="E2786" s="231"/>
      <c r="F2786" s="118"/>
      <c r="G2786" s="106"/>
      <c r="H2786" s="106"/>
      <c r="I2786" s="106"/>
      <c r="J2786" s="242"/>
      <c r="K2786" s="242"/>
    </row>
    <row r="2787" spans="1:11">
      <c r="A2787" s="119"/>
      <c r="B2787" s="116"/>
      <c r="C2787" s="116"/>
      <c r="D2787" s="117"/>
      <c r="E2787" s="231"/>
      <c r="F2787" s="118"/>
      <c r="G2787" s="106"/>
      <c r="H2787" s="106"/>
      <c r="I2787" s="106"/>
      <c r="J2787" s="242"/>
      <c r="K2787" s="242"/>
    </row>
    <row r="2788" spans="1:11">
      <c r="A2788" s="119"/>
      <c r="B2788" s="116"/>
      <c r="C2788" s="116"/>
      <c r="D2788" s="117"/>
      <c r="E2788" s="231"/>
      <c r="F2788" s="118"/>
      <c r="G2788" s="106"/>
      <c r="H2788" s="106"/>
      <c r="I2788" s="106"/>
      <c r="J2788" s="242"/>
      <c r="K2788" s="242"/>
    </row>
    <row r="2789" spans="1:11">
      <c r="A2789" s="119"/>
      <c r="B2789" s="116"/>
      <c r="C2789" s="116"/>
      <c r="D2789" s="117"/>
      <c r="E2789" s="231"/>
      <c r="F2789" s="118"/>
      <c r="G2789" s="106"/>
      <c r="H2789" s="106"/>
      <c r="I2789" s="106"/>
      <c r="J2789" s="242"/>
      <c r="K2789" s="242"/>
    </row>
    <row r="2790" spans="1:11">
      <c r="A2790" s="119"/>
      <c r="B2790" s="116"/>
      <c r="C2790" s="116"/>
      <c r="D2790" s="117"/>
      <c r="E2790" s="231"/>
      <c r="F2790" s="118"/>
      <c r="G2790" s="106"/>
      <c r="H2790" s="106"/>
      <c r="I2790" s="106"/>
      <c r="J2790" s="242"/>
      <c r="K2790" s="242"/>
    </row>
    <row r="2791" spans="1:11">
      <c r="A2791" s="119"/>
      <c r="B2791" s="116"/>
      <c r="C2791" s="116"/>
      <c r="D2791" s="117"/>
      <c r="E2791" s="231"/>
      <c r="F2791" s="118"/>
      <c r="G2791" s="106"/>
      <c r="H2791" s="106"/>
      <c r="I2791" s="106"/>
      <c r="J2791" s="242"/>
      <c r="K2791" s="242"/>
    </row>
    <row r="2792" spans="1:11">
      <c r="A2792" s="119"/>
      <c r="B2792" s="116"/>
      <c r="C2792" s="116"/>
      <c r="D2792" s="117"/>
      <c r="E2792" s="231"/>
      <c r="F2792" s="118"/>
      <c r="G2792" s="106"/>
      <c r="H2792" s="106"/>
      <c r="I2792" s="106"/>
      <c r="J2792" s="242"/>
      <c r="K2792" s="242"/>
    </row>
    <row r="2793" spans="1:11">
      <c r="A2793" s="119"/>
      <c r="B2793" s="116"/>
      <c r="C2793" s="116"/>
      <c r="D2793" s="117"/>
      <c r="E2793" s="231"/>
      <c r="F2793" s="118"/>
      <c r="G2793" s="106"/>
      <c r="H2793" s="106"/>
      <c r="I2793" s="106"/>
      <c r="J2793" s="242"/>
      <c r="K2793" s="242"/>
    </row>
    <row r="2794" spans="1:11">
      <c r="A2794" s="119"/>
      <c r="B2794" s="116"/>
      <c r="C2794" s="116"/>
      <c r="D2794" s="117"/>
      <c r="E2794" s="231"/>
      <c r="F2794" s="118"/>
      <c r="G2794" s="106"/>
      <c r="H2794" s="106"/>
      <c r="I2794" s="106"/>
      <c r="J2794" s="242"/>
      <c r="K2794" s="242"/>
    </row>
    <row r="2795" spans="1:11">
      <c r="A2795" s="119"/>
      <c r="B2795" s="116"/>
      <c r="C2795" s="116"/>
      <c r="D2795" s="117"/>
      <c r="E2795" s="231"/>
      <c r="F2795" s="118"/>
      <c r="G2795" s="106"/>
      <c r="H2795" s="106"/>
      <c r="I2795" s="106"/>
      <c r="J2795" s="242"/>
      <c r="K2795" s="242"/>
    </row>
    <row r="2796" spans="1:11">
      <c r="A2796" s="119"/>
      <c r="B2796" s="116"/>
      <c r="C2796" s="116"/>
      <c r="D2796" s="117"/>
      <c r="E2796" s="231"/>
      <c r="F2796" s="118"/>
      <c r="G2796" s="106"/>
      <c r="H2796" s="106"/>
      <c r="I2796" s="106"/>
      <c r="J2796" s="242"/>
      <c r="K2796" s="242"/>
    </row>
    <row r="2797" spans="1:11">
      <c r="A2797" s="119"/>
      <c r="B2797" s="116"/>
      <c r="C2797" s="116"/>
      <c r="D2797" s="117"/>
      <c r="E2797" s="231"/>
      <c r="F2797" s="118"/>
      <c r="G2797" s="106"/>
      <c r="H2797" s="106"/>
      <c r="I2797" s="106"/>
      <c r="J2797" s="242"/>
      <c r="K2797" s="242"/>
    </row>
    <row r="2798" spans="1:11">
      <c r="A2798" s="119"/>
      <c r="B2798" s="116"/>
      <c r="C2798" s="116"/>
      <c r="D2798" s="117"/>
      <c r="E2798" s="231"/>
      <c r="F2798" s="118"/>
      <c r="G2798" s="106"/>
      <c r="H2798" s="106"/>
      <c r="I2798" s="106"/>
      <c r="J2798" s="242"/>
      <c r="K2798" s="242"/>
    </row>
    <row r="2799" spans="1:11">
      <c r="A2799" s="119"/>
      <c r="B2799" s="116"/>
      <c r="C2799" s="116"/>
      <c r="D2799" s="117"/>
      <c r="E2799" s="231"/>
      <c r="F2799" s="118"/>
      <c r="G2799" s="106"/>
      <c r="H2799" s="106"/>
      <c r="I2799" s="106"/>
      <c r="J2799" s="242"/>
      <c r="K2799" s="242"/>
    </row>
    <row r="2800" spans="1:11">
      <c r="A2800" s="119"/>
      <c r="B2800" s="116"/>
      <c r="C2800" s="116"/>
      <c r="D2800" s="117"/>
      <c r="E2800" s="231"/>
      <c r="F2800" s="118"/>
      <c r="G2800" s="106"/>
      <c r="H2800" s="106"/>
      <c r="I2800" s="106"/>
      <c r="J2800" s="242"/>
      <c r="K2800" s="242"/>
    </row>
    <row r="2801" spans="1:11">
      <c r="A2801" s="119"/>
      <c r="B2801" s="116"/>
      <c r="C2801" s="116"/>
      <c r="D2801" s="117"/>
      <c r="E2801" s="231"/>
      <c r="F2801" s="118"/>
      <c r="G2801" s="106"/>
      <c r="H2801" s="106"/>
      <c r="I2801" s="106"/>
      <c r="J2801" s="242"/>
      <c r="K2801" s="242"/>
    </row>
    <row r="2802" spans="1:11">
      <c r="A2802" s="119"/>
      <c r="B2802" s="116"/>
      <c r="C2802" s="116"/>
      <c r="D2802" s="117"/>
      <c r="E2802" s="231"/>
      <c r="F2802" s="118"/>
      <c r="G2802" s="106"/>
      <c r="H2802" s="106"/>
      <c r="I2802" s="106"/>
      <c r="J2802" s="242"/>
      <c r="K2802" s="242"/>
    </row>
    <row r="2803" spans="1:11">
      <c r="A2803" s="119"/>
      <c r="B2803" s="116"/>
      <c r="C2803" s="116"/>
      <c r="D2803" s="117"/>
      <c r="E2803" s="231"/>
      <c r="F2803" s="118"/>
      <c r="G2803" s="106"/>
      <c r="H2803" s="106"/>
      <c r="I2803" s="106"/>
      <c r="J2803" s="242"/>
      <c r="K2803" s="242"/>
    </row>
    <row r="2804" spans="1:11">
      <c r="A2804" s="119"/>
      <c r="B2804" s="116"/>
      <c r="C2804" s="116"/>
      <c r="D2804" s="117"/>
      <c r="E2804" s="231"/>
      <c r="F2804" s="118"/>
      <c r="G2804" s="106"/>
      <c r="H2804" s="106"/>
      <c r="I2804" s="106"/>
      <c r="J2804" s="242"/>
      <c r="K2804" s="242"/>
    </row>
    <row r="2805" spans="1:11">
      <c r="A2805" s="119"/>
      <c r="B2805" s="116"/>
      <c r="C2805" s="116"/>
      <c r="D2805" s="117"/>
      <c r="E2805" s="231"/>
      <c r="F2805" s="118"/>
      <c r="G2805" s="106"/>
      <c r="H2805" s="106"/>
      <c r="I2805" s="106"/>
      <c r="J2805" s="242"/>
      <c r="K2805" s="242"/>
    </row>
    <row r="2806" spans="1:11">
      <c r="A2806" s="119"/>
      <c r="B2806" s="116"/>
      <c r="C2806" s="116"/>
      <c r="D2806" s="117"/>
      <c r="E2806" s="231"/>
      <c r="F2806" s="118"/>
      <c r="G2806" s="106"/>
      <c r="H2806" s="106"/>
      <c r="I2806" s="106"/>
      <c r="J2806" s="242"/>
      <c r="K2806" s="242"/>
    </row>
    <row r="2807" spans="1:11">
      <c r="A2807" s="119"/>
      <c r="B2807" s="116"/>
      <c r="C2807" s="116"/>
      <c r="D2807" s="117"/>
      <c r="E2807" s="231"/>
      <c r="F2807" s="118"/>
      <c r="G2807" s="106"/>
      <c r="H2807" s="106"/>
      <c r="I2807" s="106"/>
      <c r="J2807" s="242"/>
      <c r="K2807" s="242"/>
    </row>
    <row r="2808" spans="1:11">
      <c r="A2808" s="119"/>
      <c r="B2808" s="116"/>
      <c r="C2808" s="116"/>
      <c r="D2808" s="117"/>
      <c r="E2808" s="231"/>
      <c r="F2808" s="118"/>
      <c r="G2808" s="106"/>
      <c r="H2808" s="106"/>
      <c r="I2808" s="106"/>
      <c r="J2808" s="242"/>
      <c r="K2808" s="242"/>
    </row>
    <row r="2809" spans="1:11">
      <c r="A2809" s="119"/>
      <c r="B2809" s="116"/>
      <c r="C2809" s="116"/>
      <c r="D2809" s="117"/>
      <c r="E2809" s="231"/>
      <c r="F2809" s="118"/>
      <c r="G2809" s="106"/>
      <c r="H2809" s="106"/>
      <c r="I2809" s="106"/>
      <c r="J2809" s="242"/>
      <c r="K2809" s="242"/>
    </row>
    <row r="2810" spans="1:11">
      <c r="A2810" s="119"/>
      <c r="B2810" s="116"/>
      <c r="C2810" s="116"/>
      <c r="D2810" s="117"/>
      <c r="E2810" s="231"/>
      <c r="F2810" s="118"/>
      <c r="G2810" s="106"/>
      <c r="H2810" s="106"/>
      <c r="I2810" s="106"/>
      <c r="J2810" s="242"/>
      <c r="K2810" s="242"/>
    </row>
    <row r="2811" spans="1:11">
      <c r="A2811" s="119"/>
      <c r="B2811" s="116"/>
      <c r="C2811" s="116"/>
      <c r="D2811" s="117"/>
      <c r="E2811" s="231"/>
      <c r="F2811" s="118"/>
      <c r="G2811" s="106"/>
      <c r="H2811" s="106"/>
      <c r="I2811" s="106"/>
      <c r="J2811" s="242"/>
      <c r="K2811" s="242"/>
    </row>
    <row r="2812" spans="1:11">
      <c r="A2812" s="119"/>
      <c r="B2812" s="116"/>
      <c r="C2812" s="116"/>
      <c r="D2812" s="117"/>
      <c r="E2812" s="231"/>
      <c r="F2812" s="118"/>
      <c r="G2812" s="106"/>
      <c r="H2812" s="106"/>
      <c r="I2812" s="106"/>
      <c r="J2812" s="242"/>
      <c r="K2812" s="242"/>
    </row>
    <row r="2813" spans="1:11">
      <c r="A2813" s="119"/>
      <c r="B2813" s="116"/>
      <c r="C2813" s="116"/>
      <c r="D2813" s="117"/>
      <c r="E2813" s="231"/>
      <c r="F2813" s="118"/>
      <c r="G2813" s="106"/>
      <c r="H2813" s="106"/>
      <c r="I2813" s="106"/>
      <c r="J2813" s="242"/>
      <c r="K2813" s="242"/>
    </row>
    <row r="2814" spans="1:11">
      <c r="A2814" s="119"/>
      <c r="B2814" s="116"/>
      <c r="C2814" s="116"/>
      <c r="D2814" s="117"/>
      <c r="E2814" s="231"/>
      <c r="F2814" s="118"/>
      <c r="G2814" s="106"/>
      <c r="H2814" s="106"/>
      <c r="I2814" s="106"/>
      <c r="J2814" s="242"/>
      <c r="K2814" s="242"/>
    </row>
    <row r="2815" spans="1:11">
      <c r="A2815" s="119"/>
      <c r="B2815" s="116"/>
      <c r="C2815" s="116"/>
      <c r="D2815" s="117"/>
      <c r="E2815" s="231"/>
      <c r="F2815" s="118"/>
      <c r="G2815" s="106"/>
      <c r="H2815" s="106"/>
      <c r="I2815" s="106"/>
      <c r="J2815" s="242"/>
      <c r="K2815" s="242"/>
    </row>
    <row r="2816" spans="1:11">
      <c r="A2816" s="119"/>
      <c r="B2816" s="116"/>
      <c r="C2816" s="116"/>
      <c r="D2816" s="117"/>
      <c r="E2816" s="231"/>
      <c r="F2816" s="118"/>
      <c r="G2816" s="106"/>
      <c r="H2816" s="106"/>
      <c r="I2816" s="106"/>
      <c r="J2816" s="242"/>
      <c r="K2816" s="242"/>
    </row>
    <row r="2817" spans="1:11">
      <c r="A2817" s="119"/>
      <c r="B2817" s="116"/>
      <c r="C2817" s="116"/>
      <c r="D2817" s="117"/>
      <c r="E2817" s="231"/>
      <c r="F2817" s="118"/>
      <c r="G2817" s="106"/>
      <c r="H2817" s="106"/>
      <c r="I2817" s="106"/>
      <c r="J2817" s="242"/>
      <c r="K2817" s="242"/>
    </row>
    <row r="2818" spans="1:11">
      <c r="A2818" s="119"/>
      <c r="B2818" s="116"/>
      <c r="C2818" s="116"/>
      <c r="D2818" s="117"/>
      <c r="E2818" s="231"/>
      <c r="F2818" s="118"/>
      <c r="G2818" s="106"/>
      <c r="H2818" s="106"/>
      <c r="I2818" s="106"/>
      <c r="J2818" s="242"/>
      <c r="K2818" s="242"/>
    </row>
    <row r="2819" spans="1:11">
      <c r="A2819" s="119"/>
      <c r="B2819" s="116"/>
      <c r="C2819" s="116"/>
      <c r="D2819" s="117"/>
      <c r="E2819" s="231"/>
      <c r="F2819" s="118"/>
      <c r="G2819" s="106"/>
      <c r="H2819" s="106"/>
      <c r="I2819" s="106"/>
      <c r="J2819" s="242"/>
      <c r="K2819" s="242"/>
    </row>
    <row r="2820" spans="1:11">
      <c r="A2820" s="119"/>
      <c r="B2820" s="116"/>
      <c r="C2820" s="116"/>
      <c r="D2820" s="117"/>
      <c r="E2820" s="231"/>
      <c r="F2820" s="118"/>
      <c r="G2820" s="106"/>
      <c r="H2820" s="106"/>
      <c r="I2820" s="106"/>
      <c r="J2820" s="242"/>
      <c r="K2820" s="242"/>
    </row>
    <row r="2821" spans="1:11">
      <c r="A2821" s="119"/>
      <c r="B2821" s="116"/>
      <c r="C2821" s="116"/>
      <c r="D2821" s="117"/>
      <c r="E2821" s="231"/>
      <c r="F2821" s="118"/>
      <c r="G2821" s="106"/>
      <c r="H2821" s="106"/>
      <c r="I2821" s="106"/>
      <c r="J2821" s="242"/>
      <c r="K2821" s="242"/>
    </row>
    <row r="2822" spans="1:11">
      <c r="A2822" s="119"/>
      <c r="B2822" s="116"/>
      <c r="C2822" s="116"/>
      <c r="D2822" s="117"/>
      <c r="E2822" s="231"/>
      <c r="F2822" s="118"/>
      <c r="G2822" s="106"/>
      <c r="H2822" s="106"/>
      <c r="I2822" s="106"/>
      <c r="J2822" s="242"/>
      <c r="K2822" s="242"/>
    </row>
    <row r="2823" spans="1:11">
      <c r="A2823" s="119"/>
      <c r="B2823" s="116"/>
      <c r="C2823" s="116"/>
      <c r="D2823" s="117"/>
      <c r="E2823" s="231"/>
      <c r="F2823" s="118"/>
      <c r="G2823" s="106"/>
      <c r="H2823" s="106"/>
      <c r="I2823" s="106"/>
      <c r="J2823" s="242"/>
      <c r="K2823" s="242"/>
    </row>
    <row r="2824" spans="1:11">
      <c r="A2824" s="119"/>
      <c r="B2824" s="116"/>
      <c r="C2824" s="116"/>
      <c r="D2824" s="117"/>
      <c r="E2824" s="231"/>
      <c r="F2824" s="118"/>
      <c r="G2824" s="106"/>
      <c r="H2824" s="106"/>
      <c r="I2824" s="106"/>
      <c r="J2824" s="242"/>
      <c r="K2824" s="242"/>
    </row>
    <row r="2825" spans="1:11">
      <c r="A2825" s="119"/>
      <c r="B2825" s="116"/>
      <c r="C2825" s="116"/>
      <c r="D2825" s="117"/>
      <c r="E2825" s="231"/>
      <c r="F2825" s="118"/>
      <c r="G2825" s="106"/>
      <c r="H2825" s="106"/>
      <c r="I2825" s="106"/>
      <c r="J2825" s="242"/>
      <c r="K2825" s="242"/>
    </row>
    <row r="2826" spans="1:11">
      <c r="A2826" s="119"/>
      <c r="B2826" s="116"/>
      <c r="C2826" s="116"/>
      <c r="D2826" s="117"/>
      <c r="E2826" s="231"/>
      <c r="F2826" s="118"/>
      <c r="G2826" s="106"/>
      <c r="H2826" s="106"/>
      <c r="I2826" s="106"/>
      <c r="J2826" s="242"/>
      <c r="K2826" s="242"/>
    </row>
    <row r="2827" spans="1:11">
      <c r="A2827" s="119"/>
      <c r="B2827" s="116"/>
      <c r="C2827" s="116"/>
      <c r="D2827" s="117"/>
      <c r="E2827" s="231"/>
      <c r="F2827" s="118"/>
      <c r="G2827" s="106"/>
      <c r="H2827" s="106"/>
      <c r="I2827" s="106"/>
      <c r="J2827" s="242"/>
      <c r="K2827" s="242"/>
    </row>
    <row r="2828" spans="1:11">
      <c r="A2828" s="119"/>
      <c r="B2828" s="116"/>
      <c r="C2828" s="116"/>
      <c r="D2828" s="117"/>
      <c r="E2828" s="231"/>
      <c r="F2828" s="118"/>
      <c r="G2828" s="106"/>
      <c r="H2828" s="106"/>
      <c r="I2828" s="106"/>
      <c r="J2828" s="242"/>
      <c r="K2828" s="242"/>
    </row>
    <row r="2829" spans="1:11">
      <c r="A2829" s="119"/>
      <c r="B2829" s="116"/>
      <c r="C2829" s="116"/>
      <c r="D2829" s="117"/>
      <c r="E2829" s="231"/>
      <c r="F2829" s="118"/>
      <c r="G2829" s="106"/>
      <c r="H2829" s="106"/>
      <c r="I2829" s="106"/>
      <c r="J2829" s="242"/>
      <c r="K2829" s="242"/>
    </row>
    <row r="2830" spans="1:11">
      <c r="A2830" s="119"/>
      <c r="B2830" s="116"/>
      <c r="C2830" s="116"/>
      <c r="D2830" s="117"/>
      <c r="E2830" s="231"/>
      <c r="F2830" s="118"/>
      <c r="G2830" s="106"/>
      <c r="H2830" s="106"/>
      <c r="I2830" s="106"/>
      <c r="J2830" s="242"/>
      <c r="K2830" s="242"/>
    </row>
    <row r="2831" spans="1:11">
      <c r="A2831" s="119"/>
      <c r="B2831" s="116"/>
      <c r="C2831" s="116"/>
      <c r="D2831" s="117"/>
      <c r="E2831" s="231"/>
      <c r="F2831" s="118"/>
      <c r="G2831" s="106"/>
      <c r="H2831" s="106"/>
      <c r="I2831" s="106"/>
      <c r="J2831" s="242"/>
      <c r="K2831" s="242"/>
    </row>
    <row r="2832" spans="1:11">
      <c r="A2832" s="119"/>
      <c r="B2832" s="116"/>
      <c r="C2832" s="116"/>
      <c r="D2832" s="117"/>
      <c r="E2832" s="231"/>
      <c r="F2832" s="118"/>
      <c r="G2832" s="106"/>
      <c r="H2832" s="106"/>
      <c r="I2832" s="106"/>
      <c r="J2832" s="242"/>
      <c r="K2832" s="242"/>
    </row>
    <row r="2833" spans="1:11">
      <c r="A2833" s="119"/>
      <c r="B2833" s="116"/>
      <c r="C2833" s="116"/>
      <c r="D2833" s="117"/>
      <c r="E2833" s="231"/>
      <c r="F2833" s="118"/>
      <c r="G2833" s="106"/>
      <c r="H2833" s="106"/>
      <c r="I2833" s="106"/>
      <c r="J2833" s="242"/>
      <c r="K2833" s="242"/>
    </row>
    <row r="2834" spans="1:11">
      <c r="A2834" s="119"/>
      <c r="B2834" s="116"/>
      <c r="C2834" s="116"/>
      <c r="D2834" s="117"/>
      <c r="E2834" s="231"/>
      <c r="F2834" s="118"/>
      <c r="G2834" s="106"/>
      <c r="H2834" s="106"/>
      <c r="I2834" s="106"/>
      <c r="J2834" s="242"/>
      <c r="K2834" s="242"/>
    </row>
    <row r="2835" spans="1:11">
      <c r="A2835" s="119"/>
      <c r="B2835" s="116"/>
      <c r="C2835" s="116"/>
      <c r="D2835" s="117"/>
      <c r="E2835" s="231"/>
      <c r="F2835" s="118"/>
      <c r="G2835" s="106"/>
      <c r="H2835" s="106"/>
      <c r="I2835" s="106"/>
      <c r="J2835" s="242"/>
      <c r="K2835" s="242"/>
    </row>
    <row r="2836" spans="1:11">
      <c r="A2836" s="119"/>
      <c r="B2836" s="116"/>
      <c r="C2836" s="116"/>
      <c r="D2836" s="117"/>
      <c r="E2836" s="231"/>
      <c r="F2836" s="118"/>
      <c r="G2836" s="106"/>
      <c r="H2836" s="106"/>
      <c r="I2836" s="106"/>
      <c r="J2836" s="242"/>
      <c r="K2836" s="242"/>
    </row>
    <row r="2837" spans="1:11">
      <c r="A2837" s="119"/>
      <c r="B2837" s="116"/>
      <c r="C2837" s="116"/>
      <c r="D2837" s="117"/>
      <c r="E2837" s="231"/>
      <c r="F2837" s="118"/>
      <c r="G2837" s="106"/>
      <c r="H2837" s="106"/>
      <c r="I2837" s="106"/>
      <c r="J2837" s="242"/>
      <c r="K2837" s="242"/>
    </row>
    <row r="2838" spans="1:11">
      <c r="A2838" s="119"/>
      <c r="B2838" s="116"/>
      <c r="C2838" s="116"/>
      <c r="D2838" s="117"/>
      <c r="E2838" s="231"/>
      <c r="F2838" s="118"/>
      <c r="G2838" s="106"/>
      <c r="H2838" s="106"/>
      <c r="I2838" s="106"/>
      <c r="J2838" s="242"/>
      <c r="K2838" s="242"/>
    </row>
    <row r="2839" spans="1:11">
      <c r="A2839" s="119"/>
      <c r="B2839" s="116"/>
      <c r="C2839" s="116"/>
      <c r="D2839" s="117"/>
      <c r="E2839" s="231"/>
      <c r="F2839" s="118"/>
      <c r="G2839" s="106"/>
      <c r="H2839" s="106"/>
      <c r="I2839" s="106"/>
      <c r="J2839" s="242"/>
      <c r="K2839" s="242"/>
    </row>
    <row r="2840" spans="1:11">
      <c r="A2840" s="119"/>
      <c r="B2840" s="116"/>
      <c r="C2840" s="116"/>
      <c r="D2840" s="117"/>
      <c r="E2840" s="231"/>
      <c r="F2840" s="118"/>
      <c r="G2840" s="106"/>
      <c r="H2840" s="106"/>
      <c r="I2840" s="106"/>
      <c r="J2840" s="242"/>
      <c r="K2840" s="242"/>
    </row>
    <row r="2841" spans="1:11">
      <c r="A2841" s="119"/>
      <c r="B2841" s="116"/>
      <c r="C2841" s="116"/>
      <c r="D2841" s="117"/>
      <c r="E2841" s="231"/>
      <c r="F2841" s="118"/>
      <c r="G2841" s="106"/>
      <c r="H2841" s="106"/>
      <c r="I2841" s="106"/>
      <c r="J2841" s="242"/>
      <c r="K2841" s="242"/>
    </row>
    <row r="2842" spans="1:11">
      <c r="A2842" s="119"/>
      <c r="B2842" s="116"/>
      <c r="C2842" s="116"/>
      <c r="D2842" s="117"/>
      <c r="E2842" s="231"/>
      <c r="F2842" s="118"/>
      <c r="G2842" s="106"/>
      <c r="H2842" s="106"/>
      <c r="I2842" s="106"/>
      <c r="J2842" s="242"/>
      <c r="K2842" s="242"/>
    </row>
    <row r="2843" spans="1:11">
      <c r="A2843" s="119"/>
      <c r="B2843" s="116"/>
      <c r="C2843" s="116"/>
      <c r="D2843" s="117"/>
      <c r="E2843" s="231"/>
      <c r="F2843" s="118"/>
      <c r="G2843" s="106"/>
      <c r="H2843" s="106"/>
      <c r="I2843" s="106"/>
      <c r="J2843" s="242"/>
      <c r="K2843" s="242"/>
    </row>
    <row r="2844" spans="1:11">
      <c r="A2844" s="119"/>
      <c r="B2844" s="116"/>
      <c r="C2844" s="116"/>
      <c r="D2844" s="117"/>
      <c r="E2844" s="231"/>
      <c r="F2844" s="118"/>
      <c r="G2844" s="106"/>
      <c r="H2844" s="106"/>
      <c r="I2844" s="106"/>
      <c r="J2844" s="242"/>
      <c r="K2844" s="242"/>
    </row>
    <row r="2845" spans="1:11">
      <c r="A2845" s="119"/>
      <c r="B2845" s="116"/>
      <c r="C2845" s="116"/>
      <c r="D2845" s="117"/>
      <c r="E2845" s="231"/>
      <c r="F2845" s="118"/>
      <c r="G2845" s="106"/>
      <c r="H2845" s="106"/>
      <c r="I2845" s="106"/>
      <c r="J2845" s="242"/>
      <c r="K2845" s="242"/>
    </row>
    <row r="2846" spans="1:11">
      <c r="A2846" s="119"/>
      <c r="B2846" s="116"/>
      <c r="C2846" s="116"/>
      <c r="D2846" s="117"/>
      <c r="E2846" s="231"/>
      <c r="F2846" s="118"/>
      <c r="G2846" s="106"/>
      <c r="H2846" s="106"/>
      <c r="I2846" s="106"/>
      <c r="J2846" s="242"/>
      <c r="K2846" s="242"/>
    </row>
    <row r="2847" spans="1:11">
      <c r="A2847" s="119"/>
      <c r="B2847" s="116"/>
      <c r="C2847" s="116"/>
      <c r="D2847" s="117"/>
      <c r="E2847" s="231"/>
      <c r="F2847" s="118"/>
      <c r="G2847" s="106"/>
      <c r="H2847" s="106"/>
      <c r="I2847" s="106"/>
      <c r="J2847" s="242"/>
      <c r="K2847" s="242"/>
    </row>
    <row r="2848" spans="1:11">
      <c r="A2848" s="119"/>
      <c r="B2848" s="116"/>
      <c r="C2848" s="116"/>
      <c r="D2848" s="117"/>
      <c r="E2848" s="231"/>
      <c r="F2848" s="118"/>
      <c r="G2848" s="106"/>
      <c r="H2848" s="106"/>
      <c r="I2848" s="106"/>
      <c r="J2848" s="242"/>
      <c r="K2848" s="242"/>
    </row>
    <row r="2849" spans="1:11">
      <c r="A2849" s="119"/>
      <c r="B2849" s="116"/>
      <c r="C2849" s="116"/>
      <c r="D2849" s="117"/>
      <c r="E2849" s="231"/>
      <c r="F2849" s="118"/>
      <c r="G2849" s="106"/>
      <c r="H2849" s="106"/>
      <c r="I2849" s="106"/>
      <c r="J2849" s="242"/>
      <c r="K2849" s="242"/>
    </row>
    <row r="2850" spans="1:11">
      <c r="A2850" s="119"/>
      <c r="B2850" s="116"/>
      <c r="C2850" s="116"/>
      <c r="D2850" s="117"/>
      <c r="E2850" s="231"/>
      <c r="F2850" s="118"/>
      <c r="G2850" s="106"/>
      <c r="H2850" s="106"/>
      <c r="I2850" s="106"/>
      <c r="J2850" s="242"/>
      <c r="K2850" s="242"/>
    </row>
    <row r="2851" spans="1:11">
      <c r="A2851" s="119"/>
      <c r="B2851" s="116"/>
      <c r="C2851" s="116"/>
      <c r="D2851" s="117"/>
      <c r="E2851" s="231"/>
      <c r="F2851" s="118"/>
      <c r="G2851" s="106"/>
      <c r="H2851" s="106"/>
      <c r="I2851" s="106"/>
      <c r="J2851" s="242"/>
      <c r="K2851" s="242"/>
    </row>
    <row r="2852" spans="1:11">
      <c r="A2852" s="119"/>
      <c r="B2852" s="116"/>
      <c r="C2852" s="116"/>
      <c r="D2852" s="117"/>
      <c r="E2852" s="231"/>
      <c r="F2852" s="118"/>
      <c r="G2852" s="106"/>
      <c r="H2852" s="106"/>
      <c r="I2852" s="106"/>
      <c r="J2852" s="242"/>
      <c r="K2852" s="242"/>
    </row>
    <row r="2853" spans="1:11">
      <c r="A2853" s="119"/>
      <c r="B2853" s="116"/>
      <c r="C2853" s="116"/>
      <c r="D2853" s="117"/>
      <c r="E2853" s="231"/>
      <c r="F2853" s="118"/>
      <c r="G2853" s="106"/>
      <c r="H2853" s="106"/>
      <c r="I2853" s="106"/>
      <c r="J2853" s="242"/>
      <c r="K2853" s="242"/>
    </row>
    <row r="2854" spans="1:11">
      <c r="A2854" s="119"/>
      <c r="B2854" s="116"/>
      <c r="C2854" s="116"/>
      <c r="D2854" s="117"/>
      <c r="E2854" s="231"/>
      <c r="F2854" s="118"/>
      <c r="G2854" s="106"/>
      <c r="H2854" s="106"/>
      <c r="I2854" s="106"/>
      <c r="J2854" s="242"/>
      <c r="K2854" s="242"/>
    </row>
    <row r="2855" spans="1:11">
      <c r="A2855" s="119"/>
      <c r="B2855" s="116"/>
      <c r="C2855" s="116"/>
      <c r="D2855" s="117"/>
      <c r="E2855" s="231"/>
      <c r="F2855" s="118"/>
      <c r="G2855" s="106"/>
      <c r="H2855" s="106"/>
      <c r="I2855" s="106"/>
      <c r="J2855" s="242"/>
      <c r="K2855" s="242"/>
    </row>
    <row r="2856" spans="1:11">
      <c r="A2856" s="119"/>
      <c r="B2856" s="116"/>
      <c r="C2856" s="116"/>
      <c r="D2856" s="117"/>
      <c r="E2856" s="231"/>
      <c r="F2856" s="118"/>
      <c r="G2856" s="106"/>
      <c r="H2856" s="106"/>
      <c r="I2856" s="106"/>
      <c r="J2856" s="242"/>
      <c r="K2856" s="242"/>
    </row>
    <row r="2857" spans="1:11">
      <c r="A2857" s="119"/>
      <c r="B2857" s="116"/>
      <c r="C2857" s="116"/>
      <c r="D2857" s="117"/>
      <c r="E2857" s="231"/>
      <c r="F2857" s="118"/>
      <c r="G2857" s="106"/>
      <c r="H2857" s="106"/>
      <c r="I2857" s="106"/>
      <c r="J2857" s="242"/>
      <c r="K2857" s="242"/>
    </row>
    <row r="2858" spans="1:11">
      <c r="A2858" s="119"/>
      <c r="B2858" s="116"/>
      <c r="C2858" s="116"/>
      <c r="D2858" s="117"/>
      <c r="E2858" s="231"/>
      <c r="F2858" s="118"/>
      <c r="G2858" s="106"/>
      <c r="H2858" s="106"/>
      <c r="I2858" s="106"/>
      <c r="J2858" s="242"/>
      <c r="K2858" s="242"/>
    </row>
    <row r="2859" spans="1:11">
      <c r="A2859" s="119"/>
      <c r="B2859" s="116"/>
      <c r="C2859" s="116"/>
      <c r="D2859" s="117"/>
      <c r="E2859" s="231"/>
      <c r="F2859" s="118"/>
      <c r="G2859" s="106"/>
      <c r="H2859" s="106"/>
      <c r="I2859" s="106"/>
      <c r="J2859" s="242"/>
      <c r="K2859" s="242"/>
    </row>
    <row r="2860" spans="1:11">
      <c r="A2860" s="119"/>
      <c r="B2860" s="116"/>
      <c r="C2860" s="116"/>
      <c r="D2860" s="117"/>
      <c r="E2860" s="231"/>
      <c r="F2860" s="118"/>
      <c r="G2860" s="106"/>
      <c r="H2860" s="106"/>
      <c r="I2860" s="106"/>
      <c r="J2860" s="242"/>
      <c r="K2860" s="242"/>
    </row>
    <row r="2861" spans="1:11">
      <c r="A2861" s="119"/>
      <c r="B2861" s="116"/>
      <c r="C2861" s="116"/>
      <c r="D2861" s="117"/>
      <c r="E2861" s="231"/>
      <c r="F2861" s="118"/>
      <c r="G2861" s="106"/>
      <c r="H2861" s="106"/>
      <c r="I2861" s="106"/>
      <c r="J2861" s="242"/>
      <c r="K2861" s="242"/>
    </row>
    <row r="2862" spans="1:11">
      <c r="A2862" s="119"/>
      <c r="B2862" s="116"/>
      <c r="C2862" s="116"/>
      <c r="D2862" s="117"/>
      <c r="E2862" s="231"/>
      <c r="F2862" s="118"/>
      <c r="G2862" s="106"/>
      <c r="H2862" s="106"/>
      <c r="I2862" s="106"/>
      <c r="J2862" s="242"/>
      <c r="K2862" s="242"/>
    </row>
    <row r="2863" spans="1:11">
      <c r="A2863" s="119"/>
      <c r="B2863" s="116"/>
      <c r="C2863" s="116"/>
      <c r="D2863" s="117"/>
      <c r="E2863" s="231"/>
      <c r="F2863" s="118"/>
      <c r="G2863" s="106"/>
      <c r="H2863" s="106"/>
      <c r="I2863" s="106"/>
      <c r="J2863" s="242"/>
      <c r="K2863" s="242"/>
    </row>
    <row r="2864" spans="1:11">
      <c r="A2864" s="119"/>
      <c r="B2864" s="116"/>
      <c r="C2864" s="116"/>
      <c r="D2864" s="117"/>
      <c r="E2864" s="231"/>
      <c r="F2864" s="118"/>
      <c r="G2864" s="106"/>
      <c r="H2864" s="106"/>
      <c r="I2864" s="106"/>
      <c r="J2864" s="242"/>
      <c r="K2864" s="242"/>
    </row>
    <row r="2865" spans="1:11">
      <c r="A2865" s="119"/>
      <c r="B2865" s="116"/>
      <c r="C2865" s="116"/>
      <c r="D2865" s="117"/>
      <c r="E2865" s="231"/>
      <c r="F2865" s="118"/>
      <c r="G2865" s="106"/>
      <c r="H2865" s="106"/>
      <c r="I2865" s="106"/>
      <c r="J2865" s="242"/>
      <c r="K2865" s="242"/>
    </row>
    <row r="2866" spans="1:11">
      <c r="A2866" s="119"/>
      <c r="B2866" s="116"/>
      <c r="C2866" s="116"/>
      <c r="D2866" s="117"/>
      <c r="E2866" s="231"/>
      <c r="F2866" s="118"/>
      <c r="G2866" s="106"/>
      <c r="H2866" s="106"/>
      <c r="I2866" s="106"/>
      <c r="J2866" s="242"/>
      <c r="K2866" s="242"/>
    </row>
    <row r="2867" spans="1:11">
      <c r="A2867" s="119"/>
      <c r="B2867" s="116"/>
      <c r="C2867" s="116"/>
      <c r="D2867" s="117"/>
      <c r="E2867" s="231"/>
      <c r="F2867" s="118"/>
      <c r="G2867" s="106"/>
      <c r="H2867" s="106"/>
      <c r="I2867" s="106"/>
      <c r="J2867" s="242"/>
      <c r="K2867" s="242"/>
    </row>
    <row r="2868" spans="1:11">
      <c r="A2868" s="119"/>
      <c r="B2868" s="116"/>
      <c r="C2868" s="116"/>
      <c r="D2868" s="117"/>
      <c r="E2868" s="231"/>
      <c r="F2868" s="118"/>
      <c r="G2868" s="106"/>
      <c r="H2868" s="106"/>
      <c r="I2868" s="106"/>
      <c r="J2868" s="242"/>
      <c r="K2868" s="242"/>
    </row>
    <row r="2869" spans="1:11">
      <c r="A2869" s="119"/>
      <c r="B2869" s="116"/>
      <c r="C2869" s="116"/>
      <c r="D2869" s="117"/>
      <c r="E2869" s="231"/>
      <c r="F2869" s="118"/>
      <c r="G2869" s="106"/>
      <c r="H2869" s="106"/>
      <c r="I2869" s="106"/>
      <c r="J2869" s="242"/>
      <c r="K2869" s="242"/>
    </row>
    <row r="2870" spans="1:11">
      <c r="A2870" s="119"/>
      <c r="B2870" s="116"/>
      <c r="C2870" s="116"/>
      <c r="D2870" s="117"/>
      <c r="E2870" s="231"/>
      <c r="F2870" s="118"/>
      <c r="G2870" s="106"/>
      <c r="H2870" s="106"/>
      <c r="I2870" s="106"/>
      <c r="J2870" s="242"/>
      <c r="K2870" s="242"/>
    </row>
    <row r="2871" spans="1:11">
      <c r="A2871" s="119"/>
      <c r="B2871" s="116"/>
      <c r="C2871" s="116"/>
      <c r="D2871" s="117"/>
      <c r="E2871" s="231"/>
      <c r="F2871" s="118"/>
      <c r="G2871" s="106"/>
      <c r="H2871" s="106"/>
      <c r="I2871" s="106"/>
      <c r="J2871" s="242"/>
      <c r="K2871" s="242"/>
    </row>
    <row r="2872" spans="1:11">
      <c r="A2872" s="119"/>
      <c r="B2872" s="116"/>
      <c r="C2872" s="116"/>
      <c r="D2872" s="117"/>
      <c r="E2872" s="231"/>
      <c r="F2872" s="118"/>
      <c r="G2872" s="106"/>
      <c r="H2872" s="106"/>
      <c r="I2872" s="106"/>
      <c r="J2872" s="242"/>
      <c r="K2872" s="242"/>
    </row>
    <row r="2873" spans="1:11">
      <c r="A2873" s="119"/>
      <c r="B2873" s="116"/>
      <c r="C2873" s="116"/>
      <c r="D2873" s="117"/>
      <c r="E2873" s="231"/>
      <c r="F2873" s="118"/>
      <c r="G2873" s="106"/>
      <c r="H2873" s="106"/>
      <c r="I2873" s="106"/>
      <c r="J2873" s="242"/>
      <c r="K2873" s="242"/>
    </row>
    <row r="2874" spans="1:11">
      <c r="A2874" s="119"/>
      <c r="B2874" s="116"/>
      <c r="C2874" s="116"/>
      <c r="D2874" s="117"/>
      <c r="E2874" s="231"/>
      <c r="F2874" s="118"/>
      <c r="G2874" s="106"/>
      <c r="H2874" s="106"/>
      <c r="I2874" s="106"/>
      <c r="J2874" s="242"/>
      <c r="K2874" s="242"/>
    </row>
    <row r="2875" spans="1:11">
      <c r="A2875" s="119"/>
      <c r="B2875" s="116"/>
      <c r="C2875" s="116"/>
      <c r="D2875" s="117"/>
      <c r="E2875" s="231"/>
      <c r="F2875" s="118"/>
      <c r="G2875" s="106"/>
      <c r="H2875" s="106"/>
      <c r="I2875" s="106"/>
      <c r="J2875" s="242"/>
      <c r="K2875" s="242"/>
    </row>
    <row r="2876" spans="1:11">
      <c r="A2876" s="119"/>
      <c r="B2876" s="116"/>
      <c r="C2876" s="116"/>
      <c r="D2876" s="117"/>
      <c r="E2876" s="231"/>
      <c r="F2876" s="118"/>
      <c r="G2876" s="106"/>
      <c r="H2876" s="106"/>
      <c r="I2876" s="106"/>
      <c r="J2876" s="242"/>
      <c r="K2876" s="242"/>
    </row>
    <row r="2877" spans="1:11">
      <c r="A2877" s="119"/>
      <c r="B2877" s="116"/>
      <c r="C2877" s="116"/>
      <c r="D2877" s="117"/>
      <c r="E2877" s="231"/>
      <c r="F2877" s="118"/>
      <c r="G2877" s="106"/>
      <c r="H2877" s="106"/>
      <c r="I2877" s="106"/>
      <c r="J2877" s="242"/>
      <c r="K2877" s="242"/>
    </row>
    <row r="2878" spans="1:11">
      <c r="A2878" s="119"/>
      <c r="B2878" s="116"/>
      <c r="C2878" s="116"/>
      <c r="D2878" s="117"/>
      <c r="E2878" s="231"/>
      <c r="F2878" s="118"/>
      <c r="G2878" s="106"/>
      <c r="H2878" s="106"/>
      <c r="I2878" s="106"/>
      <c r="J2878" s="242"/>
      <c r="K2878" s="242"/>
    </row>
    <row r="2879" spans="1:11">
      <c r="A2879" s="119"/>
      <c r="B2879" s="116"/>
      <c r="C2879" s="116"/>
      <c r="D2879" s="117"/>
      <c r="E2879" s="231"/>
      <c r="F2879" s="118"/>
      <c r="G2879" s="106"/>
      <c r="H2879" s="106"/>
      <c r="I2879" s="106"/>
      <c r="J2879" s="242"/>
      <c r="K2879" s="242"/>
    </row>
    <row r="2880" spans="1:11">
      <c r="A2880" s="119"/>
      <c r="B2880" s="116"/>
      <c r="C2880" s="116"/>
      <c r="D2880" s="117"/>
      <c r="E2880" s="231"/>
      <c r="F2880" s="118"/>
      <c r="G2880" s="106"/>
      <c r="H2880" s="106"/>
      <c r="I2880" s="106"/>
      <c r="J2880" s="242"/>
      <c r="K2880" s="242"/>
    </row>
    <row r="2881" spans="1:11">
      <c r="A2881" s="119"/>
      <c r="B2881" s="116"/>
      <c r="C2881" s="116"/>
      <c r="D2881" s="117"/>
      <c r="E2881" s="231"/>
      <c r="F2881" s="118"/>
      <c r="G2881" s="106"/>
      <c r="H2881" s="106"/>
      <c r="I2881" s="106"/>
      <c r="J2881" s="242"/>
      <c r="K2881" s="242"/>
    </row>
    <row r="2882" spans="1:11">
      <c r="A2882" s="119"/>
      <c r="B2882" s="116"/>
      <c r="C2882" s="116"/>
      <c r="D2882" s="117"/>
      <c r="E2882" s="231"/>
      <c r="F2882" s="118"/>
      <c r="G2882" s="106"/>
      <c r="H2882" s="106"/>
      <c r="I2882" s="106"/>
      <c r="J2882" s="242"/>
      <c r="K2882" s="242"/>
    </row>
    <row r="2883" spans="1:11">
      <c r="A2883" s="119"/>
      <c r="B2883" s="116"/>
      <c r="C2883" s="116"/>
      <c r="D2883" s="117"/>
      <c r="E2883" s="231"/>
      <c r="F2883" s="118"/>
      <c r="G2883" s="106"/>
      <c r="H2883" s="106"/>
      <c r="I2883" s="106"/>
      <c r="J2883" s="242"/>
      <c r="K2883" s="242"/>
    </row>
    <row r="2884" spans="1:11">
      <c r="A2884" s="119"/>
      <c r="B2884" s="116"/>
      <c r="C2884" s="116"/>
      <c r="D2884" s="117"/>
      <c r="E2884" s="231"/>
      <c r="F2884" s="118"/>
      <c r="G2884" s="106"/>
      <c r="H2884" s="106"/>
      <c r="I2884" s="106"/>
      <c r="J2884" s="242"/>
      <c r="K2884" s="242"/>
    </row>
    <row r="2885" spans="1:11">
      <c r="A2885" s="119"/>
      <c r="B2885" s="116"/>
      <c r="C2885" s="116"/>
      <c r="D2885" s="117"/>
      <c r="E2885" s="231"/>
      <c r="F2885" s="118"/>
      <c r="G2885" s="106"/>
      <c r="H2885" s="106"/>
      <c r="I2885" s="106"/>
      <c r="J2885" s="242"/>
      <c r="K2885" s="242"/>
    </row>
    <row r="2886" spans="1:11">
      <c r="A2886" s="119"/>
      <c r="B2886" s="116"/>
      <c r="C2886" s="116"/>
      <c r="D2886" s="117"/>
      <c r="E2886" s="231"/>
      <c r="F2886" s="118"/>
      <c r="G2886" s="106"/>
      <c r="H2886" s="106"/>
      <c r="I2886" s="106"/>
      <c r="J2886" s="242"/>
      <c r="K2886" s="242"/>
    </row>
    <row r="2887" spans="1:11">
      <c r="A2887" s="119"/>
      <c r="B2887" s="116"/>
      <c r="C2887" s="116"/>
      <c r="D2887" s="117"/>
      <c r="E2887" s="231"/>
      <c r="F2887" s="118"/>
      <c r="G2887" s="106"/>
      <c r="H2887" s="106"/>
      <c r="I2887" s="106"/>
      <c r="J2887" s="242"/>
      <c r="K2887" s="242"/>
    </row>
    <row r="2888" spans="1:11">
      <c r="A2888" s="119"/>
      <c r="B2888" s="116"/>
      <c r="C2888" s="116"/>
      <c r="D2888" s="117"/>
      <c r="E2888" s="231"/>
      <c r="F2888" s="118"/>
      <c r="G2888" s="106"/>
      <c r="H2888" s="106"/>
      <c r="I2888" s="106"/>
      <c r="J2888" s="242"/>
      <c r="K2888" s="242"/>
    </row>
    <row r="2889" spans="1:11">
      <c r="A2889" s="119"/>
      <c r="B2889" s="116"/>
      <c r="C2889" s="116"/>
      <c r="D2889" s="117"/>
      <c r="E2889" s="231"/>
      <c r="F2889" s="118"/>
      <c r="G2889" s="106"/>
      <c r="H2889" s="106"/>
      <c r="I2889" s="106"/>
      <c r="J2889" s="242"/>
      <c r="K2889" s="242"/>
    </row>
    <row r="2890" spans="1:11">
      <c r="A2890" s="119"/>
      <c r="B2890" s="116"/>
      <c r="C2890" s="116"/>
      <c r="D2890" s="117"/>
      <c r="E2890" s="231"/>
      <c r="F2890" s="118"/>
      <c r="G2890" s="106"/>
      <c r="H2890" s="106"/>
      <c r="I2890" s="106"/>
      <c r="J2890" s="242"/>
      <c r="K2890" s="242"/>
    </row>
    <row r="2891" spans="1:11">
      <c r="A2891" s="119"/>
      <c r="B2891" s="116"/>
      <c r="C2891" s="116"/>
      <c r="D2891" s="117"/>
      <c r="E2891" s="231"/>
      <c r="F2891" s="118"/>
      <c r="G2891" s="106"/>
      <c r="H2891" s="106"/>
      <c r="I2891" s="106"/>
      <c r="J2891" s="242"/>
      <c r="K2891" s="242"/>
    </row>
    <row r="2892" spans="1:11">
      <c r="A2892" s="119"/>
      <c r="B2892" s="116"/>
      <c r="C2892" s="116"/>
      <c r="D2892" s="117"/>
      <c r="E2892" s="231"/>
      <c r="F2892" s="118"/>
      <c r="G2892" s="106"/>
      <c r="H2892" s="106"/>
      <c r="I2892" s="106"/>
      <c r="J2892" s="242"/>
      <c r="K2892" s="242"/>
    </row>
    <row r="2893" spans="1:11">
      <c r="A2893" s="119"/>
      <c r="B2893" s="116"/>
      <c r="C2893" s="116"/>
      <c r="D2893" s="117"/>
      <c r="E2893" s="231"/>
      <c r="F2893" s="118"/>
      <c r="G2893" s="106"/>
      <c r="H2893" s="106"/>
      <c r="I2893" s="106"/>
      <c r="J2893" s="242"/>
      <c r="K2893" s="242"/>
    </row>
    <row r="2894" spans="1:11">
      <c r="A2894" s="119"/>
      <c r="B2894" s="116"/>
      <c r="C2894" s="116"/>
      <c r="D2894" s="117"/>
      <c r="E2894" s="231"/>
      <c r="F2894" s="118"/>
      <c r="G2894" s="106"/>
      <c r="H2894" s="106"/>
      <c r="I2894" s="106"/>
      <c r="J2894" s="242"/>
      <c r="K2894" s="242"/>
    </row>
    <row r="2895" spans="1:11">
      <c r="A2895" s="119"/>
      <c r="B2895" s="116"/>
      <c r="C2895" s="116"/>
      <c r="D2895" s="117"/>
      <c r="E2895" s="231"/>
      <c r="F2895" s="118"/>
      <c r="G2895" s="106"/>
      <c r="H2895" s="106"/>
      <c r="I2895" s="106"/>
      <c r="J2895" s="242"/>
      <c r="K2895" s="242"/>
    </row>
    <row r="2896" spans="1:11">
      <c r="A2896" s="119"/>
      <c r="B2896" s="116"/>
      <c r="C2896" s="116"/>
      <c r="D2896" s="117"/>
      <c r="E2896" s="231"/>
      <c r="F2896" s="118"/>
      <c r="G2896" s="106"/>
      <c r="H2896" s="106"/>
      <c r="I2896" s="106"/>
      <c r="J2896" s="242"/>
      <c r="K2896" s="242"/>
    </row>
    <row r="2897" spans="1:11">
      <c r="A2897" s="119"/>
      <c r="B2897" s="116"/>
      <c r="C2897" s="116"/>
      <c r="D2897" s="117"/>
      <c r="E2897" s="231"/>
      <c r="F2897" s="118"/>
      <c r="G2897" s="106"/>
      <c r="H2897" s="106"/>
      <c r="I2897" s="106"/>
      <c r="J2897" s="242"/>
      <c r="K2897" s="242"/>
    </row>
    <row r="2898" spans="1:11">
      <c r="A2898" s="119"/>
      <c r="B2898" s="116"/>
      <c r="C2898" s="116"/>
      <c r="D2898" s="117"/>
      <c r="E2898" s="231"/>
      <c r="F2898" s="118"/>
      <c r="G2898" s="106"/>
      <c r="H2898" s="106"/>
      <c r="I2898" s="106"/>
      <c r="J2898" s="242"/>
      <c r="K2898" s="242"/>
    </row>
    <row r="2899" spans="1:11">
      <c r="A2899" s="119"/>
      <c r="B2899" s="116"/>
      <c r="C2899" s="116"/>
      <c r="D2899" s="117"/>
      <c r="E2899" s="231"/>
      <c r="F2899" s="118"/>
      <c r="G2899" s="106"/>
      <c r="H2899" s="106"/>
      <c r="I2899" s="106"/>
      <c r="J2899" s="242"/>
      <c r="K2899" s="242"/>
    </row>
    <row r="2900" spans="1:11">
      <c r="A2900" s="119"/>
      <c r="B2900" s="116"/>
      <c r="C2900" s="116"/>
      <c r="D2900" s="117"/>
      <c r="E2900" s="231"/>
      <c r="F2900" s="118"/>
      <c r="G2900" s="106"/>
      <c r="H2900" s="106"/>
      <c r="I2900" s="106"/>
      <c r="J2900" s="242"/>
      <c r="K2900" s="242"/>
    </row>
    <row r="2901" spans="1:11">
      <c r="A2901" s="119"/>
      <c r="B2901" s="116"/>
      <c r="C2901" s="116"/>
      <c r="D2901" s="117"/>
      <c r="E2901" s="231"/>
      <c r="F2901" s="118"/>
      <c r="G2901" s="106"/>
      <c r="H2901" s="106"/>
      <c r="I2901" s="106"/>
      <c r="J2901" s="242"/>
      <c r="K2901" s="242"/>
    </row>
    <row r="2902" spans="1:11">
      <c r="A2902" s="119"/>
      <c r="B2902" s="116"/>
      <c r="C2902" s="116"/>
      <c r="D2902" s="117"/>
      <c r="E2902" s="231"/>
      <c r="F2902" s="118"/>
      <c r="G2902" s="106"/>
      <c r="H2902" s="106"/>
      <c r="I2902" s="106"/>
      <c r="J2902" s="242"/>
      <c r="K2902" s="242"/>
    </row>
    <row r="2903" spans="1:11">
      <c r="A2903" s="119"/>
      <c r="B2903" s="116"/>
      <c r="C2903" s="116"/>
      <c r="D2903" s="117"/>
      <c r="E2903" s="231"/>
      <c r="F2903" s="118"/>
      <c r="G2903" s="106"/>
      <c r="H2903" s="106"/>
      <c r="I2903" s="106"/>
      <c r="J2903" s="242"/>
      <c r="K2903" s="242"/>
    </row>
    <row r="2904" spans="1:11">
      <c r="A2904" s="119"/>
      <c r="B2904" s="116"/>
      <c r="C2904" s="116"/>
      <c r="D2904" s="117"/>
      <c r="E2904" s="231"/>
      <c r="F2904" s="118"/>
      <c r="G2904" s="106"/>
      <c r="H2904" s="106"/>
      <c r="I2904" s="106"/>
      <c r="J2904" s="242"/>
      <c r="K2904" s="242"/>
    </row>
    <row r="2905" spans="1:11">
      <c r="A2905" s="119"/>
      <c r="B2905" s="116"/>
      <c r="C2905" s="116"/>
      <c r="D2905" s="117"/>
      <c r="E2905" s="231"/>
      <c r="F2905" s="118"/>
      <c r="G2905" s="106"/>
      <c r="H2905" s="106"/>
      <c r="I2905" s="106"/>
      <c r="J2905" s="242"/>
      <c r="K2905" s="242"/>
    </row>
    <row r="2906" spans="1:11">
      <c r="A2906" s="119"/>
      <c r="B2906" s="116"/>
      <c r="C2906" s="116"/>
      <c r="D2906" s="117"/>
      <c r="E2906" s="231"/>
      <c r="F2906" s="118"/>
      <c r="G2906" s="106"/>
      <c r="H2906" s="106"/>
      <c r="I2906" s="106"/>
      <c r="J2906" s="242"/>
      <c r="K2906" s="242"/>
    </row>
    <row r="2907" spans="1:11">
      <c r="A2907" s="119"/>
      <c r="B2907" s="116"/>
      <c r="C2907" s="116"/>
      <c r="D2907" s="117"/>
      <c r="E2907" s="231"/>
      <c r="F2907" s="118"/>
      <c r="G2907" s="106"/>
      <c r="H2907" s="106"/>
      <c r="I2907" s="106"/>
      <c r="J2907" s="242"/>
      <c r="K2907" s="242"/>
    </row>
    <row r="2908" spans="1:11">
      <c r="A2908" s="119"/>
      <c r="B2908" s="116"/>
      <c r="C2908" s="116"/>
      <c r="D2908" s="117"/>
      <c r="E2908" s="231"/>
      <c r="F2908" s="118"/>
      <c r="G2908" s="106"/>
      <c r="H2908" s="106"/>
      <c r="I2908" s="106"/>
      <c r="J2908" s="242"/>
      <c r="K2908" s="242"/>
    </row>
    <row r="2909" spans="1:11">
      <c r="A2909" s="119"/>
      <c r="B2909" s="116"/>
      <c r="C2909" s="116"/>
      <c r="D2909" s="117"/>
      <c r="E2909" s="231"/>
      <c r="F2909" s="118"/>
      <c r="G2909" s="106"/>
      <c r="H2909" s="106"/>
      <c r="I2909" s="106"/>
      <c r="J2909" s="242"/>
      <c r="K2909" s="242"/>
    </row>
    <row r="2910" spans="1:11">
      <c r="A2910" s="119"/>
      <c r="B2910" s="116"/>
      <c r="C2910" s="116"/>
      <c r="D2910" s="117"/>
      <c r="E2910" s="231"/>
      <c r="F2910" s="118"/>
      <c r="G2910" s="106"/>
      <c r="H2910" s="106"/>
      <c r="I2910" s="106"/>
      <c r="J2910" s="242"/>
      <c r="K2910" s="242"/>
    </row>
    <row r="2911" spans="1:11">
      <c r="A2911" s="119"/>
      <c r="B2911" s="116"/>
      <c r="C2911" s="116"/>
      <c r="D2911" s="117"/>
      <c r="E2911" s="231"/>
      <c r="F2911" s="118"/>
      <c r="G2911" s="106"/>
      <c r="H2911" s="106"/>
      <c r="I2911" s="106"/>
      <c r="J2911" s="242"/>
      <c r="K2911" s="242"/>
    </row>
    <row r="2912" spans="1:11">
      <c r="A2912" s="119"/>
      <c r="B2912" s="116"/>
      <c r="C2912" s="116"/>
      <c r="D2912" s="117"/>
      <c r="E2912" s="231"/>
      <c r="F2912" s="118"/>
      <c r="G2912" s="106"/>
      <c r="H2912" s="106"/>
      <c r="I2912" s="106"/>
      <c r="J2912" s="242"/>
      <c r="K2912" s="242"/>
    </row>
    <row r="2913" spans="1:11">
      <c r="A2913" s="119"/>
      <c r="B2913" s="116"/>
      <c r="C2913" s="116"/>
      <c r="D2913" s="117"/>
      <c r="E2913" s="231"/>
      <c r="F2913" s="118"/>
      <c r="G2913" s="106"/>
      <c r="H2913" s="106"/>
      <c r="I2913" s="106"/>
      <c r="J2913" s="242"/>
      <c r="K2913" s="242"/>
    </row>
    <row r="2914" spans="1:11">
      <c r="A2914" s="119"/>
      <c r="B2914" s="116"/>
      <c r="C2914" s="116"/>
      <c r="D2914" s="117"/>
      <c r="E2914" s="231"/>
      <c r="F2914" s="118"/>
      <c r="G2914" s="106"/>
      <c r="H2914" s="106"/>
      <c r="I2914" s="106"/>
      <c r="J2914" s="242"/>
      <c r="K2914" s="242"/>
    </row>
    <row r="2915" spans="1:11">
      <c r="A2915" s="119"/>
      <c r="B2915" s="116"/>
      <c r="C2915" s="116"/>
      <c r="D2915" s="117"/>
      <c r="E2915" s="231"/>
      <c r="F2915" s="118"/>
      <c r="G2915" s="106"/>
      <c r="H2915" s="106"/>
      <c r="I2915" s="106"/>
      <c r="J2915" s="242"/>
      <c r="K2915" s="242"/>
    </row>
    <row r="2916" spans="1:11">
      <c r="A2916" s="119"/>
      <c r="B2916" s="116"/>
      <c r="C2916" s="116"/>
      <c r="D2916" s="117"/>
      <c r="E2916" s="231"/>
      <c r="F2916" s="118"/>
      <c r="G2916" s="106"/>
      <c r="H2916" s="106"/>
      <c r="I2916" s="106"/>
      <c r="J2916" s="242"/>
      <c r="K2916" s="242"/>
    </row>
    <row r="2917" spans="1:11">
      <c r="A2917" s="119"/>
      <c r="B2917" s="116"/>
      <c r="C2917" s="116"/>
      <c r="D2917" s="117"/>
      <c r="E2917" s="231"/>
      <c r="F2917" s="118"/>
      <c r="G2917" s="106"/>
      <c r="H2917" s="106"/>
      <c r="I2917" s="106"/>
      <c r="J2917" s="242"/>
      <c r="K2917" s="242"/>
    </row>
    <row r="2918" spans="1:11">
      <c r="A2918" s="119"/>
      <c r="B2918" s="116"/>
      <c r="C2918" s="116"/>
      <c r="D2918" s="117"/>
      <c r="E2918" s="231"/>
      <c r="F2918" s="118"/>
      <c r="G2918" s="106"/>
      <c r="H2918" s="106"/>
      <c r="I2918" s="106"/>
      <c r="J2918" s="242"/>
      <c r="K2918" s="242"/>
    </row>
    <row r="2919" spans="1:11">
      <c r="A2919" s="119"/>
      <c r="B2919" s="116"/>
      <c r="C2919" s="116"/>
      <c r="D2919" s="117"/>
      <c r="E2919" s="231"/>
      <c r="F2919" s="118"/>
      <c r="G2919" s="106"/>
      <c r="H2919" s="106"/>
      <c r="I2919" s="106"/>
      <c r="J2919" s="242"/>
      <c r="K2919" s="242"/>
    </row>
    <row r="2920" spans="1:11">
      <c r="A2920" s="119"/>
      <c r="B2920" s="116"/>
      <c r="C2920" s="116"/>
      <c r="D2920" s="117"/>
      <c r="E2920" s="231"/>
      <c r="F2920" s="118"/>
      <c r="G2920" s="106"/>
      <c r="H2920" s="106"/>
      <c r="I2920" s="106"/>
      <c r="J2920" s="242"/>
      <c r="K2920" s="242"/>
    </row>
    <row r="2921" spans="1:11">
      <c r="A2921" s="119"/>
      <c r="B2921" s="116"/>
      <c r="C2921" s="116"/>
      <c r="D2921" s="117"/>
      <c r="E2921" s="231"/>
      <c r="F2921" s="118"/>
      <c r="G2921" s="106"/>
      <c r="H2921" s="106"/>
      <c r="I2921" s="106"/>
      <c r="J2921" s="242"/>
      <c r="K2921" s="242"/>
    </row>
    <row r="2922" spans="1:11">
      <c r="A2922" s="119"/>
      <c r="B2922" s="116"/>
      <c r="C2922" s="116"/>
      <c r="D2922" s="117"/>
      <c r="E2922" s="231"/>
      <c r="F2922" s="118"/>
      <c r="G2922" s="106"/>
      <c r="H2922" s="106"/>
      <c r="I2922" s="106"/>
      <c r="J2922" s="242"/>
      <c r="K2922" s="242"/>
    </row>
    <row r="2923" spans="1:11">
      <c r="A2923" s="119"/>
      <c r="B2923" s="116"/>
      <c r="C2923" s="116"/>
      <c r="D2923" s="117"/>
      <c r="E2923" s="231"/>
      <c r="F2923" s="118"/>
      <c r="G2923" s="106"/>
      <c r="H2923" s="106"/>
      <c r="I2923" s="106"/>
      <c r="J2923" s="242"/>
      <c r="K2923" s="242"/>
    </row>
    <row r="2924" spans="1:11">
      <c r="A2924" s="119"/>
      <c r="B2924" s="116"/>
      <c r="C2924" s="116"/>
      <c r="D2924" s="117"/>
      <c r="E2924" s="231"/>
      <c r="F2924" s="118"/>
      <c r="G2924" s="106"/>
      <c r="H2924" s="106"/>
      <c r="I2924" s="106"/>
      <c r="J2924" s="242"/>
      <c r="K2924" s="242"/>
    </row>
    <row r="2925" spans="1:11">
      <c r="A2925" s="119"/>
      <c r="B2925" s="116"/>
      <c r="C2925" s="116"/>
      <c r="D2925" s="117"/>
      <c r="E2925" s="231"/>
      <c r="F2925" s="118"/>
      <c r="G2925" s="106"/>
      <c r="H2925" s="106"/>
      <c r="I2925" s="106"/>
      <c r="J2925" s="242"/>
      <c r="K2925" s="242"/>
    </row>
    <row r="2926" spans="1:11">
      <c r="A2926" s="119"/>
      <c r="B2926" s="116"/>
      <c r="C2926" s="116"/>
      <c r="D2926" s="117"/>
      <c r="E2926" s="231"/>
      <c r="F2926" s="118"/>
      <c r="G2926" s="106"/>
      <c r="H2926" s="106"/>
      <c r="I2926" s="106"/>
      <c r="J2926" s="242"/>
      <c r="K2926" s="242"/>
    </row>
    <row r="2927" spans="1:11">
      <c r="A2927" s="119"/>
      <c r="B2927" s="116"/>
      <c r="C2927" s="116"/>
      <c r="D2927" s="117"/>
      <c r="E2927" s="231"/>
      <c r="F2927" s="118"/>
      <c r="G2927" s="106"/>
      <c r="H2927" s="106"/>
      <c r="I2927" s="106"/>
      <c r="J2927" s="242"/>
      <c r="K2927" s="242"/>
    </row>
    <row r="2928" spans="1:11">
      <c r="A2928" s="119"/>
      <c r="B2928" s="116"/>
      <c r="C2928" s="116"/>
      <c r="D2928" s="117"/>
      <c r="E2928" s="231"/>
      <c r="F2928" s="118"/>
      <c r="G2928" s="106"/>
      <c r="H2928" s="106"/>
      <c r="I2928" s="106"/>
      <c r="J2928" s="242"/>
      <c r="K2928" s="242"/>
    </row>
    <row r="2929" spans="1:11">
      <c r="A2929" s="119"/>
      <c r="B2929" s="116"/>
      <c r="C2929" s="116"/>
      <c r="D2929" s="117"/>
      <c r="E2929" s="231"/>
      <c r="F2929" s="118"/>
      <c r="G2929" s="106"/>
      <c r="H2929" s="106"/>
      <c r="I2929" s="106"/>
      <c r="J2929" s="242"/>
      <c r="K2929" s="242"/>
    </row>
    <row r="2930" spans="1:11">
      <c r="A2930" s="119"/>
      <c r="B2930" s="116"/>
      <c r="C2930" s="116"/>
      <c r="D2930" s="117"/>
      <c r="E2930" s="231"/>
      <c r="F2930" s="118"/>
      <c r="G2930" s="106"/>
      <c r="H2930" s="106"/>
      <c r="I2930" s="106"/>
      <c r="J2930" s="242"/>
      <c r="K2930" s="242"/>
    </row>
    <row r="2931" spans="1:11">
      <c r="A2931" s="119"/>
      <c r="B2931" s="116"/>
      <c r="C2931" s="116"/>
      <c r="D2931" s="117"/>
      <c r="E2931" s="231"/>
      <c r="F2931" s="118"/>
      <c r="G2931" s="106"/>
      <c r="H2931" s="106"/>
      <c r="I2931" s="106"/>
      <c r="J2931" s="242"/>
      <c r="K2931" s="242"/>
    </row>
    <row r="2932" spans="1:11">
      <c r="A2932" s="119"/>
      <c r="B2932" s="116"/>
      <c r="C2932" s="116"/>
      <c r="D2932" s="117"/>
      <c r="E2932" s="231"/>
      <c r="F2932" s="118"/>
      <c r="G2932" s="106"/>
      <c r="H2932" s="106"/>
      <c r="I2932" s="106"/>
      <c r="J2932" s="242"/>
      <c r="K2932" s="242"/>
    </row>
    <row r="2933" spans="1:11">
      <c r="A2933" s="119"/>
      <c r="B2933" s="116"/>
      <c r="C2933" s="116"/>
      <c r="D2933" s="117"/>
      <c r="E2933" s="231"/>
      <c r="F2933" s="118"/>
      <c r="G2933" s="106"/>
      <c r="H2933" s="106"/>
      <c r="I2933" s="106"/>
      <c r="J2933" s="242"/>
      <c r="K2933" s="242"/>
    </row>
    <row r="2934" spans="1:11">
      <c r="A2934" s="119"/>
      <c r="B2934" s="116"/>
      <c r="C2934" s="116"/>
      <c r="D2934" s="117"/>
      <c r="E2934" s="231"/>
      <c r="F2934" s="118"/>
      <c r="G2934" s="106"/>
      <c r="H2934" s="106"/>
      <c r="I2934" s="106"/>
      <c r="J2934" s="242"/>
      <c r="K2934" s="242"/>
    </row>
    <row r="2935" spans="1:11">
      <c r="A2935" s="119"/>
      <c r="B2935" s="116"/>
      <c r="C2935" s="116"/>
      <c r="D2935" s="117"/>
      <c r="E2935" s="231"/>
      <c r="F2935" s="118"/>
      <c r="G2935" s="106"/>
      <c r="H2935" s="106"/>
      <c r="I2935" s="106"/>
      <c r="J2935" s="242"/>
      <c r="K2935" s="242"/>
    </row>
    <row r="2936" spans="1:11">
      <c r="A2936" s="119"/>
      <c r="B2936" s="116"/>
      <c r="C2936" s="116"/>
      <c r="D2936" s="117"/>
      <c r="E2936" s="231"/>
      <c r="F2936" s="118"/>
      <c r="G2936" s="106"/>
      <c r="H2936" s="106"/>
      <c r="I2936" s="106"/>
      <c r="J2936" s="242"/>
      <c r="K2936" s="242"/>
    </row>
    <row r="2937" spans="1:11">
      <c r="A2937" s="119"/>
      <c r="B2937" s="116"/>
      <c r="C2937" s="116"/>
      <c r="D2937" s="117"/>
      <c r="E2937" s="231"/>
      <c r="F2937" s="118"/>
      <c r="G2937" s="106"/>
      <c r="H2937" s="106"/>
      <c r="I2937" s="106"/>
      <c r="J2937" s="242"/>
      <c r="K2937" s="242"/>
    </row>
    <row r="2938" spans="1:11">
      <c r="A2938" s="119"/>
      <c r="B2938" s="116"/>
      <c r="C2938" s="116"/>
      <c r="D2938" s="117"/>
      <c r="E2938" s="231"/>
      <c r="F2938" s="118"/>
      <c r="G2938" s="106"/>
      <c r="H2938" s="106"/>
      <c r="I2938" s="106"/>
      <c r="J2938" s="242"/>
      <c r="K2938" s="242"/>
    </row>
    <row r="2939" spans="1:11">
      <c r="A2939" s="119"/>
      <c r="B2939" s="116"/>
      <c r="C2939" s="116"/>
      <c r="D2939" s="117"/>
      <c r="E2939" s="231"/>
      <c r="F2939" s="118"/>
      <c r="G2939" s="106"/>
      <c r="H2939" s="106"/>
      <c r="I2939" s="106"/>
      <c r="J2939" s="242"/>
      <c r="K2939" s="242"/>
    </row>
    <row r="2940" spans="1:11">
      <c r="A2940" s="119"/>
      <c r="B2940" s="116"/>
      <c r="C2940" s="116"/>
      <c r="D2940" s="117"/>
      <c r="E2940" s="231"/>
      <c r="F2940" s="118"/>
      <c r="G2940" s="106"/>
      <c r="H2940" s="106"/>
      <c r="I2940" s="106"/>
      <c r="J2940" s="242"/>
      <c r="K2940" s="242"/>
    </row>
    <row r="2941" spans="1:11">
      <c r="A2941" s="119"/>
      <c r="B2941" s="116"/>
      <c r="C2941" s="116"/>
      <c r="D2941" s="117"/>
      <c r="E2941" s="231"/>
      <c r="F2941" s="118"/>
      <c r="G2941" s="106"/>
      <c r="H2941" s="106"/>
      <c r="I2941" s="106"/>
      <c r="J2941" s="242"/>
      <c r="K2941" s="242"/>
    </row>
    <row r="2942" spans="1:11">
      <c r="A2942" s="119"/>
      <c r="B2942" s="116"/>
      <c r="C2942" s="116"/>
      <c r="D2942" s="117"/>
      <c r="E2942" s="231"/>
      <c r="F2942" s="118"/>
      <c r="G2942" s="106"/>
      <c r="H2942" s="106"/>
      <c r="I2942" s="106"/>
      <c r="J2942" s="242"/>
      <c r="K2942" s="242"/>
    </row>
    <row r="2943" spans="1:11">
      <c r="A2943" s="119"/>
      <c r="B2943" s="116"/>
      <c r="C2943" s="116"/>
      <c r="D2943" s="117"/>
      <c r="E2943" s="231"/>
      <c r="F2943" s="118"/>
      <c r="G2943" s="106"/>
      <c r="H2943" s="106"/>
      <c r="I2943" s="106"/>
      <c r="J2943" s="242"/>
      <c r="K2943" s="242"/>
    </row>
    <row r="2944" spans="1:11">
      <c r="A2944" s="119"/>
      <c r="B2944" s="116"/>
      <c r="C2944" s="116"/>
      <c r="D2944" s="117"/>
      <c r="E2944" s="231"/>
      <c r="F2944" s="118"/>
      <c r="G2944" s="106"/>
      <c r="H2944" s="106"/>
      <c r="I2944" s="106"/>
      <c r="J2944" s="242"/>
      <c r="K2944" s="242"/>
    </row>
    <row r="2945" spans="1:11">
      <c r="A2945" s="119"/>
      <c r="B2945" s="116"/>
      <c r="C2945" s="116"/>
      <c r="D2945" s="117"/>
      <c r="E2945" s="231"/>
      <c r="F2945" s="118"/>
      <c r="G2945" s="106"/>
      <c r="H2945" s="106"/>
      <c r="I2945" s="106"/>
      <c r="J2945" s="242"/>
      <c r="K2945" s="242"/>
    </row>
    <row r="2946" spans="1:11">
      <c r="A2946" s="119"/>
      <c r="B2946" s="116"/>
      <c r="C2946" s="116"/>
      <c r="D2946" s="117"/>
      <c r="E2946" s="231"/>
      <c r="F2946" s="118"/>
      <c r="G2946" s="106"/>
      <c r="H2946" s="106"/>
      <c r="I2946" s="106"/>
      <c r="J2946" s="242"/>
      <c r="K2946" s="242"/>
    </row>
    <row r="2947" spans="1:11">
      <c r="A2947" s="119"/>
      <c r="B2947" s="116"/>
      <c r="C2947" s="116"/>
      <c r="D2947" s="117"/>
      <c r="E2947" s="231"/>
      <c r="F2947" s="118"/>
      <c r="G2947" s="106"/>
      <c r="H2947" s="106"/>
      <c r="I2947" s="106"/>
      <c r="J2947" s="242"/>
      <c r="K2947" s="242"/>
    </row>
    <row r="2948" spans="1:11">
      <c r="A2948" s="119"/>
      <c r="B2948" s="116"/>
      <c r="C2948" s="116"/>
      <c r="D2948" s="117"/>
      <c r="E2948" s="231"/>
      <c r="F2948" s="118"/>
      <c r="G2948" s="106"/>
      <c r="H2948" s="106"/>
      <c r="I2948" s="106"/>
      <c r="J2948" s="242"/>
      <c r="K2948" s="242"/>
    </row>
    <row r="2949" spans="1:11">
      <c r="A2949" s="119"/>
      <c r="B2949" s="116"/>
      <c r="C2949" s="116"/>
      <c r="D2949" s="117"/>
      <c r="E2949" s="231"/>
      <c r="F2949" s="118"/>
      <c r="G2949" s="106"/>
      <c r="H2949" s="106"/>
      <c r="I2949" s="106"/>
      <c r="J2949" s="242"/>
      <c r="K2949" s="242"/>
    </row>
    <row r="2950" spans="1:11">
      <c r="A2950" s="119"/>
      <c r="B2950" s="116"/>
      <c r="C2950" s="116"/>
      <c r="D2950" s="117"/>
      <c r="E2950" s="231"/>
      <c r="F2950" s="118"/>
      <c r="G2950" s="106"/>
      <c r="H2950" s="106"/>
      <c r="I2950" s="106"/>
      <c r="J2950" s="242"/>
      <c r="K2950" s="242"/>
    </row>
    <row r="2951" spans="1:11">
      <c r="A2951" s="119"/>
      <c r="B2951" s="116"/>
      <c r="C2951" s="116"/>
      <c r="D2951" s="117"/>
      <c r="E2951" s="231"/>
      <c r="F2951" s="118"/>
      <c r="G2951" s="106"/>
      <c r="H2951" s="106"/>
      <c r="I2951" s="106"/>
      <c r="J2951" s="242"/>
      <c r="K2951" s="242"/>
    </row>
    <row r="2952" spans="1:11">
      <c r="A2952" s="119"/>
      <c r="B2952" s="116"/>
      <c r="C2952" s="116"/>
      <c r="D2952" s="117"/>
      <c r="E2952" s="231"/>
      <c r="F2952" s="118"/>
      <c r="G2952" s="106"/>
      <c r="H2952" s="106"/>
      <c r="I2952" s="106"/>
      <c r="J2952" s="242"/>
      <c r="K2952" s="242"/>
    </row>
    <row r="2953" spans="1:11">
      <c r="A2953" s="119"/>
      <c r="B2953" s="116"/>
      <c r="C2953" s="116"/>
      <c r="D2953" s="117"/>
      <c r="E2953" s="231"/>
      <c r="F2953" s="118"/>
      <c r="G2953" s="106"/>
      <c r="H2953" s="106"/>
      <c r="I2953" s="106"/>
      <c r="J2953" s="242"/>
      <c r="K2953" s="242"/>
    </row>
    <row r="2954" spans="1:11">
      <c r="A2954" s="119"/>
      <c r="B2954" s="116"/>
      <c r="C2954" s="116"/>
      <c r="D2954" s="117"/>
      <c r="E2954" s="231"/>
      <c r="F2954" s="118"/>
      <c r="G2954" s="106"/>
      <c r="H2954" s="106"/>
      <c r="I2954" s="106"/>
      <c r="J2954" s="242"/>
      <c r="K2954" s="242"/>
    </row>
    <row r="2955" spans="1:11">
      <c r="A2955" s="119"/>
      <c r="B2955" s="116"/>
      <c r="C2955" s="116"/>
      <c r="D2955" s="117"/>
      <c r="E2955" s="231"/>
      <c r="F2955" s="118"/>
      <c r="G2955" s="106"/>
      <c r="H2955" s="106"/>
      <c r="I2955" s="106"/>
      <c r="J2955" s="242"/>
      <c r="K2955" s="242"/>
    </row>
    <row r="2956" spans="1:11">
      <c r="A2956" s="119"/>
      <c r="B2956" s="116"/>
      <c r="C2956" s="116"/>
      <c r="D2956" s="117"/>
      <c r="E2956" s="231"/>
      <c r="F2956" s="118"/>
      <c r="G2956" s="106"/>
      <c r="H2956" s="106"/>
      <c r="I2956" s="106"/>
      <c r="J2956" s="242"/>
      <c r="K2956" s="242"/>
    </row>
    <row r="2957" spans="1:11">
      <c r="A2957" s="119"/>
      <c r="B2957" s="116"/>
      <c r="C2957" s="116"/>
      <c r="D2957" s="117"/>
      <c r="E2957" s="231"/>
      <c r="F2957" s="118"/>
      <c r="G2957" s="106"/>
      <c r="H2957" s="106"/>
      <c r="I2957" s="106"/>
      <c r="J2957" s="242"/>
      <c r="K2957" s="242"/>
    </row>
    <row r="2958" spans="1:11">
      <c r="A2958" s="119"/>
      <c r="B2958" s="116"/>
      <c r="C2958" s="116"/>
      <c r="D2958" s="117"/>
      <c r="E2958" s="231"/>
      <c r="F2958" s="118"/>
      <c r="G2958" s="106"/>
      <c r="H2958" s="106"/>
      <c r="I2958" s="106"/>
      <c r="J2958" s="242"/>
      <c r="K2958" s="242"/>
    </row>
    <row r="2959" spans="1:11">
      <c r="A2959" s="119"/>
      <c r="B2959" s="116"/>
      <c r="C2959" s="116"/>
      <c r="D2959" s="117"/>
      <c r="E2959" s="231"/>
      <c r="F2959" s="118"/>
      <c r="G2959" s="106"/>
      <c r="H2959" s="106"/>
      <c r="I2959" s="106"/>
      <c r="J2959" s="242"/>
      <c r="K2959" s="242"/>
    </row>
    <row r="2960" spans="1:11">
      <c r="A2960" s="119"/>
      <c r="B2960" s="116"/>
      <c r="C2960" s="116"/>
      <c r="D2960" s="117"/>
      <c r="E2960" s="231"/>
      <c r="F2960" s="118"/>
      <c r="G2960" s="106"/>
      <c r="H2960" s="106"/>
      <c r="I2960" s="106"/>
      <c r="J2960" s="242"/>
      <c r="K2960" s="242"/>
    </row>
    <row r="2961" spans="1:11">
      <c r="A2961" s="119"/>
      <c r="B2961" s="116"/>
      <c r="C2961" s="116"/>
      <c r="D2961" s="117"/>
      <c r="E2961" s="231"/>
      <c r="F2961" s="118"/>
      <c r="G2961" s="106"/>
      <c r="H2961" s="106"/>
      <c r="I2961" s="106"/>
      <c r="J2961" s="242"/>
      <c r="K2961" s="242"/>
    </row>
    <row r="2962" spans="1:11">
      <c r="A2962" s="119"/>
      <c r="B2962" s="116"/>
      <c r="C2962" s="116"/>
      <c r="D2962" s="117"/>
      <c r="E2962" s="231"/>
      <c r="F2962" s="118"/>
      <c r="G2962" s="106"/>
      <c r="H2962" s="106"/>
      <c r="I2962" s="106"/>
      <c r="J2962" s="242"/>
      <c r="K2962" s="242"/>
    </row>
    <row r="2963" spans="1:11">
      <c r="A2963" s="119"/>
      <c r="B2963" s="116"/>
      <c r="C2963" s="116"/>
      <c r="D2963" s="117"/>
      <c r="E2963" s="231"/>
      <c r="F2963" s="118"/>
      <c r="G2963" s="106"/>
      <c r="H2963" s="106"/>
      <c r="I2963" s="106"/>
      <c r="J2963" s="242"/>
      <c r="K2963" s="242"/>
    </row>
    <row r="2964" spans="1:11">
      <c r="A2964" s="119"/>
      <c r="B2964" s="116"/>
      <c r="C2964" s="116"/>
      <c r="D2964" s="117"/>
      <c r="E2964" s="231"/>
      <c r="F2964" s="118"/>
      <c r="G2964" s="106"/>
      <c r="H2964" s="106"/>
      <c r="I2964" s="106"/>
      <c r="J2964" s="242"/>
      <c r="K2964" s="242"/>
    </row>
    <row r="2965" spans="1:11">
      <c r="A2965" s="119"/>
      <c r="B2965" s="116"/>
      <c r="C2965" s="116"/>
      <c r="D2965" s="117"/>
      <c r="E2965" s="231"/>
      <c r="F2965" s="118"/>
      <c r="G2965" s="106"/>
      <c r="H2965" s="106"/>
      <c r="I2965" s="106"/>
      <c r="J2965" s="242"/>
      <c r="K2965" s="242"/>
    </row>
    <row r="2966" spans="1:11">
      <c r="A2966" s="119"/>
      <c r="B2966" s="116"/>
      <c r="C2966" s="116"/>
      <c r="D2966" s="117"/>
      <c r="E2966" s="231"/>
      <c r="F2966" s="118"/>
      <c r="G2966" s="106"/>
      <c r="H2966" s="106"/>
      <c r="I2966" s="106"/>
      <c r="J2966" s="242"/>
      <c r="K2966" s="242"/>
    </row>
    <row r="2967" spans="1:11">
      <c r="A2967" s="119"/>
      <c r="B2967" s="116"/>
      <c r="C2967" s="116"/>
      <c r="D2967" s="117"/>
      <c r="E2967" s="231"/>
      <c r="F2967" s="118"/>
      <c r="G2967" s="106"/>
      <c r="H2967" s="106"/>
      <c r="I2967" s="106"/>
      <c r="J2967" s="242"/>
      <c r="K2967" s="242"/>
    </row>
    <row r="2968" spans="1:11">
      <c r="A2968" s="119"/>
      <c r="B2968" s="116"/>
      <c r="C2968" s="116"/>
      <c r="D2968" s="117"/>
      <c r="E2968" s="231"/>
      <c r="F2968" s="118"/>
      <c r="G2968" s="106"/>
      <c r="H2968" s="106"/>
      <c r="I2968" s="106"/>
      <c r="J2968" s="242"/>
      <c r="K2968" s="242"/>
    </row>
    <row r="2969" spans="1:11">
      <c r="A2969" s="119"/>
      <c r="B2969" s="116"/>
      <c r="C2969" s="116"/>
      <c r="D2969" s="117"/>
      <c r="E2969" s="231"/>
      <c r="F2969" s="118"/>
      <c r="G2969" s="106"/>
      <c r="H2969" s="106"/>
      <c r="I2969" s="106"/>
      <c r="J2969" s="242"/>
      <c r="K2969" s="242"/>
    </row>
    <row r="2970" spans="1:11">
      <c r="A2970" s="119"/>
      <c r="B2970" s="116"/>
      <c r="C2970" s="116"/>
      <c r="D2970" s="117"/>
      <c r="E2970" s="231"/>
      <c r="F2970" s="118"/>
      <c r="G2970" s="106"/>
      <c r="H2970" s="106"/>
      <c r="I2970" s="106"/>
      <c r="J2970" s="242"/>
      <c r="K2970" s="242"/>
    </row>
    <row r="2971" spans="1:11">
      <c r="A2971" s="119"/>
      <c r="B2971" s="116"/>
      <c r="C2971" s="116"/>
      <c r="D2971" s="117"/>
      <c r="E2971" s="231"/>
      <c r="F2971" s="118"/>
      <c r="G2971" s="106"/>
      <c r="H2971" s="106"/>
      <c r="I2971" s="106"/>
      <c r="J2971" s="242"/>
      <c r="K2971" s="242"/>
    </row>
    <row r="2972" spans="1:11">
      <c r="A2972" s="119"/>
      <c r="B2972" s="116"/>
      <c r="C2972" s="116"/>
      <c r="D2972" s="117"/>
      <c r="E2972" s="231"/>
      <c r="F2972" s="118"/>
      <c r="G2972" s="106"/>
      <c r="H2972" s="106"/>
      <c r="I2972" s="106"/>
      <c r="J2972" s="242"/>
      <c r="K2972" s="242"/>
    </row>
    <row r="2973" spans="1:11">
      <c r="A2973" s="119"/>
      <c r="B2973" s="116"/>
      <c r="C2973" s="116"/>
      <c r="D2973" s="117"/>
      <c r="E2973" s="231"/>
      <c r="F2973" s="118"/>
      <c r="G2973" s="106"/>
      <c r="H2973" s="106"/>
      <c r="I2973" s="106"/>
      <c r="J2973" s="242"/>
      <c r="K2973" s="242"/>
    </row>
    <row r="2974" spans="1:11">
      <c r="A2974" s="119"/>
      <c r="B2974" s="116"/>
      <c r="C2974" s="116"/>
      <c r="D2974" s="117"/>
      <c r="E2974" s="231"/>
      <c r="F2974" s="118"/>
      <c r="G2974" s="106"/>
      <c r="H2974" s="106"/>
      <c r="I2974" s="106"/>
      <c r="J2974" s="242"/>
      <c r="K2974" s="242"/>
    </row>
    <row r="2975" spans="1:11">
      <c r="A2975" s="119"/>
      <c r="B2975" s="116"/>
      <c r="C2975" s="116"/>
      <c r="D2975" s="117"/>
      <c r="E2975" s="231"/>
      <c r="F2975" s="118"/>
      <c r="G2975" s="106"/>
      <c r="H2975" s="106"/>
      <c r="I2975" s="106"/>
      <c r="J2975" s="242"/>
      <c r="K2975" s="242"/>
    </row>
    <row r="2976" spans="1:11">
      <c r="A2976" s="119"/>
      <c r="B2976" s="116"/>
      <c r="C2976" s="116"/>
      <c r="D2976" s="117"/>
      <c r="E2976" s="231"/>
      <c r="F2976" s="118"/>
      <c r="G2976" s="106"/>
      <c r="H2976" s="106"/>
      <c r="I2976" s="106"/>
      <c r="J2976" s="242"/>
      <c r="K2976" s="242"/>
    </row>
    <row r="2977" spans="1:11">
      <c r="A2977" s="119"/>
      <c r="B2977" s="116"/>
      <c r="C2977" s="116"/>
      <c r="D2977" s="117"/>
      <c r="E2977" s="231"/>
      <c r="F2977" s="118"/>
      <c r="G2977" s="106"/>
      <c r="H2977" s="106"/>
      <c r="I2977" s="106"/>
      <c r="J2977" s="242"/>
      <c r="K2977" s="242"/>
    </row>
    <row r="2978" spans="1:11">
      <c r="A2978" s="119"/>
      <c r="B2978" s="116"/>
      <c r="C2978" s="116"/>
      <c r="D2978" s="117"/>
      <c r="E2978" s="231"/>
      <c r="F2978" s="118"/>
      <c r="G2978" s="106"/>
      <c r="H2978" s="106"/>
      <c r="I2978" s="106"/>
      <c r="J2978" s="242"/>
      <c r="K2978" s="242"/>
    </row>
    <row r="2979" spans="1:11">
      <c r="A2979" s="119"/>
      <c r="B2979" s="116"/>
      <c r="C2979" s="116"/>
      <c r="D2979" s="117"/>
      <c r="E2979" s="231"/>
      <c r="F2979" s="118"/>
      <c r="G2979" s="106"/>
      <c r="H2979" s="106"/>
      <c r="I2979" s="106"/>
      <c r="J2979" s="242"/>
      <c r="K2979" s="242"/>
    </row>
    <row r="2980" spans="1:11">
      <c r="A2980" s="119"/>
      <c r="B2980" s="116"/>
      <c r="C2980" s="116"/>
      <c r="D2980" s="117"/>
      <c r="E2980" s="231"/>
      <c r="F2980" s="118"/>
      <c r="G2980" s="106"/>
      <c r="H2980" s="106"/>
      <c r="I2980" s="106"/>
      <c r="J2980" s="242"/>
      <c r="K2980" s="242"/>
    </row>
    <row r="2981" spans="1:11">
      <c r="A2981" s="119"/>
      <c r="B2981" s="116"/>
      <c r="C2981" s="116"/>
      <c r="D2981" s="117"/>
      <c r="E2981" s="231"/>
      <c r="F2981" s="118"/>
      <c r="G2981" s="106"/>
      <c r="H2981" s="106"/>
      <c r="I2981" s="106"/>
      <c r="J2981" s="242"/>
      <c r="K2981" s="242"/>
    </row>
    <row r="2982" spans="1:11">
      <c r="A2982" s="119"/>
      <c r="B2982" s="116"/>
      <c r="C2982" s="116"/>
      <c r="D2982" s="117"/>
      <c r="E2982" s="231"/>
      <c r="F2982" s="118"/>
      <c r="G2982" s="106"/>
      <c r="H2982" s="106"/>
      <c r="I2982" s="106"/>
      <c r="J2982" s="242"/>
      <c r="K2982" s="242"/>
    </row>
    <row r="2983" spans="1:11">
      <c r="A2983" s="119"/>
      <c r="B2983" s="116"/>
      <c r="C2983" s="116"/>
      <c r="D2983" s="117"/>
      <c r="E2983" s="231"/>
      <c r="F2983" s="118"/>
      <c r="G2983" s="106"/>
      <c r="H2983" s="106"/>
      <c r="I2983" s="106"/>
      <c r="J2983" s="242"/>
      <c r="K2983" s="242"/>
    </row>
    <row r="2984" spans="1:11">
      <c r="A2984" s="119"/>
      <c r="B2984" s="116"/>
      <c r="C2984" s="116"/>
      <c r="D2984" s="117"/>
      <c r="E2984" s="231"/>
      <c r="F2984" s="118"/>
      <c r="G2984" s="106"/>
      <c r="H2984" s="106"/>
      <c r="I2984" s="106"/>
      <c r="J2984" s="242"/>
      <c r="K2984" s="242"/>
    </row>
    <row r="2985" spans="1:11">
      <c r="A2985" s="119"/>
      <c r="B2985" s="116"/>
      <c r="C2985" s="116"/>
      <c r="D2985" s="117"/>
      <c r="E2985" s="231"/>
      <c r="F2985" s="118"/>
      <c r="G2985" s="106"/>
      <c r="H2985" s="106"/>
      <c r="I2985" s="106"/>
      <c r="J2985" s="242"/>
      <c r="K2985" s="242"/>
    </row>
    <row r="2986" spans="1:11">
      <c r="A2986" s="119"/>
      <c r="B2986" s="116"/>
      <c r="C2986" s="116"/>
      <c r="D2986" s="117"/>
      <c r="E2986" s="231"/>
      <c r="F2986" s="118"/>
      <c r="G2986" s="106"/>
      <c r="H2986" s="106"/>
      <c r="I2986" s="106"/>
      <c r="J2986" s="242"/>
      <c r="K2986" s="242"/>
    </row>
    <row r="2987" spans="1:11">
      <c r="A2987" s="119"/>
      <c r="B2987" s="116"/>
      <c r="C2987" s="116"/>
      <c r="D2987" s="117"/>
      <c r="E2987" s="231"/>
      <c r="F2987" s="118"/>
      <c r="G2987" s="106"/>
      <c r="H2987" s="106"/>
      <c r="I2987" s="106"/>
      <c r="J2987" s="242"/>
      <c r="K2987" s="242"/>
    </row>
    <row r="2988" spans="1:11">
      <c r="A2988" s="119"/>
      <c r="B2988" s="116"/>
      <c r="C2988" s="116"/>
      <c r="D2988" s="117"/>
      <c r="E2988" s="231"/>
      <c r="F2988" s="118"/>
      <c r="G2988" s="106"/>
      <c r="H2988" s="106"/>
      <c r="I2988" s="106"/>
      <c r="J2988" s="242"/>
      <c r="K2988" s="242"/>
    </row>
    <row r="2989" spans="1:11">
      <c r="A2989" s="119"/>
      <c r="B2989" s="116"/>
      <c r="C2989" s="116"/>
      <c r="D2989" s="117"/>
      <c r="E2989" s="231"/>
      <c r="F2989" s="118"/>
      <c r="G2989" s="106"/>
      <c r="H2989" s="106"/>
      <c r="I2989" s="106"/>
      <c r="J2989" s="242"/>
      <c r="K2989" s="242"/>
    </row>
    <row r="2990" spans="1:11">
      <c r="A2990" s="119"/>
      <c r="B2990" s="116"/>
      <c r="C2990" s="116"/>
      <c r="D2990" s="117"/>
      <c r="E2990" s="231"/>
      <c r="F2990" s="118"/>
      <c r="G2990" s="106"/>
      <c r="H2990" s="106"/>
      <c r="I2990" s="106"/>
      <c r="J2990" s="242"/>
      <c r="K2990" s="242"/>
    </row>
    <row r="2991" spans="1:11">
      <c r="A2991" s="119"/>
      <c r="B2991" s="116"/>
      <c r="C2991" s="116"/>
      <c r="D2991" s="117"/>
      <c r="E2991" s="231"/>
      <c r="F2991" s="118"/>
      <c r="G2991" s="106"/>
      <c r="H2991" s="106"/>
      <c r="I2991" s="106"/>
      <c r="J2991" s="242"/>
      <c r="K2991" s="242"/>
    </row>
    <row r="2992" spans="1:11">
      <c r="A2992" s="119"/>
      <c r="B2992" s="116"/>
      <c r="C2992" s="116"/>
      <c r="D2992" s="117"/>
      <c r="E2992" s="231"/>
      <c r="F2992" s="118"/>
      <c r="G2992" s="106"/>
      <c r="H2992" s="106"/>
      <c r="I2992" s="106"/>
      <c r="J2992" s="242"/>
      <c r="K2992" s="242"/>
    </row>
    <row r="2993" spans="1:11">
      <c r="A2993" s="119"/>
      <c r="B2993" s="116"/>
      <c r="C2993" s="116"/>
      <c r="D2993" s="117"/>
      <c r="E2993" s="231"/>
      <c r="F2993" s="118"/>
      <c r="G2993" s="106"/>
      <c r="H2993" s="106"/>
      <c r="I2993" s="106"/>
      <c r="J2993" s="242"/>
      <c r="K2993" s="242"/>
    </row>
    <row r="2994" spans="1:11">
      <c r="A2994" s="119"/>
      <c r="B2994" s="116"/>
      <c r="C2994" s="116"/>
      <c r="D2994" s="117"/>
      <c r="E2994" s="231"/>
      <c r="F2994" s="118"/>
      <c r="G2994" s="106"/>
      <c r="H2994" s="106"/>
      <c r="I2994" s="106"/>
      <c r="J2994" s="242"/>
      <c r="K2994" s="242"/>
    </row>
    <row r="2995" spans="1:11">
      <c r="A2995" s="119"/>
      <c r="B2995" s="116"/>
      <c r="C2995" s="116"/>
      <c r="D2995" s="117"/>
      <c r="E2995" s="231"/>
      <c r="F2995" s="118"/>
      <c r="G2995" s="106"/>
      <c r="H2995" s="106"/>
      <c r="I2995" s="106"/>
      <c r="J2995" s="242"/>
      <c r="K2995" s="242"/>
    </row>
    <row r="2996" spans="1:11">
      <c r="A2996" s="119"/>
      <c r="B2996" s="116"/>
      <c r="C2996" s="116"/>
      <c r="D2996" s="117"/>
      <c r="E2996" s="231"/>
      <c r="F2996" s="118"/>
      <c r="G2996" s="106"/>
      <c r="H2996" s="106"/>
      <c r="I2996" s="106"/>
      <c r="J2996" s="242"/>
      <c r="K2996" s="242"/>
    </row>
    <row r="2997" spans="1:11">
      <c r="A2997" s="119"/>
      <c r="B2997" s="116"/>
      <c r="C2997" s="116"/>
      <c r="D2997" s="117"/>
      <c r="E2997" s="231"/>
      <c r="F2997" s="118"/>
      <c r="G2997" s="106"/>
      <c r="H2997" s="106"/>
      <c r="I2997" s="106"/>
      <c r="J2997" s="242"/>
      <c r="K2997" s="242"/>
    </row>
    <row r="2998" spans="1:11">
      <c r="A2998" s="119"/>
      <c r="B2998" s="116"/>
      <c r="C2998" s="116"/>
      <c r="D2998" s="117"/>
      <c r="E2998" s="231"/>
      <c r="F2998" s="118"/>
      <c r="G2998" s="106"/>
      <c r="H2998" s="106"/>
      <c r="I2998" s="106"/>
      <c r="J2998" s="242"/>
      <c r="K2998" s="242"/>
    </row>
    <row r="2999" spans="1:11">
      <c r="A2999" s="119"/>
      <c r="B2999" s="116"/>
      <c r="C2999" s="116"/>
      <c r="D2999" s="117"/>
      <c r="E2999" s="231"/>
      <c r="F2999" s="118"/>
      <c r="G2999" s="106"/>
      <c r="H2999" s="106"/>
      <c r="I2999" s="106"/>
      <c r="J2999" s="242"/>
      <c r="K2999" s="242"/>
    </row>
    <row r="3000" spans="1:11">
      <c r="A3000" s="119"/>
      <c r="B3000" s="116"/>
      <c r="C3000" s="116"/>
      <c r="D3000" s="117"/>
      <c r="E3000" s="231"/>
      <c r="F3000" s="118"/>
      <c r="G3000" s="106"/>
      <c r="H3000" s="106"/>
      <c r="I3000" s="106"/>
      <c r="J3000" s="242"/>
      <c r="K3000" s="242"/>
    </row>
    <row r="3001" spans="1:11">
      <c r="A3001" s="119"/>
      <c r="B3001" s="116"/>
      <c r="C3001" s="116"/>
      <c r="D3001" s="117"/>
      <c r="E3001" s="231"/>
      <c r="F3001" s="118"/>
      <c r="G3001" s="106"/>
      <c r="H3001" s="106"/>
      <c r="I3001" s="106"/>
      <c r="J3001" s="242"/>
      <c r="K3001" s="242"/>
    </row>
    <row r="3002" spans="1:11">
      <c r="A3002" s="119"/>
      <c r="B3002" s="116"/>
      <c r="C3002" s="116"/>
      <c r="D3002" s="117"/>
      <c r="E3002" s="231"/>
      <c r="F3002" s="118"/>
      <c r="G3002" s="106"/>
      <c r="H3002" s="106"/>
      <c r="I3002" s="106"/>
      <c r="J3002" s="242"/>
      <c r="K3002" s="242"/>
    </row>
    <row r="3003" spans="1:11">
      <c r="A3003" s="119"/>
      <c r="B3003" s="116"/>
      <c r="C3003" s="116"/>
      <c r="D3003" s="117"/>
      <c r="E3003" s="231"/>
      <c r="F3003" s="118"/>
      <c r="G3003" s="106"/>
      <c r="H3003" s="106"/>
      <c r="I3003" s="106"/>
      <c r="J3003" s="242"/>
      <c r="K3003" s="242"/>
    </row>
    <row r="3004" spans="1:11">
      <c r="A3004" s="119"/>
      <c r="B3004" s="116"/>
      <c r="C3004" s="116"/>
      <c r="D3004" s="117"/>
      <c r="E3004" s="231"/>
      <c r="F3004" s="118"/>
      <c r="G3004" s="106"/>
      <c r="H3004" s="106"/>
      <c r="I3004" s="106"/>
      <c r="J3004" s="242"/>
      <c r="K3004" s="242"/>
    </row>
    <row r="3005" spans="1:11">
      <c r="A3005" s="119"/>
      <c r="B3005" s="116"/>
      <c r="C3005" s="116"/>
      <c r="D3005" s="117"/>
      <c r="E3005" s="231"/>
      <c r="F3005" s="118"/>
      <c r="G3005" s="106"/>
      <c r="H3005" s="106"/>
      <c r="I3005" s="106"/>
      <c r="J3005" s="242"/>
      <c r="K3005" s="242"/>
    </row>
    <row r="3006" spans="1:11">
      <c r="A3006" s="119"/>
      <c r="B3006" s="116"/>
      <c r="C3006" s="116"/>
      <c r="D3006" s="117"/>
      <c r="E3006" s="231"/>
      <c r="F3006" s="118"/>
      <c r="G3006" s="106"/>
      <c r="H3006" s="106"/>
      <c r="I3006" s="106"/>
      <c r="J3006" s="242"/>
      <c r="K3006" s="242"/>
    </row>
    <row r="3007" spans="1:11">
      <c r="A3007" s="119"/>
      <c r="B3007" s="116"/>
      <c r="C3007" s="116"/>
      <c r="D3007" s="117"/>
      <c r="E3007" s="231"/>
      <c r="F3007" s="118"/>
      <c r="G3007" s="106"/>
      <c r="H3007" s="106"/>
      <c r="I3007" s="106"/>
      <c r="J3007" s="242"/>
      <c r="K3007" s="242"/>
    </row>
    <row r="3008" spans="1:11">
      <c r="A3008" s="119"/>
      <c r="B3008" s="116"/>
      <c r="C3008" s="116"/>
      <c r="D3008" s="117"/>
      <c r="E3008" s="231"/>
      <c r="F3008" s="118"/>
      <c r="G3008" s="106"/>
      <c r="H3008" s="106"/>
      <c r="I3008" s="106"/>
      <c r="J3008" s="242"/>
      <c r="K3008" s="242"/>
    </row>
    <row r="3009" spans="1:11">
      <c r="A3009" s="119"/>
      <c r="B3009" s="116"/>
      <c r="C3009" s="116"/>
      <c r="D3009" s="117"/>
      <c r="E3009" s="231"/>
      <c r="F3009" s="118"/>
      <c r="G3009" s="106"/>
      <c r="H3009" s="106"/>
      <c r="I3009" s="106"/>
      <c r="J3009" s="242"/>
      <c r="K3009" s="242"/>
    </row>
    <row r="3010" spans="1:11">
      <c r="A3010" s="119"/>
      <c r="B3010" s="116"/>
      <c r="C3010" s="116"/>
      <c r="D3010" s="117"/>
      <c r="E3010" s="231"/>
      <c r="F3010" s="118"/>
      <c r="G3010" s="106"/>
      <c r="H3010" s="106"/>
      <c r="I3010" s="106"/>
      <c r="J3010" s="242"/>
      <c r="K3010" s="242"/>
    </row>
    <row r="3011" spans="1:11">
      <c r="A3011" s="119"/>
      <c r="B3011" s="116"/>
      <c r="C3011" s="116"/>
      <c r="D3011" s="117"/>
      <c r="E3011" s="231"/>
      <c r="F3011" s="118"/>
      <c r="G3011" s="106"/>
      <c r="H3011" s="106"/>
      <c r="I3011" s="106"/>
      <c r="J3011" s="242"/>
      <c r="K3011" s="242"/>
    </row>
    <row r="3012" spans="1:11">
      <c r="A3012" s="119"/>
      <c r="B3012" s="116"/>
      <c r="C3012" s="116"/>
      <c r="D3012" s="117"/>
      <c r="E3012" s="231"/>
      <c r="F3012" s="118"/>
      <c r="G3012" s="106"/>
      <c r="H3012" s="106"/>
      <c r="I3012" s="106"/>
      <c r="J3012" s="242"/>
      <c r="K3012" s="242"/>
    </row>
    <row r="3013" spans="1:11">
      <c r="A3013" s="119"/>
      <c r="B3013" s="116"/>
      <c r="C3013" s="116"/>
      <c r="D3013" s="117"/>
      <c r="E3013" s="231"/>
      <c r="F3013" s="118"/>
      <c r="G3013" s="106"/>
      <c r="H3013" s="106"/>
      <c r="I3013" s="106"/>
      <c r="J3013" s="242"/>
      <c r="K3013" s="242"/>
    </row>
    <row r="3014" spans="1:11">
      <c r="A3014" s="119"/>
      <c r="B3014" s="116"/>
      <c r="C3014" s="116"/>
      <c r="D3014" s="117"/>
      <c r="E3014" s="231"/>
      <c r="F3014" s="118"/>
      <c r="G3014" s="106"/>
      <c r="H3014" s="106"/>
      <c r="I3014" s="106"/>
      <c r="J3014" s="242"/>
      <c r="K3014" s="242"/>
    </row>
    <row r="3015" spans="1:11">
      <c r="A3015" s="119"/>
      <c r="B3015" s="116"/>
      <c r="C3015" s="116"/>
      <c r="D3015" s="117"/>
      <c r="E3015" s="231"/>
      <c r="F3015" s="118"/>
      <c r="G3015" s="106"/>
      <c r="H3015" s="106"/>
      <c r="I3015" s="106"/>
      <c r="J3015" s="242"/>
      <c r="K3015" s="242"/>
    </row>
    <row r="3016" spans="1:11">
      <c r="A3016" s="119"/>
      <c r="B3016" s="116"/>
      <c r="C3016" s="116"/>
      <c r="D3016" s="117"/>
      <c r="E3016" s="231"/>
      <c r="F3016" s="118"/>
      <c r="G3016" s="106"/>
      <c r="H3016" s="106"/>
      <c r="I3016" s="106"/>
      <c r="J3016" s="242"/>
      <c r="K3016" s="242"/>
    </row>
    <row r="3017" spans="1:11">
      <c r="A3017" s="119"/>
      <c r="B3017" s="116"/>
      <c r="C3017" s="116"/>
      <c r="D3017" s="117"/>
      <c r="E3017" s="231"/>
      <c r="F3017" s="118"/>
      <c r="G3017" s="106"/>
      <c r="H3017" s="106"/>
      <c r="I3017" s="106"/>
      <c r="J3017" s="242"/>
      <c r="K3017" s="242"/>
    </row>
    <row r="3018" spans="1:11">
      <c r="A3018" s="119"/>
      <c r="B3018" s="116"/>
      <c r="C3018" s="116"/>
      <c r="D3018" s="117"/>
      <c r="E3018" s="231"/>
      <c r="F3018" s="118"/>
      <c r="G3018" s="106"/>
      <c r="H3018" s="106"/>
      <c r="I3018" s="106"/>
      <c r="J3018" s="242"/>
      <c r="K3018" s="242"/>
    </row>
    <row r="3019" spans="1:11">
      <c r="A3019" s="119"/>
      <c r="B3019" s="116"/>
      <c r="C3019" s="116"/>
      <c r="D3019" s="117"/>
      <c r="E3019" s="231"/>
      <c r="F3019" s="118"/>
      <c r="G3019" s="106"/>
      <c r="H3019" s="106"/>
      <c r="I3019" s="106"/>
      <c r="J3019" s="242"/>
      <c r="K3019" s="242"/>
    </row>
    <row r="3020" spans="1:11">
      <c r="A3020" s="119"/>
      <c r="B3020" s="116"/>
      <c r="C3020" s="116"/>
      <c r="D3020" s="117"/>
      <c r="E3020" s="231"/>
      <c r="F3020" s="118"/>
      <c r="G3020" s="106"/>
      <c r="H3020" s="106"/>
      <c r="I3020" s="106"/>
      <c r="J3020" s="242"/>
      <c r="K3020" s="242"/>
    </row>
    <row r="3021" spans="1:11">
      <c r="A3021" s="119"/>
      <c r="B3021" s="116"/>
      <c r="C3021" s="116"/>
      <c r="D3021" s="117"/>
      <c r="E3021" s="231"/>
      <c r="F3021" s="118"/>
      <c r="G3021" s="106"/>
      <c r="H3021" s="106"/>
      <c r="I3021" s="106"/>
      <c r="J3021" s="242"/>
      <c r="K3021" s="242"/>
    </row>
    <row r="3022" spans="1:11">
      <c r="A3022" s="119"/>
      <c r="B3022" s="116"/>
      <c r="C3022" s="116"/>
      <c r="D3022" s="117"/>
      <c r="E3022" s="231"/>
      <c r="F3022" s="118"/>
      <c r="G3022" s="106"/>
      <c r="H3022" s="106"/>
      <c r="I3022" s="106"/>
      <c r="J3022" s="242"/>
      <c r="K3022" s="242"/>
    </row>
    <row r="3023" spans="1:11">
      <c r="A3023" s="119"/>
      <c r="B3023" s="116"/>
      <c r="C3023" s="116"/>
      <c r="D3023" s="117"/>
      <c r="E3023" s="231"/>
      <c r="F3023" s="118"/>
      <c r="G3023" s="106"/>
      <c r="H3023" s="106"/>
      <c r="I3023" s="106"/>
      <c r="J3023" s="242"/>
      <c r="K3023" s="242"/>
    </row>
    <row r="3024" spans="1:11">
      <c r="A3024" s="119"/>
      <c r="B3024" s="116"/>
      <c r="C3024" s="116"/>
      <c r="D3024" s="117"/>
      <c r="E3024" s="231"/>
      <c r="F3024" s="118"/>
      <c r="G3024" s="106"/>
      <c r="H3024" s="106"/>
      <c r="I3024" s="106"/>
      <c r="J3024" s="242"/>
      <c r="K3024" s="242"/>
    </row>
    <row r="3025" spans="1:11">
      <c r="A3025" s="119"/>
      <c r="B3025" s="116"/>
      <c r="C3025" s="116"/>
      <c r="D3025" s="117"/>
      <c r="E3025" s="231"/>
      <c r="F3025" s="118"/>
      <c r="G3025" s="106"/>
      <c r="H3025" s="106"/>
      <c r="I3025" s="106"/>
      <c r="J3025" s="242"/>
      <c r="K3025" s="242"/>
    </row>
    <row r="3026" spans="1:11">
      <c r="A3026" s="119"/>
      <c r="B3026" s="116"/>
      <c r="C3026" s="116"/>
      <c r="D3026" s="117"/>
      <c r="E3026" s="231"/>
      <c r="F3026" s="118"/>
      <c r="G3026" s="106"/>
      <c r="H3026" s="106"/>
      <c r="I3026" s="106"/>
      <c r="J3026" s="242"/>
      <c r="K3026" s="242"/>
    </row>
    <row r="3027" spans="1:11">
      <c r="A3027" s="119"/>
      <c r="B3027" s="116"/>
      <c r="C3027" s="116"/>
      <c r="D3027" s="117"/>
      <c r="E3027" s="231"/>
      <c r="F3027" s="118"/>
      <c r="G3027" s="106"/>
      <c r="H3027" s="106"/>
      <c r="I3027" s="106"/>
      <c r="J3027" s="242"/>
      <c r="K3027" s="242"/>
    </row>
    <row r="3028" spans="1:11">
      <c r="A3028" s="119"/>
      <c r="B3028" s="116"/>
      <c r="C3028" s="116"/>
      <c r="D3028" s="117"/>
      <c r="E3028" s="231"/>
      <c r="F3028" s="118"/>
      <c r="G3028" s="106"/>
      <c r="H3028" s="106"/>
      <c r="I3028" s="106"/>
      <c r="J3028" s="242"/>
      <c r="K3028" s="242"/>
    </row>
    <row r="3029" spans="1:11">
      <c r="A3029" s="119"/>
      <c r="B3029" s="116"/>
      <c r="C3029" s="116"/>
      <c r="D3029" s="117"/>
      <c r="E3029" s="231"/>
      <c r="F3029" s="118"/>
      <c r="G3029" s="106"/>
      <c r="H3029" s="106"/>
      <c r="I3029" s="106"/>
      <c r="J3029" s="242"/>
      <c r="K3029" s="242"/>
    </row>
    <row r="3030" spans="1:11">
      <c r="A3030" s="119"/>
      <c r="B3030" s="116"/>
      <c r="C3030" s="116"/>
      <c r="D3030" s="117"/>
      <c r="E3030" s="231"/>
      <c r="F3030" s="118"/>
      <c r="G3030" s="106"/>
      <c r="H3030" s="106"/>
      <c r="I3030" s="106"/>
      <c r="J3030" s="242"/>
      <c r="K3030" s="242"/>
    </row>
    <row r="3031" spans="1:11">
      <c r="A3031" s="119"/>
      <c r="B3031" s="116"/>
      <c r="C3031" s="116"/>
      <c r="D3031" s="117"/>
      <c r="E3031" s="231"/>
      <c r="F3031" s="118"/>
      <c r="G3031" s="106"/>
      <c r="H3031" s="106"/>
      <c r="I3031" s="106"/>
      <c r="J3031" s="242"/>
      <c r="K3031" s="242"/>
    </row>
    <row r="3032" spans="1:11">
      <c r="A3032" s="119"/>
      <c r="B3032" s="116"/>
      <c r="C3032" s="116"/>
      <c r="D3032" s="117"/>
      <c r="E3032" s="231"/>
      <c r="F3032" s="118"/>
      <c r="G3032" s="106"/>
      <c r="H3032" s="106"/>
      <c r="I3032" s="106"/>
      <c r="J3032" s="242"/>
      <c r="K3032" s="242"/>
    </row>
    <row r="3033" spans="1:11">
      <c r="A3033" s="119"/>
      <c r="B3033" s="116"/>
      <c r="C3033" s="116"/>
      <c r="D3033" s="117"/>
      <c r="E3033" s="231"/>
      <c r="F3033" s="118"/>
      <c r="G3033" s="106"/>
      <c r="H3033" s="106"/>
      <c r="I3033" s="106"/>
      <c r="J3033" s="242"/>
      <c r="K3033" s="242"/>
    </row>
    <row r="3034" spans="1:11">
      <c r="A3034" s="119"/>
      <c r="B3034" s="116"/>
      <c r="C3034" s="116"/>
      <c r="D3034" s="117"/>
      <c r="E3034" s="231"/>
      <c r="F3034" s="118"/>
      <c r="G3034" s="106"/>
      <c r="H3034" s="106"/>
      <c r="I3034" s="106"/>
      <c r="J3034" s="242"/>
      <c r="K3034" s="242"/>
    </row>
    <row r="3035" spans="1:11">
      <c r="A3035" s="119"/>
      <c r="B3035" s="116"/>
      <c r="C3035" s="116"/>
      <c r="D3035" s="117"/>
      <c r="E3035" s="231"/>
      <c r="F3035" s="118"/>
      <c r="G3035" s="106"/>
      <c r="H3035" s="106"/>
      <c r="I3035" s="106"/>
      <c r="J3035" s="242"/>
      <c r="K3035" s="242"/>
    </row>
    <row r="3036" spans="1:11">
      <c r="A3036" s="119"/>
      <c r="B3036" s="116"/>
      <c r="C3036" s="116"/>
      <c r="D3036" s="117"/>
      <c r="E3036" s="231"/>
      <c r="F3036" s="118"/>
      <c r="G3036" s="106"/>
      <c r="H3036" s="106"/>
      <c r="I3036" s="106"/>
      <c r="J3036" s="242"/>
      <c r="K3036" s="242"/>
    </row>
    <row r="3037" spans="1:11">
      <c r="A3037" s="119"/>
      <c r="B3037" s="116"/>
      <c r="C3037" s="116"/>
      <c r="D3037" s="117"/>
      <c r="E3037" s="231"/>
      <c r="F3037" s="118"/>
      <c r="G3037" s="106"/>
      <c r="H3037" s="106"/>
      <c r="I3037" s="106"/>
      <c r="J3037" s="242"/>
      <c r="K3037" s="242"/>
    </row>
    <row r="3038" spans="1:11">
      <c r="A3038" s="119"/>
      <c r="B3038" s="116"/>
      <c r="C3038" s="116"/>
      <c r="D3038" s="117"/>
      <c r="E3038" s="231"/>
      <c r="F3038" s="118"/>
      <c r="G3038" s="106"/>
      <c r="H3038" s="106"/>
      <c r="I3038" s="106"/>
      <c r="J3038" s="242"/>
      <c r="K3038" s="242"/>
    </row>
    <row r="3039" spans="1:11">
      <c r="A3039" s="119"/>
      <c r="B3039" s="116"/>
      <c r="C3039" s="116"/>
      <c r="D3039" s="117"/>
      <c r="E3039" s="231"/>
      <c r="F3039" s="118"/>
      <c r="G3039" s="106"/>
      <c r="H3039" s="106"/>
      <c r="I3039" s="106"/>
      <c r="J3039" s="242"/>
      <c r="K3039" s="242"/>
    </row>
    <row r="3040" spans="1:11">
      <c r="A3040" s="119"/>
      <c r="B3040" s="116"/>
      <c r="C3040" s="116"/>
      <c r="D3040" s="117"/>
      <c r="E3040" s="231"/>
      <c r="F3040" s="118"/>
      <c r="G3040" s="106"/>
      <c r="H3040" s="106"/>
      <c r="I3040" s="106"/>
      <c r="J3040" s="242"/>
      <c r="K3040" s="242"/>
    </row>
    <row r="3041" spans="1:11">
      <c r="A3041" s="119"/>
      <c r="B3041" s="116"/>
      <c r="C3041" s="116"/>
      <c r="D3041" s="117"/>
      <c r="E3041" s="231"/>
      <c r="F3041" s="118"/>
      <c r="G3041" s="106"/>
      <c r="H3041" s="106"/>
      <c r="I3041" s="106"/>
      <c r="J3041" s="242"/>
      <c r="K3041" s="242"/>
    </row>
    <row r="3042" spans="1:11">
      <c r="A3042" s="119"/>
      <c r="B3042" s="116"/>
      <c r="C3042" s="116"/>
      <c r="D3042" s="117"/>
      <c r="E3042" s="231"/>
      <c r="F3042" s="118"/>
      <c r="G3042" s="106"/>
      <c r="H3042" s="106"/>
      <c r="I3042" s="106"/>
      <c r="J3042" s="242"/>
      <c r="K3042" s="242"/>
    </row>
    <row r="3043" spans="1:11">
      <c r="A3043" s="119"/>
      <c r="B3043" s="116"/>
      <c r="C3043" s="116"/>
      <c r="D3043" s="117"/>
      <c r="E3043" s="231"/>
      <c r="F3043" s="118"/>
      <c r="G3043" s="106"/>
      <c r="H3043" s="106"/>
      <c r="I3043" s="106"/>
      <c r="J3043" s="242"/>
      <c r="K3043" s="242"/>
    </row>
    <row r="3044" spans="1:11">
      <c r="A3044" s="119"/>
      <c r="B3044" s="116"/>
      <c r="C3044" s="116"/>
      <c r="D3044" s="117"/>
      <c r="E3044" s="231"/>
      <c r="F3044" s="118"/>
      <c r="G3044" s="106"/>
      <c r="H3044" s="106"/>
      <c r="I3044" s="106"/>
      <c r="J3044" s="242"/>
      <c r="K3044" s="242"/>
    </row>
    <row r="3045" spans="1:11">
      <c r="A3045" s="119"/>
      <c r="B3045" s="116"/>
      <c r="C3045" s="116"/>
      <c r="D3045" s="117"/>
      <c r="E3045" s="231"/>
      <c r="F3045" s="118"/>
      <c r="G3045" s="106"/>
      <c r="H3045" s="106"/>
      <c r="I3045" s="106"/>
      <c r="J3045" s="242"/>
      <c r="K3045" s="242"/>
    </row>
    <row r="3046" spans="1:11">
      <c r="A3046" s="119"/>
      <c r="B3046" s="116"/>
      <c r="C3046" s="116"/>
      <c r="D3046" s="117"/>
      <c r="E3046" s="231"/>
      <c r="F3046" s="118"/>
      <c r="G3046" s="106"/>
      <c r="H3046" s="106"/>
      <c r="I3046" s="106"/>
      <c r="J3046" s="242"/>
      <c r="K3046" s="242"/>
    </row>
    <row r="3047" spans="1:11">
      <c r="A3047" s="119"/>
      <c r="B3047" s="116"/>
      <c r="C3047" s="116"/>
      <c r="D3047" s="117"/>
      <c r="E3047" s="231"/>
      <c r="F3047" s="118"/>
      <c r="G3047" s="106"/>
      <c r="H3047" s="106"/>
      <c r="I3047" s="106"/>
      <c r="J3047" s="242"/>
      <c r="K3047" s="242"/>
    </row>
    <row r="3048" spans="1:11">
      <c r="A3048" s="119"/>
      <c r="B3048" s="116"/>
      <c r="C3048" s="116"/>
      <c r="D3048" s="117"/>
      <c r="E3048" s="231"/>
      <c r="F3048" s="118"/>
      <c r="G3048" s="106"/>
      <c r="H3048" s="106"/>
      <c r="I3048" s="106"/>
      <c r="J3048" s="242"/>
      <c r="K3048" s="242"/>
    </row>
    <row r="3049" spans="1:11">
      <c r="A3049" s="119"/>
      <c r="B3049" s="116"/>
      <c r="C3049" s="116"/>
      <c r="D3049" s="117"/>
      <c r="E3049" s="231"/>
      <c r="F3049" s="118"/>
      <c r="G3049" s="106"/>
      <c r="H3049" s="106"/>
      <c r="I3049" s="106"/>
      <c r="J3049" s="242"/>
      <c r="K3049" s="242"/>
    </row>
    <row r="3050" spans="1:11">
      <c r="A3050" s="119"/>
      <c r="B3050" s="116"/>
      <c r="C3050" s="116"/>
      <c r="D3050" s="117"/>
      <c r="E3050" s="231"/>
      <c r="F3050" s="118"/>
      <c r="G3050" s="106"/>
      <c r="H3050" s="106"/>
      <c r="I3050" s="106"/>
      <c r="J3050" s="242"/>
      <c r="K3050" s="242"/>
    </row>
    <row r="3051" spans="1:11">
      <c r="A3051" s="119"/>
      <c r="B3051" s="116"/>
      <c r="C3051" s="116"/>
      <c r="D3051" s="117"/>
      <c r="E3051" s="231"/>
      <c r="F3051" s="118"/>
      <c r="G3051" s="106"/>
      <c r="H3051" s="106"/>
      <c r="I3051" s="106"/>
      <c r="J3051" s="242"/>
      <c r="K3051" s="242"/>
    </row>
    <row r="3052" spans="1:11">
      <c r="A3052" s="119"/>
      <c r="B3052" s="116"/>
      <c r="C3052" s="116"/>
      <c r="D3052" s="117"/>
      <c r="E3052" s="231"/>
      <c r="F3052" s="118"/>
      <c r="G3052" s="106"/>
      <c r="H3052" s="106"/>
      <c r="I3052" s="106"/>
      <c r="J3052" s="242"/>
      <c r="K3052" s="242"/>
    </row>
    <row r="3053" spans="1:11">
      <c r="A3053" s="119"/>
      <c r="B3053" s="116"/>
      <c r="C3053" s="116"/>
      <c r="D3053" s="117"/>
      <c r="E3053" s="231"/>
      <c r="F3053" s="118"/>
      <c r="G3053" s="106"/>
      <c r="H3053" s="106"/>
      <c r="I3053" s="106"/>
      <c r="J3053" s="242"/>
      <c r="K3053" s="242"/>
    </row>
    <row r="3054" spans="1:11">
      <c r="A3054" s="119"/>
      <c r="B3054" s="116"/>
      <c r="C3054" s="116"/>
      <c r="D3054" s="117"/>
      <c r="E3054" s="231"/>
      <c r="F3054" s="118"/>
      <c r="G3054" s="106"/>
      <c r="H3054" s="106"/>
      <c r="I3054" s="106"/>
      <c r="J3054" s="242"/>
      <c r="K3054" s="242"/>
    </row>
    <row r="3055" spans="1:11">
      <c r="A3055" s="119"/>
      <c r="B3055" s="116"/>
      <c r="C3055" s="116"/>
      <c r="D3055" s="117"/>
      <c r="E3055" s="231"/>
      <c r="F3055" s="118"/>
      <c r="G3055" s="106"/>
      <c r="H3055" s="106"/>
      <c r="I3055" s="106"/>
      <c r="J3055" s="242"/>
      <c r="K3055" s="242"/>
    </row>
    <row r="3056" spans="1:11">
      <c r="A3056" s="119"/>
      <c r="B3056" s="116"/>
      <c r="C3056" s="116"/>
      <c r="D3056" s="117"/>
      <c r="E3056" s="231"/>
      <c r="F3056" s="118"/>
      <c r="G3056" s="106"/>
      <c r="H3056" s="106"/>
      <c r="I3056" s="106"/>
      <c r="J3056" s="242"/>
      <c r="K3056" s="242"/>
    </row>
    <row r="3057" spans="1:11">
      <c r="A3057" s="119"/>
      <c r="B3057" s="116"/>
      <c r="C3057" s="116"/>
      <c r="D3057" s="117"/>
      <c r="E3057" s="231"/>
      <c r="F3057" s="118"/>
      <c r="G3057" s="106"/>
      <c r="H3057" s="106"/>
      <c r="I3057" s="106"/>
      <c r="J3057" s="242"/>
      <c r="K3057" s="242"/>
    </row>
    <row r="3058" spans="1:11">
      <c r="A3058" s="119"/>
      <c r="B3058" s="116"/>
      <c r="C3058" s="116"/>
      <c r="D3058" s="117"/>
      <c r="E3058" s="231"/>
      <c r="F3058" s="118"/>
      <c r="G3058" s="106"/>
      <c r="H3058" s="106"/>
      <c r="I3058" s="106"/>
      <c r="J3058" s="242"/>
      <c r="K3058" s="242"/>
    </row>
    <row r="3059" spans="1:11">
      <c r="A3059" s="119"/>
      <c r="B3059" s="116"/>
      <c r="C3059" s="116"/>
      <c r="D3059" s="117"/>
      <c r="E3059" s="231"/>
      <c r="F3059" s="118"/>
      <c r="G3059" s="106"/>
      <c r="H3059" s="106"/>
      <c r="I3059" s="106"/>
      <c r="J3059" s="242"/>
      <c r="K3059" s="242"/>
    </row>
    <row r="3060" spans="1:11">
      <c r="A3060" s="119"/>
      <c r="B3060" s="116"/>
      <c r="C3060" s="116"/>
      <c r="D3060" s="117"/>
      <c r="E3060" s="231"/>
      <c r="F3060" s="118"/>
      <c r="G3060" s="106"/>
      <c r="H3060" s="106"/>
      <c r="I3060" s="106"/>
      <c r="J3060" s="242"/>
      <c r="K3060" s="242"/>
    </row>
    <row r="3061" spans="1:11">
      <c r="A3061" s="119"/>
      <c r="B3061" s="116"/>
      <c r="C3061" s="116"/>
      <c r="D3061" s="117"/>
      <c r="E3061" s="231"/>
      <c r="F3061" s="118"/>
      <c r="G3061" s="106"/>
      <c r="H3061" s="106"/>
      <c r="I3061" s="106"/>
      <c r="J3061" s="242"/>
      <c r="K3061" s="242"/>
    </row>
    <row r="3062" spans="1:11">
      <c r="A3062" s="119"/>
      <c r="B3062" s="116"/>
      <c r="C3062" s="116"/>
      <c r="D3062" s="117"/>
      <c r="E3062" s="231"/>
      <c r="F3062" s="118"/>
      <c r="G3062" s="106"/>
      <c r="H3062" s="106"/>
      <c r="I3062" s="106"/>
      <c r="J3062" s="242"/>
      <c r="K3062" s="242"/>
    </row>
    <row r="3063" spans="1:11">
      <c r="A3063" s="119"/>
      <c r="B3063" s="116"/>
      <c r="C3063" s="116"/>
      <c r="D3063" s="117"/>
      <c r="E3063" s="231"/>
      <c r="F3063" s="118"/>
      <c r="G3063" s="106"/>
      <c r="H3063" s="106"/>
      <c r="I3063" s="106"/>
      <c r="J3063" s="242"/>
      <c r="K3063" s="242"/>
    </row>
    <row r="3064" spans="1:11">
      <c r="A3064" s="119"/>
      <c r="B3064" s="116"/>
      <c r="C3064" s="116"/>
      <c r="D3064" s="117"/>
      <c r="E3064" s="231"/>
      <c r="F3064" s="118"/>
      <c r="G3064" s="106"/>
      <c r="H3064" s="106"/>
      <c r="I3064" s="106"/>
      <c r="J3064" s="242"/>
      <c r="K3064" s="242"/>
    </row>
    <row r="3065" spans="1:11">
      <c r="A3065" s="119"/>
      <c r="B3065" s="116"/>
      <c r="C3065" s="116"/>
      <c r="D3065" s="117"/>
      <c r="E3065" s="231"/>
      <c r="F3065" s="118"/>
      <c r="G3065" s="106"/>
      <c r="H3065" s="106"/>
      <c r="I3065" s="106"/>
      <c r="J3065" s="242"/>
      <c r="K3065" s="242"/>
    </row>
    <row r="3066" spans="1:11">
      <c r="A3066" s="119"/>
      <c r="B3066" s="116"/>
      <c r="C3066" s="116"/>
      <c r="D3066" s="117"/>
      <c r="E3066" s="231"/>
      <c r="F3066" s="118"/>
      <c r="G3066" s="106"/>
      <c r="H3066" s="106"/>
      <c r="I3066" s="106"/>
      <c r="J3066" s="242"/>
      <c r="K3066" s="242"/>
    </row>
    <row r="3067" spans="1:11">
      <c r="A3067" s="119"/>
      <c r="B3067" s="116"/>
      <c r="C3067" s="116"/>
      <c r="D3067" s="117"/>
      <c r="E3067" s="231"/>
      <c r="F3067" s="118"/>
      <c r="G3067" s="106"/>
      <c r="H3067" s="106"/>
      <c r="I3067" s="106"/>
      <c r="J3067" s="242"/>
      <c r="K3067" s="242"/>
    </row>
    <row r="3068" spans="1:11">
      <c r="A3068" s="119"/>
      <c r="B3068" s="116"/>
      <c r="C3068" s="116"/>
      <c r="D3068" s="117"/>
      <c r="E3068" s="231"/>
      <c r="F3068" s="118"/>
      <c r="G3068" s="106"/>
      <c r="H3068" s="106"/>
      <c r="I3068" s="106"/>
      <c r="J3068" s="242"/>
      <c r="K3068" s="242"/>
    </row>
    <row r="3069" spans="1:11">
      <c r="A3069" s="119"/>
      <c r="B3069" s="116"/>
      <c r="C3069" s="116"/>
      <c r="D3069" s="117"/>
      <c r="E3069" s="231"/>
      <c r="F3069" s="118"/>
      <c r="G3069" s="106"/>
      <c r="H3069" s="106"/>
      <c r="I3069" s="106"/>
      <c r="J3069" s="242"/>
      <c r="K3069" s="242"/>
    </row>
    <row r="3070" spans="1:11">
      <c r="A3070" s="119"/>
      <c r="B3070" s="116"/>
      <c r="C3070" s="116"/>
      <c r="D3070" s="117"/>
      <c r="E3070" s="231"/>
      <c r="F3070" s="118"/>
      <c r="G3070" s="106"/>
      <c r="H3070" s="106"/>
      <c r="I3070" s="106"/>
      <c r="J3070" s="242"/>
      <c r="K3070" s="242"/>
    </row>
    <row r="3071" spans="1:11">
      <c r="A3071" s="119"/>
      <c r="B3071" s="116"/>
      <c r="C3071" s="116"/>
      <c r="D3071" s="117"/>
      <c r="E3071" s="231"/>
      <c r="F3071" s="118"/>
      <c r="G3071" s="106"/>
      <c r="H3071" s="106"/>
      <c r="I3071" s="106"/>
      <c r="J3071" s="242"/>
      <c r="K3071" s="242"/>
    </row>
    <row r="3072" spans="1:11">
      <c r="A3072" s="119"/>
      <c r="B3072" s="116"/>
      <c r="C3072" s="116"/>
      <c r="D3072" s="117"/>
      <c r="E3072" s="231"/>
      <c r="F3072" s="118"/>
      <c r="G3072" s="106"/>
      <c r="H3072" s="106"/>
      <c r="I3072" s="106"/>
      <c r="J3072" s="242"/>
      <c r="K3072" s="242"/>
    </row>
    <row r="3073" spans="1:11">
      <c r="A3073" s="119"/>
      <c r="B3073" s="116"/>
      <c r="C3073" s="116"/>
      <c r="D3073" s="117"/>
      <c r="E3073" s="231"/>
      <c r="F3073" s="118"/>
      <c r="G3073" s="106"/>
      <c r="H3073" s="106"/>
      <c r="I3073" s="106"/>
      <c r="J3073" s="242"/>
      <c r="K3073" s="242"/>
    </row>
    <row r="3074" spans="1:11">
      <c r="A3074" s="119"/>
      <c r="B3074" s="116"/>
      <c r="C3074" s="116"/>
      <c r="D3074" s="117"/>
      <c r="E3074" s="231"/>
      <c r="F3074" s="118"/>
      <c r="G3074" s="106"/>
      <c r="H3074" s="106"/>
      <c r="I3074" s="106"/>
      <c r="J3074" s="242"/>
      <c r="K3074" s="242"/>
    </row>
    <row r="3075" spans="1:11">
      <c r="A3075" s="119"/>
      <c r="B3075" s="116"/>
      <c r="C3075" s="116"/>
      <c r="D3075" s="117"/>
      <c r="E3075" s="231"/>
      <c r="F3075" s="118"/>
      <c r="G3075" s="106"/>
      <c r="H3075" s="106"/>
      <c r="I3075" s="106"/>
      <c r="J3075" s="242"/>
      <c r="K3075" s="242"/>
    </row>
    <row r="3076" spans="1:11">
      <c r="A3076" s="119"/>
      <c r="B3076" s="116"/>
      <c r="C3076" s="116"/>
      <c r="D3076" s="117"/>
      <c r="E3076" s="231"/>
      <c r="F3076" s="118"/>
      <c r="G3076" s="106"/>
      <c r="H3076" s="106"/>
      <c r="I3076" s="106"/>
      <c r="J3076" s="242"/>
      <c r="K3076" s="242"/>
    </row>
    <row r="3077" spans="1:11">
      <c r="A3077" s="119"/>
      <c r="B3077" s="116"/>
      <c r="C3077" s="116"/>
      <c r="D3077" s="117"/>
      <c r="E3077" s="231"/>
      <c r="F3077" s="118"/>
      <c r="G3077" s="106"/>
      <c r="H3077" s="106"/>
      <c r="I3077" s="106"/>
      <c r="J3077" s="242"/>
      <c r="K3077" s="242"/>
    </row>
    <row r="3078" spans="1:11">
      <c r="A3078" s="119"/>
      <c r="B3078" s="116"/>
      <c r="C3078" s="116"/>
      <c r="D3078" s="117"/>
      <c r="E3078" s="231"/>
      <c r="F3078" s="118"/>
      <c r="G3078" s="106"/>
      <c r="H3078" s="106"/>
      <c r="I3078" s="106"/>
      <c r="J3078" s="242"/>
      <c r="K3078" s="242"/>
    </row>
    <row r="3079" spans="1:11">
      <c r="A3079" s="119"/>
      <c r="B3079" s="116"/>
      <c r="C3079" s="116"/>
      <c r="D3079" s="117"/>
      <c r="E3079" s="231"/>
      <c r="F3079" s="118"/>
      <c r="G3079" s="106"/>
      <c r="H3079" s="106"/>
      <c r="I3079" s="106"/>
      <c r="J3079" s="242"/>
      <c r="K3079" s="242"/>
    </row>
    <row r="3080" spans="1:11">
      <c r="A3080" s="119"/>
      <c r="B3080" s="116"/>
      <c r="C3080" s="116"/>
      <c r="D3080" s="117"/>
      <c r="E3080" s="231"/>
      <c r="F3080" s="118"/>
      <c r="G3080" s="106"/>
      <c r="H3080" s="106"/>
      <c r="I3080" s="106"/>
      <c r="J3080" s="242"/>
      <c r="K3080" s="242"/>
    </row>
    <row r="3081" spans="1:11">
      <c r="A3081" s="119"/>
      <c r="B3081" s="116"/>
      <c r="C3081" s="116"/>
      <c r="D3081" s="117"/>
      <c r="E3081" s="231"/>
      <c r="F3081" s="118"/>
      <c r="G3081" s="106"/>
      <c r="H3081" s="106"/>
      <c r="I3081" s="106"/>
      <c r="J3081" s="242"/>
      <c r="K3081" s="242"/>
    </row>
    <row r="3082" spans="1:11">
      <c r="A3082" s="119"/>
      <c r="B3082" s="116"/>
      <c r="C3082" s="116"/>
      <c r="D3082" s="117"/>
      <c r="E3082" s="231"/>
      <c r="F3082" s="118"/>
      <c r="G3082" s="106"/>
      <c r="H3082" s="106"/>
      <c r="I3082" s="106"/>
      <c r="J3082" s="242"/>
      <c r="K3082" s="242"/>
    </row>
    <row r="3083" spans="1:11">
      <c r="A3083" s="119"/>
      <c r="B3083" s="116"/>
      <c r="C3083" s="116"/>
      <c r="D3083" s="117"/>
      <c r="E3083" s="231"/>
      <c r="F3083" s="118"/>
      <c r="G3083" s="106"/>
      <c r="H3083" s="106"/>
      <c r="I3083" s="106"/>
      <c r="J3083" s="242"/>
      <c r="K3083" s="242"/>
    </row>
    <row r="3084" spans="1:11">
      <c r="A3084" s="119"/>
      <c r="B3084" s="116"/>
      <c r="C3084" s="116"/>
      <c r="D3084" s="117"/>
      <c r="E3084" s="231"/>
      <c r="F3084" s="118"/>
      <c r="G3084" s="106"/>
      <c r="H3084" s="106"/>
      <c r="I3084" s="106"/>
      <c r="J3084" s="242"/>
      <c r="K3084" s="242"/>
    </row>
    <row r="3085" spans="1:11">
      <c r="A3085" s="119"/>
      <c r="B3085" s="116"/>
      <c r="C3085" s="116"/>
      <c r="D3085" s="117"/>
      <c r="E3085" s="231"/>
      <c r="F3085" s="118"/>
      <c r="G3085" s="106"/>
      <c r="H3085" s="106"/>
      <c r="I3085" s="106"/>
      <c r="J3085" s="242"/>
      <c r="K3085" s="242"/>
    </row>
    <row r="3086" spans="1:11">
      <c r="A3086" s="119"/>
      <c r="B3086" s="116"/>
      <c r="C3086" s="116"/>
      <c r="D3086" s="117"/>
      <c r="E3086" s="231"/>
      <c r="F3086" s="118"/>
      <c r="G3086" s="106"/>
      <c r="H3086" s="106"/>
      <c r="I3086" s="106"/>
      <c r="J3086" s="242"/>
      <c r="K3086" s="242"/>
    </row>
    <row r="3087" spans="1:11">
      <c r="A3087" s="119"/>
      <c r="B3087" s="116"/>
      <c r="C3087" s="116"/>
      <c r="D3087" s="117"/>
      <c r="E3087" s="231"/>
      <c r="F3087" s="118"/>
      <c r="G3087" s="106"/>
      <c r="H3087" s="106"/>
      <c r="I3087" s="106"/>
      <c r="J3087" s="242"/>
      <c r="K3087" s="242"/>
    </row>
    <row r="3088" spans="1:11">
      <c r="A3088" s="119"/>
      <c r="B3088" s="116"/>
      <c r="C3088" s="116"/>
      <c r="D3088" s="117"/>
      <c r="E3088" s="231"/>
      <c r="F3088" s="118"/>
      <c r="G3088" s="106"/>
      <c r="H3088" s="106"/>
      <c r="I3088" s="106"/>
      <c r="J3088" s="242"/>
      <c r="K3088" s="242"/>
    </row>
    <row r="3089" spans="1:11">
      <c r="A3089" s="119"/>
      <c r="B3089" s="116"/>
      <c r="C3089" s="116"/>
      <c r="D3089" s="117"/>
      <c r="E3089" s="231"/>
      <c r="F3089" s="118"/>
      <c r="G3089" s="106"/>
      <c r="H3089" s="106"/>
      <c r="I3089" s="106"/>
      <c r="J3089" s="242"/>
      <c r="K3089" s="242"/>
    </row>
    <row r="3090" spans="1:11">
      <c r="A3090" s="119"/>
      <c r="B3090" s="116"/>
      <c r="C3090" s="116"/>
      <c r="D3090" s="117"/>
      <c r="E3090" s="231"/>
      <c r="F3090" s="118"/>
      <c r="G3090" s="106"/>
      <c r="H3090" s="106"/>
      <c r="I3090" s="106"/>
      <c r="J3090" s="242"/>
      <c r="K3090" s="242"/>
    </row>
    <row r="3091" spans="1:11">
      <c r="A3091" s="119"/>
      <c r="B3091" s="116"/>
      <c r="C3091" s="116"/>
      <c r="D3091" s="117"/>
      <c r="E3091" s="231"/>
      <c r="F3091" s="118"/>
      <c r="G3091" s="106"/>
      <c r="H3091" s="106"/>
      <c r="I3091" s="106"/>
      <c r="J3091" s="242"/>
      <c r="K3091" s="242"/>
    </row>
    <row r="3092" spans="1:11">
      <c r="A3092" s="119"/>
      <c r="B3092" s="116"/>
      <c r="C3092" s="116"/>
      <c r="D3092" s="117"/>
      <c r="E3092" s="231"/>
      <c r="F3092" s="118"/>
      <c r="G3092" s="106"/>
      <c r="H3092" s="106"/>
      <c r="I3092" s="106"/>
      <c r="J3092" s="242"/>
      <c r="K3092" s="242"/>
    </row>
    <row r="3093" spans="1:11">
      <c r="A3093" s="119"/>
      <c r="B3093" s="116"/>
      <c r="C3093" s="116"/>
      <c r="D3093" s="117"/>
      <c r="E3093" s="231"/>
      <c r="F3093" s="118"/>
      <c r="G3093" s="106"/>
      <c r="H3093" s="106"/>
      <c r="I3093" s="106"/>
      <c r="J3093" s="242"/>
      <c r="K3093" s="242"/>
    </row>
    <row r="3094" spans="1:11">
      <c r="A3094" s="119"/>
      <c r="B3094" s="116"/>
      <c r="C3094" s="116"/>
      <c r="D3094" s="117"/>
      <c r="E3094" s="231"/>
      <c r="F3094" s="118"/>
      <c r="G3094" s="106"/>
      <c r="H3094" s="106"/>
      <c r="I3094" s="106"/>
      <c r="J3094" s="242"/>
      <c r="K3094" s="242"/>
    </row>
    <row r="3095" spans="1:11">
      <c r="A3095" s="119"/>
      <c r="B3095" s="116"/>
      <c r="C3095" s="116"/>
      <c r="D3095" s="117"/>
      <c r="E3095" s="231"/>
      <c r="F3095" s="118"/>
      <c r="G3095" s="106"/>
      <c r="H3095" s="106"/>
      <c r="I3095" s="106"/>
      <c r="J3095" s="242"/>
      <c r="K3095" s="242"/>
    </row>
    <row r="3096" spans="1:11">
      <c r="A3096" s="119"/>
      <c r="B3096" s="116"/>
      <c r="C3096" s="116"/>
      <c r="D3096" s="117"/>
      <c r="E3096" s="231"/>
      <c r="F3096" s="118"/>
      <c r="G3096" s="106"/>
      <c r="H3096" s="106"/>
      <c r="I3096" s="106"/>
      <c r="J3096" s="242"/>
      <c r="K3096" s="242"/>
    </row>
    <row r="3097" spans="1:11">
      <c r="A3097" s="119"/>
      <c r="B3097" s="116"/>
      <c r="C3097" s="116"/>
      <c r="D3097" s="117"/>
      <c r="E3097" s="231"/>
      <c r="F3097" s="118"/>
      <c r="G3097" s="106"/>
      <c r="H3097" s="106"/>
      <c r="I3097" s="106"/>
      <c r="J3097" s="242"/>
      <c r="K3097" s="242"/>
    </row>
    <row r="3098" spans="1:11">
      <c r="A3098" s="119"/>
      <c r="B3098" s="116"/>
      <c r="C3098" s="116"/>
      <c r="D3098" s="117"/>
      <c r="E3098" s="231"/>
      <c r="F3098" s="118"/>
      <c r="G3098" s="106"/>
      <c r="H3098" s="106"/>
      <c r="I3098" s="106"/>
      <c r="J3098" s="242"/>
      <c r="K3098" s="242"/>
    </row>
    <row r="3099" spans="1:11">
      <c r="A3099" s="119"/>
      <c r="B3099" s="116"/>
      <c r="C3099" s="116"/>
      <c r="D3099" s="117"/>
      <c r="E3099" s="231"/>
      <c r="F3099" s="118"/>
      <c r="G3099" s="106"/>
      <c r="H3099" s="106"/>
      <c r="I3099" s="106"/>
      <c r="J3099" s="242"/>
      <c r="K3099" s="242"/>
    </row>
    <row r="3100" spans="1:11">
      <c r="A3100" s="119"/>
      <c r="B3100" s="116"/>
      <c r="C3100" s="116"/>
      <c r="D3100" s="117"/>
      <c r="E3100" s="231"/>
      <c r="F3100" s="118"/>
      <c r="G3100" s="106"/>
      <c r="H3100" s="106"/>
      <c r="I3100" s="106"/>
      <c r="J3100" s="242"/>
      <c r="K3100" s="242"/>
    </row>
    <row r="3101" spans="1:11">
      <c r="A3101" s="119"/>
      <c r="B3101" s="116"/>
      <c r="C3101" s="116"/>
      <c r="D3101" s="117"/>
      <c r="E3101" s="231"/>
      <c r="F3101" s="118"/>
      <c r="G3101" s="106"/>
      <c r="H3101" s="106"/>
      <c r="I3101" s="106"/>
      <c r="J3101" s="242"/>
      <c r="K3101" s="242"/>
    </row>
    <row r="3102" spans="1:11">
      <c r="A3102" s="119"/>
      <c r="B3102" s="116"/>
      <c r="C3102" s="116"/>
      <c r="D3102" s="117"/>
      <c r="E3102" s="231"/>
      <c r="F3102" s="118"/>
      <c r="G3102" s="106"/>
      <c r="H3102" s="106"/>
      <c r="I3102" s="106"/>
      <c r="J3102" s="242"/>
      <c r="K3102" s="242"/>
    </row>
    <row r="3103" spans="1:11">
      <c r="A3103" s="119"/>
      <c r="B3103" s="116"/>
      <c r="C3103" s="116"/>
      <c r="D3103" s="117"/>
      <c r="E3103" s="231"/>
      <c r="F3103" s="118"/>
      <c r="G3103" s="106"/>
      <c r="H3103" s="106"/>
      <c r="I3103" s="106"/>
      <c r="J3103" s="242"/>
      <c r="K3103" s="242"/>
    </row>
    <row r="3104" spans="1:11">
      <c r="A3104" s="119"/>
      <c r="B3104" s="116"/>
      <c r="C3104" s="116"/>
      <c r="D3104" s="117"/>
      <c r="E3104" s="231"/>
      <c r="F3104" s="118"/>
      <c r="G3104" s="106"/>
      <c r="H3104" s="106"/>
      <c r="I3104" s="106"/>
      <c r="J3104" s="242"/>
      <c r="K3104" s="242"/>
    </row>
    <row r="3105" spans="1:11">
      <c r="A3105" s="119"/>
      <c r="B3105" s="116"/>
      <c r="C3105" s="116"/>
      <c r="D3105" s="117"/>
      <c r="E3105" s="231"/>
      <c r="F3105" s="118"/>
      <c r="G3105" s="106"/>
      <c r="H3105" s="106"/>
      <c r="I3105" s="106"/>
      <c r="J3105" s="242"/>
      <c r="K3105" s="242"/>
    </row>
    <row r="3106" spans="1:11">
      <c r="A3106" s="119"/>
      <c r="B3106" s="116"/>
      <c r="C3106" s="116"/>
      <c r="D3106" s="117"/>
      <c r="E3106" s="231"/>
      <c r="F3106" s="118"/>
      <c r="G3106" s="106"/>
      <c r="H3106" s="106"/>
      <c r="I3106" s="106"/>
      <c r="J3106" s="242"/>
      <c r="K3106" s="242"/>
    </row>
    <row r="3107" spans="1:11">
      <c r="A3107" s="119"/>
      <c r="B3107" s="116"/>
      <c r="C3107" s="116"/>
      <c r="D3107" s="117"/>
      <c r="E3107" s="231"/>
      <c r="F3107" s="118"/>
      <c r="G3107" s="106"/>
      <c r="H3107" s="106"/>
      <c r="I3107" s="106"/>
      <c r="J3107" s="242"/>
      <c r="K3107" s="242"/>
    </row>
    <row r="3108" spans="1:11">
      <c r="A3108" s="119"/>
      <c r="B3108" s="116"/>
      <c r="C3108" s="116"/>
      <c r="D3108" s="117"/>
      <c r="E3108" s="231"/>
      <c r="F3108" s="118"/>
      <c r="G3108" s="106"/>
      <c r="H3108" s="106"/>
      <c r="I3108" s="106"/>
      <c r="J3108" s="242"/>
      <c r="K3108" s="242"/>
    </row>
    <row r="3109" spans="1:11">
      <c r="A3109" s="119"/>
      <c r="B3109" s="116"/>
      <c r="C3109" s="116"/>
      <c r="D3109" s="117"/>
      <c r="E3109" s="231"/>
      <c r="F3109" s="118"/>
      <c r="G3109" s="106"/>
      <c r="H3109" s="106"/>
      <c r="I3109" s="106"/>
      <c r="J3109" s="242"/>
      <c r="K3109" s="242"/>
    </row>
    <row r="3110" spans="1:11">
      <c r="A3110" s="119"/>
      <c r="B3110" s="116"/>
      <c r="C3110" s="116"/>
      <c r="D3110" s="117"/>
      <c r="E3110" s="231"/>
      <c r="F3110" s="118"/>
      <c r="G3110" s="106"/>
      <c r="H3110" s="106"/>
      <c r="I3110" s="106"/>
      <c r="J3110" s="242"/>
      <c r="K3110" s="242"/>
    </row>
    <row r="3111" spans="1:11">
      <c r="A3111" s="119"/>
      <c r="B3111" s="116"/>
      <c r="C3111" s="116"/>
      <c r="D3111" s="117"/>
      <c r="E3111" s="231"/>
      <c r="F3111" s="118"/>
      <c r="G3111" s="106"/>
      <c r="H3111" s="106"/>
      <c r="I3111" s="106"/>
      <c r="J3111" s="242"/>
      <c r="K3111" s="242"/>
    </row>
    <row r="3112" spans="1:11">
      <c r="A3112" s="119"/>
      <c r="B3112" s="116"/>
      <c r="C3112" s="116"/>
      <c r="D3112" s="117"/>
      <c r="E3112" s="231"/>
      <c r="F3112" s="118"/>
      <c r="G3112" s="106"/>
      <c r="H3112" s="106"/>
      <c r="I3112" s="106"/>
      <c r="J3112" s="242"/>
      <c r="K3112" s="242"/>
    </row>
    <row r="3113" spans="1:11">
      <c r="A3113" s="119"/>
      <c r="B3113" s="116"/>
      <c r="C3113" s="116"/>
      <c r="D3113" s="117"/>
      <c r="E3113" s="231"/>
      <c r="F3113" s="118"/>
      <c r="G3113" s="106"/>
      <c r="H3113" s="106"/>
      <c r="I3113" s="106"/>
      <c r="J3113" s="242"/>
      <c r="K3113" s="242"/>
    </row>
    <row r="3114" spans="1:11">
      <c r="A3114" s="119"/>
      <c r="B3114" s="116"/>
      <c r="C3114" s="116"/>
      <c r="D3114" s="117"/>
      <c r="E3114" s="231"/>
      <c r="F3114" s="118"/>
      <c r="G3114" s="106"/>
      <c r="H3114" s="106"/>
      <c r="I3114" s="106"/>
      <c r="J3114" s="242"/>
      <c r="K3114" s="242"/>
    </row>
    <row r="3115" spans="1:11">
      <c r="A3115" s="119"/>
      <c r="B3115" s="116"/>
      <c r="C3115" s="116"/>
      <c r="D3115" s="117"/>
      <c r="E3115" s="231"/>
      <c r="F3115" s="118"/>
      <c r="G3115" s="106"/>
      <c r="H3115" s="106"/>
      <c r="I3115" s="106"/>
      <c r="J3115" s="242"/>
      <c r="K3115" s="242"/>
    </row>
    <row r="3116" spans="1:11">
      <c r="A3116" s="119"/>
      <c r="B3116" s="116"/>
      <c r="C3116" s="116"/>
      <c r="D3116" s="117"/>
      <c r="E3116" s="231"/>
      <c r="F3116" s="118"/>
      <c r="G3116" s="106"/>
      <c r="H3116" s="106"/>
      <c r="I3116" s="106"/>
      <c r="J3116" s="242"/>
      <c r="K3116" s="242"/>
    </row>
    <row r="3117" spans="1:11">
      <c r="A3117" s="119"/>
      <c r="B3117" s="116"/>
      <c r="C3117" s="116"/>
      <c r="D3117" s="117"/>
      <c r="E3117" s="231"/>
      <c r="F3117" s="118"/>
      <c r="G3117" s="106"/>
      <c r="H3117" s="106"/>
      <c r="I3117" s="106"/>
      <c r="J3117" s="242"/>
      <c r="K3117" s="242"/>
    </row>
    <row r="3118" spans="1:11">
      <c r="A3118" s="119"/>
      <c r="B3118" s="116"/>
      <c r="C3118" s="116"/>
      <c r="D3118" s="117"/>
      <c r="E3118" s="231"/>
      <c r="F3118" s="118"/>
      <c r="G3118" s="106"/>
      <c r="H3118" s="106"/>
      <c r="I3118" s="106"/>
      <c r="J3118" s="242"/>
      <c r="K3118" s="242"/>
    </row>
    <row r="3119" spans="1:11">
      <c r="A3119" s="119"/>
      <c r="B3119" s="116"/>
      <c r="C3119" s="116"/>
      <c r="D3119" s="117"/>
      <c r="E3119" s="231"/>
      <c r="F3119" s="118"/>
      <c r="G3119" s="106"/>
      <c r="H3119" s="106"/>
      <c r="I3119" s="106"/>
      <c r="J3119" s="242"/>
      <c r="K3119" s="242"/>
    </row>
    <row r="3120" spans="1:11">
      <c r="A3120" s="119"/>
      <c r="B3120" s="116"/>
      <c r="C3120" s="116"/>
      <c r="D3120" s="117"/>
      <c r="E3120" s="231"/>
      <c r="F3120" s="118"/>
      <c r="G3120" s="106"/>
      <c r="H3120" s="106"/>
      <c r="I3120" s="106"/>
      <c r="J3120" s="242"/>
      <c r="K3120" s="242"/>
    </row>
    <row r="3121" spans="1:11">
      <c r="A3121" s="119"/>
      <c r="B3121" s="116"/>
      <c r="C3121" s="116"/>
      <c r="D3121" s="117"/>
      <c r="E3121" s="231"/>
      <c r="F3121" s="118"/>
      <c r="G3121" s="106"/>
      <c r="H3121" s="106"/>
      <c r="I3121" s="106"/>
      <c r="J3121" s="242"/>
      <c r="K3121" s="242"/>
    </row>
    <row r="3122" spans="1:11">
      <c r="A3122" s="119"/>
      <c r="B3122" s="116"/>
      <c r="C3122" s="116"/>
      <c r="D3122" s="117"/>
      <c r="E3122" s="231"/>
      <c r="F3122" s="118"/>
      <c r="G3122" s="106"/>
      <c r="H3122" s="106"/>
      <c r="I3122" s="106"/>
      <c r="J3122" s="242"/>
      <c r="K3122" s="242"/>
    </row>
    <row r="3123" spans="1:11">
      <c r="A3123" s="119"/>
      <c r="B3123" s="116"/>
      <c r="C3123" s="116"/>
      <c r="D3123" s="117"/>
      <c r="E3123" s="231"/>
      <c r="F3123" s="118"/>
      <c r="G3123" s="106"/>
      <c r="H3123" s="106"/>
      <c r="I3123" s="106"/>
      <c r="J3123" s="242"/>
      <c r="K3123" s="242"/>
    </row>
    <row r="3124" spans="1:11">
      <c r="A3124" s="119"/>
      <c r="B3124" s="116"/>
      <c r="C3124" s="116"/>
      <c r="D3124" s="117"/>
      <c r="E3124" s="231"/>
      <c r="F3124" s="118"/>
      <c r="G3124" s="106"/>
      <c r="H3124" s="106"/>
      <c r="I3124" s="106"/>
      <c r="J3124" s="242"/>
      <c r="K3124" s="242"/>
    </row>
    <row r="3125" spans="1:11">
      <c r="A3125" s="119"/>
      <c r="B3125" s="116"/>
      <c r="C3125" s="116"/>
      <c r="D3125" s="117"/>
      <c r="E3125" s="231"/>
      <c r="F3125" s="118"/>
      <c r="G3125" s="106"/>
      <c r="H3125" s="106"/>
      <c r="I3125" s="106"/>
      <c r="J3125" s="242"/>
      <c r="K3125" s="242"/>
    </row>
    <row r="3126" spans="1:11">
      <c r="A3126" s="119"/>
      <c r="B3126" s="116"/>
      <c r="C3126" s="116"/>
      <c r="D3126" s="117"/>
      <c r="E3126" s="231"/>
      <c r="F3126" s="118"/>
      <c r="G3126" s="106"/>
      <c r="H3126" s="106"/>
      <c r="I3126" s="106"/>
      <c r="J3126" s="242"/>
      <c r="K3126" s="242"/>
    </row>
    <row r="3127" spans="1:11">
      <c r="A3127" s="119"/>
      <c r="B3127" s="116"/>
      <c r="C3127" s="116"/>
      <c r="D3127" s="117"/>
      <c r="E3127" s="231"/>
      <c r="F3127" s="118"/>
      <c r="G3127" s="106"/>
      <c r="H3127" s="106"/>
      <c r="I3127" s="106"/>
      <c r="J3127" s="242"/>
      <c r="K3127" s="242"/>
    </row>
    <row r="3128" spans="1:11">
      <c r="A3128" s="119"/>
      <c r="B3128" s="116"/>
      <c r="C3128" s="116"/>
      <c r="D3128" s="117"/>
      <c r="E3128" s="231"/>
      <c r="F3128" s="118"/>
      <c r="G3128" s="106"/>
      <c r="H3128" s="106"/>
      <c r="I3128" s="106"/>
      <c r="J3128" s="242"/>
      <c r="K3128" s="242"/>
    </row>
    <row r="3129" spans="1:11">
      <c r="A3129" s="119"/>
      <c r="B3129" s="116"/>
      <c r="C3129" s="116"/>
      <c r="D3129" s="117"/>
      <c r="E3129" s="231"/>
      <c r="F3129" s="118"/>
      <c r="G3129" s="106"/>
      <c r="H3129" s="106"/>
      <c r="I3129" s="106"/>
      <c r="J3129" s="242"/>
      <c r="K3129" s="242"/>
    </row>
    <row r="3130" spans="1:11">
      <c r="A3130" s="119"/>
      <c r="B3130" s="116"/>
      <c r="C3130" s="116"/>
      <c r="D3130" s="117"/>
      <c r="E3130" s="231"/>
      <c r="F3130" s="118"/>
      <c r="G3130" s="106"/>
      <c r="H3130" s="106"/>
      <c r="I3130" s="106"/>
      <c r="J3130" s="242"/>
      <c r="K3130" s="242"/>
    </row>
    <row r="3131" spans="1:11">
      <c r="A3131" s="119"/>
      <c r="B3131" s="116"/>
      <c r="C3131" s="116"/>
      <c r="D3131" s="117"/>
      <c r="E3131" s="231"/>
      <c r="F3131" s="118"/>
      <c r="G3131" s="106"/>
      <c r="H3131" s="106"/>
      <c r="I3131" s="106"/>
      <c r="J3131" s="242"/>
      <c r="K3131" s="242"/>
    </row>
    <row r="3132" spans="1:11">
      <c r="A3132" s="119"/>
      <c r="B3132" s="116"/>
      <c r="C3132" s="116"/>
      <c r="D3132" s="117"/>
      <c r="E3132" s="231"/>
      <c r="F3132" s="118"/>
      <c r="G3132" s="106"/>
      <c r="H3132" s="106"/>
      <c r="I3132" s="106"/>
      <c r="J3132" s="242"/>
      <c r="K3132" s="242"/>
    </row>
    <row r="3133" spans="1:11">
      <c r="A3133" s="119"/>
      <c r="B3133" s="116"/>
      <c r="C3133" s="116"/>
      <c r="D3133" s="117"/>
      <c r="E3133" s="231"/>
      <c r="F3133" s="118"/>
      <c r="G3133" s="106"/>
      <c r="H3133" s="106"/>
      <c r="I3133" s="106"/>
      <c r="J3133" s="242"/>
      <c r="K3133" s="242"/>
    </row>
    <row r="3134" spans="1:11">
      <c r="A3134" s="119"/>
      <c r="B3134" s="116"/>
      <c r="C3134" s="116"/>
      <c r="D3134" s="117"/>
      <c r="E3134" s="231"/>
      <c r="F3134" s="118"/>
      <c r="G3134" s="106"/>
      <c r="H3134" s="106"/>
      <c r="I3134" s="106"/>
      <c r="J3134" s="242"/>
      <c r="K3134" s="242"/>
    </row>
    <row r="3135" spans="1:11">
      <c r="A3135" s="119"/>
      <c r="B3135" s="116"/>
      <c r="C3135" s="116"/>
      <c r="D3135" s="117"/>
      <c r="E3135" s="231"/>
      <c r="F3135" s="118"/>
      <c r="G3135" s="106"/>
      <c r="H3135" s="106"/>
      <c r="I3135" s="106"/>
      <c r="J3135" s="242"/>
      <c r="K3135" s="242"/>
    </row>
    <row r="3136" spans="1:11">
      <c r="A3136" s="119"/>
      <c r="B3136" s="116"/>
      <c r="C3136" s="116"/>
      <c r="D3136" s="117"/>
      <c r="E3136" s="231"/>
      <c r="F3136" s="118"/>
      <c r="G3136" s="106"/>
      <c r="H3136" s="106"/>
      <c r="I3136" s="106"/>
      <c r="J3136" s="242"/>
      <c r="K3136" s="242"/>
    </row>
    <row r="3137" spans="1:11">
      <c r="A3137" s="119"/>
      <c r="B3137" s="116"/>
      <c r="C3137" s="116"/>
      <c r="D3137" s="117"/>
      <c r="E3137" s="231"/>
      <c r="F3137" s="118"/>
      <c r="G3137" s="106"/>
      <c r="H3137" s="106"/>
      <c r="I3137" s="106"/>
      <c r="J3137" s="242"/>
      <c r="K3137" s="242"/>
    </row>
    <row r="3138" spans="1:11">
      <c r="A3138" s="119"/>
      <c r="B3138" s="116"/>
      <c r="C3138" s="116"/>
      <c r="D3138" s="117"/>
      <c r="E3138" s="231"/>
      <c r="F3138" s="118"/>
      <c r="G3138" s="106"/>
      <c r="H3138" s="106"/>
      <c r="I3138" s="106"/>
      <c r="J3138" s="242"/>
      <c r="K3138" s="242"/>
    </row>
    <row r="3139" spans="1:11">
      <c r="A3139" s="119"/>
      <c r="B3139" s="116"/>
      <c r="C3139" s="116"/>
      <c r="D3139" s="117"/>
      <c r="E3139" s="231"/>
      <c r="F3139" s="118"/>
      <c r="G3139" s="106"/>
      <c r="H3139" s="106"/>
      <c r="I3139" s="106"/>
      <c r="J3139" s="242"/>
      <c r="K3139" s="242"/>
    </row>
    <row r="3140" spans="1:11">
      <c r="A3140" s="119"/>
      <c r="B3140" s="116"/>
      <c r="C3140" s="116"/>
      <c r="D3140" s="117"/>
      <c r="E3140" s="231"/>
      <c r="F3140" s="118"/>
      <c r="G3140" s="106"/>
      <c r="H3140" s="106"/>
      <c r="I3140" s="106"/>
      <c r="J3140" s="242"/>
      <c r="K3140" s="242"/>
    </row>
    <row r="3141" spans="1:11">
      <c r="A3141" s="119"/>
      <c r="B3141" s="116"/>
      <c r="C3141" s="116"/>
      <c r="D3141" s="117"/>
      <c r="E3141" s="231"/>
      <c r="F3141" s="118"/>
      <c r="G3141" s="106"/>
      <c r="H3141" s="106"/>
      <c r="I3141" s="106"/>
      <c r="J3141" s="242"/>
      <c r="K3141" s="242"/>
    </row>
    <row r="3142" spans="1:11">
      <c r="A3142" s="119"/>
      <c r="B3142" s="116"/>
      <c r="C3142" s="116"/>
      <c r="D3142" s="117"/>
      <c r="E3142" s="231"/>
      <c r="F3142" s="118"/>
      <c r="G3142" s="106"/>
      <c r="H3142" s="106"/>
      <c r="I3142" s="106"/>
      <c r="J3142" s="242"/>
      <c r="K3142" s="242"/>
    </row>
    <row r="3143" spans="1:11">
      <c r="A3143" s="119"/>
      <c r="B3143" s="116"/>
      <c r="C3143" s="116"/>
      <c r="D3143" s="117"/>
      <c r="E3143" s="231"/>
      <c r="F3143" s="118"/>
      <c r="G3143" s="106"/>
      <c r="H3143" s="106"/>
      <c r="I3143" s="106"/>
      <c r="J3143" s="242"/>
      <c r="K3143" s="242"/>
    </row>
    <row r="3144" spans="1:11">
      <c r="A3144" s="119"/>
      <c r="B3144" s="116"/>
      <c r="C3144" s="116"/>
      <c r="D3144" s="117"/>
      <c r="E3144" s="231"/>
      <c r="F3144" s="118"/>
      <c r="G3144" s="106"/>
      <c r="H3144" s="106"/>
      <c r="I3144" s="106"/>
      <c r="J3144" s="242"/>
      <c r="K3144" s="242"/>
    </row>
    <row r="3145" spans="1:11">
      <c r="A3145" s="119"/>
      <c r="B3145" s="116"/>
      <c r="C3145" s="116"/>
      <c r="D3145" s="117"/>
      <c r="E3145" s="231"/>
      <c r="F3145" s="118"/>
      <c r="G3145" s="106"/>
      <c r="H3145" s="106"/>
      <c r="I3145" s="106"/>
      <c r="J3145" s="242"/>
      <c r="K3145" s="242"/>
    </row>
    <row r="3146" spans="1:11">
      <c r="A3146" s="119"/>
      <c r="B3146" s="116"/>
      <c r="C3146" s="116"/>
      <c r="D3146" s="117"/>
      <c r="E3146" s="231"/>
      <c r="F3146" s="118"/>
      <c r="G3146" s="106"/>
      <c r="H3146" s="106"/>
      <c r="I3146" s="106"/>
      <c r="J3146" s="242"/>
      <c r="K3146" s="242"/>
    </row>
    <row r="3147" spans="1:11">
      <c r="A3147" s="119"/>
      <c r="B3147" s="116"/>
      <c r="C3147" s="116"/>
      <c r="D3147" s="117"/>
      <c r="E3147" s="231"/>
      <c r="F3147" s="118"/>
      <c r="G3147" s="106"/>
      <c r="H3147" s="106"/>
      <c r="I3147" s="106"/>
      <c r="J3147" s="242"/>
      <c r="K3147" s="242"/>
    </row>
    <row r="3148" spans="1:11">
      <c r="A3148" s="119"/>
      <c r="B3148" s="116"/>
      <c r="C3148" s="116"/>
      <c r="D3148" s="117"/>
      <c r="E3148" s="231"/>
      <c r="F3148" s="118"/>
      <c r="G3148" s="106"/>
      <c r="H3148" s="106"/>
      <c r="I3148" s="106"/>
      <c r="J3148" s="242"/>
      <c r="K3148" s="242"/>
    </row>
    <row r="3149" spans="1:11">
      <c r="A3149" s="119"/>
      <c r="B3149" s="116"/>
      <c r="C3149" s="116"/>
      <c r="D3149" s="117"/>
      <c r="E3149" s="231"/>
      <c r="F3149" s="118"/>
      <c r="G3149" s="106"/>
      <c r="H3149" s="106"/>
      <c r="I3149" s="106"/>
      <c r="J3149" s="242"/>
      <c r="K3149" s="242"/>
    </row>
    <row r="3150" spans="1:11">
      <c r="A3150" s="119"/>
      <c r="B3150" s="116"/>
      <c r="C3150" s="116"/>
      <c r="D3150" s="117"/>
      <c r="E3150" s="231"/>
      <c r="F3150" s="118"/>
      <c r="G3150" s="106"/>
      <c r="H3150" s="106"/>
      <c r="I3150" s="106"/>
      <c r="J3150" s="242"/>
      <c r="K3150" s="242"/>
    </row>
    <row r="3151" spans="1:11">
      <c r="A3151" s="119"/>
      <c r="B3151" s="116"/>
      <c r="C3151" s="116"/>
      <c r="D3151" s="117"/>
      <c r="E3151" s="231"/>
      <c r="F3151" s="118"/>
      <c r="G3151" s="106"/>
      <c r="H3151" s="106"/>
      <c r="I3151" s="106"/>
      <c r="J3151" s="242"/>
      <c r="K3151" s="242"/>
    </row>
    <row r="3152" spans="1:11">
      <c r="A3152" s="119"/>
      <c r="B3152" s="116"/>
      <c r="C3152" s="116"/>
      <c r="D3152" s="117"/>
      <c r="E3152" s="231"/>
      <c r="F3152" s="118"/>
      <c r="G3152" s="106"/>
      <c r="H3152" s="106"/>
      <c r="I3152" s="106"/>
      <c r="J3152" s="242"/>
      <c r="K3152" s="242"/>
    </row>
    <row r="3153" spans="1:11">
      <c r="A3153" s="119"/>
      <c r="B3153" s="116"/>
      <c r="C3153" s="116"/>
      <c r="D3153" s="117"/>
      <c r="E3153" s="231"/>
      <c r="F3153" s="118"/>
      <c r="G3153" s="106"/>
      <c r="H3153" s="106"/>
      <c r="I3153" s="106"/>
      <c r="J3153" s="242"/>
      <c r="K3153" s="242"/>
    </row>
    <row r="3154" spans="1:11">
      <c r="A3154" s="119"/>
      <c r="B3154" s="116"/>
      <c r="C3154" s="116"/>
      <c r="D3154" s="117"/>
      <c r="E3154" s="231"/>
      <c r="F3154" s="118"/>
      <c r="G3154" s="106"/>
      <c r="H3154" s="106"/>
      <c r="I3154" s="106"/>
      <c r="J3154" s="242"/>
      <c r="K3154" s="242"/>
    </row>
    <row r="3155" spans="1:11">
      <c r="A3155" s="119"/>
      <c r="B3155" s="116"/>
      <c r="C3155" s="116"/>
      <c r="D3155" s="117"/>
      <c r="E3155" s="231"/>
      <c r="F3155" s="118"/>
      <c r="G3155" s="106"/>
      <c r="H3155" s="106"/>
      <c r="I3155" s="106"/>
      <c r="J3155" s="242"/>
      <c r="K3155" s="242"/>
    </row>
    <row r="3156" spans="1:11">
      <c r="A3156" s="119"/>
      <c r="B3156" s="116"/>
      <c r="C3156" s="116"/>
      <c r="D3156" s="117"/>
      <c r="E3156" s="231"/>
      <c r="F3156" s="118"/>
      <c r="G3156" s="106"/>
      <c r="H3156" s="106"/>
      <c r="I3156" s="106"/>
      <c r="J3156" s="242"/>
      <c r="K3156" s="242"/>
    </row>
    <row r="3157" spans="1:11">
      <c r="A3157" s="119"/>
      <c r="B3157" s="116"/>
      <c r="C3157" s="116"/>
      <c r="D3157" s="117"/>
      <c r="E3157" s="231"/>
      <c r="F3157" s="118"/>
      <c r="G3157" s="106"/>
      <c r="H3157" s="106"/>
      <c r="I3157" s="106"/>
      <c r="J3157" s="242"/>
      <c r="K3157" s="242"/>
    </row>
    <row r="3158" spans="1:11">
      <c r="A3158" s="119"/>
      <c r="B3158" s="116"/>
      <c r="C3158" s="116"/>
      <c r="D3158" s="117"/>
      <c r="E3158" s="231"/>
      <c r="F3158" s="118"/>
      <c r="G3158" s="106"/>
      <c r="H3158" s="106"/>
      <c r="I3158" s="106"/>
      <c r="J3158" s="242"/>
      <c r="K3158" s="242"/>
    </row>
    <row r="3159" spans="1:11">
      <c r="A3159" s="119"/>
      <c r="B3159" s="116"/>
      <c r="C3159" s="116"/>
      <c r="D3159" s="117"/>
      <c r="E3159" s="231"/>
      <c r="F3159" s="118"/>
      <c r="G3159" s="106"/>
      <c r="H3159" s="106"/>
      <c r="I3159" s="106"/>
      <c r="J3159" s="242"/>
      <c r="K3159" s="242"/>
    </row>
    <row r="3160" spans="1:11">
      <c r="A3160" s="119"/>
      <c r="B3160" s="116"/>
      <c r="C3160" s="116"/>
      <c r="D3160" s="117"/>
      <c r="E3160" s="231"/>
      <c r="F3160" s="118"/>
      <c r="G3160" s="106"/>
      <c r="H3160" s="106"/>
      <c r="I3160" s="106"/>
      <c r="J3160" s="242"/>
      <c r="K3160" s="242"/>
    </row>
    <row r="3161" spans="1:11">
      <c r="A3161" s="119"/>
      <c r="B3161" s="116"/>
      <c r="C3161" s="116"/>
      <c r="D3161" s="117"/>
      <c r="E3161" s="231"/>
      <c r="F3161" s="118"/>
      <c r="G3161" s="106"/>
      <c r="H3161" s="106"/>
      <c r="I3161" s="106"/>
      <c r="J3161" s="242"/>
      <c r="K3161" s="242"/>
    </row>
    <row r="3162" spans="1:11">
      <c r="A3162" s="119"/>
      <c r="B3162" s="116"/>
      <c r="C3162" s="116"/>
      <c r="D3162" s="117"/>
      <c r="E3162" s="231"/>
      <c r="F3162" s="118"/>
      <c r="G3162" s="106"/>
      <c r="H3162" s="106"/>
      <c r="I3162" s="106"/>
      <c r="J3162" s="242"/>
      <c r="K3162" s="242"/>
    </row>
    <row r="3163" spans="1:11">
      <c r="A3163" s="119"/>
      <c r="B3163" s="116"/>
      <c r="C3163" s="116"/>
      <c r="D3163" s="117"/>
      <c r="E3163" s="231"/>
      <c r="F3163" s="118"/>
      <c r="G3163" s="106"/>
      <c r="H3163" s="106"/>
      <c r="I3163" s="106"/>
      <c r="J3163" s="242"/>
      <c r="K3163" s="242"/>
    </row>
    <row r="3164" spans="1:11">
      <c r="A3164" s="119"/>
      <c r="B3164" s="116"/>
      <c r="C3164" s="116"/>
      <c r="D3164" s="117"/>
      <c r="E3164" s="231"/>
      <c r="F3164" s="118"/>
      <c r="G3164" s="106"/>
      <c r="H3164" s="106"/>
      <c r="I3164" s="106"/>
      <c r="J3164" s="242"/>
      <c r="K3164" s="242"/>
    </row>
    <row r="3165" spans="1:11">
      <c r="A3165" s="119"/>
      <c r="B3165" s="116"/>
      <c r="C3165" s="116"/>
      <c r="D3165" s="117"/>
      <c r="E3165" s="231"/>
      <c r="F3165" s="118"/>
      <c r="G3165" s="106"/>
      <c r="H3165" s="106"/>
      <c r="I3165" s="106"/>
      <c r="J3165" s="242"/>
      <c r="K3165" s="242"/>
    </row>
    <row r="3166" spans="1:11">
      <c r="A3166" s="119"/>
      <c r="B3166" s="116"/>
      <c r="C3166" s="116"/>
      <c r="D3166" s="117"/>
      <c r="E3166" s="231"/>
      <c r="F3166" s="118"/>
      <c r="G3166" s="106"/>
      <c r="H3166" s="106"/>
      <c r="I3166" s="106"/>
      <c r="J3166" s="242"/>
      <c r="K3166" s="242"/>
    </row>
    <row r="3167" spans="1:11">
      <c r="A3167" s="119"/>
      <c r="B3167" s="116"/>
      <c r="C3167" s="116"/>
      <c r="D3167" s="117"/>
      <c r="E3167" s="231"/>
      <c r="F3167" s="118"/>
      <c r="G3167" s="106"/>
      <c r="H3167" s="106"/>
      <c r="I3167" s="106"/>
      <c r="J3167" s="242"/>
      <c r="K3167" s="242"/>
    </row>
    <row r="3168" spans="1:11">
      <c r="A3168" s="119"/>
      <c r="B3168" s="116"/>
      <c r="C3168" s="116"/>
      <c r="D3168" s="117"/>
      <c r="E3168" s="231"/>
      <c r="F3168" s="118"/>
      <c r="G3168" s="106"/>
      <c r="H3168" s="106"/>
      <c r="I3168" s="106"/>
      <c r="J3168" s="242"/>
      <c r="K3168" s="242"/>
    </row>
    <row r="3169" spans="1:11">
      <c r="A3169" s="119"/>
      <c r="B3169" s="116"/>
      <c r="C3169" s="116"/>
      <c r="D3169" s="117"/>
      <c r="E3169" s="231"/>
      <c r="F3169" s="118"/>
      <c r="G3169" s="106"/>
      <c r="H3169" s="106"/>
      <c r="I3169" s="106"/>
      <c r="J3169" s="242"/>
      <c r="K3169" s="242"/>
    </row>
    <row r="3170" spans="1:11">
      <c r="A3170" s="119"/>
      <c r="B3170" s="116"/>
      <c r="C3170" s="116"/>
      <c r="D3170" s="117"/>
      <c r="E3170" s="231"/>
      <c r="F3170" s="118"/>
      <c r="G3170" s="106"/>
      <c r="H3170" s="106"/>
      <c r="I3170" s="106"/>
      <c r="J3170" s="242"/>
      <c r="K3170" s="242"/>
    </row>
    <row r="3171" spans="1:11">
      <c r="A3171" s="119"/>
      <c r="B3171" s="116"/>
      <c r="C3171" s="116"/>
      <c r="D3171" s="117"/>
      <c r="E3171" s="231"/>
      <c r="F3171" s="118"/>
      <c r="G3171" s="106"/>
      <c r="H3171" s="106"/>
      <c r="I3171" s="106"/>
      <c r="J3171" s="242"/>
      <c r="K3171" s="242"/>
    </row>
    <row r="3172" spans="1:11">
      <c r="A3172" s="119"/>
      <c r="B3172" s="116"/>
      <c r="C3172" s="116"/>
      <c r="D3172" s="117"/>
      <c r="E3172" s="231"/>
      <c r="F3172" s="118"/>
      <c r="G3172" s="106"/>
      <c r="H3172" s="106"/>
      <c r="I3172" s="106"/>
      <c r="J3172" s="242"/>
      <c r="K3172" s="242"/>
    </row>
    <row r="3173" spans="1:11">
      <c r="A3173" s="119"/>
      <c r="B3173" s="116"/>
      <c r="C3173" s="116"/>
      <c r="D3173" s="117"/>
      <c r="E3173" s="231"/>
      <c r="F3173" s="118"/>
      <c r="G3173" s="106"/>
      <c r="H3173" s="106"/>
      <c r="I3173" s="106"/>
      <c r="J3173" s="242"/>
      <c r="K3173" s="242"/>
    </row>
    <row r="3174" spans="1:11">
      <c r="A3174" s="119"/>
      <c r="B3174" s="116"/>
      <c r="C3174" s="116"/>
      <c r="D3174" s="117"/>
      <c r="E3174" s="231"/>
      <c r="F3174" s="118"/>
      <c r="G3174" s="106"/>
      <c r="H3174" s="106"/>
      <c r="I3174" s="106"/>
      <c r="J3174" s="242"/>
      <c r="K3174" s="242"/>
    </row>
    <row r="3175" spans="1:11">
      <c r="A3175" s="119"/>
      <c r="B3175" s="116"/>
      <c r="C3175" s="116"/>
      <c r="D3175" s="117"/>
      <c r="E3175" s="231"/>
      <c r="F3175" s="118"/>
      <c r="G3175" s="106"/>
      <c r="H3175" s="106"/>
      <c r="I3175" s="106"/>
      <c r="J3175" s="242"/>
      <c r="K3175" s="242"/>
    </row>
    <row r="3176" spans="1:11">
      <c r="A3176" s="119"/>
      <c r="B3176" s="116"/>
      <c r="C3176" s="116"/>
      <c r="D3176" s="117"/>
      <c r="E3176" s="231"/>
      <c r="F3176" s="118"/>
      <c r="G3176" s="106"/>
      <c r="H3176" s="106"/>
      <c r="I3176" s="106"/>
      <c r="J3176" s="242"/>
      <c r="K3176" s="242"/>
    </row>
    <row r="3177" spans="1:11">
      <c r="A3177" s="119"/>
      <c r="B3177" s="116"/>
      <c r="C3177" s="116"/>
      <c r="D3177" s="117"/>
      <c r="E3177" s="231"/>
      <c r="F3177" s="118"/>
      <c r="G3177" s="106"/>
      <c r="H3177" s="106"/>
      <c r="I3177" s="106"/>
      <c r="J3177" s="242"/>
      <c r="K3177" s="242"/>
    </row>
    <row r="3178" spans="1:11">
      <c r="A3178" s="119"/>
      <c r="B3178" s="116"/>
      <c r="C3178" s="116"/>
      <c r="D3178" s="117"/>
      <c r="E3178" s="231"/>
      <c r="F3178" s="118"/>
      <c r="G3178" s="106"/>
      <c r="H3178" s="106"/>
      <c r="I3178" s="106"/>
      <c r="J3178" s="242"/>
      <c r="K3178" s="242"/>
    </row>
    <row r="3179" spans="1:11">
      <c r="A3179" s="119"/>
      <c r="B3179" s="116"/>
      <c r="C3179" s="116"/>
      <c r="D3179" s="117"/>
      <c r="E3179" s="231"/>
      <c r="F3179" s="118"/>
      <c r="G3179" s="106"/>
      <c r="H3179" s="106"/>
      <c r="I3179" s="106"/>
      <c r="J3179" s="242"/>
      <c r="K3179" s="242"/>
    </row>
    <row r="3180" spans="1:11">
      <c r="A3180" s="119"/>
      <c r="B3180" s="116"/>
      <c r="C3180" s="116"/>
      <c r="D3180" s="117"/>
      <c r="E3180" s="231"/>
      <c r="F3180" s="118"/>
      <c r="G3180" s="106"/>
      <c r="H3180" s="106"/>
      <c r="I3180" s="106"/>
      <c r="J3180" s="242"/>
      <c r="K3180" s="242"/>
    </row>
    <row r="3181" spans="1:11">
      <c r="A3181" s="119"/>
      <c r="B3181" s="116"/>
      <c r="C3181" s="116"/>
      <c r="D3181" s="117"/>
      <c r="E3181" s="231"/>
      <c r="F3181" s="118"/>
      <c r="G3181" s="106"/>
      <c r="H3181" s="106"/>
      <c r="I3181" s="106"/>
      <c r="J3181" s="242"/>
      <c r="K3181" s="242"/>
    </row>
    <row r="3182" spans="1:11">
      <c r="A3182" s="119"/>
      <c r="B3182" s="116"/>
      <c r="C3182" s="116"/>
      <c r="D3182" s="117"/>
      <c r="E3182" s="231"/>
      <c r="F3182" s="118"/>
      <c r="G3182" s="106"/>
      <c r="H3182" s="106"/>
      <c r="I3182" s="106"/>
      <c r="J3182" s="242"/>
      <c r="K3182" s="242"/>
    </row>
    <row r="3183" spans="1:11">
      <c r="A3183" s="119"/>
      <c r="B3183" s="116"/>
      <c r="C3183" s="116"/>
      <c r="D3183" s="117"/>
      <c r="E3183" s="231"/>
      <c r="F3183" s="118"/>
      <c r="G3183" s="106"/>
      <c r="H3183" s="106"/>
      <c r="I3183" s="106"/>
      <c r="J3183" s="242"/>
      <c r="K3183" s="242"/>
    </row>
    <row r="3184" spans="1:11">
      <c r="A3184" s="119"/>
      <c r="B3184" s="116"/>
      <c r="C3184" s="116"/>
      <c r="D3184" s="117"/>
      <c r="E3184" s="231"/>
      <c r="F3184" s="118"/>
      <c r="G3184" s="106"/>
      <c r="H3184" s="106"/>
      <c r="I3184" s="106"/>
      <c r="J3184" s="242"/>
      <c r="K3184" s="242"/>
    </row>
    <row r="3185" spans="1:11">
      <c r="A3185" s="119"/>
      <c r="B3185" s="116"/>
      <c r="C3185" s="116"/>
      <c r="D3185" s="117"/>
      <c r="E3185" s="231"/>
      <c r="F3185" s="118"/>
      <c r="G3185" s="106"/>
      <c r="H3185" s="106"/>
      <c r="I3185" s="106"/>
      <c r="J3185" s="242"/>
      <c r="K3185" s="242"/>
    </row>
    <row r="3186" spans="1:11">
      <c r="A3186" s="119"/>
      <c r="B3186" s="116"/>
      <c r="C3186" s="116"/>
      <c r="D3186" s="117"/>
      <c r="E3186" s="231"/>
      <c r="F3186" s="118"/>
      <c r="G3186" s="106"/>
      <c r="H3186" s="106"/>
      <c r="I3186" s="106"/>
      <c r="J3186" s="242"/>
      <c r="K3186" s="242"/>
    </row>
    <row r="3187" spans="1:11">
      <c r="A3187" s="119"/>
      <c r="B3187" s="116"/>
      <c r="C3187" s="116"/>
      <c r="D3187" s="117"/>
      <c r="E3187" s="231"/>
      <c r="F3187" s="118"/>
      <c r="G3187" s="106"/>
      <c r="H3187" s="106"/>
      <c r="I3187" s="106"/>
      <c r="J3187" s="242"/>
      <c r="K3187" s="242"/>
    </row>
    <row r="3188" spans="1:11">
      <c r="A3188" s="119"/>
      <c r="B3188" s="116"/>
      <c r="C3188" s="116"/>
      <c r="D3188" s="117"/>
      <c r="E3188" s="231"/>
      <c r="F3188" s="118"/>
      <c r="G3188" s="106"/>
      <c r="H3188" s="106"/>
      <c r="I3188" s="106"/>
      <c r="J3188" s="242"/>
      <c r="K3188" s="242"/>
    </row>
    <row r="3189" spans="1:11">
      <c r="A3189" s="119"/>
      <c r="B3189" s="116"/>
      <c r="C3189" s="116"/>
      <c r="D3189" s="117"/>
      <c r="E3189" s="231"/>
      <c r="F3189" s="118"/>
      <c r="G3189" s="106"/>
      <c r="H3189" s="106"/>
      <c r="I3189" s="106"/>
      <c r="J3189" s="242"/>
      <c r="K3189" s="242"/>
    </row>
    <row r="3190" spans="1:11">
      <c r="A3190" s="119"/>
      <c r="B3190" s="116"/>
      <c r="C3190" s="116"/>
      <c r="D3190" s="117"/>
      <c r="E3190" s="231"/>
      <c r="F3190" s="118"/>
      <c r="G3190" s="106"/>
      <c r="H3190" s="106"/>
      <c r="I3190" s="106"/>
      <c r="J3190" s="242"/>
      <c r="K3190" s="242"/>
    </row>
    <row r="3191" spans="1:11">
      <c r="A3191" s="119"/>
      <c r="B3191" s="116"/>
      <c r="C3191" s="116"/>
      <c r="D3191" s="117"/>
      <c r="E3191" s="231"/>
      <c r="F3191" s="118"/>
      <c r="G3191" s="106"/>
      <c r="H3191" s="106"/>
      <c r="I3191" s="106"/>
      <c r="J3191" s="242"/>
      <c r="K3191" s="242"/>
    </row>
    <row r="3192" spans="1:11">
      <c r="A3192" s="119"/>
      <c r="B3192" s="116"/>
      <c r="C3192" s="116"/>
      <c r="D3192" s="117"/>
      <c r="E3192" s="231"/>
      <c r="F3192" s="118"/>
      <c r="G3192" s="106"/>
      <c r="H3192" s="106"/>
      <c r="I3192" s="106"/>
      <c r="J3192" s="242"/>
      <c r="K3192" s="242"/>
    </row>
    <row r="3193" spans="1:11">
      <c r="A3193" s="119"/>
      <c r="B3193" s="116"/>
      <c r="C3193" s="116"/>
      <c r="D3193" s="117"/>
      <c r="E3193" s="231"/>
      <c r="F3193" s="118"/>
      <c r="G3193" s="106"/>
      <c r="H3193" s="106"/>
      <c r="I3193" s="106"/>
      <c r="J3193" s="242"/>
      <c r="K3193" s="242"/>
    </row>
    <row r="3194" spans="1:11">
      <c r="A3194" s="119"/>
      <c r="B3194" s="116"/>
      <c r="C3194" s="116"/>
      <c r="D3194" s="117"/>
      <c r="E3194" s="231"/>
      <c r="F3194" s="118"/>
      <c r="G3194" s="106"/>
      <c r="H3194" s="106"/>
      <c r="I3194" s="106"/>
      <c r="J3194" s="242"/>
      <c r="K3194" s="242"/>
    </row>
    <row r="3195" spans="1:11">
      <c r="A3195" s="119"/>
      <c r="B3195" s="116"/>
      <c r="C3195" s="116"/>
      <c r="D3195" s="117"/>
      <c r="E3195" s="231"/>
      <c r="F3195" s="118"/>
      <c r="G3195" s="106"/>
      <c r="H3195" s="106"/>
      <c r="I3195" s="106"/>
      <c r="J3195" s="242"/>
      <c r="K3195" s="242"/>
    </row>
    <row r="3196" spans="1:11">
      <c r="A3196" s="119"/>
      <c r="B3196" s="116"/>
      <c r="C3196" s="116"/>
      <c r="D3196" s="117"/>
      <c r="E3196" s="231"/>
      <c r="F3196" s="118"/>
      <c r="G3196" s="106"/>
      <c r="H3196" s="106"/>
      <c r="I3196" s="106"/>
      <c r="J3196" s="242"/>
      <c r="K3196" s="242"/>
    </row>
    <row r="3197" spans="1:11">
      <c r="A3197" s="119"/>
      <c r="B3197" s="116"/>
      <c r="C3197" s="116"/>
      <c r="D3197" s="117"/>
      <c r="E3197" s="231"/>
      <c r="F3197" s="118"/>
      <c r="G3197" s="106"/>
      <c r="H3197" s="106"/>
      <c r="I3197" s="106"/>
      <c r="J3197" s="242"/>
      <c r="K3197" s="242"/>
    </row>
    <row r="3198" spans="1:11">
      <c r="A3198" s="119"/>
      <c r="B3198" s="116"/>
      <c r="C3198" s="116"/>
      <c r="D3198" s="117"/>
      <c r="E3198" s="231"/>
      <c r="F3198" s="118"/>
      <c r="G3198" s="106"/>
      <c r="H3198" s="106"/>
      <c r="I3198" s="106"/>
      <c r="J3198" s="242"/>
      <c r="K3198" s="242"/>
    </row>
    <row r="3199" spans="1:11">
      <c r="A3199" s="119"/>
      <c r="B3199" s="116"/>
      <c r="C3199" s="116"/>
      <c r="D3199" s="117"/>
      <c r="E3199" s="231"/>
      <c r="F3199" s="118"/>
      <c r="G3199" s="106"/>
      <c r="H3199" s="106"/>
      <c r="I3199" s="106"/>
      <c r="J3199" s="242"/>
      <c r="K3199" s="242"/>
    </row>
    <row r="3200" spans="1:11">
      <c r="A3200" s="119"/>
      <c r="B3200" s="116"/>
      <c r="C3200" s="116"/>
      <c r="D3200" s="117"/>
      <c r="E3200" s="231"/>
      <c r="F3200" s="118"/>
      <c r="G3200" s="106"/>
      <c r="H3200" s="106"/>
      <c r="I3200" s="106"/>
      <c r="J3200" s="242"/>
      <c r="K3200" s="242"/>
    </row>
    <row r="3201" spans="1:11">
      <c r="A3201" s="119"/>
      <c r="B3201" s="116"/>
      <c r="C3201" s="116"/>
      <c r="D3201" s="117"/>
      <c r="E3201" s="231"/>
      <c r="F3201" s="118"/>
      <c r="G3201" s="106"/>
      <c r="H3201" s="106"/>
      <c r="I3201" s="106"/>
      <c r="J3201" s="242"/>
      <c r="K3201" s="242"/>
    </row>
    <row r="3202" spans="1:11">
      <c r="A3202" s="119"/>
      <c r="B3202" s="116"/>
      <c r="C3202" s="116"/>
      <c r="D3202" s="117"/>
      <c r="E3202" s="231"/>
      <c r="F3202" s="118"/>
      <c r="G3202" s="106"/>
      <c r="H3202" s="106"/>
      <c r="I3202" s="106"/>
      <c r="J3202" s="242"/>
      <c r="K3202" s="242"/>
    </row>
    <row r="3203" spans="1:11">
      <c r="A3203" s="119"/>
      <c r="B3203" s="116"/>
      <c r="C3203" s="116"/>
      <c r="D3203" s="117"/>
      <c r="E3203" s="231"/>
      <c r="F3203" s="118"/>
      <c r="G3203" s="106"/>
      <c r="H3203" s="106"/>
      <c r="I3203" s="106"/>
      <c r="J3203" s="242"/>
      <c r="K3203" s="242"/>
    </row>
    <row r="3204" spans="1:11">
      <c r="A3204" s="119"/>
      <c r="B3204" s="116"/>
      <c r="C3204" s="116"/>
      <c r="D3204" s="117"/>
      <c r="E3204" s="231"/>
      <c r="F3204" s="118"/>
      <c r="G3204" s="106"/>
      <c r="H3204" s="106"/>
      <c r="I3204" s="106"/>
      <c r="J3204" s="242"/>
      <c r="K3204" s="242"/>
    </row>
    <row r="3205" spans="1:11">
      <c r="A3205" s="119"/>
      <c r="B3205" s="116"/>
      <c r="C3205" s="116"/>
      <c r="D3205" s="117"/>
      <c r="E3205" s="231"/>
      <c r="F3205" s="118"/>
      <c r="G3205" s="106"/>
      <c r="H3205" s="106"/>
      <c r="I3205" s="106"/>
      <c r="J3205" s="242"/>
      <c r="K3205" s="242"/>
    </row>
    <row r="3206" spans="1:11">
      <c r="A3206" s="119"/>
      <c r="B3206" s="116"/>
      <c r="C3206" s="116"/>
      <c r="D3206" s="117"/>
      <c r="E3206" s="231"/>
      <c r="F3206" s="118"/>
      <c r="G3206" s="106"/>
      <c r="H3206" s="106"/>
      <c r="I3206" s="106"/>
      <c r="J3206" s="242"/>
      <c r="K3206" s="242"/>
    </row>
    <row r="3207" spans="1:11">
      <c r="A3207" s="119"/>
      <c r="B3207" s="116"/>
      <c r="C3207" s="116"/>
      <c r="D3207" s="117"/>
      <c r="E3207" s="231"/>
      <c r="F3207" s="118"/>
      <c r="G3207" s="106"/>
      <c r="H3207" s="106"/>
      <c r="I3207" s="106"/>
      <c r="J3207" s="242"/>
      <c r="K3207" s="242"/>
    </row>
    <row r="3208" spans="1:11">
      <c r="A3208" s="119"/>
      <c r="B3208" s="116"/>
      <c r="C3208" s="116"/>
      <c r="D3208" s="117"/>
      <c r="E3208" s="231"/>
      <c r="F3208" s="118"/>
      <c r="G3208" s="106"/>
      <c r="H3208" s="106"/>
      <c r="I3208" s="106"/>
      <c r="J3208" s="242"/>
      <c r="K3208" s="242"/>
    </row>
    <row r="3209" spans="1:11">
      <c r="A3209" s="119"/>
      <c r="B3209" s="116"/>
      <c r="C3209" s="116"/>
      <c r="D3209" s="117"/>
      <c r="E3209" s="231"/>
      <c r="F3209" s="118"/>
      <c r="G3209" s="106"/>
      <c r="H3209" s="106"/>
      <c r="I3209" s="106"/>
      <c r="J3209" s="242"/>
      <c r="K3209" s="242"/>
    </row>
    <row r="3210" spans="1:11">
      <c r="A3210" s="119"/>
      <c r="B3210" s="116"/>
      <c r="C3210" s="116"/>
      <c r="D3210" s="117"/>
      <c r="E3210" s="231"/>
      <c r="F3210" s="118"/>
      <c r="G3210" s="106"/>
      <c r="H3210" s="106"/>
      <c r="I3210" s="106"/>
      <c r="J3210" s="242"/>
      <c r="K3210" s="242"/>
    </row>
    <row r="3211" spans="1:11">
      <c r="A3211" s="119"/>
      <c r="B3211" s="116"/>
      <c r="C3211" s="116"/>
      <c r="D3211" s="117"/>
      <c r="E3211" s="231"/>
      <c r="F3211" s="118"/>
      <c r="G3211" s="106"/>
      <c r="H3211" s="106"/>
      <c r="I3211" s="106"/>
      <c r="J3211" s="242"/>
      <c r="K3211" s="242"/>
    </row>
    <row r="3212" spans="1:11">
      <c r="A3212" s="119"/>
      <c r="B3212" s="116"/>
      <c r="C3212" s="116"/>
      <c r="D3212" s="117"/>
      <c r="E3212" s="231"/>
      <c r="F3212" s="118"/>
      <c r="G3212" s="106"/>
      <c r="H3212" s="106"/>
      <c r="I3212" s="106"/>
      <c r="J3212" s="242"/>
      <c r="K3212" s="242"/>
    </row>
    <row r="3213" spans="1:11">
      <c r="A3213" s="119"/>
      <c r="B3213" s="116"/>
      <c r="C3213" s="116"/>
      <c r="D3213" s="117"/>
      <c r="E3213" s="231"/>
      <c r="F3213" s="118"/>
      <c r="G3213" s="106"/>
      <c r="H3213" s="106"/>
      <c r="I3213" s="106"/>
      <c r="J3213" s="242"/>
      <c r="K3213" s="242"/>
    </row>
    <row r="3214" spans="1:11">
      <c r="A3214" s="119"/>
      <c r="B3214" s="116"/>
      <c r="C3214" s="116"/>
      <c r="D3214" s="117"/>
      <c r="E3214" s="231"/>
      <c r="F3214" s="118"/>
      <c r="G3214" s="106"/>
      <c r="H3214" s="106"/>
      <c r="I3214" s="106"/>
      <c r="J3214" s="242"/>
      <c r="K3214" s="242"/>
    </row>
    <row r="3215" spans="1:11">
      <c r="A3215" s="119"/>
      <c r="B3215" s="116"/>
      <c r="C3215" s="116"/>
      <c r="D3215" s="117"/>
      <c r="E3215" s="231"/>
      <c r="F3215" s="118"/>
      <c r="G3215" s="106"/>
      <c r="H3215" s="106"/>
      <c r="I3215" s="106"/>
      <c r="J3215" s="242"/>
      <c r="K3215" s="242"/>
    </row>
    <row r="3216" spans="1:11">
      <c r="A3216" s="119"/>
      <c r="B3216" s="116"/>
      <c r="C3216" s="116"/>
      <c r="D3216" s="117"/>
      <c r="E3216" s="231"/>
      <c r="F3216" s="118"/>
      <c r="G3216" s="106"/>
      <c r="H3216" s="106"/>
      <c r="I3216" s="106"/>
      <c r="J3216" s="242"/>
      <c r="K3216" s="242"/>
    </row>
    <row r="3217" spans="1:11">
      <c r="A3217" s="119"/>
      <c r="B3217" s="116"/>
      <c r="C3217" s="116"/>
      <c r="D3217" s="117"/>
      <c r="E3217" s="231"/>
      <c r="F3217" s="118"/>
      <c r="G3217" s="106"/>
      <c r="H3217" s="106"/>
      <c r="I3217" s="106"/>
      <c r="J3217" s="242"/>
      <c r="K3217" s="242"/>
    </row>
    <row r="3218" spans="1:11">
      <c r="A3218" s="119"/>
      <c r="B3218" s="116"/>
      <c r="C3218" s="116"/>
      <c r="D3218" s="117"/>
      <c r="E3218" s="231"/>
      <c r="F3218" s="118"/>
      <c r="G3218" s="106"/>
      <c r="H3218" s="106"/>
      <c r="I3218" s="106"/>
      <c r="J3218" s="242"/>
      <c r="K3218" s="242"/>
    </row>
    <row r="3219" spans="1:11">
      <c r="A3219" s="119"/>
      <c r="B3219" s="116"/>
      <c r="C3219" s="116"/>
      <c r="D3219" s="117"/>
      <c r="E3219" s="231"/>
      <c r="F3219" s="118"/>
      <c r="G3219" s="106"/>
      <c r="H3219" s="106"/>
      <c r="I3219" s="106"/>
      <c r="J3219" s="242"/>
      <c r="K3219" s="242"/>
    </row>
    <row r="3220" spans="1:11">
      <c r="A3220" s="119"/>
      <c r="B3220" s="116"/>
      <c r="C3220" s="116"/>
      <c r="D3220" s="117"/>
      <c r="E3220" s="231"/>
      <c r="F3220" s="118"/>
      <c r="G3220" s="106"/>
      <c r="H3220" s="106"/>
      <c r="I3220" s="106"/>
      <c r="J3220" s="242"/>
      <c r="K3220" s="242"/>
    </row>
    <row r="3221" spans="1:11">
      <c r="A3221" s="119"/>
      <c r="B3221" s="116"/>
      <c r="C3221" s="116"/>
      <c r="D3221" s="117"/>
      <c r="E3221" s="231"/>
      <c r="F3221" s="118"/>
      <c r="G3221" s="106"/>
      <c r="H3221" s="106"/>
      <c r="I3221" s="106"/>
      <c r="J3221" s="242"/>
      <c r="K3221" s="242"/>
    </row>
    <row r="3222" spans="1:11">
      <c r="A3222" s="119"/>
      <c r="B3222" s="116"/>
      <c r="C3222" s="116"/>
      <c r="D3222" s="117"/>
      <c r="E3222" s="231"/>
      <c r="F3222" s="118"/>
      <c r="G3222" s="106"/>
      <c r="H3222" s="106"/>
      <c r="I3222" s="106"/>
      <c r="J3222" s="242"/>
      <c r="K3222" s="242"/>
    </row>
    <row r="3223" spans="1:11">
      <c r="A3223" s="119"/>
      <c r="B3223" s="116"/>
      <c r="C3223" s="116"/>
      <c r="D3223" s="117"/>
      <c r="E3223" s="231"/>
      <c r="F3223" s="118"/>
      <c r="G3223" s="106"/>
      <c r="H3223" s="106"/>
      <c r="I3223" s="106"/>
      <c r="J3223" s="242"/>
      <c r="K3223" s="242"/>
    </row>
    <row r="3224" spans="1:11">
      <c r="A3224" s="119"/>
      <c r="B3224" s="116"/>
      <c r="C3224" s="116"/>
      <c r="D3224" s="117"/>
      <c r="E3224" s="231"/>
      <c r="F3224" s="118"/>
      <c r="G3224" s="106"/>
      <c r="H3224" s="106"/>
      <c r="I3224" s="106"/>
      <c r="J3224" s="242"/>
      <c r="K3224" s="242"/>
    </row>
    <row r="3225" spans="1:11">
      <c r="A3225" s="119"/>
      <c r="B3225" s="116"/>
      <c r="C3225" s="116"/>
      <c r="D3225" s="117"/>
      <c r="E3225" s="231"/>
      <c r="F3225" s="118"/>
      <c r="G3225" s="106"/>
      <c r="H3225" s="106"/>
      <c r="I3225" s="106"/>
      <c r="J3225" s="242"/>
      <c r="K3225" s="242"/>
    </row>
    <row r="3226" spans="1:11">
      <c r="A3226" s="119"/>
      <c r="B3226" s="116"/>
      <c r="C3226" s="116"/>
      <c r="D3226" s="117"/>
      <c r="E3226" s="231"/>
      <c r="F3226" s="118"/>
      <c r="G3226" s="106"/>
      <c r="H3226" s="106"/>
      <c r="I3226" s="106"/>
      <c r="J3226" s="242"/>
      <c r="K3226" s="242"/>
    </row>
    <row r="3227" spans="1:11">
      <c r="A3227" s="119"/>
      <c r="B3227" s="116"/>
      <c r="C3227" s="116"/>
      <c r="D3227" s="117"/>
      <c r="E3227" s="231"/>
      <c r="F3227" s="118"/>
      <c r="G3227" s="106"/>
      <c r="H3227" s="106"/>
      <c r="I3227" s="106"/>
      <c r="J3227" s="242"/>
      <c r="K3227" s="242"/>
    </row>
    <row r="3228" spans="1:11">
      <c r="A3228" s="119"/>
      <c r="B3228" s="116"/>
      <c r="C3228" s="116"/>
      <c r="D3228" s="117"/>
      <c r="E3228" s="231"/>
      <c r="F3228" s="118"/>
      <c r="G3228" s="106"/>
      <c r="H3228" s="106"/>
      <c r="I3228" s="106"/>
      <c r="J3228" s="242"/>
      <c r="K3228" s="242"/>
    </row>
    <row r="3229" spans="1:11">
      <c r="A3229" s="119"/>
      <c r="B3229" s="116"/>
      <c r="C3229" s="116"/>
      <c r="D3229" s="117"/>
      <c r="E3229" s="231"/>
      <c r="F3229" s="118"/>
      <c r="G3229" s="106"/>
      <c r="H3229" s="106"/>
      <c r="I3229" s="106"/>
      <c r="J3229" s="242"/>
      <c r="K3229" s="242"/>
    </row>
    <row r="3230" spans="1:11">
      <c r="A3230" s="119"/>
      <c r="B3230" s="116"/>
      <c r="C3230" s="116"/>
      <c r="D3230" s="117"/>
      <c r="E3230" s="231"/>
      <c r="F3230" s="118"/>
      <c r="G3230" s="106"/>
      <c r="H3230" s="106"/>
      <c r="I3230" s="106"/>
      <c r="J3230" s="242"/>
      <c r="K3230" s="242"/>
    </row>
    <row r="3231" spans="1:11">
      <c r="A3231" s="119"/>
      <c r="B3231" s="116"/>
      <c r="C3231" s="116"/>
      <c r="D3231" s="117"/>
      <c r="E3231" s="231"/>
      <c r="F3231" s="118"/>
      <c r="G3231" s="106"/>
      <c r="H3231" s="106"/>
      <c r="I3231" s="106"/>
      <c r="J3231" s="242"/>
      <c r="K3231" s="242"/>
    </row>
    <row r="3232" spans="1:11">
      <c r="A3232" s="119"/>
      <c r="B3232" s="116"/>
      <c r="C3232" s="116"/>
      <c r="D3232" s="117"/>
      <c r="E3232" s="231"/>
      <c r="F3232" s="118"/>
      <c r="G3232" s="106"/>
      <c r="H3232" s="106"/>
      <c r="I3232" s="106"/>
      <c r="J3232" s="242"/>
      <c r="K3232" s="242"/>
    </row>
    <row r="3233" spans="1:11">
      <c r="A3233" s="119"/>
      <c r="B3233" s="116"/>
      <c r="C3233" s="116"/>
      <c r="D3233" s="117"/>
      <c r="E3233" s="231"/>
      <c r="F3233" s="118"/>
      <c r="G3233" s="106"/>
      <c r="H3233" s="106"/>
      <c r="I3233" s="106"/>
      <c r="J3233" s="242"/>
      <c r="K3233" s="242"/>
    </row>
    <row r="3234" spans="1:11">
      <c r="A3234" s="119"/>
      <c r="B3234" s="116"/>
      <c r="C3234" s="116"/>
      <c r="D3234" s="117"/>
      <c r="E3234" s="231"/>
      <c r="F3234" s="118"/>
      <c r="G3234" s="106"/>
      <c r="H3234" s="106"/>
      <c r="I3234" s="106"/>
      <c r="J3234" s="242"/>
      <c r="K3234" s="242"/>
    </row>
    <row r="3235" spans="1:11">
      <c r="A3235" s="119"/>
      <c r="B3235" s="116"/>
      <c r="C3235" s="116"/>
      <c r="D3235" s="117"/>
      <c r="E3235" s="231"/>
      <c r="F3235" s="118"/>
      <c r="G3235" s="106"/>
      <c r="H3235" s="106"/>
      <c r="I3235" s="106"/>
      <c r="J3235" s="242"/>
      <c r="K3235" s="242"/>
    </row>
    <row r="3236" spans="1:11">
      <c r="A3236" s="119"/>
      <c r="B3236" s="116"/>
      <c r="C3236" s="116"/>
      <c r="D3236" s="117"/>
      <c r="E3236" s="231"/>
      <c r="F3236" s="118"/>
      <c r="G3236" s="106"/>
      <c r="H3236" s="106"/>
      <c r="I3236" s="106"/>
      <c r="J3236" s="242"/>
      <c r="K3236" s="242"/>
    </row>
    <row r="3237" spans="1:11">
      <c r="A3237" s="119"/>
      <c r="B3237" s="116"/>
      <c r="C3237" s="116"/>
      <c r="D3237" s="117"/>
      <c r="E3237" s="231"/>
      <c r="F3237" s="118"/>
      <c r="G3237" s="106"/>
      <c r="H3237" s="106"/>
      <c r="I3237" s="106"/>
      <c r="J3237" s="242"/>
      <c r="K3237" s="242"/>
    </row>
    <row r="3238" spans="1:11">
      <c r="A3238" s="119"/>
      <c r="B3238" s="116"/>
      <c r="C3238" s="116"/>
      <c r="D3238" s="117"/>
      <c r="E3238" s="231"/>
      <c r="F3238" s="118"/>
      <c r="G3238" s="106"/>
      <c r="H3238" s="106"/>
      <c r="I3238" s="106"/>
      <c r="J3238" s="242"/>
      <c r="K3238" s="242"/>
    </row>
    <row r="3239" spans="1:11">
      <c r="A3239" s="119"/>
      <c r="B3239" s="116"/>
      <c r="C3239" s="116"/>
      <c r="D3239" s="117"/>
      <c r="E3239" s="231"/>
      <c r="F3239" s="118"/>
      <c r="G3239" s="106"/>
      <c r="H3239" s="106"/>
      <c r="I3239" s="106"/>
      <c r="J3239" s="242"/>
      <c r="K3239" s="242"/>
    </row>
    <row r="3240" spans="1:11">
      <c r="A3240" s="119"/>
      <c r="B3240" s="116"/>
      <c r="C3240" s="116"/>
      <c r="D3240" s="117"/>
      <c r="E3240" s="231"/>
      <c r="F3240" s="118"/>
      <c r="G3240" s="106"/>
      <c r="H3240" s="106"/>
      <c r="I3240" s="106"/>
      <c r="J3240" s="242"/>
      <c r="K3240" s="242"/>
    </row>
    <row r="3241" spans="1:11">
      <c r="A3241" s="119"/>
      <c r="B3241" s="116"/>
      <c r="C3241" s="116"/>
      <c r="D3241" s="117"/>
      <c r="E3241" s="231"/>
      <c r="F3241" s="118"/>
      <c r="G3241" s="106"/>
      <c r="H3241" s="106"/>
      <c r="I3241" s="106"/>
      <c r="J3241" s="242"/>
      <c r="K3241" s="242"/>
    </row>
    <row r="3242" spans="1:11">
      <c r="A3242" s="119"/>
      <c r="B3242" s="116"/>
      <c r="C3242" s="116"/>
      <c r="D3242" s="117"/>
      <c r="E3242" s="231"/>
      <c r="F3242" s="118"/>
      <c r="G3242" s="106"/>
      <c r="H3242" s="106"/>
      <c r="I3242" s="106"/>
      <c r="J3242" s="242"/>
      <c r="K3242" s="242"/>
    </row>
    <row r="3243" spans="1:11">
      <c r="A3243" s="119"/>
      <c r="B3243" s="116"/>
      <c r="C3243" s="116"/>
      <c r="D3243" s="117"/>
      <c r="E3243" s="231"/>
      <c r="F3243" s="118"/>
      <c r="G3243" s="106"/>
      <c r="H3243" s="106"/>
      <c r="I3243" s="106"/>
      <c r="J3243" s="242"/>
      <c r="K3243" s="242"/>
    </row>
    <row r="3244" spans="1:11">
      <c r="A3244" s="119"/>
      <c r="B3244" s="116"/>
      <c r="C3244" s="116"/>
      <c r="D3244" s="117"/>
      <c r="E3244" s="231"/>
      <c r="F3244" s="118"/>
      <c r="G3244" s="106"/>
      <c r="H3244" s="106"/>
      <c r="I3244" s="106"/>
      <c r="J3244" s="242"/>
      <c r="K3244" s="242"/>
    </row>
    <row r="3245" spans="1:11">
      <c r="A3245" s="119"/>
      <c r="B3245" s="116"/>
      <c r="C3245" s="116"/>
      <c r="D3245" s="117"/>
      <c r="E3245" s="231"/>
      <c r="F3245" s="118"/>
      <c r="G3245" s="106"/>
      <c r="H3245" s="106"/>
      <c r="I3245" s="106"/>
      <c r="J3245" s="242"/>
      <c r="K3245" s="242"/>
    </row>
    <row r="3246" spans="1:11">
      <c r="A3246" s="119"/>
      <c r="B3246" s="116"/>
      <c r="C3246" s="116"/>
      <c r="D3246" s="117"/>
      <c r="E3246" s="231"/>
      <c r="F3246" s="118"/>
      <c r="G3246" s="106"/>
      <c r="H3246" s="106"/>
      <c r="I3246" s="106"/>
      <c r="J3246" s="242"/>
      <c r="K3246" s="242"/>
    </row>
    <row r="3247" spans="1:11">
      <c r="A3247" s="119"/>
      <c r="B3247" s="116"/>
      <c r="C3247" s="116"/>
      <c r="D3247" s="117"/>
      <c r="E3247" s="231"/>
      <c r="F3247" s="118"/>
      <c r="G3247" s="106"/>
      <c r="H3247" s="106"/>
      <c r="I3247" s="106"/>
      <c r="J3247" s="242"/>
      <c r="K3247" s="242"/>
    </row>
    <row r="3248" spans="1:11">
      <c r="A3248" s="119"/>
      <c r="B3248" s="116"/>
      <c r="C3248" s="116"/>
      <c r="D3248" s="117"/>
      <c r="E3248" s="231"/>
      <c r="F3248" s="118"/>
      <c r="G3248" s="106"/>
      <c r="H3248" s="106"/>
      <c r="I3248" s="106"/>
      <c r="J3248" s="242"/>
      <c r="K3248" s="242"/>
    </row>
    <row r="3249" spans="1:11">
      <c r="A3249" s="119"/>
      <c r="B3249" s="116"/>
      <c r="C3249" s="116"/>
      <c r="D3249" s="117"/>
      <c r="E3249" s="231"/>
      <c r="F3249" s="118"/>
      <c r="G3249" s="106"/>
      <c r="H3249" s="106"/>
      <c r="I3249" s="106"/>
      <c r="J3249" s="242"/>
      <c r="K3249" s="242"/>
    </row>
    <row r="3250" spans="1:11">
      <c r="A3250" s="119"/>
      <c r="B3250" s="116"/>
      <c r="C3250" s="116"/>
      <c r="D3250" s="117"/>
      <c r="E3250" s="231"/>
      <c r="F3250" s="118"/>
      <c r="G3250" s="106"/>
      <c r="H3250" s="106"/>
      <c r="I3250" s="106"/>
      <c r="J3250" s="242"/>
      <c r="K3250" s="242"/>
    </row>
    <row r="3251" spans="1:11">
      <c r="A3251" s="119"/>
      <c r="B3251" s="116"/>
      <c r="C3251" s="116"/>
      <c r="D3251" s="117"/>
      <c r="E3251" s="231"/>
      <c r="F3251" s="118"/>
      <c r="G3251" s="106"/>
      <c r="H3251" s="106"/>
      <c r="I3251" s="106"/>
      <c r="J3251" s="242"/>
      <c r="K3251" s="242"/>
    </row>
    <row r="3252" spans="1:11">
      <c r="A3252" s="119"/>
      <c r="B3252" s="116"/>
      <c r="C3252" s="116"/>
      <c r="D3252" s="117"/>
      <c r="E3252" s="231"/>
      <c r="F3252" s="118"/>
      <c r="G3252" s="106"/>
      <c r="H3252" s="106"/>
      <c r="I3252" s="106"/>
      <c r="J3252" s="242"/>
      <c r="K3252" s="242"/>
    </row>
    <row r="3253" spans="1:11">
      <c r="A3253" s="119"/>
      <c r="B3253" s="116"/>
      <c r="C3253" s="116"/>
      <c r="D3253" s="117"/>
      <c r="E3253" s="231"/>
      <c r="F3253" s="118"/>
      <c r="G3253" s="106"/>
      <c r="H3253" s="106"/>
      <c r="I3253" s="106"/>
      <c r="J3253" s="242"/>
      <c r="K3253" s="242"/>
    </row>
    <row r="3254" spans="1:11">
      <c r="A3254" s="119"/>
      <c r="B3254" s="116"/>
      <c r="C3254" s="116"/>
      <c r="D3254" s="117"/>
      <c r="E3254" s="231"/>
      <c r="F3254" s="118"/>
      <c r="G3254" s="106"/>
      <c r="H3254" s="106"/>
      <c r="I3254" s="106"/>
      <c r="J3254" s="242"/>
      <c r="K3254" s="242"/>
    </row>
    <row r="3255" spans="1:11">
      <c r="A3255" s="119"/>
      <c r="B3255" s="116"/>
      <c r="C3255" s="116"/>
      <c r="D3255" s="117"/>
      <c r="E3255" s="231"/>
      <c r="F3255" s="118"/>
      <c r="G3255" s="106"/>
      <c r="H3255" s="106"/>
      <c r="I3255" s="106"/>
      <c r="J3255" s="242"/>
      <c r="K3255" s="242"/>
    </row>
    <row r="3256" spans="1:11">
      <c r="A3256" s="119"/>
      <c r="B3256" s="116"/>
      <c r="C3256" s="116"/>
      <c r="D3256" s="117"/>
      <c r="E3256" s="231"/>
      <c r="F3256" s="118"/>
      <c r="G3256" s="106"/>
      <c r="H3256" s="106"/>
      <c r="I3256" s="106"/>
      <c r="J3256" s="242"/>
      <c r="K3256" s="242"/>
    </row>
    <row r="3257" spans="1:11">
      <c r="A3257" s="119"/>
      <c r="B3257" s="116"/>
      <c r="C3257" s="116"/>
      <c r="D3257" s="117"/>
      <c r="E3257" s="231"/>
      <c r="F3257" s="118"/>
      <c r="G3257" s="106"/>
      <c r="H3257" s="106"/>
      <c r="I3257" s="106"/>
      <c r="J3257" s="242"/>
      <c r="K3257" s="242"/>
    </row>
    <row r="3258" spans="1:11">
      <c r="A3258" s="119"/>
      <c r="B3258" s="116"/>
      <c r="C3258" s="116"/>
      <c r="D3258" s="117"/>
      <c r="E3258" s="231"/>
      <c r="F3258" s="118"/>
      <c r="G3258" s="106"/>
      <c r="H3258" s="106"/>
      <c r="I3258" s="106"/>
      <c r="J3258" s="242"/>
      <c r="K3258" s="242"/>
    </row>
    <row r="3259" spans="1:11">
      <c r="A3259" s="119"/>
      <c r="B3259" s="116"/>
      <c r="C3259" s="116"/>
      <c r="D3259" s="117"/>
      <c r="E3259" s="231"/>
      <c r="F3259" s="118"/>
      <c r="G3259" s="106"/>
      <c r="H3259" s="106"/>
      <c r="I3259" s="106"/>
      <c r="J3259" s="242"/>
      <c r="K3259" s="242"/>
    </row>
    <row r="3260" spans="1:11">
      <c r="A3260" s="119"/>
      <c r="B3260" s="116"/>
      <c r="C3260" s="116"/>
      <c r="D3260" s="117"/>
      <c r="E3260" s="231"/>
      <c r="F3260" s="118"/>
      <c r="G3260" s="106"/>
      <c r="H3260" s="106"/>
      <c r="I3260" s="106"/>
      <c r="J3260" s="242"/>
      <c r="K3260" s="242"/>
    </row>
    <row r="3261" spans="1:11">
      <c r="A3261" s="119"/>
      <c r="B3261" s="116"/>
      <c r="C3261" s="116"/>
      <c r="D3261" s="117"/>
      <c r="E3261" s="231"/>
      <c r="F3261" s="118"/>
      <c r="G3261" s="106"/>
      <c r="H3261" s="106"/>
      <c r="I3261" s="106"/>
      <c r="J3261" s="242"/>
      <c r="K3261" s="242"/>
    </row>
    <row r="3262" spans="1:11">
      <c r="A3262" s="119"/>
      <c r="B3262" s="116"/>
      <c r="C3262" s="116"/>
      <c r="D3262" s="117"/>
      <c r="E3262" s="231"/>
      <c r="F3262" s="118"/>
      <c r="G3262" s="106"/>
      <c r="H3262" s="106"/>
      <c r="I3262" s="106"/>
      <c r="J3262" s="242"/>
      <c r="K3262" s="242"/>
    </row>
    <row r="3263" spans="1:11">
      <c r="A3263" s="119"/>
      <c r="B3263" s="116"/>
      <c r="C3263" s="116"/>
      <c r="D3263" s="117"/>
      <c r="E3263" s="231"/>
      <c r="F3263" s="118"/>
      <c r="G3263" s="106"/>
      <c r="H3263" s="106"/>
      <c r="I3263" s="106"/>
      <c r="J3263" s="242"/>
      <c r="K3263" s="242"/>
    </row>
    <row r="3264" spans="1:11">
      <c r="A3264" s="119"/>
      <c r="B3264" s="116"/>
      <c r="C3264" s="116"/>
      <c r="D3264" s="117"/>
      <c r="E3264" s="231"/>
      <c r="F3264" s="118"/>
      <c r="G3264" s="106"/>
      <c r="H3264" s="106"/>
      <c r="I3264" s="106"/>
      <c r="J3264" s="242"/>
      <c r="K3264" s="242"/>
    </row>
    <row r="3265" spans="1:11">
      <c r="A3265" s="119"/>
      <c r="B3265" s="116"/>
      <c r="C3265" s="116"/>
      <c r="D3265" s="117"/>
      <c r="E3265" s="231"/>
      <c r="F3265" s="118"/>
      <c r="G3265" s="106"/>
      <c r="H3265" s="106"/>
      <c r="I3265" s="106"/>
      <c r="J3265" s="242"/>
      <c r="K3265" s="242"/>
    </row>
    <row r="3266" spans="1:11">
      <c r="A3266" s="119"/>
      <c r="B3266" s="116"/>
      <c r="C3266" s="116"/>
      <c r="D3266" s="117"/>
      <c r="E3266" s="231"/>
      <c r="F3266" s="118"/>
      <c r="G3266" s="106"/>
      <c r="H3266" s="106"/>
      <c r="I3266" s="106"/>
      <c r="J3266" s="242"/>
      <c r="K3266" s="242"/>
    </row>
    <row r="3267" spans="1:11">
      <c r="A3267" s="119"/>
      <c r="B3267" s="116"/>
      <c r="C3267" s="116"/>
      <c r="D3267" s="117"/>
      <c r="E3267" s="231"/>
      <c r="F3267" s="118"/>
      <c r="G3267" s="106"/>
      <c r="H3267" s="106"/>
      <c r="I3267" s="106"/>
      <c r="J3267" s="242"/>
      <c r="K3267" s="242"/>
    </row>
    <row r="3268" spans="1:11">
      <c r="A3268" s="119"/>
      <c r="B3268" s="116"/>
      <c r="C3268" s="116"/>
      <c r="D3268" s="117"/>
      <c r="E3268" s="231"/>
      <c r="F3268" s="118"/>
      <c r="G3268" s="106"/>
      <c r="H3268" s="106"/>
      <c r="I3268" s="106"/>
      <c r="J3268" s="242"/>
      <c r="K3268" s="242"/>
    </row>
    <row r="3269" spans="1:11">
      <c r="A3269" s="119"/>
      <c r="B3269" s="116"/>
      <c r="C3269" s="116"/>
      <c r="D3269" s="117"/>
      <c r="E3269" s="231"/>
      <c r="F3269" s="118"/>
      <c r="G3269" s="106"/>
      <c r="H3269" s="106"/>
      <c r="I3269" s="106"/>
      <c r="J3269" s="242"/>
      <c r="K3269" s="242"/>
    </row>
    <row r="3270" spans="1:11">
      <c r="A3270" s="119"/>
      <c r="B3270" s="116"/>
      <c r="C3270" s="116"/>
      <c r="D3270" s="117"/>
      <c r="E3270" s="231"/>
      <c r="F3270" s="118"/>
      <c r="G3270" s="106"/>
      <c r="H3270" s="106"/>
      <c r="I3270" s="106"/>
      <c r="J3270" s="242"/>
      <c r="K3270" s="242"/>
    </row>
    <row r="3271" spans="1:11">
      <c r="A3271" s="119"/>
      <c r="B3271" s="116"/>
      <c r="C3271" s="116"/>
      <c r="D3271" s="117"/>
      <c r="E3271" s="231"/>
      <c r="F3271" s="118"/>
      <c r="G3271" s="106"/>
      <c r="H3271" s="106"/>
      <c r="I3271" s="106"/>
      <c r="J3271" s="242"/>
      <c r="K3271" s="242"/>
    </row>
    <row r="3272" spans="1:11">
      <c r="A3272" s="119"/>
      <c r="B3272" s="116"/>
      <c r="C3272" s="116"/>
      <c r="D3272" s="117"/>
      <c r="E3272" s="231"/>
      <c r="F3272" s="118"/>
      <c r="G3272" s="106"/>
      <c r="H3272" s="106"/>
      <c r="I3272" s="106"/>
      <c r="J3272" s="242"/>
      <c r="K3272" s="242"/>
    </row>
    <row r="3273" spans="1:11">
      <c r="A3273" s="119"/>
      <c r="B3273" s="116"/>
      <c r="C3273" s="116"/>
      <c r="D3273" s="117"/>
      <c r="E3273" s="231"/>
      <c r="F3273" s="118"/>
      <c r="G3273" s="106"/>
      <c r="H3273" s="106"/>
      <c r="I3273" s="106"/>
      <c r="J3273" s="242"/>
      <c r="K3273" s="242"/>
    </row>
    <row r="3274" spans="1:11">
      <c r="A3274" s="119"/>
      <c r="B3274" s="116"/>
      <c r="C3274" s="116"/>
      <c r="D3274" s="117"/>
      <c r="E3274" s="231"/>
      <c r="F3274" s="118"/>
      <c r="G3274" s="106"/>
      <c r="H3274" s="106"/>
      <c r="I3274" s="106"/>
      <c r="J3274" s="242"/>
      <c r="K3274" s="242"/>
    </row>
    <row r="3275" spans="1:11">
      <c r="A3275" s="119"/>
      <c r="B3275" s="116"/>
      <c r="C3275" s="116"/>
      <c r="D3275" s="117"/>
      <c r="E3275" s="231"/>
      <c r="F3275" s="118"/>
      <c r="G3275" s="106"/>
      <c r="H3275" s="106"/>
      <c r="I3275" s="106"/>
      <c r="J3275" s="242"/>
      <c r="K3275" s="242"/>
    </row>
    <row r="3276" spans="1:11">
      <c r="A3276" s="119"/>
      <c r="B3276" s="116"/>
      <c r="C3276" s="116"/>
      <c r="D3276" s="117"/>
      <c r="E3276" s="231"/>
      <c r="F3276" s="118"/>
      <c r="G3276" s="106"/>
      <c r="H3276" s="106"/>
      <c r="I3276" s="106"/>
      <c r="J3276" s="242"/>
      <c r="K3276" s="242"/>
    </row>
    <row r="3277" spans="1:11">
      <c r="A3277" s="119"/>
      <c r="B3277" s="116"/>
      <c r="C3277" s="116"/>
      <c r="D3277" s="117"/>
      <c r="E3277" s="231"/>
      <c r="F3277" s="118"/>
      <c r="G3277" s="106"/>
      <c r="H3277" s="106"/>
      <c r="I3277" s="106"/>
      <c r="J3277" s="242"/>
      <c r="K3277" s="242"/>
    </row>
    <row r="3278" spans="1:11">
      <c r="A3278" s="119"/>
      <c r="B3278" s="116"/>
      <c r="C3278" s="116"/>
      <c r="D3278" s="117"/>
      <c r="E3278" s="231"/>
      <c r="F3278" s="118"/>
      <c r="G3278" s="106"/>
      <c r="H3278" s="106"/>
      <c r="I3278" s="106"/>
      <c r="J3278" s="242"/>
      <c r="K3278" s="242"/>
    </row>
    <row r="3279" spans="1:11">
      <c r="A3279" s="119"/>
      <c r="B3279" s="116"/>
      <c r="C3279" s="116"/>
      <c r="D3279" s="117"/>
      <c r="E3279" s="231"/>
      <c r="F3279" s="118"/>
      <c r="G3279" s="106"/>
      <c r="H3279" s="106"/>
      <c r="I3279" s="106"/>
      <c r="J3279" s="242"/>
      <c r="K3279" s="242"/>
    </row>
    <row r="3280" spans="1:11">
      <c r="A3280" s="119"/>
      <c r="B3280" s="116"/>
      <c r="C3280" s="116"/>
      <c r="D3280" s="117"/>
      <c r="E3280" s="231"/>
      <c r="F3280" s="118"/>
      <c r="G3280" s="106"/>
      <c r="H3280" s="106"/>
      <c r="I3280" s="106"/>
      <c r="J3280" s="242"/>
      <c r="K3280" s="242"/>
    </row>
    <row r="3281" spans="1:11">
      <c r="A3281" s="119"/>
      <c r="B3281" s="116"/>
      <c r="C3281" s="116"/>
      <c r="D3281" s="117"/>
      <c r="E3281" s="231"/>
      <c r="F3281" s="118"/>
      <c r="G3281" s="106"/>
      <c r="H3281" s="106"/>
      <c r="I3281" s="106"/>
      <c r="J3281" s="242"/>
      <c r="K3281" s="242"/>
    </row>
    <row r="3282" spans="1:11">
      <c r="A3282" s="119"/>
      <c r="B3282" s="116"/>
      <c r="C3282" s="116"/>
      <c r="D3282" s="117"/>
      <c r="E3282" s="231"/>
      <c r="F3282" s="118"/>
      <c r="G3282" s="106"/>
      <c r="H3282" s="106"/>
      <c r="I3282" s="106"/>
      <c r="J3282" s="242"/>
      <c r="K3282" s="242"/>
    </row>
    <row r="3283" spans="1:11">
      <c r="A3283" s="119"/>
      <c r="B3283" s="116"/>
      <c r="C3283" s="116"/>
      <c r="D3283" s="117"/>
      <c r="E3283" s="231"/>
      <c r="F3283" s="118"/>
      <c r="G3283" s="106"/>
      <c r="H3283" s="106"/>
      <c r="I3283" s="106"/>
      <c r="J3283" s="242"/>
      <c r="K3283" s="242"/>
    </row>
    <row r="3284" spans="1:11">
      <c r="A3284" s="119"/>
      <c r="B3284" s="116"/>
      <c r="C3284" s="116"/>
      <c r="D3284" s="117"/>
      <c r="E3284" s="231"/>
      <c r="F3284" s="118"/>
      <c r="G3284" s="106"/>
      <c r="H3284" s="106"/>
      <c r="I3284" s="106"/>
      <c r="J3284" s="242"/>
      <c r="K3284" s="242"/>
    </row>
    <row r="3285" spans="1:11">
      <c r="A3285" s="119"/>
      <c r="B3285" s="116"/>
      <c r="C3285" s="116"/>
      <c r="D3285" s="117"/>
      <c r="E3285" s="231"/>
      <c r="F3285" s="118"/>
      <c r="G3285" s="106"/>
      <c r="H3285" s="106"/>
      <c r="I3285" s="106"/>
      <c r="J3285" s="242"/>
      <c r="K3285" s="242"/>
    </row>
    <row r="3286" spans="1:11">
      <c r="A3286" s="119"/>
      <c r="B3286" s="116"/>
      <c r="C3286" s="116"/>
      <c r="D3286" s="117"/>
      <c r="E3286" s="231"/>
      <c r="F3286" s="118"/>
      <c r="G3286" s="106"/>
      <c r="H3286" s="106"/>
      <c r="I3286" s="106"/>
      <c r="J3286" s="242"/>
      <c r="K3286" s="242"/>
    </row>
    <row r="3287" spans="1:11">
      <c r="A3287" s="119"/>
      <c r="B3287" s="116"/>
      <c r="C3287" s="116"/>
      <c r="D3287" s="117"/>
      <c r="E3287" s="231"/>
      <c r="F3287" s="118"/>
      <c r="G3287" s="106"/>
      <c r="H3287" s="106"/>
      <c r="I3287" s="106"/>
      <c r="J3287" s="242"/>
      <c r="K3287" s="242"/>
    </row>
    <row r="3288" spans="1:11">
      <c r="A3288" s="119"/>
      <c r="B3288" s="116"/>
      <c r="C3288" s="116"/>
      <c r="D3288" s="117"/>
      <c r="E3288" s="231"/>
      <c r="F3288" s="118"/>
      <c r="G3288" s="106"/>
      <c r="H3288" s="106"/>
      <c r="I3288" s="106"/>
      <c r="J3288" s="242"/>
      <c r="K3288" s="242"/>
    </row>
    <row r="3289" spans="1:11">
      <c r="A3289" s="119"/>
      <c r="B3289" s="116"/>
      <c r="C3289" s="116"/>
      <c r="D3289" s="117"/>
      <c r="E3289" s="231"/>
      <c r="F3289" s="118"/>
      <c r="G3289" s="106"/>
      <c r="H3289" s="106"/>
      <c r="I3289" s="106"/>
      <c r="J3289" s="242"/>
      <c r="K3289" s="242"/>
    </row>
    <row r="3290" spans="1:11">
      <c r="A3290" s="119"/>
      <c r="B3290" s="116"/>
      <c r="C3290" s="116"/>
      <c r="D3290" s="117"/>
      <c r="E3290" s="231"/>
      <c r="F3290" s="118"/>
      <c r="G3290" s="106"/>
      <c r="H3290" s="106"/>
      <c r="I3290" s="106"/>
      <c r="J3290" s="242"/>
      <c r="K3290" s="242"/>
    </row>
    <row r="3291" spans="1:11">
      <c r="A3291" s="119"/>
      <c r="B3291" s="116"/>
      <c r="C3291" s="116"/>
      <c r="D3291" s="117"/>
      <c r="E3291" s="231"/>
      <c r="F3291" s="118"/>
      <c r="G3291" s="106"/>
      <c r="H3291" s="106"/>
      <c r="I3291" s="106"/>
      <c r="J3291" s="242"/>
      <c r="K3291" s="242"/>
    </row>
    <row r="3292" spans="1:11">
      <c r="A3292" s="119"/>
      <c r="B3292" s="116"/>
      <c r="C3292" s="116"/>
      <c r="D3292" s="117"/>
      <c r="E3292" s="231"/>
      <c r="F3292" s="118"/>
      <c r="G3292" s="106"/>
      <c r="H3292" s="106"/>
      <c r="I3292" s="106"/>
      <c r="J3292" s="242"/>
      <c r="K3292" s="242"/>
    </row>
    <row r="3293" spans="1:11">
      <c r="A3293" s="119"/>
      <c r="B3293" s="116"/>
      <c r="C3293" s="116"/>
      <c r="D3293" s="117"/>
      <c r="E3293" s="231"/>
      <c r="F3293" s="118"/>
      <c r="G3293" s="106"/>
      <c r="H3293" s="106"/>
      <c r="I3293" s="106"/>
      <c r="J3293" s="242"/>
      <c r="K3293" s="242"/>
    </row>
    <row r="3294" spans="1:11">
      <c r="A3294" s="119"/>
      <c r="B3294" s="116"/>
      <c r="C3294" s="116"/>
      <c r="D3294" s="117"/>
      <c r="E3294" s="231"/>
      <c r="F3294" s="118"/>
      <c r="G3294" s="106"/>
      <c r="H3294" s="106"/>
      <c r="I3294" s="106"/>
      <c r="J3294" s="242"/>
      <c r="K3294" s="242"/>
    </row>
    <row r="3295" spans="1:11">
      <c r="A3295" s="119"/>
      <c r="B3295" s="116"/>
      <c r="C3295" s="116"/>
      <c r="D3295" s="117"/>
      <c r="E3295" s="231"/>
      <c r="F3295" s="118"/>
      <c r="G3295" s="106"/>
      <c r="H3295" s="106"/>
      <c r="I3295" s="106"/>
      <c r="J3295" s="242"/>
      <c r="K3295" s="242"/>
    </row>
    <row r="3296" spans="1:11">
      <c r="A3296" s="119"/>
      <c r="B3296" s="116"/>
      <c r="C3296" s="116"/>
      <c r="D3296" s="117"/>
      <c r="E3296" s="231"/>
      <c r="F3296" s="118"/>
      <c r="G3296" s="106"/>
      <c r="H3296" s="106"/>
      <c r="I3296" s="106"/>
      <c r="J3296" s="242"/>
      <c r="K3296" s="242"/>
    </row>
    <row r="3297" spans="1:11">
      <c r="A3297" s="119"/>
      <c r="B3297" s="116"/>
      <c r="C3297" s="116"/>
      <c r="D3297" s="117"/>
      <c r="E3297" s="231"/>
      <c r="F3297" s="118"/>
      <c r="G3297" s="106"/>
      <c r="H3297" s="106"/>
      <c r="I3297" s="106"/>
      <c r="J3297" s="242"/>
      <c r="K3297" s="242"/>
    </row>
    <row r="3298" spans="1:11">
      <c r="A3298" s="119"/>
      <c r="B3298" s="116"/>
      <c r="C3298" s="116"/>
      <c r="D3298" s="117"/>
      <c r="E3298" s="231"/>
      <c r="F3298" s="118"/>
      <c r="G3298" s="106"/>
      <c r="H3298" s="106"/>
      <c r="I3298" s="106"/>
      <c r="J3298" s="242"/>
      <c r="K3298" s="242"/>
    </row>
    <row r="3299" spans="1:11">
      <c r="A3299" s="119"/>
      <c r="B3299" s="116"/>
      <c r="C3299" s="116"/>
      <c r="D3299" s="117"/>
      <c r="E3299" s="231"/>
      <c r="F3299" s="118"/>
      <c r="G3299" s="106"/>
      <c r="H3299" s="106"/>
      <c r="I3299" s="106"/>
      <c r="J3299" s="242"/>
      <c r="K3299" s="242"/>
    </row>
    <row r="3300" spans="1:11">
      <c r="A3300" s="119"/>
      <c r="B3300" s="116"/>
      <c r="C3300" s="116"/>
      <c r="D3300" s="117"/>
      <c r="E3300" s="231"/>
      <c r="F3300" s="118"/>
      <c r="G3300" s="106"/>
      <c r="H3300" s="106"/>
      <c r="I3300" s="106"/>
      <c r="J3300" s="242"/>
      <c r="K3300" s="242"/>
    </row>
    <row r="3301" spans="1:11">
      <c r="A3301" s="119"/>
      <c r="B3301" s="116"/>
      <c r="C3301" s="116"/>
      <c r="D3301" s="117"/>
      <c r="E3301" s="231"/>
      <c r="F3301" s="118"/>
      <c r="G3301" s="106"/>
      <c r="H3301" s="106"/>
      <c r="I3301" s="106"/>
      <c r="J3301" s="242"/>
      <c r="K3301" s="242"/>
    </row>
    <row r="3302" spans="1:11">
      <c r="A3302" s="119"/>
      <c r="B3302" s="116"/>
      <c r="C3302" s="116"/>
      <c r="D3302" s="117"/>
      <c r="E3302" s="231"/>
      <c r="F3302" s="118"/>
      <c r="G3302" s="106"/>
      <c r="H3302" s="106"/>
      <c r="I3302" s="106"/>
      <c r="J3302" s="242"/>
      <c r="K3302" s="242"/>
    </row>
    <row r="3303" spans="1:11">
      <c r="A3303" s="119"/>
      <c r="B3303" s="116"/>
      <c r="C3303" s="116"/>
      <c r="D3303" s="117"/>
      <c r="E3303" s="231"/>
      <c r="F3303" s="118"/>
      <c r="G3303" s="106"/>
      <c r="H3303" s="106"/>
      <c r="I3303" s="106"/>
      <c r="J3303" s="242"/>
      <c r="K3303" s="242"/>
    </row>
    <row r="3304" spans="1:11">
      <c r="A3304" s="119"/>
      <c r="B3304" s="116"/>
      <c r="C3304" s="116"/>
      <c r="D3304" s="117"/>
      <c r="E3304" s="231"/>
      <c r="F3304" s="118"/>
      <c r="G3304" s="106"/>
      <c r="H3304" s="106"/>
      <c r="I3304" s="106"/>
      <c r="J3304" s="242"/>
      <c r="K3304" s="242"/>
    </row>
    <row r="3305" spans="1:11">
      <c r="A3305" s="119"/>
      <c r="B3305" s="116"/>
      <c r="C3305" s="116"/>
      <c r="D3305" s="117"/>
      <c r="E3305" s="231"/>
      <c r="F3305" s="118"/>
      <c r="G3305" s="106"/>
      <c r="H3305" s="106"/>
      <c r="I3305" s="106"/>
      <c r="J3305" s="242"/>
      <c r="K3305" s="242"/>
    </row>
    <row r="3306" spans="1:11">
      <c r="A3306" s="119"/>
      <c r="B3306" s="116"/>
      <c r="C3306" s="116"/>
      <c r="D3306" s="117"/>
      <c r="E3306" s="231"/>
      <c r="F3306" s="118"/>
      <c r="G3306" s="106"/>
      <c r="H3306" s="106"/>
      <c r="I3306" s="106"/>
      <c r="J3306" s="242"/>
      <c r="K3306" s="242"/>
    </row>
    <row r="3307" spans="1:11">
      <c r="A3307" s="119"/>
      <c r="B3307" s="116"/>
      <c r="C3307" s="116"/>
      <c r="D3307" s="117"/>
      <c r="E3307" s="231"/>
      <c r="F3307" s="118"/>
      <c r="G3307" s="106"/>
      <c r="H3307" s="106"/>
      <c r="I3307" s="106"/>
      <c r="J3307" s="242"/>
      <c r="K3307" s="242"/>
    </row>
    <row r="3308" spans="1:11">
      <c r="A3308" s="119"/>
      <c r="B3308" s="116"/>
      <c r="C3308" s="116"/>
      <c r="D3308" s="117"/>
      <c r="E3308" s="231"/>
      <c r="F3308" s="118"/>
      <c r="G3308" s="106"/>
      <c r="H3308" s="106"/>
      <c r="I3308" s="106"/>
      <c r="J3308" s="242"/>
      <c r="K3308" s="242"/>
    </row>
    <row r="3309" spans="1:11">
      <c r="A3309" s="119"/>
      <c r="B3309" s="116"/>
      <c r="C3309" s="116"/>
      <c r="D3309" s="117"/>
      <c r="E3309" s="231"/>
      <c r="F3309" s="118"/>
      <c r="G3309" s="106"/>
      <c r="H3309" s="106"/>
      <c r="I3309" s="106"/>
      <c r="J3309" s="242"/>
      <c r="K3309" s="242"/>
    </row>
    <row r="3310" spans="1:11">
      <c r="A3310" s="119"/>
      <c r="B3310" s="116"/>
      <c r="C3310" s="116"/>
      <c r="D3310" s="117"/>
      <c r="E3310" s="231"/>
      <c r="F3310" s="118"/>
      <c r="G3310" s="106"/>
      <c r="H3310" s="106"/>
      <c r="I3310" s="106"/>
      <c r="J3310" s="242"/>
      <c r="K3310" s="242"/>
    </row>
    <row r="3311" spans="1:11">
      <c r="A3311" s="119"/>
      <c r="B3311" s="116"/>
      <c r="C3311" s="116"/>
      <c r="D3311" s="117"/>
      <c r="E3311" s="231"/>
      <c r="F3311" s="118"/>
      <c r="G3311" s="106"/>
      <c r="H3311" s="106"/>
      <c r="I3311" s="106"/>
      <c r="J3311" s="242"/>
      <c r="K3311" s="242"/>
    </row>
    <row r="3312" spans="1:11">
      <c r="A3312" s="119"/>
      <c r="B3312" s="116"/>
      <c r="C3312" s="116"/>
      <c r="D3312" s="117"/>
      <c r="E3312" s="231"/>
      <c r="F3312" s="118"/>
      <c r="G3312" s="106"/>
      <c r="H3312" s="106"/>
      <c r="I3312" s="106"/>
      <c r="J3312" s="242"/>
      <c r="K3312" s="242"/>
    </row>
    <row r="3313" spans="1:11">
      <c r="A3313" s="119"/>
      <c r="B3313" s="116"/>
      <c r="C3313" s="116"/>
      <c r="D3313" s="117"/>
      <c r="E3313" s="231"/>
      <c r="F3313" s="118"/>
      <c r="G3313" s="106"/>
      <c r="H3313" s="106"/>
      <c r="I3313" s="106"/>
      <c r="J3313" s="242"/>
      <c r="K3313" s="242"/>
    </row>
    <row r="3314" spans="1:11">
      <c r="A3314" s="119"/>
      <c r="B3314" s="116"/>
      <c r="C3314" s="116"/>
      <c r="D3314" s="117"/>
      <c r="E3314" s="231"/>
      <c r="F3314" s="118"/>
      <c r="G3314" s="106"/>
      <c r="H3314" s="106"/>
      <c r="I3314" s="106"/>
      <c r="J3314" s="242"/>
      <c r="K3314" s="242"/>
    </row>
    <row r="3315" spans="1:11">
      <c r="A3315" s="119"/>
      <c r="B3315" s="116"/>
      <c r="C3315" s="116"/>
      <c r="D3315" s="117"/>
      <c r="E3315" s="231"/>
      <c r="F3315" s="118"/>
      <c r="G3315" s="106"/>
      <c r="H3315" s="106"/>
      <c r="I3315" s="106"/>
      <c r="J3315" s="242"/>
      <c r="K3315" s="242"/>
    </row>
    <row r="3316" spans="1:11">
      <c r="A3316" s="119"/>
      <c r="B3316" s="116"/>
      <c r="C3316" s="116"/>
      <c r="D3316" s="117"/>
      <c r="E3316" s="231"/>
      <c r="F3316" s="118"/>
      <c r="G3316" s="106"/>
      <c r="H3316" s="106"/>
      <c r="I3316" s="106"/>
      <c r="J3316" s="242"/>
      <c r="K3316" s="242"/>
    </row>
    <row r="3317" spans="1:11">
      <c r="A3317" s="119"/>
      <c r="B3317" s="116"/>
      <c r="C3317" s="116"/>
      <c r="D3317" s="117"/>
      <c r="E3317" s="231"/>
      <c r="F3317" s="118"/>
      <c r="G3317" s="106"/>
      <c r="H3317" s="106"/>
      <c r="I3317" s="106"/>
      <c r="J3317" s="242"/>
      <c r="K3317" s="242"/>
    </row>
    <row r="3318" spans="1:11">
      <c r="A3318" s="119"/>
      <c r="B3318" s="116"/>
      <c r="C3318" s="116"/>
      <c r="D3318" s="117"/>
      <c r="E3318" s="231"/>
      <c r="F3318" s="118"/>
      <c r="G3318" s="106"/>
      <c r="H3318" s="106"/>
      <c r="I3318" s="106"/>
      <c r="J3318" s="242"/>
      <c r="K3318" s="242"/>
    </row>
    <row r="3319" spans="1:11">
      <c r="A3319" s="119"/>
      <c r="B3319" s="116"/>
      <c r="C3319" s="116"/>
      <c r="D3319" s="117"/>
      <c r="E3319" s="231"/>
      <c r="F3319" s="118"/>
      <c r="G3319" s="106"/>
      <c r="H3319" s="106"/>
      <c r="I3319" s="106"/>
      <c r="J3319" s="242"/>
      <c r="K3319" s="242"/>
    </row>
    <row r="3320" spans="1:11">
      <c r="A3320" s="119"/>
      <c r="B3320" s="116"/>
      <c r="C3320" s="116"/>
      <c r="D3320" s="117"/>
      <c r="E3320" s="231"/>
      <c r="F3320" s="118"/>
      <c r="G3320" s="106"/>
      <c r="H3320" s="106"/>
      <c r="I3320" s="106"/>
      <c r="J3320" s="242"/>
      <c r="K3320" s="242"/>
    </row>
    <row r="3321" spans="1:11">
      <c r="A3321" s="119"/>
      <c r="B3321" s="116"/>
      <c r="C3321" s="116"/>
      <c r="D3321" s="117"/>
      <c r="E3321" s="231"/>
      <c r="F3321" s="118"/>
      <c r="G3321" s="106"/>
      <c r="H3321" s="106"/>
      <c r="I3321" s="106"/>
      <c r="J3321" s="242"/>
      <c r="K3321" s="242"/>
    </row>
    <row r="3322" spans="1:11">
      <c r="A3322" s="119"/>
      <c r="B3322" s="116"/>
      <c r="C3322" s="116"/>
      <c r="D3322" s="117"/>
      <c r="E3322" s="231"/>
      <c r="F3322" s="118"/>
      <c r="G3322" s="106"/>
      <c r="H3322" s="106"/>
      <c r="I3322" s="106"/>
      <c r="J3322" s="242"/>
      <c r="K3322" s="242"/>
    </row>
    <row r="3323" spans="1:11">
      <c r="A3323" s="119"/>
      <c r="B3323" s="116"/>
      <c r="C3323" s="116"/>
      <c r="D3323" s="117"/>
      <c r="E3323" s="231"/>
      <c r="F3323" s="118"/>
      <c r="G3323" s="106"/>
      <c r="H3323" s="106"/>
      <c r="I3323" s="106"/>
      <c r="J3323" s="242"/>
      <c r="K3323" s="242"/>
    </row>
    <row r="3324" spans="1:11">
      <c r="A3324" s="119"/>
      <c r="B3324" s="116"/>
      <c r="C3324" s="116"/>
      <c r="D3324" s="117"/>
      <c r="E3324" s="231"/>
      <c r="F3324" s="118"/>
      <c r="G3324" s="106"/>
      <c r="H3324" s="106"/>
      <c r="I3324" s="106"/>
      <c r="J3324" s="242"/>
      <c r="K3324" s="242"/>
    </row>
    <row r="3325" spans="1:11">
      <c r="A3325" s="119"/>
      <c r="B3325" s="116"/>
      <c r="C3325" s="116"/>
      <c r="D3325" s="117"/>
      <c r="E3325" s="231"/>
      <c r="F3325" s="118"/>
      <c r="G3325" s="106"/>
      <c r="H3325" s="106"/>
      <c r="I3325" s="106"/>
      <c r="J3325" s="242"/>
      <c r="K3325" s="242"/>
    </row>
    <row r="3326" spans="1:11">
      <c r="A3326" s="119"/>
      <c r="B3326" s="116"/>
      <c r="C3326" s="116"/>
      <c r="D3326" s="117"/>
      <c r="E3326" s="231"/>
      <c r="F3326" s="118"/>
      <c r="G3326" s="106"/>
      <c r="H3326" s="106"/>
      <c r="I3326" s="106"/>
      <c r="J3326" s="242"/>
      <c r="K3326" s="242"/>
    </row>
    <row r="3327" spans="1:11">
      <c r="A3327" s="119"/>
      <c r="B3327" s="116"/>
      <c r="C3327" s="116"/>
      <c r="D3327" s="117"/>
      <c r="E3327" s="231"/>
      <c r="F3327" s="118"/>
      <c r="G3327" s="106"/>
      <c r="H3327" s="106"/>
      <c r="I3327" s="106"/>
      <c r="J3327" s="242"/>
      <c r="K3327" s="242"/>
    </row>
    <row r="3328" spans="1:11">
      <c r="A3328" s="119"/>
      <c r="B3328" s="116"/>
      <c r="C3328" s="116"/>
      <c r="D3328" s="117"/>
      <c r="E3328" s="231"/>
      <c r="F3328" s="118"/>
      <c r="G3328" s="106"/>
      <c r="H3328" s="106"/>
      <c r="I3328" s="106"/>
      <c r="J3328" s="242"/>
      <c r="K3328" s="242"/>
    </row>
    <row r="3329" spans="1:11">
      <c r="A3329" s="119"/>
      <c r="B3329" s="116"/>
      <c r="C3329" s="116"/>
      <c r="D3329" s="117"/>
      <c r="E3329" s="231"/>
      <c r="F3329" s="118"/>
      <c r="G3329" s="106"/>
      <c r="H3329" s="106"/>
      <c r="I3329" s="106"/>
      <c r="J3329" s="242"/>
      <c r="K3329" s="242"/>
    </row>
    <row r="3330" spans="1:11">
      <c r="A3330" s="119"/>
      <c r="B3330" s="116"/>
      <c r="C3330" s="116"/>
      <c r="D3330" s="117"/>
      <c r="E3330" s="231"/>
      <c r="F3330" s="118"/>
      <c r="G3330" s="106"/>
      <c r="H3330" s="106"/>
      <c r="I3330" s="106"/>
      <c r="J3330" s="242"/>
      <c r="K3330" s="242"/>
    </row>
    <row r="3331" spans="1:11">
      <c r="A3331" s="119"/>
      <c r="B3331" s="116"/>
      <c r="C3331" s="116"/>
      <c r="D3331" s="117"/>
      <c r="E3331" s="231"/>
      <c r="F3331" s="118"/>
      <c r="G3331" s="106"/>
      <c r="H3331" s="106"/>
      <c r="I3331" s="106"/>
      <c r="J3331" s="242"/>
      <c r="K3331" s="242"/>
    </row>
    <row r="3332" spans="1:11">
      <c r="A3332" s="119"/>
      <c r="B3332" s="116"/>
      <c r="C3332" s="116"/>
      <c r="D3332" s="117"/>
      <c r="E3332" s="231"/>
      <c r="F3332" s="118"/>
      <c r="G3332" s="106"/>
      <c r="H3332" s="106"/>
      <c r="I3332" s="106"/>
      <c r="J3332" s="242"/>
      <c r="K3332" s="242"/>
    </row>
    <row r="3333" spans="1:11">
      <c r="A3333" s="119"/>
      <c r="B3333" s="116"/>
      <c r="C3333" s="116"/>
      <c r="D3333" s="117"/>
      <c r="E3333" s="231"/>
      <c r="F3333" s="118"/>
      <c r="G3333" s="106"/>
      <c r="H3333" s="106"/>
      <c r="I3333" s="106"/>
      <c r="J3333" s="242"/>
      <c r="K3333" s="242"/>
    </row>
    <row r="3334" spans="1:11">
      <c r="A3334" s="119"/>
      <c r="B3334" s="116"/>
      <c r="C3334" s="116"/>
      <c r="D3334" s="117"/>
      <c r="E3334" s="231"/>
      <c r="F3334" s="118"/>
      <c r="G3334" s="106"/>
      <c r="H3334" s="106"/>
      <c r="I3334" s="106"/>
      <c r="J3334" s="242"/>
      <c r="K3334" s="242"/>
    </row>
    <row r="3335" spans="1:11">
      <c r="A3335" s="119"/>
      <c r="B3335" s="116"/>
      <c r="C3335" s="116"/>
      <c r="D3335" s="117"/>
      <c r="E3335" s="231"/>
      <c r="F3335" s="118"/>
      <c r="G3335" s="106"/>
      <c r="H3335" s="106"/>
      <c r="I3335" s="106"/>
      <c r="J3335" s="242"/>
      <c r="K3335" s="242"/>
    </row>
    <row r="3336" spans="1:11">
      <c r="A3336" s="119"/>
      <c r="B3336" s="116"/>
      <c r="C3336" s="116"/>
      <c r="D3336" s="117"/>
      <c r="E3336" s="231"/>
      <c r="F3336" s="118"/>
      <c r="G3336" s="106"/>
      <c r="H3336" s="106"/>
      <c r="I3336" s="106"/>
      <c r="J3336" s="242"/>
      <c r="K3336" s="242"/>
    </row>
    <row r="3337" spans="1:11">
      <c r="A3337" s="119"/>
      <c r="B3337" s="116"/>
      <c r="C3337" s="116"/>
      <c r="D3337" s="117"/>
      <c r="E3337" s="231"/>
      <c r="F3337" s="118"/>
      <c r="G3337" s="106"/>
      <c r="H3337" s="106"/>
      <c r="I3337" s="106"/>
      <c r="J3337" s="242"/>
      <c r="K3337" s="242"/>
    </row>
    <row r="3338" spans="1:11">
      <c r="A3338" s="119"/>
      <c r="B3338" s="116"/>
      <c r="C3338" s="116"/>
      <c r="D3338" s="117"/>
      <c r="E3338" s="231"/>
      <c r="F3338" s="118"/>
      <c r="G3338" s="106"/>
      <c r="H3338" s="106"/>
      <c r="I3338" s="106"/>
      <c r="J3338" s="242"/>
      <c r="K3338" s="242"/>
    </row>
    <row r="3339" spans="1:11">
      <c r="A3339" s="119"/>
      <c r="B3339" s="116"/>
      <c r="C3339" s="116"/>
      <c r="D3339" s="117"/>
      <c r="E3339" s="231"/>
      <c r="F3339" s="118"/>
      <c r="G3339" s="106"/>
      <c r="H3339" s="106"/>
      <c r="I3339" s="106"/>
      <c r="J3339" s="242"/>
      <c r="K3339" s="242"/>
    </row>
    <row r="3340" spans="1:11">
      <c r="A3340" s="119"/>
      <c r="B3340" s="116"/>
      <c r="C3340" s="116"/>
      <c r="D3340" s="117"/>
      <c r="E3340" s="231"/>
      <c r="F3340" s="118"/>
      <c r="G3340" s="106"/>
      <c r="H3340" s="106"/>
      <c r="I3340" s="106"/>
      <c r="J3340" s="242"/>
      <c r="K3340" s="242"/>
    </row>
    <row r="3341" spans="1:11">
      <c r="A3341" s="119"/>
      <c r="B3341" s="116"/>
      <c r="C3341" s="116"/>
      <c r="D3341" s="117"/>
      <c r="E3341" s="231"/>
      <c r="F3341" s="118"/>
      <c r="G3341" s="106"/>
      <c r="H3341" s="106"/>
      <c r="I3341" s="106"/>
      <c r="J3341" s="242"/>
      <c r="K3341" s="242"/>
    </row>
    <row r="3342" spans="1:11">
      <c r="A3342" s="119"/>
      <c r="B3342" s="116"/>
      <c r="C3342" s="116"/>
      <c r="D3342" s="117"/>
      <c r="E3342" s="231"/>
      <c r="F3342" s="118"/>
      <c r="G3342" s="106"/>
      <c r="H3342" s="106"/>
      <c r="I3342" s="106"/>
      <c r="J3342" s="242"/>
      <c r="K3342" s="242"/>
    </row>
    <row r="3343" spans="1:11">
      <c r="A3343" s="119"/>
      <c r="B3343" s="116"/>
      <c r="C3343" s="116"/>
      <c r="D3343" s="117"/>
      <c r="E3343" s="231"/>
      <c r="F3343" s="118"/>
      <c r="G3343" s="106"/>
      <c r="H3343" s="106"/>
      <c r="I3343" s="106"/>
      <c r="J3343" s="242"/>
      <c r="K3343" s="242"/>
    </row>
    <row r="3344" spans="1:11">
      <c r="A3344" s="119"/>
      <c r="B3344" s="116"/>
      <c r="C3344" s="116"/>
      <c r="D3344" s="117"/>
      <c r="E3344" s="231"/>
      <c r="F3344" s="118"/>
      <c r="G3344" s="106"/>
      <c r="H3344" s="106"/>
      <c r="I3344" s="106"/>
      <c r="J3344" s="242"/>
      <c r="K3344" s="242"/>
    </row>
    <row r="3345" spans="1:11">
      <c r="A3345" s="119"/>
      <c r="B3345" s="116"/>
      <c r="C3345" s="116"/>
      <c r="D3345" s="117"/>
      <c r="E3345" s="231"/>
      <c r="F3345" s="118"/>
      <c r="G3345" s="106"/>
      <c r="H3345" s="106"/>
      <c r="I3345" s="106"/>
      <c r="J3345" s="242"/>
      <c r="K3345" s="242"/>
    </row>
    <row r="3346" spans="1:11">
      <c r="A3346" s="119"/>
      <c r="B3346" s="116"/>
      <c r="C3346" s="116"/>
      <c r="D3346" s="117"/>
      <c r="E3346" s="231"/>
      <c r="F3346" s="118"/>
      <c r="G3346" s="106"/>
      <c r="H3346" s="106"/>
      <c r="I3346" s="106"/>
      <c r="J3346" s="242"/>
      <c r="K3346" s="242"/>
    </row>
    <row r="3347" spans="1:11">
      <c r="A3347" s="119"/>
      <c r="B3347" s="116"/>
      <c r="C3347" s="116"/>
      <c r="D3347" s="117"/>
      <c r="E3347" s="231"/>
      <c r="F3347" s="118"/>
      <c r="G3347" s="106"/>
      <c r="H3347" s="106"/>
      <c r="I3347" s="106"/>
      <c r="J3347" s="242"/>
      <c r="K3347" s="242"/>
    </row>
    <row r="3348" spans="1:11">
      <c r="A3348" s="119"/>
      <c r="B3348" s="116"/>
      <c r="C3348" s="116"/>
      <c r="D3348" s="117"/>
      <c r="E3348" s="231"/>
      <c r="F3348" s="118"/>
      <c r="G3348" s="106"/>
      <c r="H3348" s="106"/>
      <c r="I3348" s="106"/>
      <c r="J3348" s="242"/>
      <c r="K3348" s="242"/>
    </row>
    <row r="3349" spans="1:11">
      <c r="A3349" s="119"/>
      <c r="B3349" s="116"/>
      <c r="C3349" s="116"/>
      <c r="D3349" s="117"/>
      <c r="E3349" s="231"/>
      <c r="F3349" s="118"/>
      <c r="G3349" s="106"/>
      <c r="H3349" s="106"/>
      <c r="I3349" s="106"/>
      <c r="J3349" s="242"/>
      <c r="K3349" s="242"/>
    </row>
    <row r="3350" spans="1:11">
      <c r="A3350" s="119"/>
      <c r="B3350" s="116"/>
      <c r="C3350" s="116"/>
      <c r="D3350" s="117"/>
      <c r="E3350" s="231"/>
      <c r="F3350" s="118"/>
      <c r="G3350" s="106"/>
      <c r="H3350" s="106"/>
      <c r="I3350" s="106"/>
      <c r="J3350" s="242"/>
      <c r="K3350" s="242"/>
    </row>
    <row r="3351" spans="1:11">
      <c r="A3351" s="119"/>
      <c r="B3351" s="116"/>
      <c r="C3351" s="116"/>
      <c r="D3351" s="117"/>
      <c r="E3351" s="231"/>
      <c r="F3351" s="118"/>
      <c r="G3351" s="106"/>
      <c r="H3351" s="106"/>
      <c r="I3351" s="106"/>
      <c r="J3351" s="242"/>
      <c r="K3351" s="242"/>
    </row>
    <row r="3352" spans="1:11">
      <c r="A3352" s="119"/>
      <c r="B3352" s="116"/>
      <c r="C3352" s="116"/>
      <c r="D3352" s="117"/>
      <c r="E3352" s="231"/>
      <c r="F3352" s="118"/>
      <c r="G3352" s="106"/>
      <c r="H3352" s="106"/>
      <c r="I3352" s="106"/>
      <c r="J3352" s="242"/>
      <c r="K3352" s="242"/>
    </row>
    <row r="3353" spans="1:11">
      <c r="A3353" s="119"/>
      <c r="B3353" s="116"/>
      <c r="C3353" s="116"/>
      <c r="D3353" s="117"/>
      <c r="E3353" s="231"/>
      <c r="F3353" s="118"/>
      <c r="G3353" s="106"/>
      <c r="H3353" s="106"/>
      <c r="I3353" s="106"/>
      <c r="J3353" s="242"/>
      <c r="K3353" s="242"/>
    </row>
    <row r="3354" spans="1:11">
      <c r="A3354" s="119"/>
      <c r="B3354" s="116"/>
      <c r="C3354" s="116"/>
      <c r="D3354" s="117"/>
      <c r="E3354" s="231"/>
      <c r="F3354" s="118"/>
      <c r="G3354" s="106"/>
      <c r="H3354" s="106"/>
      <c r="I3354" s="106"/>
      <c r="J3354" s="242"/>
      <c r="K3354" s="242"/>
    </row>
    <row r="3355" spans="1:11">
      <c r="A3355" s="119"/>
      <c r="B3355" s="116"/>
      <c r="C3355" s="116"/>
      <c r="D3355" s="117"/>
      <c r="E3355" s="231"/>
      <c r="F3355" s="118"/>
      <c r="G3355" s="106"/>
      <c r="H3355" s="106"/>
      <c r="I3355" s="106"/>
      <c r="J3355" s="242"/>
      <c r="K3355" s="242"/>
    </row>
    <row r="3356" spans="1:11">
      <c r="A3356" s="119"/>
      <c r="B3356" s="116"/>
      <c r="C3356" s="116"/>
      <c r="D3356" s="117"/>
      <c r="E3356" s="231"/>
      <c r="F3356" s="118"/>
      <c r="G3356" s="106"/>
      <c r="H3356" s="106"/>
      <c r="I3356" s="106"/>
      <c r="J3356" s="242"/>
      <c r="K3356" s="242"/>
    </row>
    <row r="3357" spans="1:11">
      <c r="A3357" s="119"/>
      <c r="B3357" s="116"/>
      <c r="C3357" s="116"/>
      <c r="D3357" s="117"/>
      <c r="E3357" s="231"/>
      <c r="F3357" s="118"/>
      <c r="G3357" s="106"/>
      <c r="H3357" s="106"/>
      <c r="I3357" s="106"/>
      <c r="J3357" s="242"/>
      <c r="K3357" s="242"/>
    </row>
    <row r="3358" spans="1:11">
      <c r="A3358" s="119"/>
      <c r="B3358" s="116"/>
      <c r="C3358" s="116"/>
      <c r="D3358" s="117"/>
      <c r="E3358" s="231"/>
      <c r="F3358" s="118"/>
      <c r="G3358" s="106"/>
      <c r="H3358" s="106"/>
      <c r="I3358" s="106"/>
      <c r="J3358" s="242"/>
      <c r="K3358" s="242"/>
    </row>
    <row r="3359" spans="1:11">
      <c r="A3359" s="119"/>
      <c r="B3359" s="116"/>
      <c r="C3359" s="116"/>
      <c r="D3359" s="117"/>
      <c r="E3359" s="231"/>
      <c r="F3359" s="118"/>
      <c r="G3359" s="106"/>
      <c r="H3359" s="106"/>
      <c r="I3359" s="106"/>
      <c r="J3359" s="242"/>
      <c r="K3359" s="242"/>
    </row>
    <row r="3360" spans="1:11">
      <c r="A3360" s="119"/>
      <c r="B3360" s="116"/>
      <c r="C3360" s="116"/>
      <c r="D3360" s="117"/>
      <c r="E3360" s="231"/>
      <c r="F3360" s="118"/>
      <c r="G3360" s="106"/>
      <c r="H3360" s="106"/>
      <c r="I3360" s="106"/>
      <c r="J3360" s="242"/>
      <c r="K3360" s="242"/>
    </row>
    <row r="3361" spans="1:11">
      <c r="A3361" s="119"/>
      <c r="B3361" s="116"/>
      <c r="C3361" s="116"/>
      <c r="D3361" s="117"/>
      <c r="E3361" s="231"/>
      <c r="F3361" s="118"/>
      <c r="G3361" s="106"/>
      <c r="H3361" s="106"/>
      <c r="I3361" s="106"/>
      <c r="J3361" s="242"/>
      <c r="K3361" s="242"/>
    </row>
    <row r="3362" spans="1:11">
      <c r="A3362" s="119"/>
      <c r="B3362" s="116"/>
      <c r="C3362" s="116"/>
      <c r="D3362" s="117"/>
      <c r="E3362" s="231"/>
      <c r="F3362" s="118"/>
      <c r="G3362" s="106"/>
      <c r="H3362" s="106"/>
      <c r="I3362" s="106"/>
      <c r="J3362" s="242"/>
      <c r="K3362" s="242"/>
    </row>
    <row r="3363" spans="1:11">
      <c r="A3363" s="119"/>
      <c r="B3363" s="116"/>
      <c r="C3363" s="116"/>
      <c r="D3363" s="117"/>
      <c r="E3363" s="231"/>
      <c r="F3363" s="118"/>
      <c r="G3363" s="106"/>
      <c r="H3363" s="106"/>
      <c r="I3363" s="106"/>
      <c r="J3363" s="242"/>
      <c r="K3363" s="242"/>
    </row>
    <row r="3364" spans="1:11">
      <c r="A3364" s="119"/>
      <c r="B3364" s="116"/>
      <c r="C3364" s="116"/>
      <c r="D3364" s="117"/>
      <c r="E3364" s="231"/>
      <c r="F3364" s="118"/>
      <c r="G3364" s="106"/>
      <c r="H3364" s="106"/>
      <c r="I3364" s="106"/>
      <c r="J3364" s="242"/>
      <c r="K3364" s="242"/>
    </row>
    <row r="3365" spans="1:11">
      <c r="A3365" s="119"/>
      <c r="B3365" s="116"/>
      <c r="C3365" s="116"/>
      <c r="D3365" s="117"/>
      <c r="E3365" s="231"/>
      <c r="F3365" s="118"/>
      <c r="G3365" s="106"/>
      <c r="H3365" s="106"/>
      <c r="I3365" s="106"/>
      <c r="J3365" s="242"/>
      <c r="K3365" s="242"/>
    </row>
    <row r="3366" spans="1:11">
      <c r="A3366" s="119"/>
      <c r="B3366" s="116"/>
      <c r="C3366" s="116"/>
      <c r="D3366" s="117"/>
      <c r="E3366" s="231"/>
      <c r="F3366" s="118"/>
      <c r="G3366" s="106"/>
      <c r="H3366" s="106"/>
      <c r="I3366" s="106"/>
      <c r="J3366" s="242"/>
      <c r="K3366" s="242"/>
    </row>
    <row r="3367" spans="1:11">
      <c r="A3367" s="119"/>
      <c r="B3367" s="116"/>
      <c r="C3367" s="116"/>
      <c r="D3367" s="117"/>
      <c r="E3367" s="231"/>
      <c r="F3367" s="118"/>
      <c r="G3367" s="106"/>
      <c r="H3367" s="106"/>
      <c r="I3367" s="106"/>
      <c r="J3367" s="242"/>
      <c r="K3367" s="242"/>
    </row>
    <row r="3368" spans="1:11">
      <c r="A3368" s="119"/>
      <c r="B3368" s="116"/>
      <c r="C3368" s="116"/>
      <c r="D3368" s="117"/>
      <c r="E3368" s="231"/>
      <c r="F3368" s="118"/>
      <c r="G3368" s="106"/>
      <c r="H3368" s="106"/>
      <c r="I3368" s="106"/>
      <c r="J3368" s="242"/>
      <c r="K3368" s="242"/>
    </row>
    <row r="3369" spans="1:11">
      <c r="A3369" s="119"/>
      <c r="B3369" s="116"/>
      <c r="C3369" s="116"/>
      <c r="D3369" s="117"/>
      <c r="E3369" s="231"/>
      <c r="F3369" s="118"/>
      <c r="G3369" s="106"/>
      <c r="H3369" s="106"/>
      <c r="I3369" s="106"/>
      <c r="J3369" s="242"/>
      <c r="K3369" s="242"/>
    </row>
    <row r="3370" spans="1:11">
      <c r="A3370" s="119"/>
      <c r="B3370" s="116"/>
      <c r="C3370" s="116"/>
      <c r="D3370" s="117"/>
      <c r="E3370" s="231"/>
      <c r="F3370" s="118"/>
      <c r="G3370" s="106"/>
      <c r="H3370" s="106"/>
      <c r="I3370" s="106"/>
      <c r="J3370" s="242"/>
      <c r="K3370" s="242"/>
    </row>
    <row r="3371" spans="1:11">
      <c r="A3371" s="119"/>
      <c r="B3371" s="116"/>
      <c r="C3371" s="116"/>
      <c r="D3371" s="117"/>
      <c r="E3371" s="231"/>
      <c r="F3371" s="118"/>
      <c r="G3371" s="106"/>
      <c r="H3371" s="106"/>
      <c r="I3371" s="106"/>
      <c r="J3371" s="242"/>
      <c r="K3371" s="242"/>
    </row>
    <row r="3372" spans="1:11">
      <c r="A3372" s="119"/>
      <c r="B3372" s="116"/>
      <c r="C3372" s="116"/>
      <c r="D3372" s="117"/>
      <c r="E3372" s="231"/>
      <c r="F3372" s="118"/>
      <c r="G3372" s="106"/>
      <c r="H3372" s="106"/>
      <c r="I3372" s="106"/>
      <c r="J3372" s="242"/>
      <c r="K3372" s="242"/>
    </row>
    <row r="3373" spans="1:11">
      <c r="A3373" s="119"/>
      <c r="B3373" s="116"/>
      <c r="C3373" s="116"/>
      <c r="D3373" s="117"/>
      <c r="E3373" s="231"/>
      <c r="F3373" s="118"/>
      <c r="G3373" s="106"/>
      <c r="H3373" s="106"/>
      <c r="I3373" s="106"/>
      <c r="J3373" s="242"/>
      <c r="K3373" s="242"/>
    </row>
    <row r="3374" spans="1:11">
      <c r="A3374" s="119"/>
      <c r="B3374" s="116"/>
      <c r="C3374" s="116"/>
      <c r="D3374" s="117"/>
      <c r="E3374" s="231"/>
      <c r="F3374" s="118"/>
      <c r="G3374" s="106"/>
      <c r="H3374" s="106"/>
      <c r="I3374" s="106"/>
      <c r="J3374" s="242"/>
      <c r="K3374" s="242"/>
    </row>
    <row r="3375" spans="1:11">
      <c r="A3375" s="119"/>
      <c r="B3375" s="116"/>
      <c r="C3375" s="116"/>
      <c r="D3375" s="117"/>
      <c r="E3375" s="231"/>
      <c r="F3375" s="118"/>
      <c r="G3375" s="106"/>
      <c r="H3375" s="106"/>
      <c r="I3375" s="106"/>
      <c r="J3375" s="242"/>
      <c r="K3375" s="242"/>
    </row>
    <row r="3376" spans="1:11">
      <c r="A3376" s="119"/>
      <c r="B3376" s="116"/>
      <c r="C3376" s="116"/>
      <c r="D3376" s="117"/>
      <c r="E3376" s="231"/>
      <c r="F3376" s="118"/>
      <c r="G3376" s="106"/>
      <c r="H3376" s="106"/>
      <c r="I3376" s="106"/>
      <c r="J3376" s="242"/>
      <c r="K3376" s="242"/>
    </row>
    <row r="3377" spans="1:11">
      <c r="A3377" s="119"/>
      <c r="B3377" s="116"/>
      <c r="C3377" s="116"/>
      <c r="D3377" s="117"/>
      <c r="E3377" s="231"/>
      <c r="F3377" s="118"/>
      <c r="G3377" s="106"/>
      <c r="H3377" s="106"/>
      <c r="I3377" s="106"/>
      <c r="J3377" s="242"/>
      <c r="K3377" s="242"/>
    </row>
    <row r="3378" spans="1:11">
      <c r="A3378" s="119"/>
      <c r="B3378" s="116"/>
      <c r="C3378" s="116"/>
      <c r="D3378" s="117"/>
      <c r="E3378" s="231"/>
      <c r="F3378" s="118"/>
      <c r="G3378" s="106"/>
      <c r="H3378" s="106"/>
      <c r="I3378" s="106"/>
      <c r="J3378" s="242"/>
      <c r="K3378" s="242"/>
    </row>
    <row r="3379" spans="1:11">
      <c r="A3379" s="119"/>
      <c r="B3379" s="116"/>
      <c r="C3379" s="116"/>
      <c r="D3379" s="117"/>
      <c r="E3379" s="231"/>
      <c r="F3379" s="118"/>
      <c r="G3379" s="106"/>
      <c r="H3379" s="106"/>
      <c r="I3379" s="106"/>
      <c r="J3379" s="242"/>
      <c r="K3379" s="242"/>
    </row>
    <row r="3380" spans="1:11">
      <c r="A3380" s="119"/>
      <c r="B3380" s="116"/>
      <c r="C3380" s="116"/>
      <c r="D3380" s="117"/>
      <c r="E3380" s="231"/>
      <c r="F3380" s="118"/>
      <c r="G3380" s="106"/>
      <c r="H3380" s="106"/>
      <c r="I3380" s="106"/>
      <c r="J3380" s="242"/>
      <c r="K3380" s="242"/>
    </row>
    <row r="3381" spans="1:11">
      <c r="A3381" s="119"/>
      <c r="B3381" s="116"/>
      <c r="C3381" s="116"/>
      <c r="D3381" s="117"/>
      <c r="E3381" s="231"/>
      <c r="F3381" s="118"/>
      <c r="G3381" s="106"/>
      <c r="H3381" s="106"/>
      <c r="I3381" s="106"/>
      <c r="J3381" s="242"/>
      <c r="K3381" s="242"/>
    </row>
    <row r="3382" spans="1:11">
      <c r="A3382" s="119"/>
      <c r="B3382" s="116"/>
      <c r="C3382" s="116"/>
      <c r="D3382" s="117"/>
      <c r="E3382" s="231"/>
      <c r="F3382" s="118"/>
      <c r="G3382" s="106"/>
      <c r="H3382" s="106"/>
      <c r="I3382" s="106"/>
      <c r="J3382" s="242"/>
      <c r="K3382" s="242"/>
    </row>
    <row r="3383" spans="1:11">
      <c r="A3383" s="119"/>
      <c r="B3383" s="116"/>
      <c r="C3383" s="116"/>
      <c r="D3383" s="117"/>
      <c r="E3383" s="231"/>
      <c r="F3383" s="118"/>
      <c r="G3383" s="106"/>
      <c r="H3383" s="106"/>
      <c r="I3383" s="106"/>
      <c r="J3383" s="242"/>
      <c r="K3383" s="242"/>
    </row>
    <row r="3384" spans="1:11">
      <c r="A3384" s="119"/>
      <c r="B3384" s="116"/>
      <c r="C3384" s="116"/>
      <c r="D3384" s="117"/>
      <c r="E3384" s="231"/>
      <c r="F3384" s="118"/>
      <c r="G3384" s="106"/>
      <c r="H3384" s="106"/>
      <c r="I3384" s="106"/>
      <c r="J3384" s="242"/>
      <c r="K3384" s="242"/>
    </row>
    <row r="3385" spans="1:11">
      <c r="A3385" s="119"/>
      <c r="B3385" s="116"/>
      <c r="C3385" s="116"/>
      <c r="D3385" s="117"/>
      <c r="E3385" s="231"/>
      <c r="F3385" s="118"/>
      <c r="G3385" s="106"/>
      <c r="H3385" s="106"/>
      <c r="I3385" s="106"/>
      <c r="J3385" s="242"/>
      <c r="K3385" s="242"/>
    </row>
    <row r="3386" spans="1:11">
      <c r="A3386" s="119"/>
      <c r="B3386" s="116"/>
      <c r="C3386" s="116"/>
      <c r="D3386" s="117"/>
      <c r="E3386" s="231"/>
      <c r="F3386" s="118"/>
      <c r="G3386" s="106"/>
      <c r="H3386" s="106"/>
      <c r="I3386" s="106"/>
      <c r="J3386" s="242"/>
      <c r="K3386" s="242"/>
    </row>
    <row r="3387" spans="1:11">
      <c r="A3387" s="119"/>
      <c r="B3387" s="116"/>
      <c r="C3387" s="116"/>
      <c r="D3387" s="117"/>
      <c r="E3387" s="231"/>
      <c r="F3387" s="118"/>
      <c r="G3387" s="106"/>
      <c r="H3387" s="106"/>
      <c r="I3387" s="106"/>
      <c r="J3387" s="242"/>
      <c r="K3387" s="242"/>
    </row>
    <row r="3388" spans="1:11">
      <c r="A3388" s="119"/>
      <c r="B3388" s="116"/>
      <c r="C3388" s="116"/>
      <c r="D3388" s="117"/>
      <c r="E3388" s="231"/>
      <c r="F3388" s="118"/>
      <c r="G3388" s="106"/>
      <c r="H3388" s="106"/>
      <c r="I3388" s="106"/>
      <c r="J3388" s="242"/>
      <c r="K3388" s="242"/>
    </row>
    <row r="3389" spans="1:11">
      <c r="A3389" s="119"/>
      <c r="B3389" s="116"/>
      <c r="C3389" s="116"/>
      <c r="D3389" s="117"/>
      <c r="E3389" s="231"/>
      <c r="F3389" s="118"/>
      <c r="G3389" s="106"/>
      <c r="H3389" s="106"/>
      <c r="I3389" s="106"/>
      <c r="J3389" s="242"/>
      <c r="K3389" s="242"/>
    </row>
    <row r="3390" spans="1:11">
      <c r="A3390" s="119"/>
      <c r="B3390" s="116"/>
      <c r="C3390" s="116"/>
      <c r="D3390" s="117"/>
      <c r="E3390" s="231"/>
      <c r="F3390" s="118"/>
      <c r="G3390" s="106"/>
      <c r="H3390" s="106"/>
      <c r="I3390" s="106"/>
      <c r="J3390" s="242"/>
      <c r="K3390" s="242"/>
    </row>
    <row r="3391" spans="1:11">
      <c r="A3391" s="119"/>
      <c r="B3391" s="116"/>
      <c r="C3391" s="116"/>
      <c r="D3391" s="117"/>
      <c r="E3391" s="231"/>
      <c r="F3391" s="118"/>
      <c r="G3391" s="106"/>
      <c r="H3391" s="106"/>
      <c r="I3391" s="106"/>
      <c r="J3391" s="242"/>
      <c r="K3391" s="242"/>
    </row>
    <row r="3392" spans="1:11">
      <c r="A3392" s="119"/>
      <c r="B3392" s="116"/>
      <c r="C3392" s="116"/>
      <c r="D3392" s="117"/>
      <c r="E3392" s="231"/>
      <c r="F3392" s="118"/>
      <c r="G3392" s="106"/>
      <c r="H3392" s="106"/>
      <c r="I3392" s="106"/>
      <c r="J3392" s="242"/>
      <c r="K3392" s="242"/>
    </row>
    <row r="3393" spans="1:11">
      <c r="A3393" s="119"/>
      <c r="B3393" s="116"/>
      <c r="C3393" s="116"/>
      <c r="D3393" s="117"/>
      <c r="E3393" s="231"/>
      <c r="F3393" s="118"/>
      <c r="G3393" s="106"/>
      <c r="H3393" s="106"/>
      <c r="I3393" s="106"/>
      <c r="J3393" s="242"/>
      <c r="K3393" s="242"/>
    </row>
    <row r="3394" spans="1:11">
      <c r="A3394" s="119"/>
      <c r="B3394" s="116"/>
      <c r="C3394" s="116"/>
      <c r="D3394" s="117"/>
      <c r="E3394" s="231"/>
      <c r="F3394" s="118"/>
      <c r="G3394" s="106"/>
      <c r="H3394" s="106"/>
      <c r="I3394" s="106"/>
      <c r="J3394" s="242"/>
      <c r="K3394" s="242"/>
    </row>
    <row r="3395" spans="1:11">
      <c r="A3395" s="119"/>
      <c r="B3395" s="116"/>
      <c r="C3395" s="116"/>
      <c r="D3395" s="117"/>
      <c r="E3395" s="231"/>
      <c r="F3395" s="118"/>
      <c r="G3395" s="106"/>
      <c r="H3395" s="106"/>
      <c r="I3395" s="106"/>
      <c r="J3395" s="242"/>
      <c r="K3395" s="242"/>
    </row>
    <row r="3396" spans="1:11">
      <c r="A3396" s="119"/>
      <c r="B3396" s="116"/>
      <c r="C3396" s="116"/>
      <c r="D3396" s="117"/>
      <c r="E3396" s="231"/>
      <c r="F3396" s="118"/>
      <c r="G3396" s="106"/>
      <c r="H3396" s="106"/>
      <c r="I3396" s="106"/>
      <c r="J3396" s="242"/>
      <c r="K3396" s="242"/>
    </row>
    <row r="3397" spans="1:11">
      <c r="A3397" s="119"/>
      <c r="B3397" s="116"/>
      <c r="C3397" s="116"/>
      <c r="D3397" s="117"/>
      <c r="E3397" s="231"/>
      <c r="F3397" s="118"/>
      <c r="G3397" s="106"/>
      <c r="H3397" s="106"/>
      <c r="I3397" s="106"/>
      <c r="J3397" s="242"/>
      <c r="K3397" s="242"/>
    </row>
    <row r="3398" spans="1:11">
      <c r="A3398" s="119"/>
      <c r="B3398" s="116"/>
      <c r="C3398" s="116"/>
      <c r="D3398" s="117"/>
      <c r="E3398" s="231"/>
      <c r="F3398" s="118"/>
      <c r="G3398" s="106"/>
      <c r="H3398" s="106"/>
      <c r="I3398" s="106"/>
      <c r="J3398" s="242"/>
      <c r="K3398" s="242"/>
    </row>
    <row r="3399" spans="1:11">
      <c r="A3399" s="119"/>
      <c r="B3399" s="116"/>
      <c r="C3399" s="116"/>
      <c r="D3399" s="117"/>
      <c r="E3399" s="231"/>
      <c r="F3399" s="118"/>
      <c r="G3399" s="106"/>
      <c r="H3399" s="106"/>
      <c r="I3399" s="106"/>
      <c r="J3399" s="242"/>
      <c r="K3399" s="242"/>
    </row>
    <row r="3400" spans="1:11">
      <c r="A3400" s="119"/>
      <c r="B3400" s="116"/>
      <c r="C3400" s="116"/>
      <c r="D3400" s="117"/>
      <c r="E3400" s="231"/>
      <c r="F3400" s="118"/>
      <c r="G3400" s="106"/>
      <c r="H3400" s="106"/>
      <c r="I3400" s="106"/>
      <c r="J3400" s="242"/>
      <c r="K3400" s="242"/>
    </row>
    <row r="3401" spans="1:11">
      <c r="A3401" s="119"/>
      <c r="B3401" s="116"/>
      <c r="C3401" s="116"/>
      <c r="D3401" s="117"/>
      <c r="E3401" s="231"/>
      <c r="F3401" s="118"/>
      <c r="G3401" s="106"/>
      <c r="H3401" s="106"/>
      <c r="I3401" s="106"/>
      <c r="J3401" s="242"/>
      <c r="K3401" s="242"/>
    </row>
    <row r="3402" spans="1:11">
      <c r="A3402" s="119"/>
      <c r="B3402" s="116"/>
      <c r="C3402" s="116"/>
      <c r="D3402" s="117"/>
      <c r="E3402" s="231"/>
      <c r="F3402" s="118"/>
      <c r="G3402" s="106"/>
      <c r="H3402" s="106"/>
      <c r="I3402" s="106"/>
      <c r="J3402" s="242"/>
      <c r="K3402" s="242"/>
    </row>
    <row r="3403" spans="1:11">
      <c r="A3403" s="119"/>
      <c r="B3403" s="116"/>
      <c r="C3403" s="116"/>
      <c r="D3403" s="117"/>
      <c r="E3403" s="231"/>
      <c r="F3403" s="118"/>
      <c r="G3403" s="106"/>
      <c r="H3403" s="106"/>
      <c r="I3403" s="106"/>
      <c r="J3403" s="242"/>
      <c r="K3403" s="242"/>
    </row>
    <row r="3404" spans="1:11">
      <c r="A3404" s="119"/>
      <c r="B3404" s="116"/>
      <c r="C3404" s="116"/>
      <c r="D3404" s="117"/>
      <c r="E3404" s="231"/>
      <c r="F3404" s="118"/>
      <c r="G3404" s="106"/>
      <c r="H3404" s="106"/>
      <c r="I3404" s="106"/>
      <c r="J3404" s="242"/>
      <c r="K3404" s="242"/>
    </row>
    <row r="3405" spans="1:11">
      <c r="A3405" s="119"/>
      <c r="B3405" s="116"/>
      <c r="C3405" s="116"/>
      <c r="D3405" s="117"/>
      <c r="E3405" s="231"/>
      <c r="F3405" s="118"/>
      <c r="G3405" s="106"/>
      <c r="H3405" s="106"/>
      <c r="I3405" s="106"/>
      <c r="J3405" s="242"/>
      <c r="K3405" s="242"/>
    </row>
    <row r="3406" spans="1:11">
      <c r="A3406" s="119"/>
      <c r="B3406" s="116"/>
      <c r="C3406" s="116"/>
      <c r="D3406" s="117"/>
      <c r="E3406" s="231"/>
      <c r="F3406" s="118"/>
      <c r="G3406" s="106"/>
      <c r="H3406" s="106"/>
      <c r="I3406" s="106"/>
      <c r="J3406" s="242"/>
      <c r="K3406" s="242"/>
    </row>
    <row r="3407" spans="1:11">
      <c r="A3407" s="119"/>
      <c r="B3407" s="116"/>
      <c r="C3407" s="116"/>
      <c r="D3407" s="117"/>
      <c r="E3407" s="231"/>
      <c r="F3407" s="118"/>
      <c r="G3407" s="106"/>
      <c r="H3407" s="106"/>
      <c r="I3407" s="106"/>
      <c r="J3407" s="242"/>
      <c r="K3407" s="242"/>
    </row>
    <row r="3408" spans="1:11">
      <c r="A3408" s="119"/>
      <c r="B3408" s="116"/>
      <c r="C3408" s="116"/>
      <c r="D3408" s="117"/>
      <c r="E3408" s="231"/>
      <c r="F3408" s="118"/>
      <c r="G3408" s="106"/>
      <c r="H3408" s="106"/>
      <c r="I3408" s="106"/>
      <c r="J3408" s="242"/>
      <c r="K3408" s="242"/>
    </row>
    <row r="3409" spans="1:11">
      <c r="A3409" s="119"/>
      <c r="B3409" s="116"/>
      <c r="C3409" s="116"/>
      <c r="D3409" s="117"/>
      <c r="E3409" s="231"/>
      <c r="F3409" s="118"/>
      <c r="G3409" s="106"/>
      <c r="H3409" s="106"/>
      <c r="I3409" s="106"/>
      <c r="J3409" s="242"/>
      <c r="K3409" s="242"/>
    </row>
    <row r="3410" spans="1:11">
      <c r="A3410" s="119"/>
      <c r="B3410" s="116"/>
      <c r="C3410" s="116"/>
      <c r="D3410" s="117"/>
      <c r="E3410" s="231"/>
      <c r="F3410" s="118"/>
      <c r="G3410" s="106"/>
      <c r="H3410" s="106"/>
      <c r="I3410" s="106"/>
      <c r="J3410" s="242"/>
      <c r="K3410" s="242"/>
    </row>
    <row r="3411" spans="1:11">
      <c r="A3411" s="119"/>
      <c r="B3411" s="116"/>
      <c r="C3411" s="116"/>
      <c r="D3411" s="117"/>
      <c r="E3411" s="231"/>
      <c r="F3411" s="118"/>
      <c r="G3411" s="106"/>
      <c r="H3411" s="106"/>
      <c r="I3411" s="106"/>
      <c r="J3411" s="242"/>
      <c r="K3411" s="242"/>
    </row>
    <row r="3412" spans="1:11">
      <c r="A3412" s="119"/>
      <c r="B3412" s="116"/>
      <c r="C3412" s="116"/>
      <c r="D3412" s="117"/>
      <c r="E3412" s="231"/>
      <c r="F3412" s="118"/>
      <c r="G3412" s="106"/>
      <c r="H3412" s="106"/>
      <c r="I3412" s="106"/>
      <c r="J3412" s="242"/>
      <c r="K3412" s="242"/>
    </row>
    <row r="3413" spans="1:11">
      <c r="A3413" s="119"/>
      <c r="B3413" s="116"/>
      <c r="C3413" s="116"/>
      <c r="D3413" s="117"/>
      <c r="E3413" s="231"/>
      <c r="F3413" s="118"/>
      <c r="G3413" s="106"/>
      <c r="H3413" s="106"/>
      <c r="I3413" s="106"/>
      <c r="J3413" s="242"/>
      <c r="K3413" s="242"/>
    </row>
    <row r="3414" spans="1:11">
      <c r="A3414" s="119"/>
      <c r="B3414" s="116"/>
      <c r="C3414" s="116"/>
      <c r="D3414" s="117"/>
      <c r="E3414" s="231"/>
      <c r="F3414" s="118"/>
      <c r="G3414" s="106"/>
      <c r="H3414" s="106"/>
      <c r="I3414" s="106"/>
      <c r="J3414" s="242"/>
      <c r="K3414" s="242"/>
    </row>
    <row r="3415" spans="1:11">
      <c r="A3415" s="119"/>
      <c r="B3415" s="116"/>
      <c r="C3415" s="116"/>
      <c r="D3415" s="117"/>
      <c r="E3415" s="231"/>
      <c r="F3415" s="118"/>
      <c r="G3415" s="106"/>
      <c r="H3415" s="106"/>
      <c r="I3415" s="106"/>
      <c r="J3415" s="242"/>
      <c r="K3415" s="242"/>
    </row>
    <row r="3416" spans="1:11">
      <c r="A3416" s="119"/>
      <c r="B3416" s="116"/>
      <c r="C3416" s="116"/>
      <c r="D3416" s="117"/>
      <c r="E3416" s="231"/>
      <c r="F3416" s="118"/>
      <c r="G3416" s="106"/>
      <c r="H3416" s="106"/>
      <c r="I3416" s="106"/>
      <c r="J3416" s="242"/>
      <c r="K3416" s="242"/>
    </row>
    <row r="3417" spans="1:11">
      <c r="A3417" s="119"/>
      <c r="B3417" s="116"/>
      <c r="C3417" s="116"/>
      <c r="D3417" s="117"/>
      <c r="E3417" s="231"/>
      <c r="F3417" s="118"/>
      <c r="G3417" s="106"/>
      <c r="H3417" s="106"/>
      <c r="I3417" s="106"/>
      <c r="J3417" s="242"/>
      <c r="K3417" s="242"/>
    </row>
    <row r="3418" spans="1:11">
      <c r="A3418" s="119"/>
      <c r="B3418" s="116"/>
      <c r="C3418" s="116"/>
      <c r="D3418" s="117"/>
      <c r="E3418" s="231"/>
      <c r="F3418" s="118"/>
      <c r="G3418" s="106"/>
      <c r="H3418" s="106"/>
      <c r="I3418" s="106"/>
      <c r="J3418" s="242"/>
      <c r="K3418" s="242"/>
    </row>
    <row r="3419" spans="1:11">
      <c r="A3419" s="119"/>
      <c r="B3419" s="116"/>
      <c r="C3419" s="116"/>
      <c r="D3419" s="117"/>
      <c r="E3419" s="231"/>
      <c r="F3419" s="118"/>
      <c r="G3419" s="106"/>
      <c r="H3419" s="106"/>
      <c r="I3419" s="106"/>
      <c r="J3419" s="242"/>
      <c r="K3419" s="242"/>
    </row>
    <row r="3420" spans="1:11">
      <c r="A3420" s="119"/>
      <c r="B3420" s="116"/>
      <c r="C3420" s="116"/>
      <c r="D3420" s="117"/>
      <c r="E3420" s="231"/>
      <c r="F3420" s="118"/>
      <c r="G3420" s="106"/>
      <c r="H3420" s="106"/>
      <c r="I3420" s="106"/>
      <c r="J3420" s="242"/>
      <c r="K3420" s="242"/>
    </row>
    <row r="3421" spans="1:11">
      <c r="A3421" s="119"/>
      <c r="B3421" s="116"/>
      <c r="C3421" s="116"/>
      <c r="D3421" s="117"/>
      <c r="E3421" s="231"/>
      <c r="F3421" s="118"/>
      <c r="G3421" s="106"/>
      <c r="H3421" s="106"/>
      <c r="I3421" s="106"/>
      <c r="J3421" s="242"/>
      <c r="K3421" s="242"/>
    </row>
    <row r="3422" spans="1:11">
      <c r="A3422" s="119"/>
      <c r="B3422" s="116"/>
      <c r="C3422" s="116"/>
      <c r="D3422" s="117"/>
      <c r="E3422" s="231"/>
      <c r="F3422" s="118"/>
      <c r="G3422" s="106"/>
      <c r="H3422" s="106"/>
      <c r="I3422" s="106"/>
      <c r="J3422" s="242"/>
      <c r="K3422" s="242"/>
    </row>
    <row r="3423" spans="1:11">
      <c r="A3423" s="119"/>
      <c r="B3423" s="116"/>
      <c r="C3423" s="116"/>
      <c r="D3423" s="117"/>
      <c r="E3423" s="231"/>
      <c r="F3423" s="118"/>
      <c r="G3423" s="106"/>
      <c r="H3423" s="106"/>
      <c r="I3423" s="106"/>
      <c r="J3423" s="242"/>
      <c r="K3423" s="242"/>
    </row>
    <row r="3424" spans="1:11">
      <c r="A3424" s="119"/>
      <c r="B3424" s="116"/>
      <c r="C3424" s="116"/>
      <c r="D3424" s="117"/>
      <c r="E3424" s="231"/>
      <c r="F3424" s="118"/>
      <c r="G3424" s="106"/>
      <c r="H3424" s="106"/>
      <c r="I3424" s="106"/>
      <c r="J3424" s="242"/>
      <c r="K3424" s="242"/>
    </row>
    <row r="3425" spans="1:11">
      <c r="A3425" s="119"/>
      <c r="B3425" s="116"/>
      <c r="C3425" s="116"/>
      <c r="D3425" s="117"/>
      <c r="E3425" s="231"/>
      <c r="F3425" s="118"/>
      <c r="G3425" s="106"/>
      <c r="H3425" s="106"/>
      <c r="I3425" s="106"/>
      <c r="J3425" s="242"/>
      <c r="K3425" s="242"/>
    </row>
    <row r="3426" spans="1:11">
      <c r="A3426" s="119"/>
      <c r="B3426" s="116"/>
      <c r="C3426" s="116"/>
      <c r="D3426" s="117"/>
      <c r="E3426" s="231"/>
      <c r="F3426" s="118"/>
      <c r="G3426" s="106"/>
      <c r="H3426" s="106"/>
      <c r="I3426" s="106"/>
      <c r="J3426" s="242"/>
      <c r="K3426" s="242"/>
    </row>
    <row r="3427" spans="1:11">
      <c r="A3427" s="119"/>
      <c r="B3427" s="116"/>
      <c r="C3427" s="116"/>
      <c r="D3427" s="117"/>
      <c r="E3427" s="231"/>
      <c r="F3427" s="118"/>
      <c r="G3427" s="106"/>
      <c r="H3427" s="106"/>
      <c r="I3427" s="106"/>
      <c r="J3427" s="242"/>
      <c r="K3427" s="242"/>
    </row>
    <row r="3428" spans="1:11">
      <c r="A3428" s="119"/>
      <c r="B3428" s="116"/>
      <c r="C3428" s="116"/>
      <c r="D3428" s="117"/>
      <c r="E3428" s="231"/>
      <c r="F3428" s="118"/>
      <c r="G3428" s="106"/>
      <c r="H3428" s="106"/>
      <c r="I3428" s="106"/>
      <c r="J3428" s="242"/>
      <c r="K3428" s="242"/>
    </row>
    <row r="3429" spans="1:11">
      <c r="A3429" s="119"/>
      <c r="B3429" s="116"/>
      <c r="C3429" s="116"/>
      <c r="D3429" s="117"/>
      <c r="E3429" s="231"/>
      <c r="F3429" s="118"/>
      <c r="G3429" s="106"/>
      <c r="H3429" s="106"/>
      <c r="I3429" s="106"/>
      <c r="J3429" s="242"/>
      <c r="K3429" s="242"/>
    </row>
    <row r="3430" spans="1:11">
      <c r="A3430" s="119"/>
      <c r="B3430" s="116"/>
      <c r="C3430" s="116"/>
      <c r="D3430" s="117"/>
      <c r="E3430" s="231"/>
      <c r="F3430" s="118"/>
      <c r="G3430" s="106"/>
      <c r="H3430" s="106"/>
      <c r="I3430" s="106"/>
      <c r="J3430" s="242"/>
      <c r="K3430" s="242"/>
    </row>
    <row r="3431" spans="1:11">
      <c r="A3431" s="119"/>
      <c r="B3431" s="116"/>
      <c r="C3431" s="116"/>
      <c r="D3431" s="117"/>
      <c r="E3431" s="231"/>
      <c r="F3431" s="118"/>
      <c r="G3431" s="106"/>
      <c r="H3431" s="106"/>
      <c r="I3431" s="106"/>
      <c r="J3431" s="242"/>
      <c r="K3431" s="242"/>
    </row>
    <row r="3432" spans="1:11">
      <c r="A3432" s="119"/>
      <c r="B3432" s="116"/>
      <c r="C3432" s="116"/>
      <c r="D3432" s="117"/>
      <c r="E3432" s="231"/>
      <c r="F3432" s="118"/>
      <c r="G3432" s="106"/>
      <c r="H3432" s="106"/>
      <c r="I3432" s="106"/>
      <c r="J3432" s="242"/>
      <c r="K3432" s="242"/>
    </row>
    <row r="3433" spans="1:11">
      <c r="A3433" s="119"/>
      <c r="B3433" s="116"/>
      <c r="C3433" s="116"/>
      <c r="D3433" s="117"/>
      <c r="E3433" s="231"/>
      <c r="F3433" s="118"/>
      <c r="G3433" s="106"/>
      <c r="H3433" s="106"/>
      <c r="I3433" s="106"/>
      <c r="J3433" s="242"/>
      <c r="K3433" s="242"/>
    </row>
    <row r="3434" spans="1:11">
      <c r="A3434" s="119"/>
      <c r="B3434" s="116"/>
      <c r="C3434" s="116"/>
      <c r="D3434" s="117"/>
      <c r="E3434" s="231"/>
      <c r="F3434" s="118"/>
      <c r="G3434" s="106"/>
      <c r="H3434" s="106"/>
      <c r="I3434" s="106"/>
      <c r="J3434" s="242"/>
      <c r="K3434" s="242"/>
    </row>
    <row r="3435" spans="1:11">
      <c r="A3435" s="119"/>
      <c r="B3435" s="116"/>
      <c r="C3435" s="116"/>
      <c r="D3435" s="117"/>
      <c r="E3435" s="231"/>
      <c r="F3435" s="118"/>
      <c r="G3435" s="106"/>
      <c r="H3435" s="106"/>
      <c r="I3435" s="106"/>
      <c r="J3435" s="242"/>
      <c r="K3435" s="242"/>
    </row>
    <row r="3436" spans="1:11">
      <c r="A3436" s="119"/>
      <c r="B3436" s="116"/>
      <c r="C3436" s="116"/>
      <c r="D3436" s="117"/>
      <c r="E3436" s="231"/>
      <c r="F3436" s="118"/>
      <c r="G3436" s="106"/>
      <c r="H3436" s="106"/>
      <c r="I3436" s="106"/>
      <c r="J3436" s="242"/>
      <c r="K3436" s="242"/>
    </row>
    <row r="3437" spans="1:11">
      <c r="A3437" s="119"/>
      <c r="B3437" s="116"/>
      <c r="C3437" s="116"/>
      <c r="D3437" s="117"/>
      <c r="E3437" s="231"/>
      <c r="F3437" s="118"/>
      <c r="G3437" s="106"/>
      <c r="H3437" s="106"/>
      <c r="I3437" s="106"/>
      <c r="J3437" s="242"/>
      <c r="K3437" s="242"/>
    </row>
    <row r="3438" spans="1:11">
      <c r="A3438" s="119"/>
      <c r="B3438" s="116"/>
      <c r="C3438" s="116"/>
      <c r="D3438" s="117"/>
      <c r="E3438" s="231"/>
      <c r="F3438" s="118"/>
      <c r="G3438" s="106"/>
      <c r="H3438" s="106"/>
      <c r="I3438" s="106"/>
      <c r="J3438" s="242"/>
      <c r="K3438" s="242"/>
    </row>
    <row r="3439" spans="1:11">
      <c r="A3439" s="119"/>
      <c r="B3439" s="116"/>
      <c r="C3439" s="116"/>
      <c r="D3439" s="117"/>
      <c r="E3439" s="231"/>
      <c r="F3439" s="118"/>
      <c r="G3439" s="106"/>
      <c r="H3439" s="106"/>
      <c r="I3439" s="106"/>
      <c r="J3439" s="242"/>
      <c r="K3439" s="242"/>
    </row>
    <row r="3440" spans="1:11">
      <c r="A3440" s="119"/>
      <c r="B3440" s="116"/>
      <c r="C3440" s="116"/>
      <c r="D3440" s="117"/>
      <c r="E3440" s="231"/>
      <c r="F3440" s="118"/>
      <c r="G3440" s="106"/>
      <c r="H3440" s="106"/>
      <c r="I3440" s="106"/>
      <c r="J3440" s="242"/>
      <c r="K3440" s="242"/>
    </row>
    <row r="3441" spans="1:11">
      <c r="A3441" s="119"/>
      <c r="B3441" s="116"/>
      <c r="C3441" s="116"/>
      <c r="D3441" s="117"/>
      <c r="E3441" s="231"/>
      <c r="F3441" s="118"/>
      <c r="G3441" s="106"/>
      <c r="H3441" s="106"/>
      <c r="I3441" s="106"/>
      <c r="J3441" s="242"/>
      <c r="K3441" s="242"/>
    </row>
    <row r="3442" spans="1:11">
      <c r="A3442" s="119"/>
      <c r="B3442" s="116"/>
      <c r="C3442" s="116"/>
      <c r="D3442" s="117"/>
      <c r="E3442" s="231"/>
      <c r="F3442" s="118"/>
      <c r="G3442" s="106"/>
      <c r="H3442" s="106"/>
      <c r="I3442" s="106"/>
      <c r="J3442" s="242"/>
      <c r="K3442" s="242"/>
    </row>
    <row r="3443" spans="1:11">
      <c r="A3443" s="119"/>
      <c r="B3443" s="116"/>
      <c r="C3443" s="116"/>
      <c r="D3443" s="117"/>
      <c r="E3443" s="231"/>
      <c r="F3443" s="118"/>
      <c r="G3443" s="106"/>
      <c r="H3443" s="106"/>
      <c r="I3443" s="106"/>
      <c r="J3443" s="242"/>
      <c r="K3443" s="242"/>
    </row>
    <row r="3444" spans="1:11">
      <c r="A3444" s="119"/>
      <c r="B3444" s="116"/>
      <c r="C3444" s="116"/>
      <c r="D3444" s="117"/>
      <c r="E3444" s="231"/>
      <c r="F3444" s="118"/>
      <c r="G3444" s="106"/>
      <c r="H3444" s="106"/>
      <c r="I3444" s="106"/>
      <c r="J3444" s="242"/>
      <c r="K3444" s="242"/>
    </row>
    <row r="3445" spans="1:11">
      <c r="A3445" s="119"/>
      <c r="B3445" s="116"/>
      <c r="C3445" s="116"/>
      <c r="D3445" s="117"/>
      <c r="E3445" s="231"/>
      <c r="F3445" s="118"/>
      <c r="G3445" s="106"/>
      <c r="H3445" s="106"/>
      <c r="I3445" s="106"/>
      <c r="J3445" s="242"/>
      <c r="K3445" s="242"/>
    </row>
    <row r="3446" spans="1:11">
      <c r="A3446" s="119"/>
      <c r="B3446" s="116"/>
      <c r="C3446" s="116"/>
      <c r="D3446" s="117"/>
      <c r="E3446" s="231"/>
      <c r="F3446" s="118"/>
      <c r="G3446" s="106"/>
      <c r="H3446" s="106"/>
      <c r="I3446" s="106"/>
      <c r="J3446" s="242"/>
      <c r="K3446" s="242"/>
    </row>
    <row r="3447" spans="1:11">
      <c r="A3447" s="119"/>
      <c r="B3447" s="116"/>
      <c r="C3447" s="116"/>
      <c r="D3447" s="117"/>
      <c r="E3447" s="231"/>
      <c r="F3447" s="118"/>
      <c r="G3447" s="106"/>
      <c r="H3447" s="106"/>
      <c r="I3447" s="106"/>
      <c r="J3447" s="242"/>
      <c r="K3447" s="242"/>
    </row>
    <row r="3448" spans="1:11">
      <c r="A3448" s="119"/>
      <c r="B3448" s="116"/>
      <c r="C3448" s="116"/>
      <c r="D3448" s="117"/>
      <c r="E3448" s="231"/>
      <c r="F3448" s="118"/>
      <c r="G3448" s="106"/>
      <c r="H3448" s="106"/>
      <c r="I3448" s="106"/>
      <c r="J3448" s="242"/>
      <c r="K3448" s="242"/>
    </row>
    <row r="3449" spans="1:11">
      <c r="A3449" s="119"/>
      <c r="B3449" s="116"/>
      <c r="C3449" s="116"/>
      <c r="D3449" s="117"/>
      <c r="E3449" s="231"/>
      <c r="F3449" s="118"/>
      <c r="G3449" s="106"/>
      <c r="H3449" s="106"/>
      <c r="I3449" s="106"/>
      <c r="J3449" s="242"/>
      <c r="K3449" s="242"/>
    </row>
    <row r="3450" spans="1:11">
      <c r="A3450" s="119"/>
      <c r="B3450" s="116"/>
      <c r="C3450" s="116"/>
      <c r="D3450" s="117"/>
      <c r="E3450" s="231"/>
      <c r="F3450" s="118"/>
      <c r="G3450" s="106"/>
      <c r="H3450" s="106"/>
      <c r="I3450" s="106"/>
      <c r="J3450" s="242"/>
      <c r="K3450" s="242"/>
    </row>
    <row r="3451" spans="1:11">
      <c r="A3451" s="119"/>
      <c r="B3451" s="116"/>
      <c r="C3451" s="116"/>
      <c r="D3451" s="117"/>
      <c r="E3451" s="231"/>
      <c r="F3451" s="118"/>
      <c r="G3451" s="106"/>
      <c r="H3451" s="106"/>
      <c r="I3451" s="106"/>
      <c r="J3451" s="242"/>
      <c r="K3451" s="242"/>
    </row>
    <row r="3452" spans="1:11">
      <c r="A3452" s="119"/>
      <c r="B3452" s="116"/>
      <c r="C3452" s="116"/>
      <c r="D3452" s="117"/>
      <c r="E3452" s="231"/>
      <c r="F3452" s="118"/>
      <c r="G3452" s="106"/>
      <c r="H3452" s="106"/>
      <c r="I3452" s="106"/>
      <c r="J3452" s="242"/>
      <c r="K3452" s="242"/>
    </row>
    <row r="3453" spans="1:11">
      <c r="A3453" s="119"/>
      <c r="B3453" s="116"/>
      <c r="C3453" s="116"/>
      <c r="D3453" s="117"/>
      <c r="E3453" s="231"/>
      <c r="F3453" s="118"/>
      <c r="G3453" s="106"/>
      <c r="H3453" s="106"/>
      <c r="I3453" s="106"/>
      <c r="J3453" s="242"/>
      <c r="K3453" s="242"/>
    </row>
    <row r="3454" spans="1:11">
      <c r="A3454" s="119"/>
      <c r="B3454" s="116"/>
      <c r="C3454" s="116"/>
      <c r="D3454" s="117"/>
      <c r="E3454" s="231"/>
      <c r="F3454" s="118"/>
      <c r="G3454" s="106"/>
      <c r="H3454" s="106"/>
      <c r="I3454" s="106"/>
      <c r="J3454" s="242"/>
      <c r="K3454" s="242"/>
    </row>
    <row r="3455" spans="1:11">
      <c r="A3455" s="119"/>
      <c r="B3455" s="116"/>
      <c r="C3455" s="116"/>
      <c r="D3455" s="117"/>
      <c r="E3455" s="231"/>
      <c r="F3455" s="118"/>
      <c r="G3455" s="106"/>
      <c r="H3455" s="106"/>
      <c r="I3455" s="106"/>
      <c r="J3455" s="242"/>
      <c r="K3455" s="242"/>
    </row>
    <row r="3456" spans="1:11">
      <c r="A3456" s="119"/>
      <c r="B3456" s="116"/>
      <c r="C3456" s="116"/>
      <c r="D3456" s="117"/>
      <c r="E3456" s="231"/>
      <c r="F3456" s="118"/>
      <c r="G3456" s="106"/>
      <c r="H3456" s="106"/>
      <c r="I3456" s="106"/>
      <c r="J3456" s="242"/>
      <c r="K3456" s="242"/>
    </row>
    <row r="3457" spans="1:11">
      <c r="A3457" s="119"/>
      <c r="B3457" s="116"/>
      <c r="C3457" s="116"/>
      <c r="D3457" s="117"/>
      <c r="E3457" s="231"/>
      <c r="F3457" s="118"/>
      <c r="G3457" s="106"/>
      <c r="H3457" s="106"/>
      <c r="I3457" s="106"/>
      <c r="J3457" s="242"/>
      <c r="K3457" s="242"/>
    </row>
    <row r="3458" spans="1:11">
      <c r="A3458" s="119"/>
      <c r="B3458" s="116"/>
      <c r="C3458" s="116"/>
      <c r="D3458" s="117"/>
      <c r="E3458" s="231"/>
      <c r="F3458" s="118"/>
      <c r="G3458" s="106"/>
      <c r="H3458" s="106"/>
      <c r="I3458" s="106"/>
      <c r="J3458" s="242"/>
      <c r="K3458" s="242"/>
    </row>
    <row r="3459" spans="1:11">
      <c r="A3459" s="119"/>
      <c r="B3459" s="116"/>
      <c r="C3459" s="116"/>
      <c r="D3459" s="117"/>
      <c r="E3459" s="231"/>
      <c r="F3459" s="118"/>
      <c r="G3459" s="106"/>
      <c r="H3459" s="106"/>
      <c r="I3459" s="106"/>
      <c r="J3459" s="242"/>
      <c r="K3459" s="242"/>
    </row>
    <row r="3460" spans="1:11">
      <c r="A3460" s="119"/>
      <c r="B3460" s="116"/>
      <c r="C3460" s="116"/>
      <c r="D3460" s="117"/>
      <c r="E3460" s="231"/>
      <c r="F3460" s="118"/>
      <c r="G3460" s="106"/>
      <c r="H3460" s="106"/>
      <c r="I3460" s="106"/>
      <c r="J3460" s="242"/>
      <c r="K3460" s="242"/>
    </row>
    <row r="3461" spans="1:11">
      <c r="A3461" s="119"/>
      <c r="B3461" s="116"/>
      <c r="C3461" s="116"/>
      <c r="D3461" s="117"/>
      <c r="E3461" s="231"/>
      <c r="F3461" s="118"/>
      <c r="G3461" s="106"/>
      <c r="H3461" s="106"/>
      <c r="I3461" s="106"/>
      <c r="J3461" s="242"/>
      <c r="K3461" s="242"/>
    </row>
    <row r="3462" spans="1:11">
      <c r="A3462" s="119"/>
      <c r="B3462" s="116"/>
      <c r="C3462" s="116"/>
      <c r="D3462" s="117"/>
      <c r="E3462" s="231"/>
      <c r="F3462" s="118"/>
      <c r="G3462" s="106"/>
      <c r="H3462" s="106"/>
      <c r="I3462" s="106"/>
      <c r="J3462" s="242"/>
      <c r="K3462" s="242"/>
    </row>
    <row r="3463" spans="1:11">
      <c r="A3463" s="119"/>
      <c r="B3463" s="116"/>
      <c r="C3463" s="116"/>
      <c r="D3463" s="117"/>
      <c r="E3463" s="231"/>
      <c r="F3463" s="118"/>
      <c r="G3463" s="106"/>
      <c r="H3463" s="106"/>
      <c r="I3463" s="106"/>
      <c r="J3463" s="242"/>
      <c r="K3463" s="242"/>
    </row>
    <row r="3464" spans="1:11">
      <c r="A3464" s="119"/>
      <c r="B3464" s="116"/>
      <c r="C3464" s="116"/>
      <c r="D3464" s="117"/>
      <c r="E3464" s="231"/>
      <c r="F3464" s="118"/>
      <c r="G3464" s="106"/>
      <c r="H3464" s="106"/>
      <c r="I3464" s="106"/>
      <c r="J3464" s="242"/>
      <c r="K3464" s="242"/>
    </row>
    <row r="3465" spans="1:11">
      <c r="A3465" s="119"/>
      <c r="B3465" s="116"/>
      <c r="C3465" s="116"/>
      <c r="D3465" s="117"/>
      <c r="E3465" s="231"/>
      <c r="F3465" s="118"/>
      <c r="G3465" s="106"/>
      <c r="H3465" s="106"/>
      <c r="I3465" s="106"/>
      <c r="J3465" s="242"/>
      <c r="K3465" s="242"/>
    </row>
    <row r="3466" spans="1:11">
      <c r="A3466" s="119"/>
      <c r="B3466" s="116"/>
      <c r="C3466" s="116"/>
      <c r="D3466" s="117"/>
      <c r="E3466" s="231"/>
      <c r="F3466" s="118"/>
      <c r="G3466" s="106"/>
      <c r="H3466" s="106"/>
      <c r="I3466" s="106"/>
      <c r="J3466" s="242"/>
      <c r="K3466" s="242"/>
    </row>
    <row r="3467" spans="1:11">
      <c r="A3467" s="119"/>
      <c r="B3467" s="116"/>
      <c r="C3467" s="116"/>
      <c r="D3467" s="117"/>
      <c r="E3467" s="231"/>
      <c r="F3467" s="118"/>
      <c r="G3467" s="106"/>
      <c r="H3467" s="106"/>
      <c r="I3467" s="106"/>
      <c r="J3467" s="242"/>
      <c r="K3467" s="242"/>
    </row>
    <row r="3468" spans="1:11">
      <c r="A3468" s="119"/>
      <c r="B3468" s="116"/>
      <c r="C3468" s="116"/>
      <c r="D3468" s="117"/>
      <c r="E3468" s="231"/>
      <c r="F3468" s="118"/>
      <c r="G3468" s="106"/>
      <c r="H3468" s="106"/>
      <c r="I3468" s="106"/>
      <c r="J3468" s="242"/>
      <c r="K3468" s="242"/>
    </row>
    <row r="3469" spans="1:11">
      <c r="A3469" s="119"/>
      <c r="B3469" s="116"/>
      <c r="C3469" s="116"/>
      <c r="D3469" s="117"/>
      <c r="E3469" s="231"/>
      <c r="F3469" s="118"/>
      <c r="G3469" s="106"/>
      <c r="H3469" s="106"/>
      <c r="I3469" s="106"/>
      <c r="J3469" s="242"/>
      <c r="K3469" s="242"/>
    </row>
    <row r="3470" spans="1:11">
      <c r="A3470" s="119"/>
      <c r="B3470" s="116"/>
      <c r="C3470" s="116"/>
      <c r="D3470" s="117"/>
      <c r="E3470" s="231"/>
      <c r="F3470" s="118"/>
      <c r="G3470" s="106"/>
      <c r="H3470" s="106"/>
      <c r="I3470" s="106"/>
      <c r="J3470" s="242"/>
      <c r="K3470" s="242"/>
    </row>
    <row r="3471" spans="1:11">
      <c r="A3471" s="119"/>
      <c r="B3471" s="116"/>
      <c r="C3471" s="116"/>
      <c r="D3471" s="117"/>
      <c r="E3471" s="231"/>
      <c r="F3471" s="118"/>
      <c r="G3471" s="106"/>
      <c r="H3471" s="106"/>
      <c r="I3471" s="106"/>
      <c r="J3471" s="242"/>
      <c r="K3471" s="242"/>
    </row>
    <row r="3472" spans="1:11">
      <c r="A3472" s="119"/>
      <c r="B3472" s="116"/>
      <c r="C3472" s="116"/>
      <c r="D3472" s="117"/>
      <c r="E3472" s="231"/>
      <c r="F3472" s="118"/>
      <c r="G3472" s="106"/>
      <c r="H3472" s="106"/>
      <c r="I3472" s="106"/>
      <c r="J3472" s="242"/>
      <c r="K3472" s="242"/>
    </row>
    <row r="3473" spans="1:11">
      <c r="A3473" s="119"/>
      <c r="B3473" s="116"/>
      <c r="C3473" s="116"/>
      <c r="D3473" s="117"/>
      <c r="E3473" s="231"/>
      <c r="F3473" s="118"/>
      <c r="G3473" s="106"/>
      <c r="H3473" s="106"/>
      <c r="I3473" s="106"/>
      <c r="J3473" s="242"/>
      <c r="K3473" s="242"/>
    </row>
    <row r="3474" spans="1:11">
      <c r="A3474" s="119"/>
      <c r="B3474" s="116"/>
      <c r="C3474" s="116"/>
      <c r="D3474" s="117"/>
      <c r="E3474" s="231"/>
      <c r="F3474" s="118"/>
      <c r="G3474" s="106"/>
      <c r="H3474" s="106"/>
      <c r="I3474" s="106"/>
      <c r="J3474" s="242"/>
      <c r="K3474" s="242"/>
    </row>
    <row r="3475" spans="1:11">
      <c r="A3475" s="119"/>
      <c r="B3475" s="116"/>
      <c r="C3475" s="116"/>
      <c r="D3475" s="117"/>
      <c r="E3475" s="231"/>
      <c r="F3475" s="118"/>
      <c r="G3475" s="106"/>
      <c r="H3475" s="106"/>
      <c r="I3475" s="106"/>
      <c r="J3475" s="242"/>
      <c r="K3475" s="242"/>
    </row>
    <row r="3476" spans="1:11">
      <c r="A3476" s="119"/>
      <c r="B3476" s="116"/>
      <c r="C3476" s="116"/>
      <c r="D3476" s="117"/>
      <c r="E3476" s="231"/>
      <c r="F3476" s="118"/>
      <c r="G3476" s="106"/>
      <c r="H3476" s="106"/>
      <c r="I3476" s="106"/>
      <c r="J3476" s="242"/>
      <c r="K3476" s="242"/>
    </row>
    <row r="3477" spans="1:11">
      <c r="A3477" s="119"/>
      <c r="B3477" s="116"/>
      <c r="C3477" s="116"/>
      <c r="D3477" s="117"/>
      <c r="E3477" s="231"/>
      <c r="F3477" s="118"/>
      <c r="G3477" s="106"/>
      <c r="H3477" s="106"/>
      <c r="I3477" s="106"/>
      <c r="J3477" s="242"/>
      <c r="K3477" s="242"/>
    </row>
    <row r="3478" spans="1:11">
      <c r="A3478" s="119"/>
      <c r="B3478" s="116"/>
      <c r="C3478" s="116"/>
      <c r="D3478" s="117"/>
      <c r="E3478" s="231"/>
      <c r="F3478" s="118"/>
      <c r="G3478" s="106"/>
      <c r="H3478" s="106"/>
      <c r="I3478" s="106"/>
      <c r="J3478" s="242"/>
      <c r="K3478" s="242"/>
    </row>
    <row r="3479" spans="1:11">
      <c r="A3479" s="119"/>
      <c r="B3479" s="116"/>
      <c r="C3479" s="116"/>
      <c r="D3479" s="117"/>
      <c r="E3479" s="231"/>
      <c r="F3479" s="118"/>
      <c r="G3479" s="106"/>
      <c r="H3479" s="106"/>
      <c r="I3479" s="106"/>
      <c r="J3479" s="242"/>
      <c r="K3479" s="242"/>
    </row>
    <row r="3480" spans="1:11">
      <c r="A3480" s="119"/>
      <c r="B3480" s="116"/>
      <c r="C3480" s="116"/>
      <c r="D3480" s="117"/>
      <c r="E3480" s="231"/>
      <c r="F3480" s="118"/>
      <c r="G3480" s="106"/>
      <c r="H3480" s="106"/>
      <c r="I3480" s="106"/>
      <c r="J3480" s="242"/>
      <c r="K3480" s="242"/>
    </row>
    <row r="3481" spans="1:11">
      <c r="A3481" s="119"/>
      <c r="B3481" s="116"/>
      <c r="C3481" s="116"/>
      <c r="D3481" s="117"/>
      <c r="E3481" s="231"/>
      <c r="F3481" s="118"/>
      <c r="G3481" s="106"/>
      <c r="H3481" s="106"/>
      <c r="I3481" s="106"/>
      <c r="J3481" s="242"/>
      <c r="K3481" s="242"/>
    </row>
    <row r="3482" spans="1:11">
      <c r="A3482" s="119"/>
      <c r="B3482" s="116"/>
      <c r="C3482" s="116"/>
      <c r="D3482" s="117"/>
      <c r="E3482" s="231"/>
      <c r="F3482" s="118"/>
      <c r="G3482" s="106"/>
      <c r="H3482" s="106"/>
      <c r="I3482" s="106"/>
      <c r="J3482" s="242"/>
      <c r="K3482" s="242"/>
    </row>
    <row r="3483" spans="1:11">
      <c r="A3483" s="119"/>
      <c r="B3483" s="116"/>
      <c r="C3483" s="116"/>
      <c r="D3483" s="117"/>
      <c r="E3483" s="231"/>
      <c r="F3483" s="118"/>
      <c r="G3483" s="106"/>
      <c r="H3483" s="106"/>
      <c r="I3483" s="106"/>
      <c r="J3483" s="242"/>
      <c r="K3483" s="242"/>
    </row>
    <row r="3484" spans="1:11">
      <c r="A3484" s="119"/>
      <c r="B3484" s="116"/>
      <c r="C3484" s="116"/>
      <c r="D3484" s="117"/>
      <c r="E3484" s="231"/>
      <c r="F3484" s="118"/>
      <c r="G3484" s="106"/>
      <c r="H3484" s="106"/>
      <c r="I3484" s="106"/>
      <c r="J3484" s="242"/>
      <c r="K3484" s="242"/>
    </row>
    <row r="3485" spans="1:11">
      <c r="A3485" s="119"/>
      <c r="B3485" s="116"/>
      <c r="C3485" s="116"/>
      <c r="D3485" s="117"/>
      <c r="E3485" s="231"/>
      <c r="F3485" s="118"/>
      <c r="G3485" s="106"/>
      <c r="H3485" s="106"/>
      <c r="I3485" s="106"/>
      <c r="J3485" s="242"/>
      <c r="K3485" s="242"/>
    </row>
    <row r="3486" spans="1:11">
      <c r="A3486" s="119"/>
      <c r="B3486" s="116"/>
      <c r="C3486" s="116"/>
      <c r="D3486" s="117"/>
      <c r="E3486" s="231"/>
      <c r="F3486" s="118"/>
      <c r="G3486" s="106"/>
      <c r="H3486" s="106"/>
      <c r="I3486" s="106"/>
      <c r="J3486" s="242"/>
      <c r="K3486" s="242"/>
    </row>
    <row r="3487" spans="1:11">
      <c r="A3487" s="119"/>
      <c r="B3487" s="116"/>
      <c r="C3487" s="116"/>
      <c r="D3487" s="117"/>
      <c r="E3487" s="231"/>
      <c r="F3487" s="118"/>
      <c r="G3487" s="106"/>
      <c r="H3487" s="106"/>
      <c r="I3487" s="106"/>
      <c r="J3487" s="242"/>
      <c r="K3487" s="242"/>
    </row>
    <row r="3488" spans="1:11">
      <c r="A3488" s="119"/>
      <c r="B3488" s="116"/>
      <c r="C3488" s="116"/>
      <c r="D3488" s="117"/>
      <c r="E3488" s="231"/>
      <c r="F3488" s="118"/>
      <c r="G3488" s="106"/>
      <c r="H3488" s="106"/>
      <c r="I3488" s="106"/>
      <c r="J3488" s="242"/>
      <c r="K3488" s="242"/>
    </row>
    <row r="3489" spans="1:11">
      <c r="A3489" s="119"/>
      <c r="B3489" s="116"/>
      <c r="C3489" s="116"/>
      <c r="D3489" s="117"/>
      <c r="E3489" s="231"/>
      <c r="F3489" s="118"/>
      <c r="G3489" s="106"/>
      <c r="H3489" s="106"/>
      <c r="I3489" s="106"/>
      <c r="J3489" s="242"/>
      <c r="K3489" s="242"/>
    </row>
    <row r="3490" spans="1:11">
      <c r="A3490" s="119"/>
      <c r="B3490" s="116"/>
      <c r="C3490" s="116"/>
      <c r="D3490" s="117"/>
      <c r="E3490" s="231"/>
      <c r="F3490" s="118"/>
      <c r="G3490" s="106"/>
      <c r="H3490" s="106"/>
      <c r="I3490" s="106"/>
      <c r="J3490" s="242"/>
      <c r="K3490" s="242"/>
    </row>
    <row r="3491" spans="1:11">
      <c r="A3491" s="119"/>
      <c r="B3491" s="116"/>
      <c r="C3491" s="116"/>
      <c r="D3491" s="117"/>
      <c r="E3491" s="231"/>
      <c r="F3491" s="118"/>
      <c r="G3491" s="106"/>
      <c r="H3491" s="106"/>
      <c r="I3491" s="106"/>
      <c r="J3491" s="242"/>
      <c r="K3491" s="242"/>
    </row>
    <row r="3492" spans="1:11">
      <c r="A3492" s="119"/>
      <c r="B3492" s="116"/>
      <c r="C3492" s="116"/>
      <c r="D3492" s="117"/>
      <c r="E3492" s="231"/>
      <c r="F3492" s="118"/>
      <c r="G3492" s="106"/>
      <c r="H3492" s="106"/>
      <c r="I3492" s="106"/>
      <c r="J3492" s="242"/>
      <c r="K3492" s="242"/>
    </row>
    <row r="3493" spans="1:11">
      <c r="A3493" s="119"/>
      <c r="B3493" s="116"/>
      <c r="C3493" s="116"/>
      <c r="D3493" s="117"/>
      <c r="E3493" s="231"/>
      <c r="F3493" s="118"/>
      <c r="G3493" s="106"/>
      <c r="H3493" s="106"/>
      <c r="I3493" s="106"/>
      <c r="J3493" s="242"/>
      <c r="K3493" s="242"/>
    </row>
    <row r="3494" spans="1:11">
      <c r="A3494" s="119"/>
      <c r="B3494" s="116"/>
      <c r="C3494" s="116"/>
      <c r="D3494" s="117"/>
      <c r="E3494" s="231"/>
      <c r="F3494" s="118"/>
      <c r="G3494" s="106"/>
      <c r="H3494" s="106"/>
      <c r="I3494" s="106"/>
      <c r="J3494" s="242"/>
      <c r="K3494" s="242"/>
    </row>
    <row r="3495" spans="1:11">
      <c r="A3495" s="119"/>
      <c r="B3495" s="116"/>
      <c r="C3495" s="116"/>
      <c r="D3495" s="117"/>
      <c r="E3495" s="231"/>
      <c r="F3495" s="118"/>
      <c r="G3495" s="106"/>
      <c r="H3495" s="106"/>
      <c r="I3495" s="106"/>
      <c r="J3495" s="242"/>
      <c r="K3495" s="242"/>
    </row>
    <row r="3496" spans="1:11">
      <c r="A3496" s="119"/>
      <c r="B3496" s="116"/>
      <c r="C3496" s="116"/>
      <c r="D3496" s="117"/>
      <c r="E3496" s="231"/>
      <c r="F3496" s="118"/>
      <c r="G3496" s="106"/>
      <c r="H3496" s="106"/>
      <c r="I3496" s="106"/>
      <c r="J3496" s="242"/>
      <c r="K3496" s="242"/>
    </row>
    <row r="3497" spans="1:11">
      <c r="A3497" s="119"/>
      <c r="B3497" s="116"/>
      <c r="C3497" s="116"/>
      <c r="D3497" s="117"/>
      <c r="E3497" s="231"/>
      <c r="F3497" s="118"/>
      <c r="G3497" s="106"/>
      <c r="H3497" s="106"/>
      <c r="I3497" s="106"/>
      <c r="J3497" s="242"/>
      <c r="K3497" s="242"/>
    </row>
    <row r="3498" spans="1:11">
      <c r="A3498" s="119"/>
      <c r="B3498" s="116"/>
      <c r="C3498" s="116"/>
      <c r="D3498" s="117"/>
      <c r="E3498" s="231"/>
      <c r="F3498" s="118"/>
      <c r="G3498" s="106"/>
      <c r="H3498" s="106"/>
      <c r="I3498" s="106"/>
      <c r="J3498" s="242"/>
      <c r="K3498" s="242"/>
    </row>
    <row r="3499" spans="1:11">
      <c r="A3499" s="119"/>
      <c r="B3499" s="116"/>
      <c r="C3499" s="116"/>
      <c r="D3499" s="117"/>
      <c r="E3499" s="231"/>
      <c r="F3499" s="118"/>
      <c r="G3499" s="106"/>
      <c r="H3499" s="106"/>
      <c r="I3499" s="106"/>
      <c r="J3499" s="242"/>
      <c r="K3499" s="242"/>
    </row>
    <row r="3500" spans="1:11">
      <c r="A3500" s="119"/>
      <c r="B3500" s="116"/>
      <c r="C3500" s="116"/>
      <c r="D3500" s="117"/>
      <c r="E3500" s="231"/>
      <c r="F3500" s="118"/>
      <c r="G3500" s="106"/>
      <c r="H3500" s="106"/>
      <c r="I3500" s="106"/>
      <c r="J3500" s="242"/>
      <c r="K3500" s="242"/>
    </row>
    <row r="3501" spans="1:11">
      <c r="A3501" s="119"/>
      <c r="B3501" s="116"/>
      <c r="C3501" s="116"/>
      <c r="D3501" s="117"/>
      <c r="E3501" s="231"/>
      <c r="F3501" s="118"/>
      <c r="G3501" s="106"/>
      <c r="H3501" s="106"/>
      <c r="I3501" s="106"/>
      <c r="J3501" s="242"/>
      <c r="K3501" s="242"/>
    </row>
    <row r="3502" spans="1:11">
      <c r="A3502" s="119"/>
      <c r="B3502" s="116"/>
      <c r="C3502" s="116"/>
      <c r="D3502" s="117"/>
      <c r="E3502" s="231"/>
      <c r="F3502" s="118"/>
      <c r="G3502" s="106"/>
      <c r="H3502" s="106"/>
      <c r="I3502" s="106"/>
      <c r="J3502" s="242"/>
      <c r="K3502" s="242"/>
    </row>
    <row r="3503" spans="1:11">
      <c r="A3503" s="119"/>
      <c r="B3503" s="116"/>
      <c r="C3503" s="116"/>
      <c r="D3503" s="117"/>
      <c r="E3503" s="231"/>
      <c r="F3503" s="118"/>
      <c r="G3503" s="106"/>
      <c r="H3503" s="106"/>
      <c r="I3503" s="106"/>
      <c r="J3503" s="242"/>
      <c r="K3503" s="242"/>
    </row>
    <row r="3504" spans="1:11">
      <c r="A3504" s="119"/>
      <c r="B3504" s="116"/>
      <c r="C3504" s="116"/>
      <c r="D3504" s="117"/>
      <c r="E3504" s="231"/>
      <c r="F3504" s="118"/>
      <c r="G3504" s="106"/>
      <c r="H3504" s="106"/>
      <c r="I3504" s="106"/>
      <c r="J3504" s="242"/>
      <c r="K3504" s="242"/>
    </row>
    <row r="3505" spans="1:11">
      <c r="A3505" s="119"/>
      <c r="B3505" s="116"/>
      <c r="C3505" s="116"/>
      <c r="D3505" s="117"/>
      <c r="E3505" s="231"/>
      <c r="F3505" s="118"/>
      <c r="G3505" s="106"/>
      <c r="H3505" s="106"/>
      <c r="I3505" s="106"/>
      <c r="J3505" s="242"/>
      <c r="K3505" s="242"/>
    </row>
    <row r="3506" spans="1:11">
      <c r="A3506" s="119"/>
      <c r="B3506" s="116"/>
      <c r="C3506" s="116"/>
      <c r="D3506" s="117"/>
      <c r="E3506" s="231"/>
      <c r="F3506" s="118"/>
      <c r="G3506" s="106"/>
      <c r="H3506" s="106"/>
      <c r="I3506" s="106"/>
      <c r="J3506" s="242"/>
      <c r="K3506" s="242"/>
    </row>
    <row r="3507" spans="1:11">
      <c r="A3507" s="119"/>
      <c r="B3507" s="116"/>
      <c r="C3507" s="116"/>
      <c r="D3507" s="117"/>
      <c r="E3507" s="231"/>
      <c r="F3507" s="118"/>
      <c r="G3507" s="106"/>
      <c r="H3507" s="106"/>
      <c r="I3507" s="106"/>
      <c r="J3507" s="242"/>
      <c r="K3507" s="242"/>
    </row>
    <row r="3508" spans="1:11">
      <c r="A3508" s="119"/>
      <c r="B3508" s="116"/>
      <c r="C3508" s="116"/>
      <c r="D3508" s="117"/>
      <c r="E3508" s="231"/>
      <c r="F3508" s="118"/>
      <c r="G3508" s="106"/>
      <c r="H3508" s="106"/>
      <c r="I3508" s="106"/>
      <c r="J3508" s="242"/>
      <c r="K3508" s="242"/>
    </row>
    <row r="3509" spans="1:11">
      <c r="A3509" s="119"/>
      <c r="B3509" s="116"/>
      <c r="C3509" s="116"/>
      <c r="D3509" s="117"/>
      <c r="E3509" s="231"/>
      <c r="F3509" s="118"/>
      <c r="G3509" s="106"/>
      <c r="H3509" s="106"/>
      <c r="I3509" s="106"/>
      <c r="J3509" s="242"/>
      <c r="K3509" s="242"/>
    </row>
    <row r="3510" spans="1:11">
      <c r="A3510" s="119"/>
      <c r="B3510" s="116"/>
      <c r="C3510" s="116"/>
      <c r="D3510" s="117"/>
      <c r="E3510" s="231"/>
      <c r="F3510" s="118"/>
      <c r="G3510" s="106"/>
      <c r="H3510" s="106"/>
      <c r="I3510" s="106"/>
      <c r="J3510" s="242"/>
      <c r="K3510" s="242"/>
    </row>
    <row r="3511" spans="1:11">
      <c r="A3511" s="119"/>
      <c r="B3511" s="116"/>
      <c r="C3511" s="116"/>
      <c r="D3511" s="117"/>
      <c r="E3511" s="231"/>
      <c r="F3511" s="118"/>
      <c r="G3511" s="106"/>
      <c r="H3511" s="106"/>
      <c r="I3511" s="106"/>
      <c r="J3511" s="242"/>
      <c r="K3511" s="242"/>
    </row>
    <row r="3512" spans="1:11">
      <c r="A3512" s="119"/>
      <c r="B3512" s="116"/>
      <c r="C3512" s="116"/>
      <c r="D3512" s="117"/>
      <c r="E3512" s="231"/>
      <c r="F3512" s="118"/>
      <c r="G3512" s="106"/>
      <c r="H3512" s="106"/>
      <c r="I3512" s="106"/>
      <c r="J3512" s="242"/>
      <c r="K3512" s="242"/>
    </row>
    <row r="3513" spans="1:11">
      <c r="A3513" s="119"/>
      <c r="B3513" s="116"/>
      <c r="C3513" s="116"/>
      <c r="D3513" s="117"/>
      <c r="E3513" s="231"/>
      <c r="F3513" s="118"/>
      <c r="G3513" s="106"/>
      <c r="H3513" s="106"/>
      <c r="I3513" s="106"/>
      <c r="J3513" s="242"/>
      <c r="K3513" s="242"/>
    </row>
    <row r="3514" spans="1:11">
      <c r="A3514" s="119"/>
      <c r="B3514" s="116"/>
      <c r="C3514" s="116"/>
      <c r="D3514" s="117"/>
      <c r="E3514" s="231"/>
      <c r="F3514" s="118"/>
      <c r="G3514" s="106"/>
      <c r="H3514" s="106"/>
      <c r="I3514" s="106"/>
      <c r="J3514" s="242"/>
      <c r="K3514" s="242"/>
    </row>
    <row r="3515" spans="1:11">
      <c r="A3515" s="119"/>
      <c r="B3515" s="116"/>
      <c r="C3515" s="116"/>
      <c r="D3515" s="117"/>
      <c r="E3515" s="231"/>
      <c r="F3515" s="118"/>
      <c r="G3515" s="106"/>
      <c r="H3515" s="106"/>
      <c r="I3515" s="106"/>
      <c r="J3515" s="242"/>
      <c r="K3515" s="242"/>
    </row>
    <row r="3516" spans="1:11">
      <c r="A3516" s="119"/>
      <c r="B3516" s="116"/>
      <c r="C3516" s="116"/>
      <c r="D3516" s="117"/>
      <c r="E3516" s="231"/>
      <c r="F3516" s="118"/>
      <c r="G3516" s="106"/>
      <c r="H3516" s="106"/>
      <c r="I3516" s="106"/>
      <c r="J3516" s="242"/>
      <c r="K3516" s="242"/>
    </row>
    <row r="3517" spans="1:11">
      <c r="A3517" s="119"/>
      <c r="B3517" s="116"/>
      <c r="C3517" s="116"/>
      <c r="D3517" s="117"/>
      <c r="E3517" s="231"/>
      <c r="F3517" s="118"/>
      <c r="G3517" s="106"/>
      <c r="H3517" s="106"/>
      <c r="I3517" s="106"/>
      <c r="J3517" s="242"/>
      <c r="K3517" s="242"/>
    </row>
    <row r="3518" spans="1:11">
      <c r="A3518" s="119"/>
      <c r="B3518" s="116"/>
      <c r="C3518" s="116"/>
      <c r="D3518" s="117"/>
      <c r="E3518" s="231"/>
      <c r="F3518" s="118"/>
      <c r="G3518" s="106"/>
      <c r="H3518" s="106"/>
      <c r="I3518" s="106"/>
      <c r="J3518" s="242"/>
      <c r="K3518" s="242"/>
    </row>
    <row r="3519" spans="1:11">
      <c r="A3519" s="119"/>
      <c r="B3519" s="116"/>
      <c r="C3519" s="116"/>
      <c r="D3519" s="117"/>
      <c r="E3519" s="231"/>
      <c r="F3519" s="118"/>
      <c r="G3519" s="106"/>
      <c r="H3519" s="106"/>
      <c r="I3519" s="106"/>
      <c r="J3519" s="242"/>
      <c r="K3519" s="242"/>
    </row>
    <row r="3520" spans="1:11">
      <c r="A3520" s="119"/>
      <c r="B3520" s="116"/>
      <c r="C3520" s="116"/>
      <c r="D3520" s="117"/>
      <c r="E3520" s="231"/>
      <c r="F3520" s="118"/>
      <c r="G3520" s="106"/>
      <c r="H3520" s="106"/>
      <c r="I3520" s="106"/>
      <c r="J3520" s="242"/>
      <c r="K3520" s="242"/>
    </row>
    <row r="3521" spans="1:11">
      <c r="A3521" s="119"/>
      <c r="B3521" s="116"/>
      <c r="C3521" s="116"/>
      <c r="D3521" s="117"/>
      <c r="E3521" s="231"/>
      <c r="F3521" s="118"/>
      <c r="G3521" s="106"/>
      <c r="H3521" s="106"/>
      <c r="I3521" s="106"/>
      <c r="J3521" s="242"/>
      <c r="K3521" s="242"/>
    </row>
    <row r="3522" spans="1:11">
      <c r="A3522" s="119"/>
      <c r="B3522" s="116"/>
      <c r="C3522" s="116"/>
      <c r="D3522" s="117"/>
      <c r="E3522" s="231"/>
      <c r="F3522" s="118"/>
      <c r="G3522" s="106"/>
      <c r="H3522" s="106"/>
      <c r="I3522" s="106"/>
      <c r="J3522" s="242"/>
      <c r="K3522" s="242"/>
    </row>
    <row r="3523" spans="1:11">
      <c r="A3523" s="119"/>
      <c r="B3523" s="116"/>
      <c r="C3523" s="116"/>
      <c r="D3523" s="117"/>
      <c r="E3523" s="231"/>
      <c r="F3523" s="118"/>
      <c r="G3523" s="106"/>
      <c r="H3523" s="106"/>
      <c r="I3523" s="106"/>
      <c r="J3523" s="242"/>
      <c r="K3523" s="242"/>
    </row>
    <row r="3524" spans="1:11">
      <c r="A3524" s="119"/>
      <c r="B3524" s="116"/>
      <c r="C3524" s="116"/>
      <c r="D3524" s="117"/>
      <c r="E3524" s="231"/>
      <c r="F3524" s="118"/>
      <c r="G3524" s="106"/>
      <c r="H3524" s="106"/>
      <c r="I3524" s="106"/>
      <c r="J3524" s="242"/>
      <c r="K3524" s="242"/>
    </row>
    <row r="3525" spans="1:11">
      <c r="A3525" s="119"/>
      <c r="B3525" s="116"/>
      <c r="C3525" s="116"/>
      <c r="D3525" s="117"/>
      <c r="E3525" s="231"/>
      <c r="F3525" s="118"/>
      <c r="G3525" s="106"/>
      <c r="H3525" s="106"/>
      <c r="I3525" s="106"/>
      <c r="J3525" s="242"/>
      <c r="K3525" s="242"/>
    </row>
    <row r="3526" spans="1:11">
      <c r="A3526" s="119"/>
      <c r="B3526" s="116"/>
      <c r="C3526" s="116"/>
      <c r="D3526" s="117"/>
      <c r="E3526" s="231"/>
      <c r="F3526" s="118"/>
      <c r="G3526" s="106"/>
      <c r="H3526" s="106"/>
      <c r="I3526" s="106"/>
      <c r="J3526" s="242"/>
      <c r="K3526" s="242"/>
    </row>
    <row r="3527" spans="1:11">
      <c r="A3527" s="119"/>
      <c r="B3527" s="116"/>
      <c r="C3527" s="116"/>
      <c r="D3527" s="117"/>
      <c r="E3527" s="231"/>
      <c r="F3527" s="118"/>
      <c r="G3527" s="106"/>
      <c r="H3527" s="106"/>
      <c r="I3527" s="106"/>
      <c r="J3527" s="242"/>
      <c r="K3527" s="242"/>
    </row>
    <row r="3528" spans="1:11">
      <c r="A3528" s="119"/>
      <c r="B3528" s="116"/>
      <c r="C3528" s="116"/>
      <c r="D3528" s="117"/>
      <c r="E3528" s="231"/>
      <c r="F3528" s="118"/>
      <c r="G3528" s="106"/>
      <c r="H3528" s="106"/>
      <c r="I3528" s="106"/>
      <c r="J3528" s="242"/>
      <c r="K3528" s="242"/>
    </row>
    <row r="3529" spans="1:11">
      <c r="A3529" s="119"/>
      <c r="B3529" s="116"/>
      <c r="C3529" s="116"/>
      <c r="D3529" s="117"/>
      <c r="E3529" s="231"/>
      <c r="F3529" s="118"/>
      <c r="G3529" s="106"/>
      <c r="H3529" s="106"/>
      <c r="I3529" s="106"/>
      <c r="J3529" s="242"/>
      <c r="K3529" s="242"/>
    </row>
    <row r="3530" spans="1:11">
      <c r="A3530" s="119"/>
      <c r="B3530" s="116"/>
      <c r="C3530" s="116"/>
      <c r="D3530" s="117"/>
      <c r="E3530" s="231"/>
      <c r="F3530" s="118"/>
      <c r="G3530" s="106"/>
      <c r="H3530" s="106"/>
      <c r="I3530" s="106"/>
      <c r="J3530" s="242"/>
      <c r="K3530" s="242"/>
    </row>
    <row r="3531" spans="1:11">
      <c r="A3531" s="119"/>
      <c r="B3531" s="116"/>
      <c r="C3531" s="116"/>
      <c r="D3531" s="117"/>
      <c r="E3531" s="231"/>
      <c r="F3531" s="118"/>
      <c r="G3531" s="106"/>
      <c r="H3531" s="106"/>
      <c r="I3531" s="106"/>
      <c r="J3531" s="242"/>
      <c r="K3531" s="242"/>
    </row>
    <row r="3532" spans="1:11">
      <c r="A3532" s="119"/>
      <c r="B3532" s="116"/>
      <c r="C3532" s="116"/>
      <c r="D3532" s="117"/>
      <c r="E3532" s="231"/>
      <c r="F3532" s="118"/>
      <c r="G3532" s="106"/>
      <c r="H3532" s="106"/>
      <c r="I3532" s="106"/>
      <c r="J3532" s="242"/>
      <c r="K3532" s="242"/>
    </row>
    <row r="3533" spans="1:11">
      <c r="A3533" s="119"/>
      <c r="B3533" s="116"/>
      <c r="C3533" s="116"/>
      <c r="D3533" s="117"/>
      <c r="E3533" s="231"/>
      <c r="F3533" s="118"/>
      <c r="G3533" s="106"/>
      <c r="H3533" s="106"/>
      <c r="I3533" s="106"/>
      <c r="J3533" s="242"/>
      <c r="K3533" s="242"/>
    </row>
    <row r="3534" spans="1:11">
      <c r="A3534" s="119"/>
      <c r="B3534" s="116"/>
      <c r="C3534" s="116"/>
      <c r="D3534" s="117"/>
      <c r="E3534" s="231"/>
      <c r="F3534" s="118"/>
      <c r="G3534" s="106"/>
      <c r="H3534" s="106"/>
      <c r="I3534" s="106"/>
      <c r="J3534" s="242"/>
      <c r="K3534" s="242"/>
    </row>
    <row r="3535" spans="1:11">
      <c r="A3535" s="119"/>
      <c r="B3535" s="116"/>
      <c r="C3535" s="116"/>
      <c r="D3535" s="117"/>
      <c r="E3535" s="231"/>
      <c r="F3535" s="118"/>
      <c r="G3535" s="106"/>
      <c r="H3535" s="106"/>
      <c r="I3535" s="106"/>
      <c r="J3535" s="242"/>
      <c r="K3535" s="242"/>
    </row>
    <row r="3536" spans="1:11">
      <c r="A3536" s="119"/>
      <c r="B3536" s="116"/>
      <c r="C3536" s="116"/>
      <c r="D3536" s="117"/>
      <c r="E3536" s="231"/>
      <c r="F3536" s="118"/>
      <c r="G3536" s="106"/>
      <c r="H3536" s="106"/>
      <c r="I3536" s="106"/>
      <c r="J3536" s="242"/>
      <c r="K3536" s="242"/>
    </row>
    <row r="3537" spans="1:11">
      <c r="A3537" s="119"/>
      <c r="B3537" s="116"/>
      <c r="C3537" s="116"/>
      <c r="D3537" s="117"/>
      <c r="E3537" s="231"/>
      <c r="F3537" s="118"/>
      <c r="G3537" s="106"/>
      <c r="H3537" s="106"/>
      <c r="I3537" s="106"/>
      <c r="J3537" s="242"/>
      <c r="K3537" s="242"/>
    </row>
    <row r="3538" spans="1:11">
      <c r="A3538" s="119"/>
      <c r="B3538" s="116"/>
      <c r="C3538" s="116"/>
      <c r="D3538" s="117"/>
      <c r="E3538" s="231"/>
      <c r="F3538" s="118"/>
      <c r="G3538" s="106"/>
      <c r="H3538" s="106"/>
      <c r="I3538" s="106"/>
      <c r="J3538" s="242"/>
      <c r="K3538" s="242"/>
    </row>
    <row r="3539" spans="1:11">
      <c r="A3539" s="119"/>
      <c r="B3539" s="116"/>
      <c r="C3539" s="116"/>
      <c r="D3539" s="117"/>
      <c r="E3539" s="231"/>
      <c r="F3539" s="118"/>
      <c r="G3539" s="106"/>
      <c r="H3539" s="106"/>
      <c r="I3539" s="106"/>
      <c r="J3539" s="242"/>
      <c r="K3539" s="242"/>
    </row>
    <row r="3540" spans="1:11">
      <c r="A3540" s="119"/>
      <c r="B3540" s="116"/>
      <c r="C3540" s="116"/>
      <c r="D3540" s="117"/>
      <c r="E3540" s="231"/>
      <c r="F3540" s="118"/>
      <c r="G3540" s="106"/>
      <c r="H3540" s="106"/>
      <c r="I3540" s="106"/>
      <c r="J3540" s="242"/>
      <c r="K3540" s="242"/>
    </row>
    <row r="3541" spans="1:11">
      <c r="A3541" s="119"/>
      <c r="B3541" s="116"/>
      <c r="C3541" s="116"/>
      <c r="D3541" s="117"/>
      <c r="E3541" s="231"/>
      <c r="F3541" s="118"/>
      <c r="G3541" s="106"/>
      <c r="H3541" s="106"/>
      <c r="I3541" s="106"/>
      <c r="J3541" s="242"/>
      <c r="K3541" s="242"/>
    </row>
    <row r="3542" spans="1:11">
      <c r="A3542" s="119"/>
      <c r="B3542" s="116"/>
      <c r="C3542" s="116"/>
      <c r="D3542" s="117"/>
      <c r="E3542" s="231"/>
      <c r="F3542" s="118"/>
      <c r="G3542" s="106"/>
      <c r="H3542" s="106"/>
      <c r="I3542" s="106"/>
      <c r="J3542" s="242"/>
      <c r="K3542" s="242"/>
    </row>
    <row r="3543" spans="1:11">
      <c r="A3543" s="119"/>
      <c r="B3543" s="116"/>
      <c r="C3543" s="116"/>
      <c r="D3543" s="117"/>
      <c r="E3543" s="231"/>
      <c r="F3543" s="118"/>
      <c r="G3543" s="106"/>
      <c r="H3543" s="106"/>
      <c r="I3543" s="106"/>
      <c r="J3543" s="242"/>
      <c r="K3543" s="242"/>
    </row>
    <row r="3544" spans="1:11">
      <c r="A3544" s="119"/>
      <c r="B3544" s="116"/>
      <c r="C3544" s="116"/>
      <c r="D3544" s="117"/>
      <c r="E3544" s="231"/>
      <c r="F3544" s="118"/>
      <c r="G3544" s="106"/>
      <c r="H3544" s="106"/>
      <c r="I3544" s="106"/>
      <c r="J3544" s="242"/>
      <c r="K3544" s="242"/>
    </row>
    <row r="3545" spans="1:11">
      <c r="A3545" s="119"/>
      <c r="B3545" s="116"/>
      <c r="C3545" s="116"/>
      <c r="D3545" s="117"/>
      <c r="E3545" s="231"/>
      <c r="F3545" s="118"/>
      <c r="G3545" s="106"/>
      <c r="H3545" s="106"/>
      <c r="I3545" s="106"/>
      <c r="J3545" s="242"/>
      <c r="K3545" s="242"/>
    </row>
    <row r="3546" spans="1:11">
      <c r="A3546" s="119"/>
      <c r="B3546" s="116"/>
      <c r="C3546" s="116"/>
      <c r="D3546" s="117"/>
      <c r="E3546" s="231"/>
      <c r="F3546" s="118"/>
      <c r="G3546" s="106"/>
      <c r="H3546" s="106"/>
      <c r="I3546" s="106"/>
      <c r="J3546" s="242"/>
      <c r="K3546" s="242"/>
    </row>
    <row r="3547" spans="1:11">
      <c r="A3547" s="119"/>
      <c r="B3547" s="116"/>
      <c r="C3547" s="116"/>
      <c r="D3547" s="117"/>
      <c r="E3547" s="231"/>
      <c r="F3547" s="118"/>
      <c r="G3547" s="106"/>
      <c r="H3547" s="106"/>
      <c r="I3547" s="106"/>
      <c r="J3547" s="242"/>
      <c r="K3547" s="242"/>
    </row>
    <row r="3548" spans="1:11">
      <c r="A3548" s="119"/>
      <c r="B3548" s="116"/>
      <c r="C3548" s="116"/>
      <c r="D3548" s="117"/>
      <c r="E3548" s="231"/>
      <c r="F3548" s="118"/>
      <c r="G3548" s="106"/>
      <c r="H3548" s="106"/>
      <c r="I3548" s="106"/>
      <c r="J3548" s="242"/>
      <c r="K3548" s="242"/>
    </row>
    <row r="3549" spans="1:11">
      <c r="A3549" s="119"/>
      <c r="B3549" s="116"/>
      <c r="C3549" s="116"/>
      <c r="D3549" s="117"/>
      <c r="E3549" s="231"/>
      <c r="F3549" s="118"/>
      <c r="G3549" s="106"/>
      <c r="H3549" s="106"/>
      <c r="I3549" s="106"/>
      <c r="J3549" s="242"/>
      <c r="K3549" s="242"/>
    </row>
    <row r="3550" spans="1:11">
      <c r="A3550" s="119"/>
      <c r="B3550" s="116"/>
      <c r="C3550" s="116"/>
      <c r="D3550" s="117"/>
      <c r="E3550" s="231"/>
      <c r="F3550" s="118"/>
      <c r="G3550" s="106"/>
      <c r="H3550" s="106"/>
      <c r="I3550" s="106"/>
      <c r="J3550" s="242"/>
      <c r="K3550" s="242"/>
    </row>
    <row r="3551" spans="1:11">
      <c r="A3551" s="119"/>
      <c r="B3551" s="116"/>
      <c r="C3551" s="116"/>
      <c r="D3551" s="117"/>
      <c r="E3551" s="231"/>
      <c r="F3551" s="118"/>
      <c r="G3551" s="106"/>
      <c r="H3551" s="106"/>
      <c r="I3551" s="106"/>
      <c r="J3551" s="242"/>
      <c r="K3551" s="242"/>
    </row>
    <row r="3552" spans="1:11">
      <c r="A3552" s="119"/>
      <c r="B3552" s="116"/>
      <c r="C3552" s="116"/>
      <c r="D3552" s="117"/>
      <c r="E3552" s="231"/>
      <c r="F3552" s="118"/>
      <c r="G3552" s="106"/>
      <c r="H3552" s="106"/>
      <c r="I3552" s="106"/>
      <c r="J3552" s="242"/>
      <c r="K3552" s="242"/>
    </row>
    <row r="3553" spans="1:11">
      <c r="A3553" s="119"/>
      <c r="B3553" s="116"/>
      <c r="C3553" s="116"/>
      <c r="D3553" s="117"/>
      <c r="E3553" s="231"/>
      <c r="F3553" s="118"/>
      <c r="G3553" s="106"/>
      <c r="H3553" s="106"/>
      <c r="I3553" s="106"/>
      <c r="J3553" s="242"/>
      <c r="K3553" s="242"/>
    </row>
    <row r="3554" spans="1:11">
      <c r="A3554" s="119"/>
      <c r="B3554" s="116"/>
      <c r="C3554" s="116"/>
      <c r="D3554" s="117"/>
      <c r="E3554" s="231"/>
      <c r="F3554" s="118"/>
      <c r="G3554" s="106"/>
      <c r="H3554" s="106"/>
      <c r="I3554" s="106"/>
      <c r="J3554" s="242"/>
      <c r="K3554" s="242"/>
    </row>
    <row r="3555" spans="1:11">
      <c r="A3555" s="119"/>
      <c r="B3555" s="116"/>
      <c r="C3555" s="116"/>
      <c r="D3555" s="117"/>
      <c r="E3555" s="231"/>
      <c r="F3555" s="118"/>
      <c r="G3555" s="106"/>
      <c r="H3555" s="106"/>
      <c r="I3555" s="106"/>
      <c r="J3555" s="242"/>
      <c r="K3555" s="242"/>
    </row>
    <row r="3556" spans="1:11">
      <c r="A3556" s="119"/>
      <c r="B3556" s="116"/>
      <c r="C3556" s="116"/>
      <c r="D3556" s="117"/>
      <c r="E3556" s="231"/>
      <c r="F3556" s="118"/>
      <c r="G3556" s="106"/>
      <c r="H3556" s="106"/>
      <c r="I3556" s="106"/>
      <c r="J3556" s="242"/>
      <c r="K3556" s="242"/>
    </row>
    <row r="3557" spans="1:11">
      <c r="A3557" s="119"/>
      <c r="B3557" s="116"/>
      <c r="C3557" s="116"/>
      <c r="D3557" s="117"/>
      <c r="E3557" s="231"/>
      <c r="F3557" s="118"/>
      <c r="G3557" s="106"/>
      <c r="H3557" s="106"/>
      <c r="I3557" s="106"/>
      <c r="J3557" s="242"/>
      <c r="K3557" s="242"/>
    </row>
    <row r="3558" spans="1:11">
      <c r="A3558" s="119"/>
      <c r="B3558" s="116"/>
      <c r="C3558" s="116"/>
      <c r="D3558" s="117"/>
      <c r="E3558" s="231"/>
      <c r="F3558" s="118"/>
      <c r="G3558" s="106"/>
      <c r="H3558" s="106"/>
      <c r="I3558" s="106"/>
      <c r="J3558" s="242"/>
      <c r="K3558" s="242"/>
    </row>
    <row r="3559" spans="1:11">
      <c r="A3559" s="119"/>
      <c r="B3559" s="116"/>
      <c r="C3559" s="116"/>
      <c r="D3559" s="117"/>
      <c r="E3559" s="231"/>
      <c r="F3559" s="118"/>
      <c r="G3559" s="106"/>
      <c r="H3559" s="106"/>
      <c r="I3559" s="106"/>
      <c r="J3559" s="242"/>
      <c r="K3559" s="242"/>
    </row>
    <row r="3560" spans="1:11">
      <c r="A3560" s="119"/>
      <c r="B3560" s="116"/>
      <c r="C3560" s="116"/>
      <c r="D3560" s="117"/>
      <c r="E3560" s="231"/>
      <c r="F3560" s="118"/>
      <c r="G3560" s="106"/>
      <c r="H3560" s="106"/>
      <c r="I3560" s="106"/>
      <c r="J3560" s="242"/>
      <c r="K3560" s="242"/>
    </row>
    <row r="3561" spans="1:11">
      <c r="A3561" s="119"/>
      <c r="B3561" s="116"/>
      <c r="C3561" s="116"/>
      <c r="D3561" s="117"/>
      <c r="E3561" s="231"/>
      <c r="F3561" s="118"/>
      <c r="G3561" s="106"/>
      <c r="H3561" s="106"/>
      <c r="I3561" s="106"/>
      <c r="J3561" s="242"/>
      <c r="K3561" s="242"/>
    </row>
    <row r="3562" spans="1:11">
      <c r="A3562" s="119"/>
      <c r="B3562" s="116"/>
      <c r="C3562" s="116"/>
      <c r="D3562" s="117"/>
      <c r="E3562" s="231"/>
      <c r="F3562" s="118"/>
      <c r="G3562" s="106"/>
      <c r="H3562" s="106"/>
      <c r="I3562" s="106"/>
      <c r="J3562" s="242"/>
      <c r="K3562" s="242"/>
    </row>
    <row r="3563" spans="1:11">
      <c r="A3563" s="119"/>
      <c r="B3563" s="116"/>
      <c r="C3563" s="116"/>
      <c r="D3563" s="117"/>
      <c r="E3563" s="231"/>
      <c r="F3563" s="118"/>
      <c r="G3563" s="106"/>
      <c r="H3563" s="106"/>
      <c r="I3563" s="106"/>
      <c r="J3563" s="242"/>
      <c r="K3563" s="242"/>
    </row>
    <row r="3564" spans="1:11">
      <c r="A3564" s="119"/>
      <c r="B3564" s="116"/>
      <c r="C3564" s="116"/>
      <c r="D3564" s="117"/>
      <c r="E3564" s="231"/>
      <c r="F3564" s="118"/>
      <c r="G3564" s="106"/>
      <c r="H3564" s="106"/>
      <c r="I3564" s="106"/>
      <c r="J3564" s="242"/>
      <c r="K3564" s="242"/>
    </row>
    <row r="3565" spans="1:11">
      <c r="A3565" s="119"/>
      <c r="B3565" s="116"/>
      <c r="C3565" s="116"/>
      <c r="D3565" s="117"/>
      <c r="E3565" s="231"/>
      <c r="F3565" s="118"/>
      <c r="G3565" s="106"/>
      <c r="H3565" s="106"/>
      <c r="I3565" s="106"/>
      <c r="J3565" s="242"/>
      <c r="K3565" s="242"/>
    </row>
    <row r="3566" spans="1:11">
      <c r="A3566" s="119"/>
      <c r="B3566" s="116"/>
      <c r="C3566" s="116"/>
      <c r="D3566" s="117"/>
      <c r="E3566" s="231"/>
      <c r="F3566" s="118"/>
      <c r="G3566" s="106"/>
      <c r="H3566" s="106"/>
      <c r="I3566" s="106"/>
      <c r="J3566" s="242"/>
      <c r="K3566" s="242"/>
    </row>
    <row r="3567" spans="1:11">
      <c r="A3567" s="119"/>
      <c r="B3567" s="116"/>
      <c r="C3567" s="116"/>
      <c r="D3567" s="117"/>
      <c r="E3567" s="231"/>
      <c r="F3567" s="118"/>
      <c r="G3567" s="106"/>
      <c r="H3567" s="106"/>
      <c r="I3567" s="106"/>
      <c r="J3567" s="242"/>
      <c r="K3567" s="242"/>
    </row>
    <row r="3568" spans="1:11">
      <c r="A3568" s="119"/>
      <c r="B3568" s="116"/>
      <c r="C3568" s="116"/>
      <c r="D3568" s="117"/>
      <c r="E3568" s="231"/>
      <c r="F3568" s="118"/>
      <c r="G3568" s="106"/>
      <c r="H3568" s="106"/>
      <c r="I3568" s="106"/>
      <c r="J3568" s="242"/>
      <c r="K3568" s="242"/>
    </row>
    <row r="3569" spans="1:11">
      <c r="A3569" s="119"/>
      <c r="B3569" s="116"/>
      <c r="C3569" s="116"/>
      <c r="D3569" s="117"/>
      <c r="E3569" s="231"/>
      <c r="F3569" s="118"/>
      <c r="G3569" s="106"/>
      <c r="H3569" s="106"/>
      <c r="I3569" s="106"/>
      <c r="J3569" s="242"/>
      <c r="K3569" s="242"/>
    </row>
    <row r="3570" spans="1:11">
      <c r="A3570" s="119"/>
      <c r="B3570" s="116"/>
      <c r="C3570" s="116"/>
      <c r="D3570" s="117"/>
      <c r="E3570" s="231"/>
      <c r="F3570" s="118"/>
      <c r="G3570" s="106"/>
      <c r="H3570" s="106"/>
      <c r="I3570" s="106"/>
      <c r="J3570" s="242"/>
      <c r="K3570" s="242"/>
    </row>
    <row r="3571" spans="1:11">
      <c r="A3571" s="119"/>
      <c r="B3571" s="116"/>
      <c r="C3571" s="116"/>
      <c r="D3571" s="117"/>
      <c r="E3571" s="231"/>
      <c r="F3571" s="118"/>
      <c r="G3571" s="106"/>
      <c r="H3571" s="106"/>
      <c r="I3571" s="106"/>
      <c r="J3571" s="242"/>
      <c r="K3571" s="242"/>
    </row>
    <row r="3572" spans="1:11">
      <c r="A3572" s="119"/>
      <c r="B3572" s="116"/>
      <c r="C3572" s="116"/>
      <c r="D3572" s="117"/>
      <c r="E3572" s="231"/>
      <c r="F3572" s="118"/>
      <c r="G3572" s="106"/>
      <c r="H3572" s="106"/>
      <c r="I3572" s="106"/>
      <c r="J3572" s="242"/>
      <c r="K3572" s="242"/>
    </row>
    <row r="3573" spans="1:11">
      <c r="A3573" s="119"/>
      <c r="B3573" s="116"/>
      <c r="C3573" s="116"/>
      <c r="D3573" s="117"/>
      <c r="E3573" s="231"/>
      <c r="F3573" s="118"/>
      <c r="G3573" s="106"/>
      <c r="H3573" s="106"/>
      <c r="I3573" s="106"/>
      <c r="J3573" s="242"/>
      <c r="K3573" s="242"/>
    </row>
    <row r="3574" spans="1:11">
      <c r="A3574" s="119"/>
      <c r="B3574" s="116"/>
      <c r="C3574" s="116"/>
      <c r="D3574" s="117"/>
      <c r="E3574" s="231"/>
      <c r="F3574" s="118"/>
      <c r="G3574" s="106"/>
      <c r="H3574" s="106"/>
      <c r="I3574" s="106"/>
      <c r="J3574" s="242"/>
      <c r="K3574" s="242"/>
    </row>
    <row r="3575" spans="1:11">
      <c r="A3575" s="119"/>
      <c r="B3575" s="116"/>
      <c r="C3575" s="116"/>
      <c r="D3575" s="117"/>
      <c r="E3575" s="231"/>
      <c r="F3575" s="118"/>
      <c r="G3575" s="106"/>
      <c r="H3575" s="106"/>
      <c r="I3575" s="106"/>
      <c r="J3575" s="242"/>
      <c r="K3575" s="242"/>
    </row>
    <row r="3576" spans="1:11">
      <c r="A3576" s="119"/>
      <c r="B3576" s="116"/>
      <c r="C3576" s="116"/>
      <c r="D3576" s="117"/>
      <c r="E3576" s="231"/>
      <c r="F3576" s="118"/>
      <c r="G3576" s="106"/>
      <c r="H3576" s="106"/>
      <c r="I3576" s="106"/>
      <c r="J3576" s="242"/>
      <c r="K3576" s="242"/>
    </row>
    <row r="3577" spans="1:11">
      <c r="A3577" s="119"/>
      <c r="B3577" s="116"/>
      <c r="C3577" s="116"/>
      <c r="D3577" s="117"/>
      <c r="E3577" s="231"/>
      <c r="F3577" s="118"/>
      <c r="G3577" s="106"/>
      <c r="H3577" s="106"/>
      <c r="I3577" s="106"/>
      <c r="J3577" s="242"/>
      <c r="K3577" s="242"/>
    </row>
    <row r="3578" spans="1:11">
      <c r="A3578" s="119"/>
      <c r="B3578" s="116"/>
      <c r="C3578" s="116"/>
      <c r="D3578" s="117"/>
      <c r="E3578" s="231"/>
      <c r="F3578" s="118"/>
      <c r="G3578" s="106"/>
      <c r="H3578" s="106"/>
      <c r="I3578" s="106"/>
      <c r="J3578" s="242"/>
      <c r="K3578" s="242"/>
    </row>
    <row r="3579" spans="1:11">
      <c r="A3579" s="119"/>
      <c r="B3579" s="116"/>
      <c r="C3579" s="116"/>
      <c r="D3579" s="117"/>
      <c r="E3579" s="231"/>
      <c r="F3579" s="118"/>
      <c r="G3579" s="106"/>
      <c r="H3579" s="106"/>
      <c r="I3579" s="106"/>
      <c r="J3579" s="242"/>
      <c r="K3579" s="242"/>
    </row>
    <row r="3580" spans="1:11">
      <c r="A3580" s="119"/>
      <c r="B3580" s="116"/>
      <c r="C3580" s="116"/>
      <c r="D3580" s="117"/>
      <c r="E3580" s="231"/>
      <c r="F3580" s="118"/>
      <c r="G3580" s="106"/>
      <c r="H3580" s="106"/>
      <c r="I3580" s="106"/>
      <c r="J3580" s="242"/>
      <c r="K3580" s="242"/>
    </row>
    <row r="3581" spans="1:11">
      <c r="A3581" s="119"/>
      <c r="B3581" s="116"/>
      <c r="C3581" s="116"/>
      <c r="D3581" s="117"/>
      <c r="E3581" s="231"/>
      <c r="F3581" s="118"/>
      <c r="G3581" s="106"/>
      <c r="H3581" s="106"/>
      <c r="I3581" s="106"/>
      <c r="J3581" s="242"/>
      <c r="K3581" s="242"/>
    </row>
    <row r="3582" spans="1:11">
      <c r="A3582" s="119"/>
      <c r="B3582" s="116"/>
      <c r="C3582" s="116"/>
      <c r="D3582" s="117"/>
      <c r="E3582" s="231"/>
      <c r="F3582" s="118"/>
      <c r="G3582" s="106"/>
      <c r="H3582" s="106"/>
      <c r="I3582" s="106"/>
      <c r="J3582" s="242"/>
      <c r="K3582" s="242"/>
    </row>
    <row r="3583" spans="1:11">
      <c r="A3583" s="119"/>
      <c r="B3583" s="116"/>
      <c r="C3583" s="116"/>
      <c r="D3583" s="117"/>
      <c r="E3583" s="231"/>
      <c r="F3583" s="118"/>
      <c r="G3583" s="106"/>
      <c r="H3583" s="106"/>
      <c r="I3583" s="106"/>
      <c r="J3583" s="242"/>
      <c r="K3583" s="242"/>
    </row>
    <row r="3584" spans="1:11">
      <c r="A3584" s="119"/>
      <c r="B3584" s="116"/>
      <c r="C3584" s="116"/>
      <c r="D3584" s="117"/>
      <c r="E3584" s="231"/>
      <c r="F3584" s="118"/>
      <c r="G3584" s="106"/>
      <c r="H3584" s="106"/>
      <c r="I3584" s="106"/>
      <c r="J3584" s="242"/>
      <c r="K3584" s="242"/>
    </row>
    <row r="3585" spans="1:11">
      <c r="A3585" s="119"/>
      <c r="B3585" s="116"/>
      <c r="C3585" s="116"/>
      <c r="D3585" s="117"/>
      <c r="E3585" s="231"/>
      <c r="F3585" s="118"/>
      <c r="G3585" s="106"/>
      <c r="H3585" s="106"/>
      <c r="I3585" s="106"/>
      <c r="J3585" s="242"/>
      <c r="K3585" s="242"/>
    </row>
    <row r="3586" spans="1:11">
      <c r="A3586" s="119"/>
      <c r="B3586" s="116"/>
      <c r="C3586" s="116"/>
      <c r="D3586" s="117"/>
      <c r="E3586" s="231"/>
      <c r="F3586" s="118"/>
      <c r="G3586" s="106"/>
      <c r="H3586" s="106"/>
      <c r="I3586" s="106"/>
      <c r="J3586" s="242"/>
      <c r="K3586" s="242"/>
    </row>
    <row r="3587" spans="1:11">
      <c r="A3587" s="119"/>
      <c r="B3587" s="116"/>
      <c r="C3587" s="116"/>
      <c r="D3587" s="117"/>
      <c r="E3587" s="231"/>
      <c r="F3587" s="118"/>
      <c r="G3587" s="106"/>
      <c r="H3587" s="106"/>
      <c r="I3587" s="106"/>
      <c r="J3587" s="242"/>
      <c r="K3587" s="242"/>
    </row>
    <row r="3588" spans="1:11">
      <c r="A3588" s="119"/>
      <c r="B3588" s="116"/>
      <c r="C3588" s="116"/>
      <c r="D3588" s="117"/>
      <c r="E3588" s="231"/>
      <c r="F3588" s="118"/>
      <c r="G3588" s="106"/>
      <c r="H3588" s="106"/>
      <c r="I3588" s="106"/>
      <c r="J3588" s="242"/>
      <c r="K3588" s="242"/>
    </row>
    <row r="3589" spans="1:11">
      <c r="A3589" s="119"/>
      <c r="B3589" s="116"/>
      <c r="C3589" s="116"/>
      <c r="D3589" s="117"/>
      <c r="E3589" s="231"/>
      <c r="F3589" s="118"/>
      <c r="G3589" s="106"/>
      <c r="H3589" s="106"/>
      <c r="I3589" s="106"/>
      <c r="J3589" s="242"/>
      <c r="K3589" s="242"/>
    </row>
    <row r="3590" spans="1:11">
      <c r="A3590" s="119"/>
      <c r="B3590" s="116"/>
      <c r="C3590" s="116"/>
      <c r="D3590" s="117"/>
      <c r="E3590" s="231"/>
      <c r="F3590" s="118"/>
      <c r="G3590" s="106"/>
      <c r="H3590" s="106"/>
      <c r="I3590" s="106"/>
      <c r="J3590" s="242"/>
      <c r="K3590" s="242"/>
    </row>
    <row r="3591" spans="1:11">
      <c r="A3591" s="119"/>
      <c r="B3591" s="116"/>
      <c r="C3591" s="116"/>
      <c r="D3591" s="117"/>
      <c r="E3591" s="231"/>
      <c r="F3591" s="118"/>
      <c r="G3591" s="106"/>
      <c r="H3591" s="106"/>
      <c r="I3591" s="106"/>
      <c r="J3591" s="242"/>
      <c r="K3591" s="242"/>
    </row>
    <row r="3592" spans="1:11">
      <c r="A3592" s="119"/>
      <c r="B3592" s="116"/>
      <c r="C3592" s="116"/>
      <c r="D3592" s="117"/>
      <c r="E3592" s="231"/>
      <c r="F3592" s="118"/>
      <c r="G3592" s="106"/>
      <c r="H3592" s="106"/>
      <c r="I3592" s="106"/>
      <c r="J3592" s="242"/>
      <c r="K3592" s="242"/>
    </row>
    <row r="3593" spans="1:11">
      <c r="A3593" s="119"/>
      <c r="B3593" s="116"/>
      <c r="C3593" s="116"/>
      <c r="D3593" s="117"/>
      <c r="E3593" s="231"/>
      <c r="F3593" s="118"/>
      <c r="G3593" s="106"/>
      <c r="H3593" s="106"/>
      <c r="I3593" s="106"/>
      <c r="J3593" s="242"/>
      <c r="K3593" s="242"/>
    </row>
    <row r="3594" spans="1:11">
      <c r="A3594" s="119"/>
      <c r="B3594" s="116"/>
      <c r="C3594" s="116"/>
      <c r="D3594" s="117"/>
      <c r="E3594" s="231"/>
      <c r="F3594" s="118"/>
      <c r="G3594" s="106"/>
      <c r="H3594" s="106"/>
      <c r="I3594" s="106"/>
      <c r="J3594" s="242"/>
      <c r="K3594" s="242"/>
    </row>
    <row r="3595" spans="1:11">
      <c r="A3595" s="119"/>
      <c r="B3595" s="116"/>
      <c r="C3595" s="116"/>
      <c r="D3595" s="117"/>
      <c r="E3595" s="231"/>
      <c r="F3595" s="118"/>
      <c r="G3595" s="106"/>
      <c r="H3595" s="106"/>
      <c r="I3595" s="106"/>
      <c r="J3595" s="242"/>
      <c r="K3595" s="242"/>
    </row>
    <row r="3596" spans="1:11">
      <c r="A3596" s="119"/>
      <c r="B3596" s="116"/>
      <c r="C3596" s="116"/>
      <c r="D3596" s="117"/>
      <c r="E3596" s="231"/>
      <c r="F3596" s="118"/>
      <c r="G3596" s="106"/>
      <c r="H3596" s="106"/>
      <c r="I3596" s="106"/>
      <c r="J3596" s="242"/>
      <c r="K3596" s="242"/>
    </row>
    <row r="3597" spans="1:11">
      <c r="A3597" s="119"/>
      <c r="B3597" s="116"/>
      <c r="C3597" s="116"/>
      <c r="D3597" s="117"/>
      <c r="E3597" s="231"/>
      <c r="F3597" s="118"/>
      <c r="G3597" s="106"/>
      <c r="H3597" s="106"/>
      <c r="I3597" s="106"/>
      <c r="J3597" s="242"/>
      <c r="K3597" s="242"/>
    </row>
    <row r="3598" spans="1:11">
      <c r="A3598" s="119"/>
      <c r="B3598" s="116"/>
      <c r="C3598" s="116"/>
      <c r="D3598" s="117"/>
      <c r="E3598" s="231"/>
      <c r="F3598" s="118"/>
      <c r="G3598" s="106"/>
      <c r="H3598" s="106"/>
      <c r="I3598" s="106"/>
      <c r="J3598" s="242"/>
      <c r="K3598" s="242"/>
    </row>
    <row r="3599" spans="1:11">
      <c r="A3599" s="119"/>
      <c r="B3599" s="116"/>
      <c r="C3599" s="116"/>
      <c r="D3599" s="117"/>
      <c r="E3599" s="231"/>
      <c r="F3599" s="118"/>
      <c r="G3599" s="106"/>
      <c r="H3599" s="106"/>
      <c r="I3599" s="106"/>
      <c r="J3599" s="242"/>
      <c r="K3599" s="242"/>
    </row>
    <row r="3600" spans="1:11">
      <c r="A3600" s="119"/>
      <c r="B3600" s="116"/>
      <c r="C3600" s="116"/>
      <c r="D3600" s="117"/>
      <c r="E3600" s="231"/>
      <c r="F3600" s="118"/>
      <c r="G3600" s="106"/>
      <c r="H3600" s="106"/>
      <c r="I3600" s="106"/>
      <c r="J3600" s="242"/>
      <c r="K3600" s="242"/>
    </row>
    <row r="3601" spans="1:11">
      <c r="A3601" s="119"/>
      <c r="B3601" s="116"/>
      <c r="C3601" s="116"/>
      <c r="D3601" s="117"/>
      <c r="E3601" s="231"/>
      <c r="F3601" s="118"/>
      <c r="G3601" s="106"/>
      <c r="H3601" s="106"/>
      <c r="I3601" s="106"/>
      <c r="J3601" s="242"/>
      <c r="K3601" s="242"/>
    </row>
    <row r="3602" spans="1:11">
      <c r="A3602" s="119"/>
      <c r="B3602" s="116"/>
      <c r="C3602" s="116"/>
      <c r="D3602" s="117"/>
      <c r="E3602" s="231"/>
      <c r="F3602" s="118"/>
      <c r="G3602" s="106"/>
      <c r="H3602" s="106"/>
      <c r="I3602" s="106"/>
      <c r="J3602" s="242"/>
      <c r="K3602" s="242"/>
    </row>
    <row r="3603" spans="1:11">
      <c r="A3603" s="119"/>
      <c r="B3603" s="116"/>
      <c r="C3603" s="116"/>
      <c r="D3603" s="117"/>
      <c r="E3603" s="231"/>
      <c r="F3603" s="118"/>
      <c r="G3603" s="106"/>
      <c r="H3603" s="106"/>
      <c r="I3603" s="106"/>
      <c r="J3603" s="242"/>
      <c r="K3603" s="242"/>
    </row>
    <row r="3604" spans="1:11">
      <c r="A3604" s="119"/>
      <c r="B3604" s="116"/>
      <c r="C3604" s="116"/>
      <c r="D3604" s="117"/>
      <c r="E3604" s="231"/>
      <c r="F3604" s="118"/>
      <c r="G3604" s="106"/>
      <c r="H3604" s="106"/>
      <c r="I3604" s="106"/>
      <c r="J3604" s="242"/>
      <c r="K3604" s="242"/>
    </row>
    <row r="3605" spans="1:11">
      <c r="A3605" s="119"/>
      <c r="B3605" s="116"/>
      <c r="C3605" s="116"/>
      <c r="D3605" s="117"/>
      <c r="E3605" s="231"/>
      <c r="F3605" s="118"/>
      <c r="G3605" s="106"/>
      <c r="H3605" s="106"/>
      <c r="I3605" s="106"/>
      <c r="J3605" s="242"/>
      <c r="K3605" s="242"/>
    </row>
    <row r="3606" spans="1:11">
      <c r="A3606" s="119"/>
      <c r="B3606" s="116"/>
      <c r="C3606" s="116"/>
      <c r="D3606" s="117"/>
      <c r="E3606" s="231"/>
      <c r="F3606" s="118"/>
      <c r="G3606" s="106"/>
      <c r="H3606" s="106"/>
      <c r="I3606" s="106"/>
      <c r="J3606" s="242"/>
      <c r="K3606" s="242"/>
    </row>
    <row r="3607" spans="1:11">
      <c r="A3607" s="119"/>
      <c r="B3607" s="116"/>
      <c r="C3607" s="116"/>
      <c r="D3607" s="117"/>
      <c r="E3607" s="231"/>
      <c r="F3607" s="118"/>
      <c r="G3607" s="106"/>
      <c r="H3607" s="106"/>
      <c r="I3607" s="106"/>
      <c r="J3607" s="242"/>
      <c r="K3607" s="242"/>
    </row>
    <row r="3608" spans="1:11">
      <c r="A3608" s="119"/>
      <c r="B3608" s="116"/>
      <c r="C3608" s="116"/>
      <c r="D3608" s="117"/>
      <c r="E3608" s="231"/>
      <c r="F3608" s="118"/>
      <c r="G3608" s="106"/>
      <c r="H3608" s="106"/>
      <c r="I3608" s="106"/>
      <c r="J3608" s="242"/>
      <c r="K3608" s="242"/>
    </row>
    <row r="3609" spans="1:11">
      <c r="A3609" s="119"/>
      <c r="B3609" s="116"/>
      <c r="C3609" s="116"/>
      <c r="D3609" s="117"/>
      <c r="E3609" s="231"/>
      <c r="F3609" s="118"/>
      <c r="G3609" s="106"/>
      <c r="H3609" s="106"/>
      <c r="I3609" s="106"/>
      <c r="J3609" s="242"/>
      <c r="K3609" s="242"/>
    </row>
    <row r="3610" spans="1:11">
      <c r="A3610" s="119"/>
      <c r="B3610" s="116"/>
      <c r="C3610" s="116"/>
      <c r="D3610" s="117"/>
      <c r="E3610" s="231"/>
      <c r="F3610" s="118"/>
      <c r="G3610" s="106"/>
      <c r="H3610" s="106"/>
      <c r="I3610" s="106"/>
      <c r="J3610" s="242"/>
      <c r="K3610" s="242"/>
    </row>
    <row r="3611" spans="1:11">
      <c r="A3611" s="119"/>
      <c r="B3611" s="116"/>
      <c r="C3611" s="116"/>
      <c r="D3611" s="117"/>
      <c r="E3611" s="231"/>
      <c r="F3611" s="118"/>
      <c r="G3611" s="106"/>
      <c r="H3611" s="106"/>
      <c r="I3611" s="106"/>
      <c r="J3611" s="242"/>
      <c r="K3611" s="242"/>
    </row>
    <row r="3612" spans="1:11">
      <c r="A3612" s="119"/>
      <c r="B3612" s="116"/>
      <c r="C3612" s="116"/>
      <c r="D3612" s="117"/>
      <c r="E3612" s="231"/>
      <c r="F3612" s="118"/>
      <c r="G3612" s="106"/>
      <c r="H3612" s="106"/>
      <c r="I3612" s="106"/>
      <c r="J3612" s="242"/>
      <c r="K3612" s="242"/>
    </row>
    <row r="3613" spans="1:11">
      <c r="A3613" s="119"/>
      <c r="B3613" s="116"/>
      <c r="C3613" s="116"/>
      <c r="D3613" s="117"/>
      <c r="E3613" s="231"/>
      <c r="F3613" s="118"/>
      <c r="G3613" s="106"/>
      <c r="H3613" s="106"/>
      <c r="I3613" s="106"/>
      <c r="J3613" s="242"/>
      <c r="K3613" s="242"/>
    </row>
    <row r="3614" spans="1:11">
      <c r="A3614" s="119"/>
      <c r="B3614" s="116"/>
      <c r="C3614" s="116"/>
      <c r="D3614" s="117"/>
      <c r="E3614" s="231"/>
      <c r="F3614" s="118"/>
      <c r="G3614" s="106"/>
      <c r="H3614" s="106"/>
      <c r="I3614" s="106"/>
      <c r="J3614" s="242"/>
      <c r="K3614" s="242"/>
    </row>
    <row r="3615" spans="1:11">
      <c r="A3615" s="119"/>
      <c r="B3615" s="116"/>
      <c r="C3615" s="116"/>
      <c r="D3615" s="117"/>
      <c r="E3615" s="231"/>
      <c r="F3615" s="118"/>
      <c r="G3615" s="106"/>
      <c r="H3615" s="106"/>
      <c r="I3615" s="106"/>
      <c r="J3615" s="242"/>
      <c r="K3615" s="242"/>
    </row>
    <row r="3616" spans="1:11">
      <c r="A3616" s="119"/>
      <c r="B3616" s="116"/>
      <c r="C3616" s="116"/>
      <c r="D3616" s="117"/>
      <c r="E3616" s="231"/>
      <c r="F3616" s="118"/>
      <c r="G3616" s="106"/>
      <c r="H3616" s="106"/>
      <c r="I3616" s="106"/>
      <c r="J3616" s="242"/>
      <c r="K3616" s="242"/>
    </row>
    <row r="3617" spans="1:11">
      <c r="A3617" s="119"/>
      <c r="B3617" s="116"/>
      <c r="C3617" s="116"/>
      <c r="D3617" s="117"/>
      <c r="E3617" s="231"/>
      <c r="F3617" s="118"/>
      <c r="G3617" s="106"/>
      <c r="H3617" s="106"/>
      <c r="I3617" s="106"/>
      <c r="J3617" s="242"/>
      <c r="K3617" s="242"/>
    </row>
    <row r="3618" spans="1:11">
      <c r="A3618" s="119"/>
      <c r="B3618" s="116"/>
      <c r="C3618" s="116"/>
      <c r="D3618" s="117"/>
      <c r="E3618" s="231"/>
      <c r="F3618" s="118"/>
      <c r="G3618" s="106"/>
      <c r="H3618" s="106"/>
      <c r="I3618" s="106"/>
      <c r="J3618" s="242"/>
      <c r="K3618" s="242"/>
    </row>
    <row r="3619" spans="1:11">
      <c r="A3619" s="119"/>
      <c r="B3619" s="116"/>
      <c r="C3619" s="116"/>
      <c r="D3619" s="117"/>
      <c r="E3619" s="231"/>
      <c r="F3619" s="118"/>
      <c r="G3619" s="106"/>
      <c r="H3619" s="106"/>
      <c r="I3619" s="106"/>
      <c r="J3619" s="242"/>
      <c r="K3619" s="242"/>
    </row>
    <row r="3620" spans="1:11">
      <c r="A3620" s="119"/>
      <c r="B3620" s="116"/>
      <c r="C3620" s="116"/>
      <c r="D3620" s="117"/>
      <c r="E3620" s="231"/>
      <c r="F3620" s="118"/>
      <c r="G3620" s="106"/>
      <c r="H3620" s="106"/>
      <c r="I3620" s="106"/>
      <c r="J3620" s="242"/>
      <c r="K3620" s="242"/>
    </row>
    <row r="3621" spans="1:11">
      <c r="A3621" s="119"/>
      <c r="B3621" s="116"/>
      <c r="C3621" s="116"/>
      <c r="D3621" s="117"/>
      <c r="E3621" s="231"/>
      <c r="F3621" s="118"/>
      <c r="G3621" s="106"/>
      <c r="H3621" s="106"/>
      <c r="I3621" s="106"/>
      <c r="J3621" s="242"/>
      <c r="K3621" s="242"/>
    </row>
    <row r="3622" spans="1:11">
      <c r="A3622" s="119"/>
      <c r="B3622" s="116"/>
      <c r="C3622" s="116"/>
      <c r="D3622" s="117"/>
      <c r="E3622" s="231"/>
      <c r="F3622" s="118"/>
      <c r="G3622" s="106"/>
      <c r="H3622" s="106"/>
      <c r="I3622" s="106"/>
      <c r="J3622" s="242"/>
      <c r="K3622" s="242"/>
    </row>
    <row r="3623" spans="1:11">
      <c r="A3623" s="119"/>
      <c r="B3623" s="116"/>
      <c r="C3623" s="116"/>
      <c r="D3623" s="117"/>
      <c r="E3623" s="231"/>
      <c r="F3623" s="118"/>
      <c r="G3623" s="106"/>
      <c r="H3623" s="106"/>
      <c r="I3623" s="106"/>
      <c r="J3623" s="242"/>
      <c r="K3623" s="242"/>
    </row>
    <row r="3624" spans="1:11">
      <c r="A3624" s="119"/>
      <c r="B3624" s="116"/>
      <c r="C3624" s="116"/>
      <c r="D3624" s="117"/>
      <c r="E3624" s="231"/>
      <c r="F3624" s="118"/>
      <c r="G3624" s="106"/>
      <c r="H3624" s="106"/>
      <c r="I3624" s="106"/>
      <c r="J3624" s="242"/>
      <c r="K3624" s="242"/>
    </row>
    <row r="3625" spans="1:11">
      <c r="A3625" s="119"/>
      <c r="B3625" s="116"/>
      <c r="C3625" s="116"/>
      <c r="D3625" s="117"/>
      <c r="E3625" s="231"/>
      <c r="F3625" s="118"/>
      <c r="G3625" s="106"/>
      <c r="H3625" s="106"/>
      <c r="I3625" s="106"/>
      <c r="J3625" s="242"/>
      <c r="K3625" s="242"/>
    </row>
    <row r="3626" spans="1:11">
      <c r="A3626" s="119"/>
      <c r="B3626" s="116"/>
      <c r="C3626" s="116"/>
      <c r="D3626" s="117"/>
      <c r="E3626" s="231"/>
      <c r="F3626" s="118"/>
      <c r="G3626" s="106"/>
      <c r="H3626" s="106"/>
      <c r="I3626" s="106"/>
      <c r="J3626" s="242"/>
      <c r="K3626" s="242"/>
    </row>
    <row r="3627" spans="1:11">
      <c r="A3627" s="119"/>
      <c r="B3627" s="116"/>
      <c r="C3627" s="116"/>
      <c r="D3627" s="117"/>
      <c r="E3627" s="231"/>
      <c r="F3627" s="118"/>
      <c r="G3627" s="106"/>
      <c r="H3627" s="106"/>
      <c r="I3627" s="106"/>
      <c r="J3627" s="242"/>
      <c r="K3627" s="242"/>
    </row>
    <row r="3628" spans="1:11">
      <c r="A3628" s="119"/>
      <c r="B3628" s="116"/>
      <c r="C3628" s="116"/>
      <c r="D3628" s="117"/>
      <c r="E3628" s="231"/>
      <c r="F3628" s="118"/>
      <c r="G3628" s="106"/>
      <c r="H3628" s="106"/>
      <c r="I3628" s="106"/>
      <c r="J3628" s="242"/>
      <c r="K3628" s="242"/>
    </row>
    <row r="3629" spans="1:11">
      <c r="A3629" s="119"/>
      <c r="B3629" s="116"/>
      <c r="C3629" s="116"/>
      <c r="D3629" s="117"/>
      <c r="E3629" s="231"/>
      <c r="F3629" s="118"/>
      <c r="G3629" s="106"/>
      <c r="H3629" s="106"/>
      <c r="I3629" s="106"/>
      <c r="J3629" s="242"/>
      <c r="K3629" s="242"/>
    </row>
    <row r="3630" spans="1:11">
      <c r="A3630" s="119"/>
      <c r="B3630" s="116"/>
      <c r="C3630" s="116"/>
      <c r="D3630" s="117"/>
      <c r="E3630" s="231"/>
      <c r="F3630" s="118"/>
      <c r="G3630" s="106"/>
      <c r="H3630" s="106"/>
      <c r="I3630" s="106"/>
      <c r="J3630" s="242"/>
      <c r="K3630" s="242"/>
    </row>
    <row r="3631" spans="1:11">
      <c r="A3631" s="119"/>
      <c r="B3631" s="116"/>
      <c r="C3631" s="116"/>
      <c r="D3631" s="117"/>
      <c r="E3631" s="231"/>
      <c r="F3631" s="118"/>
      <c r="G3631" s="106"/>
      <c r="H3631" s="106"/>
      <c r="I3631" s="106"/>
      <c r="J3631" s="242"/>
      <c r="K3631" s="242"/>
    </row>
    <row r="3632" spans="1:11">
      <c r="A3632" s="119"/>
      <c r="B3632" s="116"/>
      <c r="C3632" s="116"/>
      <c r="D3632" s="117"/>
      <c r="E3632" s="231"/>
      <c r="F3632" s="118"/>
      <c r="G3632" s="106"/>
      <c r="H3632" s="106"/>
      <c r="I3632" s="106"/>
      <c r="J3632" s="242"/>
      <c r="K3632" s="242"/>
    </row>
    <row r="3633" spans="1:11">
      <c r="A3633" s="119"/>
      <c r="B3633" s="116"/>
      <c r="C3633" s="116"/>
      <c r="D3633" s="117"/>
      <c r="E3633" s="231"/>
      <c r="F3633" s="118"/>
      <c r="G3633" s="106"/>
      <c r="H3633" s="106"/>
      <c r="I3633" s="106"/>
      <c r="J3633" s="242"/>
      <c r="K3633" s="242"/>
    </row>
    <row r="3634" spans="1:11">
      <c r="A3634" s="119"/>
      <c r="B3634" s="116"/>
      <c r="C3634" s="116"/>
      <c r="D3634" s="117"/>
      <c r="E3634" s="231"/>
      <c r="F3634" s="118"/>
      <c r="G3634" s="106"/>
      <c r="H3634" s="106"/>
      <c r="I3634" s="106"/>
      <c r="J3634" s="242"/>
      <c r="K3634" s="242"/>
    </row>
    <row r="3635" spans="1:11">
      <c r="A3635" s="119"/>
      <c r="B3635" s="116"/>
      <c r="C3635" s="116"/>
      <c r="D3635" s="117"/>
      <c r="E3635" s="231"/>
      <c r="F3635" s="118"/>
      <c r="G3635" s="106"/>
      <c r="H3635" s="106"/>
      <c r="I3635" s="106"/>
      <c r="J3635" s="242"/>
      <c r="K3635" s="242"/>
    </row>
    <row r="3636" spans="1:11">
      <c r="A3636" s="119"/>
      <c r="B3636" s="116"/>
      <c r="C3636" s="116"/>
      <c r="D3636" s="117"/>
      <c r="E3636" s="231"/>
      <c r="F3636" s="118"/>
      <c r="G3636" s="106"/>
      <c r="H3636" s="106"/>
      <c r="I3636" s="106"/>
      <c r="J3636" s="242"/>
      <c r="K3636" s="242"/>
    </row>
    <row r="3637" spans="1:11">
      <c r="A3637" s="119"/>
      <c r="B3637" s="116"/>
      <c r="C3637" s="116"/>
      <c r="D3637" s="117"/>
      <c r="E3637" s="231"/>
      <c r="F3637" s="118"/>
      <c r="G3637" s="106"/>
      <c r="H3637" s="106"/>
      <c r="I3637" s="106"/>
      <c r="J3637" s="242"/>
      <c r="K3637" s="242"/>
    </row>
    <row r="3638" spans="1:11">
      <c r="A3638" s="119"/>
      <c r="B3638" s="116"/>
      <c r="C3638" s="116"/>
      <c r="D3638" s="117"/>
      <c r="E3638" s="231"/>
      <c r="F3638" s="118"/>
      <c r="G3638" s="106"/>
      <c r="H3638" s="106"/>
      <c r="I3638" s="106"/>
      <c r="J3638" s="242"/>
      <c r="K3638" s="242"/>
    </row>
    <row r="3639" spans="1:11">
      <c r="A3639" s="119"/>
      <c r="B3639" s="116"/>
      <c r="C3639" s="116"/>
      <c r="D3639" s="117"/>
      <c r="E3639" s="231"/>
      <c r="F3639" s="118"/>
      <c r="G3639" s="106"/>
      <c r="H3639" s="106"/>
      <c r="I3639" s="106"/>
      <c r="J3639" s="242"/>
      <c r="K3639" s="242"/>
    </row>
    <row r="3640" spans="1:11">
      <c r="A3640" s="119"/>
      <c r="B3640" s="116"/>
      <c r="C3640" s="116"/>
      <c r="D3640" s="117"/>
      <c r="E3640" s="231"/>
      <c r="F3640" s="118"/>
      <c r="G3640" s="106"/>
      <c r="H3640" s="106"/>
      <c r="I3640" s="106"/>
      <c r="J3640" s="242"/>
      <c r="K3640" s="242"/>
    </row>
    <row r="3641" spans="1:11">
      <c r="A3641" s="119"/>
      <c r="B3641" s="116"/>
      <c r="C3641" s="116"/>
      <c r="D3641" s="117"/>
      <c r="E3641" s="231"/>
      <c r="F3641" s="118"/>
      <c r="G3641" s="106"/>
      <c r="H3641" s="106"/>
      <c r="I3641" s="106"/>
      <c r="J3641" s="242"/>
      <c r="K3641" s="242"/>
    </row>
    <row r="3642" spans="1:11">
      <c r="A3642" s="119"/>
      <c r="B3642" s="116"/>
      <c r="C3642" s="116"/>
      <c r="D3642" s="117"/>
      <c r="E3642" s="231"/>
      <c r="F3642" s="118"/>
      <c r="G3642" s="106"/>
      <c r="H3642" s="106"/>
      <c r="I3642" s="106"/>
      <c r="J3642" s="242"/>
      <c r="K3642" s="242"/>
    </row>
    <row r="3643" spans="1:11">
      <c r="A3643" s="119"/>
      <c r="B3643" s="116"/>
      <c r="C3643" s="116"/>
      <c r="D3643" s="117"/>
      <c r="E3643" s="231"/>
      <c r="F3643" s="118"/>
      <c r="G3643" s="106"/>
      <c r="H3643" s="106"/>
      <c r="I3643" s="106"/>
      <c r="J3643" s="242"/>
      <c r="K3643" s="242"/>
    </row>
    <row r="3644" spans="1:11">
      <c r="A3644" s="119"/>
      <c r="B3644" s="116"/>
      <c r="C3644" s="116"/>
      <c r="D3644" s="117"/>
      <c r="E3644" s="231"/>
      <c r="F3644" s="118"/>
      <c r="G3644" s="106"/>
      <c r="H3644" s="106"/>
      <c r="I3644" s="106"/>
      <c r="J3644" s="242"/>
      <c r="K3644" s="242"/>
    </row>
    <row r="3645" spans="1:11">
      <c r="A3645" s="119"/>
      <c r="B3645" s="116"/>
      <c r="C3645" s="116"/>
      <c r="D3645" s="117"/>
      <c r="E3645" s="231"/>
      <c r="F3645" s="118"/>
      <c r="G3645" s="106"/>
      <c r="H3645" s="106"/>
      <c r="I3645" s="106"/>
      <c r="J3645" s="242"/>
      <c r="K3645" s="242"/>
    </row>
    <row r="3646" spans="1:11">
      <c r="A3646" s="119"/>
      <c r="B3646" s="116"/>
      <c r="C3646" s="116"/>
      <c r="D3646" s="117"/>
      <c r="E3646" s="231"/>
      <c r="F3646" s="118"/>
      <c r="G3646" s="106"/>
      <c r="H3646" s="106"/>
      <c r="I3646" s="106"/>
      <c r="J3646" s="242"/>
      <c r="K3646" s="242"/>
    </row>
    <row r="3647" spans="1:11">
      <c r="A3647" s="119"/>
      <c r="B3647" s="116"/>
      <c r="C3647" s="116"/>
      <c r="D3647" s="117"/>
      <c r="E3647" s="231"/>
      <c r="F3647" s="118"/>
      <c r="G3647" s="106"/>
      <c r="H3647" s="106"/>
      <c r="I3647" s="106"/>
      <c r="J3647" s="242"/>
      <c r="K3647" s="242"/>
    </row>
    <row r="3648" spans="1:11">
      <c r="A3648" s="119"/>
      <c r="B3648" s="116"/>
      <c r="C3648" s="116"/>
      <c r="D3648" s="117"/>
      <c r="E3648" s="231"/>
      <c r="F3648" s="118"/>
      <c r="G3648" s="106"/>
      <c r="H3648" s="106"/>
      <c r="I3648" s="106"/>
      <c r="J3648" s="242"/>
      <c r="K3648" s="242"/>
    </row>
    <row r="3649" spans="1:11">
      <c r="A3649" s="119"/>
      <c r="B3649" s="116"/>
      <c r="C3649" s="116"/>
      <c r="D3649" s="117"/>
      <c r="E3649" s="231"/>
      <c r="F3649" s="118"/>
      <c r="G3649" s="106"/>
      <c r="H3649" s="106"/>
      <c r="I3649" s="106"/>
      <c r="J3649" s="242"/>
      <c r="K3649" s="242"/>
    </row>
    <row r="3650" spans="1:11">
      <c r="A3650" s="119"/>
      <c r="B3650" s="116"/>
      <c r="C3650" s="116"/>
      <c r="D3650" s="117"/>
      <c r="E3650" s="231"/>
      <c r="F3650" s="118"/>
      <c r="G3650" s="106"/>
      <c r="H3650" s="106"/>
      <c r="I3650" s="106"/>
      <c r="J3650" s="242"/>
      <c r="K3650" s="242"/>
    </row>
    <row r="3651" spans="1:11">
      <c r="A3651" s="119"/>
      <c r="B3651" s="116"/>
      <c r="C3651" s="116"/>
      <c r="D3651" s="117"/>
      <c r="E3651" s="231"/>
      <c r="F3651" s="118"/>
      <c r="G3651" s="106"/>
      <c r="H3651" s="106"/>
      <c r="I3651" s="106"/>
      <c r="J3651" s="242"/>
      <c r="K3651" s="242"/>
    </row>
    <row r="3652" spans="1:11">
      <c r="A3652" s="119"/>
      <c r="B3652" s="116"/>
      <c r="C3652" s="116"/>
      <c r="D3652" s="117"/>
      <c r="E3652" s="231"/>
      <c r="F3652" s="118"/>
      <c r="G3652" s="106"/>
      <c r="H3652" s="106"/>
      <c r="I3652" s="106"/>
      <c r="J3652" s="242"/>
      <c r="K3652" s="242"/>
    </row>
    <row r="3653" spans="1:11">
      <c r="A3653" s="119"/>
      <c r="B3653" s="116"/>
      <c r="C3653" s="116"/>
      <c r="D3653" s="117"/>
      <c r="E3653" s="231"/>
      <c r="F3653" s="118"/>
      <c r="G3653" s="106"/>
      <c r="H3653" s="106"/>
      <c r="I3653" s="106"/>
      <c r="J3653" s="242"/>
      <c r="K3653" s="242"/>
    </row>
    <row r="3654" spans="1:11">
      <c r="A3654" s="119"/>
      <c r="B3654" s="116"/>
      <c r="C3654" s="116"/>
      <c r="D3654" s="117"/>
      <c r="E3654" s="231"/>
      <c r="F3654" s="118"/>
      <c r="G3654" s="106"/>
      <c r="H3654" s="106"/>
      <c r="I3654" s="106"/>
      <c r="J3654" s="242"/>
      <c r="K3654" s="242"/>
    </row>
    <row r="3655" spans="1:11">
      <c r="A3655" s="119"/>
      <c r="B3655" s="116"/>
      <c r="C3655" s="116"/>
      <c r="D3655" s="117"/>
      <c r="E3655" s="231"/>
      <c r="F3655" s="118"/>
      <c r="G3655" s="106"/>
      <c r="H3655" s="106"/>
      <c r="I3655" s="106"/>
      <c r="J3655" s="242"/>
      <c r="K3655" s="242"/>
    </row>
    <row r="3656" spans="1:11">
      <c r="A3656" s="119"/>
      <c r="B3656" s="116"/>
      <c r="C3656" s="116"/>
      <c r="D3656" s="117"/>
      <c r="E3656" s="231"/>
      <c r="F3656" s="118"/>
      <c r="G3656" s="106"/>
      <c r="H3656" s="106"/>
      <c r="I3656" s="106"/>
      <c r="J3656" s="242"/>
      <c r="K3656" s="242"/>
    </row>
    <row r="3657" spans="1:11">
      <c r="A3657" s="119"/>
      <c r="B3657" s="116"/>
      <c r="C3657" s="116"/>
      <c r="D3657" s="117"/>
      <c r="E3657" s="231"/>
      <c r="F3657" s="118"/>
      <c r="G3657" s="106"/>
      <c r="H3657" s="106"/>
      <c r="I3657" s="106"/>
      <c r="J3657" s="242"/>
      <c r="K3657" s="242"/>
    </row>
    <row r="3658" spans="1:11">
      <c r="A3658" s="119"/>
      <c r="B3658" s="116"/>
      <c r="C3658" s="116"/>
      <c r="D3658" s="117"/>
      <c r="E3658" s="231"/>
      <c r="F3658" s="118"/>
      <c r="G3658" s="106"/>
      <c r="H3658" s="106"/>
      <c r="I3658" s="106"/>
      <c r="J3658" s="242"/>
      <c r="K3658" s="242"/>
    </row>
    <row r="3659" spans="1:11">
      <c r="A3659" s="119"/>
      <c r="B3659" s="116"/>
      <c r="C3659" s="116"/>
      <c r="D3659" s="117"/>
      <c r="E3659" s="231"/>
      <c r="F3659" s="118"/>
      <c r="G3659" s="106"/>
      <c r="H3659" s="106"/>
      <c r="I3659" s="106"/>
      <c r="J3659" s="242"/>
      <c r="K3659" s="242"/>
    </row>
    <row r="3660" spans="1:11">
      <c r="A3660" s="119"/>
      <c r="B3660" s="116"/>
      <c r="C3660" s="116"/>
      <c r="D3660" s="117"/>
      <c r="E3660" s="231"/>
      <c r="F3660" s="118"/>
      <c r="G3660" s="106"/>
      <c r="H3660" s="106"/>
      <c r="I3660" s="106"/>
      <c r="J3660" s="242"/>
      <c r="K3660" s="242"/>
    </row>
    <row r="3661" spans="1:11">
      <c r="A3661" s="119"/>
      <c r="B3661" s="116"/>
      <c r="C3661" s="116"/>
      <c r="D3661" s="117"/>
      <c r="E3661" s="231"/>
      <c r="F3661" s="118"/>
      <c r="G3661" s="106"/>
      <c r="H3661" s="106"/>
      <c r="I3661" s="106"/>
      <c r="J3661" s="242"/>
      <c r="K3661" s="242"/>
    </row>
    <row r="3662" spans="1:11">
      <c r="A3662" s="119"/>
      <c r="B3662" s="116"/>
      <c r="C3662" s="116"/>
      <c r="D3662" s="117"/>
      <c r="E3662" s="231"/>
      <c r="F3662" s="118"/>
      <c r="G3662" s="106"/>
      <c r="H3662" s="106"/>
      <c r="I3662" s="106"/>
      <c r="J3662" s="242"/>
      <c r="K3662" s="242"/>
    </row>
    <row r="3663" spans="1:11">
      <c r="A3663" s="119"/>
      <c r="B3663" s="116"/>
      <c r="C3663" s="116"/>
      <c r="D3663" s="117"/>
      <c r="E3663" s="231"/>
      <c r="F3663" s="118"/>
      <c r="G3663" s="106"/>
      <c r="H3663" s="106"/>
      <c r="I3663" s="106"/>
      <c r="J3663" s="242"/>
      <c r="K3663" s="242"/>
    </row>
    <row r="3664" spans="1:11">
      <c r="A3664" s="119"/>
      <c r="B3664" s="116"/>
      <c r="C3664" s="116"/>
      <c r="D3664" s="117"/>
      <c r="E3664" s="231"/>
      <c r="F3664" s="118"/>
      <c r="G3664" s="106"/>
      <c r="H3664" s="106"/>
      <c r="I3664" s="106"/>
      <c r="J3664" s="242"/>
      <c r="K3664" s="242"/>
    </row>
    <row r="3665" spans="1:11">
      <c r="A3665" s="119"/>
      <c r="B3665" s="116"/>
      <c r="C3665" s="116"/>
      <c r="D3665" s="117"/>
      <c r="E3665" s="231"/>
      <c r="F3665" s="118"/>
      <c r="G3665" s="106"/>
      <c r="H3665" s="106"/>
      <c r="I3665" s="106"/>
      <c r="J3665" s="242"/>
      <c r="K3665" s="242"/>
    </row>
    <row r="3666" spans="1:11">
      <c r="A3666" s="119"/>
      <c r="B3666" s="116"/>
      <c r="C3666" s="116"/>
      <c r="D3666" s="117"/>
      <c r="E3666" s="231"/>
      <c r="F3666" s="118"/>
      <c r="G3666" s="106"/>
      <c r="H3666" s="106"/>
      <c r="I3666" s="106"/>
      <c r="J3666" s="242"/>
      <c r="K3666" s="242"/>
    </row>
    <row r="3667" spans="1:11">
      <c r="A3667" s="119"/>
      <c r="B3667" s="116"/>
      <c r="C3667" s="116"/>
      <c r="D3667" s="117"/>
      <c r="E3667" s="231"/>
      <c r="F3667" s="118"/>
      <c r="G3667" s="106"/>
      <c r="H3667" s="106"/>
      <c r="I3667" s="106"/>
      <c r="J3667" s="242"/>
      <c r="K3667" s="242"/>
    </row>
    <row r="3668" spans="1:11">
      <c r="A3668" s="119"/>
      <c r="B3668" s="116"/>
      <c r="C3668" s="116"/>
      <c r="D3668" s="117"/>
      <c r="E3668" s="231"/>
      <c r="F3668" s="118"/>
      <c r="G3668" s="106"/>
      <c r="H3668" s="106"/>
      <c r="I3668" s="106"/>
      <c r="J3668" s="242"/>
      <c r="K3668" s="242"/>
    </row>
    <row r="3669" spans="1:11">
      <c r="A3669" s="119"/>
      <c r="B3669" s="116"/>
      <c r="C3669" s="116"/>
      <c r="D3669" s="117"/>
      <c r="E3669" s="231"/>
      <c r="F3669" s="118"/>
      <c r="G3669" s="106"/>
      <c r="H3669" s="106"/>
      <c r="I3669" s="106"/>
      <c r="J3669" s="242"/>
      <c r="K3669" s="242"/>
    </row>
    <row r="3670" spans="1:11">
      <c r="A3670" s="119"/>
      <c r="B3670" s="116"/>
      <c r="C3670" s="116"/>
      <c r="D3670" s="117"/>
      <c r="E3670" s="231"/>
      <c r="F3670" s="118"/>
      <c r="G3670" s="106"/>
      <c r="H3670" s="106"/>
      <c r="I3670" s="106"/>
      <c r="J3670" s="242"/>
      <c r="K3670" s="242"/>
    </row>
    <row r="3671" spans="1:11">
      <c r="A3671" s="119"/>
      <c r="B3671" s="116"/>
      <c r="C3671" s="116"/>
      <c r="D3671" s="117"/>
      <c r="E3671" s="231"/>
      <c r="F3671" s="118"/>
      <c r="G3671" s="106"/>
      <c r="H3671" s="106"/>
      <c r="I3671" s="106"/>
      <c r="J3671" s="242"/>
      <c r="K3671" s="242"/>
    </row>
    <row r="3672" spans="1:11">
      <c r="A3672" s="119"/>
      <c r="B3672" s="116"/>
      <c r="C3672" s="116"/>
      <c r="D3672" s="117"/>
      <c r="E3672" s="231"/>
      <c r="F3672" s="118"/>
      <c r="G3672" s="106"/>
      <c r="H3672" s="106"/>
      <c r="I3672" s="106"/>
      <c r="J3672" s="242"/>
      <c r="K3672" s="242"/>
    </row>
    <row r="3673" spans="1:11">
      <c r="A3673" s="119"/>
      <c r="B3673" s="116"/>
      <c r="C3673" s="116"/>
      <c r="D3673" s="117"/>
      <c r="E3673" s="231"/>
      <c r="F3673" s="118"/>
      <c r="G3673" s="106"/>
      <c r="H3673" s="106"/>
      <c r="I3673" s="106"/>
      <c r="J3673" s="242"/>
      <c r="K3673" s="242"/>
    </row>
    <row r="3674" spans="1:11">
      <c r="A3674" s="119"/>
      <c r="B3674" s="116"/>
      <c r="C3674" s="116"/>
      <c r="D3674" s="117"/>
      <c r="E3674" s="231"/>
      <c r="F3674" s="118"/>
      <c r="G3674" s="106"/>
      <c r="H3674" s="106"/>
      <c r="I3674" s="106"/>
      <c r="J3674" s="242"/>
      <c r="K3674" s="242"/>
    </row>
    <row r="3675" spans="1:11">
      <c r="A3675" s="119"/>
      <c r="B3675" s="116"/>
      <c r="C3675" s="116"/>
      <c r="D3675" s="117"/>
      <c r="E3675" s="231"/>
      <c r="F3675" s="118"/>
      <c r="G3675" s="106"/>
      <c r="H3675" s="106"/>
      <c r="I3675" s="106"/>
      <c r="J3675" s="242"/>
      <c r="K3675" s="242"/>
    </row>
    <row r="3676" spans="1:11">
      <c r="A3676" s="119"/>
      <c r="B3676" s="116"/>
      <c r="C3676" s="116"/>
      <c r="D3676" s="117"/>
      <c r="E3676" s="231"/>
      <c r="F3676" s="118"/>
      <c r="G3676" s="106"/>
      <c r="H3676" s="106"/>
      <c r="I3676" s="106"/>
      <c r="J3676" s="242"/>
      <c r="K3676" s="242"/>
    </row>
    <row r="3677" spans="1:11">
      <c r="A3677" s="119"/>
      <c r="B3677" s="116"/>
      <c r="C3677" s="116"/>
      <c r="D3677" s="117"/>
      <c r="E3677" s="231"/>
      <c r="F3677" s="118"/>
      <c r="G3677" s="106"/>
      <c r="H3677" s="106"/>
      <c r="I3677" s="106"/>
      <c r="J3677" s="242"/>
      <c r="K3677" s="242"/>
    </row>
    <row r="3678" spans="1:11">
      <c r="A3678" s="119"/>
      <c r="B3678" s="116"/>
      <c r="C3678" s="116"/>
      <c r="D3678" s="117"/>
      <c r="E3678" s="231"/>
      <c r="F3678" s="118"/>
      <c r="G3678" s="106"/>
      <c r="H3678" s="106"/>
      <c r="I3678" s="106"/>
      <c r="J3678" s="242"/>
      <c r="K3678" s="242"/>
    </row>
    <row r="3679" spans="1:11">
      <c r="A3679" s="119"/>
      <c r="B3679" s="116"/>
      <c r="C3679" s="116"/>
      <c r="D3679" s="117"/>
      <c r="E3679" s="231"/>
      <c r="F3679" s="118"/>
      <c r="G3679" s="106"/>
      <c r="H3679" s="106"/>
      <c r="I3679" s="106"/>
      <c r="J3679" s="242"/>
      <c r="K3679" s="242"/>
    </row>
    <row r="3680" spans="1:11">
      <c r="A3680" s="119"/>
      <c r="B3680" s="116"/>
      <c r="C3680" s="116"/>
      <c r="D3680" s="117"/>
      <c r="E3680" s="231"/>
      <c r="F3680" s="118"/>
      <c r="G3680" s="106"/>
      <c r="H3680" s="106"/>
      <c r="I3680" s="106"/>
      <c r="J3680" s="242"/>
      <c r="K3680" s="242"/>
    </row>
    <row r="3681" spans="1:11">
      <c r="A3681" s="119"/>
      <c r="B3681" s="116"/>
      <c r="C3681" s="116"/>
      <c r="D3681" s="117"/>
      <c r="E3681" s="231"/>
      <c r="F3681" s="118"/>
      <c r="G3681" s="106"/>
      <c r="H3681" s="106"/>
      <c r="I3681" s="106"/>
      <c r="J3681" s="242"/>
      <c r="K3681" s="242"/>
    </row>
    <row r="3682" spans="1:11">
      <c r="A3682" s="119"/>
      <c r="B3682" s="116"/>
      <c r="C3682" s="116"/>
      <c r="D3682" s="117"/>
      <c r="E3682" s="231"/>
      <c r="F3682" s="118"/>
      <c r="G3682" s="106"/>
      <c r="H3682" s="106"/>
      <c r="I3682" s="106"/>
      <c r="J3682" s="242"/>
      <c r="K3682" s="242"/>
    </row>
    <row r="3683" spans="1:11">
      <c r="A3683" s="119"/>
      <c r="B3683" s="116"/>
      <c r="C3683" s="116"/>
      <c r="D3683" s="117"/>
      <c r="E3683" s="231"/>
      <c r="F3683" s="118"/>
      <c r="G3683" s="106"/>
      <c r="H3683" s="106"/>
      <c r="I3683" s="106"/>
      <c r="J3683" s="242"/>
      <c r="K3683" s="242"/>
    </row>
    <row r="3684" spans="1:11">
      <c r="A3684" s="119"/>
      <c r="B3684" s="116"/>
      <c r="C3684" s="116"/>
      <c r="D3684" s="117"/>
      <c r="E3684" s="231"/>
      <c r="F3684" s="118"/>
      <c r="G3684" s="106"/>
      <c r="H3684" s="106"/>
      <c r="I3684" s="106"/>
      <c r="J3684" s="242"/>
      <c r="K3684" s="242"/>
    </row>
    <row r="3685" spans="1:11">
      <c r="A3685" s="119"/>
      <c r="B3685" s="116"/>
      <c r="C3685" s="116"/>
      <c r="D3685" s="117"/>
      <c r="E3685" s="231"/>
      <c r="F3685" s="118"/>
      <c r="G3685" s="106"/>
      <c r="H3685" s="106"/>
      <c r="I3685" s="106"/>
      <c r="J3685" s="242"/>
      <c r="K3685" s="242"/>
    </row>
    <row r="3686" spans="1:11">
      <c r="A3686" s="119"/>
      <c r="B3686" s="116"/>
      <c r="C3686" s="116"/>
      <c r="D3686" s="117"/>
      <c r="E3686" s="231"/>
      <c r="F3686" s="118"/>
      <c r="G3686" s="106"/>
      <c r="H3686" s="106"/>
      <c r="I3686" s="106"/>
      <c r="J3686" s="242"/>
      <c r="K3686" s="242"/>
    </row>
    <row r="3687" spans="1:11">
      <c r="A3687" s="119"/>
      <c r="B3687" s="116"/>
      <c r="C3687" s="116"/>
      <c r="D3687" s="117"/>
      <c r="E3687" s="231"/>
      <c r="F3687" s="118"/>
      <c r="G3687" s="106"/>
      <c r="H3687" s="106"/>
      <c r="I3687" s="106"/>
      <c r="J3687" s="242"/>
      <c r="K3687" s="242"/>
    </row>
    <row r="3688" spans="1:11">
      <c r="A3688" s="119"/>
      <c r="B3688" s="116"/>
      <c r="C3688" s="116"/>
      <c r="D3688" s="117"/>
      <c r="E3688" s="231"/>
      <c r="F3688" s="118"/>
      <c r="G3688" s="106"/>
      <c r="H3688" s="106"/>
      <c r="I3688" s="106"/>
      <c r="J3688" s="242"/>
      <c r="K3688" s="242"/>
    </row>
    <row r="3689" spans="1:11">
      <c r="A3689" s="119"/>
      <c r="B3689" s="116"/>
      <c r="C3689" s="116"/>
      <c r="D3689" s="117"/>
      <c r="E3689" s="231"/>
      <c r="F3689" s="118"/>
      <c r="G3689" s="106"/>
      <c r="H3689" s="106"/>
      <c r="I3689" s="106"/>
      <c r="J3689" s="242"/>
      <c r="K3689" s="242"/>
    </row>
    <row r="3690" spans="1:11">
      <c r="A3690" s="119"/>
      <c r="B3690" s="116"/>
      <c r="C3690" s="116"/>
      <c r="D3690" s="117"/>
      <c r="E3690" s="231"/>
      <c r="F3690" s="118"/>
      <c r="G3690" s="106"/>
      <c r="H3690" s="106"/>
      <c r="I3690" s="106"/>
      <c r="J3690" s="242"/>
      <c r="K3690" s="242"/>
    </row>
    <row r="3691" spans="1:11">
      <c r="A3691" s="119"/>
      <c r="B3691" s="116"/>
      <c r="C3691" s="116"/>
      <c r="D3691" s="117"/>
      <c r="E3691" s="231"/>
      <c r="F3691" s="118"/>
      <c r="G3691" s="106"/>
      <c r="H3691" s="106"/>
      <c r="I3691" s="106"/>
      <c r="J3691" s="242"/>
      <c r="K3691" s="242"/>
    </row>
    <row r="3692" spans="1:11">
      <c r="A3692" s="119"/>
      <c r="B3692" s="116"/>
      <c r="C3692" s="116"/>
      <c r="D3692" s="117"/>
      <c r="E3692" s="231"/>
      <c r="F3692" s="118"/>
      <c r="G3692" s="106"/>
      <c r="H3692" s="106"/>
      <c r="I3692" s="106"/>
      <c r="J3692" s="242"/>
      <c r="K3692" s="242"/>
    </row>
    <row r="3693" spans="1:11">
      <c r="A3693" s="119"/>
      <c r="B3693" s="116"/>
      <c r="C3693" s="116"/>
      <c r="D3693" s="117"/>
      <c r="E3693" s="231"/>
      <c r="F3693" s="118"/>
      <c r="G3693" s="106"/>
      <c r="H3693" s="106"/>
      <c r="I3693" s="106"/>
      <c r="J3693" s="242"/>
      <c r="K3693" s="242"/>
    </row>
    <row r="3694" spans="1:11">
      <c r="A3694" s="119"/>
      <c r="B3694" s="116"/>
      <c r="C3694" s="116"/>
      <c r="D3694" s="117"/>
      <c r="E3694" s="231"/>
      <c r="F3694" s="118"/>
      <c r="G3694" s="106"/>
      <c r="H3694" s="106"/>
      <c r="I3694" s="106"/>
      <c r="J3694" s="242"/>
      <c r="K3694" s="242"/>
    </row>
    <row r="3695" spans="1:11">
      <c r="A3695" s="119"/>
      <c r="B3695" s="116"/>
      <c r="C3695" s="116"/>
      <c r="D3695" s="117"/>
      <c r="E3695" s="231"/>
      <c r="F3695" s="118"/>
      <c r="G3695" s="106"/>
      <c r="H3695" s="106"/>
      <c r="I3695" s="106"/>
      <c r="J3695" s="242"/>
      <c r="K3695" s="242"/>
    </row>
    <row r="3696" spans="1:11">
      <c r="A3696" s="119"/>
      <c r="B3696" s="116"/>
      <c r="C3696" s="116"/>
      <c r="D3696" s="117"/>
      <c r="E3696" s="231"/>
      <c r="F3696" s="118"/>
      <c r="G3696" s="106"/>
      <c r="H3696" s="106"/>
      <c r="I3696" s="106"/>
      <c r="J3696" s="242"/>
      <c r="K3696" s="242"/>
    </row>
    <row r="3697" spans="1:11">
      <c r="A3697" s="119"/>
      <c r="B3697" s="116"/>
      <c r="C3697" s="116"/>
      <c r="D3697" s="117"/>
      <c r="E3697" s="231"/>
      <c r="F3697" s="118"/>
      <c r="G3697" s="106"/>
      <c r="H3697" s="106"/>
      <c r="I3697" s="106"/>
      <c r="J3697" s="242"/>
      <c r="K3697" s="242"/>
    </row>
    <row r="3698" spans="1:11">
      <c r="A3698" s="119"/>
      <c r="B3698" s="116"/>
      <c r="C3698" s="116"/>
      <c r="D3698" s="117"/>
      <c r="E3698" s="232"/>
      <c r="F3698" s="118"/>
      <c r="G3698" s="117"/>
      <c r="H3698" s="117"/>
      <c r="I3698" s="117"/>
      <c r="J3698" s="241"/>
      <c r="K3698" s="241"/>
    </row>
    <row r="3699" spans="1:11">
      <c r="A3699" s="119"/>
      <c r="E3699" s="235"/>
    </row>
    <row r="3700" spans="1:11">
      <c r="E3700" s="235"/>
    </row>
    <row r="3701" spans="1:11">
      <c r="E3701" s="235"/>
    </row>
    <row r="3702" spans="1:11">
      <c r="E3702" s="235"/>
    </row>
    <row r="3703" spans="1:11">
      <c r="E3703" s="235"/>
    </row>
    <row r="3704" spans="1:11">
      <c r="E3704" s="235"/>
    </row>
    <row r="3705" spans="1:11">
      <c r="E3705" s="235"/>
    </row>
    <row r="3706" spans="1:11">
      <c r="E3706" s="235"/>
    </row>
    <row r="3707" spans="1:11">
      <c r="E3707" s="235"/>
    </row>
    <row r="3708" spans="1:11">
      <c r="E3708" s="235"/>
    </row>
    <row r="3709" spans="1:11">
      <c r="E3709" s="235"/>
    </row>
    <row r="3710" spans="1:11">
      <c r="E3710" s="235"/>
    </row>
    <row r="3711" spans="1:11">
      <c r="E3711" s="235"/>
    </row>
    <row r="3712" spans="1:11">
      <c r="E3712" s="235"/>
    </row>
    <row r="3713" spans="5:5">
      <c r="E3713" s="235"/>
    </row>
    <row r="3714" spans="5:5">
      <c r="E3714" s="235"/>
    </row>
    <row r="3715" spans="5:5">
      <c r="E3715" s="235"/>
    </row>
    <row r="3716" spans="5:5">
      <c r="E3716" s="235"/>
    </row>
    <row r="3717" spans="5:5">
      <c r="E3717" s="235"/>
    </row>
    <row r="3718" spans="5:5">
      <c r="E3718" s="235"/>
    </row>
    <row r="3719" spans="5:5">
      <c r="E3719" s="235"/>
    </row>
    <row r="3720" spans="5:5">
      <c r="E3720" s="235"/>
    </row>
    <row r="3721" spans="5:5">
      <c r="E3721" s="235"/>
    </row>
    <row r="3722" spans="5:5">
      <c r="E3722" s="235"/>
    </row>
    <row r="3723" spans="5:5">
      <c r="E3723" s="235"/>
    </row>
    <row r="3724" spans="5:5">
      <c r="E3724" s="235"/>
    </row>
    <row r="3725" spans="5:5">
      <c r="E3725" s="235"/>
    </row>
    <row r="3726" spans="5:5">
      <c r="E3726" s="235"/>
    </row>
    <row r="3727" spans="5:5">
      <c r="E3727" s="235"/>
    </row>
    <row r="3728" spans="5:5">
      <c r="E3728" s="235"/>
    </row>
    <row r="3729" spans="5:5">
      <c r="E3729" s="235"/>
    </row>
    <row r="3730" spans="5:5">
      <c r="E3730" s="235"/>
    </row>
    <row r="3731" spans="5:5">
      <c r="E3731" s="235"/>
    </row>
    <row r="3732" spans="5:5">
      <c r="E3732" s="235"/>
    </row>
    <row r="3733" spans="5:5">
      <c r="E3733" s="235"/>
    </row>
    <row r="3734" spans="5:5">
      <c r="E3734" s="235"/>
    </row>
    <row r="3735" spans="5:5">
      <c r="E3735" s="235"/>
    </row>
    <row r="3736" spans="5:5">
      <c r="E3736" s="235"/>
    </row>
    <row r="3737" spans="5:5">
      <c r="E3737" s="235"/>
    </row>
    <row r="3738" spans="5:5">
      <c r="E3738" s="235"/>
    </row>
    <row r="3739" spans="5:5">
      <c r="E3739" s="235"/>
    </row>
    <row r="3740" spans="5:5">
      <c r="E3740" s="235"/>
    </row>
    <row r="3741" spans="5:5">
      <c r="E3741" s="235"/>
    </row>
    <row r="3742" spans="5:5">
      <c r="E3742" s="235"/>
    </row>
    <row r="3743" spans="5:5">
      <c r="E3743" s="235"/>
    </row>
    <row r="3744" spans="5:5">
      <c r="E3744" s="235"/>
    </row>
    <row r="3745" spans="5:5">
      <c r="E3745" s="235"/>
    </row>
    <row r="3746" spans="5:5">
      <c r="E3746" s="235"/>
    </row>
    <row r="3747" spans="5:5">
      <c r="E3747" s="235"/>
    </row>
    <row r="3748" spans="5:5">
      <c r="E3748" s="235"/>
    </row>
    <row r="3749" spans="5:5">
      <c r="E3749" s="235"/>
    </row>
    <row r="3750" spans="5:5">
      <c r="E3750" s="235"/>
    </row>
    <row r="3751" spans="5:5">
      <c r="E3751" s="235"/>
    </row>
    <row r="3752" spans="5:5">
      <c r="E3752" s="235"/>
    </row>
    <row r="3753" spans="5:5">
      <c r="E3753" s="235"/>
    </row>
    <row r="3754" spans="5:5">
      <c r="E3754" s="235"/>
    </row>
    <row r="3755" spans="5:5">
      <c r="E3755" s="235"/>
    </row>
    <row r="3756" spans="5:5">
      <c r="E3756" s="235"/>
    </row>
    <row r="3757" spans="5:5">
      <c r="E3757" s="235"/>
    </row>
    <row r="3758" spans="5:5">
      <c r="E3758" s="235"/>
    </row>
    <row r="3759" spans="5:5">
      <c r="E3759" s="235"/>
    </row>
    <row r="3760" spans="5:5">
      <c r="E3760" s="235"/>
    </row>
    <row r="3761" spans="5:5">
      <c r="E3761" s="235"/>
    </row>
    <row r="3762" spans="5:5">
      <c r="E3762" s="235"/>
    </row>
    <row r="3763" spans="5:5">
      <c r="E3763" s="235"/>
    </row>
    <row r="3764" spans="5:5">
      <c r="E3764" s="235"/>
    </row>
    <row r="3765" spans="5:5">
      <c r="E3765" s="235"/>
    </row>
    <row r="3766" spans="5:5">
      <c r="E3766" s="235"/>
    </row>
    <row r="3767" spans="5:5">
      <c r="E3767" s="235"/>
    </row>
    <row r="3768" spans="5:5">
      <c r="E3768" s="235"/>
    </row>
    <row r="3769" spans="5:5">
      <c r="E3769" s="235"/>
    </row>
    <row r="3770" spans="5:5">
      <c r="E3770" s="235"/>
    </row>
    <row r="3771" spans="5:5">
      <c r="E3771" s="235"/>
    </row>
    <row r="3772" spans="5:5">
      <c r="E3772" s="235"/>
    </row>
    <row r="3773" spans="5:5">
      <c r="E3773" s="235"/>
    </row>
    <row r="3774" spans="5:5">
      <c r="E3774" s="235"/>
    </row>
    <row r="3775" spans="5:5">
      <c r="E3775" s="235"/>
    </row>
    <row r="3776" spans="5:5">
      <c r="E3776" s="235"/>
    </row>
    <row r="3777" spans="5:5">
      <c r="E3777" s="235"/>
    </row>
    <row r="3778" spans="5:5">
      <c r="E3778" s="235"/>
    </row>
    <row r="3779" spans="5:5">
      <c r="E3779" s="235"/>
    </row>
    <row r="3780" spans="5:5">
      <c r="E3780" s="235"/>
    </row>
    <row r="3781" spans="5:5">
      <c r="E3781" s="235"/>
    </row>
    <row r="3782" spans="5:5">
      <c r="E3782" s="235"/>
    </row>
    <row r="3783" spans="5:5">
      <c r="E3783" s="235"/>
    </row>
    <row r="3784" spans="5:5">
      <c r="E3784" s="235"/>
    </row>
    <row r="3785" spans="5:5">
      <c r="E3785" s="235"/>
    </row>
    <row r="3786" spans="5:5">
      <c r="E3786" s="235"/>
    </row>
    <row r="3787" spans="5:5">
      <c r="E3787" s="235"/>
    </row>
    <row r="3788" spans="5:5">
      <c r="E3788" s="235"/>
    </row>
    <row r="3789" spans="5:5">
      <c r="E3789" s="235"/>
    </row>
    <row r="3790" spans="5:5">
      <c r="E3790" s="235"/>
    </row>
    <row r="3791" spans="5:5">
      <c r="E3791" s="235"/>
    </row>
    <row r="3792" spans="5:5">
      <c r="E3792" s="235"/>
    </row>
    <row r="3793" spans="5:5">
      <c r="E3793" s="235"/>
    </row>
    <row r="3794" spans="5:5">
      <c r="E3794" s="235"/>
    </row>
    <row r="3795" spans="5:5">
      <c r="E3795" s="235"/>
    </row>
    <row r="3796" spans="5:5">
      <c r="E3796" s="235"/>
    </row>
    <row r="3797" spans="5:5">
      <c r="E3797" s="235"/>
    </row>
    <row r="3798" spans="5:5">
      <c r="E3798" s="235"/>
    </row>
    <row r="3799" spans="5:5">
      <c r="E3799" s="235"/>
    </row>
    <row r="3800" spans="5:5">
      <c r="E3800" s="235"/>
    </row>
    <row r="3801" spans="5:5">
      <c r="E3801" s="235"/>
    </row>
    <row r="3802" spans="5:5">
      <c r="E3802" s="235"/>
    </row>
    <row r="3803" spans="5:5">
      <c r="E3803" s="235"/>
    </row>
    <row r="3804" spans="5:5">
      <c r="E3804" s="235"/>
    </row>
    <row r="3805" spans="5:5">
      <c r="E3805" s="235"/>
    </row>
    <row r="3806" spans="5:5">
      <c r="E3806" s="235"/>
    </row>
    <row r="3807" spans="5:5">
      <c r="E3807" s="235"/>
    </row>
    <row r="3808" spans="5:5">
      <c r="E3808" s="235"/>
    </row>
    <row r="3809" spans="5:5">
      <c r="E3809" s="235"/>
    </row>
    <row r="3810" spans="5:5">
      <c r="E3810" s="235"/>
    </row>
    <row r="3811" spans="5:5">
      <c r="E3811" s="235"/>
    </row>
    <row r="3812" spans="5:5">
      <c r="E3812" s="235"/>
    </row>
    <row r="3813" spans="5:5">
      <c r="E3813" s="235"/>
    </row>
    <row r="3814" spans="5:5">
      <c r="E3814" s="235"/>
    </row>
    <row r="3815" spans="5:5">
      <c r="E3815" s="235"/>
    </row>
    <row r="3816" spans="5:5">
      <c r="E3816" s="235"/>
    </row>
    <row r="3817" spans="5:5">
      <c r="E3817" s="235"/>
    </row>
    <row r="3818" spans="5:5">
      <c r="E3818" s="235"/>
    </row>
    <row r="3819" spans="5:5">
      <c r="E3819" s="235"/>
    </row>
    <row r="3820" spans="5:5">
      <c r="E3820" s="235"/>
    </row>
    <row r="3821" spans="5:5">
      <c r="E3821" s="235"/>
    </row>
    <row r="3822" spans="5:5">
      <c r="E3822" s="235"/>
    </row>
    <row r="3823" spans="5:5">
      <c r="E3823" s="235"/>
    </row>
    <row r="3824" spans="5:5">
      <c r="E3824" s="235"/>
    </row>
    <row r="3825" spans="5:5">
      <c r="E3825" s="235"/>
    </row>
    <row r="3826" spans="5:5">
      <c r="E3826" s="235"/>
    </row>
    <row r="3827" spans="5:5">
      <c r="E3827" s="235"/>
    </row>
    <row r="3828" spans="5:5">
      <c r="E3828" s="235"/>
    </row>
    <row r="3829" spans="5:5">
      <c r="E3829" s="235"/>
    </row>
    <row r="3830" spans="5:5">
      <c r="E3830" s="235"/>
    </row>
    <row r="3831" spans="5:5">
      <c r="E3831" s="235"/>
    </row>
    <row r="3832" spans="5:5">
      <c r="E3832" s="235"/>
    </row>
    <row r="3833" spans="5:5">
      <c r="E3833" s="235"/>
    </row>
    <row r="3834" spans="5:5">
      <c r="E3834" s="235"/>
    </row>
    <row r="3835" spans="5:5">
      <c r="E3835" s="235"/>
    </row>
    <row r="3836" spans="5:5">
      <c r="E3836" s="235"/>
    </row>
    <row r="3837" spans="5:5">
      <c r="E3837" s="235"/>
    </row>
    <row r="3838" spans="5:5">
      <c r="E3838" s="235"/>
    </row>
    <row r="3839" spans="5:5">
      <c r="E3839" s="235"/>
    </row>
    <row r="3840" spans="5:5">
      <c r="E3840" s="235"/>
    </row>
    <row r="3841" spans="5:5">
      <c r="E3841" s="235"/>
    </row>
    <row r="3842" spans="5:5">
      <c r="E3842" s="235"/>
    </row>
    <row r="3843" spans="5:5">
      <c r="E3843" s="235"/>
    </row>
    <row r="3844" spans="5:5">
      <c r="E3844" s="235"/>
    </row>
    <row r="3845" spans="5:5">
      <c r="E3845" s="235"/>
    </row>
    <row r="3846" spans="5:5">
      <c r="E3846" s="235"/>
    </row>
    <row r="3847" spans="5:5">
      <c r="E3847" s="235"/>
    </row>
    <row r="3848" spans="5:5">
      <c r="E3848" s="235"/>
    </row>
    <row r="3849" spans="5:5">
      <c r="E3849" s="235"/>
    </row>
    <row r="3850" spans="5:5">
      <c r="E3850" s="235"/>
    </row>
    <row r="3851" spans="5:5">
      <c r="E3851" s="235"/>
    </row>
    <row r="3852" spans="5:5">
      <c r="E3852" s="235"/>
    </row>
    <row r="3853" spans="5:5">
      <c r="E3853" s="235"/>
    </row>
    <row r="3854" spans="5:5">
      <c r="E3854" s="235"/>
    </row>
    <row r="3855" spans="5:5">
      <c r="E3855" s="235"/>
    </row>
    <row r="3856" spans="5:5">
      <c r="E3856" s="235"/>
    </row>
    <row r="3857" spans="5:5">
      <c r="E3857" s="235"/>
    </row>
    <row r="3858" spans="5:5">
      <c r="E3858" s="235"/>
    </row>
    <row r="3859" spans="5:5">
      <c r="E3859" s="235"/>
    </row>
    <row r="3860" spans="5:5">
      <c r="E3860" s="235"/>
    </row>
    <row r="3861" spans="5:5">
      <c r="E3861" s="235"/>
    </row>
    <row r="3862" spans="5:5">
      <c r="E3862" s="235"/>
    </row>
    <row r="3863" spans="5:5">
      <c r="E3863" s="235"/>
    </row>
    <row r="3864" spans="5:5">
      <c r="E3864" s="235"/>
    </row>
    <row r="3865" spans="5:5">
      <c r="E3865" s="235"/>
    </row>
    <row r="3866" spans="5:5">
      <c r="E3866" s="235"/>
    </row>
    <row r="3867" spans="5:5">
      <c r="E3867" s="235"/>
    </row>
    <row r="3868" spans="5:5">
      <c r="E3868" s="235"/>
    </row>
    <row r="3869" spans="5:5">
      <c r="E3869" s="235"/>
    </row>
    <row r="3870" spans="5:5">
      <c r="E3870" s="235"/>
    </row>
    <row r="3871" spans="5:5">
      <c r="E3871" s="235"/>
    </row>
    <row r="3872" spans="5:5">
      <c r="E3872" s="235"/>
    </row>
    <row r="3873" spans="5:5">
      <c r="E3873" s="235"/>
    </row>
    <row r="3874" spans="5:5">
      <c r="E3874" s="235"/>
    </row>
    <row r="3875" spans="5:5">
      <c r="E3875" s="235"/>
    </row>
    <row r="3876" spans="5:5">
      <c r="E3876" s="235"/>
    </row>
    <row r="3877" spans="5:5">
      <c r="E3877" s="235"/>
    </row>
    <row r="3878" spans="5:5">
      <c r="E3878" s="235"/>
    </row>
    <row r="3879" spans="5:5">
      <c r="E3879" s="235"/>
    </row>
    <row r="3880" spans="5:5">
      <c r="E3880" s="235"/>
    </row>
    <row r="3881" spans="5:5">
      <c r="E3881" s="235"/>
    </row>
    <row r="3882" spans="5:5">
      <c r="E3882" s="235"/>
    </row>
    <row r="3883" spans="5:5">
      <c r="E3883" s="235"/>
    </row>
    <row r="3884" spans="5:5">
      <c r="E3884" s="235"/>
    </row>
    <row r="3885" spans="5:5">
      <c r="E3885" s="235"/>
    </row>
    <row r="3886" spans="5:5">
      <c r="E3886" s="235"/>
    </row>
    <row r="3887" spans="5:5">
      <c r="E3887" s="235"/>
    </row>
    <row r="3888" spans="5:5">
      <c r="E3888" s="235"/>
    </row>
    <row r="3889" spans="5:5">
      <c r="E3889" s="235"/>
    </row>
    <row r="3890" spans="5:5">
      <c r="E3890" s="235"/>
    </row>
    <row r="3891" spans="5:5">
      <c r="E3891" s="235"/>
    </row>
    <row r="3892" spans="5:5">
      <c r="E3892" s="235"/>
    </row>
    <row r="3893" spans="5:5">
      <c r="E3893" s="235"/>
    </row>
    <row r="3894" spans="5:5">
      <c r="E3894" s="235"/>
    </row>
    <row r="3895" spans="5:5">
      <c r="E3895" s="235"/>
    </row>
    <row r="3896" spans="5:5">
      <c r="E3896" s="235"/>
    </row>
    <row r="3897" spans="5:5">
      <c r="E3897" s="235"/>
    </row>
    <row r="3898" spans="5:5">
      <c r="E3898" s="235"/>
    </row>
    <row r="3899" spans="5:5">
      <c r="E3899" s="235"/>
    </row>
    <row r="3900" spans="5:5">
      <c r="E3900" s="235"/>
    </row>
    <row r="3901" spans="5:5">
      <c r="E3901" s="235"/>
    </row>
    <row r="3902" spans="5:5">
      <c r="E3902" s="235"/>
    </row>
    <row r="3903" spans="5:5">
      <c r="E3903" s="235"/>
    </row>
    <row r="3904" spans="5:5">
      <c r="E3904" s="235"/>
    </row>
    <row r="3905" spans="5:5">
      <c r="E3905" s="235"/>
    </row>
    <row r="3906" spans="5:5">
      <c r="E3906" s="235"/>
    </row>
    <row r="3907" spans="5:5">
      <c r="E3907" s="235"/>
    </row>
    <row r="3908" spans="5:5">
      <c r="E3908" s="235"/>
    </row>
    <row r="3909" spans="5:5">
      <c r="E3909" s="235"/>
    </row>
    <row r="3910" spans="5:5">
      <c r="E3910" s="235"/>
    </row>
    <row r="3911" spans="5:5">
      <c r="E3911" s="235"/>
    </row>
    <row r="3912" spans="5:5">
      <c r="E3912" s="235"/>
    </row>
    <row r="3913" spans="5:5">
      <c r="E3913" s="235"/>
    </row>
    <row r="3914" spans="5:5">
      <c r="E3914" s="235"/>
    </row>
    <row r="3915" spans="5:5">
      <c r="E3915" s="235"/>
    </row>
    <row r="3916" spans="5:5">
      <c r="E3916" s="235"/>
    </row>
    <row r="3917" spans="5:5">
      <c r="E3917" s="235"/>
    </row>
    <row r="3918" spans="5:5">
      <c r="E3918" s="235"/>
    </row>
    <row r="3919" spans="5:5">
      <c r="E3919" s="235"/>
    </row>
    <row r="3920" spans="5:5">
      <c r="E3920" s="235"/>
    </row>
    <row r="3921" spans="5:5">
      <c r="E3921" s="235"/>
    </row>
    <row r="3922" spans="5:5">
      <c r="E3922" s="235"/>
    </row>
    <row r="3923" spans="5:5">
      <c r="E3923" s="235"/>
    </row>
    <row r="3924" spans="5:5">
      <c r="E3924" s="235"/>
    </row>
    <row r="3925" spans="5:5">
      <c r="E3925" s="235"/>
    </row>
    <row r="3926" spans="5:5">
      <c r="E3926" s="235"/>
    </row>
    <row r="3927" spans="5:5">
      <c r="E3927" s="235"/>
    </row>
    <row r="3928" spans="5:5">
      <c r="E3928" s="235"/>
    </row>
    <row r="3929" spans="5:5">
      <c r="E3929" s="235"/>
    </row>
    <row r="3930" spans="5:5">
      <c r="E3930" s="235"/>
    </row>
    <row r="3931" spans="5:5">
      <c r="E3931" s="235"/>
    </row>
    <row r="3932" spans="5:5">
      <c r="E3932" s="235"/>
    </row>
    <row r="3933" spans="5:5">
      <c r="E3933" s="235"/>
    </row>
    <row r="3934" spans="5:5">
      <c r="E3934" s="235"/>
    </row>
    <row r="3935" spans="5:5">
      <c r="E3935" s="235"/>
    </row>
    <row r="3936" spans="5:5">
      <c r="E3936" s="235"/>
    </row>
    <row r="3937" spans="5:5">
      <c r="E3937" s="235"/>
    </row>
    <row r="3938" spans="5:5">
      <c r="E3938" s="235"/>
    </row>
    <row r="3939" spans="5:5">
      <c r="E3939" s="235"/>
    </row>
    <row r="3940" spans="5:5">
      <c r="E3940" s="235"/>
    </row>
    <row r="3941" spans="5:5">
      <c r="E3941" s="235"/>
    </row>
    <row r="3942" spans="5:5">
      <c r="E3942" s="235"/>
    </row>
    <row r="3943" spans="5:5">
      <c r="E3943" s="235"/>
    </row>
    <row r="3944" spans="5:5">
      <c r="E3944" s="235"/>
    </row>
    <row r="3945" spans="5:5">
      <c r="E3945" s="235"/>
    </row>
    <row r="3946" spans="5:5">
      <c r="E3946" s="235"/>
    </row>
    <row r="3947" spans="5:5">
      <c r="E3947" s="235"/>
    </row>
    <row r="3948" spans="5:5">
      <c r="E3948" s="235"/>
    </row>
    <row r="3949" spans="5:5">
      <c r="E3949" s="235"/>
    </row>
    <row r="3950" spans="5:5">
      <c r="E3950" s="235"/>
    </row>
    <row r="3951" spans="5:5">
      <c r="E3951" s="235"/>
    </row>
    <row r="3952" spans="5:5">
      <c r="E3952" s="235"/>
    </row>
    <row r="3953" spans="5:5">
      <c r="E3953" s="235"/>
    </row>
    <row r="3954" spans="5:5">
      <c r="E3954" s="235"/>
    </row>
    <row r="3955" spans="5:5">
      <c r="E3955" s="235"/>
    </row>
    <row r="3956" spans="5:5">
      <c r="E3956" s="235"/>
    </row>
    <row r="3957" spans="5:5">
      <c r="E3957" s="235"/>
    </row>
    <row r="3958" spans="5:5">
      <c r="E3958" s="235"/>
    </row>
    <row r="3959" spans="5:5">
      <c r="E3959" s="235"/>
    </row>
    <row r="3960" spans="5:5">
      <c r="E3960" s="235"/>
    </row>
    <row r="3961" spans="5:5">
      <c r="E3961" s="235"/>
    </row>
    <row r="3962" spans="5:5">
      <c r="E3962" s="235"/>
    </row>
    <row r="3963" spans="5:5">
      <c r="E3963" s="235"/>
    </row>
    <row r="3964" spans="5:5">
      <c r="E3964" s="235"/>
    </row>
    <row r="3965" spans="5:5">
      <c r="E3965" s="235"/>
    </row>
    <row r="3966" spans="5:5">
      <c r="E3966" s="235"/>
    </row>
    <row r="3967" spans="5:5">
      <c r="E3967" s="235"/>
    </row>
    <row r="3968" spans="5:5">
      <c r="E3968" s="235"/>
    </row>
    <row r="3969" spans="5:5">
      <c r="E3969" s="235"/>
    </row>
    <row r="3970" spans="5:5">
      <c r="E3970" s="235"/>
    </row>
    <row r="3971" spans="5:5">
      <c r="E3971" s="235"/>
    </row>
    <row r="3972" spans="5:5">
      <c r="E3972" s="235"/>
    </row>
    <row r="3973" spans="5:5">
      <c r="E3973" s="235"/>
    </row>
    <row r="3974" spans="5:5">
      <c r="E3974" s="235"/>
    </row>
    <row r="3975" spans="5:5">
      <c r="E3975" s="235"/>
    </row>
    <row r="3976" spans="5:5">
      <c r="E3976" s="235"/>
    </row>
    <row r="3977" spans="5:5">
      <c r="E3977" s="235"/>
    </row>
    <row r="3978" spans="5:5">
      <c r="E3978" s="235"/>
    </row>
    <row r="3979" spans="5:5">
      <c r="E3979" s="235"/>
    </row>
    <row r="3980" spans="5:5">
      <c r="E3980" s="235"/>
    </row>
    <row r="3981" spans="5:5">
      <c r="E3981" s="235"/>
    </row>
    <row r="3982" spans="5:5">
      <c r="E3982" s="235"/>
    </row>
    <row r="3983" spans="5:5">
      <c r="E3983" s="235"/>
    </row>
    <row r="3984" spans="5:5">
      <c r="E3984" s="235"/>
    </row>
    <row r="3985" spans="5:5">
      <c r="E3985" s="235"/>
    </row>
    <row r="3986" spans="5:5">
      <c r="E3986" s="235"/>
    </row>
    <row r="3987" spans="5:5">
      <c r="E3987" s="235"/>
    </row>
    <row r="3988" spans="5:5">
      <c r="E3988" s="235"/>
    </row>
    <row r="3989" spans="5:5">
      <c r="E3989" s="235"/>
    </row>
    <row r="3990" spans="5:5">
      <c r="E3990" s="235"/>
    </row>
    <row r="3991" spans="5:5">
      <c r="E3991" s="235"/>
    </row>
    <row r="3992" spans="5:5">
      <c r="E3992" s="235"/>
    </row>
    <row r="3993" spans="5:5">
      <c r="E3993" s="235"/>
    </row>
    <row r="3994" spans="5:5">
      <c r="E3994" s="235"/>
    </row>
    <row r="3995" spans="5:5">
      <c r="E3995" s="235"/>
    </row>
    <row r="3996" spans="5:5">
      <c r="E3996" s="235"/>
    </row>
    <row r="3997" spans="5:5">
      <c r="E3997" s="235"/>
    </row>
    <row r="3998" spans="5:5">
      <c r="E3998" s="235"/>
    </row>
    <row r="3999" spans="5:5">
      <c r="E3999" s="235"/>
    </row>
    <row r="4000" spans="5:5">
      <c r="E4000" s="235"/>
    </row>
    <row r="4001" spans="5:5">
      <c r="E4001" s="235"/>
    </row>
    <row r="4002" spans="5:5">
      <c r="E4002" s="235"/>
    </row>
    <row r="4003" spans="5:5">
      <c r="E4003" s="235"/>
    </row>
    <row r="4004" spans="5:5">
      <c r="E4004" s="235"/>
    </row>
    <row r="4005" spans="5:5">
      <c r="E4005" s="235"/>
    </row>
    <row r="4006" spans="5:5">
      <c r="E4006" s="235"/>
    </row>
    <row r="4007" spans="5:5">
      <c r="E4007" s="235"/>
    </row>
    <row r="4008" spans="5:5">
      <c r="E4008" s="235"/>
    </row>
    <row r="4009" spans="5:5">
      <c r="E4009" s="235"/>
    </row>
    <row r="4010" spans="5:5">
      <c r="E4010" s="235"/>
    </row>
    <row r="4011" spans="5:5">
      <c r="E4011" s="235"/>
    </row>
    <row r="4012" spans="5:5">
      <c r="E4012" s="235"/>
    </row>
    <row r="4013" spans="5:5">
      <c r="E4013" s="235"/>
    </row>
    <row r="4014" spans="5:5">
      <c r="E4014" s="235"/>
    </row>
    <row r="4015" spans="5:5">
      <c r="E4015" s="235"/>
    </row>
    <row r="4016" spans="5:5">
      <c r="E4016" s="235"/>
    </row>
    <row r="4017" spans="5:5">
      <c r="E4017" s="235"/>
    </row>
    <row r="4018" spans="5:5">
      <c r="E4018" s="235"/>
    </row>
    <row r="4019" spans="5:5">
      <c r="E4019" s="235"/>
    </row>
    <row r="4020" spans="5:5">
      <c r="E4020" s="235"/>
    </row>
    <row r="4021" spans="5:5">
      <c r="E4021" s="235"/>
    </row>
    <row r="4022" spans="5:5">
      <c r="E4022" s="235"/>
    </row>
    <row r="4023" spans="5:5">
      <c r="E4023" s="235"/>
    </row>
    <row r="4024" spans="5:5">
      <c r="E4024" s="235"/>
    </row>
    <row r="4025" spans="5:5">
      <c r="E4025" s="235"/>
    </row>
    <row r="4026" spans="5:5">
      <c r="E4026" s="235"/>
    </row>
    <row r="4027" spans="5:5">
      <c r="E4027" s="235"/>
    </row>
    <row r="4028" spans="5:5">
      <c r="E4028" s="235"/>
    </row>
    <row r="4029" spans="5:5">
      <c r="E4029" s="235"/>
    </row>
    <row r="4030" spans="5:5">
      <c r="E4030" s="235"/>
    </row>
    <row r="4031" spans="5:5">
      <c r="E4031" s="235"/>
    </row>
    <row r="4032" spans="5:5">
      <c r="E4032" s="235"/>
    </row>
    <row r="4033" spans="5:5">
      <c r="E4033" s="235"/>
    </row>
    <row r="4034" spans="5:5">
      <c r="E4034" s="235"/>
    </row>
    <row r="4035" spans="5:5">
      <c r="E4035" s="235"/>
    </row>
    <row r="4036" spans="5:5">
      <c r="E4036" s="235"/>
    </row>
    <row r="4037" spans="5:5">
      <c r="E4037" s="235"/>
    </row>
    <row r="4038" spans="5:5">
      <c r="E4038" s="235"/>
    </row>
    <row r="4039" spans="5:5">
      <c r="E4039" s="235"/>
    </row>
    <row r="4040" spans="5:5">
      <c r="E4040" s="235"/>
    </row>
    <row r="4041" spans="5:5">
      <c r="E4041" s="235"/>
    </row>
    <row r="4042" spans="5:5">
      <c r="E4042" s="235"/>
    </row>
    <row r="4043" spans="5:5">
      <c r="E4043" s="235"/>
    </row>
    <row r="4044" spans="5:5">
      <c r="E4044" s="235"/>
    </row>
    <row r="4045" spans="5:5">
      <c r="E4045" s="235"/>
    </row>
    <row r="4046" spans="5:5">
      <c r="E4046" s="235"/>
    </row>
    <row r="4047" spans="5:5">
      <c r="E4047" s="235"/>
    </row>
    <row r="4048" spans="5:5">
      <c r="E4048" s="235"/>
    </row>
    <row r="4049" spans="5:5">
      <c r="E4049" s="235"/>
    </row>
    <row r="4050" spans="5:5">
      <c r="E4050" s="235"/>
    </row>
    <row r="4051" spans="5:5">
      <c r="E4051" s="235"/>
    </row>
    <row r="4052" spans="5:5">
      <c r="E4052" s="235"/>
    </row>
    <row r="4053" spans="5:5">
      <c r="E4053" s="235"/>
    </row>
    <row r="4054" spans="5:5">
      <c r="E4054" s="235"/>
    </row>
    <row r="4055" spans="5:5">
      <c r="E4055" s="235"/>
    </row>
    <row r="4056" spans="5:5">
      <c r="E4056" s="235"/>
    </row>
    <row r="4057" spans="5:5">
      <c r="E4057" s="235"/>
    </row>
    <row r="4058" spans="5:5">
      <c r="E4058" s="235"/>
    </row>
    <row r="4059" spans="5:5">
      <c r="E4059" s="235"/>
    </row>
    <row r="4060" spans="5:5">
      <c r="E4060" s="235"/>
    </row>
    <row r="4061" spans="5:5">
      <c r="E4061" s="235"/>
    </row>
    <row r="4062" spans="5:5">
      <c r="E4062" s="235"/>
    </row>
    <row r="4063" spans="5:5">
      <c r="E4063" s="235"/>
    </row>
    <row r="4064" spans="5:5">
      <c r="E4064" s="235"/>
    </row>
    <row r="4065" spans="5:5">
      <c r="E4065" s="235"/>
    </row>
    <row r="4066" spans="5:5">
      <c r="E4066" s="235"/>
    </row>
    <row r="4067" spans="5:5">
      <c r="E4067" s="235"/>
    </row>
    <row r="4068" spans="5:5">
      <c r="E4068" s="235"/>
    </row>
    <row r="4069" spans="5:5">
      <c r="E4069" s="235"/>
    </row>
    <row r="4070" spans="5:5">
      <c r="E4070" s="235"/>
    </row>
    <row r="4071" spans="5:5">
      <c r="E4071" s="235"/>
    </row>
    <row r="4072" spans="5:5">
      <c r="E4072" s="235"/>
    </row>
    <row r="4073" spans="5:5">
      <c r="E4073" s="235"/>
    </row>
    <row r="4074" spans="5:5">
      <c r="E4074" s="235"/>
    </row>
    <row r="4075" spans="5:5">
      <c r="E4075" s="235"/>
    </row>
    <row r="4076" spans="5:5">
      <c r="E4076" s="235"/>
    </row>
    <row r="4077" spans="5:5">
      <c r="E4077" s="235"/>
    </row>
    <row r="4078" spans="5:5">
      <c r="E4078" s="235"/>
    </row>
    <row r="4079" spans="5:5">
      <c r="E4079" s="235"/>
    </row>
    <row r="4080" spans="5:5">
      <c r="E4080" s="235"/>
    </row>
    <row r="4081" spans="5:5">
      <c r="E4081" s="235"/>
    </row>
    <row r="4082" spans="5:5">
      <c r="E4082" s="235"/>
    </row>
    <row r="4083" spans="5:5">
      <c r="E4083" s="235"/>
    </row>
    <row r="4084" spans="5:5">
      <c r="E4084" s="235"/>
    </row>
    <row r="4085" spans="5:5">
      <c r="E4085" s="235"/>
    </row>
    <row r="4086" spans="5:5">
      <c r="E4086" s="235"/>
    </row>
    <row r="4087" spans="5:5">
      <c r="E4087" s="235"/>
    </row>
    <row r="4088" spans="5:5">
      <c r="E4088" s="235"/>
    </row>
    <row r="4089" spans="5:5">
      <c r="E4089" s="235"/>
    </row>
    <row r="4090" spans="5:5">
      <c r="E4090" s="235"/>
    </row>
    <row r="4091" spans="5:5">
      <c r="E4091" s="235"/>
    </row>
    <row r="4092" spans="5:5">
      <c r="E4092" s="235"/>
    </row>
    <row r="4093" spans="5:5">
      <c r="E4093" s="235"/>
    </row>
    <row r="4094" spans="5:5">
      <c r="E4094" s="235"/>
    </row>
    <row r="4095" spans="5:5">
      <c r="E4095" s="235"/>
    </row>
    <row r="4096" spans="5:5">
      <c r="E4096" s="235"/>
    </row>
    <row r="4097" spans="5:5">
      <c r="E4097" s="235"/>
    </row>
    <row r="4098" spans="5:5">
      <c r="E4098" s="235"/>
    </row>
    <row r="4099" spans="5:5">
      <c r="E4099" s="235"/>
    </row>
    <row r="4100" spans="5:5">
      <c r="E4100" s="235"/>
    </row>
    <row r="4101" spans="5:5">
      <c r="E4101" s="235"/>
    </row>
    <row r="4102" spans="5:5">
      <c r="E4102" s="235"/>
    </row>
    <row r="4103" spans="5:5">
      <c r="E4103" s="235"/>
    </row>
    <row r="4104" spans="5:5">
      <c r="E4104" s="235"/>
    </row>
    <row r="4105" spans="5:5">
      <c r="E4105" s="235"/>
    </row>
    <row r="4106" spans="5:5">
      <c r="E4106" s="235"/>
    </row>
    <row r="4107" spans="5:5">
      <c r="E4107" s="235"/>
    </row>
    <row r="4108" spans="5:5">
      <c r="E4108" s="235"/>
    </row>
    <row r="4109" spans="5:5">
      <c r="E4109" s="235"/>
    </row>
    <row r="4110" spans="5:5">
      <c r="E4110" s="235"/>
    </row>
    <row r="4111" spans="5:5">
      <c r="E4111" s="235"/>
    </row>
    <row r="4112" spans="5:5">
      <c r="E4112" s="235"/>
    </row>
    <row r="4113" spans="5:5">
      <c r="E4113" s="235"/>
    </row>
    <row r="4114" spans="5:5">
      <c r="E4114" s="235"/>
    </row>
    <row r="4115" spans="5:5">
      <c r="E4115" s="235"/>
    </row>
    <row r="4116" spans="5:5">
      <c r="E4116" s="235"/>
    </row>
    <row r="4117" spans="5:5">
      <c r="E4117" s="235"/>
    </row>
    <row r="4118" spans="5:5">
      <c r="E4118" s="235"/>
    </row>
    <row r="4119" spans="5:5">
      <c r="E4119" s="235"/>
    </row>
    <row r="4120" spans="5:5">
      <c r="E4120" s="235"/>
    </row>
    <row r="4121" spans="5:5">
      <c r="E4121" s="235"/>
    </row>
    <row r="4122" spans="5:5">
      <c r="E4122" s="235"/>
    </row>
    <row r="4123" spans="5:5">
      <c r="E4123" s="235"/>
    </row>
    <row r="4124" spans="5:5">
      <c r="E4124" s="235"/>
    </row>
    <row r="4125" spans="5:5">
      <c r="E4125" s="235"/>
    </row>
    <row r="4126" spans="5:5">
      <c r="E4126" s="235"/>
    </row>
    <row r="4127" spans="5:5">
      <c r="E4127" s="235"/>
    </row>
    <row r="4128" spans="5:5">
      <c r="E4128" s="235"/>
    </row>
    <row r="4129" spans="5:5">
      <c r="E4129" s="235"/>
    </row>
    <row r="4130" spans="5:5">
      <c r="E4130" s="235"/>
    </row>
    <row r="4131" spans="5:5">
      <c r="E4131" s="235"/>
    </row>
    <row r="4132" spans="5:5">
      <c r="E4132" s="235"/>
    </row>
    <row r="4133" spans="5:5">
      <c r="E4133" s="235"/>
    </row>
    <row r="4134" spans="5:5">
      <c r="E4134" s="235"/>
    </row>
    <row r="4135" spans="5:5">
      <c r="E4135" s="235"/>
    </row>
    <row r="4136" spans="5:5">
      <c r="E4136" s="235"/>
    </row>
    <row r="4137" spans="5:5">
      <c r="E4137" s="235"/>
    </row>
    <row r="4138" spans="5:5">
      <c r="E4138" s="235"/>
    </row>
    <row r="4139" spans="5:5">
      <c r="E4139" s="235"/>
    </row>
    <row r="4140" spans="5:5">
      <c r="E4140" s="235"/>
    </row>
    <row r="4141" spans="5:5">
      <c r="E4141" s="235"/>
    </row>
    <row r="4142" spans="5:5">
      <c r="E4142" s="235"/>
    </row>
    <row r="4143" spans="5:5">
      <c r="E4143" s="235"/>
    </row>
    <row r="4144" spans="5:5">
      <c r="E4144" s="235"/>
    </row>
    <row r="4145" spans="5:5">
      <c r="E4145" s="235"/>
    </row>
    <row r="4146" spans="5:5">
      <c r="E4146" s="235"/>
    </row>
    <row r="4147" spans="5:5">
      <c r="E4147" s="235"/>
    </row>
    <row r="4148" spans="5:5">
      <c r="E4148" s="235"/>
    </row>
    <row r="4149" spans="5:5">
      <c r="E4149" s="235"/>
    </row>
    <row r="4150" spans="5:5">
      <c r="E4150" s="235"/>
    </row>
    <row r="4151" spans="5:5">
      <c r="E4151" s="235"/>
    </row>
    <row r="4152" spans="5:5">
      <c r="E4152" s="235"/>
    </row>
    <row r="4153" spans="5:5">
      <c r="E4153" s="235"/>
    </row>
    <row r="4154" spans="5:5">
      <c r="E4154" s="235"/>
    </row>
    <row r="4155" spans="5:5">
      <c r="E4155" s="235"/>
    </row>
    <row r="4156" spans="5:5">
      <c r="E4156" s="235"/>
    </row>
    <row r="4157" spans="5:5">
      <c r="E4157" s="235"/>
    </row>
    <row r="4158" spans="5:5">
      <c r="E4158" s="235"/>
    </row>
    <row r="4159" spans="5:5">
      <c r="E4159" s="235"/>
    </row>
    <row r="4160" spans="5:5">
      <c r="E4160" s="235"/>
    </row>
    <row r="4161" spans="5:5">
      <c r="E4161" s="235"/>
    </row>
    <row r="4162" spans="5:5">
      <c r="E4162" s="235"/>
    </row>
    <row r="4163" spans="5:5">
      <c r="E4163" s="235"/>
    </row>
    <row r="4164" spans="5:5">
      <c r="E4164" s="235"/>
    </row>
    <row r="4165" spans="5:5">
      <c r="E4165" s="235"/>
    </row>
    <row r="4166" spans="5:5">
      <c r="E4166" s="235"/>
    </row>
    <row r="4167" spans="5:5">
      <c r="E4167" s="235"/>
    </row>
    <row r="4168" spans="5:5">
      <c r="E4168" s="235"/>
    </row>
    <row r="4169" spans="5:5">
      <c r="E4169" s="235"/>
    </row>
    <row r="4170" spans="5:5">
      <c r="E4170" s="235"/>
    </row>
    <row r="4171" spans="5:5">
      <c r="E4171" s="235"/>
    </row>
    <row r="4172" spans="5:5">
      <c r="E4172" s="235"/>
    </row>
    <row r="4173" spans="5:5">
      <c r="E4173" s="235"/>
    </row>
    <row r="4174" spans="5:5">
      <c r="E4174" s="235"/>
    </row>
    <row r="4175" spans="5:5">
      <c r="E4175" s="235"/>
    </row>
    <row r="4176" spans="5:5">
      <c r="E4176" s="235"/>
    </row>
    <row r="4177" spans="5:5">
      <c r="E4177" s="235"/>
    </row>
    <row r="4178" spans="5:5">
      <c r="E4178" s="235"/>
    </row>
    <row r="4179" spans="5:5">
      <c r="E4179" s="235"/>
    </row>
    <row r="4180" spans="5:5">
      <c r="E4180" s="235"/>
    </row>
    <row r="4181" spans="5:5">
      <c r="E4181" s="235"/>
    </row>
    <row r="4182" spans="5:5">
      <c r="E4182" s="235"/>
    </row>
    <row r="4183" spans="5:5">
      <c r="E4183" s="235"/>
    </row>
    <row r="4184" spans="5:5">
      <c r="E4184" s="235"/>
    </row>
    <row r="4185" spans="5:5">
      <c r="E4185" s="235"/>
    </row>
    <row r="4186" spans="5:5">
      <c r="E4186" s="235"/>
    </row>
    <row r="4187" spans="5:5">
      <c r="E4187" s="235"/>
    </row>
    <row r="4188" spans="5:5">
      <c r="E4188" s="235"/>
    </row>
    <row r="4189" spans="5:5">
      <c r="E4189" s="235"/>
    </row>
    <row r="4190" spans="5:5">
      <c r="E4190" s="235"/>
    </row>
    <row r="4191" spans="5:5">
      <c r="E4191" s="235"/>
    </row>
    <row r="4192" spans="5:5">
      <c r="E4192" s="235"/>
    </row>
    <row r="4193" spans="5:5">
      <c r="E4193" s="235"/>
    </row>
    <row r="4194" spans="5:5">
      <c r="E4194" s="235"/>
    </row>
    <row r="4195" spans="5:5">
      <c r="E4195" s="235"/>
    </row>
    <row r="4196" spans="5:5">
      <c r="E4196" s="235"/>
    </row>
    <row r="4197" spans="5:5">
      <c r="E4197" s="235"/>
    </row>
    <row r="4198" spans="5:5">
      <c r="E4198" s="235"/>
    </row>
    <row r="4199" spans="5:5">
      <c r="E4199" s="235"/>
    </row>
    <row r="4200" spans="5:5">
      <c r="E4200" s="235"/>
    </row>
    <row r="4201" spans="5:5">
      <c r="E4201" s="235"/>
    </row>
    <row r="4202" spans="5:5">
      <c r="E4202" s="235"/>
    </row>
    <row r="4203" spans="5:5">
      <c r="E4203" s="235"/>
    </row>
    <row r="4204" spans="5:5">
      <c r="E4204" s="235"/>
    </row>
    <row r="4205" spans="5:5">
      <c r="E4205" s="235"/>
    </row>
    <row r="4206" spans="5:5">
      <c r="E4206" s="235"/>
    </row>
    <row r="4207" spans="5:5">
      <c r="E4207" s="235"/>
    </row>
    <row r="4208" spans="5:5">
      <c r="E4208" s="235"/>
    </row>
    <row r="4209" spans="5:5">
      <c r="E4209" s="235"/>
    </row>
    <row r="4210" spans="5:5">
      <c r="E4210" s="235"/>
    </row>
    <row r="4211" spans="5:5">
      <c r="E4211" s="235"/>
    </row>
    <row r="4212" spans="5:5">
      <c r="E4212" s="235"/>
    </row>
    <row r="4213" spans="5:5">
      <c r="E4213" s="235"/>
    </row>
    <row r="4214" spans="5:5">
      <c r="E4214" s="235"/>
    </row>
    <row r="4215" spans="5:5">
      <c r="E4215" s="235"/>
    </row>
    <row r="4216" spans="5:5">
      <c r="E4216" s="235"/>
    </row>
    <row r="4217" spans="5:5">
      <c r="E4217" s="235"/>
    </row>
    <row r="4218" spans="5:5">
      <c r="E4218" s="235"/>
    </row>
    <row r="4219" spans="5:5">
      <c r="E4219" s="235"/>
    </row>
    <row r="4220" spans="5:5">
      <c r="E4220" s="235"/>
    </row>
    <row r="4221" spans="5:5">
      <c r="E4221" s="235"/>
    </row>
    <row r="4222" spans="5:5">
      <c r="E4222" s="235"/>
    </row>
    <row r="4223" spans="5:5">
      <c r="E4223" s="235"/>
    </row>
    <row r="4224" spans="5:5">
      <c r="E4224" s="235"/>
    </row>
    <row r="4225" spans="5:5">
      <c r="E4225" s="235"/>
    </row>
    <row r="4226" spans="5:5">
      <c r="E4226" s="235"/>
    </row>
    <row r="4227" spans="5:5">
      <c r="E4227" s="235"/>
    </row>
    <row r="4228" spans="5:5">
      <c r="E4228" s="235"/>
    </row>
    <row r="4229" spans="5:5">
      <c r="E4229" s="235"/>
    </row>
    <row r="4230" spans="5:5">
      <c r="E4230" s="235"/>
    </row>
    <row r="4231" spans="5:5">
      <c r="E4231" s="235"/>
    </row>
    <row r="4232" spans="5:5">
      <c r="E4232" s="235"/>
    </row>
    <row r="4233" spans="5:5">
      <c r="E4233" s="235"/>
    </row>
    <row r="4234" spans="5:5">
      <c r="E4234" s="235"/>
    </row>
    <row r="4235" spans="5:5">
      <c r="E4235" s="235"/>
    </row>
    <row r="4236" spans="5:5">
      <c r="E4236" s="235"/>
    </row>
    <row r="4237" spans="5:5">
      <c r="E4237" s="235"/>
    </row>
    <row r="4238" spans="5:5">
      <c r="E4238" s="235"/>
    </row>
    <row r="4239" spans="5:5">
      <c r="E4239" s="235"/>
    </row>
    <row r="4240" spans="5:5">
      <c r="E4240" s="235"/>
    </row>
    <row r="4241" spans="5:5">
      <c r="E4241" s="235"/>
    </row>
    <row r="4242" spans="5:5">
      <c r="E4242" s="235"/>
    </row>
    <row r="4243" spans="5:5">
      <c r="E4243" s="235"/>
    </row>
    <row r="4244" spans="5:5">
      <c r="E4244" s="235"/>
    </row>
    <row r="4245" spans="5:5">
      <c r="E4245" s="235"/>
    </row>
    <row r="4246" spans="5:5">
      <c r="E4246" s="235"/>
    </row>
    <row r="4247" spans="5:5">
      <c r="E4247" s="235"/>
    </row>
    <row r="4248" spans="5:5">
      <c r="E4248" s="235"/>
    </row>
    <row r="4249" spans="5:5">
      <c r="E4249" s="235"/>
    </row>
    <row r="4250" spans="5:5">
      <c r="E4250" s="235"/>
    </row>
    <row r="4251" spans="5:5">
      <c r="E4251" s="235"/>
    </row>
    <row r="4252" spans="5:5">
      <c r="E4252" s="235"/>
    </row>
    <row r="4253" spans="5:5">
      <c r="E4253" s="235"/>
    </row>
    <row r="4254" spans="5:5">
      <c r="E4254" s="235"/>
    </row>
    <row r="4255" spans="5:5">
      <c r="E4255" s="235"/>
    </row>
    <row r="4256" spans="5:5">
      <c r="E4256" s="235"/>
    </row>
    <row r="4257" spans="5:5">
      <c r="E4257" s="235"/>
    </row>
    <row r="4258" spans="5:5">
      <c r="E4258" s="235"/>
    </row>
    <row r="4259" spans="5:5">
      <c r="E4259" s="235"/>
    </row>
    <row r="4260" spans="5:5">
      <c r="E4260" s="235"/>
    </row>
    <row r="4261" spans="5:5">
      <c r="E4261" s="235"/>
    </row>
    <row r="4262" spans="5:5">
      <c r="E4262" s="235"/>
    </row>
    <row r="4263" spans="5:5">
      <c r="E4263" s="235"/>
    </row>
    <row r="4264" spans="5:5">
      <c r="E4264" s="235"/>
    </row>
    <row r="4265" spans="5:5">
      <c r="E4265" s="235"/>
    </row>
    <row r="4266" spans="5:5">
      <c r="E4266" s="235"/>
    </row>
    <row r="4267" spans="5:5">
      <c r="E4267" s="235"/>
    </row>
    <row r="4268" spans="5:5">
      <c r="E4268" s="235"/>
    </row>
    <row r="4269" spans="5:5">
      <c r="E4269" s="235"/>
    </row>
    <row r="4270" spans="5:5">
      <c r="E4270" s="235"/>
    </row>
    <row r="4271" spans="5:5">
      <c r="E4271" s="235"/>
    </row>
    <row r="4272" spans="5:5">
      <c r="E4272" s="235"/>
    </row>
    <row r="4273" spans="5:5">
      <c r="E4273" s="235"/>
    </row>
    <row r="4274" spans="5:5">
      <c r="E4274" s="235"/>
    </row>
    <row r="4275" spans="5:5">
      <c r="E4275" s="235"/>
    </row>
    <row r="4276" spans="5:5">
      <c r="E4276" s="235"/>
    </row>
    <row r="4277" spans="5:5">
      <c r="E4277" s="235"/>
    </row>
    <row r="4278" spans="5:5">
      <c r="E4278" s="235"/>
    </row>
    <row r="4279" spans="5:5">
      <c r="E4279" s="235"/>
    </row>
    <row r="4280" spans="5:5">
      <c r="E4280" s="235"/>
    </row>
    <row r="4281" spans="5:5">
      <c r="E4281" s="235"/>
    </row>
    <row r="4282" spans="5:5">
      <c r="E4282" s="235"/>
    </row>
    <row r="4283" spans="5:5">
      <c r="E4283" s="235"/>
    </row>
    <row r="4284" spans="5:5">
      <c r="E4284" s="235"/>
    </row>
    <row r="4285" spans="5:5">
      <c r="E4285" s="235"/>
    </row>
    <row r="4286" spans="5:5">
      <c r="E4286" s="235"/>
    </row>
    <row r="4287" spans="5:5">
      <c r="E4287" s="235"/>
    </row>
    <row r="4288" spans="5:5">
      <c r="E4288" s="235"/>
    </row>
    <row r="4289" spans="5:5">
      <c r="E4289" s="235"/>
    </row>
    <row r="4290" spans="5:5">
      <c r="E4290" s="235"/>
    </row>
    <row r="4291" spans="5:5">
      <c r="E4291" s="235"/>
    </row>
    <row r="4292" spans="5:5">
      <c r="E4292" s="235"/>
    </row>
    <row r="4293" spans="5:5">
      <c r="E4293" s="235"/>
    </row>
    <row r="4294" spans="5:5">
      <c r="E4294" s="235"/>
    </row>
    <row r="4295" spans="5:5">
      <c r="E4295" s="235"/>
    </row>
    <row r="4296" spans="5:5">
      <c r="E4296" s="235"/>
    </row>
    <row r="4297" spans="5:5">
      <c r="E4297" s="235"/>
    </row>
    <row r="4298" spans="5:5">
      <c r="E4298" s="235"/>
    </row>
    <row r="4299" spans="5:5">
      <c r="E4299" s="235"/>
    </row>
    <row r="4300" spans="5:5">
      <c r="E4300" s="235"/>
    </row>
    <row r="4301" spans="5:5">
      <c r="E4301" s="235"/>
    </row>
    <row r="4302" spans="5:5">
      <c r="E4302" s="235"/>
    </row>
    <row r="4303" spans="5:5">
      <c r="E4303" s="235"/>
    </row>
    <row r="4304" spans="5:5">
      <c r="E4304" s="235"/>
    </row>
    <row r="4305" spans="5:5">
      <c r="E4305" s="235"/>
    </row>
    <row r="4306" spans="5:5">
      <c r="E4306" s="235"/>
    </row>
    <row r="4307" spans="5:5">
      <c r="E4307" s="235"/>
    </row>
    <row r="4308" spans="5:5">
      <c r="E4308" s="235"/>
    </row>
    <row r="4309" spans="5:5">
      <c r="E4309" s="235"/>
    </row>
    <row r="4310" spans="5:5">
      <c r="E4310" s="235"/>
    </row>
    <row r="4311" spans="5:5">
      <c r="E4311" s="235"/>
    </row>
    <row r="4312" spans="5:5">
      <c r="E4312" s="235"/>
    </row>
    <row r="4313" spans="5:5">
      <c r="E4313" s="235"/>
    </row>
    <row r="4314" spans="5:5">
      <c r="E4314" s="235"/>
    </row>
    <row r="4315" spans="5:5">
      <c r="E4315" s="235"/>
    </row>
    <row r="4316" spans="5:5">
      <c r="E4316" s="235"/>
    </row>
    <row r="4317" spans="5:5">
      <c r="E4317" s="235"/>
    </row>
    <row r="4318" spans="5:5">
      <c r="E4318" s="235"/>
    </row>
    <row r="4319" spans="5:5">
      <c r="E4319" s="235"/>
    </row>
    <row r="4320" spans="5:5">
      <c r="E4320" s="235"/>
    </row>
    <row r="4321" spans="5:5">
      <c r="E4321" s="235"/>
    </row>
    <row r="4322" spans="5:5">
      <c r="E4322" s="235"/>
    </row>
    <row r="4323" spans="5:5">
      <c r="E4323" s="235"/>
    </row>
    <row r="4324" spans="5:5">
      <c r="E4324" s="235"/>
    </row>
    <row r="4325" spans="5:5">
      <c r="E4325" s="235"/>
    </row>
    <row r="4326" spans="5:5">
      <c r="E4326" s="235"/>
    </row>
    <row r="4327" spans="5:5">
      <c r="E4327" s="235"/>
    </row>
    <row r="4328" spans="5:5">
      <c r="E4328" s="235"/>
    </row>
    <row r="4329" spans="5:5">
      <c r="E4329" s="235"/>
    </row>
    <row r="4330" spans="5:5">
      <c r="E4330" s="235"/>
    </row>
    <row r="4331" spans="5:5">
      <c r="E4331" s="235"/>
    </row>
    <row r="4332" spans="5:5">
      <c r="E4332" s="235"/>
    </row>
    <row r="4333" spans="5:5">
      <c r="E4333" s="235"/>
    </row>
    <row r="4334" spans="5:5">
      <c r="E4334" s="235"/>
    </row>
    <row r="4335" spans="5:5">
      <c r="E4335" s="235"/>
    </row>
    <row r="4336" spans="5:5">
      <c r="E4336" s="235"/>
    </row>
    <row r="4337" spans="5:5">
      <c r="E4337" s="235"/>
    </row>
    <row r="4338" spans="5:5">
      <c r="E4338" s="235"/>
    </row>
    <row r="4339" spans="5:5">
      <c r="E4339" s="235"/>
    </row>
    <row r="4340" spans="5:5">
      <c r="E4340" s="235"/>
    </row>
    <row r="4341" spans="5:5">
      <c r="E4341" s="235"/>
    </row>
    <row r="4342" spans="5:5">
      <c r="E4342" s="235"/>
    </row>
    <row r="4343" spans="5:5">
      <c r="E4343" s="235"/>
    </row>
    <row r="4344" spans="5:5">
      <c r="E4344" s="235"/>
    </row>
    <row r="4345" spans="5:5">
      <c r="E4345" s="235"/>
    </row>
    <row r="4346" spans="5:5">
      <c r="E4346" s="235"/>
    </row>
    <row r="4347" spans="5:5">
      <c r="E4347" s="235"/>
    </row>
    <row r="4348" spans="5:5">
      <c r="E4348" s="235"/>
    </row>
    <row r="4349" spans="5:5">
      <c r="E4349" s="235"/>
    </row>
    <row r="4350" spans="5:5">
      <c r="E4350" s="235"/>
    </row>
    <row r="4351" spans="5:5">
      <c r="E4351" s="235"/>
    </row>
    <row r="4352" spans="5:5">
      <c r="E4352" s="235"/>
    </row>
    <row r="4353" spans="5:5">
      <c r="E4353" s="235"/>
    </row>
    <row r="4354" spans="5:5">
      <c r="E4354" s="235"/>
    </row>
    <row r="4355" spans="5:5">
      <c r="E4355" s="235"/>
    </row>
    <row r="4356" spans="5:5">
      <c r="E4356" s="235"/>
    </row>
    <row r="4357" spans="5:5">
      <c r="E4357" s="235"/>
    </row>
    <row r="4358" spans="5:5">
      <c r="E4358" s="235"/>
    </row>
    <row r="4359" spans="5:5">
      <c r="E4359" s="235"/>
    </row>
    <row r="4360" spans="5:5">
      <c r="E4360" s="235"/>
    </row>
    <row r="4361" spans="5:5">
      <c r="E4361" s="235"/>
    </row>
    <row r="4362" spans="5:5">
      <c r="E4362" s="235"/>
    </row>
    <row r="4363" spans="5:5">
      <c r="E4363" s="235"/>
    </row>
    <row r="4364" spans="5:5">
      <c r="E4364" s="235"/>
    </row>
    <row r="4365" spans="5:5">
      <c r="E4365" s="235"/>
    </row>
    <row r="4366" spans="5:5">
      <c r="E4366" s="235"/>
    </row>
    <row r="4367" spans="5:5">
      <c r="E4367" s="235"/>
    </row>
    <row r="4368" spans="5:5">
      <c r="E4368" s="235"/>
    </row>
    <row r="4369" spans="5:5">
      <c r="E4369" s="235"/>
    </row>
    <row r="4370" spans="5:5">
      <c r="E4370" s="235"/>
    </row>
    <row r="4371" spans="5:5">
      <c r="E4371" s="235"/>
    </row>
    <row r="4372" spans="5:5">
      <c r="E4372" s="235"/>
    </row>
    <row r="4373" spans="5:5">
      <c r="E4373" s="235"/>
    </row>
    <row r="4374" spans="5:5">
      <c r="E4374" s="235"/>
    </row>
    <row r="4375" spans="5:5">
      <c r="E4375" s="235"/>
    </row>
    <row r="4376" spans="5:5">
      <c r="E4376" s="235"/>
    </row>
    <row r="4377" spans="5:5">
      <c r="E4377" s="235"/>
    </row>
    <row r="4378" spans="5:5">
      <c r="E4378" s="235"/>
    </row>
    <row r="4379" spans="5:5">
      <c r="E4379" s="235"/>
    </row>
    <row r="4380" spans="5:5">
      <c r="E4380" s="235"/>
    </row>
    <row r="4381" spans="5:5">
      <c r="E4381" s="235"/>
    </row>
    <row r="4382" spans="5:5">
      <c r="E4382" s="235"/>
    </row>
    <row r="4383" spans="5:5">
      <c r="E4383" s="235"/>
    </row>
    <row r="4384" spans="5:5">
      <c r="E4384" s="235"/>
    </row>
    <row r="4385" spans="5:5">
      <c r="E4385" s="235"/>
    </row>
    <row r="4386" spans="5:5">
      <c r="E4386" s="235"/>
    </row>
    <row r="4387" spans="5:5">
      <c r="E4387" s="235"/>
    </row>
    <row r="4388" spans="5:5">
      <c r="E4388" s="235"/>
    </row>
    <row r="4389" spans="5:5">
      <c r="E4389" s="235"/>
    </row>
    <row r="4390" spans="5:5">
      <c r="E4390" s="235"/>
    </row>
    <row r="4391" spans="5:5">
      <c r="E4391" s="235"/>
    </row>
    <row r="4392" spans="5:5">
      <c r="E4392" s="235"/>
    </row>
    <row r="4393" spans="5:5">
      <c r="E4393" s="235"/>
    </row>
    <row r="4394" spans="5:5">
      <c r="E4394" s="235"/>
    </row>
    <row r="4395" spans="5:5">
      <c r="E4395" s="235"/>
    </row>
    <row r="4396" spans="5:5">
      <c r="E4396" s="235"/>
    </row>
    <row r="4397" spans="5:5">
      <c r="E4397" s="235"/>
    </row>
    <row r="4398" spans="5:5">
      <c r="E4398" s="235"/>
    </row>
    <row r="4399" spans="5:5">
      <c r="E4399" s="235"/>
    </row>
    <row r="4400" spans="5:5">
      <c r="E4400" s="235"/>
    </row>
    <row r="4401" spans="5:5">
      <c r="E4401" s="235"/>
    </row>
    <row r="4402" spans="5:5">
      <c r="E4402" s="235"/>
    </row>
    <row r="4403" spans="5:5">
      <c r="E4403" s="235"/>
    </row>
    <row r="4404" spans="5:5">
      <c r="E4404" s="235"/>
    </row>
    <row r="4405" spans="5:5">
      <c r="E4405" s="235"/>
    </row>
    <row r="4406" spans="5:5">
      <c r="E4406" s="235"/>
    </row>
    <row r="4407" spans="5:5">
      <c r="E4407" s="235"/>
    </row>
    <row r="4408" spans="5:5">
      <c r="E4408" s="235"/>
    </row>
    <row r="4409" spans="5:5">
      <c r="E4409" s="235"/>
    </row>
    <row r="4410" spans="5:5">
      <c r="E4410" s="235"/>
    </row>
    <row r="4411" spans="5:5">
      <c r="E4411" s="235"/>
    </row>
    <row r="4412" spans="5:5">
      <c r="E4412" s="235"/>
    </row>
    <row r="4413" spans="5:5">
      <c r="E4413" s="235"/>
    </row>
    <row r="4414" spans="5:5">
      <c r="E4414" s="235"/>
    </row>
    <row r="4415" spans="5:5">
      <c r="E4415" s="235"/>
    </row>
    <row r="4416" spans="5:5">
      <c r="E4416" s="235"/>
    </row>
    <row r="4417" spans="5:5">
      <c r="E4417" s="235"/>
    </row>
    <row r="4418" spans="5:5">
      <c r="E4418" s="235"/>
    </row>
    <row r="4419" spans="5:5">
      <c r="E4419" s="235"/>
    </row>
    <row r="4420" spans="5:5">
      <c r="E4420" s="235"/>
    </row>
    <row r="4421" spans="5:5">
      <c r="E4421" s="235"/>
    </row>
    <row r="4422" spans="5:5">
      <c r="E4422" s="235"/>
    </row>
    <row r="4423" spans="5:5">
      <c r="E4423" s="235"/>
    </row>
    <row r="4424" spans="5:5">
      <c r="E4424" s="235"/>
    </row>
    <row r="4425" spans="5:5">
      <c r="E4425" s="235"/>
    </row>
    <row r="4426" spans="5:5">
      <c r="E4426" s="235"/>
    </row>
    <row r="4427" spans="5:5">
      <c r="E4427" s="235"/>
    </row>
    <row r="4428" spans="5:5">
      <c r="E4428" s="235"/>
    </row>
    <row r="4429" spans="5:5">
      <c r="E4429" s="235"/>
    </row>
    <row r="4430" spans="5:5">
      <c r="E4430" s="235"/>
    </row>
    <row r="4431" spans="5:5">
      <c r="E4431" s="235"/>
    </row>
    <row r="4432" spans="5:5">
      <c r="E4432" s="235"/>
    </row>
    <row r="4433" spans="5:5">
      <c r="E4433" s="235"/>
    </row>
    <row r="4434" spans="5:5">
      <c r="E4434" s="235"/>
    </row>
    <row r="4435" spans="5:5">
      <c r="E4435" s="235"/>
    </row>
    <row r="4436" spans="5:5">
      <c r="E4436" s="235"/>
    </row>
    <row r="4437" spans="5:5">
      <c r="E4437" s="235"/>
    </row>
    <row r="4438" spans="5:5">
      <c r="E4438" s="235"/>
    </row>
    <row r="4439" spans="5:5">
      <c r="E4439" s="235"/>
    </row>
    <row r="4440" spans="5:5">
      <c r="E4440" s="235"/>
    </row>
    <row r="4441" spans="5:5">
      <c r="E4441" s="235"/>
    </row>
    <row r="4442" spans="5:5">
      <c r="E4442" s="235"/>
    </row>
    <row r="4443" spans="5:5">
      <c r="E4443" s="235"/>
    </row>
    <row r="4444" spans="5:5">
      <c r="E4444" s="235"/>
    </row>
    <row r="4445" spans="5:5">
      <c r="E4445" s="235"/>
    </row>
    <row r="4446" spans="5:5">
      <c r="E4446" s="235"/>
    </row>
    <row r="4447" spans="5:5">
      <c r="E4447" s="235"/>
    </row>
    <row r="4448" spans="5:5">
      <c r="E4448" s="235"/>
    </row>
    <row r="4449" spans="5:5">
      <c r="E4449" s="235"/>
    </row>
    <row r="4450" spans="5:5">
      <c r="E4450" s="235"/>
    </row>
    <row r="4451" spans="5:5">
      <c r="E4451" s="235"/>
    </row>
    <row r="4452" spans="5:5">
      <c r="E4452" s="235"/>
    </row>
    <row r="4453" spans="5:5">
      <c r="E4453" s="235"/>
    </row>
    <row r="4454" spans="5:5">
      <c r="E4454" s="235"/>
    </row>
    <row r="4455" spans="5:5">
      <c r="E4455" s="235"/>
    </row>
    <row r="4456" spans="5:5">
      <c r="E4456" s="235"/>
    </row>
    <row r="4457" spans="5:5">
      <c r="E4457" s="235"/>
    </row>
    <row r="4458" spans="5:5">
      <c r="E4458" s="235"/>
    </row>
    <row r="4459" spans="5:5">
      <c r="E4459" s="235"/>
    </row>
    <row r="4460" spans="5:5">
      <c r="E4460" s="235"/>
    </row>
    <row r="4461" spans="5:5">
      <c r="E4461" s="235"/>
    </row>
    <row r="4462" spans="5:5">
      <c r="E4462" s="235"/>
    </row>
    <row r="4463" spans="5:5">
      <c r="E4463" s="235"/>
    </row>
    <row r="4464" spans="5:5">
      <c r="E4464" s="235"/>
    </row>
    <row r="4465" spans="5:5">
      <c r="E4465" s="235"/>
    </row>
    <row r="4466" spans="5:5">
      <c r="E4466" s="235"/>
    </row>
    <row r="4467" spans="5:5">
      <c r="E4467" s="235"/>
    </row>
    <row r="4468" spans="5:5">
      <c r="E4468" s="235"/>
    </row>
    <row r="4469" spans="5:5">
      <c r="E4469" s="235"/>
    </row>
    <row r="4470" spans="5:5">
      <c r="E4470" s="235"/>
    </row>
    <row r="4471" spans="5:5">
      <c r="E4471" s="235"/>
    </row>
    <row r="4472" spans="5:5">
      <c r="E4472" s="235"/>
    </row>
    <row r="4473" spans="5:5">
      <c r="E4473" s="235"/>
    </row>
    <row r="4474" spans="5:5">
      <c r="E4474" s="235"/>
    </row>
    <row r="4475" spans="5:5">
      <c r="E4475" s="235"/>
    </row>
    <row r="4476" spans="5:5">
      <c r="E4476" s="235"/>
    </row>
    <row r="4477" spans="5:5">
      <c r="E4477" s="235"/>
    </row>
    <row r="4478" spans="5:5">
      <c r="E4478" s="235"/>
    </row>
    <row r="4479" spans="5:5">
      <c r="E4479" s="235"/>
    </row>
    <row r="4480" spans="5:5">
      <c r="E4480" s="235"/>
    </row>
    <row r="4481" spans="5:5">
      <c r="E4481" s="235"/>
    </row>
    <row r="4482" spans="5:5">
      <c r="E4482" s="235"/>
    </row>
    <row r="4483" spans="5:5">
      <c r="E4483" s="235"/>
    </row>
    <row r="4484" spans="5:5">
      <c r="E4484" s="235"/>
    </row>
    <row r="4485" spans="5:5">
      <c r="E4485" s="235"/>
    </row>
    <row r="4486" spans="5:5">
      <c r="E4486" s="235"/>
    </row>
    <row r="4487" spans="5:5">
      <c r="E4487" s="235"/>
    </row>
    <row r="4488" spans="5:5">
      <c r="E4488" s="235"/>
    </row>
    <row r="4489" spans="5:5">
      <c r="E4489" s="235"/>
    </row>
    <row r="4490" spans="5:5">
      <c r="E4490" s="235"/>
    </row>
    <row r="4491" spans="5:5">
      <c r="E4491" s="235"/>
    </row>
    <row r="4492" spans="5:5">
      <c r="E4492" s="235"/>
    </row>
    <row r="4493" spans="5:5">
      <c r="E4493" s="235"/>
    </row>
    <row r="4494" spans="5:5">
      <c r="E4494" s="235"/>
    </row>
    <row r="4495" spans="5:5">
      <c r="E4495" s="235"/>
    </row>
    <row r="4496" spans="5:5">
      <c r="E4496" s="235"/>
    </row>
    <row r="4497" spans="5:5">
      <c r="E4497" s="235"/>
    </row>
    <row r="4498" spans="5:5">
      <c r="E4498" s="235"/>
    </row>
    <row r="4499" spans="5:5">
      <c r="E4499" s="235"/>
    </row>
    <row r="4500" spans="5:5">
      <c r="E4500" s="235"/>
    </row>
    <row r="4501" spans="5:5">
      <c r="E4501" s="235"/>
    </row>
    <row r="4502" spans="5:5">
      <c r="E4502" s="235"/>
    </row>
    <row r="4503" spans="5:5">
      <c r="E4503" s="235"/>
    </row>
    <row r="4504" spans="5:5">
      <c r="E4504" s="235"/>
    </row>
    <row r="4505" spans="5:5">
      <c r="E4505" s="235"/>
    </row>
    <row r="4506" spans="5:5">
      <c r="E4506" s="235"/>
    </row>
    <row r="4507" spans="5:5">
      <c r="E4507" s="235"/>
    </row>
    <row r="4508" spans="5:5">
      <c r="E4508" s="235"/>
    </row>
    <row r="4509" spans="5:5">
      <c r="E4509" s="235"/>
    </row>
    <row r="4510" spans="5:5">
      <c r="E4510" s="235"/>
    </row>
    <row r="4511" spans="5:5">
      <c r="E4511" s="235"/>
    </row>
    <row r="4512" spans="5:5">
      <c r="E4512" s="235"/>
    </row>
    <row r="4513" spans="5:5">
      <c r="E4513" s="235"/>
    </row>
    <row r="4514" spans="5:5">
      <c r="E4514" s="235"/>
    </row>
    <row r="4515" spans="5:5">
      <c r="E4515" s="235"/>
    </row>
    <row r="4516" spans="5:5">
      <c r="E4516" s="235"/>
    </row>
    <row r="4517" spans="5:5">
      <c r="E4517" s="235"/>
    </row>
    <row r="4518" spans="5:5">
      <c r="E4518" s="235"/>
    </row>
    <row r="4519" spans="5:5">
      <c r="E4519" s="235"/>
    </row>
    <row r="4520" spans="5:5">
      <c r="E4520" s="235"/>
    </row>
    <row r="4521" spans="5:5">
      <c r="E4521" s="235"/>
    </row>
    <row r="4522" spans="5:5">
      <c r="E4522" s="235"/>
    </row>
    <row r="4523" spans="5:5">
      <c r="E4523" s="235"/>
    </row>
    <row r="4524" spans="5:5">
      <c r="E4524" s="235"/>
    </row>
    <row r="4525" spans="5:5">
      <c r="E4525" s="235"/>
    </row>
    <row r="4526" spans="5:5">
      <c r="E4526" s="235"/>
    </row>
    <row r="4527" spans="5:5">
      <c r="E4527" s="235"/>
    </row>
    <row r="4528" spans="5:5">
      <c r="E4528" s="235"/>
    </row>
    <row r="4529" spans="5:5">
      <c r="E4529" s="235"/>
    </row>
    <row r="4530" spans="5:5">
      <c r="E4530" s="235"/>
    </row>
    <row r="4531" spans="5:5">
      <c r="E4531" s="235"/>
    </row>
    <row r="4532" spans="5:5">
      <c r="E4532" s="235"/>
    </row>
    <row r="4533" spans="5:5">
      <c r="E4533" s="235"/>
    </row>
    <row r="4534" spans="5:5">
      <c r="E4534" s="235"/>
    </row>
    <row r="4535" spans="5:5">
      <c r="E4535" s="235"/>
    </row>
    <row r="4536" spans="5:5">
      <c r="E4536" s="235"/>
    </row>
    <row r="4537" spans="5:5">
      <c r="E4537" s="235"/>
    </row>
    <row r="4538" spans="5:5">
      <c r="E4538" s="235"/>
    </row>
    <row r="4539" spans="5:5">
      <c r="E4539" s="235"/>
    </row>
    <row r="4540" spans="5:5">
      <c r="E4540" s="235"/>
    </row>
    <row r="4541" spans="5:5">
      <c r="E4541" s="235"/>
    </row>
    <row r="4542" spans="5:5">
      <c r="E4542" s="235"/>
    </row>
    <row r="4543" spans="5:5">
      <c r="E4543" s="235"/>
    </row>
    <row r="4544" spans="5:5">
      <c r="E4544" s="235"/>
    </row>
    <row r="4545" spans="5:5">
      <c r="E4545" s="235"/>
    </row>
    <row r="4546" spans="5:5">
      <c r="E4546" s="235"/>
    </row>
    <row r="4547" spans="5:5">
      <c r="E4547" s="235"/>
    </row>
    <row r="4548" spans="5:5">
      <c r="E4548" s="235"/>
    </row>
    <row r="4549" spans="5:5">
      <c r="E4549" s="235"/>
    </row>
    <row r="4550" spans="5:5">
      <c r="E4550" s="235"/>
    </row>
    <row r="4551" spans="5:5">
      <c r="E4551" s="235"/>
    </row>
    <row r="4552" spans="5:5">
      <c r="E4552" s="235"/>
    </row>
    <row r="4553" spans="5:5">
      <c r="E4553" s="235"/>
    </row>
    <row r="4554" spans="5:5">
      <c r="E4554" s="235"/>
    </row>
    <row r="4555" spans="5:5">
      <c r="E4555" s="235"/>
    </row>
    <row r="4556" spans="5:5">
      <c r="E4556" s="235"/>
    </row>
    <row r="4557" spans="5:5">
      <c r="E4557" s="235"/>
    </row>
    <row r="4558" spans="5:5">
      <c r="E4558" s="235"/>
    </row>
    <row r="4559" spans="5:5">
      <c r="E4559" s="235"/>
    </row>
    <row r="4560" spans="5:5">
      <c r="E4560" s="235"/>
    </row>
    <row r="4561" spans="5:5">
      <c r="E4561" s="235"/>
    </row>
    <row r="4562" spans="5:5">
      <c r="E4562" s="235"/>
    </row>
    <row r="4563" spans="5:5">
      <c r="E4563" s="235"/>
    </row>
    <row r="4564" spans="5:5">
      <c r="E4564" s="235"/>
    </row>
    <row r="4565" spans="5:5">
      <c r="E4565" s="235"/>
    </row>
    <row r="4566" spans="5:5">
      <c r="E4566" s="235"/>
    </row>
    <row r="4567" spans="5:5">
      <c r="E4567" s="235"/>
    </row>
    <row r="4568" spans="5:5">
      <c r="E4568" s="235"/>
    </row>
    <row r="4569" spans="5:5">
      <c r="E4569" s="235"/>
    </row>
    <row r="4570" spans="5:5">
      <c r="E4570" s="235"/>
    </row>
    <row r="4571" spans="5:5">
      <c r="E4571" s="235"/>
    </row>
    <row r="4572" spans="5:5">
      <c r="E4572" s="235"/>
    </row>
    <row r="4573" spans="5:5">
      <c r="E4573" s="235"/>
    </row>
    <row r="4574" spans="5:5">
      <c r="E4574" s="235"/>
    </row>
    <row r="4575" spans="5:5">
      <c r="E4575" s="235"/>
    </row>
    <row r="4576" spans="5:5">
      <c r="E4576" s="235"/>
    </row>
    <row r="4577" spans="5:5">
      <c r="E4577" s="235"/>
    </row>
    <row r="4578" spans="5:5">
      <c r="E4578" s="235"/>
    </row>
    <row r="4579" spans="5:5">
      <c r="E4579" s="235"/>
    </row>
    <row r="4580" spans="5:5">
      <c r="E4580" s="235"/>
    </row>
    <row r="4581" spans="5:5">
      <c r="E4581" s="235"/>
    </row>
    <row r="4582" spans="5:5">
      <c r="E4582" s="235"/>
    </row>
    <row r="4583" spans="5:5">
      <c r="E4583" s="235"/>
    </row>
    <row r="4584" spans="5:5">
      <c r="E4584" s="235"/>
    </row>
    <row r="4585" spans="5:5">
      <c r="E4585" s="235"/>
    </row>
    <row r="4586" spans="5:5">
      <c r="E4586" s="235"/>
    </row>
    <row r="4587" spans="5:5">
      <c r="E4587" s="235"/>
    </row>
    <row r="4588" spans="5:5">
      <c r="E4588" s="235"/>
    </row>
    <row r="4589" spans="5:5">
      <c r="E4589" s="235"/>
    </row>
    <row r="4590" spans="5:5">
      <c r="E4590" s="235"/>
    </row>
    <row r="4591" spans="5:5">
      <c r="E4591" s="235"/>
    </row>
    <row r="4592" spans="5:5">
      <c r="E4592" s="235"/>
    </row>
    <row r="4593" spans="5:5">
      <c r="E4593" s="235"/>
    </row>
    <row r="4594" spans="5:5">
      <c r="E4594" s="235"/>
    </row>
    <row r="4595" spans="5:5">
      <c r="E4595" s="235"/>
    </row>
    <row r="4596" spans="5:5">
      <c r="E4596" s="235"/>
    </row>
    <row r="4597" spans="5:5">
      <c r="E4597" s="235"/>
    </row>
    <row r="4598" spans="5:5">
      <c r="E4598" s="235"/>
    </row>
    <row r="4599" spans="5:5">
      <c r="E4599" s="235"/>
    </row>
    <row r="4600" spans="5:5">
      <c r="E4600" s="235"/>
    </row>
    <row r="4601" spans="5:5">
      <c r="E4601" s="235"/>
    </row>
    <row r="4602" spans="5:5">
      <c r="E4602" s="235"/>
    </row>
    <row r="4603" spans="5:5">
      <c r="E4603" s="235"/>
    </row>
    <row r="4604" spans="5:5">
      <c r="E4604" s="235"/>
    </row>
    <row r="4605" spans="5:5">
      <c r="E4605" s="235"/>
    </row>
    <row r="4606" spans="5:5">
      <c r="E4606" s="235"/>
    </row>
    <row r="4607" spans="5:5">
      <c r="E4607" s="235"/>
    </row>
    <row r="4608" spans="5:5">
      <c r="E4608" s="235"/>
    </row>
    <row r="4609" spans="5:5">
      <c r="E4609" s="235"/>
    </row>
    <row r="4610" spans="5:5">
      <c r="E4610" s="235"/>
    </row>
    <row r="4611" spans="5:5">
      <c r="E4611" s="235"/>
    </row>
    <row r="4612" spans="5:5">
      <c r="E4612" s="235"/>
    </row>
    <row r="4613" spans="5:5">
      <c r="E4613" s="235"/>
    </row>
    <row r="4614" spans="5:5">
      <c r="E4614" s="235"/>
    </row>
    <row r="4615" spans="5:5">
      <c r="E4615" s="235"/>
    </row>
    <row r="4616" spans="5:5">
      <c r="E4616" s="235"/>
    </row>
    <row r="4617" spans="5:5">
      <c r="E4617" s="235"/>
    </row>
    <row r="4618" spans="5:5">
      <c r="E4618" s="235"/>
    </row>
    <row r="4619" spans="5:5">
      <c r="E4619" s="235"/>
    </row>
    <row r="4620" spans="5:5">
      <c r="E4620" s="235"/>
    </row>
    <row r="4621" spans="5:5">
      <c r="E4621" s="235"/>
    </row>
    <row r="4622" spans="5:5">
      <c r="E4622" s="235"/>
    </row>
    <row r="4623" spans="5:5">
      <c r="E4623" s="235"/>
    </row>
    <row r="4624" spans="5:5">
      <c r="E4624" s="235"/>
    </row>
    <row r="4625" spans="5:5">
      <c r="E4625" s="235"/>
    </row>
    <row r="4626" spans="5:5">
      <c r="E4626" s="235"/>
    </row>
    <row r="4627" spans="5:5">
      <c r="E4627" s="235"/>
    </row>
    <row r="4628" spans="5:5">
      <c r="E4628" s="235"/>
    </row>
    <row r="4629" spans="5:5">
      <c r="E4629" s="235"/>
    </row>
    <row r="4630" spans="5:5">
      <c r="E4630" s="235"/>
    </row>
    <row r="4631" spans="5:5">
      <c r="E4631" s="235"/>
    </row>
    <row r="4632" spans="5:5">
      <c r="E4632" s="235"/>
    </row>
    <row r="4633" spans="5:5">
      <c r="E4633" s="235"/>
    </row>
    <row r="4634" spans="5:5">
      <c r="E4634" s="235"/>
    </row>
    <row r="4635" spans="5:5">
      <c r="E4635" s="235"/>
    </row>
    <row r="4636" spans="5:5">
      <c r="E4636" s="235"/>
    </row>
    <row r="4637" spans="5:5">
      <c r="E4637" s="235"/>
    </row>
    <row r="4638" spans="5:5">
      <c r="E4638" s="235"/>
    </row>
    <row r="4639" spans="5:5">
      <c r="E4639" s="235"/>
    </row>
    <row r="4640" spans="5:5">
      <c r="E4640" s="235"/>
    </row>
    <row r="4641" spans="5:5">
      <c r="E4641" s="235"/>
    </row>
    <row r="4642" spans="5:5">
      <c r="E4642" s="235"/>
    </row>
    <row r="4643" spans="5:5">
      <c r="E4643" s="235"/>
    </row>
    <row r="4644" spans="5:5">
      <c r="E4644" s="235"/>
    </row>
    <row r="4645" spans="5:5">
      <c r="E4645" s="235"/>
    </row>
    <row r="4646" spans="5:5">
      <c r="E4646" s="235"/>
    </row>
    <row r="4647" spans="5:5">
      <c r="E4647" s="235"/>
    </row>
    <row r="4648" spans="5:5">
      <c r="E4648" s="235"/>
    </row>
    <row r="4649" spans="5:5">
      <c r="E4649" s="235"/>
    </row>
    <row r="4650" spans="5:5">
      <c r="E4650" s="235"/>
    </row>
    <row r="4651" spans="5:5">
      <c r="E4651" s="235"/>
    </row>
    <row r="4652" spans="5:5">
      <c r="E4652" s="235"/>
    </row>
    <row r="4653" spans="5:5">
      <c r="E4653" s="235"/>
    </row>
    <row r="4654" spans="5:5">
      <c r="E4654" s="235"/>
    </row>
    <row r="4655" spans="5:5">
      <c r="E4655" s="235"/>
    </row>
    <row r="4656" spans="5:5">
      <c r="E4656" s="235"/>
    </row>
    <row r="4657" spans="5:5">
      <c r="E4657" s="235"/>
    </row>
    <row r="4658" spans="5:5">
      <c r="E4658" s="235"/>
    </row>
    <row r="4659" spans="5:5">
      <c r="E4659" s="235"/>
    </row>
    <row r="4660" spans="5:5">
      <c r="E4660" s="235"/>
    </row>
    <row r="4661" spans="5:5">
      <c r="E4661" s="235"/>
    </row>
    <row r="4662" spans="5:5">
      <c r="E4662" s="235"/>
    </row>
    <row r="4663" spans="5:5">
      <c r="E4663" s="235"/>
    </row>
    <row r="4664" spans="5:5">
      <c r="E4664" s="235"/>
    </row>
    <row r="4665" spans="5:5">
      <c r="E4665" s="235"/>
    </row>
    <row r="4666" spans="5:5">
      <c r="E4666" s="235"/>
    </row>
    <row r="4667" spans="5:5">
      <c r="E4667" s="235"/>
    </row>
    <row r="4668" spans="5:5">
      <c r="E4668" s="235"/>
    </row>
    <row r="4669" spans="5:5">
      <c r="E4669" s="235"/>
    </row>
    <row r="4670" spans="5:5">
      <c r="E4670" s="235"/>
    </row>
    <row r="4671" spans="5:5">
      <c r="E4671" s="235"/>
    </row>
    <row r="4672" spans="5:5">
      <c r="E4672" s="235"/>
    </row>
    <row r="4673" spans="5:5">
      <c r="E4673" s="235"/>
    </row>
    <row r="4674" spans="5:5">
      <c r="E4674" s="235"/>
    </row>
    <row r="4675" spans="5:5">
      <c r="E4675" s="235"/>
    </row>
    <row r="4676" spans="5:5">
      <c r="E4676" s="235"/>
    </row>
    <row r="4677" spans="5:5">
      <c r="E4677" s="235"/>
    </row>
    <row r="4678" spans="5:5">
      <c r="E4678" s="235"/>
    </row>
    <row r="4679" spans="5:5">
      <c r="E4679" s="235"/>
    </row>
    <row r="4680" spans="5:5">
      <c r="E4680" s="235"/>
    </row>
    <row r="4681" spans="5:5">
      <c r="E4681" s="235"/>
    </row>
    <row r="4682" spans="5:5">
      <c r="E4682" s="235"/>
    </row>
    <row r="4683" spans="5:5">
      <c r="E4683" s="235"/>
    </row>
    <row r="4684" spans="5:5">
      <c r="E4684" s="235"/>
    </row>
    <row r="4685" spans="5:5">
      <c r="E4685" s="235"/>
    </row>
    <row r="4686" spans="5:5">
      <c r="E4686" s="235"/>
    </row>
    <row r="4687" spans="5:5">
      <c r="E4687" s="235"/>
    </row>
    <row r="4688" spans="5:5">
      <c r="E4688" s="235"/>
    </row>
    <row r="4689" spans="5:5">
      <c r="E4689" s="235"/>
    </row>
    <row r="4690" spans="5:5">
      <c r="E4690" s="235"/>
    </row>
    <row r="4691" spans="5:5">
      <c r="E4691" s="235"/>
    </row>
    <row r="4692" spans="5:5">
      <c r="E4692" s="235"/>
    </row>
    <row r="4693" spans="5:5">
      <c r="E4693" s="235"/>
    </row>
    <row r="4694" spans="5:5">
      <c r="E4694" s="235"/>
    </row>
    <row r="4695" spans="5:5">
      <c r="E4695" s="235"/>
    </row>
    <row r="4696" spans="5:5">
      <c r="E4696" s="235"/>
    </row>
    <row r="4697" spans="5:5">
      <c r="E4697" s="235"/>
    </row>
    <row r="4698" spans="5:5">
      <c r="E4698" s="235"/>
    </row>
    <row r="4699" spans="5:5">
      <c r="E4699" s="235"/>
    </row>
    <row r="4700" spans="5:5">
      <c r="E4700" s="235"/>
    </row>
    <row r="4701" spans="5:5">
      <c r="E4701" s="235"/>
    </row>
    <row r="4702" spans="5:5">
      <c r="E4702" s="235"/>
    </row>
    <row r="4703" spans="5:5">
      <c r="E4703" s="235"/>
    </row>
    <row r="4704" spans="5:5">
      <c r="E4704" s="235"/>
    </row>
    <row r="4705" spans="5:5">
      <c r="E4705" s="235"/>
    </row>
    <row r="4706" spans="5:5">
      <c r="E4706" s="235"/>
    </row>
    <row r="4707" spans="5:5">
      <c r="E4707" s="235"/>
    </row>
    <row r="4708" spans="5:5">
      <c r="E4708" s="235"/>
    </row>
    <row r="4709" spans="5:5">
      <c r="E4709" s="235"/>
    </row>
    <row r="4710" spans="5:5">
      <c r="E4710" s="235"/>
    </row>
    <row r="4711" spans="5:5">
      <c r="E4711" s="235"/>
    </row>
    <row r="4712" spans="5:5">
      <c r="E4712" s="235"/>
    </row>
    <row r="4713" spans="5:5">
      <c r="E4713" s="235"/>
    </row>
    <row r="4714" spans="5:5">
      <c r="E4714" s="235"/>
    </row>
    <row r="4715" spans="5:5">
      <c r="E4715" s="235"/>
    </row>
    <row r="4716" spans="5:5">
      <c r="E4716" s="235"/>
    </row>
    <row r="4717" spans="5:5">
      <c r="E4717" s="235"/>
    </row>
    <row r="4718" spans="5:5">
      <c r="E4718" s="235"/>
    </row>
    <row r="4719" spans="5:5">
      <c r="E4719" s="235"/>
    </row>
    <row r="4720" spans="5:5">
      <c r="E4720" s="235"/>
    </row>
    <row r="4721" spans="5:5">
      <c r="E4721" s="235"/>
    </row>
    <row r="4722" spans="5:5">
      <c r="E4722" s="235"/>
    </row>
    <row r="4723" spans="5:5">
      <c r="E4723" s="235"/>
    </row>
    <row r="4724" spans="5:5">
      <c r="E4724" s="235"/>
    </row>
    <row r="4725" spans="5:5">
      <c r="E4725" s="235"/>
    </row>
    <row r="4726" spans="5:5">
      <c r="E4726" s="235"/>
    </row>
    <row r="4727" spans="5:5">
      <c r="E4727" s="235"/>
    </row>
    <row r="4728" spans="5:5">
      <c r="E4728" s="235"/>
    </row>
    <row r="4729" spans="5:5">
      <c r="E4729" s="235"/>
    </row>
    <row r="4730" spans="5:5">
      <c r="E4730" s="235"/>
    </row>
    <row r="4731" spans="5:5">
      <c r="E4731" s="235"/>
    </row>
    <row r="4732" spans="5:5">
      <c r="E4732" s="235"/>
    </row>
    <row r="4733" spans="5:5">
      <c r="E4733" s="235"/>
    </row>
    <row r="4734" spans="5:5">
      <c r="E4734" s="235"/>
    </row>
    <row r="4735" spans="5:5">
      <c r="E4735" s="235"/>
    </row>
    <row r="4736" spans="5:5">
      <c r="E4736" s="235"/>
    </row>
    <row r="4737" spans="5:5">
      <c r="E4737" s="235"/>
    </row>
    <row r="4738" spans="5:5">
      <c r="E4738" s="235"/>
    </row>
    <row r="4739" spans="5:5">
      <c r="E4739" s="235"/>
    </row>
    <row r="4740" spans="5:5">
      <c r="E4740" s="235"/>
    </row>
    <row r="4741" spans="5:5">
      <c r="E4741" s="235"/>
    </row>
    <row r="4742" spans="5:5">
      <c r="E4742" s="235"/>
    </row>
    <row r="4743" spans="5:5">
      <c r="E4743" s="235"/>
    </row>
    <row r="4744" spans="5:5">
      <c r="E4744" s="235"/>
    </row>
    <row r="4745" spans="5:5">
      <c r="E4745" s="235"/>
    </row>
    <row r="4746" spans="5:5">
      <c r="E4746" s="235"/>
    </row>
    <row r="4747" spans="5:5">
      <c r="E4747" s="235"/>
    </row>
    <row r="4748" spans="5:5">
      <c r="E4748" s="235"/>
    </row>
    <row r="4749" spans="5:5">
      <c r="E4749" s="235"/>
    </row>
    <row r="4750" spans="5:5">
      <c r="E4750" s="235"/>
    </row>
    <row r="4751" spans="5:5">
      <c r="E4751" s="235"/>
    </row>
    <row r="4752" spans="5:5">
      <c r="E4752" s="235"/>
    </row>
    <row r="4753" spans="5:5">
      <c r="E4753" s="235"/>
    </row>
    <row r="4754" spans="5:5">
      <c r="E4754" s="235"/>
    </row>
    <row r="4755" spans="5:5">
      <c r="E4755" s="235"/>
    </row>
    <row r="4756" spans="5:5">
      <c r="E4756" s="235"/>
    </row>
    <row r="4757" spans="5:5">
      <c r="E4757" s="235"/>
    </row>
    <row r="4758" spans="5:5">
      <c r="E4758" s="235"/>
    </row>
    <row r="4759" spans="5:5">
      <c r="E4759" s="235"/>
    </row>
    <row r="4760" spans="5:5">
      <c r="E4760" s="235"/>
    </row>
    <row r="4761" spans="5:5">
      <c r="E4761" s="235"/>
    </row>
    <row r="4762" spans="5:5">
      <c r="E4762" s="235"/>
    </row>
    <row r="4763" spans="5:5">
      <c r="E4763" s="235"/>
    </row>
    <row r="4764" spans="5:5">
      <c r="E4764" s="235"/>
    </row>
    <row r="4765" spans="5:5">
      <c r="E4765" s="235"/>
    </row>
    <row r="4766" spans="5:5">
      <c r="E4766" s="235"/>
    </row>
    <row r="4767" spans="5:5">
      <c r="E4767" s="235"/>
    </row>
    <row r="4768" spans="5:5">
      <c r="E4768" s="235"/>
    </row>
    <row r="4769" spans="5:5">
      <c r="E4769" s="235"/>
    </row>
    <row r="4770" spans="5:5">
      <c r="E4770" s="235"/>
    </row>
    <row r="4771" spans="5:5">
      <c r="E4771" s="235"/>
    </row>
    <row r="4772" spans="5:5">
      <c r="E4772" s="235"/>
    </row>
    <row r="4773" spans="5:5">
      <c r="E4773" s="235"/>
    </row>
    <row r="4774" spans="5:5">
      <c r="E4774" s="235"/>
    </row>
    <row r="4775" spans="5:5">
      <c r="E4775" s="235"/>
    </row>
    <row r="4776" spans="5:5">
      <c r="E4776" s="235"/>
    </row>
    <row r="4777" spans="5:5">
      <c r="E4777" s="235"/>
    </row>
    <row r="4778" spans="5:5">
      <c r="E4778" s="235"/>
    </row>
    <row r="4779" spans="5:5">
      <c r="E4779" s="235"/>
    </row>
    <row r="4780" spans="5:5">
      <c r="E4780" s="235"/>
    </row>
    <row r="4781" spans="5:5">
      <c r="E4781" s="235"/>
    </row>
    <row r="4782" spans="5:5">
      <c r="E4782" s="235"/>
    </row>
    <row r="4783" spans="5:5">
      <c r="E4783" s="235"/>
    </row>
    <row r="4784" spans="5:5">
      <c r="E4784" s="235"/>
    </row>
    <row r="4785" spans="5:5">
      <c r="E4785" s="235"/>
    </row>
    <row r="4786" spans="5:5">
      <c r="E4786" s="235"/>
    </row>
    <row r="4787" spans="5:5">
      <c r="E4787" s="235"/>
    </row>
    <row r="4788" spans="5:5">
      <c r="E4788" s="235"/>
    </row>
    <row r="4789" spans="5:5">
      <c r="E4789" s="235"/>
    </row>
    <row r="4790" spans="5:5">
      <c r="E4790" s="235"/>
    </row>
    <row r="4791" spans="5:5">
      <c r="E4791" s="235"/>
    </row>
    <row r="4792" spans="5:5">
      <c r="E4792" s="235"/>
    </row>
    <row r="4793" spans="5:5">
      <c r="E4793" s="235"/>
    </row>
    <row r="4794" spans="5:5">
      <c r="E4794" s="235"/>
    </row>
    <row r="4795" spans="5:5">
      <c r="E4795" s="235"/>
    </row>
    <row r="4796" spans="5:5">
      <c r="E4796" s="235"/>
    </row>
    <row r="4797" spans="5:5">
      <c r="E4797" s="235"/>
    </row>
    <row r="4798" spans="5:5">
      <c r="E4798" s="235"/>
    </row>
    <row r="4799" spans="5:5">
      <c r="E4799" s="235"/>
    </row>
    <row r="4800" spans="5:5">
      <c r="E4800" s="235"/>
    </row>
    <row r="4801" spans="5:5">
      <c r="E4801" s="235"/>
    </row>
    <row r="4802" spans="5:5">
      <c r="E4802" s="235"/>
    </row>
    <row r="4803" spans="5:5">
      <c r="E4803" s="235"/>
    </row>
    <row r="4804" spans="5:5">
      <c r="E4804" s="235"/>
    </row>
    <row r="4805" spans="5:5">
      <c r="E4805" s="235"/>
    </row>
    <row r="4806" spans="5:5">
      <c r="E4806" s="235"/>
    </row>
    <row r="4807" spans="5:5">
      <c r="E4807" s="235"/>
    </row>
    <row r="4808" spans="5:5">
      <c r="E4808" s="235"/>
    </row>
    <row r="4809" spans="5:5">
      <c r="E4809" s="235"/>
    </row>
    <row r="4810" spans="5:5">
      <c r="E4810" s="235"/>
    </row>
    <row r="4811" spans="5:5">
      <c r="E4811" s="235"/>
    </row>
    <row r="4812" spans="5:5">
      <c r="E4812" s="235"/>
    </row>
    <row r="4813" spans="5:5">
      <c r="E4813" s="235"/>
    </row>
    <row r="4814" spans="5:5">
      <c r="E4814" s="235"/>
    </row>
    <row r="4815" spans="5:5">
      <c r="E4815" s="235"/>
    </row>
    <row r="4816" spans="5:5">
      <c r="E4816" s="235"/>
    </row>
    <row r="4817" spans="5:5">
      <c r="E4817" s="235"/>
    </row>
    <row r="4818" spans="5:5">
      <c r="E4818" s="235"/>
    </row>
    <row r="4819" spans="5:5">
      <c r="E4819" s="235"/>
    </row>
    <row r="4820" spans="5:5">
      <c r="E4820" s="235"/>
    </row>
    <row r="4821" spans="5:5">
      <c r="E4821" s="235"/>
    </row>
    <row r="4822" spans="5:5">
      <c r="E4822" s="235"/>
    </row>
    <row r="4823" spans="5:5">
      <c r="E4823" s="235"/>
    </row>
    <row r="4824" spans="5:5">
      <c r="E4824" s="235"/>
    </row>
    <row r="4825" spans="5:5">
      <c r="E4825" s="235"/>
    </row>
    <row r="4826" spans="5:5">
      <c r="E4826" s="235"/>
    </row>
    <row r="4827" spans="5:5">
      <c r="E4827" s="235"/>
    </row>
    <row r="4828" spans="5:5">
      <c r="E4828" s="235"/>
    </row>
    <row r="4829" spans="5:5">
      <c r="E4829" s="235"/>
    </row>
    <row r="4830" spans="5:5">
      <c r="E4830" s="235"/>
    </row>
    <row r="4831" spans="5:5">
      <c r="E4831" s="235"/>
    </row>
    <row r="4832" spans="5:5">
      <c r="E4832" s="235"/>
    </row>
    <row r="4833" spans="5:5">
      <c r="E4833" s="235"/>
    </row>
    <row r="4834" spans="5:5">
      <c r="E4834" s="235"/>
    </row>
    <row r="4835" spans="5:5">
      <c r="E4835" s="235"/>
    </row>
    <row r="4836" spans="5:5">
      <c r="E4836" s="235"/>
    </row>
    <row r="4837" spans="5:5">
      <c r="E4837" s="235"/>
    </row>
    <row r="4838" spans="5:5">
      <c r="E4838" s="235"/>
    </row>
    <row r="4839" spans="5:5">
      <c r="E4839" s="235"/>
    </row>
    <row r="4840" spans="5:5">
      <c r="E4840" s="235"/>
    </row>
    <row r="4841" spans="5:5">
      <c r="E4841" s="235"/>
    </row>
    <row r="4842" spans="5:5">
      <c r="E4842" s="235"/>
    </row>
    <row r="4843" spans="5:5">
      <c r="E4843" s="235"/>
    </row>
    <row r="4844" spans="5:5">
      <c r="E4844" s="235"/>
    </row>
    <row r="4845" spans="5:5">
      <c r="E4845" s="235"/>
    </row>
    <row r="4846" spans="5:5">
      <c r="E4846" s="235"/>
    </row>
    <row r="4847" spans="5:5">
      <c r="E4847" s="235"/>
    </row>
    <row r="4848" spans="5:5">
      <c r="E4848" s="235"/>
    </row>
    <row r="4849" spans="5:5">
      <c r="E4849" s="235"/>
    </row>
    <row r="4850" spans="5:5">
      <c r="E4850" s="235"/>
    </row>
    <row r="4851" spans="5:5">
      <c r="E4851" s="235"/>
    </row>
    <row r="4852" spans="5:5">
      <c r="E4852" s="235"/>
    </row>
    <row r="4853" spans="5:5">
      <c r="E4853" s="235"/>
    </row>
    <row r="4854" spans="5:5">
      <c r="E4854" s="235"/>
    </row>
    <row r="4855" spans="5:5">
      <c r="E4855" s="235"/>
    </row>
    <row r="4856" spans="5:5">
      <c r="E4856" s="235"/>
    </row>
    <row r="4857" spans="5:5">
      <c r="E4857" s="235"/>
    </row>
    <row r="4858" spans="5:5">
      <c r="E4858" s="235"/>
    </row>
    <row r="4859" spans="5:5">
      <c r="E4859" s="235"/>
    </row>
    <row r="4860" spans="5:5">
      <c r="E4860" s="235"/>
    </row>
    <row r="4861" spans="5:5">
      <c r="E4861" s="235"/>
    </row>
    <row r="4862" spans="5:5">
      <c r="E4862" s="235"/>
    </row>
    <row r="4863" spans="5:5">
      <c r="E4863" s="235"/>
    </row>
    <row r="4864" spans="5:5">
      <c r="E4864" s="235"/>
    </row>
    <row r="4865" spans="5:5">
      <c r="E4865" s="235"/>
    </row>
    <row r="4866" spans="5:5">
      <c r="E4866" s="235"/>
    </row>
    <row r="4867" spans="5:5">
      <c r="E4867" s="235"/>
    </row>
    <row r="4868" spans="5:5">
      <c r="E4868" s="235"/>
    </row>
    <row r="4869" spans="5:5">
      <c r="E4869" s="235"/>
    </row>
    <row r="4870" spans="5:5">
      <c r="E4870" s="235"/>
    </row>
    <row r="4871" spans="5:5">
      <c r="E4871" s="235"/>
    </row>
    <row r="4872" spans="5:5">
      <c r="E4872" s="235"/>
    </row>
    <row r="4873" spans="5:5">
      <c r="E4873" s="235"/>
    </row>
    <row r="4874" spans="5:5">
      <c r="E4874" s="235"/>
    </row>
    <row r="4875" spans="5:5">
      <c r="E4875" s="235"/>
    </row>
    <row r="4876" spans="5:5">
      <c r="E4876" s="235"/>
    </row>
    <row r="4877" spans="5:5">
      <c r="E4877" s="235"/>
    </row>
    <row r="4878" spans="5:5">
      <c r="E4878" s="235"/>
    </row>
    <row r="4879" spans="5:5">
      <c r="E4879" s="235"/>
    </row>
    <row r="4880" spans="5:5">
      <c r="E4880" s="235"/>
    </row>
    <row r="4881" spans="5:5">
      <c r="E4881" s="235"/>
    </row>
    <row r="4882" spans="5:5">
      <c r="E4882" s="235"/>
    </row>
    <row r="4883" spans="5:5">
      <c r="E4883" s="235"/>
    </row>
    <row r="4884" spans="5:5">
      <c r="E4884" s="235"/>
    </row>
    <row r="4885" spans="5:5">
      <c r="E4885" s="235"/>
    </row>
    <row r="4886" spans="5:5">
      <c r="E4886" s="235"/>
    </row>
    <row r="4887" spans="5:5">
      <c r="E4887" s="235"/>
    </row>
    <row r="4888" spans="5:5">
      <c r="E4888" s="235"/>
    </row>
    <row r="4889" spans="5:5">
      <c r="E4889" s="235"/>
    </row>
    <row r="4890" spans="5:5">
      <c r="E4890" s="235"/>
    </row>
    <row r="4891" spans="5:5">
      <c r="E4891" s="235"/>
    </row>
    <row r="4892" spans="5:5">
      <c r="E4892" s="235"/>
    </row>
    <row r="4893" spans="5:5">
      <c r="E4893" s="235"/>
    </row>
    <row r="4894" spans="5:5">
      <c r="E4894" s="235"/>
    </row>
    <row r="4895" spans="5:5">
      <c r="E4895" s="235"/>
    </row>
    <row r="4896" spans="5:5">
      <c r="E4896" s="235"/>
    </row>
    <row r="4897" spans="5:5">
      <c r="E4897" s="235"/>
    </row>
    <row r="4898" spans="5:5">
      <c r="E4898" s="235"/>
    </row>
    <row r="4899" spans="5:5">
      <c r="E4899" s="235"/>
    </row>
    <row r="4900" spans="5:5">
      <c r="E4900" s="235"/>
    </row>
    <row r="4901" spans="5:5">
      <c r="E4901" s="235"/>
    </row>
    <row r="4902" spans="5:5">
      <c r="E4902" s="235"/>
    </row>
    <row r="4903" spans="5:5">
      <c r="E4903" s="235"/>
    </row>
    <row r="4904" spans="5:5">
      <c r="E4904" s="235"/>
    </row>
    <row r="4905" spans="5:5">
      <c r="E4905" s="235"/>
    </row>
    <row r="4906" spans="5:5">
      <c r="E4906" s="235"/>
    </row>
    <row r="4907" spans="5:5">
      <c r="E4907" s="235"/>
    </row>
    <row r="4908" spans="5:5">
      <c r="E4908" s="235"/>
    </row>
    <row r="4909" spans="5:5">
      <c r="E4909" s="235"/>
    </row>
    <row r="4910" spans="5:5">
      <c r="E4910" s="235"/>
    </row>
    <row r="4911" spans="5:5">
      <c r="E4911" s="235"/>
    </row>
    <row r="4912" spans="5:5">
      <c r="E4912" s="235"/>
    </row>
    <row r="4913" spans="5:5">
      <c r="E4913" s="235"/>
    </row>
    <row r="4914" spans="5:5">
      <c r="E4914" s="235"/>
    </row>
    <row r="4915" spans="5:5">
      <c r="E4915" s="235"/>
    </row>
    <row r="4916" spans="5:5">
      <c r="E4916" s="235"/>
    </row>
    <row r="4917" spans="5:5">
      <c r="E4917" s="235"/>
    </row>
    <row r="4918" spans="5:5">
      <c r="E4918" s="235"/>
    </row>
    <row r="4919" spans="5:5">
      <c r="E4919" s="235"/>
    </row>
    <row r="4920" spans="5:5">
      <c r="E4920" s="235"/>
    </row>
    <row r="4921" spans="5:5">
      <c r="E4921" s="235"/>
    </row>
    <row r="4922" spans="5:5">
      <c r="E4922" s="235"/>
    </row>
    <row r="4923" spans="5:5">
      <c r="E4923" s="235"/>
    </row>
    <row r="4924" spans="5:5">
      <c r="E4924" s="235"/>
    </row>
    <row r="4925" spans="5:5">
      <c r="E4925" s="235"/>
    </row>
    <row r="4926" spans="5:5">
      <c r="E4926" s="235"/>
    </row>
    <row r="4927" spans="5:5">
      <c r="E4927" s="235"/>
    </row>
    <row r="4928" spans="5:5">
      <c r="E4928" s="235"/>
    </row>
    <row r="4929" spans="5:5">
      <c r="E4929" s="235"/>
    </row>
    <row r="4930" spans="5:5">
      <c r="E4930" s="235"/>
    </row>
    <row r="4931" spans="5:5">
      <c r="E4931" s="235"/>
    </row>
    <row r="4932" spans="5:5">
      <c r="E4932" s="235"/>
    </row>
    <row r="4933" spans="5:5">
      <c r="E4933" s="235"/>
    </row>
    <row r="4934" spans="5:5">
      <c r="E4934" s="235"/>
    </row>
    <row r="4935" spans="5:5">
      <c r="E4935" s="235"/>
    </row>
    <row r="4936" spans="5:5">
      <c r="E4936" s="235"/>
    </row>
    <row r="4937" spans="5:5">
      <c r="E4937" s="235"/>
    </row>
    <row r="4938" spans="5:5">
      <c r="E4938" s="235"/>
    </row>
    <row r="4939" spans="5:5">
      <c r="E4939" s="235"/>
    </row>
    <row r="4940" spans="5:5">
      <c r="E4940" s="235"/>
    </row>
    <row r="4941" spans="5:5">
      <c r="E4941" s="235"/>
    </row>
    <row r="4942" spans="5:5">
      <c r="E4942" s="235"/>
    </row>
    <row r="4943" spans="5:5">
      <c r="E4943" s="235"/>
    </row>
    <row r="4944" spans="5:5">
      <c r="E4944" s="235"/>
    </row>
    <row r="4945" spans="5:5">
      <c r="E4945" s="235"/>
    </row>
    <row r="4946" spans="5:5">
      <c r="E4946" s="235"/>
    </row>
    <row r="4947" spans="5:5">
      <c r="E4947" s="235"/>
    </row>
    <row r="4948" spans="5:5">
      <c r="E4948" s="235"/>
    </row>
    <row r="4949" spans="5:5">
      <c r="E4949" s="235"/>
    </row>
    <row r="4950" spans="5:5">
      <c r="E4950" s="235"/>
    </row>
    <row r="4951" spans="5:5">
      <c r="E4951" s="235"/>
    </row>
    <row r="4952" spans="5:5">
      <c r="E4952" s="235"/>
    </row>
    <row r="4953" spans="5:5">
      <c r="E4953" s="235"/>
    </row>
    <row r="4954" spans="5:5">
      <c r="E4954" s="235"/>
    </row>
    <row r="4955" spans="5:5">
      <c r="E4955" s="235"/>
    </row>
    <row r="4956" spans="5:5">
      <c r="E4956" s="235"/>
    </row>
    <row r="4957" spans="5:5">
      <c r="E4957" s="235"/>
    </row>
    <row r="4958" spans="5:5">
      <c r="E4958" s="235"/>
    </row>
    <row r="4959" spans="5:5">
      <c r="E4959" s="235"/>
    </row>
    <row r="4960" spans="5:5">
      <c r="E4960" s="235"/>
    </row>
    <row r="4961" spans="5:5">
      <c r="E4961" s="235"/>
    </row>
    <row r="4962" spans="5:5">
      <c r="E4962" s="235"/>
    </row>
    <row r="4963" spans="5:5">
      <c r="E4963" s="235"/>
    </row>
    <row r="4964" spans="5:5">
      <c r="E4964" s="235"/>
    </row>
    <row r="4965" spans="5:5">
      <c r="E4965" s="235"/>
    </row>
    <row r="4966" spans="5:5">
      <c r="E4966" s="235"/>
    </row>
    <row r="4967" spans="5:5">
      <c r="E4967" s="235"/>
    </row>
    <row r="4968" spans="5:5">
      <c r="E4968" s="235"/>
    </row>
    <row r="4969" spans="5:5">
      <c r="E4969" s="235"/>
    </row>
    <row r="4970" spans="5:5">
      <c r="E4970" s="235"/>
    </row>
    <row r="4971" spans="5:5">
      <c r="E4971" s="235"/>
    </row>
    <row r="4972" spans="5:5">
      <c r="E4972" s="235"/>
    </row>
    <row r="4973" spans="5:5">
      <c r="E4973" s="235"/>
    </row>
    <row r="4974" spans="5:5">
      <c r="E4974" s="235"/>
    </row>
    <row r="4975" spans="5:5">
      <c r="E4975" s="235"/>
    </row>
    <row r="4976" spans="5:5">
      <c r="E4976" s="235"/>
    </row>
    <row r="4977" spans="5:5">
      <c r="E4977" s="235"/>
    </row>
    <row r="4978" spans="5:5">
      <c r="E4978" s="235"/>
    </row>
    <row r="4979" spans="5:5">
      <c r="E4979" s="235"/>
    </row>
    <row r="4980" spans="5:5">
      <c r="E4980" s="235"/>
    </row>
    <row r="4981" spans="5:5">
      <c r="E4981" s="235"/>
    </row>
    <row r="4982" spans="5:5">
      <c r="E4982" s="235"/>
    </row>
    <row r="4983" spans="5:5">
      <c r="E4983" s="235"/>
    </row>
    <row r="4984" spans="5:5">
      <c r="E4984" s="235"/>
    </row>
    <row r="4985" spans="5:5">
      <c r="E4985" s="235"/>
    </row>
    <row r="4986" spans="5:5">
      <c r="E4986" s="235"/>
    </row>
    <row r="4987" spans="5:5">
      <c r="E4987" s="235"/>
    </row>
    <row r="4988" spans="5:5">
      <c r="E4988" s="235"/>
    </row>
    <row r="4989" spans="5:5">
      <c r="E4989" s="235"/>
    </row>
    <row r="4990" spans="5:5">
      <c r="E4990" s="235"/>
    </row>
    <row r="4991" spans="5:5">
      <c r="E4991" s="235"/>
    </row>
    <row r="4992" spans="5:5">
      <c r="E4992" s="235"/>
    </row>
    <row r="4993" spans="5:5">
      <c r="E4993" s="235"/>
    </row>
    <row r="4994" spans="5:5">
      <c r="E4994" s="235"/>
    </row>
    <row r="4995" spans="5:5">
      <c r="E4995" s="235"/>
    </row>
    <row r="4996" spans="5:5">
      <c r="E4996" s="235"/>
    </row>
    <row r="4997" spans="5:5">
      <c r="E4997" s="235"/>
    </row>
    <row r="4998" spans="5:5">
      <c r="E4998" s="235"/>
    </row>
    <row r="4999" spans="5:5">
      <c r="E4999" s="235"/>
    </row>
    <row r="5000" spans="5:5">
      <c r="E5000" s="235"/>
    </row>
    <row r="5001" spans="5:5">
      <c r="E5001" s="235"/>
    </row>
    <row r="5002" spans="5:5">
      <c r="E5002" s="235"/>
    </row>
    <row r="5003" spans="5:5">
      <c r="E5003" s="235"/>
    </row>
    <row r="5004" spans="5:5">
      <c r="E5004" s="235"/>
    </row>
    <row r="5005" spans="5:5">
      <c r="E5005" s="235"/>
    </row>
    <row r="5006" spans="5:5">
      <c r="E5006" s="235"/>
    </row>
    <row r="5007" spans="5:5">
      <c r="E5007" s="235"/>
    </row>
    <row r="5008" spans="5:5">
      <c r="E5008" s="235"/>
    </row>
    <row r="5009" spans="5:5">
      <c r="E5009" s="235"/>
    </row>
    <row r="5010" spans="5:5">
      <c r="E5010" s="235"/>
    </row>
    <row r="5011" spans="5:5">
      <c r="E5011" s="235"/>
    </row>
    <row r="5012" spans="5:5">
      <c r="E5012" s="235"/>
    </row>
    <row r="5013" spans="5:5">
      <c r="E5013" s="235"/>
    </row>
    <row r="5014" spans="5:5">
      <c r="E5014" s="235"/>
    </row>
    <row r="5015" spans="5:5">
      <c r="E5015" s="235"/>
    </row>
    <row r="5016" spans="5:5">
      <c r="E5016" s="235"/>
    </row>
    <row r="5017" spans="5:5">
      <c r="E5017" s="235"/>
    </row>
    <row r="5018" spans="5:5">
      <c r="E5018" s="235"/>
    </row>
    <row r="5019" spans="5:5">
      <c r="E5019" s="235"/>
    </row>
    <row r="5020" spans="5:5">
      <c r="E5020" s="235"/>
    </row>
    <row r="5021" spans="5:5">
      <c r="E5021" s="235"/>
    </row>
    <row r="5022" spans="5:5">
      <c r="E5022" s="235"/>
    </row>
    <row r="5023" spans="5:5">
      <c r="E5023" s="235"/>
    </row>
    <row r="5024" spans="5:5">
      <c r="E5024" s="235"/>
    </row>
    <row r="5025" spans="5:5">
      <c r="E5025" s="235"/>
    </row>
    <row r="5026" spans="5:5">
      <c r="E5026" s="235"/>
    </row>
    <row r="5027" spans="5:5">
      <c r="E5027" s="235"/>
    </row>
    <row r="5028" spans="5:5">
      <c r="E5028" s="235"/>
    </row>
    <row r="5029" spans="5:5">
      <c r="E5029" s="235"/>
    </row>
    <row r="5030" spans="5:5">
      <c r="E5030" s="235"/>
    </row>
    <row r="5031" spans="5:5">
      <c r="E5031" s="235"/>
    </row>
    <row r="5032" spans="5:5">
      <c r="E5032" s="235"/>
    </row>
    <row r="5033" spans="5:5">
      <c r="E5033" s="235"/>
    </row>
    <row r="5034" spans="5:5">
      <c r="E5034" s="235"/>
    </row>
    <row r="5035" spans="5:5">
      <c r="E5035" s="235"/>
    </row>
    <row r="5036" spans="5:5">
      <c r="E5036" s="235"/>
    </row>
    <row r="5037" spans="5:5">
      <c r="E5037" s="235"/>
    </row>
    <row r="5038" spans="5:5">
      <c r="E5038" s="235"/>
    </row>
    <row r="5039" spans="5:5">
      <c r="E5039" s="235"/>
    </row>
    <row r="5040" spans="5:5">
      <c r="E5040" s="235"/>
    </row>
    <row r="5041" spans="5:5">
      <c r="E5041" s="235"/>
    </row>
    <row r="5042" spans="5:5">
      <c r="E5042" s="235"/>
    </row>
    <row r="5043" spans="5:5">
      <c r="E5043" s="235"/>
    </row>
    <row r="5044" spans="5:5">
      <c r="E5044" s="235"/>
    </row>
    <row r="5045" spans="5:5">
      <c r="E5045" s="235"/>
    </row>
    <row r="5046" spans="5:5">
      <c r="E5046" s="235"/>
    </row>
    <row r="5047" spans="5:5">
      <c r="E5047" s="235"/>
    </row>
    <row r="5048" spans="5:5">
      <c r="E5048" s="235"/>
    </row>
    <row r="5049" spans="5:5">
      <c r="E5049" s="235"/>
    </row>
    <row r="5050" spans="5:5">
      <c r="E5050" s="235"/>
    </row>
    <row r="5051" spans="5:5">
      <c r="E5051" s="235"/>
    </row>
    <row r="5052" spans="5:5">
      <c r="E5052" s="235"/>
    </row>
    <row r="5053" spans="5:5">
      <c r="E5053" s="235"/>
    </row>
    <row r="5054" spans="5:5">
      <c r="E5054" s="235"/>
    </row>
    <row r="5055" spans="5:5">
      <c r="E5055" s="235"/>
    </row>
    <row r="5056" spans="5:5">
      <c r="E5056" s="235"/>
    </row>
    <row r="5057" spans="5:5">
      <c r="E5057" s="235"/>
    </row>
    <row r="5058" spans="5:5">
      <c r="E5058" s="235"/>
    </row>
    <row r="5059" spans="5:5">
      <c r="E5059" s="235"/>
    </row>
    <row r="5060" spans="5:5">
      <c r="E5060" s="235"/>
    </row>
    <row r="5061" spans="5:5">
      <c r="E5061" s="235"/>
    </row>
    <row r="5062" spans="5:5">
      <c r="E5062" s="235"/>
    </row>
    <row r="5063" spans="5:5">
      <c r="E5063" s="235"/>
    </row>
    <row r="5064" spans="5:5">
      <c r="E5064" s="235"/>
    </row>
    <row r="5065" spans="5:5">
      <c r="E5065" s="235"/>
    </row>
    <row r="5066" spans="5:5">
      <c r="E5066" s="235"/>
    </row>
    <row r="5067" spans="5:5">
      <c r="E5067" s="235"/>
    </row>
    <row r="5068" spans="5:5">
      <c r="E5068" s="235"/>
    </row>
    <row r="5069" spans="5:5">
      <c r="E5069" s="235"/>
    </row>
    <row r="5070" spans="5:5">
      <c r="E5070" s="235"/>
    </row>
    <row r="5071" spans="5:5">
      <c r="E5071" s="235"/>
    </row>
    <row r="5072" spans="5:5">
      <c r="E5072" s="235"/>
    </row>
    <row r="5073" spans="5:5">
      <c r="E5073" s="235"/>
    </row>
    <row r="5074" spans="5:5">
      <c r="E5074" s="235"/>
    </row>
    <row r="5075" spans="5:5">
      <c r="E5075" s="235"/>
    </row>
    <row r="5076" spans="5:5">
      <c r="E5076" s="235"/>
    </row>
    <row r="5077" spans="5:5">
      <c r="E5077" s="235"/>
    </row>
    <row r="5078" spans="5:5">
      <c r="E5078" s="235"/>
    </row>
    <row r="5079" spans="5:5">
      <c r="E5079" s="235"/>
    </row>
    <row r="5080" spans="5:5">
      <c r="E5080" s="235"/>
    </row>
    <row r="5081" spans="5:5">
      <c r="E5081" s="235"/>
    </row>
    <row r="5082" spans="5:5">
      <c r="E5082" s="235"/>
    </row>
    <row r="5083" spans="5:5">
      <c r="E5083" s="235"/>
    </row>
    <row r="5084" spans="5:5">
      <c r="E5084" s="235"/>
    </row>
    <row r="5085" spans="5:5">
      <c r="E5085" s="235"/>
    </row>
    <row r="5086" spans="5:5">
      <c r="E5086" s="235"/>
    </row>
    <row r="5087" spans="5:5">
      <c r="E5087" s="235"/>
    </row>
    <row r="5088" spans="5:5">
      <c r="E5088" s="235"/>
    </row>
    <row r="5089" spans="5:5">
      <c r="E5089" s="235"/>
    </row>
    <row r="5090" spans="5:5">
      <c r="E5090" s="235"/>
    </row>
    <row r="5091" spans="5:5">
      <c r="E5091" s="235"/>
    </row>
    <row r="5092" spans="5:5">
      <c r="E5092" s="235"/>
    </row>
    <row r="5093" spans="5:5">
      <c r="E5093" s="235"/>
    </row>
    <row r="5094" spans="5:5">
      <c r="E5094" s="235"/>
    </row>
    <row r="5095" spans="5:5">
      <c r="E5095" s="235"/>
    </row>
    <row r="5096" spans="5:5">
      <c r="E5096" s="235"/>
    </row>
    <row r="5097" spans="5:5">
      <c r="E5097" s="235"/>
    </row>
    <row r="5098" spans="5:5">
      <c r="E5098" s="235"/>
    </row>
    <row r="5099" spans="5:5">
      <c r="E5099" s="235"/>
    </row>
    <row r="5100" spans="5:5">
      <c r="E5100" s="235"/>
    </row>
    <row r="5101" spans="5:5">
      <c r="E5101" s="235"/>
    </row>
    <row r="5102" spans="5:5">
      <c r="E5102" s="235"/>
    </row>
    <row r="5103" spans="5:5">
      <c r="E5103" s="235"/>
    </row>
    <row r="5104" spans="5:5">
      <c r="E5104" s="235"/>
    </row>
    <row r="5105" spans="5:5">
      <c r="E5105" s="235"/>
    </row>
    <row r="5106" spans="5:5">
      <c r="E5106" s="235"/>
    </row>
    <row r="5107" spans="5:5">
      <c r="E5107" s="235"/>
    </row>
    <row r="5108" spans="5:5">
      <c r="E5108" s="235"/>
    </row>
    <row r="5109" spans="5:5">
      <c r="E5109" s="235"/>
    </row>
    <row r="5110" spans="5:5">
      <c r="E5110" s="235"/>
    </row>
    <row r="5111" spans="5:5">
      <c r="E5111" s="235"/>
    </row>
    <row r="5112" spans="5:5">
      <c r="E5112" s="235"/>
    </row>
    <row r="5113" spans="5:5">
      <c r="E5113" s="235"/>
    </row>
    <row r="5114" spans="5:5">
      <c r="E5114" s="235"/>
    </row>
    <row r="5115" spans="5:5">
      <c r="E5115" s="235"/>
    </row>
    <row r="5116" spans="5:5">
      <c r="E5116" s="235"/>
    </row>
    <row r="5117" spans="5:5">
      <c r="E5117" s="235"/>
    </row>
    <row r="5118" spans="5:5">
      <c r="E5118" s="235"/>
    </row>
    <row r="5119" spans="5:5">
      <c r="E5119" s="235"/>
    </row>
    <row r="5120" spans="5:5">
      <c r="E5120" s="235"/>
    </row>
    <row r="5121" spans="5:5">
      <c r="E5121" s="235"/>
    </row>
    <row r="5122" spans="5:5">
      <c r="E5122" s="235"/>
    </row>
    <row r="5123" spans="5:5">
      <c r="E5123" s="235"/>
    </row>
    <row r="5124" spans="5:5">
      <c r="E5124" s="235"/>
    </row>
    <row r="5125" spans="5:5">
      <c r="E5125" s="235"/>
    </row>
    <row r="5126" spans="5:5">
      <c r="E5126" s="235"/>
    </row>
    <row r="5127" spans="5:5">
      <c r="E5127" s="235"/>
    </row>
    <row r="5128" spans="5:5">
      <c r="E5128" s="235"/>
    </row>
    <row r="5129" spans="5:5">
      <c r="E5129" s="235"/>
    </row>
    <row r="5130" spans="5:5">
      <c r="E5130" s="235"/>
    </row>
    <row r="5131" spans="5:5">
      <c r="E5131" s="235"/>
    </row>
    <row r="5132" spans="5:5">
      <c r="E5132" s="235"/>
    </row>
    <row r="5133" spans="5:5">
      <c r="E5133" s="235"/>
    </row>
    <row r="5134" spans="5:5">
      <c r="E5134" s="235"/>
    </row>
    <row r="5135" spans="5:5">
      <c r="E5135" s="235"/>
    </row>
    <row r="5136" spans="5:5">
      <c r="E5136" s="235"/>
    </row>
    <row r="5137" spans="5:5">
      <c r="E5137" s="235"/>
    </row>
    <row r="5138" spans="5:5">
      <c r="E5138" s="235"/>
    </row>
    <row r="5139" spans="5:5">
      <c r="E5139" s="235"/>
    </row>
    <row r="5140" spans="5:5">
      <c r="E5140" s="235"/>
    </row>
    <row r="5141" spans="5:5">
      <c r="E5141" s="235"/>
    </row>
    <row r="5142" spans="5:5">
      <c r="E5142" s="235"/>
    </row>
    <row r="5143" spans="5:5">
      <c r="E5143" s="235"/>
    </row>
    <row r="5144" spans="5:5">
      <c r="E5144" s="235"/>
    </row>
    <row r="5145" spans="5:5">
      <c r="E5145" s="235"/>
    </row>
    <row r="5146" spans="5:5">
      <c r="E5146" s="235"/>
    </row>
    <row r="5147" spans="5:5">
      <c r="E5147" s="235"/>
    </row>
    <row r="5148" spans="5:5">
      <c r="E5148" s="235"/>
    </row>
    <row r="5149" spans="5:5">
      <c r="E5149" s="235"/>
    </row>
    <row r="5150" spans="5:5">
      <c r="E5150" s="235"/>
    </row>
    <row r="5151" spans="5:5">
      <c r="E5151" s="235"/>
    </row>
    <row r="5152" spans="5:5">
      <c r="E5152" s="235"/>
    </row>
    <row r="5153" spans="5:5">
      <c r="E5153" s="235"/>
    </row>
    <row r="5154" spans="5:5">
      <c r="E5154" s="235"/>
    </row>
    <row r="5155" spans="5:5">
      <c r="E5155" s="235"/>
    </row>
    <row r="5156" spans="5:5">
      <c r="E5156" s="235"/>
    </row>
    <row r="5157" spans="5:5">
      <c r="E5157" s="235"/>
    </row>
    <row r="5158" spans="5:5">
      <c r="E5158" s="235"/>
    </row>
    <row r="5159" spans="5:5">
      <c r="E5159" s="235"/>
    </row>
  </sheetData>
  <autoFilter ref="A42:L301"/>
  <customSheetViews>
    <customSheetView guid="{766F4723-E508-4E9C-8D0C-0F495F8BF148}" scale="70" topLeftCell="A42">
      <pane ySplit="1" topLeftCell="A222" activePane="bottomLeft" state="frozen"/>
      <selection pane="bottomLeft" activeCell="F225" sqref="F225"/>
      <pageMargins left="0.7" right="0.7" top="0.75" bottom="0.75" header="0.51180555555555496" footer="0.51180555555555496"/>
      <pageSetup paperSize="9" scale="32" firstPageNumber="0" orientation="portrait" horizontalDpi="300" verticalDpi="300" r:id="rId1"/>
    </customSheetView>
    <customSheetView guid="{4D54B9FF-5492-4917-A3A9-505435B19CF7}" scale="70" topLeftCell="A42">
      <pane ySplit="1" topLeftCell="A219" activePane="bottomLeft" state="frozen"/>
      <selection pane="bottomLeft" activeCell="E224" sqref="E224"/>
      <pageMargins left="0.7" right="0.7" top="0.75" bottom="0.75" header="0.51180555555555496" footer="0.51180555555555496"/>
      <pageSetup paperSize="9" scale="32" firstPageNumber="0" orientation="portrait" horizontalDpi="300" verticalDpi="300" r:id="rId2"/>
    </customSheetView>
    <customSheetView guid="{095DEBB2-FB76-42D5-930E-20582D9236E6}" scale="70" topLeftCell="A42">
      <pane ySplit="1" topLeftCell="A43" activePane="bottomLeft" state="frozen"/>
      <selection pane="bottomLeft" activeCell="A43" sqref="A43"/>
      <pageMargins left="0.7" right="0.7" top="0.75" bottom="0.75" header="0.51180555555555496" footer="0.51180555555555496"/>
      <pageSetup paperSize="9" scale="32" firstPageNumber="0" orientation="portrait" horizontalDpi="300" verticalDpi="300" r:id="rId3"/>
    </customSheetView>
  </customSheetViews>
  <mergeCells count="2">
    <mergeCell ref="A1:H1"/>
    <mergeCell ref="I1:K1"/>
  </mergeCells>
  <dataValidations count="1">
    <dataValidation type="list" allowBlank="1" showInputMessage="1" showErrorMessage="1" sqref="G44 H43:H45 H47:H50 G58 G67 G69 G72 G114 H52:H161 H163 H165:H169 G176 G178 G185 G246:H246 H172:H245 H247:H248 G249:H249 H250:H1048576">
      <formula1>$S$1:$X$1</formula1>
    </dataValidation>
  </dataValidations>
  <pageMargins left="0.7" right="0.7" top="0.75" bottom="0.75" header="0.51180555555555496" footer="0.51180555555555496"/>
  <pageSetup paperSize="9" scale="32" firstPageNumber="0" orientation="portrait" horizontalDpi="300" verticalDpi="300"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R175"/>
  <sheetViews>
    <sheetView topLeftCell="A13" zoomScale="85" zoomScaleNormal="85" workbookViewId="0">
      <selection activeCell="D28" sqref="D28"/>
    </sheetView>
  </sheetViews>
  <sheetFormatPr defaultColWidth="9.140625" defaultRowHeight="15"/>
  <cols>
    <col min="1" max="1" width="31.7109375" customWidth="1"/>
    <col min="2" max="2" width="18.42578125" customWidth="1"/>
    <col min="3" max="3" width="19.140625" customWidth="1"/>
    <col min="4" max="4" width="19.42578125" customWidth="1"/>
    <col min="5" max="5" width="10.140625" customWidth="1"/>
    <col min="6" max="6" width="11.28515625" customWidth="1"/>
    <col min="7" max="7" width="19.5703125" customWidth="1"/>
    <col min="8" max="8" width="21.7109375" customWidth="1"/>
    <col min="9" max="9" width="9.140625" style="187"/>
  </cols>
  <sheetData>
    <row r="1" spans="1:9" ht="17.25" thickBot="1">
      <c r="A1" s="1297" t="s">
        <v>63</v>
      </c>
      <c r="B1" s="1297"/>
      <c r="C1" s="1297"/>
      <c r="D1" s="1297"/>
      <c r="E1" s="1297"/>
      <c r="F1" s="1297"/>
      <c r="G1" s="1297"/>
      <c r="H1" s="1297"/>
      <c r="I1" s="31"/>
    </row>
    <row r="2" spans="1:9" ht="16.5" customHeight="1">
      <c r="A2" s="1298" t="s">
        <v>64</v>
      </c>
      <c r="B2" s="1299" t="s">
        <v>65</v>
      </c>
      <c r="C2" s="1299"/>
      <c r="D2" s="1299"/>
      <c r="E2" s="1299"/>
      <c r="F2" s="1299"/>
      <c r="G2" s="1300" t="s">
        <v>66</v>
      </c>
      <c r="H2" s="1301"/>
      <c r="I2" s="265"/>
    </row>
    <row r="3" spans="1:9" ht="16.5" customHeight="1">
      <c r="A3" s="1298"/>
      <c r="B3" s="1302" t="s">
        <v>24</v>
      </c>
      <c r="C3" s="1302"/>
      <c r="D3" s="1302"/>
      <c r="E3" s="1303" t="s">
        <v>67</v>
      </c>
      <c r="F3" s="1304"/>
      <c r="G3" s="97" t="s">
        <v>24</v>
      </c>
      <c r="H3" s="606" t="s">
        <v>67</v>
      </c>
      <c r="I3" s="265"/>
    </row>
    <row r="4" spans="1:9" ht="36" customHeight="1" thickBot="1">
      <c r="A4" s="1298"/>
      <c r="B4" s="87" t="s">
        <v>68</v>
      </c>
      <c r="C4" s="87" t="s">
        <v>69</v>
      </c>
      <c r="D4" s="87" t="s">
        <v>70</v>
      </c>
      <c r="E4" s="1305" t="s">
        <v>68</v>
      </c>
      <c r="F4" s="1306"/>
      <c r="G4" s="87" t="s">
        <v>71</v>
      </c>
      <c r="H4" s="607" t="s">
        <v>71</v>
      </c>
      <c r="I4" s="608"/>
    </row>
    <row r="5" spans="1:9" ht="16.5">
      <c r="A5" s="71" t="s">
        <v>137</v>
      </c>
      <c r="B5" s="105">
        <v>0</v>
      </c>
      <c r="C5" s="105">
        <v>0</v>
      </c>
      <c r="D5" s="105">
        <v>0</v>
      </c>
      <c r="E5" s="1307">
        <v>53</v>
      </c>
      <c r="F5" s="1308"/>
      <c r="G5" s="56">
        <v>3</v>
      </c>
      <c r="H5" s="73">
        <v>468</v>
      </c>
      <c r="I5" s="31"/>
    </row>
    <row r="6" spans="1:9" ht="16.5">
      <c r="A6" s="74" t="s">
        <v>138</v>
      </c>
      <c r="B6" s="105">
        <v>0</v>
      </c>
      <c r="C6" s="105">
        <v>0</v>
      </c>
      <c r="D6" s="105">
        <v>0</v>
      </c>
      <c r="E6" s="1309">
        <v>42</v>
      </c>
      <c r="F6" s="1310"/>
      <c r="G6" s="56">
        <v>2</v>
      </c>
      <c r="H6" s="75">
        <v>171</v>
      </c>
      <c r="I6" s="31"/>
    </row>
    <row r="7" spans="1:9" ht="16.5">
      <c r="A7" s="74" t="s">
        <v>139</v>
      </c>
      <c r="B7" s="105">
        <v>3</v>
      </c>
      <c r="C7" s="105">
        <v>10</v>
      </c>
      <c r="D7" s="105">
        <v>3</v>
      </c>
      <c r="E7" s="1309">
        <v>144</v>
      </c>
      <c r="F7" s="1310"/>
      <c r="G7" s="56">
        <v>2</v>
      </c>
      <c r="H7" s="75">
        <v>366</v>
      </c>
      <c r="I7" s="31"/>
    </row>
    <row r="8" spans="1:9" ht="16.5">
      <c r="A8" s="74" t="s">
        <v>140</v>
      </c>
      <c r="B8" s="105">
        <v>0</v>
      </c>
      <c r="C8" s="105">
        <v>0</v>
      </c>
      <c r="D8" s="105">
        <v>0</v>
      </c>
      <c r="E8" s="1309">
        <v>32</v>
      </c>
      <c r="F8" s="1310"/>
      <c r="G8" s="56">
        <v>2</v>
      </c>
      <c r="H8" s="75">
        <v>414</v>
      </c>
      <c r="I8" s="31"/>
    </row>
    <row r="9" spans="1:9" ht="16.5">
      <c r="A9" s="74" t="s">
        <v>141</v>
      </c>
      <c r="B9" s="105">
        <v>1</v>
      </c>
      <c r="C9" s="105">
        <v>3</v>
      </c>
      <c r="D9" s="105">
        <v>2</v>
      </c>
      <c r="E9" s="1309">
        <v>54</v>
      </c>
      <c r="F9" s="1310"/>
      <c r="G9" s="56">
        <v>2</v>
      </c>
      <c r="H9" s="75">
        <v>389</v>
      </c>
      <c r="I9" s="31"/>
    </row>
    <row r="10" spans="1:9" ht="16.5">
      <c r="A10" s="74" t="s">
        <v>142</v>
      </c>
      <c r="B10" s="105">
        <v>1</v>
      </c>
      <c r="C10" s="105">
        <v>3</v>
      </c>
      <c r="D10" s="105">
        <v>1</v>
      </c>
      <c r="E10" s="1309">
        <v>188</v>
      </c>
      <c r="F10" s="1310"/>
      <c r="G10" s="56">
        <v>2</v>
      </c>
      <c r="H10" s="75">
        <v>390</v>
      </c>
      <c r="I10" s="31"/>
    </row>
    <row r="11" spans="1:9" ht="16.5">
      <c r="A11" s="74" t="s">
        <v>143</v>
      </c>
      <c r="B11" s="105">
        <v>0</v>
      </c>
      <c r="C11" s="105">
        <v>0</v>
      </c>
      <c r="D11" s="105">
        <v>0</v>
      </c>
      <c r="E11" s="1309">
        <v>31</v>
      </c>
      <c r="F11" s="1310"/>
      <c r="G11" s="56">
        <v>2</v>
      </c>
      <c r="H11" s="75">
        <v>345</v>
      </c>
      <c r="I11" s="31"/>
    </row>
    <row r="12" spans="1:9" ht="16.5">
      <c r="A12" s="74" t="s">
        <v>144</v>
      </c>
      <c r="B12" s="105">
        <v>2</v>
      </c>
      <c r="C12" s="105">
        <v>7</v>
      </c>
      <c r="D12" s="105">
        <v>2</v>
      </c>
      <c r="E12" s="1309">
        <v>223</v>
      </c>
      <c r="F12" s="1310"/>
      <c r="G12" s="56">
        <v>5</v>
      </c>
      <c r="H12" s="75">
        <v>890</v>
      </c>
      <c r="I12" s="31"/>
    </row>
    <row r="13" spans="1:9" ht="16.5">
      <c r="A13" s="74" t="s">
        <v>145</v>
      </c>
      <c r="B13" s="105">
        <v>0</v>
      </c>
      <c r="C13" s="105">
        <v>0</v>
      </c>
      <c r="D13" s="105">
        <v>0</v>
      </c>
      <c r="E13" s="1309">
        <v>35</v>
      </c>
      <c r="F13" s="1310"/>
      <c r="G13" s="56">
        <v>2</v>
      </c>
      <c r="H13" s="75">
        <v>307</v>
      </c>
      <c r="I13" s="31"/>
    </row>
    <row r="14" spans="1:9" ht="16.5">
      <c r="A14" s="74" t="s">
        <v>146</v>
      </c>
      <c r="B14" s="105">
        <v>1</v>
      </c>
      <c r="C14" s="105">
        <v>3</v>
      </c>
      <c r="D14" s="105">
        <v>2</v>
      </c>
      <c r="E14" s="1309">
        <v>28</v>
      </c>
      <c r="F14" s="1310"/>
      <c r="G14" s="56">
        <v>2</v>
      </c>
      <c r="H14" s="75">
        <v>358</v>
      </c>
      <c r="I14" s="31"/>
    </row>
    <row r="15" spans="1:9" ht="16.5">
      <c r="A15" s="74" t="s">
        <v>147</v>
      </c>
      <c r="B15" s="105">
        <v>0</v>
      </c>
      <c r="C15" s="105">
        <v>0</v>
      </c>
      <c r="D15" s="105">
        <v>0</v>
      </c>
      <c r="E15" s="1312">
        <v>14</v>
      </c>
      <c r="F15" s="1313"/>
      <c r="G15" s="56">
        <v>2</v>
      </c>
      <c r="H15" s="75">
        <v>338</v>
      </c>
      <c r="I15" s="31"/>
    </row>
    <row r="16" spans="1:9" ht="16.5">
      <c r="A16" s="74" t="s">
        <v>148</v>
      </c>
      <c r="B16" s="105">
        <v>0</v>
      </c>
      <c r="C16" s="105">
        <v>0</v>
      </c>
      <c r="D16" s="105">
        <v>0</v>
      </c>
      <c r="E16" s="1309">
        <v>39</v>
      </c>
      <c r="F16" s="1310"/>
      <c r="G16" s="56">
        <v>2</v>
      </c>
      <c r="H16" s="75">
        <v>314</v>
      </c>
      <c r="I16" s="31"/>
    </row>
    <row r="17" spans="1:18" ht="17.25" thickBot="1">
      <c r="A17" s="555" t="s">
        <v>149</v>
      </c>
      <c r="B17" s="105">
        <v>0</v>
      </c>
      <c r="C17" s="105">
        <v>0</v>
      </c>
      <c r="D17" s="105">
        <v>0</v>
      </c>
      <c r="E17" s="1314">
        <v>188</v>
      </c>
      <c r="F17" s="1315"/>
      <c r="G17" s="56"/>
      <c r="H17" s="80">
        <v>73</v>
      </c>
      <c r="I17" s="31"/>
    </row>
    <row r="18" spans="1:18" ht="17.25" thickBot="1">
      <c r="A18" s="556" t="s">
        <v>207</v>
      </c>
      <c r="B18" s="98">
        <f>B170+SUM(B5:B17)</f>
        <v>8</v>
      </c>
      <c r="C18" s="98">
        <f>C170+SUM(C5:C17)</f>
        <v>26</v>
      </c>
      <c r="D18" s="98">
        <f>SUM(D5:D17)</f>
        <v>10</v>
      </c>
      <c r="E18" s="1316">
        <f>SUM(E5:E17)</f>
        <v>1071</v>
      </c>
      <c r="F18" s="1317"/>
      <c r="G18" s="98">
        <f>SUM(G5:G17)</f>
        <v>28</v>
      </c>
      <c r="H18" s="557">
        <f>SUM(H5:H17)</f>
        <v>4823</v>
      </c>
      <c r="I18" s="265"/>
    </row>
    <row r="19" spans="1:18" ht="16.5">
      <c r="A19" s="77" t="s">
        <v>160</v>
      </c>
      <c r="B19" s="105">
        <v>3</v>
      </c>
      <c r="C19" s="105">
        <v>15</v>
      </c>
      <c r="D19" s="105">
        <v>3</v>
      </c>
      <c r="E19" s="1307">
        <v>547</v>
      </c>
      <c r="F19" s="1308"/>
      <c r="G19" s="72"/>
      <c r="H19" s="73"/>
      <c r="I19" s="31"/>
    </row>
    <row r="20" spans="1:18" ht="16.5">
      <c r="A20" s="78" t="s">
        <v>72</v>
      </c>
      <c r="B20" s="105">
        <v>8</v>
      </c>
      <c r="C20" s="105">
        <v>24</v>
      </c>
      <c r="D20" s="105">
        <v>8</v>
      </c>
      <c r="E20" s="1309">
        <v>511</v>
      </c>
      <c r="F20" s="1310"/>
      <c r="G20" s="44">
        <v>5</v>
      </c>
      <c r="H20" s="75">
        <v>574</v>
      </c>
      <c r="I20" s="31"/>
    </row>
    <row r="21" spans="1:18" ht="16.5">
      <c r="A21" s="78" t="s">
        <v>73</v>
      </c>
      <c r="B21" s="105">
        <v>4</v>
      </c>
      <c r="C21" s="105">
        <v>8</v>
      </c>
      <c r="D21" s="105">
        <v>4</v>
      </c>
      <c r="E21" s="1309">
        <v>533</v>
      </c>
      <c r="F21" s="1310"/>
      <c r="G21" s="44"/>
      <c r="H21" s="75"/>
      <c r="I21" s="31"/>
    </row>
    <row r="22" spans="1:18" ht="16.5">
      <c r="A22" s="78" t="s">
        <v>74</v>
      </c>
      <c r="B22" s="105">
        <v>3</v>
      </c>
      <c r="C22" s="105">
        <v>6</v>
      </c>
      <c r="D22" s="105">
        <v>3</v>
      </c>
      <c r="E22" s="1309">
        <v>157</v>
      </c>
      <c r="F22" s="1310"/>
      <c r="G22" s="44"/>
      <c r="H22" s="75"/>
      <c r="I22" s="31"/>
      <c r="R22" s="340"/>
    </row>
    <row r="23" spans="1:18" ht="16.5">
      <c r="A23" s="78" t="s">
        <v>1418</v>
      </c>
      <c r="B23" s="105">
        <v>0</v>
      </c>
      <c r="C23" s="105">
        <v>0</v>
      </c>
      <c r="D23" s="105">
        <v>0</v>
      </c>
      <c r="E23" s="1309">
        <v>89</v>
      </c>
      <c r="F23" s="1310"/>
      <c r="G23" s="44"/>
      <c r="H23" s="75"/>
      <c r="I23" s="31"/>
      <c r="K23" t="s">
        <v>125</v>
      </c>
      <c r="R23" s="340"/>
    </row>
    <row r="24" spans="1:18" ht="33">
      <c r="A24" s="78" t="s">
        <v>75</v>
      </c>
      <c r="B24" s="105">
        <v>1</v>
      </c>
      <c r="C24" s="105">
        <v>2</v>
      </c>
      <c r="D24" s="105">
        <v>1</v>
      </c>
      <c r="E24" s="1309">
        <v>36</v>
      </c>
      <c r="F24" s="1310"/>
      <c r="G24" s="44"/>
      <c r="H24" s="75"/>
      <c r="I24" s="31"/>
      <c r="R24" s="340"/>
    </row>
    <row r="25" spans="1:18" ht="17.25" thickBot="1">
      <c r="A25" s="79" t="s">
        <v>1419</v>
      </c>
      <c r="B25" s="105">
        <v>0</v>
      </c>
      <c r="C25" s="105">
        <v>0</v>
      </c>
      <c r="D25" s="105">
        <v>0</v>
      </c>
      <c r="E25" s="1320">
        <v>43</v>
      </c>
      <c r="F25" s="1321"/>
      <c r="G25" s="45"/>
      <c r="H25" s="80"/>
      <c r="I25" s="31"/>
      <c r="R25" s="340"/>
    </row>
    <row r="26" spans="1:18" ht="17.25" thickBot="1">
      <c r="A26" s="81" t="s">
        <v>208</v>
      </c>
      <c r="B26" s="82">
        <f>SUM(B19,B20,B21,B22,B23,B24,B25)</f>
        <v>19</v>
      </c>
      <c r="C26" s="82">
        <f>SUM(C19,C20,C21,C22,C23,C24,C25)</f>
        <v>55</v>
      </c>
      <c r="D26" s="82">
        <f>SUM(D19,D20,D21,D22,D23,D24,D25)</f>
        <v>19</v>
      </c>
      <c r="E26" s="1322">
        <f>SUM(E19,E20,E21,E22,E23,E24,E25)</f>
        <v>1916</v>
      </c>
      <c r="F26" s="1323"/>
      <c r="G26" s="82">
        <f>SUM(G19,G20,G21,G22,G23,G24,G25)</f>
        <v>5</v>
      </c>
      <c r="H26" s="83">
        <f>SUM(H19,H20,H21,H22,H23,H24,H25)</f>
        <v>574</v>
      </c>
      <c r="I26" s="31"/>
      <c r="R26" s="340"/>
    </row>
    <row r="27" spans="1:18" ht="16.5">
      <c r="A27" s="84" t="s">
        <v>1028</v>
      </c>
      <c r="B27" s="105">
        <v>3</v>
      </c>
      <c r="C27" s="105">
        <v>15</v>
      </c>
      <c r="D27" s="105">
        <v>3</v>
      </c>
      <c r="E27" s="1307">
        <v>238</v>
      </c>
      <c r="F27" s="1308"/>
      <c r="G27" s="85"/>
      <c r="H27" s="86"/>
      <c r="I27" s="31"/>
      <c r="R27" s="340"/>
    </row>
    <row r="28" spans="1:18" ht="17.25" thickBot="1">
      <c r="A28" s="79" t="s">
        <v>76</v>
      </c>
      <c r="B28" s="105">
        <v>2</v>
      </c>
      <c r="C28" s="105">
        <v>0</v>
      </c>
      <c r="D28" s="105">
        <v>0</v>
      </c>
      <c r="E28" s="1305">
        <v>848</v>
      </c>
      <c r="F28" s="1306"/>
      <c r="G28" s="45">
        <v>0</v>
      </c>
      <c r="H28" s="80">
        <v>5371</v>
      </c>
      <c r="I28" s="31"/>
      <c r="R28" s="340"/>
    </row>
    <row r="29" spans="1:18" ht="17.25" thickBot="1">
      <c r="A29" s="609" t="s">
        <v>206</v>
      </c>
      <c r="B29" s="610">
        <f>SUM(B27,B28)</f>
        <v>5</v>
      </c>
      <c r="C29" s="610">
        <f>SUM(C27,C28)</f>
        <v>15</v>
      </c>
      <c r="D29" s="610">
        <f>SUM(D27,D28)</f>
        <v>3</v>
      </c>
      <c r="E29" s="1318">
        <f>SUM(E27,E28)</f>
        <v>1086</v>
      </c>
      <c r="F29" s="1319"/>
      <c r="G29" s="610">
        <f>SUM(G27:G28)</f>
        <v>0</v>
      </c>
      <c r="H29" s="610">
        <f>SUM(H27,H28)</f>
        <v>5371</v>
      </c>
      <c r="I29" s="31"/>
      <c r="R29" s="340"/>
    </row>
    <row r="30" spans="1:18" ht="50.25" thickBot="1">
      <c r="A30" s="611" t="s">
        <v>77</v>
      </c>
      <c r="B30" s="612">
        <f>B18+B26+B29</f>
        <v>32</v>
      </c>
      <c r="C30" s="612">
        <f>C18+C26+C29</f>
        <v>96</v>
      </c>
      <c r="D30" s="612">
        <f>D18+D26+D29</f>
        <v>32</v>
      </c>
      <c r="E30" s="1311">
        <f>SUM(E18,E26,E29)</f>
        <v>4073</v>
      </c>
      <c r="F30" s="1311"/>
      <c r="G30" s="613">
        <f>G18+G26+G29</f>
        <v>33</v>
      </c>
      <c r="H30" s="614">
        <v>0</v>
      </c>
      <c r="I30" s="31"/>
    </row>
    <row r="31" spans="1:18" ht="17.25" thickBot="1">
      <c r="A31" s="473" t="s">
        <v>78</v>
      </c>
      <c r="B31" s="615">
        <v>14</v>
      </c>
      <c r="C31" s="615">
        <v>134</v>
      </c>
      <c r="D31" s="615">
        <v>34</v>
      </c>
      <c r="E31" s="1285">
        <v>2973</v>
      </c>
      <c r="F31" s="1286"/>
      <c r="G31" s="616"/>
      <c r="H31" s="617"/>
      <c r="I31" s="31"/>
    </row>
    <row r="32" spans="1:18" ht="33" customHeight="1" thickBot="1">
      <c r="A32" s="473" t="s">
        <v>79</v>
      </c>
      <c r="B32" s="615">
        <v>1</v>
      </c>
      <c r="C32" s="615">
        <v>4</v>
      </c>
      <c r="D32" s="615">
        <v>2</v>
      </c>
      <c r="E32" s="1285">
        <v>340</v>
      </c>
      <c r="F32" s="1286"/>
      <c r="G32" s="620">
        <v>1</v>
      </c>
      <c r="H32" s="620">
        <v>411</v>
      </c>
      <c r="I32" s="31"/>
    </row>
    <row r="33" spans="1:12" ht="16.5" hidden="1" customHeight="1" thickBot="1">
      <c r="A33" s="618" t="s">
        <v>80</v>
      </c>
      <c r="B33" s="474">
        <v>0</v>
      </c>
      <c r="C33" s="474">
        <v>0</v>
      </c>
      <c r="D33" s="474">
        <v>0</v>
      </c>
      <c r="E33" s="475"/>
      <c r="F33" s="476"/>
      <c r="G33" s="76">
        <v>0</v>
      </c>
      <c r="H33" s="477"/>
      <c r="I33" s="31"/>
    </row>
    <row r="34" spans="1:12" ht="16.5" hidden="1" customHeight="1" thickBot="1">
      <c r="A34" s="196" t="s">
        <v>81</v>
      </c>
      <c r="B34" s="202">
        <v>0</v>
      </c>
      <c r="C34" s="202">
        <v>0</v>
      </c>
      <c r="D34" s="202">
        <v>0</v>
      </c>
      <c r="E34" s="199"/>
      <c r="F34" s="197"/>
      <c r="G34" s="98">
        <v>0</v>
      </c>
      <c r="H34" s="198"/>
      <c r="I34" s="31"/>
    </row>
    <row r="35" spans="1:12" ht="16.5" hidden="1" customHeight="1" thickBot="1">
      <c r="A35" s="196" t="s">
        <v>82</v>
      </c>
      <c r="B35" s="202">
        <v>0</v>
      </c>
      <c r="C35" s="202">
        <v>0</v>
      </c>
      <c r="D35" s="202">
        <v>0</v>
      </c>
      <c r="E35" s="199"/>
      <c r="F35" s="197"/>
      <c r="G35" s="98">
        <v>0</v>
      </c>
      <c r="H35" s="198"/>
      <c r="I35" s="31"/>
    </row>
    <row r="36" spans="1:12" ht="17.25" hidden="1" customHeight="1" thickBot="1">
      <c r="A36" s="196" t="s">
        <v>83</v>
      </c>
      <c r="B36" s="202">
        <v>0</v>
      </c>
      <c r="C36" s="202">
        <v>0</v>
      </c>
      <c r="D36" s="202">
        <v>0</v>
      </c>
      <c r="E36" s="199"/>
      <c r="F36" s="197"/>
      <c r="G36" s="98">
        <v>0</v>
      </c>
      <c r="H36" s="198"/>
      <c r="I36" s="31"/>
    </row>
    <row r="37" spans="1:12" ht="50.25" thickBot="1">
      <c r="A37" s="200" t="s">
        <v>84</v>
      </c>
      <c r="B37" s="202">
        <f>fps_m4s+B32</f>
        <v>15</v>
      </c>
      <c r="C37" s="202">
        <f>C31+C32</f>
        <v>138</v>
      </c>
      <c r="D37" s="202">
        <f>D31+D32</f>
        <v>36</v>
      </c>
      <c r="E37" s="1289">
        <f>E31+E32</f>
        <v>3313</v>
      </c>
      <c r="F37" s="1290"/>
      <c r="G37" s="212">
        <f>G31+G32</f>
        <v>1</v>
      </c>
      <c r="H37" s="202">
        <v>0</v>
      </c>
      <c r="I37" s="31"/>
      <c r="L37" t="s">
        <v>125</v>
      </c>
    </row>
    <row r="38" spans="1:12" ht="17.25" thickBot="1">
      <c r="A38" s="197" t="s">
        <v>85</v>
      </c>
      <c r="B38" s="201">
        <f>B37+B30</f>
        <v>47</v>
      </c>
      <c r="C38" s="201">
        <f>C37+C30</f>
        <v>234</v>
      </c>
      <c r="D38" s="201">
        <f>D37+D30</f>
        <v>68</v>
      </c>
      <c r="E38" s="1291">
        <f>E37+E30</f>
        <v>7386</v>
      </c>
      <c r="F38" s="1292"/>
      <c r="G38" s="201">
        <f>G37+G30</f>
        <v>34</v>
      </c>
      <c r="H38" s="201">
        <f>H37+H30</f>
        <v>0</v>
      </c>
      <c r="I38" s="31"/>
    </row>
    <row r="39" spans="1:12" ht="17.25" thickBot="1">
      <c r="A39" s="46"/>
      <c r="B39" s="46"/>
      <c r="C39" s="46"/>
      <c r="D39" s="46"/>
      <c r="E39" s="46"/>
      <c r="F39" s="46"/>
      <c r="G39" s="46"/>
      <c r="H39" s="46"/>
      <c r="I39" s="31"/>
    </row>
    <row r="40" spans="1:12" ht="17.25" thickBot="1">
      <c r="A40" s="1288" t="s">
        <v>86</v>
      </c>
      <c r="B40" s="1288"/>
      <c r="C40" s="1288"/>
      <c r="D40" s="1288"/>
      <c r="E40" s="1288"/>
      <c r="F40" s="1288"/>
      <c r="G40" s="1288"/>
      <c r="H40" s="1288"/>
      <c r="I40" s="31"/>
    </row>
    <row r="41" spans="1:12" ht="16.5">
      <c r="B41" s="47"/>
      <c r="C41" s="47"/>
      <c r="D41" s="47"/>
      <c r="E41" s="47"/>
      <c r="F41" s="47"/>
      <c r="G41" s="47"/>
      <c r="H41" s="48"/>
      <c r="I41" s="31"/>
    </row>
    <row r="42" spans="1:12" ht="16.5" customHeight="1">
      <c r="A42" s="1287" t="s">
        <v>87</v>
      </c>
      <c r="B42" s="1287"/>
      <c r="C42" s="1287"/>
      <c r="D42" s="1287"/>
      <c r="E42" s="47"/>
      <c r="F42" s="46"/>
      <c r="G42" s="47"/>
      <c r="H42" s="46"/>
      <c r="I42" s="31"/>
    </row>
    <row r="43" spans="1:12" ht="16.5">
      <c r="A43" s="1294"/>
      <c r="B43" s="1294"/>
      <c r="C43" s="290" t="s">
        <v>418</v>
      </c>
      <c r="D43" s="49" t="s">
        <v>289</v>
      </c>
      <c r="E43" s="208"/>
      <c r="F43" s="46"/>
      <c r="G43" s="50"/>
      <c r="H43" s="46"/>
      <c r="I43" s="31"/>
    </row>
    <row r="44" spans="1:12" ht="18.75">
      <c r="A44" s="1295" t="s">
        <v>68</v>
      </c>
      <c r="B44" s="1295"/>
      <c r="C44" s="51">
        <v>6</v>
      </c>
      <c r="D44" s="44"/>
      <c r="E44" s="209"/>
      <c r="F44" s="46" t="s">
        <v>125</v>
      </c>
      <c r="G44" s="204" t="s">
        <v>285</v>
      </c>
      <c r="H44" s="46"/>
      <c r="I44" s="31"/>
    </row>
    <row r="45" spans="1:12" ht="18.75">
      <c r="A45" s="1296" t="s">
        <v>88</v>
      </c>
      <c r="B45" s="1296"/>
      <c r="C45" s="51">
        <v>1</v>
      </c>
      <c r="D45" s="53">
        <v>46</v>
      </c>
      <c r="E45" s="209"/>
      <c r="F45" s="46"/>
      <c r="G45" s="205" t="s">
        <v>286</v>
      </c>
      <c r="H45" s="46"/>
      <c r="I45" s="31"/>
    </row>
    <row r="46" spans="1:12" ht="17.25">
      <c r="A46" s="1293" t="s">
        <v>512</v>
      </c>
      <c r="B46" s="1293"/>
      <c r="C46" s="51">
        <v>1</v>
      </c>
      <c r="D46" s="53">
        <v>81</v>
      </c>
      <c r="E46" s="209"/>
      <c r="F46" s="46"/>
      <c r="G46" s="47"/>
      <c r="H46" s="46"/>
      <c r="I46" s="31"/>
    </row>
    <row r="47" spans="1:12" ht="17.25">
      <c r="A47" s="1293" t="s">
        <v>89</v>
      </c>
      <c r="B47" s="1293"/>
      <c r="C47" s="51">
        <v>1</v>
      </c>
      <c r="D47" s="44"/>
      <c r="F47" s="46"/>
      <c r="G47" s="206" t="s">
        <v>287</v>
      </c>
      <c r="H47" s="46"/>
      <c r="I47" s="31"/>
    </row>
    <row r="48" spans="1:12" ht="17.25">
      <c r="A48" s="1293" t="s">
        <v>90</v>
      </c>
      <c r="B48" s="1293"/>
      <c r="C48" s="51">
        <v>5</v>
      </c>
      <c r="D48" s="44"/>
      <c r="F48" s="46"/>
      <c r="G48" s="207" t="s">
        <v>288</v>
      </c>
      <c r="H48" s="46"/>
      <c r="I48" s="31"/>
    </row>
    <row r="49" spans="1:9" ht="16.5">
      <c r="A49" s="46"/>
      <c r="B49" s="46"/>
      <c r="C49" s="46"/>
      <c r="D49" s="46"/>
      <c r="E49" s="209"/>
      <c r="F49" s="46"/>
      <c r="G49" s="52"/>
      <c r="H49" s="46"/>
      <c r="I49" s="31"/>
    </row>
    <row r="50" spans="1:9" ht="16.5">
      <c r="A50" s="46"/>
      <c r="B50" s="46"/>
      <c r="C50" s="46"/>
      <c r="D50" s="46"/>
      <c r="E50" s="209"/>
      <c r="F50" s="46"/>
      <c r="G50" s="52"/>
      <c r="H50" s="46"/>
      <c r="I50" s="31"/>
    </row>
    <row r="51" spans="1:9" ht="16.5">
      <c r="A51" s="46"/>
      <c r="B51" s="46"/>
      <c r="C51" s="46"/>
      <c r="D51" s="46"/>
      <c r="E51" s="46"/>
      <c r="F51" s="46"/>
      <c r="G51" s="46"/>
      <c r="H51" s="46"/>
    </row>
    <row r="52" spans="1:9" ht="16.5">
      <c r="A52" s="46"/>
      <c r="B52" s="46"/>
      <c r="C52" s="46"/>
      <c r="D52" s="46"/>
      <c r="E52" s="46"/>
      <c r="F52" s="46"/>
      <c r="G52" s="46"/>
      <c r="H52" s="46"/>
    </row>
    <row r="53" spans="1:9" ht="16.5">
      <c r="A53" s="46"/>
      <c r="B53" s="46"/>
      <c r="C53" s="46"/>
      <c r="D53" s="46"/>
      <c r="E53" s="46"/>
      <c r="F53" s="46"/>
      <c r="G53" s="46"/>
      <c r="H53" s="46"/>
    </row>
    <row r="54" spans="1:9" ht="16.5">
      <c r="A54" s="46"/>
      <c r="B54" s="46"/>
      <c r="C54" s="46"/>
      <c r="D54" s="46"/>
      <c r="E54" s="46"/>
      <c r="F54" s="46"/>
      <c r="G54" s="46"/>
      <c r="H54" s="46"/>
    </row>
    <row r="55" spans="1:9" ht="16.5">
      <c r="A55" s="46"/>
      <c r="B55" s="46"/>
      <c r="C55" s="46"/>
      <c r="D55" s="46"/>
      <c r="E55" s="46"/>
      <c r="F55" s="46"/>
      <c r="G55" s="46"/>
      <c r="H55" s="46"/>
    </row>
    <row r="56" spans="1:9" ht="16.5" hidden="1">
      <c r="A56" s="46"/>
      <c r="B56" s="46"/>
      <c r="C56" s="46"/>
      <c r="D56" s="46"/>
      <c r="E56" s="46"/>
      <c r="F56" s="46"/>
      <c r="G56" s="46"/>
      <c r="H56" s="46"/>
    </row>
    <row r="57" spans="1:9" ht="16.5">
      <c r="A57" s="46"/>
      <c r="B57" s="46"/>
      <c r="C57" s="46"/>
      <c r="D57" s="46"/>
      <c r="E57" s="46"/>
      <c r="F57" s="46"/>
      <c r="G57" s="46"/>
      <c r="H57" s="46"/>
    </row>
    <row r="58" spans="1:9" ht="16.5">
      <c r="A58" s="46"/>
      <c r="B58" s="46"/>
      <c r="C58" s="46"/>
      <c r="D58" s="46"/>
      <c r="E58" s="46"/>
      <c r="F58" s="46"/>
      <c r="G58" s="46"/>
      <c r="H58" s="46"/>
    </row>
    <row r="59" spans="1:9" ht="16.5">
      <c r="A59" s="46"/>
      <c r="B59" s="46"/>
      <c r="C59" s="46"/>
      <c r="D59" s="46"/>
      <c r="E59" s="46"/>
      <c r="F59" s="46"/>
      <c r="G59" s="46"/>
      <c r="H59" s="46"/>
    </row>
    <row r="60" spans="1:9" ht="16.5">
      <c r="A60" s="46"/>
      <c r="B60" s="46"/>
      <c r="C60" s="46"/>
      <c r="D60" s="46"/>
      <c r="E60" s="46"/>
      <c r="F60" s="46"/>
      <c r="G60" s="46"/>
      <c r="H60" s="46"/>
    </row>
    <row r="61" spans="1:9" ht="16.5">
      <c r="A61" s="46"/>
      <c r="B61" s="46"/>
      <c r="C61" s="46"/>
      <c r="D61" s="46"/>
      <c r="E61" s="46"/>
      <c r="F61" s="46"/>
      <c r="G61" s="46"/>
      <c r="H61" s="46"/>
    </row>
    <row r="62" spans="1:9" ht="16.5">
      <c r="A62" s="46"/>
      <c r="B62" s="46"/>
      <c r="C62" s="46"/>
      <c r="D62" s="46"/>
      <c r="E62" s="46"/>
      <c r="F62" s="46"/>
      <c r="G62" s="46"/>
      <c r="H62" s="46"/>
    </row>
    <row r="63" spans="1:9" ht="16.5">
      <c r="A63" s="46"/>
      <c r="B63" s="46"/>
      <c r="C63" s="46"/>
      <c r="D63" s="46"/>
      <c r="E63" s="46"/>
      <c r="F63" s="46"/>
      <c r="G63" s="46"/>
      <c r="H63" s="46"/>
    </row>
    <row r="64" spans="1:9" ht="16.5">
      <c r="A64" s="46"/>
      <c r="B64" s="46"/>
      <c r="C64" s="46"/>
      <c r="D64" s="46"/>
      <c r="E64" s="46"/>
      <c r="F64" s="46"/>
      <c r="G64" s="46"/>
      <c r="H64" s="46"/>
    </row>
    <row r="65" spans="1:8" ht="16.5">
      <c r="A65" s="46"/>
      <c r="B65" s="46"/>
      <c r="C65" s="46"/>
      <c r="D65" s="46"/>
      <c r="E65" s="46"/>
      <c r="F65" s="46"/>
      <c r="G65" s="46"/>
      <c r="H65" s="46"/>
    </row>
    <row r="66" spans="1:8" ht="16.5">
      <c r="A66" s="46"/>
      <c r="B66" s="46"/>
      <c r="C66" s="46"/>
      <c r="D66" s="46"/>
      <c r="E66" s="46"/>
      <c r="F66" s="46"/>
      <c r="G66" s="46"/>
      <c r="H66" s="46"/>
    </row>
    <row r="67" spans="1:8" ht="16.5">
      <c r="A67" s="46"/>
      <c r="B67" s="46"/>
      <c r="C67" s="46"/>
      <c r="D67" s="46"/>
      <c r="E67" s="46"/>
      <c r="F67" s="46"/>
      <c r="G67" s="46"/>
      <c r="H67" s="46"/>
    </row>
    <row r="68" spans="1:8" ht="16.5">
      <c r="A68" s="46"/>
      <c r="B68" s="46"/>
      <c r="C68" s="46"/>
      <c r="D68" s="46"/>
      <c r="E68" s="46"/>
      <c r="F68" s="46"/>
      <c r="G68" s="46"/>
      <c r="H68" s="46"/>
    </row>
    <row r="69" spans="1:8" ht="16.5">
      <c r="A69" s="46"/>
      <c r="B69" s="46"/>
      <c r="C69" s="46"/>
      <c r="D69" s="46"/>
      <c r="E69" s="46"/>
      <c r="F69" s="46"/>
      <c r="G69" s="46"/>
      <c r="H69" s="46"/>
    </row>
    <row r="70" spans="1:8" ht="16.5">
      <c r="A70" s="46"/>
      <c r="B70" s="46"/>
      <c r="C70" s="46"/>
      <c r="D70" s="46"/>
      <c r="E70" s="46"/>
      <c r="F70" s="46"/>
      <c r="G70" s="46"/>
      <c r="H70" s="46"/>
    </row>
    <row r="71" spans="1:8" ht="16.5">
      <c r="A71" s="46"/>
      <c r="B71" s="46"/>
      <c r="C71" s="46"/>
      <c r="D71" s="46"/>
      <c r="E71" s="46"/>
      <c r="F71" s="46"/>
      <c r="G71" s="46"/>
      <c r="H71" s="46"/>
    </row>
    <row r="72" spans="1:8" ht="16.5">
      <c r="A72" s="46"/>
      <c r="B72" s="46"/>
      <c r="C72" s="46"/>
      <c r="D72" s="46"/>
      <c r="E72" s="46"/>
      <c r="F72" s="46"/>
      <c r="G72" s="46"/>
      <c r="H72" s="46"/>
    </row>
    <row r="73" spans="1:8" ht="16.5">
      <c r="A73" s="46"/>
      <c r="B73" s="46"/>
      <c r="C73" s="46"/>
      <c r="D73" s="46"/>
      <c r="E73" s="46"/>
      <c r="F73" s="46"/>
      <c r="G73" s="46"/>
      <c r="H73" s="46"/>
    </row>
    <row r="74" spans="1:8" ht="16.5">
      <c r="A74" s="46"/>
      <c r="B74" s="46"/>
      <c r="C74" s="46"/>
      <c r="D74" s="46"/>
      <c r="E74" s="46"/>
      <c r="F74" s="46"/>
      <c r="G74" s="46"/>
      <c r="H74" s="46"/>
    </row>
    <row r="75" spans="1:8" ht="16.5">
      <c r="A75" s="46"/>
      <c r="B75" s="46"/>
      <c r="C75" s="46"/>
      <c r="D75" s="46"/>
      <c r="E75" s="46"/>
      <c r="F75" s="46"/>
      <c r="G75" s="46"/>
      <c r="H75" s="46"/>
    </row>
    <row r="76" spans="1:8" ht="16.5">
      <c r="A76" s="46"/>
      <c r="B76" s="46"/>
      <c r="C76" s="46"/>
      <c r="D76" s="46"/>
      <c r="E76" s="46"/>
      <c r="F76" s="46"/>
      <c r="G76" s="46"/>
      <c r="H76" s="46"/>
    </row>
    <row r="77" spans="1:8" ht="16.5">
      <c r="A77" s="46"/>
      <c r="B77" s="46"/>
      <c r="C77" s="46"/>
      <c r="D77" s="46"/>
      <c r="E77" s="46"/>
      <c r="F77" s="46"/>
      <c r="G77" s="46"/>
      <c r="H77" s="46"/>
    </row>
    <row r="78" spans="1:8" ht="16.5">
      <c r="A78" s="46"/>
      <c r="B78" s="46"/>
      <c r="C78" s="46"/>
      <c r="D78" s="46"/>
      <c r="E78" s="46"/>
      <c r="F78" s="46"/>
      <c r="G78" s="46"/>
      <c r="H78" s="46"/>
    </row>
    <row r="79" spans="1:8" ht="16.5">
      <c r="A79" s="46"/>
      <c r="B79" s="46"/>
      <c r="C79" s="46"/>
      <c r="D79" s="46"/>
      <c r="E79" s="46"/>
      <c r="F79" s="46"/>
      <c r="G79" s="46"/>
      <c r="H79" s="46"/>
    </row>
    <row r="80" spans="1:8" ht="16.5">
      <c r="A80" s="46"/>
      <c r="B80" s="46"/>
      <c r="C80" s="46"/>
      <c r="D80" s="46"/>
      <c r="E80" s="46"/>
      <c r="F80" s="46"/>
      <c r="G80" s="46"/>
      <c r="H80" s="46"/>
    </row>
    <row r="81" spans="1:8" ht="16.5">
      <c r="A81" s="46"/>
      <c r="B81" s="46"/>
      <c r="C81" s="46"/>
      <c r="D81" s="46"/>
      <c r="E81" s="46"/>
      <c r="F81" s="46"/>
      <c r="G81" s="46"/>
      <c r="H81" s="46"/>
    </row>
    <row r="82" spans="1:8" ht="16.5">
      <c r="A82" s="46"/>
      <c r="B82" s="46"/>
      <c r="C82" s="46"/>
      <c r="D82" s="46"/>
      <c r="E82" s="46"/>
      <c r="F82" s="46"/>
      <c r="G82" s="46"/>
      <c r="H82" s="46"/>
    </row>
    <row r="83" spans="1:8" ht="16.5">
      <c r="A83" s="46"/>
      <c r="B83" s="46"/>
      <c r="C83" s="46"/>
      <c r="D83" s="46"/>
      <c r="E83" s="46"/>
      <c r="F83" s="46"/>
      <c r="G83" s="46"/>
      <c r="H83" s="46"/>
    </row>
    <row r="84" spans="1:8" ht="16.5">
      <c r="A84" s="46"/>
      <c r="B84" s="46"/>
      <c r="C84" s="46"/>
      <c r="D84" s="46"/>
      <c r="E84" s="46"/>
      <c r="F84" s="46"/>
      <c r="G84" s="46"/>
      <c r="H84" s="46"/>
    </row>
    <row r="85" spans="1:8" ht="16.5">
      <c r="A85" s="46"/>
      <c r="B85" s="46"/>
      <c r="C85" s="46"/>
      <c r="D85" s="46"/>
      <c r="E85" s="46"/>
      <c r="F85" s="46"/>
      <c r="G85" s="46"/>
      <c r="H85" s="46"/>
    </row>
    <row r="86" spans="1:8" ht="16.5">
      <c r="A86" s="46"/>
      <c r="B86" s="46"/>
      <c r="C86" s="46"/>
      <c r="D86" s="46"/>
      <c r="E86" s="46"/>
      <c r="F86" s="46"/>
      <c r="G86" s="46"/>
      <c r="H86" s="46"/>
    </row>
    <row r="87" spans="1:8" ht="16.5">
      <c r="A87" s="46"/>
      <c r="B87" s="46"/>
      <c r="C87" s="46"/>
      <c r="D87" s="46"/>
      <c r="E87" s="46"/>
      <c r="F87" s="46"/>
      <c r="G87" s="46"/>
      <c r="H87" s="46"/>
    </row>
    <row r="88" spans="1:8" ht="16.5">
      <c r="A88" s="46"/>
      <c r="B88" s="46"/>
      <c r="C88" s="46"/>
      <c r="D88" s="46"/>
      <c r="E88" s="46"/>
      <c r="F88" s="46"/>
      <c r="G88" s="46"/>
      <c r="H88" s="46"/>
    </row>
    <row r="89" spans="1:8" ht="16.5">
      <c r="A89" s="46"/>
      <c r="B89" s="46"/>
      <c r="C89" s="46"/>
      <c r="D89" s="46"/>
      <c r="E89" s="46"/>
      <c r="F89" s="46"/>
      <c r="G89" s="46"/>
      <c r="H89" s="46"/>
    </row>
    <row r="90" spans="1:8" ht="16.5">
      <c r="A90" s="46"/>
      <c r="B90" s="46"/>
      <c r="C90" s="46"/>
      <c r="D90" s="46"/>
      <c r="E90" s="46"/>
      <c r="F90" s="46"/>
      <c r="G90" s="46"/>
      <c r="H90" s="46"/>
    </row>
    <row r="91" spans="1:8" ht="16.5">
      <c r="A91" s="46"/>
      <c r="B91" s="46"/>
      <c r="C91" s="46"/>
      <c r="D91" s="46"/>
      <c r="E91" s="46"/>
      <c r="F91" s="46"/>
      <c r="G91" s="46"/>
      <c r="H91" s="46"/>
    </row>
    <row r="92" spans="1:8" ht="16.5">
      <c r="A92" s="46"/>
      <c r="B92" s="46"/>
      <c r="C92" s="46"/>
      <c r="D92" s="46"/>
      <c r="E92" s="46"/>
      <c r="F92" s="46"/>
      <c r="G92" s="46"/>
      <c r="H92" s="46"/>
    </row>
    <row r="93" spans="1:8" ht="16.5">
      <c r="A93" s="46"/>
      <c r="B93" s="46"/>
      <c r="C93" s="46"/>
      <c r="D93" s="46"/>
      <c r="E93" s="46"/>
      <c r="F93" s="46"/>
      <c r="G93" s="46"/>
      <c r="H93" s="46"/>
    </row>
    <row r="94" spans="1:8" ht="16.5">
      <c r="A94" s="46"/>
      <c r="B94" s="46"/>
      <c r="C94" s="46"/>
      <c r="D94" s="46"/>
      <c r="E94" s="46"/>
      <c r="F94" s="46"/>
      <c r="G94" s="46"/>
      <c r="H94" s="46"/>
    </row>
    <row r="95" spans="1:8" ht="16.5">
      <c r="A95" s="46"/>
      <c r="B95" s="46"/>
      <c r="C95" s="46"/>
      <c r="D95" s="46"/>
      <c r="E95" s="46"/>
      <c r="F95" s="46"/>
      <c r="G95" s="46"/>
      <c r="H95" s="46"/>
    </row>
    <row r="96" spans="1:8" ht="16.5">
      <c r="A96" s="46"/>
      <c r="B96" s="46"/>
      <c r="C96" s="46"/>
      <c r="D96" s="46"/>
      <c r="E96" s="46"/>
      <c r="F96" s="46"/>
      <c r="G96" s="46"/>
      <c r="H96" s="46"/>
    </row>
    <row r="97" spans="1:8" ht="16.5">
      <c r="A97" s="46"/>
      <c r="B97" s="46"/>
      <c r="C97" s="46"/>
      <c r="D97" s="46"/>
      <c r="E97" s="46"/>
      <c r="F97" s="46"/>
      <c r="G97" s="46"/>
      <c r="H97" s="46"/>
    </row>
    <row r="98" spans="1:8" ht="16.5">
      <c r="A98" s="46"/>
      <c r="B98" s="46"/>
      <c r="C98" s="46"/>
      <c r="D98" s="46"/>
      <c r="E98" s="46"/>
      <c r="F98" s="46"/>
      <c r="G98" s="46"/>
      <c r="H98" s="46"/>
    </row>
    <row r="99" spans="1:8" ht="16.5">
      <c r="A99" s="46"/>
      <c r="B99" s="46"/>
      <c r="C99" s="46"/>
      <c r="D99" s="46"/>
      <c r="E99" s="46"/>
      <c r="F99" s="46"/>
      <c r="G99" s="46"/>
      <c r="H99" s="46"/>
    </row>
    <row r="100" spans="1:8" ht="16.5">
      <c r="A100" s="46"/>
      <c r="B100" s="46"/>
      <c r="C100" s="46"/>
      <c r="D100" s="46"/>
      <c r="E100" s="46"/>
      <c r="F100" s="46"/>
      <c r="G100" s="46"/>
      <c r="H100" s="46"/>
    </row>
    <row r="101" spans="1:8" ht="16.5">
      <c r="A101" s="46"/>
      <c r="B101" s="46"/>
      <c r="C101" s="46"/>
      <c r="D101" s="46"/>
      <c r="E101" s="46"/>
      <c r="F101" s="46"/>
      <c r="G101" s="46"/>
      <c r="H101" s="46"/>
    </row>
    <row r="102" spans="1:8" ht="16.5">
      <c r="A102" s="46"/>
      <c r="B102" s="46"/>
      <c r="C102" s="46"/>
      <c r="D102" s="46"/>
      <c r="E102" s="46"/>
      <c r="F102" s="46"/>
      <c r="G102" s="46"/>
      <c r="H102" s="46"/>
    </row>
    <row r="103" spans="1:8" ht="16.5">
      <c r="A103" s="46"/>
      <c r="B103" s="46"/>
      <c r="C103" s="46"/>
      <c r="D103" s="46"/>
      <c r="E103" s="46"/>
      <c r="F103" s="46"/>
      <c r="G103" s="46"/>
      <c r="H103" s="46"/>
    </row>
    <row r="104" spans="1:8" ht="16.5">
      <c r="A104" s="46"/>
      <c r="B104" s="46"/>
      <c r="C104" s="46"/>
      <c r="D104" s="46"/>
      <c r="E104" s="46"/>
      <c r="F104" s="46"/>
      <c r="G104" s="46"/>
      <c r="H104" s="46"/>
    </row>
    <row r="105" spans="1:8" ht="16.5">
      <c r="A105" s="46"/>
      <c r="B105" s="46"/>
      <c r="C105" s="46"/>
      <c r="D105" s="46"/>
      <c r="E105" s="46"/>
      <c r="F105" s="46"/>
      <c r="G105" s="46"/>
      <c r="H105" s="46"/>
    </row>
    <row r="106" spans="1:8" ht="16.5">
      <c r="A106" s="46"/>
      <c r="B106" s="46"/>
      <c r="C106" s="46"/>
      <c r="D106" s="46"/>
      <c r="E106" s="46"/>
      <c r="F106" s="46"/>
      <c r="G106" s="46"/>
      <c r="H106" s="46"/>
    </row>
    <row r="107" spans="1:8" ht="16.5">
      <c r="A107" s="46"/>
      <c r="B107" s="46"/>
      <c r="C107" s="46"/>
      <c r="D107" s="46"/>
      <c r="E107" s="46"/>
      <c r="F107" s="46"/>
      <c r="G107" s="46"/>
      <c r="H107" s="46"/>
    </row>
    <row r="108" spans="1:8" ht="16.5">
      <c r="A108" s="46"/>
      <c r="B108" s="46"/>
      <c r="C108" s="46"/>
      <c r="D108" s="46"/>
      <c r="E108" s="46"/>
      <c r="F108" s="46"/>
      <c r="G108" s="46"/>
      <c r="H108" s="46"/>
    </row>
    <row r="109" spans="1:8" ht="16.5">
      <c r="A109" s="46"/>
      <c r="B109" s="46"/>
      <c r="C109" s="46"/>
      <c r="D109" s="46"/>
      <c r="E109" s="46"/>
      <c r="F109" s="46"/>
      <c r="G109" s="46"/>
      <c r="H109" s="46"/>
    </row>
    <row r="110" spans="1:8" ht="16.5">
      <c r="A110" s="46"/>
      <c r="B110" s="46"/>
      <c r="C110" s="46"/>
      <c r="D110" s="46"/>
      <c r="E110" s="46"/>
      <c r="F110" s="46"/>
      <c r="G110" s="46"/>
      <c r="H110" s="46"/>
    </row>
    <row r="111" spans="1:8" ht="16.5">
      <c r="A111" s="46"/>
      <c r="B111" s="46"/>
      <c r="C111" s="46"/>
      <c r="D111" s="46"/>
      <c r="E111" s="46"/>
      <c r="F111" s="46"/>
      <c r="G111" s="46"/>
      <c r="H111" s="46"/>
    </row>
    <row r="112" spans="1:8" ht="16.5">
      <c r="A112" s="46"/>
      <c r="B112" s="46"/>
      <c r="C112" s="46"/>
      <c r="D112" s="46"/>
      <c r="E112" s="46"/>
      <c r="F112" s="46"/>
      <c r="G112" s="46"/>
      <c r="H112" s="46"/>
    </row>
    <row r="113" spans="1:8" ht="16.5">
      <c r="A113" s="46"/>
      <c r="B113" s="46"/>
      <c r="C113" s="46"/>
      <c r="D113" s="46"/>
      <c r="E113" s="46"/>
      <c r="F113" s="46"/>
      <c r="G113" s="46"/>
      <c r="H113" s="46"/>
    </row>
    <row r="114" spans="1:8" ht="16.5">
      <c r="A114" s="46"/>
      <c r="B114" s="46"/>
      <c r="C114" s="46"/>
      <c r="D114" s="46"/>
      <c r="E114" s="46"/>
      <c r="F114" s="46"/>
      <c r="G114" s="46"/>
      <c r="H114" s="46"/>
    </row>
    <row r="115" spans="1:8" ht="16.5">
      <c r="A115" s="46"/>
      <c r="B115" s="46"/>
      <c r="C115" s="46"/>
      <c r="D115" s="46"/>
      <c r="E115" s="46"/>
      <c r="F115" s="46"/>
      <c r="G115" s="46"/>
      <c r="H115" s="46"/>
    </row>
    <row r="116" spans="1:8" ht="16.5">
      <c r="A116" s="46"/>
      <c r="B116" s="46"/>
      <c r="C116" s="46"/>
      <c r="D116" s="46"/>
      <c r="E116" s="46"/>
      <c r="F116" s="46"/>
      <c r="G116" s="46"/>
      <c r="H116" s="46"/>
    </row>
    <row r="117" spans="1:8" ht="16.5">
      <c r="A117" s="46"/>
      <c r="B117" s="46"/>
      <c r="C117" s="46"/>
      <c r="D117" s="46"/>
      <c r="E117" s="46"/>
      <c r="F117" s="46"/>
      <c r="G117" s="46"/>
      <c r="H117" s="46"/>
    </row>
    <row r="118" spans="1:8" ht="16.5">
      <c r="A118" s="46"/>
      <c r="B118" s="46"/>
      <c r="C118" s="46"/>
      <c r="D118" s="46"/>
      <c r="E118" s="46"/>
      <c r="F118" s="46"/>
      <c r="G118" s="46"/>
      <c r="H118" s="46"/>
    </row>
    <row r="119" spans="1:8" ht="16.5">
      <c r="A119" s="46"/>
      <c r="B119" s="46"/>
      <c r="C119" s="46"/>
      <c r="D119" s="46"/>
      <c r="E119" s="46"/>
      <c r="F119" s="46"/>
      <c r="G119" s="46"/>
      <c r="H119" s="46"/>
    </row>
    <row r="120" spans="1:8" ht="16.5">
      <c r="A120" s="46"/>
      <c r="B120" s="46"/>
      <c r="C120" s="46"/>
      <c r="D120" s="46"/>
      <c r="E120" s="46"/>
      <c r="F120" s="46"/>
      <c r="G120" s="46"/>
      <c r="H120" s="46"/>
    </row>
    <row r="121" spans="1:8" ht="16.5">
      <c r="A121" s="46"/>
      <c r="B121" s="46"/>
      <c r="C121" s="46"/>
      <c r="D121" s="46"/>
      <c r="E121" s="46"/>
      <c r="F121" s="46"/>
      <c r="G121" s="46"/>
      <c r="H121" s="46"/>
    </row>
    <row r="122" spans="1:8" ht="16.5">
      <c r="A122" s="46"/>
      <c r="B122" s="46"/>
      <c r="C122" s="46"/>
      <c r="D122" s="46"/>
      <c r="E122" s="46"/>
      <c r="F122" s="46"/>
      <c r="G122" s="46"/>
      <c r="H122" s="46"/>
    </row>
    <row r="123" spans="1:8" ht="16.5">
      <c r="A123" s="46"/>
      <c r="B123" s="46"/>
      <c r="C123" s="46"/>
      <c r="D123" s="46"/>
      <c r="E123" s="46"/>
      <c r="F123" s="46"/>
      <c r="G123" s="46"/>
      <c r="H123" s="46"/>
    </row>
    <row r="124" spans="1:8" ht="16.5">
      <c r="A124" s="46"/>
      <c r="B124" s="46"/>
      <c r="C124" s="46"/>
      <c r="D124" s="46"/>
      <c r="E124" s="46"/>
      <c r="F124" s="46"/>
      <c r="G124" s="46"/>
      <c r="H124" s="46"/>
    </row>
    <row r="125" spans="1:8" ht="16.5">
      <c r="A125" s="46"/>
      <c r="B125" s="46"/>
      <c r="C125" s="46"/>
      <c r="D125" s="46"/>
      <c r="E125" s="46"/>
      <c r="F125" s="46"/>
      <c r="G125" s="46"/>
      <c r="H125" s="46"/>
    </row>
    <row r="126" spans="1:8" ht="16.5">
      <c r="A126" s="46"/>
      <c r="B126" s="46"/>
      <c r="C126" s="46"/>
      <c r="D126" s="46"/>
      <c r="E126" s="46"/>
      <c r="F126" s="46"/>
      <c r="G126" s="46"/>
      <c r="H126" s="46"/>
    </row>
    <row r="127" spans="1:8" ht="16.5">
      <c r="A127" s="46"/>
      <c r="B127" s="46"/>
      <c r="C127" s="46"/>
      <c r="D127" s="46"/>
      <c r="E127" s="46"/>
      <c r="F127" s="46"/>
      <c r="G127" s="46"/>
      <c r="H127" s="46"/>
    </row>
    <row r="128" spans="1:8" ht="16.5">
      <c r="A128" s="46"/>
      <c r="B128" s="46"/>
      <c r="C128" s="46"/>
      <c r="D128" s="46"/>
      <c r="E128" s="46"/>
      <c r="F128" s="46"/>
      <c r="G128" s="46"/>
      <c r="H128" s="46"/>
    </row>
    <row r="129" spans="1:8" ht="16.5">
      <c r="A129" s="46"/>
      <c r="B129" s="46"/>
      <c r="C129" s="46"/>
      <c r="D129" s="46"/>
      <c r="E129" s="46"/>
      <c r="F129" s="46"/>
      <c r="G129" s="46"/>
      <c r="H129" s="46"/>
    </row>
    <row r="130" spans="1:8" ht="16.5">
      <c r="A130" s="46"/>
      <c r="B130" s="46"/>
      <c r="C130" s="46"/>
      <c r="D130" s="46"/>
      <c r="E130" s="46"/>
      <c r="F130" s="46"/>
      <c r="G130" s="46"/>
      <c r="H130" s="46"/>
    </row>
    <row r="131" spans="1:8" ht="16.5">
      <c r="A131" s="46"/>
      <c r="B131" s="46"/>
      <c r="C131" s="46"/>
      <c r="D131" s="46"/>
      <c r="E131" s="46"/>
      <c r="F131" s="46"/>
      <c r="G131" s="46"/>
      <c r="H131" s="46"/>
    </row>
    <row r="132" spans="1:8" ht="16.5">
      <c r="A132" s="46"/>
      <c r="B132" s="46"/>
      <c r="C132" s="46"/>
      <c r="D132" s="46"/>
      <c r="E132" s="46"/>
      <c r="F132" s="46"/>
      <c r="G132" s="46"/>
      <c r="H132" s="46"/>
    </row>
    <row r="133" spans="1:8" ht="16.5">
      <c r="A133" s="46"/>
      <c r="B133" s="46"/>
      <c r="C133" s="46"/>
      <c r="D133" s="46"/>
      <c r="E133" s="46"/>
      <c r="F133" s="46"/>
      <c r="G133" s="46"/>
      <c r="H133" s="46"/>
    </row>
    <row r="134" spans="1:8" ht="16.5">
      <c r="A134" s="46"/>
      <c r="B134" s="46"/>
      <c r="C134" s="46"/>
      <c r="D134" s="46"/>
      <c r="E134" s="46"/>
      <c r="F134" s="46"/>
      <c r="G134" s="46"/>
      <c r="H134" s="46"/>
    </row>
    <row r="135" spans="1:8" ht="16.5">
      <c r="A135" s="46"/>
      <c r="B135" s="46"/>
      <c r="C135" s="46"/>
      <c r="D135" s="46"/>
      <c r="E135" s="46"/>
      <c r="F135" s="46"/>
      <c r="G135" s="46"/>
      <c r="H135" s="46"/>
    </row>
    <row r="136" spans="1:8" ht="16.5">
      <c r="A136" s="46"/>
      <c r="B136" s="46"/>
      <c r="C136" s="46"/>
      <c r="D136" s="46"/>
      <c r="E136" s="46"/>
      <c r="F136" s="46"/>
      <c r="G136" s="46"/>
      <c r="H136" s="46"/>
    </row>
    <row r="137" spans="1:8" ht="16.5">
      <c r="A137" s="46"/>
      <c r="B137" s="46"/>
      <c r="C137" s="46"/>
      <c r="D137" s="46"/>
      <c r="E137" s="46"/>
      <c r="F137" s="46"/>
      <c r="G137" s="46"/>
      <c r="H137" s="46"/>
    </row>
    <row r="138" spans="1:8" ht="16.5">
      <c r="A138" s="46"/>
      <c r="B138" s="46"/>
      <c r="C138" s="46"/>
      <c r="D138" s="46"/>
      <c r="E138" s="46"/>
      <c r="F138" s="46"/>
      <c r="G138" s="46"/>
      <c r="H138" s="46"/>
    </row>
    <row r="139" spans="1:8" ht="16.5">
      <c r="A139" s="46"/>
      <c r="B139" s="46"/>
      <c r="C139" s="46"/>
      <c r="D139" s="46"/>
      <c r="E139" s="46"/>
      <c r="F139" s="46"/>
      <c r="G139" s="46"/>
      <c r="H139" s="46"/>
    </row>
    <row r="140" spans="1:8" ht="16.5">
      <c r="A140" s="46"/>
      <c r="B140" s="46"/>
      <c r="C140" s="46"/>
      <c r="D140" s="46"/>
      <c r="E140" s="46"/>
      <c r="F140" s="46"/>
      <c r="G140" s="46"/>
      <c r="H140" s="46"/>
    </row>
    <row r="141" spans="1:8" ht="16.5">
      <c r="A141" s="46"/>
      <c r="B141" s="46"/>
      <c r="C141" s="46"/>
      <c r="D141" s="46"/>
      <c r="E141" s="46"/>
      <c r="F141" s="46"/>
      <c r="G141" s="46"/>
      <c r="H141" s="46"/>
    </row>
    <row r="142" spans="1:8" ht="16.5">
      <c r="A142" s="46"/>
      <c r="B142" s="46"/>
      <c r="C142" s="46"/>
      <c r="D142" s="46"/>
      <c r="E142" s="46"/>
      <c r="F142" s="46"/>
      <c r="G142" s="46"/>
      <c r="H142" s="46"/>
    </row>
    <row r="143" spans="1:8" ht="16.5">
      <c r="A143" s="46"/>
      <c r="B143" s="46"/>
      <c r="C143" s="46"/>
      <c r="D143" s="46"/>
      <c r="E143" s="46"/>
      <c r="F143" s="46"/>
      <c r="G143" s="46"/>
      <c r="H143" s="46"/>
    </row>
    <row r="144" spans="1:8" ht="16.5">
      <c r="A144" s="46"/>
      <c r="B144" s="46"/>
      <c r="C144" s="46"/>
      <c r="D144" s="46"/>
      <c r="E144" s="46"/>
      <c r="F144" s="46"/>
      <c r="G144" s="46"/>
      <c r="H144" s="46"/>
    </row>
    <row r="145" spans="1:8" ht="16.5">
      <c r="A145" s="46"/>
      <c r="B145" s="46"/>
      <c r="C145" s="46"/>
      <c r="D145" s="46"/>
      <c r="E145" s="46"/>
      <c r="F145" s="46"/>
      <c r="G145" s="46"/>
      <c r="H145" s="46"/>
    </row>
    <row r="146" spans="1:8" ht="16.5">
      <c r="A146" s="46"/>
      <c r="B146" s="46"/>
      <c r="C146" s="46"/>
      <c r="D146" s="46"/>
      <c r="E146" s="46"/>
      <c r="F146" s="46"/>
      <c r="G146" s="46"/>
      <c r="H146" s="46"/>
    </row>
    <row r="147" spans="1:8" ht="16.5">
      <c r="A147" s="52"/>
      <c r="B147" s="46"/>
      <c r="C147" s="46"/>
      <c r="D147" s="46"/>
      <c r="E147" s="46"/>
      <c r="F147" s="46"/>
      <c r="G147" s="46"/>
      <c r="H147" s="46"/>
    </row>
    <row r="148" spans="1:8" ht="16.5">
      <c r="E148" s="46"/>
      <c r="F148" s="46"/>
      <c r="G148" s="46"/>
      <c r="H148" s="46"/>
    </row>
    <row r="149" spans="1:8" ht="16.5">
      <c r="E149" s="46"/>
      <c r="F149" s="46"/>
      <c r="G149" s="46"/>
      <c r="H149" s="46"/>
    </row>
    <row r="173" spans="1:1">
      <c r="A173" t="s">
        <v>123</v>
      </c>
    </row>
    <row r="175" spans="1:1" ht="409.5">
      <c r="A175" s="40" t="s">
        <v>124</v>
      </c>
    </row>
  </sheetData>
  <customSheetViews>
    <customSheetView guid="{766F4723-E508-4E9C-8D0C-0F495F8BF148}" scale="85" hiddenRows="1" topLeftCell="A4">
      <selection activeCell="G12" sqref="G12"/>
      <pageMargins left="0.7" right="0.7" top="0.75" bottom="0.75" header="0.51180555555555496" footer="0.51180555555555496"/>
      <pageSetup paperSize="9" scale="43" firstPageNumber="0" orientation="portrait" horizontalDpi="300" verticalDpi="300" r:id="rId1"/>
    </customSheetView>
    <customSheetView guid="{4D54B9FF-5492-4917-A3A9-505435B19CF7}" scale="85" hiddenRows="1">
      <selection activeCell="P37" sqref="P37"/>
      <pageMargins left="0.7" right="0.7" top="0.75" bottom="0.75" header="0.51180555555555496" footer="0.51180555555555496"/>
      <pageSetup paperSize="9" scale="43" firstPageNumber="0" orientation="portrait" horizontalDpi="300" verticalDpi="300" r:id="rId2"/>
    </customSheetView>
    <customSheetView guid="{095DEBB2-FB76-42D5-930E-20582D9236E6}" scale="85" hiddenRows="1">
      <selection sqref="A1:H1"/>
      <pageMargins left="0.7" right="0.7" top="0.75" bottom="0.75" header="0.51180555555555496" footer="0.51180555555555496"/>
      <pageSetup paperSize="9" scale="43" firstPageNumber="0" orientation="portrait" horizontalDpi="300" verticalDpi="300" r:id="rId3"/>
    </customSheetView>
  </customSheetViews>
  <mergeCells count="45">
    <mergeCell ref="E24:F24"/>
    <mergeCell ref="E25:F25"/>
    <mergeCell ref="E26:F26"/>
    <mergeCell ref="E27:F27"/>
    <mergeCell ref="E28:F28"/>
    <mergeCell ref="E10:F10"/>
    <mergeCell ref="E11:F11"/>
    <mergeCell ref="E30:F30"/>
    <mergeCell ref="E12:F12"/>
    <mergeCell ref="E13:F13"/>
    <mergeCell ref="E14:F14"/>
    <mergeCell ref="E15:F15"/>
    <mergeCell ref="E16:F16"/>
    <mergeCell ref="E17:F17"/>
    <mergeCell ref="E18:F18"/>
    <mergeCell ref="E19:F19"/>
    <mergeCell ref="E20:F20"/>
    <mergeCell ref="E21:F21"/>
    <mergeCell ref="E22:F22"/>
    <mergeCell ref="E23:F23"/>
    <mergeCell ref="E29:F29"/>
    <mergeCell ref="E5:F5"/>
    <mergeCell ref="E6:F6"/>
    <mergeCell ref="E7:F7"/>
    <mergeCell ref="E8:F8"/>
    <mergeCell ref="E9:F9"/>
    <mergeCell ref="A1:H1"/>
    <mergeCell ref="A2:A4"/>
    <mergeCell ref="B2:F2"/>
    <mergeCell ref="G2:H2"/>
    <mergeCell ref="B3:D3"/>
    <mergeCell ref="E3:F3"/>
    <mergeCell ref="E4:F4"/>
    <mergeCell ref="A47:B47"/>
    <mergeCell ref="A48:B48"/>
    <mergeCell ref="A43:B43"/>
    <mergeCell ref="A44:B44"/>
    <mergeCell ref="A45:B45"/>
    <mergeCell ref="A46:B46"/>
    <mergeCell ref="E31:F31"/>
    <mergeCell ref="A42:D42"/>
    <mergeCell ref="A40:H40"/>
    <mergeCell ref="E37:F37"/>
    <mergeCell ref="E38:F38"/>
    <mergeCell ref="E32:F32"/>
  </mergeCells>
  <hyperlinks>
    <hyperlink ref="G48" r:id="rId4"/>
    <hyperlink ref="G44" r:id="rId5" display="Профилактитка КГКУ &quot;Спасатель&quot;"/>
    <hyperlink ref="G45" r:id="rId6"/>
  </hyperlinks>
  <pageMargins left="0.7" right="0.7" top="0.75" bottom="0.75" header="0.51180555555555496" footer="0.51180555555555496"/>
  <pageSetup paperSize="9" scale="43" firstPageNumber="0" orientation="portrait" horizontalDpi="300" verticalDpi="300" r:id="rId7"/>
  <extLst>
    <ext xmlns:x14="http://schemas.microsoft.com/office/spreadsheetml/2009/9/main" uri="{78C0D931-6437-407d-A8EE-F0AAD7539E65}">
      <x14:conditionalFormattings>
        <x14:conditionalFormatting xmlns:xm="http://schemas.microsoft.com/office/excel/2006/main">
          <x14:cfRule type="containsText" priority="5" operator="containsText" id="{C6A6A112-BDDA-4102-B71E-733871357835}">
            <xm:f>NOT(ISERROR(SEARCH("+",I1)))</xm:f>
            <xm:f>"+"</xm:f>
            <x14:dxf>
              <font>
                <color rgb="FF9C0006"/>
              </font>
              <fill>
                <patternFill>
                  <bgColor rgb="FFFFC7CE"/>
                </patternFill>
              </fill>
            </x14:dxf>
          </x14:cfRule>
          <xm:sqref>I1:I3 I19:I50</xm:sqref>
        </x14:conditionalFormatting>
        <x14:conditionalFormatting xmlns:xm="http://schemas.microsoft.com/office/excel/2006/main">
          <x14:cfRule type="containsText" priority="1" operator="containsText" id="{54BE5D2C-1C33-4354-834E-C7A325C798A2}">
            <xm:f>NOT(ISERROR(SEARCH("+",I5)))</xm:f>
            <xm:f>"+"</xm:f>
            <x14:dxf>
              <font>
                <color rgb="FF9C0006"/>
              </font>
              <fill>
                <patternFill>
                  <bgColor rgb="FFFFC7CE"/>
                </patternFill>
              </fill>
            </x14:dxf>
          </x14:cfRule>
          <xm:sqref>I5:I18</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K53"/>
  <sheetViews>
    <sheetView zoomScale="75" zoomScaleNormal="75" workbookViewId="0">
      <pane xSplit="2" ySplit="4" topLeftCell="C17" activePane="bottomRight" state="frozen"/>
      <selection pane="topRight" activeCell="D1" sqref="D1"/>
      <selection pane="bottomLeft" activeCell="A5" sqref="A5"/>
      <selection pane="bottomRight" activeCell="G32" sqref="G32"/>
    </sheetView>
  </sheetViews>
  <sheetFormatPr defaultColWidth="9.140625" defaultRowHeight="15"/>
  <cols>
    <col min="1" max="1" width="78.140625" customWidth="1"/>
    <col min="2" max="3" width="15.5703125" customWidth="1"/>
    <col min="4" max="6" width="20.42578125"/>
    <col min="7" max="7" width="75.85546875" customWidth="1"/>
    <col min="8" max="10" width="20.42578125" hidden="1" customWidth="1"/>
    <col min="11" max="1024" width="20.42578125"/>
  </cols>
  <sheetData>
    <row r="1" spans="1:10" ht="20.25">
      <c r="A1" s="1324" t="s">
        <v>103</v>
      </c>
      <c r="B1" s="1324"/>
      <c r="C1" s="1324"/>
      <c r="D1" s="1324"/>
      <c r="E1" s="1324"/>
      <c r="F1" s="1324"/>
      <c r="G1" s="1324"/>
      <c r="H1" s="1324"/>
      <c r="I1" s="1324"/>
      <c r="J1" s="1324"/>
    </row>
    <row r="2" spans="1:10" ht="20.25">
      <c r="A2" s="1328" t="s">
        <v>131</v>
      </c>
      <c r="B2" s="1328"/>
      <c r="C2" s="1328"/>
      <c r="D2" s="1328"/>
      <c r="E2" s="1328"/>
      <c r="F2" s="1328"/>
      <c r="G2" s="1328"/>
      <c r="H2" s="1328"/>
      <c r="I2" s="1328"/>
      <c r="J2" s="1328"/>
    </row>
    <row r="3" spans="1:10" ht="20.25" customHeight="1">
      <c r="A3" s="1325" t="s">
        <v>1</v>
      </c>
      <c r="B3" s="1325"/>
      <c r="C3" s="1325">
        <v>112</v>
      </c>
      <c r="D3" s="1326" t="s">
        <v>104</v>
      </c>
      <c r="E3" s="1326"/>
      <c r="F3" s="1325" t="s">
        <v>1048</v>
      </c>
      <c r="G3" s="1327" t="s">
        <v>105</v>
      </c>
      <c r="H3" s="1327"/>
      <c r="I3" s="1327"/>
      <c r="J3" s="1327"/>
    </row>
    <row r="4" spans="1:10" ht="81" customHeight="1">
      <c r="A4" s="1325"/>
      <c r="B4" s="1325"/>
      <c r="C4" s="1325"/>
      <c r="D4" s="34" t="s">
        <v>106</v>
      </c>
      <c r="E4" s="34" t="s">
        <v>107</v>
      </c>
      <c r="F4" s="1325"/>
      <c r="G4" s="1327"/>
      <c r="H4" s="1327"/>
      <c r="I4" s="1327"/>
      <c r="J4" s="1327"/>
    </row>
    <row r="5" spans="1:10" ht="20.25" customHeight="1">
      <c r="A5" s="626" t="s">
        <v>937</v>
      </c>
      <c r="B5" s="43">
        <v>0</v>
      </c>
      <c r="C5" s="43" t="s">
        <v>132</v>
      </c>
      <c r="D5" s="445">
        <v>11</v>
      </c>
      <c r="E5" s="445">
        <v>11</v>
      </c>
      <c r="F5" s="445">
        <v>55</v>
      </c>
      <c r="G5" s="637"/>
      <c r="H5" s="533"/>
      <c r="I5" s="533"/>
      <c r="J5" s="533"/>
    </row>
    <row r="6" spans="1:10" ht="21" customHeight="1">
      <c r="A6" s="626" t="s">
        <v>942</v>
      </c>
      <c r="B6" s="43">
        <v>0</v>
      </c>
      <c r="C6" s="43" t="s">
        <v>132</v>
      </c>
      <c r="D6" s="445">
        <v>13</v>
      </c>
      <c r="E6" s="445">
        <v>13</v>
      </c>
      <c r="F6" s="445">
        <v>58</v>
      </c>
      <c r="G6" s="637"/>
      <c r="H6" s="533"/>
      <c r="I6" s="533"/>
      <c r="J6" s="533"/>
    </row>
    <row r="7" spans="1:10" ht="21" customHeight="1">
      <c r="A7" s="626" t="s">
        <v>938</v>
      </c>
      <c r="B7" s="43">
        <v>0</v>
      </c>
      <c r="C7" s="43" t="s">
        <v>132</v>
      </c>
      <c r="D7" s="445">
        <v>3</v>
      </c>
      <c r="E7" s="445">
        <v>3</v>
      </c>
      <c r="F7" s="445">
        <v>18</v>
      </c>
      <c r="G7" s="637"/>
      <c r="H7" s="533"/>
      <c r="I7" s="533"/>
      <c r="J7" s="533"/>
    </row>
    <row r="8" spans="1:10" ht="19.5" customHeight="1">
      <c r="A8" s="626" t="s">
        <v>939</v>
      </c>
      <c r="B8" s="43">
        <v>0</v>
      </c>
      <c r="C8" s="43" t="s">
        <v>132</v>
      </c>
      <c r="D8" s="445">
        <v>25</v>
      </c>
      <c r="E8" s="445">
        <v>25</v>
      </c>
      <c r="F8" s="445">
        <v>104</v>
      </c>
      <c r="G8" s="637"/>
      <c r="H8" s="533"/>
      <c r="I8" s="533"/>
      <c r="J8" s="533"/>
    </row>
    <row r="9" spans="1:10" ht="20.25" customHeight="1">
      <c r="A9" s="626" t="s">
        <v>943</v>
      </c>
      <c r="B9" s="43">
        <v>0</v>
      </c>
      <c r="C9" s="43" t="s">
        <v>132</v>
      </c>
      <c r="D9" s="445">
        <v>6</v>
      </c>
      <c r="E9" s="445">
        <v>6</v>
      </c>
      <c r="F9" s="445">
        <v>23</v>
      </c>
      <c r="G9" s="637"/>
      <c r="H9" s="533"/>
      <c r="I9" s="533"/>
      <c r="J9" s="533"/>
    </row>
    <row r="10" spans="1:10" ht="20.25" customHeight="1">
      <c r="A10" s="626" t="s">
        <v>940</v>
      </c>
      <c r="B10" s="43">
        <v>0</v>
      </c>
      <c r="C10" s="43" t="s">
        <v>132</v>
      </c>
      <c r="D10" s="445">
        <v>34</v>
      </c>
      <c r="E10" s="445">
        <v>34</v>
      </c>
      <c r="F10" s="445">
        <v>143</v>
      </c>
      <c r="G10" s="637"/>
      <c r="H10" s="533"/>
      <c r="I10" s="533"/>
      <c r="J10" s="533"/>
    </row>
    <row r="11" spans="1:10" ht="20.25" customHeight="1">
      <c r="A11" s="626" t="s">
        <v>941</v>
      </c>
      <c r="B11" s="43">
        <v>0</v>
      </c>
      <c r="C11" s="43">
        <v>0</v>
      </c>
      <c r="D11" s="445">
        <v>7</v>
      </c>
      <c r="E11" s="445">
        <v>7</v>
      </c>
      <c r="F11" s="445">
        <v>64</v>
      </c>
      <c r="G11" s="637"/>
      <c r="H11" s="534" t="s">
        <v>1059</v>
      </c>
      <c r="I11" s="534" t="s">
        <v>1059</v>
      </c>
      <c r="J11" s="534" t="s">
        <v>1059</v>
      </c>
    </row>
    <row r="12" spans="1:10" ht="20.25" customHeight="1">
      <c r="A12" s="626" t="s">
        <v>1815</v>
      </c>
      <c r="B12" s="43">
        <v>0</v>
      </c>
      <c r="C12" s="43" t="s">
        <v>132</v>
      </c>
      <c r="D12" s="445">
        <v>3</v>
      </c>
      <c r="E12" s="445">
        <v>3</v>
      </c>
      <c r="F12" s="445">
        <v>9</v>
      </c>
      <c r="G12" s="637"/>
      <c r="H12" s="533"/>
      <c r="I12" s="533"/>
      <c r="J12" s="533"/>
    </row>
    <row r="13" spans="1:10" ht="20.25" customHeight="1">
      <c r="A13" s="626" t="s">
        <v>1816</v>
      </c>
      <c r="B13" s="43">
        <v>0</v>
      </c>
      <c r="C13" s="43" t="s">
        <v>132</v>
      </c>
      <c r="D13" s="445">
        <v>27</v>
      </c>
      <c r="E13" s="43">
        <v>0</v>
      </c>
      <c r="F13" s="445">
        <v>70</v>
      </c>
      <c r="G13" s="637"/>
      <c r="H13" s="533"/>
      <c r="I13" s="533"/>
      <c r="J13" s="533"/>
    </row>
    <row r="14" spans="1:10" ht="20.25" customHeight="1">
      <c r="A14" s="626" t="s">
        <v>1817</v>
      </c>
      <c r="B14" s="43">
        <v>0</v>
      </c>
      <c r="C14" s="43" t="s">
        <v>132</v>
      </c>
      <c r="D14" s="445">
        <v>14</v>
      </c>
      <c r="E14" s="445">
        <v>14</v>
      </c>
      <c r="F14" s="445">
        <v>35</v>
      </c>
      <c r="G14" s="637"/>
      <c r="H14" s="534"/>
      <c r="I14" s="534"/>
      <c r="J14" s="534"/>
    </row>
    <row r="15" spans="1:10" ht="20.25" customHeight="1">
      <c r="A15" s="626" t="s">
        <v>1818</v>
      </c>
      <c r="B15" s="43">
        <v>0</v>
      </c>
      <c r="C15" s="43" t="s">
        <v>132</v>
      </c>
      <c r="D15" s="445">
        <v>4</v>
      </c>
      <c r="E15" s="445">
        <v>4</v>
      </c>
      <c r="F15" s="445">
        <v>11</v>
      </c>
      <c r="G15" s="637"/>
      <c r="H15" s="533"/>
      <c r="I15" s="533"/>
      <c r="J15" s="533"/>
    </row>
    <row r="16" spans="1:10" ht="20.25" customHeight="1">
      <c r="A16" s="626" t="s">
        <v>1819</v>
      </c>
      <c r="B16" s="43">
        <v>0</v>
      </c>
      <c r="C16" s="43">
        <v>0</v>
      </c>
      <c r="D16" s="43">
        <v>0</v>
      </c>
      <c r="E16" s="43">
        <v>0</v>
      </c>
      <c r="F16" s="445">
        <v>2</v>
      </c>
      <c r="G16" s="637"/>
      <c r="H16" s="533"/>
      <c r="I16" s="533"/>
      <c r="J16" s="533"/>
    </row>
    <row r="17" spans="1:11" ht="20.25" customHeight="1">
      <c r="A17" s="626" t="s">
        <v>1820</v>
      </c>
      <c r="B17" s="43">
        <v>0</v>
      </c>
      <c r="C17" s="43" t="s">
        <v>132</v>
      </c>
      <c r="D17" s="43">
        <v>0</v>
      </c>
      <c r="E17" s="43">
        <v>0</v>
      </c>
      <c r="F17" s="43">
        <v>0</v>
      </c>
      <c r="G17" s="637"/>
      <c r="H17" s="533"/>
      <c r="I17" s="533"/>
      <c r="J17" s="533"/>
    </row>
    <row r="18" spans="1:11" ht="20.25" customHeight="1">
      <c r="A18" s="626" t="s">
        <v>954</v>
      </c>
      <c r="B18" s="43">
        <v>0</v>
      </c>
      <c r="C18" s="43" t="s">
        <v>132</v>
      </c>
      <c r="D18" s="445">
        <v>13</v>
      </c>
      <c r="E18" s="445">
        <v>13</v>
      </c>
      <c r="F18" s="445">
        <v>48</v>
      </c>
      <c r="G18" s="637"/>
      <c r="H18" s="533"/>
      <c r="I18" s="533"/>
      <c r="J18" s="533"/>
    </row>
    <row r="19" spans="1:11" ht="20.25" customHeight="1">
      <c r="A19" s="626" t="s">
        <v>946</v>
      </c>
      <c r="B19" s="43">
        <v>0</v>
      </c>
      <c r="C19" s="43" t="s">
        <v>132</v>
      </c>
      <c r="D19" s="445">
        <v>40</v>
      </c>
      <c r="E19" s="445">
        <v>40</v>
      </c>
      <c r="F19" s="445">
        <v>67</v>
      </c>
      <c r="G19" s="637"/>
      <c r="H19" s="533"/>
      <c r="I19" s="533"/>
      <c r="J19" s="533"/>
    </row>
    <row r="20" spans="1:11" ht="20.25" customHeight="1">
      <c r="A20" s="626" t="s">
        <v>945</v>
      </c>
      <c r="B20" s="43">
        <v>0</v>
      </c>
      <c r="C20" s="43" t="s">
        <v>132</v>
      </c>
      <c r="D20" s="445">
        <v>26</v>
      </c>
      <c r="E20" s="445">
        <v>26</v>
      </c>
      <c r="F20" s="445">
        <v>69</v>
      </c>
      <c r="G20" s="637"/>
      <c r="H20" s="533"/>
      <c r="I20" s="533"/>
      <c r="J20" s="533"/>
    </row>
    <row r="21" spans="1:11" ht="20.25" customHeight="1">
      <c r="A21" s="626" t="s">
        <v>947</v>
      </c>
      <c r="B21" s="43">
        <v>1</v>
      </c>
      <c r="C21" s="43" t="s">
        <v>132</v>
      </c>
      <c r="D21" s="445">
        <v>18</v>
      </c>
      <c r="E21" s="445">
        <v>18</v>
      </c>
      <c r="F21" s="445">
        <v>60</v>
      </c>
      <c r="G21" s="637" t="s">
        <v>3081</v>
      </c>
      <c r="H21" s="533"/>
      <c r="I21" s="533"/>
      <c r="J21" s="533"/>
    </row>
    <row r="22" spans="1:11" ht="20.25" customHeight="1">
      <c r="A22" s="626" t="s">
        <v>955</v>
      </c>
      <c r="B22" s="43">
        <v>0</v>
      </c>
      <c r="C22" s="43" t="s">
        <v>132</v>
      </c>
      <c r="D22" s="445">
        <v>6</v>
      </c>
      <c r="E22" s="445">
        <v>6</v>
      </c>
      <c r="F22" s="445">
        <v>18</v>
      </c>
      <c r="G22" s="637"/>
      <c r="H22" s="534"/>
      <c r="I22" s="534"/>
      <c r="J22" s="534"/>
    </row>
    <row r="23" spans="1:11" ht="20.25" customHeight="1">
      <c r="A23" s="626" t="s">
        <v>956</v>
      </c>
      <c r="B23" s="43">
        <v>0</v>
      </c>
      <c r="C23" s="43" t="s">
        <v>132</v>
      </c>
      <c r="D23" s="445">
        <v>17</v>
      </c>
      <c r="E23" s="445">
        <v>17</v>
      </c>
      <c r="F23" s="445">
        <v>64</v>
      </c>
      <c r="G23" s="637"/>
      <c r="H23" s="533"/>
      <c r="I23" s="533"/>
      <c r="J23" s="533"/>
    </row>
    <row r="24" spans="1:11" ht="20.25" customHeight="1">
      <c r="A24" s="626" t="s">
        <v>957</v>
      </c>
      <c r="B24" s="43">
        <v>0</v>
      </c>
      <c r="C24" s="43" t="s">
        <v>132</v>
      </c>
      <c r="D24" s="445">
        <v>33</v>
      </c>
      <c r="E24" s="445">
        <v>33</v>
      </c>
      <c r="F24" s="445">
        <v>106</v>
      </c>
      <c r="G24" s="637"/>
      <c r="H24" s="534"/>
      <c r="I24" s="534"/>
      <c r="J24" s="534"/>
    </row>
    <row r="25" spans="1:11" ht="18.75" customHeight="1">
      <c r="A25" s="626" t="s">
        <v>1245</v>
      </c>
      <c r="B25" s="43">
        <v>0</v>
      </c>
      <c r="C25" s="43" t="s">
        <v>132</v>
      </c>
      <c r="D25" s="445">
        <v>27</v>
      </c>
      <c r="E25" s="445">
        <v>27</v>
      </c>
      <c r="F25" s="445">
        <v>57</v>
      </c>
      <c r="G25" s="637"/>
      <c r="H25" s="535"/>
      <c r="I25" s="535"/>
      <c r="J25" s="535"/>
    </row>
    <row r="26" spans="1:11" ht="20.25" customHeight="1">
      <c r="A26" s="626" t="s">
        <v>948</v>
      </c>
      <c r="B26" s="43">
        <v>0</v>
      </c>
      <c r="C26" s="43" t="s">
        <v>132</v>
      </c>
      <c r="D26" s="445">
        <v>14</v>
      </c>
      <c r="E26" s="445">
        <v>14</v>
      </c>
      <c r="F26" s="445">
        <v>58</v>
      </c>
      <c r="G26" s="652"/>
      <c r="H26" s="534"/>
      <c r="I26" s="534"/>
      <c r="J26" s="534"/>
    </row>
    <row r="27" spans="1:11" ht="20.25" customHeight="1">
      <c r="A27" s="626" t="s">
        <v>959</v>
      </c>
      <c r="B27" s="43">
        <v>0</v>
      </c>
      <c r="C27" s="43" t="s">
        <v>132</v>
      </c>
      <c r="D27" s="445">
        <v>3</v>
      </c>
      <c r="E27" s="445">
        <v>3</v>
      </c>
      <c r="F27" s="445">
        <v>10</v>
      </c>
      <c r="G27" s="652"/>
      <c r="H27" s="533"/>
      <c r="I27" s="533"/>
      <c r="J27" s="533"/>
    </row>
    <row r="28" spans="1:11" ht="20.25" customHeight="1">
      <c r="A28" s="626" t="s">
        <v>960</v>
      </c>
      <c r="B28" s="43">
        <v>0</v>
      </c>
      <c r="C28" s="43" t="s">
        <v>132</v>
      </c>
      <c r="D28" s="445">
        <v>10</v>
      </c>
      <c r="E28" s="445">
        <v>10</v>
      </c>
      <c r="F28" s="445">
        <v>29</v>
      </c>
      <c r="G28" s="652"/>
      <c r="H28" s="534"/>
      <c r="I28" s="534"/>
      <c r="J28" s="534"/>
      <c r="K28" t="s">
        <v>604</v>
      </c>
    </row>
    <row r="29" spans="1:11" ht="20.25" customHeight="1">
      <c r="A29" s="626" t="s">
        <v>961</v>
      </c>
      <c r="B29" s="43">
        <v>0</v>
      </c>
      <c r="C29" s="43" t="s">
        <v>132</v>
      </c>
      <c r="D29" s="43">
        <v>0</v>
      </c>
      <c r="E29" s="43">
        <v>0</v>
      </c>
      <c r="F29" s="445">
        <v>1</v>
      </c>
      <c r="G29" s="652"/>
      <c r="H29" s="533"/>
      <c r="I29" s="533"/>
      <c r="J29" s="533"/>
    </row>
    <row r="30" spans="1:11" ht="20.25" customHeight="1">
      <c r="A30" s="626" t="s">
        <v>962</v>
      </c>
      <c r="B30" s="43">
        <v>0</v>
      </c>
      <c r="C30" s="43">
        <v>0</v>
      </c>
      <c r="D30" s="445">
        <v>16</v>
      </c>
      <c r="E30" s="445">
        <v>16</v>
      </c>
      <c r="F30" s="445">
        <v>36</v>
      </c>
      <c r="G30" s="637"/>
      <c r="H30" s="534"/>
      <c r="I30" s="534"/>
      <c r="J30" s="534"/>
    </row>
    <row r="31" spans="1:11" ht="20.25" customHeight="1">
      <c r="A31" s="626" t="s">
        <v>968</v>
      </c>
      <c r="B31" s="43">
        <v>0</v>
      </c>
      <c r="C31" s="43" t="s">
        <v>132</v>
      </c>
      <c r="D31" s="445">
        <v>12</v>
      </c>
      <c r="E31" s="445">
        <v>11</v>
      </c>
      <c r="F31" s="445">
        <v>38</v>
      </c>
      <c r="G31" s="652"/>
      <c r="H31" s="534"/>
      <c r="I31" s="534"/>
      <c r="J31" s="534"/>
    </row>
    <row r="32" spans="1:11" ht="20.25" customHeight="1">
      <c r="A32" s="626" t="s">
        <v>951</v>
      </c>
      <c r="B32" s="43">
        <v>1</v>
      </c>
      <c r="C32" s="43" t="s">
        <v>132</v>
      </c>
      <c r="D32" s="445">
        <v>14</v>
      </c>
      <c r="E32" s="445">
        <v>13</v>
      </c>
      <c r="F32" s="445">
        <v>42</v>
      </c>
      <c r="G32" s="637" t="s">
        <v>3082</v>
      </c>
      <c r="H32" s="534"/>
      <c r="I32" s="534"/>
      <c r="J32" s="534"/>
    </row>
    <row r="33" spans="1:10" ht="20.25" customHeight="1">
      <c r="A33" s="626" t="s">
        <v>963</v>
      </c>
      <c r="B33" s="43">
        <v>0</v>
      </c>
      <c r="C33" s="43" t="s">
        <v>132</v>
      </c>
      <c r="D33" s="445">
        <v>6</v>
      </c>
      <c r="E33" s="445">
        <v>6</v>
      </c>
      <c r="F33" s="445">
        <v>23</v>
      </c>
      <c r="G33" s="637"/>
      <c r="H33" s="533"/>
      <c r="I33" s="533"/>
      <c r="J33" s="533"/>
    </row>
    <row r="34" spans="1:10" ht="20.25" customHeight="1">
      <c r="A34" s="626" t="s">
        <v>952</v>
      </c>
      <c r="B34" s="43">
        <v>0</v>
      </c>
      <c r="C34" s="43" t="s">
        <v>132</v>
      </c>
      <c r="D34" s="445">
        <v>25</v>
      </c>
      <c r="E34" s="445">
        <v>25</v>
      </c>
      <c r="F34" s="445">
        <v>60</v>
      </c>
      <c r="G34" s="637"/>
      <c r="H34" s="534"/>
      <c r="I34" s="534"/>
      <c r="J34" s="534"/>
    </row>
    <row r="35" spans="1:10" ht="20.25" customHeight="1">
      <c r="A35" s="626" t="s">
        <v>964</v>
      </c>
      <c r="B35" s="43">
        <v>0</v>
      </c>
      <c r="C35" s="43" t="s">
        <v>132</v>
      </c>
      <c r="D35" s="445">
        <v>8</v>
      </c>
      <c r="E35" s="445">
        <v>8</v>
      </c>
      <c r="F35" s="445">
        <v>18</v>
      </c>
      <c r="G35" s="445"/>
      <c r="H35" s="533"/>
      <c r="I35" s="533"/>
      <c r="J35" s="533"/>
    </row>
    <row r="36" spans="1:10" ht="20.25" customHeight="1">
      <c r="A36" s="626" t="s">
        <v>1821</v>
      </c>
      <c r="B36" s="43">
        <v>0</v>
      </c>
      <c r="C36" s="43" t="s">
        <v>132</v>
      </c>
      <c r="D36" s="43">
        <v>1</v>
      </c>
      <c r="E36" s="43">
        <v>1</v>
      </c>
      <c r="F36" s="445">
        <v>9</v>
      </c>
      <c r="G36" s="637"/>
      <c r="H36" s="533"/>
      <c r="I36" s="533"/>
      <c r="J36" s="533"/>
    </row>
    <row r="37" spans="1:10" ht="20.25" customHeight="1">
      <c r="A37" s="626" t="s">
        <v>953</v>
      </c>
      <c r="B37" s="43">
        <v>0</v>
      </c>
      <c r="C37" s="43" t="s">
        <v>132</v>
      </c>
      <c r="D37" s="445">
        <v>10</v>
      </c>
      <c r="E37" s="445">
        <v>10</v>
      </c>
      <c r="F37" s="445">
        <v>30</v>
      </c>
      <c r="G37" s="445"/>
      <c r="H37" s="533"/>
      <c r="I37" s="533"/>
      <c r="J37" s="533"/>
    </row>
    <row r="38" spans="1:10" ht="21" customHeight="1">
      <c r="A38" s="626" t="s">
        <v>1822</v>
      </c>
      <c r="B38" s="43">
        <v>0</v>
      </c>
      <c r="C38" s="43" t="s">
        <v>132</v>
      </c>
      <c r="D38" s="43">
        <v>0</v>
      </c>
      <c r="E38" s="43">
        <v>0</v>
      </c>
      <c r="F38" s="445">
        <v>5</v>
      </c>
      <c r="G38" s="445"/>
      <c r="H38" s="533"/>
      <c r="I38" s="533"/>
      <c r="J38" s="533"/>
    </row>
    <row r="39" spans="1:10" ht="20.25" customHeight="1">
      <c r="A39" s="626" t="s">
        <v>966</v>
      </c>
      <c r="B39" s="43">
        <v>0</v>
      </c>
      <c r="C39" s="43" t="s">
        <v>132</v>
      </c>
      <c r="D39" s="43">
        <v>1</v>
      </c>
      <c r="E39" s="43">
        <v>1</v>
      </c>
      <c r="F39" s="445">
        <v>9</v>
      </c>
      <c r="G39" s="445"/>
      <c r="H39" s="534"/>
      <c r="I39" s="534"/>
      <c r="J39" s="534"/>
    </row>
    <row r="40" spans="1:10" ht="20.25" customHeight="1">
      <c r="A40" s="626" t="s">
        <v>967</v>
      </c>
      <c r="B40" s="43">
        <v>0</v>
      </c>
      <c r="C40" s="43" t="s">
        <v>132</v>
      </c>
      <c r="D40" s="445">
        <v>3</v>
      </c>
      <c r="E40" s="445">
        <v>3</v>
      </c>
      <c r="F40" s="445">
        <v>6</v>
      </c>
      <c r="G40" s="637"/>
      <c r="H40" s="536"/>
      <c r="I40" s="536"/>
      <c r="J40" s="536"/>
    </row>
    <row r="41" spans="1:10" ht="20.25" customHeight="1">
      <c r="A41" s="626" t="s">
        <v>169</v>
      </c>
      <c r="B41" s="43">
        <v>0</v>
      </c>
      <c r="C41" s="43" t="s">
        <v>132</v>
      </c>
      <c r="D41" s="445">
        <v>9</v>
      </c>
      <c r="E41" s="445">
        <v>9</v>
      </c>
      <c r="F41" s="445">
        <v>22</v>
      </c>
      <c r="G41" s="637"/>
      <c r="H41" s="533"/>
      <c r="I41" s="533"/>
      <c r="J41" s="533"/>
    </row>
    <row r="42" spans="1:10" ht="21" customHeight="1">
      <c r="A42" s="626" t="s">
        <v>1246</v>
      </c>
      <c r="B42" s="43">
        <v>0</v>
      </c>
      <c r="C42" s="43" t="s">
        <v>132</v>
      </c>
      <c r="D42" s="445">
        <v>1</v>
      </c>
      <c r="E42" s="445">
        <v>1</v>
      </c>
      <c r="F42" s="445">
        <v>2</v>
      </c>
      <c r="G42" s="445"/>
      <c r="H42" s="534" t="s">
        <v>1060</v>
      </c>
      <c r="I42" s="534" t="s">
        <v>1060</v>
      </c>
      <c r="J42" s="534" t="s">
        <v>1060</v>
      </c>
    </row>
    <row r="43" spans="1:10" ht="20.25" customHeight="1">
      <c r="A43" s="626" t="s">
        <v>971</v>
      </c>
      <c r="B43" s="43">
        <v>0</v>
      </c>
      <c r="C43" s="43" t="s">
        <v>132</v>
      </c>
      <c r="D43" s="43">
        <v>0</v>
      </c>
      <c r="E43" s="43">
        <v>0</v>
      </c>
      <c r="F43" s="43">
        <v>0</v>
      </c>
      <c r="G43" s="445"/>
      <c r="H43" s="533"/>
      <c r="I43" s="533"/>
      <c r="J43" s="533"/>
    </row>
    <row r="44" spans="1:10" ht="21" customHeight="1">
      <c r="A44" s="631" t="s">
        <v>1848</v>
      </c>
      <c r="B44" s="455">
        <f>SUM(B5:B43)</f>
        <v>2</v>
      </c>
      <c r="C44" s="632">
        <v>0</v>
      </c>
      <c r="D44" s="455">
        <f>SUM(D5:D43)</f>
        <v>460</v>
      </c>
      <c r="E44" s="455">
        <f>SUM(E5:E43)</f>
        <v>431</v>
      </c>
      <c r="F44" s="455">
        <f>SUM(F5:F43)</f>
        <v>1479</v>
      </c>
      <c r="G44" s="455"/>
      <c r="H44" s="537"/>
      <c r="I44" s="537"/>
      <c r="J44" s="537"/>
    </row>
    <row r="45" spans="1:10">
      <c r="A45" s="281"/>
      <c r="B45" s="641"/>
      <c r="C45" s="642"/>
      <c r="D45" s="641"/>
      <c r="E45" s="641"/>
      <c r="F45" s="274"/>
      <c r="G45" s="274"/>
      <c r="H45" s="274"/>
      <c r="I45" s="274"/>
      <c r="J45" s="282"/>
    </row>
    <row r="46" spans="1:10">
      <c r="A46" s="281"/>
      <c r="B46" s="274"/>
      <c r="C46" s="274"/>
      <c r="D46" s="274"/>
      <c r="E46" s="274"/>
      <c r="F46" s="274"/>
      <c r="G46" s="274"/>
      <c r="H46" s="274"/>
      <c r="I46" s="274"/>
      <c r="J46" s="275"/>
    </row>
    <row r="47" spans="1:10">
      <c r="A47" s="281"/>
      <c r="B47" s="274"/>
      <c r="C47" s="274"/>
      <c r="D47" s="274"/>
      <c r="E47" s="274"/>
      <c r="F47" s="274"/>
      <c r="G47" s="274"/>
      <c r="H47" s="274"/>
      <c r="I47" s="274"/>
      <c r="J47" s="275"/>
    </row>
    <row r="48" spans="1:10">
      <c r="A48" s="281"/>
      <c r="B48" s="274"/>
      <c r="C48" s="274"/>
      <c r="D48" s="274"/>
      <c r="E48" s="274"/>
      <c r="F48" s="274"/>
      <c r="G48" s="274"/>
      <c r="H48" s="274"/>
      <c r="I48" s="274"/>
      <c r="J48" s="275"/>
    </row>
    <row r="49" spans="1:10">
      <c r="A49" s="281"/>
      <c r="B49" s="274"/>
      <c r="C49" s="274"/>
      <c r="D49" s="274"/>
      <c r="E49" s="274"/>
      <c r="F49" s="274"/>
      <c r="G49" s="274"/>
      <c r="H49" s="274"/>
      <c r="I49" s="274"/>
      <c r="J49" s="275"/>
    </row>
    <row r="50" spans="1:10">
      <c r="A50" s="281"/>
      <c r="B50" s="274"/>
      <c r="C50" s="274"/>
      <c r="D50" s="274"/>
      <c r="E50" s="274"/>
      <c r="F50" s="274"/>
      <c r="G50" s="274"/>
      <c r="H50" s="274"/>
      <c r="I50" s="274"/>
      <c r="J50" s="275"/>
    </row>
    <row r="51" spans="1:10">
      <c r="A51" s="281"/>
      <c r="B51" s="274"/>
      <c r="C51" s="274"/>
      <c r="D51" s="274"/>
      <c r="E51" s="274"/>
      <c r="F51" s="274"/>
      <c r="G51" s="274"/>
      <c r="H51" s="274"/>
      <c r="I51" s="274"/>
      <c r="J51" s="275"/>
    </row>
    <row r="52" spans="1:10">
      <c r="A52" s="281"/>
      <c r="B52" s="274"/>
      <c r="C52" s="274"/>
      <c r="D52" s="274"/>
      <c r="E52" s="274"/>
      <c r="F52" s="274"/>
      <c r="G52" s="274"/>
      <c r="H52" s="274"/>
      <c r="I52" s="274"/>
      <c r="J52" s="275"/>
    </row>
    <row r="53" spans="1:10">
      <c r="A53" s="281"/>
      <c r="B53" s="274"/>
      <c r="C53" s="274"/>
      <c r="D53" s="274"/>
      <c r="E53" s="274"/>
      <c r="F53" s="274"/>
      <c r="G53" s="274"/>
      <c r="H53" s="274"/>
      <c r="I53" s="274"/>
      <c r="J53" s="275"/>
    </row>
  </sheetData>
  <customSheetViews>
    <customSheetView guid="{766F4723-E508-4E9C-8D0C-0F495F8BF148}" scale="60" hiddenColumns="1">
      <pane xSplit="3" ySplit="4" topLeftCell="D5" activePane="bottomRight" state="frozen"/>
      <selection pane="bottomRight" activeCell="F9" sqref="F9"/>
      <pageMargins left="0.7" right="0.7" top="0.75" bottom="0.75" header="0.51180555555555496" footer="0.51180555555555496"/>
      <pageSetup paperSize="9" firstPageNumber="0" orientation="portrait" horizontalDpi="300" verticalDpi="300" r:id="rId1"/>
    </customSheetView>
    <customSheetView guid="{4D54B9FF-5492-4917-A3A9-505435B19CF7}" scale="60" hiddenColumns="1">
      <pane xSplit="3" ySplit="4" topLeftCell="D8" activePane="bottomRight" state="frozen"/>
      <selection pane="bottomRight" activeCell="E18" sqref="E18"/>
      <pageMargins left="0.7" right="0.7" top="0.75" bottom="0.75" header="0.51180555555555496" footer="0.51180555555555496"/>
      <pageSetup paperSize="9" firstPageNumber="0" orientation="portrait" horizontalDpi="300" verticalDpi="300" r:id="rId2"/>
    </customSheetView>
    <customSheetView guid="{095DEBB2-FB76-42D5-930E-20582D9236E6}" scale="60" hiddenColumns="1">
      <pane xSplit="3" ySplit="4" topLeftCell="D5" activePane="bottomRight" state="frozen"/>
      <selection pane="bottomRight" activeCell="D5" sqref="D5"/>
      <pageMargins left="0.7" right="0.7" top="0.75" bottom="0.75" header="0.51180555555555496" footer="0.51180555555555496"/>
      <pageSetup paperSize="9" firstPageNumber="0" orientation="portrait" horizontalDpi="300" verticalDpi="300" r:id="rId3"/>
    </customSheetView>
  </customSheetViews>
  <mergeCells count="8">
    <mergeCell ref="A1:J1"/>
    <mergeCell ref="A3:A4"/>
    <mergeCell ref="B3:B4"/>
    <mergeCell ref="D3:E3"/>
    <mergeCell ref="F3:F4"/>
    <mergeCell ref="G3:J4"/>
    <mergeCell ref="A2:J2"/>
    <mergeCell ref="C3:C4"/>
  </mergeCells>
  <pageMargins left="0.7" right="0.7" top="0.75" bottom="0.75" header="0.51180555555555496" footer="0.51180555555555496"/>
  <pageSetup paperSize="9" firstPageNumber="0" orientation="portrait" horizontalDpi="300" verticalDpi="300"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AQ1044705"/>
  <sheetViews>
    <sheetView topLeftCell="A19" zoomScale="60" zoomScaleNormal="60" zoomScaleSheetLayoutView="70" workbookViewId="0">
      <selection activeCell="A21" sqref="A21:U23"/>
    </sheetView>
  </sheetViews>
  <sheetFormatPr defaultRowHeight="12"/>
  <cols>
    <col min="1" max="1" width="17.85546875" style="449" customWidth="1"/>
    <col min="2" max="2" width="17.42578125" style="449" customWidth="1"/>
    <col min="3" max="3" width="16.5703125" style="449" customWidth="1"/>
    <col min="4" max="4" width="13.140625" style="449" bestFit="1" customWidth="1"/>
    <col min="5" max="7" width="16" style="449" bestFit="1" customWidth="1"/>
    <col min="8" max="8" width="16" style="449" customWidth="1"/>
    <col min="9" max="9" width="36.42578125" style="449" customWidth="1"/>
    <col min="10" max="10" width="15.140625" style="449" customWidth="1"/>
    <col min="11" max="11" width="18.28515625" style="449" customWidth="1"/>
    <col min="12" max="12" width="13.28515625" style="449" customWidth="1"/>
    <col min="13" max="13" width="16" style="449" customWidth="1"/>
    <col min="14" max="14" width="13.42578125" style="449" bestFit="1" customWidth="1"/>
    <col min="15" max="15" width="13.5703125" style="449" bestFit="1" customWidth="1"/>
    <col min="16" max="16" width="24.85546875" style="449" customWidth="1"/>
    <col min="17" max="17" width="22" style="449" customWidth="1"/>
    <col min="18" max="18" width="23" style="449" customWidth="1"/>
    <col min="19" max="19" width="24.85546875" style="449" customWidth="1"/>
    <col min="20" max="20" width="25.85546875" style="449" customWidth="1"/>
    <col min="21" max="21" width="13.42578125" style="449" bestFit="1" customWidth="1"/>
    <col min="22" max="22" width="9.7109375" style="449" bestFit="1" customWidth="1"/>
    <col min="23" max="23" width="9.28515625" style="449" bestFit="1" customWidth="1"/>
    <col min="24" max="24" width="15.85546875" style="449" bestFit="1" customWidth="1"/>
    <col min="25" max="26" width="9.28515625" style="449" bestFit="1" customWidth="1"/>
    <col min="27" max="27" width="10.85546875" style="449" bestFit="1" customWidth="1"/>
    <col min="28" max="30" width="11.5703125" style="449" bestFit="1" customWidth="1"/>
    <col min="31" max="31" width="11.7109375" style="449" customWidth="1"/>
    <col min="32" max="32" width="11.7109375" style="449" bestFit="1" customWidth="1"/>
    <col min="33" max="33" width="11.140625" style="449" customWidth="1"/>
    <col min="34" max="34" width="13.140625" style="449" bestFit="1" customWidth="1"/>
    <col min="35" max="35" width="16" style="449" bestFit="1" customWidth="1"/>
    <col min="36" max="36" width="13.42578125" style="449" bestFit="1" customWidth="1"/>
    <col min="37" max="37" width="11.5703125" style="449" bestFit="1" customWidth="1"/>
    <col min="38" max="38" width="9.28515625" style="449" bestFit="1" customWidth="1"/>
    <col min="39" max="40" width="13.42578125" style="449" bestFit="1" customWidth="1"/>
    <col min="41" max="41" width="13.5703125" style="449" bestFit="1" customWidth="1"/>
    <col min="42" max="42" width="14" style="449" customWidth="1"/>
    <col min="43" max="43" width="9.28515625" style="449" hidden="1" customWidth="1"/>
    <col min="44" max="47" width="9.5703125" style="449" bestFit="1" customWidth="1"/>
    <col min="48" max="48" width="9.85546875" style="449" bestFit="1" customWidth="1"/>
    <col min="49" max="49" width="10.5703125" style="449" bestFit="1" customWidth="1"/>
    <col min="50" max="50" width="16.28515625" style="449" customWidth="1"/>
    <col min="51" max="52" width="9.28515625" style="449" bestFit="1" customWidth="1"/>
    <col min="53" max="53" width="23" style="449" bestFit="1" customWidth="1"/>
    <col min="54" max="56" width="10.140625" style="449" bestFit="1" customWidth="1"/>
    <col min="57" max="58" width="9.140625" style="449"/>
    <col min="59" max="65" width="9.28515625" style="449" bestFit="1" customWidth="1"/>
    <col min="66" max="79" width="9.140625" style="449"/>
    <col min="80" max="80" width="9.28515625" style="449" bestFit="1" customWidth="1"/>
    <col min="81" max="81" width="10.140625" style="449" bestFit="1" customWidth="1"/>
    <col min="82" max="85" width="9.140625" style="449"/>
    <col min="86" max="88" width="10.140625" style="449" bestFit="1" customWidth="1"/>
    <col min="89" max="90" width="9.140625" style="449"/>
    <col min="91" max="97" width="9.28515625" style="449" bestFit="1" customWidth="1"/>
    <col min="98" max="111" width="9.140625" style="449"/>
    <col min="112" max="112" width="9.28515625" style="449" bestFit="1" customWidth="1"/>
    <col min="113" max="113" width="10.140625" style="449" bestFit="1" customWidth="1"/>
    <col min="114" max="117" width="9.140625" style="449"/>
    <col min="118" max="120" width="10.140625" style="449" bestFit="1" customWidth="1"/>
    <col min="121" max="122" width="9.140625" style="449"/>
    <col min="123" max="129" width="9.28515625" style="449" bestFit="1" customWidth="1"/>
    <col min="130" max="143" width="9.140625" style="449"/>
    <col min="144" max="144" width="9.28515625" style="449" bestFit="1" customWidth="1"/>
    <col min="145" max="145" width="10.140625" style="449" bestFit="1" customWidth="1"/>
    <col min="146" max="149" width="9.140625" style="449"/>
    <col min="150" max="152" width="10.140625" style="449" bestFit="1" customWidth="1"/>
    <col min="153" max="154" width="9.140625" style="449"/>
    <col min="155" max="161" width="9.28515625" style="449" bestFit="1" customWidth="1"/>
    <col min="162" max="175" width="9.140625" style="449"/>
    <col min="176" max="176" width="9.28515625" style="449" bestFit="1" customWidth="1"/>
    <col min="177" max="177" width="10.140625" style="449" bestFit="1" customWidth="1"/>
    <col min="178" max="181" width="9.140625" style="449"/>
    <col min="182" max="184" width="10.140625" style="449" bestFit="1" customWidth="1"/>
    <col min="185" max="186" width="9.140625" style="449"/>
    <col min="187" max="193" width="9.28515625" style="449" bestFit="1" customWidth="1"/>
    <col min="194" max="207" width="9.140625" style="449"/>
    <col min="208" max="208" width="9.28515625" style="449" bestFit="1" customWidth="1"/>
    <col min="209" max="209" width="10.140625" style="449" bestFit="1" customWidth="1"/>
    <col min="210" max="213" width="9.140625" style="449"/>
    <col min="214" max="216" width="10.140625" style="449" bestFit="1" customWidth="1"/>
    <col min="217" max="218" width="9.140625" style="449"/>
    <col min="219" max="225" width="9.28515625" style="449" bestFit="1" customWidth="1"/>
    <col min="226" max="239" width="9.140625" style="449"/>
    <col min="240" max="240" width="9.28515625" style="449" bestFit="1" customWidth="1"/>
    <col min="241" max="241" width="10.140625" style="449" bestFit="1" customWidth="1"/>
    <col min="242" max="245" width="9.140625" style="449"/>
    <col min="246" max="248" width="10.140625" style="449" bestFit="1" customWidth="1"/>
    <col min="249" max="250" width="9.140625" style="449"/>
    <col min="251" max="257" width="9.28515625" style="449" bestFit="1" customWidth="1"/>
    <col min="258" max="271" width="9.140625" style="449"/>
    <col min="272" max="272" width="9.28515625" style="449" bestFit="1" customWidth="1"/>
    <col min="273" max="273" width="10.140625" style="449" bestFit="1" customWidth="1"/>
    <col min="274" max="277" width="9.140625" style="449"/>
    <col min="278" max="280" width="10.140625" style="449" bestFit="1" customWidth="1"/>
    <col min="281" max="282" width="9.140625" style="449"/>
    <col min="283" max="289" width="9.28515625" style="449" bestFit="1" customWidth="1"/>
    <col min="290" max="303" width="9.140625" style="449"/>
    <col min="304" max="304" width="9.28515625" style="449" bestFit="1" customWidth="1"/>
    <col min="305" max="305" width="10.140625" style="449" bestFit="1" customWidth="1"/>
    <col min="306" max="309" width="9.140625" style="449"/>
    <col min="310" max="312" width="10.140625" style="449" bestFit="1" customWidth="1"/>
    <col min="313" max="314" width="9.140625" style="449"/>
    <col min="315" max="321" width="9.28515625" style="449" bestFit="1" customWidth="1"/>
    <col min="322" max="335" width="9.140625" style="449"/>
    <col min="336" max="336" width="9.28515625" style="449" bestFit="1" customWidth="1"/>
    <col min="337" max="337" width="10.140625" style="449" bestFit="1" customWidth="1"/>
    <col min="338" max="341" width="9.140625" style="449"/>
    <col min="342" max="344" width="10.140625" style="449" bestFit="1" customWidth="1"/>
    <col min="345" max="346" width="9.140625" style="449"/>
    <col min="347" max="353" width="9.28515625" style="449" bestFit="1" customWidth="1"/>
    <col min="354" max="367" width="9.140625" style="449"/>
    <col min="368" max="368" width="9.28515625" style="449" bestFit="1" customWidth="1"/>
    <col min="369" max="369" width="10.140625" style="449" bestFit="1" customWidth="1"/>
    <col min="370" max="373" width="9.140625" style="449"/>
    <col min="374" max="376" width="10.140625" style="449" bestFit="1" customWidth="1"/>
    <col min="377" max="378" width="9.140625" style="449"/>
    <col min="379" max="385" width="9.28515625" style="449" bestFit="1" customWidth="1"/>
    <col min="386" max="399" width="9.140625" style="449"/>
    <col min="400" max="400" width="9.28515625" style="449" bestFit="1" customWidth="1"/>
    <col min="401" max="401" width="10.140625" style="449" bestFit="1" customWidth="1"/>
    <col min="402" max="405" width="9.140625" style="449"/>
    <col min="406" max="408" width="10.140625" style="449" bestFit="1" customWidth="1"/>
    <col min="409" max="410" width="9.140625" style="449"/>
    <col min="411" max="417" width="9.28515625" style="449" bestFit="1" customWidth="1"/>
    <col min="418" max="431" width="9.140625" style="449"/>
    <col min="432" max="432" width="9.28515625" style="449" bestFit="1" customWidth="1"/>
    <col min="433" max="433" width="10.140625" style="449" bestFit="1" customWidth="1"/>
    <col min="434" max="437" width="9.140625" style="449"/>
    <col min="438" max="440" width="10.140625" style="449" bestFit="1" customWidth="1"/>
    <col min="441" max="442" width="9.140625" style="449"/>
    <col min="443" max="449" width="9.28515625" style="449" bestFit="1" customWidth="1"/>
    <col min="450" max="463" width="9.140625" style="449"/>
    <col min="464" max="464" width="9.28515625" style="449" bestFit="1" customWidth="1"/>
    <col min="465" max="465" width="10.140625" style="449" bestFit="1" customWidth="1"/>
    <col min="466" max="469" width="9.140625" style="449"/>
    <col min="470" max="472" width="10.140625" style="449" bestFit="1" customWidth="1"/>
    <col min="473" max="474" width="9.140625" style="449"/>
    <col min="475" max="481" width="9.28515625" style="449" bestFit="1" customWidth="1"/>
    <col min="482" max="495" width="9.140625" style="449"/>
    <col min="496" max="496" width="9.28515625" style="449" bestFit="1" customWidth="1"/>
    <col min="497" max="497" width="10.140625" style="449" bestFit="1" customWidth="1"/>
    <col min="498" max="501" width="9.140625" style="449"/>
    <col min="502" max="504" width="10.140625" style="449" bestFit="1" customWidth="1"/>
    <col min="505" max="506" width="9.140625" style="449"/>
    <col min="507" max="513" width="9.28515625" style="449" bestFit="1" customWidth="1"/>
    <col min="514" max="527" width="9.140625" style="449"/>
    <col min="528" max="528" width="9.28515625" style="449" bestFit="1" customWidth="1"/>
    <col min="529" max="529" width="10.140625" style="449" bestFit="1" customWidth="1"/>
    <col min="530" max="533" width="9.140625" style="449"/>
    <col min="534" max="536" width="10.140625" style="449" bestFit="1" customWidth="1"/>
    <col min="537" max="538" width="9.140625" style="449"/>
    <col min="539" max="545" width="9.28515625" style="449" bestFit="1" customWidth="1"/>
    <col min="546" max="559" width="9.140625" style="449"/>
    <col min="560" max="560" width="9.28515625" style="449" bestFit="1" customWidth="1"/>
    <col min="561" max="561" width="10.140625" style="449" bestFit="1" customWidth="1"/>
    <col min="562" max="565" width="9.140625" style="449"/>
    <col min="566" max="568" width="10.140625" style="449" bestFit="1" customWidth="1"/>
    <col min="569" max="570" width="9.140625" style="449"/>
    <col min="571" max="577" width="9.28515625" style="449" bestFit="1" customWidth="1"/>
    <col min="578" max="591" width="9.140625" style="449"/>
    <col min="592" max="592" width="9.28515625" style="449" bestFit="1" customWidth="1"/>
    <col min="593" max="593" width="10.140625" style="449" bestFit="1" customWidth="1"/>
    <col min="594" max="597" width="9.140625" style="449"/>
    <col min="598" max="600" width="10.140625" style="449" bestFit="1" customWidth="1"/>
    <col min="601" max="602" width="9.140625" style="449"/>
    <col min="603" max="609" width="9.28515625" style="449" bestFit="1" customWidth="1"/>
    <col min="610" max="623" width="9.140625" style="449"/>
    <col min="624" max="624" width="9.28515625" style="449" bestFit="1" customWidth="1"/>
    <col min="625" max="625" width="10.140625" style="449" bestFit="1" customWidth="1"/>
    <col min="626" max="629" width="9.140625" style="449"/>
    <col min="630" max="632" width="10.140625" style="449" bestFit="1" customWidth="1"/>
    <col min="633" max="634" width="9.140625" style="449"/>
    <col min="635" max="641" width="9.28515625" style="449" bestFit="1" customWidth="1"/>
    <col min="642" max="655" width="9.140625" style="449"/>
    <col min="656" max="656" width="9.28515625" style="449" bestFit="1" customWidth="1"/>
    <col min="657" max="657" width="10.140625" style="449" bestFit="1" customWidth="1"/>
    <col min="658" max="661" width="9.140625" style="449"/>
    <col min="662" max="664" width="10.140625" style="449" bestFit="1" customWidth="1"/>
    <col min="665" max="666" width="9.140625" style="449"/>
    <col min="667" max="673" width="9.28515625" style="449" bestFit="1" customWidth="1"/>
    <col min="674" max="687" width="9.140625" style="449"/>
    <col min="688" max="688" width="9.28515625" style="449" bestFit="1" customWidth="1"/>
    <col min="689" max="689" width="10.140625" style="449" bestFit="1" customWidth="1"/>
    <col min="690" max="693" width="9.140625" style="449"/>
    <col min="694" max="696" width="10.140625" style="449" bestFit="1" customWidth="1"/>
    <col min="697" max="698" width="9.140625" style="449"/>
    <col min="699" max="705" width="9.28515625" style="449" bestFit="1" customWidth="1"/>
    <col min="706" max="719" width="9.140625" style="449"/>
    <col min="720" max="720" width="9.28515625" style="449" bestFit="1" customWidth="1"/>
    <col min="721" max="721" width="10.140625" style="449" bestFit="1" customWidth="1"/>
    <col min="722" max="725" width="9.140625" style="449"/>
    <col min="726" max="728" width="10.140625" style="449" bestFit="1" customWidth="1"/>
    <col min="729" max="730" width="9.140625" style="449"/>
    <col min="731" max="737" width="9.28515625" style="449" bestFit="1" customWidth="1"/>
    <col min="738" max="751" width="9.140625" style="449"/>
    <col min="752" max="752" width="9.28515625" style="449" bestFit="1" customWidth="1"/>
    <col min="753" max="753" width="10.140625" style="449" bestFit="1" customWidth="1"/>
    <col min="754" max="757" width="9.140625" style="449"/>
    <col min="758" max="760" width="10.140625" style="449" bestFit="1" customWidth="1"/>
    <col min="761" max="762" width="9.140625" style="449"/>
    <col min="763" max="769" width="9.28515625" style="449" bestFit="1" customWidth="1"/>
    <col min="770" max="783" width="9.140625" style="449"/>
    <col min="784" max="784" width="9.28515625" style="449" bestFit="1" customWidth="1"/>
    <col min="785" max="785" width="10.140625" style="449" bestFit="1" customWidth="1"/>
    <col min="786" max="789" width="9.140625" style="449"/>
    <col min="790" max="792" width="10.140625" style="449" bestFit="1" customWidth="1"/>
    <col min="793" max="794" width="9.140625" style="449"/>
    <col min="795" max="801" width="9.28515625" style="449" bestFit="1" customWidth="1"/>
    <col min="802" max="815" width="9.140625" style="449"/>
    <col min="816" max="816" width="9.28515625" style="449" bestFit="1" customWidth="1"/>
    <col min="817" max="817" width="10.140625" style="449" bestFit="1" customWidth="1"/>
    <col min="818" max="821" width="9.140625" style="449"/>
    <col min="822" max="824" width="10.140625" style="449" bestFit="1" customWidth="1"/>
    <col min="825" max="826" width="9.140625" style="449"/>
    <col min="827" max="833" width="9.28515625" style="449" bestFit="1" customWidth="1"/>
    <col min="834" max="847" width="9.140625" style="449"/>
    <col min="848" max="848" width="9.28515625" style="449" bestFit="1" customWidth="1"/>
    <col min="849" max="849" width="10.140625" style="449" bestFit="1" customWidth="1"/>
    <col min="850" max="853" width="9.140625" style="449"/>
    <col min="854" max="856" width="10.140625" style="449" bestFit="1" customWidth="1"/>
    <col min="857" max="858" width="9.140625" style="449"/>
    <col min="859" max="865" width="9.28515625" style="449" bestFit="1" customWidth="1"/>
    <col min="866" max="879" width="9.140625" style="449"/>
    <col min="880" max="880" width="9.28515625" style="449" bestFit="1" customWidth="1"/>
    <col min="881" max="881" width="10.140625" style="449" bestFit="1" customWidth="1"/>
    <col min="882" max="885" width="9.140625" style="449"/>
    <col min="886" max="888" width="10.140625" style="449" bestFit="1" customWidth="1"/>
    <col min="889" max="890" width="9.140625" style="449"/>
    <col min="891" max="897" width="9.28515625" style="449" bestFit="1" customWidth="1"/>
    <col min="898" max="911" width="9.140625" style="449"/>
    <col min="912" max="912" width="9.28515625" style="449" bestFit="1" customWidth="1"/>
    <col min="913" max="913" width="10.140625" style="449" bestFit="1" customWidth="1"/>
    <col min="914" max="917" width="9.140625" style="449"/>
    <col min="918" max="920" width="10.140625" style="449" bestFit="1" customWidth="1"/>
    <col min="921" max="922" width="9.140625" style="449"/>
    <col min="923" max="929" width="9.28515625" style="449" bestFit="1" customWidth="1"/>
    <col min="930" max="943" width="9.140625" style="449"/>
    <col min="944" max="944" width="9.28515625" style="449" bestFit="1" customWidth="1"/>
    <col min="945" max="945" width="10.140625" style="449" bestFit="1" customWidth="1"/>
    <col min="946" max="949" width="9.140625" style="449"/>
    <col min="950" max="952" width="10.140625" style="449" bestFit="1" customWidth="1"/>
    <col min="953" max="954" width="9.140625" style="449"/>
    <col min="955" max="961" width="9.28515625" style="449" bestFit="1" customWidth="1"/>
    <col min="962" max="975" width="9.140625" style="449"/>
    <col min="976" max="976" width="9.28515625" style="449" bestFit="1" customWidth="1"/>
    <col min="977" max="977" width="10.140625" style="449" bestFit="1" customWidth="1"/>
    <col min="978" max="981" width="9.140625" style="449"/>
    <col min="982" max="984" width="10.140625" style="449" bestFit="1" customWidth="1"/>
    <col min="985" max="986" width="9.140625" style="449"/>
    <col min="987" max="993" width="9.28515625" style="449" bestFit="1" customWidth="1"/>
    <col min="994" max="1007" width="9.140625" style="449"/>
    <col min="1008" max="1008" width="9.28515625" style="449" bestFit="1" customWidth="1"/>
    <col min="1009" max="1009" width="10.140625" style="449" bestFit="1" customWidth="1"/>
    <col min="1010" max="1013" width="9.140625" style="449"/>
    <col min="1014" max="1016" width="10.140625" style="449" bestFit="1" customWidth="1"/>
    <col min="1017" max="1018" width="9.140625" style="449"/>
    <col min="1019" max="1025" width="9.28515625" style="449" bestFit="1" customWidth="1"/>
    <col min="1026" max="1039" width="9.140625" style="449"/>
    <col min="1040" max="1040" width="9.28515625" style="449" bestFit="1" customWidth="1"/>
    <col min="1041" max="1041" width="10.140625" style="449" bestFit="1" customWidth="1"/>
    <col min="1042" max="1045" width="9.140625" style="449"/>
    <col min="1046" max="1048" width="10.140625" style="449" bestFit="1" customWidth="1"/>
    <col min="1049" max="1050" width="9.140625" style="449"/>
    <col min="1051" max="1057" width="9.28515625" style="449" bestFit="1" customWidth="1"/>
    <col min="1058" max="1071" width="9.140625" style="449"/>
    <col min="1072" max="1072" width="9.28515625" style="449" bestFit="1" customWidth="1"/>
    <col min="1073" max="1073" width="10.140625" style="449" bestFit="1" customWidth="1"/>
    <col min="1074" max="1077" width="9.140625" style="449"/>
    <col min="1078" max="1080" width="10.140625" style="449" bestFit="1" customWidth="1"/>
    <col min="1081" max="1082" width="9.140625" style="449"/>
    <col min="1083" max="1089" width="9.28515625" style="449" bestFit="1" customWidth="1"/>
    <col min="1090" max="1103" width="9.140625" style="449"/>
    <col min="1104" max="1104" width="9.28515625" style="449" bestFit="1" customWidth="1"/>
    <col min="1105" max="1105" width="10.140625" style="449" bestFit="1" customWidth="1"/>
    <col min="1106" max="1109" width="9.140625" style="449"/>
    <col min="1110" max="1112" width="10.140625" style="449" bestFit="1" customWidth="1"/>
    <col min="1113" max="1114" width="9.140625" style="449"/>
    <col min="1115" max="1121" width="9.28515625" style="449" bestFit="1" customWidth="1"/>
    <col min="1122" max="1135" width="9.140625" style="449"/>
    <col min="1136" max="1136" width="9.28515625" style="449" bestFit="1" customWidth="1"/>
    <col min="1137" max="1137" width="10.140625" style="449" bestFit="1" customWidth="1"/>
    <col min="1138" max="1141" width="9.140625" style="449"/>
    <col min="1142" max="1144" width="10.140625" style="449" bestFit="1" customWidth="1"/>
    <col min="1145" max="1146" width="9.140625" style="449"/>
    <col min="1147" max="1153" width="9.28515625" style="449" bestFit="1" customWidth="1"/>
    <col min="1154" max="1167" width="9.140625" style="449"/>
    <col min="1168" max="1168" width="9.28515625" style="449" bestFit="1" customWidth="1"/>
    <col min="1169" max="1169" width="10.140625" style="449" bestFit="1" customWidth="1"/>
    <col min="1170" max="1173" width="9.140625" style="449"/>
    <col min="1174" max="1176" width="10.140625" style="449" bestFit="1" customWidth="1"/>
    <col min="1177" max="1178" width="9.140625" style="449"/>
    <col min="1179" max="1185" width="9.28515625" style="449" bestFit="1" customWidth="1"/>
    <col min="1186" max="1199" width="9.140625" style="449"/>
    <col min="1200" max="1200" width="9.28515625" style="449" bestFit="1" customWidth="1"/>
    <col min="1201" max="1201" width="10.140625" style="449" bestFit="1" customWidth="1"/>
    <col min="1202" max="1205" width="9.140625" style="449"/>
    <col min="1206" max="1208" width="10.140625" style="449" bestFit="1" customWidth="1"/>
    <col min="1209" max="1210" width="9.140625" style="449"/>
    <col min="1211" max="1217" width="9.28515625" style="449" bestFit="1" customWidth="1"/>
    <col min="1218" max="1231" width="9.140625" style="449"/>
    <col min="1232" max="1232" width="9.28515625" style="449" bestFit="1" customWidth="1"/>
    <col min="1233" max="1233" width="10.140625" style="449" bestFit="1" customWidth="1"/>
    <col min="1234" max="1237" width="9.140625" style="449"/>
    <col min="1238" max="1240" width="10.140625" style="449" bestFit="1" customWidth="1"/>
    <col min="1241" max="1242" width="9.140625" style="449"/>
    <col min="1243" max="1249" width="9.28515625" style="449" bestFit="1" customWidth="1"/>
    <col min="1250" max="1263" width="9.140625" style="449"/>
    <col min="1264" max="1264" width="9.28515625" style="449" bestFit="1" customWidth="1"/>
    <col min="1265" max="1265" width="10.140625" style="449" bestFit="1" customWidth="1"/>
    <col min="1266" max="1269" width="9.140625" style="449"/>
    <col min="1270" max="1272" width="10.140625" style="449" bestFit="1" customWidth="1"/>
    <col min="1273" max="1274" width="9.140625" style="449"/>
    <col min="1275" max="1281" width="9.28515625" style="449" bestFit="1" customWidth="1"/>
    <col min="1282" max="1295" width="9.140625" style="449"/>
    <col min="1296" max="1296" width="9.28515625" style="449" bestFit="1" customWidth="1"/>
    <col min="1297" max="1297" width="10.140625" style="449" bestFit="1" customWidth="1"/>
    <col min="1298" max="1301" width="9.140625" style="449"/>
    <col min="1302" max="1304" width="10.140625" style="449" bestFit="1" customWidth="1"/>
    <col min="1305" max="1306" width="9.140625" style="449"/>
    <col min="1307" max="1313" width="9.28515625" style="449" bestFit="1" customWidth="1"/>
    <col min="1314" max="1327" width="9.140625" style="449"/>
    <col min="1328" max="1328" width="9.28515625" style="449" bestFit="1" customWidth="1"/>
    <col min="1329" max="1329" width="10.140625" style="449" bestFit="1" customWidth="1"/>
    <col min="1330" max="1333" width="9.140625" style="449"/>
    <col min="1334" max="1336" width="10.140625" style="449" bestFit="1" customWidth="1"/>
    <col min="1337" max="1338" width="9.140625" style="449"/>
    <col min="1339" max="1345" width="9.28515625" style="449" bestFit="1" customWidth="1"/>
    <col min="1346" max="1359" width="9.140625" style="449"/>
    <col min="1360" max="1360" width="9.28515625" style="449" bestFit="1" customWidth="1"/>
    <col min="1361" max="1361" width="10.140625" style="449" bestFit="1" customWidth="1"/>
    <col min="1362" max="1365" width="9.140625" style="449"/>
    <col min="1366" max="1368" width="10.140625" style="449" bestFit="1" customWidth="1"/>
    <col min="1369" max="1370" width="9.140625" style="449"/>
    <col min="1371" max="1377" width="9.28515625" style="449" bestFit="1" customWidth="1"/>
    <col min="1378" max="1391" width="9.140625" style="449"/>
    <col min="1392" max="1392" width="9.28515625" style="449" bestFit="1" customWidth="1"/>
    <col min="1393" max="1393" width="10.140625" style="449" bestFit="1" customWidth="1"/>
    <col min="1394" max="1397" width="9.140625" style="449"/>
    <col min="1398" max="1400" width="10.140625" style="449" bestFit="1" customWidth="1"/>
    <col min="1401" max="1402" width="9.140625" style="449"/>
    <col min="1403" max="1409" width="9.28515625" style="449" bestFit="1" customWidth="1"/>
    <col min="1410" max="1423" width="9.140625" style="449"/>
    <col min="1424" max="1424" width="9.28515625" style="449" bestFit="1" customWidth="1"/>
    <col min="1425" max="1425" width="10.140625" style="449" bestFit="1" customWidth="1"/>
    <col min="1426" max="1429" width="9.140625" style="449"/>
    <col min="1430" max="1432" width="10.140625" style="449" bestFit="1" customWidth="1"/>
    <col min="1433" max="1434" width="9.140625" style="449"/>
    <col min="1435" max="1441" width="9.28515625" style="449" bestFit="1" customWidth="1"/>
    <col min="1442" max="1455" width="9.140625" style="449"/>
    <col min="1456" max="1456" width="9.28515625" style="449" bestFit="1" customWidth="1"/>
    <col min="1457" max="1457" width="10.140625" style="449" bestFit="1" customWidth="1"/>
    <col min="1458" max="1461" width="9.140625" style="449"/>
    <col min="1462" max="1464" width="10.140625" style="449" bestFit="1" customWidth="1"/>
    <col min="1465" max="1466" width="9.140625" style="449"/>
    <col min="1467" max="1473" width="9.28515625" style="449" bestFit="1" customWidth="1"/>
    <col min="1474" max="1487" width="9.140625" style="449"/>
    <col min="1488" max="1488" width="9.28515625" style="449" bestFit="1" customWidth="1"/>
    <col min="1489" max="1489" width="10.140625" style="449" bestFit="1" customWidth="1"/>
    <col min="1490" max="1493" width="9.140625" style="449"/>
    <col min="1494" max="1496" width="10.140625" style="449" bestFit="1" customWidth="1"/>
    <col min="1497" max="1498" width="9.140625" style="449"/>
    <col min="1499" max="1505" width="9.28515625" style="449" bestFit="1" customWidth="1"/>
    <col min="1506" max="1519" width="9.140625" style="449"/>
    <col min="1520" max="1520" width="9.28515625" style="449" bestFit="1" customWidth="1"/>
    <col min="1521" max="1521" width="10.140625" style="449" bestFit="1" customWidth="1"/>
    <col min="1522" max="1525" width="9.140625" style="449"/>
    <col min="1526" max="1528" width="10.140625" style="449" bestFit="1" customWidth="1"/>
    <col min="1529" max="1530" width="9.140625" style="449"/>
    <col min="1531" max="1537" width="9.28515625" style="449" bestFit="1" customWidth="1"/>
    <col min="1538" max="1551" width="9.140625" style="449"/>
    <col min="1552" max="1552" width="9.28515625" style="449" bestFit="1" customWidth="1"/>
    <col min="1553" max="1553" width="10.140625" style="449" bestFit="1" customWidth="1"/>
    <col min="1554" max="1557" width="9.140625" style="449"/>
    <col min="1558" max="1560" width="10.140625" style="449" bestFit="1" customWidth="1"/>
    <col min="1561" max="1562" width="9.140625" style="449"/>
    <col min="1563" max="1569" width="9.28515625" style="449" bestFit="1" customWidth="1"/>
    <col min="1570" max="1583" width="9.140625" style="449"/>
    <col min="1584" max="1584" width="9.28515625" style="449" bestFit="1" customWidth="1"/>
    <col min="1585" max="1585" width="10.140625" style="449" bestFit="1" customWidth="1"/>
    <col min="1586" max="1589" width="9.140625" style="449"/>
    <col min="1590" max="1592" width="10.140625" style="449" bestFit="1" customWidth="1"/>
    <col min="1593" max="1594" width="9.140625" style="449"/>
    <col min="1595" max="1601" width="9.28515625" style="449" bestFit="1" customWidth="1"/>
    <col min="1602" max="1615" width="9.140625" style="449"/>
    <col min="1616" max="1616" width="9.28515625" style="449" bestFit="1" customWidth="1"/>
    <col min="1617" max="1617" width="10.140625" style="449" bestFit="1" customWidth="1"/>
    <col min="1618" max="1621" width="9.140625" style="449"/>
    <col min="1622" max="1624" width="10.140625" style="449" bestFit="1" customWidth="1"/>
    <col min="1625" max="1626" width="9.140625" style="449"/>
    <col min="1627" max="1633" width="9.28515625" style="449" bestFit="1" customWidth="1"/>
    <col min="1634" max="1647" width="9.140625" style="449"/>
    <col min="1648" max="1648" width="9.28515625" style="449" bestFit="1" customWidth="1"/>
    <col min="1649" max="1649" width="10.140625" style="449" bestFit="1" customWidth="1"/>
    <col min="1650" max="1653" width="9.140625" style="449"/>
    <col min="1654" max="1656" width="10.140625" style="449" bestFit="1" customWidth="1"/>
    <col min="1657" max="1658" width="9.140625" style="449"/>
    <col min="1659" max="1665" width="9.28515625" style="449" bestFit="1" customWidth="1"/>
    <col min="1666" max="1679" width="9.140625" style="449"/>
    <col min="1680" max="1680" width="9.28515625" style="449" bestFit="1" customWidth="1"/>
    <col min="1681" max="1681" width="10.140625" style="449" bestFit="1" customWidth="1"/>
    <col min="1682" max="1685" width="9.140625" style="449"/>
    <col min="1686" max="1688" width="10.140625" style="449" bestFit="1" customWidth="1"/>
    <col min="1689" max="1690" width="9.140625" style="449"/>
    <col min="1691" max="1697" width="9.28515625" style="449" bestFit="1" customWidth="1"/>
    <col min="1698" max="1711" width="9.140625" style="449"/>
    <col min="1712" max="1712" width="9.28515625" style="449" bestFit="1" customWidth="1"/>
    <col min="1713" max="1713" width="10.140625" style="449" bestFit="1" customWidth="1"/>
    <col min="1714" max="1717" width="9.140625" style="449"/>
    <col min="1718" max="1720" width="10.140625" style="449" bestFit="1" customWidth="1"/>
    <col min="1721" max="1722" width="9.140625" style="449"/>
    <col min="1723" max="1729" width="9.28515625" style="449" bestFit="1" customWidth="1"/>
    <col min="1730" max="1743" width="9.140625" style="449"/>
    <col min="1744" max="1744" width="9.28515625" style="449" bestFit="1" customWidth="1"/>
    <col min="1745" max="1745" width="10.140625" style="449" bestFit="1" customWidth="1"/>
    <col min="1746" max="1749" width="9.140625" style="449"/>
    <col min="1750" max="1752" width="10.140625" style="449" bestFit="1" customWidth="1"/>
    <col min="1753" max="1754" width="9.140625" style="449"/>
    <col min="1755" max="1761" width="9.28515625" style="449" bestFit="1" customWidth="1"/>
    <col min="1762" max="1775" width="9.140625" style="449"/>
    <col min="1776" max="1776" width="9.28515625" style="449" bestFit="1" customWidth="1"/>
    <col min="1777" max="1777" width="10.140625" style="449" bestFit="1" customWidth="1"/>
    <col min="1778" max="1781" width="9.140625" style="449"/>
    <col min="1782" max="1784" width="10.140625" style="449" bestFit="1" customWidth="1"/>
    <col min="1785" max="1786" width="9.140625" style="449"/>
    <col min="1787" max="1793" width="9.28515625" style="449" bestFit="1" customWidth="1"/>
    <col min="1794" max="1807" width="9.140625" style="449"/>
    <col min="1808" max="1808" width="9.28515625" style="449" bestFit="1" customWidth="1"/>
    <col min="1809" max="1809" width="10.140625" style="449" bestFit="1" customWidth="1"/>
    <col min="1810" max="1813" width="9.140625" style="449"/>
    <col min="1814" max="1816" width="10.140625" style="449" bestFit="1" customWidth="1"/>
    <col min="1817" max="1818" width="9.140625" style="449"/>
    <col min="1819" max="1825" width="9.28515625" style="449" bestFit="1" customWidth="1"/>
    <col min="1826" max="1839" width="9.140625" style="449"/>
    <col min="1840" max="1840" width="9.28515625" style="449" bestFit="1" customWidth="1"/>
    <col min="1841" max="1841" width="10.140625" style="449" bestFit="1" customWidth="1"/>
    <col min="1842" max="1845" width="9.140625" style="449"/>
    <col min="1846" max="1848" width="10.140625" style="449" bestFit="1" customWidth="1"/>
    <col min="1849" max="1850" width="9.140625" style="449"/>
    <col min="1851" max="1857" width="9.28515625" style="449" bestFit="1" customWidth="1"/>
    <col min="1858" max="1871" width="9.140625" style="449"/>
    <col min="1872" max="1872" width="9.28515625" style="449" bestFit="1" customWidth="1"/>
    <col min="1873" max="1873" width="10.140625" style="449" bestFit="1" customWidth="1"/>
    <col min="1874" max="1877" width="9.140625" style="449"/>
    <col min="1878" max="1880" width="10.140625" style="449" bestFit="1" customWidth="1"/>
    <col min="1881" max="1882" width="9.140625" style="449"/>
    <col min="1883" max="1889" width="9.28515625" style="449" bestFit="1" customWidth="1"/>
    <col min="1890" max="1903" width="9.140625" style="449"/>
    <col min="1904" max="1904" width="9.28515625" style="449" bestFit="1" customWidth="1"/>
    <col min="1905" max="1905" width="10.140625" style="449" bestFit="1" customWidth="1"/>
    <col min="1906" max="1909" width="9.140625" style="449"/>
    <col min="1910" max="1912" width="10.140625" style="449" bestFit="1" customWidth="1"/>
    <col min="1913" max="1914" width="9.140625" style="449"/>
    <col min="1915" max="1921" width="9.28515625" style="449" bestFit="1" customWidth="1"/>
    <col min="1922" max="1935" width="9.140625" style="449"/>
    <col min="1936" max="1936" width="9.28515625" style="449" bestFit="1" customWidth="1"/>
    <col min="1937" max="1937" width="10.140625" style="449" bestFit="1" customWidth="1"/>
    <col min="1938" max="1941" width="9.140625" style="449"/>
    <col min="1942" max="1944" width="10.140625" style="449" bestFit="1" customWidth="1"/>
    <col min="1945" max="1946" width="9.140625" style="449"/>
    <col min="1947" max="1953" width="9.28515625" style="449" bestFit="1" customWidth="1"/>
    <col min="1954" max="1967" width="9.140625" style="449"/>
    <col min="1968" max="1968" width="9.28515625" style="449" bestFit="1" customWidth="1"/>
    <col min="1969" max="1969" width="10.140625" style="449" bestFit="1" customWidth="1"/>
    <col min="1970" max="1973" width="9.140625" style="449"/>
    <col min="1974" max="1976" width="10.140625" style="449" bestFit="1" customWidth="1"/>
    <col min="1977" max="1978" width="9.140625" style="449"/>
    <col min="1979" max="1985" width="9.28515625" style="449" bestFit="1" customWidth="1"/>
    <col min="1986" max="1999" width="9.140625" style="449"/>
    <col min="2000" max="2000" width="9.28515625" style="449" bestFit="1" customWidth="1"/>
    <col min="2001" max="2001" width="10.140625" style="449" bestFit="1" customWidth="1"/>
    <col min="2002" max="2005" width="9.140625" style="449"/>
    <col min="2006" max="2008" width="10.140625" style="449" bestFit="1" customWidth="1"/>
    <col min="2009" max="2010" width="9.140625" style="449"/>
    <col min="2011" max="2017" width="9.28515625" style="449" bestFit="1" customWidth="1"/>
    <col min="2018" max="2031" width="9.140625" style="449"/>
    <col min="2032" max="2032" width="9.28515625" style="449" bestFit="1" customWidth="1"/>
    <col min="2033" max="2033" width="10.140625" style="449" bestFit="1" customWidth="1"/>
    <col min="2034" max="2037" width="9.140625" style="449"/>
    <col min="2038" max="2040" width="10.140625" style="449" bestFit="1" customWidth="1"/>
    <col min="2041" max="2042" width="9.140625" style="449"/>
    <col min="2043" max="2049" width="9.28515625" style="449" bestFit="1" customWidth="1"/>
    <col min="2050" max="2063" width="9.140625" style="449"/>
    <col min="2064" max="2064" width="9.28515625" style="449" bestFit="1" customWidth="1"/>
    <col min="2065" max="2065" width="10.140625" style="449" bestFit="1" customWidth="1"/>
    <col min="2066" max="2069" width="9.140625" style="449"/>
    <col min="2070" max="2072" width="10.140625" style="449" bestFit="1" customWidth="1"/>
    <col min="2073" max="2074" width="9.140625" style="449"/>
    <col min="2075" max="2081" width="9.28515625" style="449" bestFit="1" customWidth="1"/>
    <col min="2082" max="2095" width="9.140625" style="449"/>
    <col min="2096" max="2096" width="9.28515625" style="449" bestFit="1" customWidth="1"/>
    <col min="2097" max="2097" width="10.140625" style="449" bestFit="1" customWidth="1"/>
    <col min="2098" max="2101" width="9.140625" style="449"/>
    <col min="2102" max="2104" width="10.140625" style="449" bestFit="1" customWidth="1"/>
    <col min="2105" max="2106" width="9.140625" style="449"/>
    <col min="2107" max="2113" width="9.28515625" style="449" bestFit="1" customWidth="1"/>
    <col min="2114" max="2127" width="9.140625" style="449"/>
    <col min="2128" max="2128" width="9.28515625" style="449" bestFit="1" customWidth="1"/>
    <col min="2129" max="2129" width="10.140625" style="449" bestFit="1" customWidth="1"/>
    <col min="2130" max="2133" width="9.140625" style="449"/>
    <col min="2134" max="2136" width="10.140625" style="449" bestFit="1" customWidth="1"/>
    <col min="2137" max="2138" width="9.140625" style="449"/>
    <col min="2139" max="2145" width="9.28515625" style="449" bestFit="1" customWidth="1"/>
    <col min="2146" max="2159" width="9.140625" style="449"/>
    <col min="2160" max="2160" width="9.28515625" style="449" bestFit="1" customWidth="1"/>
    <col min="2161" max="2161" width="10.140625" style="449" bestFit="1" customWidth="1"/>
    <col min="2162" max="2165" width="9.140625" style="449"/>
    <col min="2166" max="2168" width="10.140625" style="449" bestFit="1" customWidth="1"/>
    <col min="2169" max="2170" width="9.140625" style="449"/>
    <col min="2171" max="2177" width="9.28515625" style="449" bestFit="1" customWidth="1"/>
    <col min="2178" max="2191" width="9.140625" style="449"/>
    <col min="2192" max="2192" width="9.28515625" style="449" bestFit="1" customWidth="1"/>
    <col min="2193" max="2193" width="10.140625" style="449" bestFit="1" customWidth="1"/>
    <col min="2194" max="2197" width="9.140625" style="449"/>
    <col min="2198" max="2200" width="10.140625" style="449" bestFit="1" customWidth="1"/>
    <col min="2201" max="2202" width="9.140625" style="449"/>
    <col min="2203" max="2209" width="9.28515625" style="449" bestFit="1" customWidth="1"/>
    <col min="2210" max="2223" width="9.140625" style="449"/>
    <col min="2224" max="2224" width="9.28515625" style="449" bestFit="1" customWidth="1"/>
    <col min="2225" max="2225" width="10.140625" style="449" bestFit="1" customWidth="1"/>
    <col min="2226" max="2229" width="9.140625" style="449"/>
    <col min="2230" max="2232" width="10.140625" style="449" bestFit="1" customWidth="1"/>
    <col min="2233" max="2234" width="9.140625" style="449"/>
    <col min="2235" max="2241" width="9.28515625" style="449" bestFit="1" customWidth="1"/>
    <col min="2242" max="2255" width="9.140625" style="449"/>
    <col min="2256" max="2256" width="9.28515625" style="449" bestFit="1" customWidth="1"/>
    <col min="2257" max="2257" width="10.140625" style="449" bestFit="1" customWidth="1"/>
    <col min="2258" max="2261" width="9.140625" style="449"/>
    <col min="2262" max="2264" width="10.140625" style="449" bestFit="1" customWidth="1"/>
    <col min="2265" max="2266" width="9.140625" style="449"/>
    <col min="2267" max="2273" width="9.28515625" style="449" bestFit="1" customWidth="1"/>
    <col min="2274" max="2287" width="9.140625" style="449"/>
    <col min="2288" max="2288" width="9.28515625" style="449" bestFit="1" customWidth="1"/>
    <col min="2289" max="2289" width="10.140625" style="449" bestFit="1" customWidth="1"/>
    <col min="2290" max="2293" width="9.140625" style="449"/>
    <col min="2294" max="2296" width="10.140625" style="449" bestFit="1" customWidth="1"/>
    <col min="2297" max="2298" width="9.140625" style="449"/>
    <col min="2299" max="2305" width="9.28515625" style="449" bestFit="1" customWidth="1"/>
    <col min="2306" max="2319" width="9.140625" style="449"/>
    <col min="2320" max="2320" width="9.28515625" style="449" bestFit="1" customWidth="1"/>
    <col min="2321" max="2321" width="10.140625" style="449" bestFit="1" customWidth="1"/>
    <col min="2322" max="2325" width="9.140625" style="449"/>
    <col min="2326" max="2328" width="10.140625" style="449" bestFit="1" customWidth="1"/>
    <col min="2329" max="2330" width="9.140625" style="449"/>
    <col min="2331" max="2337" width="9.28515625" style="449" bestFit="1" customWidth="1"/>
    <col min="2338" max="2351" width="9.140625" style="449"/>
    <col min="2352" max="2352" width="9.28515625" style="449" bestFit="1" customWidth="1"/>
    <col min="2353" max="2353" width="10.140625" style="449" bestFit="1" customWidth="1"/>
    <col min="2354" max="2357" width="9.140625" style="449"/>
    <col min="2358" max="2360" width="10.140625" style="449" bestFit="1" customWidth="1"/>
    <col min="2361" max="2362" width="9.140625" style="449"/>
    <col min="2363" max="2369" width="9.28515625" style="449" bestFit="1" customWidth="1"/>
    <col min="2370" max="2383" width="9.140625" style="449"/>
    <col min="2384" max="2384" width="9.28515625" style="449" bestFit="1" customWidth="1"/>
    <col min="2385" max="2385" width="10.140625" style="449" bestFit="1" customWidth="1"/>
    <col min="2386" max="2389" width="9.140625" style="449"/>
    <col min="2390" max="2392" width="10.140625" style="449" bestFit="1" customWidth="1"/>
    <col min="2393" max="2394" width="9.140625" style="449"/>
    <col min="2395" max="2401" width="9.28515625" style="449" bestFit="1" customWidth="1"/>
    <col min="2402" max="2415" width="9.140625" style="449"/>
    <col min="2416" max="2416" width="9.28515625" style="449" bestFit="1" customWidth="1"/>
    <col min="2417" max="2417" width="10.140625" style="449" bestFit="1" customWidth="1"/>
    <col min="2418" max="2421" width="9.140625" style="449"/>
    <col min="2422" max="2424" width="10.140625" style="449" bestFit="1" customWidth="1"/>
    <col min="2425" max="2426" width="9.140625" style="449"/>
    <col min="2427" max="2433" width="9.28515625" style="449" bestFit="1" customWidth="1"/>
    <col min="2434" max="2447" width="9.140625" style="449"/>
    <col min="2448" max="2448" width="9.28515625" style="449" bestFit="1" customWidth="1"/>
    <col min="2449" max="2449" width="10.140625" style="449" bestFit="1" customWidth="1"/>
    <col min="2450" max="2453" width="9.140625" style="449"/>
    <col min="2454" max="2456" width="10.140625" style="449" bestFit="1" customWidth="1"/>
    <col min="2457" max="2458" width="9.140625" style="449"/>
    <col min="2459" max="2465" width="9.28515625" style="449" bestFit="1" customWidth="1"/>
    <col min="2466" max="2479" width="9.140625" style="449"/>
    <col min="2480" max="2480" width="9.28515625" style="449" bestFit="1" customWidth="1"/>
    <col min="2481" max="2481" width="10.140625" style="449" bestFit="1" customWidth="1"/>
    <col min="2482" max="2485" width="9.140625" style="449"/>
    <col min="2486" max="2488" width="10.140625" style="449" bestFit="1" customWidth="1"/>
    <col min="2489" max="2490" width="9.140625" style="449"/>
    <col min="2491" max="2497" width="9.28515625" style="449" bestFit="1" customWidth="1"/>
    <col min="2498" max="2511" width="9.140625" style="449"/>
    <col min="2512" max="2512" width="9.28515625" style="449" bestFit="1" customWidth="1"/>
    <col min="2513" max="2513" width="10.140625" style="449" bestFit="1" customWidth="1"/>
    <col min="2514" max="2517" width="9.140625" style="449"/>
    <col min="2518" max="2520" width="10.140625" style="449" bestFit="1" customWidth="1"/>
    <col min="2521" max="2522" width="9.140625" style="449"/>
    <col min="2523" max="2529" width="9.28515625" style="449" bestFit="1" customWidth="1"/>
    <col min="2530" max="2543" width="9.140625" style="449"/>
    <col min="2544" max="2544" width="9.28515625" style="449" bestFit="1" customWidth="1"/>
    <col min="2545" max="2545" width="10.140625" style="449" bestFit="1" customWidth="1"/>
    <col min="2546" max="2549" width="9.140625" style="449"/>
    <col min="2550" max="2552" width="10.140625" style="449" bestFit="1" customWidth="1"/>
    <col min="2553" max="2554" width="9.140625" style="449"/>
    <col min="2555" max="2561" width="9.28515625" style="449" bestFit="1" customWidth="1"/>
    <col min="2562" max="2575" width="9.140625" style="449"/>
    <col min="2576" max="2576" width="9.28515625" style="449" bestFit="1" customWidth="1"/>
    <col min="2577" max="2577" width="10.140625" style="449" bestFit="1" customWidth="1"/>
    <col min="2578" max="2581" width="9.140625" style="449"/>
    <col min="2582" max="2584" width="10.140625" style="449" bestFit="1" customWidth="1"/>
    <col min="2585" max="2586" width="9.140625" style="449"/>
    <col min="2587" max="2593" width="9.28515625" style="449" bestFit="1" customWidth="1"/>
    <col min="2594" max="2607" width="9.140625" style="449"/>
    <col min="2608" max="2608" width="9.28515625" style="449" bestFit="1" customWidth="1"/>
    <col min="2609" max="2609" width="10.140625" style="449" bestFit="1" customWidth="1"/>
    <col min="2610" max="2613" width="9.140625" style="449"/>
    <col min="2614" max="2616" width="10.140625" style="449" bestFit="1" customWidth="1"/>
    <col min="2617" max="2618" width="9.140625" style="449"/>
    <col min="2619" max="2625" width="9.28515625" style="449" bestFit="1" customWidth="1"/>
    <col min="2626" max="2639" width="9.140625" style="449"/>
    <col min="2640" max="2640" width="9.28515625" style="449" bestFit="1" customWidth="1"/>
    <col min="2641" max="2641" width="10.140625" style="449" bestFit="1" customWidth="1"/>
    <col min="2642" max="2645" width="9.140625" style="449"/>
    <col min="2646" max="2648" width="10.140625" style="449" bestFit="1" customWidth="1"/>
    <col min="2649" max="2650" width="9.140625" style="449"/>
    <col min="2651" max="2657" width="9.28515625" style="449" bestFit="1" customWidth="1"/>
    <col min="2658" max="2671" width="9.140625" style="449"/>
    <col min="2672" max="2672" width="9.28515625" style="449" bestFit="1" customWidth="1"/>
    <col min="2673" max="2673" width="10.140625" style="449" bestFit="1" customWidth="1"/>
    <col min="2674" max="2677" width="9.140625" style="449"/>
    <col min="2678" max="2680" width="10.140625" style="449" bestFit="1" customWidth="1"/>
    <col min="2681" max="2682" width="9.140625" style="449"/>
    <col min="2683" max="2689" width="9.28515625" style="449" bestFit="1" customWidth="1"/>
    <col min="2690" max="2703" width="9.140625" style="449"/>
    <col min="2704" max="2704" width="9.28515625" style="449" bestFit="1" customWidth="1"/>
    <col min="2705" max="2705" width="10.140625" style="449" bestFit="1" customWidth="1"/>
    <col min="2706" max="2709" width="9.140625" style="449"/>
    <col min="2710" max="2712" width="10.140625" style="449" bestFit="1" customWidth="1"/>
    <col min="2713" max="2714" width="9.140625" style="449"/>
    <col min="2715" max="2721" width="9.28515625" style="449" bestFit="1" customWidth="1"/>
    <col min="2722" max="2735" width="9.140625" style="449"/>
    <col min="2736" max="2736" width="9.28515625" style="449" bestFit="1" customWidth="1"/>
    <col min="2737" max="2737" width="10.140625" style="449" bestFit="1" customWidth="1"/>
    <col min="2738" max="2741" width="9.140625" style="449"/>
    <col min="2742" max="2744" width="10.140625" style="449" bestFit="1" customWidth="1"/>
    <col min="2745" max="2746" width="9.140625" style="449"/>
    <col min="2747" max="2753" width="9.28515625" style="449" bestFit="1" customWidth="1"/>
    <col min="2754" max="2767" width="9.140625" style="449"/>
    <col min="2768" max="2768" width="9.28515625" style="449" bestFit="1" customWidth="1"/>
    <col min="2769" max="2769" width="10.140625" style="449" bestFit="1" customWidth="1"/>
    <col min="2770" max="2773" width="9.140625" style="449"/>
    <col min="2774" max="2776" width="10.140625" style="449" bestFit="1" customWidth="1"/>
    <col min="2777" max="2778" width="9.140625" style="449"/>
    <col min="2779" max="2785" width="9.28515625" style="449" bestFit="1" customWidth="1"/>
    <col min="2786" max="2799" width="9.140625" style="449"/>
    <col min="2800" max="2800" width="9.28515625" style="449" bestFit="1" customWidth="1"/>
    <col min="2801" max="2801" width="10.140625" style="449" bestFit="1" customWidth="1"/>
    <col min="2802" max="2805" width="9.140625" style="449"/>
    <col min="2806" max="2808" width="10.140625" style="449" bestFit="1" customWidth="1"/>
    <col min="2809" max="2810" width="9.140625" style="449"/>
    <col min="2811" max="2817" width="9.28515625" style="449" bestFit="1" customWidth="1"/>
    <col min="2818" max="2831" width="9.140625" style="449"/>
    <col min="2832" max="2832" width="9.28515625" style="449" bestFit="1" customWidth="1"/>
    <col min="2833" max="2833" width="10.140625" style="449" bestFit="1" customWidth="1"/>
    <col min="2834" max="2837" width="9.140625" style="449"/>
    <col min="2838" max="2840" width="10.140625" style="449" bestFit="1" customWidth="1"/>
    <col min="2841" max="2842" width="9.140625" style="449"/>
    <col min="2843" max="2849" width="9.28515625" style="449" bestFit="1" customWidth="1"/>
    <col min="2850" max="2863" width="9.140625" style="449"/>
    <col min="2864" max="2864" width="9.28515625" style="449" bestFit="1" customWidth="1"/>
    <col min="2865" max="2865" width="10.140625" style="449" bestFit="1" customWidth="1"/>
    <col min="2866" max="2869" width="9.140625" style="449"/>
    <col min="2870" max="2872" width="10.140625" style="449" bestFit="1" customWidth="1"/>
    <col min="2873" max="2874" width="9.140625" style="449"/>
    <col min="2875" max="2881" width="9.28515625" style="449" bestFit="1" customWidth="1"/>
    <col min="2882" max="2895" width="9.140625" style="449"/>
    <col min="2896" max="2896" width="9.28515625" style="449" bestFit="1" customWidth="1"/>
    <col min="2897" max="2897" width="10.140625" style="449" bestFit="1" customWidth="1"/>
    <col min="2898" max="2901" width="9.140625" style="449"/>
    <col min="2902" max="2904" width="10.140625" style="449" bestFit="1" customWidth="1"/>
    <col min="2905" max="2906" width="9.140625" style="449"/>
    <col min="2907" max="2913" width="9.28515625" style="449" bestFit="1" customWidth="1"/>
    <col min="2914" max="2927" width="9.140625" style="449"/>
    <col min="2928" max="2928" width="9.28515625" style="449" bestFit="1" customWidth="1"/>
    <col min="2929" max="2929" width="10.140625" style="449" bestFit="1" customWidth="1"/>
    <col min="2930" max="2933" width="9.140625" style="449"/>
    <col min="2934" max="2936" width="10.140625" style="449" bestFit="1" customWidth="1"/>
    <col min="2937" max="2938" width="9.140625" style="449"/>
    <col min="2939" max="2945" width="9.28515625" style="449" bestFit="1" customWidth="1"/>
    <col min="2946" max="2959" width="9.140625" style="449"/>
    <col min="2960" max="2960" width="9.28515625" style="449" bestFit="1" customWidth="1"/>
    <col min="2961" max="2961" width="10.140625" style="449" bestFit="1" customWidth="1"/>
    <col min="2962" max="2965" width="9.140625" style="449"/>
    <col min="2966" max="2968" width="10.140625" style="449" bestFit="1" customWidth="1"/>
    <col min="2969" max="2970" width="9.140625" style="449"/>
    <col min="2971" max="2977" width="9.28515625" style="449" bestFit="1" customWidth="1"/>
    <col min="2978" max="2991" width="9.140625" style="449"/>
    <col min="2992" max="2992" width="9.28515625" style="449" bestFit="1" customWidth="1"/>
    <col min="2993" max="2993" width="10.140625" style="449" bestFit="1" customWidth="1"/>
    <col min="2994" max="2997" width="9.140625" style="449"/>
    <col min="2998" max="3000" width="10.140625" style="449" bestFit="1" customWidth="1"/>
    <col min="3001" max="3002" width="9.140625" style="449"/>
    <col min="3003" max="3009" width="9.28515625" style="449" bestFit="1" customWidth="1"/>
    <col min="3010" max="3023" width="9.140625" style="449"/>
    <col min="3024" max="3024" width="9.28515625" style="449" bestFit="1" customWidth="1"/>
    <col min="3025" max="3025" width="10.140625" style="449" bestFit="1" customWidth="1"/>
    <col min="3026" max="3029" width="9.140625" style="449"/>
    <col min="3030" max="3032" width="10.140625" style="449" bestFit="1" customWidth="1"/>
    <col min="3033" max="3034" width="9.140625" style="449"/>
    <col min="3035" max="3041" width="9.28515625" style="449" bestFit="1" customWidth="1"/>
    <col min="3042" max="3055" width="9.140625" style="449"/>
    <col min="3056" max="3056" width="9.28515625" style="449" bestFit="1" customWidth="1"/>
    <col min="3057" max="3057" width="10.140625" style="449" bestFit="1" customWidth="1"/>
    <col min="3058" max="3061" width="9.140625" style="449"/>
    <col min="3062" max="3064" width="10.140625" style="449" bestFit="1" customWidth="1"/>
    <col min="3065" max="3066" width="9.140625" style="449"/>
    <col min="3067" max="3073" width="9.28515625" style="449" bestFit="1" customWidth="1"/>
    <col min="3074" max="3087" width="9.140625" style="449"/>
    <col min="3088" max="3088" width="9.28515625" style="449" bestFit="1" customWidth="1"/>
    <col min="3089" max="3089" width="10.140625" style="449" bestFit="1" customWidth="1"/>
    <col min="3090" max="3093" width="9.140625" style="449"/>
    <col min="3094" max="3096" width="10.140625" style="449" bestFit="1" customWidth="1"/>
    <col min="3097" max="3098" width="9.140625" style="449"/>
    <col min="3099" max="3105" width="9.28515625" style="449" bestFit="1" customWidth="1"/>
    <col min="3106" max="3119" width="9.140625" style="449"/>
    <col min="3120" max="3120" width="9.28515625" style="449" bestFit="1" customWidth="1"/>
    <col min="3121" max="3121" width="10.140625" style="449" bestFit="1" customWidth="1"/>
    <col min="3122" max="3125" width="9.140625" style="449"/>
    <col min="3126" max="3128" width="10.140625" style="449" bestFit="1" customWidth="1"/>
    <col min="3129" max="3130" width="9.140625" style="449"/>
    <col min="3131" max="3137" width="9.28515625" style="449" bestFit="1" customWidth="1"/>
    <col min="3138" max="3151" width="9.140625" style="449"/>
    <col min="3152" max="3152" width="9.28515625" style="449" bestFit="1" customWidth="1"/>
    <col min="3153" max="3153" width="10.140625" style="449" bestFit="1" customWidth="1"/>
    <col min="3154" max="3157" width="9.140625" style="449"/>
    <col min="3158" max="3160" width="10.140625" style="449" bestFit="1" customWidth="1"/>
    <col min="3161" max="3162" width="9.140625" style="449"/>
    <col min="3163" max="3169" width="9.28515625" style="449" bestFit="1" customWidth="1"/>
    <col min="3170" max="3183" width="9.140625" style="449"/>
    <col min="3184" max="3184" width="9.28515625" style="449" bestFit="1" customWidth="1"/>
    <col min="3185" max="3185" width="10.140625" style="449" bestFit="1" customWidth="1"/>
    <col min="3186" max="3189" width="9.140625" style="449"/>
    <col min="3190" max="3192" width="10.140625" style="449" bestFit="1" customWidth="1"/>
    <col min="3193" max="3194" width="9.140625" style="449"/>
    <col min="3195" max="3201" width="9.28515625" style="449" bestFit="1" customWidth="1"/>
    <col min="3202" max="3215" width="9.140625" style="449"/>
    <col min="3216" max="3216" width="9.28515625" style="449" bestFit="1" customWidth="1"/>
    <col min="3217" max="3217" width="10.140625" style="449" bestFit="1" customWidth="1"/>
    <col min="3218" max="3221" width="9.140625" style="449"/>
    <col min="3222" max="3224" width="10.140625" style="449" bestFit="1" customWidth="1"/>
    <col min="3225" max="3226" width="9.140625" style="449"/>
    <col min="3227" max="3233" width="9.28515625" style="449" bestFit="1" customWidth="1"/>
    <col min="3234" max="3247" width="9.140625" style="449"/>
    <col min="3248" max="3248" width="9.28515625" style="449" bestFit="1" customWidth="1"/>
    <col min="3249" max="3249" width="10.140625" style="449" bestFit="1" customWidth="1"/>
    <col min="3250" max="3253" width="9.140625" style="449"/>
    <col min="3254" max="3256" width="10.140625" style="449" bestFit="1" customWidth="1"/>
    <col min="3257" max="3258" width="9.140625" style="449"/>
    <col min="3259" max="3265" width="9.28515625" style="449" bestFit="1" customWidth="1"/>
    <col min="3266" max="3279" width="9.140625" style="449"/>
    <col min="3280" max="3280" width="9.28515625" style="449" bestFit="1" customWidth="1"/>
    <col min="3281" max="3281" width="10.140625" style="449" bestFit="1" customWidth="1"/>
    <col min="3282" max="3285" width="9.140625" style="449"/>
    <col min="3286" max="3288" width="10.140625" style="449" bestFit="1" customWidth="1"/>
    <col min="3289" max="3290" width="9.140625" style="449"/>
    <col min="3291" max="3297" width="9.28515625" style="449" bestFit="1" customWidth="1"/>
    <col min="3298" max="3311" width="9.140625" style="449"/>
    <col min="3312" max="3312" width="9.28515625" style="449" bestFit="1" customWidth="1"/>
    <col min="3313" max="3313" width="10.140625" style="449" bestFit="1" customWidth="1"/>
    <col min="3314" max="3317" width="9.140625" style="449"/>
    <col min="3318" max="3320" width="10.140625" style="449" bestFit="1" customWidth="1"/>
    <col min="3321" max="3322" width="9.140625" style="449"/>
    <col min="3323" max="3329" width="9.28515625" style="449" bestFit="1" customWidth="1"/>
    <col min="3330" max="3343" width="9.140625" style="449"/>
    <col min="3344" max="3344" width="9.28515625" style="449" bestFit="1" customWidth="1"/>
    <col min="3345" max="3345" width="10.140625" style="449" bestFit="1" customWidth="1"/>
    <col min="3346" max="3349" width="9.140625" style="449"/>
    <col min="3350" max="3352" width="10.140625" style="449" bestFit="1" customWidth="1"/>
    <col min="3353" max="3354" width="9.140625" style="449"/>
    <col min="3355" max="3361" width="9.28515625" style="449" bestFit="1" customWidth="1"/>
    <col min="3362" max="3375" width="9.140625" style="449"/>
    <col min="3376" max="3376" width="9.28515625" style="449" bestFit="1" customWidth="1"/>
    <col min="3377" max="3377" width="10.140625" style="449" bestFit="1" customWidth="1"/>
    <col min="3378" max="3381" width="9.140625" style="449"/>
    <col min="3382" max="3384" width="10.140625" style="449" bestFit="1" customWidth="1"/>
    <col min="3385" max="3386" width="9.140625" style="449"/>
    <col min="3387" max="3393" width="9.28515625" style="449" bestFit="1" customWidth="1"/>
    <col min="3394" max="3407" width="9.140625" style="449"/>
    <col min="3408" max="3408" width="9.28515625" style="449" bestFit="1" customWidth="1"/>
    <col min="3409" max="3409" width="10.140625" style="449" bestFit="1" customWidth="1"/>
    <col min="3410" max="3413" width="9.140625" style="449"/>
    <col min="3414" max="3416" width="10.140625" style="449" bestFit="1" customWidth="1"/>
    <col min="3417" max="3418" width="9.140625" style="449"/>
    <col min="3419" max="3425" width="9.28515625" style="449" bestFit="1" customWidth="1"/>
    <col min="3426" max="3439" width="9.140625" style="449"/>
    <col min="3440" max="3440" width="9.28515625" style="449" bestFit="1" customWidth="1"/>
    <col min="3441" max="3441" width="10.140625" style="449" bestFit="1" customWidth="1"/>
    <col min="3442" max="3445" width="9.140625" style="449"/>
    <col min="3446" max="3448" width="10.140625" style="449" bestFit="1" customWidth="1"/>
    <col min="3449" max="3450" width="9.140625" style="449"/>
    <col min="3451" max="3457" width="9.28515625" style="449" bestFit="1" customWidth="1"/>
    <col min="3458" max="3471" width="9.140625" style="449"/>
    <col min="3472" max="3472" width="9.28515625" style="449" bestFit="1" customWidth="1"/>
    <col min="3473" max="3473" width="10.140625" style="449" bestFit="1" customWidth="1"/>
    <col min="3474" max="3477" width="9.140625" style="449"/>
    <col min="3478" max="3480" width="10.140625" style="449" bestFit="1" customWidth="1"/>
    <col min="3481" max="3482" width="9.140625" style="449"/>
    <col min="3483" max="3489" width="9.28515625" style="449" bestFit="1" customWidth="1"/>
    <col min="3490" max="3503" width="9.140625" style="449"/>
    <col min="3504" max="3504" width="9.28515625" style="449" bestFit="1" customWidth="1"/>
    <col min="3505" max="3505" width="10.140625" style="449" bestFit="1" customWidth="1"/>
    <col min="3506" max="3509" width="9.140625" style="449"/>
    <col min="3510" max="3512" width="10.140625" style="449" bestFit="1" customWidth="1"/>
    <col min="3513" max="3514" width="9.140625" style="449"/>
    <col min="3515" max="3521" width="9.28515625" style="449" bestFit="1" customWidth="1"/>
    <col min="3522" max="3535" width="9.140625" style="449"/>
    <col min="3536" max="3536" width="9.28515625" style="449" bestFit="1" customWidth="1"/>
    <col min="3537" max="3537" width="10.140625" style="449" bestFit="1" customWidth="1"/>
    <col min="3538" max="3541" width="9.140625" style="449"/>
    <col min="3542" max="3544" width="10.140625" style="449" bestFit="1" customWidth="1"/>
    <col min="3545" max="3546" width="9.140625" style="449"/>
    <col min="3547" max="3553" width="9.28515625" style="449" bestFit="1" customWidth="1"/>
    <col min="3554" max="3567" width="9.140625" style="449"/>
    <col min="3568" max="3568" width="9.28515625" style="449" bestFit="1" customWidth="1"/>
    <col min="3569" max="3569" width="10.140625" style="449" bestFit="1" customWidth="1"/>
    <col min="3570" max="3573" width="9.140625" style="449"/>
    <col min="3574" max="3576" width="10.140625" style="449" bestFit="1" customWidth="1"/>
    <col min="3577" max="3578" width="9.140625" style="449"/>
    <col min="3579" max="3585" width="9.28515625" style="449" bestFit="1" customWidth="1"/>
    <col min="3586" max="3599" width="9.140625" style="449"/>
    <col min="3600" max="3600" width="9.28515625" style="449" bestFit="1" customWidth="1"/>
    <col min="3601" max="3601" width="10.140625" style="449" bestFit="1" customWidth="1"/>
    <col min="3602" max="3605" width="9.140625" style="449"/>
    <col min="3606" max="3608" width="10.140625" style="449" bestFit="1" customWidth="1"/>
    <col min="3609" max="3610" width="9.140625" style="449"/>
    <col min="3611" max="3617" width="9.28515625" style="449" bestFit="1" customWidth="1"/>
    <col min="3618" max="3631" width="9.140625" style="449"/>
    <col min="3632" max="3632" width="9.28515625" style="449" bestFit="1" customWidth="1"/>
    <col min="3633" max="3633" width="10.140625" style="449" bestFit="1" customWidth="1"/>
    <col min="3634" max="3637" width="9.140625" style="449"/>
    <col min="3638" max="3640" width="10.140625" style="449" bestFit="1" customWidth="1"/>
    <col min="3641" max="3642" width="9.140625" style="449"/>
    <col min="3643" max="3649" width="9.28515625" style="449" bestFit="1" customWidth="1"/>
    <col min="3650" max="3663" width="9.140625" style="449"/>
    <col min="3664" max="3664" width="9.28515625" style="449" bestFit="1" customWidth="1"/>
    <col min="3665" max="3665" width="10.140625" style="449" bestFit="1" customWidth="1"/>
    <col min="3666" max="3669" width="9.140625" style="449"/>
    <col min="3670" max="3672" width="10.140625" style="449" bestFit="1" customWidth="1"/>
    <col min="3673" max="3674" width="9.140625" style="449"/>
    <col min="3675" max="3681" width="9.28515625" style="449" bestFit="1" customWidth="1"/>
    <col min="3682" max="3695" width="9.140625" style="449"/>
    <col min="3696" max="3696" width="9.28515625" style="449" bestFit="1" customWidth="1"/>
    <col min="3697" max="3697" width="10.140625" style="449" bestFit="1" customWidth="1"/>
    <col min="3698" max="3701" width="9.140625" style="449"/>
    <col min="3702" max="3704" width="10.140625" style="449" bestFit="1" customWidth="1"/>
    <col min="3705" max="3706" width="9.140625" style="449"/>
    <col min="3707" max="3713" width="9.28515625" style="449" bestFit="1" customWidth="1"/>
    <col min="3714" max="3727" width="9.140625" style="449"/>
    <col min="3728" max="3728" width="9.28515625" style="449" bestFit="1" customWidth="1"/>
    <col min="3729" max="3729" width="10.140625" style="449" bestFit="1" customWidth="1"/>
    <col min="3730" max="3733" width="9.140625" style="449"/>
    <col min="3734" max="3736" width="10.140625" style="449" bestFit="1" customWidth="1"/>
    <col min="3737" max="3738" width="9.140625" style="449"/>
    <col min="3739" max="3745" width="9.28515625" style="449" bestFit="1" customWidth="1"/>
    <col min="3746" max="3759" width="9.140625" style="449"/>
    <col min="3760" max="3760" width="9.28515625" style="449" bestFit="1" customWidth="1"/>
    <col min="3761" max="3761" width="10.140625" style="449" bestFit="1" customWidth="1"/>
    <col min="3762" max="3765" width="9.140625" style="449"/>
    <col min="3766" max="3768" width="10.140625" style="449" bestFit="1" customWidth="1"/>
    <col min="3769" max="3770" width="9.140625" style="449"/>
    <col min="3771" max="3777" width="9.28515625" style="449" bestFit="1" customWidth="1"/>
    <col min="3778" max="3791" width="9.140625" style="449"/>
    <col min="3792" max="3792" width="9.28515625" style="449" bestFit="1" customWidth="1"/>
    <col min="3793" max="3793" width="10.140625" style="449" bestFit="1" customWidth="1"/>
    <col min="3794" max="3797" width="9.140625" style="449"/>
    <col min="3798" max="3800" width="10.140625" style="449" bestFit="1" customWidth="1"/>
    <col min="3801" max="3802" width="9.140625" style="449"/>
    <col min="3803" max="3809" width="9.28515625" style="449" bestFit="1" customWidth="1"/>
    <col min="3810" max="3823" width="9.140625" style="449"/>
    <col min="3824" max="3824" width="9.28515625" style="449" bestFit="1" customWidth="1"/>
    <col min="3825" max="3825" width="10.140625" style="449" bestFit="1" customWidth="1"/>
    <col min="3826" max="3829" width="9.140625" style="449"/>
    <col min="3830" max="3832" width="10.140625" style="449" bestFit="1" customWidth="1"/>
    <col min="3833" max="3834" width="9.140625" style="449"/>
    <col min="3835" max="3841" width="9.28515625" style="449" bestFit="1" customWidth="1"/>
    <col min="3842" max="3855" width="9.140625" style="449"/>
    <col min="3856" max="3856" width="9.28515625" style="449" bestFit="1" customWidth="1"/>
    <col min="3857" max="3857" width="10.140625" style="449" bestFit="1" customWidth="1"/>
    <col min="3858" max="3861" width="9.140625" style="449"/>
    <col min="3862" max="3864" width="10.140625" style="449" bestFit="1" customWidth="1"/>
    <col min="3865" max="3866" width="9.140625" style="449"/>
    <col min="3867" max="3873" width="9.28515625" style="449" bestFit="1" customWidth="1"/>
    <col min="3874" max="3887" width="9.140625" style="449"/>
    <col min="3888" max="3888" width="9.28515625" style="449" bestFit="1" customWidth="1"/>
    <col min="3889" max="3889" width="10.140625" style="449" bestFit="1" customWidth="1"/>
    <col min="3890" max="3893" width="9.140625" style="449"/>
    <col min="3894" max="3896" width="10.140625" style="449" bestFit="1" customWidth="1"/>
    <col min="3897" max="3898" width="9.140625" style="449"/>
    <col min="3899" max="3905" width="9.28515625" style="449" bestFit="1" customWidth="1"/>
    <col min="3906" max="3919" width="9.140625" style="449"/>
    <col min="3920" max="3920" width="9.28515625" style="449" bestFit="1" customWidth="1"/>
    <col min="3921" max="3921" width="10.140625" style="449" bestFit="1" customWidth="1"/>
    <col min="3922" max="3925" width="9.140625" style="449"/>
    <col min="3926" max="3928" width="10.140625" style="449" bestFit="1" customWidth="1"/>
    <col min="3929" max="3930" width="9.140625" style="449"/>
    <col min="3931" max="3937" width="9.28515625" style="449" bestFit="1" customWidth="1"/>
    <col min="3938" max="3951" width="9.140625" style="449"/>
    <col min="3952" max="3952" width="9.28515625" style="449" bestFit="1" customWidth="1"/>
    <col min="3953" max="3953" width="10.140625" style="449" bestFit="1" customWidth="1"/>
    <col min="3954" max="3957" width="9.140625" style="449"/>
    <col min="3958" max="3960" width="10.140625" style="449" bestFit="1" customWidth="1"/>
    <col min="3961" max="3962" width="9.140625" style="449"/>
    <col min="3963" max="3969" width="9.28515625" style="449" bestFit="1" customWidth="1"/>
    <col min="3970" max="3983" width="9.140625" style="449"/>
    <col min="3984" max="3984" width="9.28515625" style="449" bestFit="1" customWidth="1"/>
    <col min="3985" max="3985" width="10.140625" style="449" bestFit="1" customWidth="1"/>
    <col min="3986" max="3989" width="9.140625" style="449"/>
    <col min="3990" max="3992" width="10.140625" style="449" bestFit="1" customWidth="1"/>
    <col min="3993" max="3994" width="9.140625" style="449"/>
    <col min="3995" max="4001" width="9.28515625" style="449" bestFit="1" customWidth="1"/>
    <col min="4002" max="4015" width="9.140625" style="449"/>
    <col min="4016" max="4016" width="9.28515625" style="449" bestFit="1" customWidth="1"/>
    <col min="4017" max="4017" width="10.140625" style="449" bestFit="1" customWidth="1"/>
    <col min="4018" max="4021" width="9.140625" style="449"/>
    <col min="4022" max="4024" width="10.140625" style="449" bestFit="1" customWidth="1"/>
    <col min="4025" max="4026" width="9.140625" style="449"/>
    <col min="4027" max="4033" width="9.28515625" style="449" bestFit="1" customWidth="1"/>
    <col min="4034" max="4047" width="9.140625" style="449"/>
    <col min="4048" max="4048" width="9.28515625" style="449" bestFit="1" customWidth="1"/>
    <col min="4049" max="4049" width="10.140625" style="449" bestFit="1" customWidth="1"/>
    <col min="4050" max="4053" width="9.140625" style="449"/>
    <col min="4054" max="4056" width="10.140625" style="449" bestFit="1" customWidth="1"/>
    <col min="4057" max="4058" width="9.140625" style="449"/>
    <col min="4059" max="4065" width="9.28515625" style="449" bestFit="1" customWidth="1"/>
    <col min="4066" max="4079" width="9.140625" style="449"/>
    <col min="4080" max="4080" width="9.28515625" style="449" bestFit="1" customWidth="1"/>
    <col min="4081" max="4081" width="10.140625" style="449" bestFit="1" customWidth="1"/>
    <col min="4082" max="4085" width="9.140625" style="449"/>
    <col min="4086" max="4088" width="10.140625" style="449" bestFit="1" customWidth="1"/>
    <col min="4089" max="4090" width="9.140625" style="449"/>
    <col min="4091" max="4097" width="9.28515625" style="449" bestFit="1" customWidth="1"/>
    <col min="4098" max="4111" width="9.140625" style="449"/>
    <col min="4112" max="4112" width="9.28515625" style="449" bestFit="1" customWidth="1"/>
    <col min="4113" max="4113" width="10.140625" style="449" bestFit="1" customWidth="1"/>
    <col min="4114" max="4117" width="9.140625" style="449"/>
    <col min="4118" max="4120" width="10.140625" style="449" bestFit="1" customWidth="1"/>
    <col min="4121" max="4122" width="9.140625" style="449"/>
    <col min="4123" max="4129" width="9.28515625" style="449" bestFit="1" customWidth="1"/>
    <col min="4130" max="4143" width="9.140625" style="449"/>
    <col min="4144" max="4144" width="9.28515625" style="449" bestFit="1" customWidth="1"/>
    <col min="4145" max="4145" width="10.140625" style="449" bestFit="1" customWidth="1"/>
    <col min="4146" max="4149" width="9.140625" style="449"/>
    <col min="4150" max="4152" width="10.140625" style="449" bestFit="1" customWidth="1"/>
    <col min="4153" max="4154" width="9.140625" style="449"/>
    <col min="4155" max="4161" width="9.28515625" style="449" bestFit="1" customWidth="1"/>
    <col min="4162" max="4175" width="9.140625" style="449"/>
    <col min="4176" max="4176" width="9.28515625" style="449" bestFit="1" customWidth="1"/>
    <col min="4177" max="4177" width="10.140625" style="449" bestFit="1" customWidth="1"/>
    <col min="4178" max="4181" width="9.140625" style="449"/>
    <col min="4182" max="4184" width="10.140625" style="449" bestFit="1" customWidth="1"/>
    <col min="4185" max="4186" width="9.140625" style="449"/>
    <col min="4187" max="4193" width="9.28515625" style="449" bestFit="1" customWidth="1"/>
    <col min="4194" max="4207" width="9.140625" style="449"/>
    <col min="4208" max="4208" width="9.28515625" style="449" bestFit="1" customWidth="1"/>
    <col min="4209" max="4209" width="10.140625" style="449" bestFit="1" customWidth="1"/>
    <col min="4210" max="4213" width="9.140625" style="449"/>
    <col min="4214" max="4216" width="10.140625" style="449" bestFit="1" customWidth="1"/>
    <col min="4217" max="4218" width="9.140625" style="449"/>
    <col min="4219" max="4225" width="9.28515625" style="449" bestFit="1" customWidth="1"/>
    <col min="4226" max="4239" width="9.140625" style="449"/>
    <col min="4240" max="4240" width="9.28515625" style="449" bestFit="1" customWidth="1"/>
    <col min="4241" max="4241" width="10.140625" style="449" bestFit="1" customWidth="1"/>
    <col min="4242" max="4245" width="9.140625" style="449"/>
    <col min="4246" max="4248" width="10.140625" style="449" bestFit="1" customWidth="1"/>
    <col min="4249" max="4250" width="9.140625" style="449"/>
    <col min="4251" max="4257" width="9.28515625" style="449" bestFit="1" customWidth="1"/>
    <col min="4258" max="4271" width="9.140625" style="449"/>
    <col min="4272" max="4272" width="9.28515625" style="449" bestFit="1" customWidth="1"/>
    <col min="4273" max="4273" width="10.140625" style="449" bestFit="1" customWidth="1"/>
    <col min="4274" max="4277" width="9.140625" style="449"/>
    <col min="4278" max="4280" width="10.140625" style="449" bestFit="1" customWidth="1"/>
    <col min="4281" max="4282" width="9.140625" style="449"/>
    <col min="4283" max="4289" width="9.28515625" style="449" bestFit="1" customWidth="1"/>
    <col min="4290" max="4303" width="9.140625" style="449"/>
    <col min="4304" max="4304" width="9.28515625" style="449" bestFit="1" customWidth="1"/>
    <col min="4305" max="4305" width="10.140625" style="449" bestFit="1" customWidth="1"/>
    <col min="4306" max="4309" width="9.140625" style="449"/>
    <col min="4310" max="4312" width="10.140625" style="449" bestFit="1" customWidth="1"/>
    <col min="4313" max="4314" width="9.140625" style="449"/>
    <col min="4315" max="4321" width="9.28515625" style="449" bestFit="1" customWidth="1"/>
    <col min="4322" max="4335" width="9.140625" style="449"/>
    <col min="4336" max="4336" width="9.28515625" style="449" bestFit="1" customWidth="1"/>
    <col min="4337" max="4337" width="10.140625" style="449" bestFit="1" customWidth="1"/>
    <col min="4338" max="4341" width="9.140625" style="449"/>
    <col min="4342" max="4344" width="10.140625" style="449" bestFit="1" customWidth="1"/>
    <col min="4345" max="4346" width="9.140625" style="449"/>
    <col min="4347" max="4353" width="9.28515625" style="449" bestFit="1" customWidth="1"/>
    <col min="4354" max="4367" width="9.140625" style="449"/>
    <col min="4368" max="4368" width="9.28515625" style="449" bestFit="1" customWidth="1"/>
    <col min="4369" max="4369" width="10.140625" style="449" bestFit="1" customWidth="1"/>
    <col min="4370" max="4373" width="9.140625" style="449"/>
    <col min="4374" max="4376" width="10.140625" style="449" bestFit="1" customWidth="1"/>
    <col min="4377" max="4378" width="9.140625" style="449"/>
    <col min="4379" max="4385" width="9.28515625" style="449" bestFit="1" customWidth="1"/>
    <col min="4386" max="4399" width="9.140625" style="449"/>
    <col min="4400" max="4400" width="9.28515625" style="449" bestFit="1" customWidth="1"/>
    <col min="4401" max="4401" width="10.140625" style="449" bestFit="1" customWidth="1"/>
    <col min="4402" max="4405" width="9.140625" style="449"/>
    <col min="4406" max="4408" width="10.140625" style="449" bestFit="1" customWidth="1"/>
    <col min="4409" max="4410" width="9.140625" style="449"/>
    <col min="4411" max="4417" width="9.28515625" style="449" bestFit="1" customWidth="1"/>
    <col min="4418" max="4431" width="9.140625" style="449"/>
    <col min="4432" max="4432" width="9.28515625" style="449" bestFit="1" customWidth="1"/>
    <col min="4433" max="4433" width="10.140625" style="449" bestFit="1" customWidth="1"/>
    <col min="4434" max="4437" width="9.140625" style="449"/>
    <col min="4438" max="4440" width="10.140625" style="449" bestFit="1" customWidth="1"/>
    <col min="4441" max="4442" width="9.140625" style="449"/>
    <col min="4443" max="4449" width="9.28515625" style="449" bestFit="1" customWidth="1"/>
    <col min="4450" max="4463" width="9.140625" style="449"/>
    <col min="4464" max="4464" width="9.28515625" style="449" bestFit="1" customWidth="1"/>
    <col min="4465" max="4465" width="10.140625" style="449" bestFit="1" customWidth="1"/>
    <col min="4466" max="4469" width="9.140625" style="449"/>
    <col min="4470" max="4472" width="10.140625" style="449" bestFit="1" customWidth="1"/>
    <col min="4473" max="4474" width="9.140625" style="449"/>
    <col min="4475" max="4481" width="9.28515625" style="449" bestFit="1" customWidth="1"/>
    <col min="4482" max="4495" width="9.140625" style="449"/>
    <col min="4496" max="4496" width="9.28515625" style="449" bestFit="1" customWidth="1"/>
    <col min="4497" max="4497" width="10.140625" style="449" bestFit="1" customWidth="1"/>
    <col min="4498" max="4501" width="9.140625" style="449"/>
    <col min="4502" max="4504" width="10.140625" style="449" bestFit="1" customWidth="1"/>
    <col min="4505" max="4506" width="9.140625" style="449"/>
    <col min="4507" max="4513" width="9.28515625" style="449" bestFit="1" customWidth="1"/>
    <col min="4514" max="4527" width="9.140625" style="449"/>
    <col min="4528" max="4528" width="9.28515625" style="449" bestFit="1" customWidth="1"/>
    <col min="4529" max="4529" width="10.140625" style="449" bestFit="1" customWidth="1"/>
    <col min="4530" max="4533" width="9.140625" style="449"/>
    <col min="4534" max="4536" width="10.140625" style="449" bestFit="1" customWidth="1"/>
    <col min="4537" max="4538" width="9.140625" style="449"/>
    <col min="4539" max="4545" width="9.28515625" style="449" bestFit="1" customWidth="1"/>
    <col min="4546" max="4559" width="9.140625" style="449"/>
    <col min="4560" max="4560" width="9.28515625" style="449" bestFit="1" customWidth="1"/>
    <col min="4561" max="4561" width="10.140625" style="449" bestFit="1" customWidth="1"/>
    <col min="4562" max="4565" width="9.140625" style="449"/>
    <col min="4566" max="4568" width="10.140625" style="449" bestFit="1" customWidth="1"/>
    <col min="4569" max="4570" width="9.140625" style="449"/>
    <col min="4571" max="4577" width="9.28515625" style="449" bestFit="1" customWidth="1"/>
    <col min="4578" max="4591" width="9.140625" style="449"/>
    <col min="4592" max="4592" width="9.28515625" style="449" bestFit="1" customWidth="1"/>
    <col min="4593" max="4593" width="10.140625" style="449" bestFit="1" customWidth="1"/>
    <col min="4594" max="4597" width="9.140625" style="449"/>
    <col min="4598" max="4600" width="10.140625" style="449" bestFit="1" customWidth="1"/>
    <col min="4601" max="4602" width="9.140625" style="449"/>
    <col min="4603" max="4609" width="9.28515625" style="449" bestFit="1" customWidth="1"/>
    <col min="4610" max="4623" width="9.140625" style="449"/>
    <col min="4624" max="4624" width="9.28515625" style="449" bestFit="1" customWidth="1"/>
    <col min="4625" max="4625" width="10.140625" style="449" bestFit="1" customWidth="1"/>
    <col min="4626" max="4629" width="9.140625" style="449"/>
    <col min="4630" max="4632" width="10.140625" style="449" bestFit="1" customWidth="1"/>
    <col min="4633" max="4634" width="9.140625" style="449"/>
    <col min="4635" max="4641" width="9.28515625" style="449" bestFit="1" customWidth="1"/>
    <col min="4642" max="4655" width="9.140625" style="449"/>
    <col min="4656" max="4656" width="9.28515625" style="449" bestFit="1" customWidth="1"/>
    <col min="4657" max="4657" width="10.140625" style="449" bestFit="1" customWidth="1"/>
    <col min="4658" max="4661" width="9.140625" style="449"/>
    <col min="4662" max="4664" width="10.140625" style="449" bestFit="1" customWidth="1"/>
    <col min="4665" max="4666" width="9.140625" style="449"/>
    <col min="4667" max="4673" width="9.28515625" style="449" bestFit="1" customWidth="1"/>
    <col min="4674" max="4687" width="9.140625" style="449"/>
    <col min="4688" max="4688" width="9.28515625" style="449" bestFit="1" customWidth="1"/>
    <col min="4689" max="4689" width="10.140625" style="449" bestFit="1" customWidth="1"/>
    <col min="4690" max="4693" width="9.140625" style="449"/>
    <col min="4694" max="4696" width="10.140625" style="449" bestFit="1" customWidth="1"/>
    <col min="4697" max="4698" width="9.140625" style="449"/>
    <col min="4699" max="4705" width="9.28515625" style="449" bestFit="1" customWidth="1"/>
    <col min="4706" max="4719" width="9.140625" style="449"/>
    <col min="4720" max="4720" width="9.28515625" style="449" bestFit="1" customWidth="1"/>
    <col min="4721" max="4721" width="10.140625" style="449" bestFit="1" customWidth="1"/>
    <col min="4722" max="4725" width="9.140625" style="449"/>
    <col min="4726" max="4728" width="10.140625" style="449" bestFit="1" customWidth="1"/>
    <col min="4729" max="4730" width="9.140625" style="449"/>
    <col min="4731" max="4737" width="9.28515625" style="449" bestFit="1" customWidth="1"/>
    <col min="4738" max="4751" width="9.140625" style="449"/>
    <col min="4752" max="4752" width="9.28515625" style="449" bestFit="1" customWidth="1"/>
    <col min="4753" max="4753" width="10.140625" style="449" bestFit="1" customWidth="1"/>
    <col min="4754" max="4757" width="9.140625" style="449"/>
    <col min="4758" max="4760" width="10.140625" style="449" bestFit="1" customWidth="1"/>
    <col min="4761" max="4762" width="9.140625" style="449"/>
    <col min="4763" max="4769" width="9.28515625" style="449" bestFit="1" customWidth="1"/>
    <col min="4770" max="4783" width="9.140625" style="449"/>
    <col min="4784" max="4784" width="9.28515625" style="449" bestFit="1" customWidth="1"/>
    <col min="4785" max="4785" width="10.140625" style="449" bestFit="1" customWidth="1"/>
    <col min="4786" max="4789" width="9.140625" style="449"/>
    <col min="4790" max="4792" width="10.140625" style="449" bestFit="1" customWidth="1"/>
    <col min="4793" max="4794" width="9.140625" style="449"/>
    <col min="4795" max="4801" width="9.28515625" style="449" bestFit="1" customWidth="1"/>
    <col min="4802" max="4815" width="9.140625" style="449"/>
    <col min="4816" max="4816" width="9.28515625" style="449" bestFit="1" customWidth="1"/>
    <col min="4817" max="4817" width="10.140625" style="449" bestFit="1" customWidth="1"/>
    <col min="4818" max="4821" width="9.140625" style="449"/>
    <col min="4822" max="4824" width="10.140625" style="449" bestFit="1" customWidth="1"/>
    <col min="4825" max="4826" width="9.140625" style="449"/>
    <col min="4827" max="4833" width="9.28515625" style="449" bestFit="1" customWidth="1"/>
    <col min="4834" max="4847" width="9.140625" style="449"/>
    <col min="4848" max="4848" width="9.28515625" style="449" bestFit="1" customWidth="1"/>
    <col min="4849" max="4849" width="10.140625" style="449" bestFit="1" customWidth="1"/>
    <col min="4850" max="4853" width="9.140625" style="449"/>
    <col min="4854" max="4856" width="10.140625" style="449" bestFit="1" customWidth="1"/>
    <col min="4857" max="4858" width="9.140625" style="449"/>
    <col min="4859" max="4865" width="9.28515625" style="449" bestFit="1" customWidth="1"/>
    <col min="4866" max="4879" width="9.140625" style="449"/>
    <col min="4880" max="4880" width="9.28515625" style="449" bestFit="1" customWidth="1"/>
    <col min="4881" max="4881" width="10.140625" style="449" bestFit="1" customWidth="1"/>
    <col min="4882" max="4885" width="9.140625" style="449"/>
    <col min="4886" max="4888" width="10.140625" style="449" bestFit="1" customWidth="1"/>
    <col min="4889" max="4890" width="9.140625" style="449"/>
    <col min="4891" max="4897" width="9.28515625" style="449" bestFit="1" customWidth="1"/>
    <col min="4898" max="4911" width="9.140625" style="449"/>
    <col min="4912" max="4912" width="9.28515625" style="449" bestFit="1" customWidth="1"/>
    <col min="4913" max="4913" width="10.140625" style="449" bestFit="1" customWidth="1"/>
    <col min="4914" max="4917" width="9.140625" style="449"/>
    <col min="4918" max="4920" width="10.140625" style="449" bestFit="1" customWidth="1"/>
    <col min="4921" max="4922" width="9.140625" style="449"/>
    <col min="4923" max="4929" width="9.28515625" style="449" bestFit="1" customWidth="1"/>
    <col min="4930" max="4943" width="9.140625" style="449"/>
    <col min="4944" max="4944" width="9.28515625" style="449" bestFit="1" customWidth="1"/>
    <col min="4945" max="4945" width="10.140625" style="449" bestFit="1" customWidth="1"/>
    <col min="4946" max="4949" width="9.140625" style="449"/>
    <col min="4950" max="4952" width="10.140625" style="449" bestFit="1" customWidth="1"/>
    <col min="4953" max="4954" width="9.140625" style="449"/>
    <col min="4955" max="4961" width="9.28515625" style="449" bestFit="1" customWidth="1"/>
    <col min="4962" max="4975" width="9.140625" style="449"/>
    <col min="4976" max="4976" width="9.28515625" style="449" bestFit="1" customWidth="1"/>
    <col min="4977" max="4977" width="10.140625" style="449" bestFit="1" customWidth="1"/>
    <col min="4978" max="4981" width="9.140625" style="449"/>
    <col min="4982" max="4984" width="10.140625" style="449" bestFit="1" customWidth="1"/>
    <col min="4985" max="4986" width="9.140625" style="449"/>
    <col min="4987" max="4993" width="9.28515625" style="449" bestFit="1" customWidth="1"/>
    <col min="4994" max="5007" width="9.140625" style="449"/>
    <col min="5008" max="5008" width="9.28515625" style="449" bestFit="1" customWidth="1"/>
    <col min="5009" max="5009" width="10.140625" style="449" bestFit="1" customWidth="1"/>
    <col min="5010" max="5013" width="9.140625" style="449"/>
    <col min="5014" max="5016" width="10.140625" style="449" bestFit="1" customWidth="1"/>
    <col min="5017" max="5018" width="9.140625" style="449"/>
    <col min="5019" max="5025" width="9.28515625" style="449" bestFit="1" customWidth="1"/>
    <col min="5026" max="5039" width="9.140625" style="449"/>
    <col min="5040" max="5040" width="9.28515625" style="449" bestFit="1" customWidth="1"/>
    <col min="5041" max="5041" width="10.140625" style="449" bestFit="1" customWidth="1"/>
    <col min="5042" max="5045" width="9.140625" style="449"/>
    <col min="5046" max="5048" width="10.140625" style="449" bestFit="1" customWidth="1"/>
    <col min="5049" max="5050" width="9.140625" style="449"/>
    <col min="5051" max="5057" width="9.28515625" style="449" bestFit="1" customWidth="1"/>
    <col min="5058" max="5071" width="9.140625" style="449"/>
    <col min="5072" max="5072" width="9.28515625" style="449" bestFit="1" customWidth="1"/>
    <col min="5073" max="5073" width="10.140625" style="449" bestFit="1" customWidth="1"/>
    <col min="5074" max="5077" width="9.140625" style="449"/>
    <col min="5078" max="5080" width="10.140625" style="449" bestFit="1" customWidth="1"/>
    <col min="5081" max="5082" width="9.140625" style="449"/>
    <col min="5083" max="5089" width="9.28515625" style="449" bestFit="1" customWidth="1"/>
    <col min="5090" max="5103" width="9.140625" style="449"/>
    <col min="5104" max="5104" width="9.28515625" style="449" bestFit="1" customWidth="1"/>
    <col min="5105" max="5105" width="10.140625" style="449" bestFit="1" customWidth="1"/>
    <col min="5106" max="5109" width="9.140625" style="449"/>
    <col min="5110" max="5112" width="10.140625" style="449" bestFit="1" customWidth="1"/>
    <col min="5113" max="5114" width="9.140625" style="449"/>
    <col min="5115" max="5121" width="9.28515625" style="449" bestFit="1" customWidth="1"/>
    <col min="5122" max="5135" width="9.140625" style="449"/>
    <col min="5136" max="5136" width="9.28515625" style="449" bestFit="1" customWidth="1"/>
    <col min="5137" max="5137" width="10.140625" style="449" bestFit="1" customWidth="1"/>
    <col min="5138" max="5141" width="9.140625" style="449"/>
    <col min="5142" max="5144" width="10.140625" style="449" bestFit="1" customWidth="1"/>
    <col min="5145" max="5146" width="9.140625" style="449"/>
    <col min="5147" max="5153" width="9.28515625" style="449" bestFit="1" customWidth="1"/>
    <col min="5154" max="5167" width="9.140625" style="449"/>
    <col min="5168" max="5168" width="9.28515625" style="449" bestFit="1" customWidth="1"/>
    <col min="5169" max="5169" width="10.140625" style="449" bestFit="1" customWidth="1"/>
    <col min="5170" max="5173" width="9.140625" style="449"/>
    <col min="5174" max="5176" width="10.140625" style="449" bestFit="1" customWidth="1"/>
    <col min="5177" max="5178" width="9.140625" style="449"/>
    <col min="5179" max="5185" width="9.28515625" style="449" bestFit="1" customWidth="1"/>
    <col min="5186" max="5199" width="9.140625" style="449"/>
    <col min="5200" max="5200" width="9.28515625" style="449" bestFit="1" customWidth="1"/>
    <col min="5201" max="5201" width="10.140625" style="449" bestFit="1" customWidth="1"/>
    <col min="5202" max="5205" width="9.140625" style="449"/>
    <col min="5206" max="5208" width="10.140625" style="449" bestFit="1" customWidth="1"/>
    <col min="5209" max="5210" width="9.140625" style="449"/>
    <col min="5211" max="5217" width="9.28515625" style="449" bestFit="1" customWidth="1"/>
    <col min="5218" max="5231" width="9.140625" style="449"/>
    <col min="5232" max="5232" width="9.28515625" style="449" bestFit="1" customWidth="1"/>
    <col min="5233" max="5233" width="10.140625" style="449" bestFit="1" customWidth="1"/>
    <col min="5234" max="5237" width="9.140625" style="449"/>
    <col min="5238" max="5240" width="10.140625" style="449" bestFit="1" customWidth="1"/>
    <col min="5241" max="5242" width="9.140625" style="449"/>
    <col min="5243" max="5249" width="9.28515625" style="449" bestFit="1" customWidth="1"/>
    <col min="5250" max="5263" width="9.140625" style="449"/>
    <col min="5264" max="5264" width="9.28515625" style="449" bestFit="1" customWidth="1"/>
    <col min="5265" max="5265" width="10.140625" style="449" bestFit="1" customWidth="1"/>
    <col min="5266" max="5269" width="9.140625" style="449"/>
    <col min="5270" max="5272" width="10.140625" style="449" bestFit="1" customWidth="1"/>
    <col min="5273" max="5274" width="9.140625" style="449"/>
    <col min="5275" max="5281" width="9.28515625" style="449" bestFit="1" customWidth="1"/>
    <col min="5282" max="5295" width="9.140625" style="449"/>
    <col min="5296" max="5296" width="9.28515625" style="449" bestFit="1" customWidth="1"/>
    <col min="5297" max="5297" width="10.140625" style="449" bestFit="1" customWidth="1"/>
    <col min="5298" max="5301" width="9.140625" style="449"/>
    <col min="5302" max="5304" width="10.140625" style="449" bestFit="1" customWidth="1"/>
    <col min="5305" max="5306" width="9.140625" style="449"/>
    <col min="5307" max="5313" width="9.28515625" style="449" bestFit="1" customWidth="1"/>
    <col min="5314" max="5327" width="9.140625" style="449"/>
    <col min="5328" max="5328" width="9.28515625" style="449" bestFit="1" customWidth="1"/>
    <col min="5329" max="5329" width="10.140625" style="449" bestFit="1" customWidth="1"/>
    <col min="5330" max="5333" width="9.140625" style="449"/>
    <col min="5334" max="5336" width="10.140625" style="449" bestFit="1" customWidth="1"/>
    <col min="5337" max="5338" width="9.140625" style="449"/>
    <col min="5339" max="5345" width="9.28515625" style="449" bestFit="1" customWidth="1"/>
    <col min="5346" max="5359" width="9.140625" style="449"/>
    <col min="5360" max="5360" width="9.28515625" style="449" bestFit="1" customWidth="1"/>
    <col min="5361" max="5361" width="10.140625" style="449" bestFit="1" customWidth="1"/>
    <col min="5362" max="5365" width="9.140625" style="449"/>
    <col min="5366" max="5368" width="10.140625" style="449" bestFit="1" customWidth="1"/>
    <col min="5369" max="5370" width="9.140625" style="449"/>
    <col min="5371" max="5377" width="9.28515625" style="449" bestFit="1" customWidth="1"/>
    <col min="5378" max="5391" width="9.140625" style="449"/>
    <col min="5392" max="5392" width="9.28515625" style="449" bestFit="1" customWidth="1"/>
    <col min="5393" max="5393" width="10.140625" style="449" bestFit="1" customWidth="1"/>
    <col min="5394" max="5397" width="9.140625" style="449"/>
    <col min="5398" max="5400" width="10.140625" style="449" bestFit="1" customWidth="1"/>
    <col min="5401" max="5402" width="9.140625" style="449"/>
    <col min="5403" max="5409" width="9.28515625" style="449" bestFit="1" customWidth="1"/>
    <col min="5410" max="5423" width="9.140625" style="449"/>
    <col min="5424" max="5424" width="9.28515625" style="449" bestFit="1" customWidth="1"/>
    <col min="5425" max="5425" width="10.140625" style="449" bestFit="1" customWidth="1"/>
    <col min="5426" max="5429" width="9.140625" style="449"/>
    <col min="5430" max="5432" width="10.140625" style="449" bestFit="1" customWidth="1"/>
    <col min="5433" max="5434" width="9.140625" style="449"/>
    <col min="5435" max="5441" width="9.28515625" style="449" bestFit="1" customWidth="1"/>
    <col min="5442" max="5455" width="9.140625" style="449"/>
    <col min="5456" max="5456" width="9.28515625" style="449" bestFit="1" customWidth="1"/>
    <col min="5457" max="5457" width="10.140625" style="449" bestFit="1" customWidth="1"/>
    <col min="5458" max="5461" width="9.140625" style="449"/>
    <col min="5462" max="5464" width="10.140625" style="449" bestFit="1" customWidth="1"/>
    <col min="5465" max="5466" width="9.140625" style="449"/>
    <col min="5467" max="5473" width="9.28515625" style="449" bestFit="1" customWidth="1"/>
    <col min="5474" max="5487" width="9.140625" style="449"/>
    <col min="5488" max="5488" width="9.28515625" style="449" bestFit="1" customWidth="1"/>
    <col min="5489" max="5489" width="10.140625" style="449" bestFit="1" customWidth="1"/>
    <col min="5490" max="5493" width="9.140625" style="449"/>
    <col min="5494" max="5496" width="10.140625" style="449" bestFit="1" customWidth="1"/>
    <col min="5497" max="5498" width="9.140625" style="449"/>
    <col min="5499" max="5505" width="9.28515625" style="449" bestFit="1" customWidth="1"/>
    <col min="5506" max="5519" width="9.140625" style="449"/>
    <col min="5520" max="5520" width="9.28515625" style="449" bestFit="1" customWidth="1"/>
    <col min="5521" max="5521" width="10.140625" style="449" bestFit="1" customWidth="1"/>
    <col min="5522" max="5525" width="9.140625" style="449"/>
    <col min="5526" max="5528" width="10.140625" style="449" bestFit="1" customWidth="1"/>
    <col min="5529" max="5530" width="9.140625" style="449"/>
    <col min="5531" max="5537" width="9.28515625" style="449" bestFit="1" customWidth="1"/>
    <col min="5538" max="5551" width="9.140625" style="449"/>
    <col min="5552" max="5552" width="9.28515625" style="449" bestFit="1" customWidth="1"/>
    <col min="5553" max="5553" width="10.140625" style="449" bestFit="1" customWidth="1"/>
    <col min="5554" max="5557" width="9.140625" style="449"/>
    <col min="5558" max="5560" width="10.140625" style="449" bestFit="1" customWidth="1"/>
    <col min="5561" max="5562" width="9.140625" style="449"/>
    <col min="5563" max="5569" width="9.28515625" style="449" bestFit="1" customWidth="1"/>
    <col min="5570" max="5583" width="9.140625" style="449"/>
    <col min="5584" max="5584" width="9.28515625" style="449" bestFit="1" customWidth="1"/>
    <col min="5585" max="5585" width="10.140625" style="449" bestFit="1" customWidth="1"/>
    <col min="5586" max="5589" width="9.140625" style="449"/>
    <col min="5590" max="5592" width="10.140625" style="449" bestFit="1" customWidth="1"/>
    <col min="5593" max="5594" width="9.140625" style="449"/>
    <col min="5595" max="5601" width="9.28515625" style="449" bestFit="1" customWidth="1"/>
    <col min="5602" max="5615" width="9.140625" style="449"/>
    <col min="5616" max="5616" width="9.28515625" style="449" bestFit="1" customWidth="1"/>
    <col min="5617" max="5617" width="10.140625" style="449" bestFit="1" customWidth="1"/>
    <col min="5618" max="5621" width="9.140625" style="449"/>
    <col min="5622" max="5624" width="10.140625" style="449" bestFit="1" customWidth="1"/>
    <col min="5625" max="5626" width="9.140625" style="449"/>
    <col min="5627" max="5633" width="9.28515625" style="449" bestFit="1" customWidth="1"/>
    <col min="5634" max="5647" width="9.140625" style="449"/>
    <col min="5648" max="5648" width="9.28515625" style="449" bestFit="1" customWidth="1"/>
    <col min="5649" max="5649" width="10.140625" style="449" bestFit="1" customWidth="1"/>
    <col min="5650" max="5653" width="9.140625" style="449"/>
    <col min="5654" max="5656" width="10.140625" style="449" bestFit="1" customWidth="1"/>
    <col min="5657" max="5658" width="9.140625" style="449"/>
    <col min="5659" max="5665" width="9.28515625" style="449" bestFit="1" customWidth="1"/>
    <col min="5666" max="5679" width="9.140625" style="449"/>
    <col min="5680" max="5680" width="9.28515625" style="449" bestFit="1" customWidth="1"/>
    <col min="5681" max="5681" width="10.140625" style="449" bestFit="1" customWidth="1"/>
    <col min="5682" max="5685" width="9.140625" style="449"/>
    <col min="5686" max="5688" width="10.140625" style="449" bestFit="1" customWidth="1"/>
    <col min="5689" max="5690" width="9.140625" style="449"/>
    <col min="5691" max="5697" width="9.28515625" style="449" bestFit="1" customWidth="1"/>
    <col min="5698" max="5711" width="9.140625" style="449"/>
    <col min="5712" max="5712" width="9.28515625" style="449" bestFit="1" customWidth="1"/>
    <col min="5713" max="5713" width="10.140625" style="449" bestFit="1" customWidth="1"/>
    <col min="5714" max="5717" width="9.140625" style="449"/>
    <col min="5718" max="5720" width="10.140625" style="449" bestFit="1" customWidth="1"/>
    <col min="5721" max="5722" width="9.140625" style="449"/>
    <col min="5723" max="5729" width="9.28515625" style="449" bestFit="1" customWidth="1"/>
    <col min="5730" max="5743" width="9.140625" style="449"/>
    <col min="5744" max="5744" width="9.28515625" style="449" bestFit="1" customWidth="1"/>
    <col min="5745" max="5745" width="10.140625" style="449" bestFit="1" customWidth="1"/>
    <col min="5746" max="5749" width="9.140625" style="449"/>
    <col min="5750" max="5752" width="10.140625" style="449" bestFit="1" customWidth="1"/>
    <col min="5753" max="5754" width="9.140625" style="449"/>
    <col min="5755" max="5761" width="9.28515625" style="449" bestFit="1" customWidth="1"/>
    <col min="5762" max="5775" width="9.140625" style="449"/>
    <col min="5776" max="5776" width="9.28515625" style="449" bestFit="1" customWidth="1"/>
    <col min="5777" max="5777" width="10.140625" style="449" bestFit="1" customWidth="1"/>
    <col min="5778" max="5781" width="9.140625" style="449"/>
    <col min="5782" max="5784" width="10.140625" style="449" bestFit="1" customWidth="1"/>
    <col min="5785" max="5786" width="9.140625" style="449"/>
    <col min="5787" max="5793" width="9.28515625" style="449" bestFit="1" customWidth="1"/>
    <col min="5794" max="5807" width="9.140625" style="449"/>
    <col min="5808" max="5808" width="9.28515625" style="449" bestFit="1" customWidth="1"/>
    <col min="5809" max="5809" width="10.140625" style="449" bestFit="1" customWidth="1"/>
    <col min="5810" max="5813" width="9.140625" style="449"/>
    <col min="5814" max="5816" width="10.140625" style="449" bestFit="1" customWidth="1"/>
    <col min="5817" max="5818" width="9.140625" style="449"/>
    <col min="5819" max="5825" width="9.28515625" style="449" bestFit="1" customWidth="1"/>
    <col min="5826" max="5839" width="9.140625" style="449"/>
    <col min="5840" max="5840" width="9.28515625" style="449" bestFit="1" customWidth="1"/>
    <col min="5841" max="5841" width="10.140625" style="449" bestFit="1" customWidth="1"/>
    <col min="5842" max="5845" width="9.140625" style="449"/>
    <col min="5846" max="5848" width="10.140625" style="449" bestFit="1" customWidth="1"/>
    <col min="5849" max="5850" width="9.140625" style="449"/>
    <col min="5851" max="5857" width="9.28515625" style="449" bestFit="1" customWidth="1"/>
    <col min="5858" max="5871" width="9.140625" style="449"/>
    <col min="5872" max="5872" width="9.28515625" style="449" bestFit="1" customWidth="1"/>
    <col min="5873" max="5873" width="10.140625" style="449" bestFit="1" customWidth="1"/>
    <col min="5874" max="5877" width="9.140625" style="449"/>
    <col min="5878" max="5880" width="10.140625" style="449" bestFit="1" customWidth="1"/>
    <col min="5881" max="5882" width="9.140625" style="449"/>
    <col min="5883" max="5889" width="9.28515625" style="449" bestFit="1" customWidth="1"/>
    <col min="5890" max="5903" width="9.140625" style="449"/>
    <col min="5904" max="5904" width="9.28515625" style="449" bestFit="1" customWidth="1"/>
    <col min="5905" max="5905" width="10.140625" style="449" bestFit="1" customWidth="1"/>
    <col min="5906" max="5909" width="9.140625" style="449"/>
    <col min="5910" max="5912" width="10.140625" style="449" bestFit="1" customWidth="1"/>
    <col min="5913" max="5914" width="9.140625" style="449"/>
    <col min="5915" max="5921" width="9.28515625" style="449" bestFit="1" customWidth="1"/>
    <col min="5922" max="5935" width="9.140625" style="449"/>
    <col min="5936" max="5936" width="9.28515625" style="449" bestFit="1" customWidth="1"/>
    <col min="5937" max="5937" width="10.140625" style="449" bestFit="1" customWidth="1"/>
    <col min="5938" max="5941" width="9.140625" style="449"/>
    <col min="5942" max="5944" width="10.140625" style="449" bestFit="1" customWidth="1"/>
    <col min="5945" max="5946" width="9.140625" style="449"/>
    <col min="5947" max="5953" width="9.28515625" style="449" bestFit="1" customWidth="1"/>
    <col min="5954" max="5967" width="9.140625" style="449"/>
    <col min="5968" max="5968" width="9.28515625" style="449" bestFit="1" customWidth="1"/>
    <col min="5969" max="5969" width="10.140625" style="449" bestFit="1" customWidth="1"/>
    <col min="5970" max="5973" width="9.140625" style="449"/>
    <col min="5974" max="5976" width="10.140625" style="449" bestFit="1" customWidth="1"/>
    <col min="5977" max="5978" width="9.140625" style="449"/>
    <col min="5979" max="5985" width="9.28515625" style="449" bestFit="1" customWidth="1"/>
    <col min="5986" max="5999" width="9.140625" style="449"/>
    <col min="6000" max="6000" width="9.28515625" style="449" bestFit="1" customWidth="1"/>
    <col min="6001" max="6001" width="10.140625" style="449" bestFit="1" customWidth="1"/>
    <col min="6002" max="6005" width="9.140625" style="449"/>
    <col min="6006" max="6008" width="10.140625" style="449" bestFit="1" customWidth="1"/>
    <col min="6009" max="6010" width="9.140625" style="449"/>
    <col min="6011" max="6017" width="9.28515625" style="449" bestFit="1" customWidth="1"/>
    <col min="6018" max="6031" width="9.140625" style="449"/>
    <col min="6032" max="6032" width="9.28515625" style="449" bestFit="1" customWidth="1"/>
    <col min="6033" max="6033" width="10.140625" style="449" bestFit="1" customWidth="1"/>
    <col min="6034" max="6037" width="9.140625" style="449"/>
    <col min="6038" max="6040" width="10.140625" style="449" bestFit="1" customWidth="1"/>
    <col min="6041" max="6042" width="9.140625" style="449"/>
    <col min="6043" max="6049" width="9.28515625" style="449" bestFit="1" customWidth="1"/>
    <col min="6050" max="6063" width="9.140625" style="449"/>
    <col min="6064" max="6064" width="9.28515625" style="449" bestFit="1" customWidth="1"/>
    <col min="6065" max="6065" width="10.140625" style="449" bestFit="1" customWidth="1"/>
    <col min="6066" max="6069" width="9.140625" style="449"/>
    <col min="6070" max="6072" width="10.140625" style="449" bestFit="1" customWidth="1"/>
    <col min="6073" max="6074" width="9.140625" style="449"/>
    <col min="6075" max="6081" width="9.28515625" style="449" bestFit="1" customWidth="1"/>
    <col min="6082" max="6095" width="9.140625" style="449"/>
    <col min="6096" max="6096" width="9.28515625" style="449" bestFit="1" customWidth="1"/>
    <col min="6097" max="6097" width="10.140625" style="449" bestFit="1" customWidth="1"/>
    <col min="6098" max="6101" width="9.140625" style="449"/>
    <col min="6102" max="6104" width="10.140625" style="449" bestFit="1" customWidth="1"/>
    <col min="6105" max="6106" width="9.140625" style="449"/>
    <col min="6107" max="6113" width="9.28515625" style="449" bestFit="1" customWidth="1"/>
    <col min="6114" max="6127" width="9.140625" style="449"/>
    <col min="6128" max="6128" width="9.28515625" style="449" bestFit="1" customWidth="1"/>
    <col min="6129" max="6129" width="10.140625" style="449" bestFit="1" customWidth="1"/>
    <col min="6130" max="6133" width="9.140625" style="449"/>
    <col min="6134" max="6136" width="10.140625" style="449" bestFit="1" customWidth="1"/>
    <col min="6137" max="6138" width="9.140625" style="449"/>
    <col min="6139" max="6145" width="9.28515625" style="449" bestFit="1" customWidth="1"/>
    <col min="6146" max="6159" width="9.140625" style="449"/>
    <col min="6160" max="6160" width="9.28515625" style="449" bestFit="1" customWidth="1"/>
    <col min="6161" max="6161" width="10.140625" style="449" bestFit="1" customWidth="1"/>
    <col min="6162" max="6165" width="9.140625" style="449"/>
    <col min="6166" max="6168" width="10.140625" style="449" bestFit="1" customWidth="1"/>
    <col min="6169" max="6170" width="9.140625" style="449"/>
    <col min="6171" max="6177" width="9.28515625" style="449" bestFit="1" customWidth="1"/>
    <col min="6178" max="6191" width="9.140625" style="449"/>
    <col min="6192" max="6192" width="9.28515625" style="449" bestFit="1" customWidth="1"/>
    <col min="6193" max="6193" width="10.140625" style="449" bestFit="1" customWidth="1"/>
    <col min="6194" max="6197" width="9.140625" style="449"/>
    <col min="6198" max="6200" width="10.140625" style="449" bestFit="1" customWidth="1"/>
    <col min="6201" max="6202" width="9.140625" style="449"/>
    <col min="6203" max="6209" width="9.28515625" style="449" bestFit="1" customWidth="1"/>
    <col min="6210" max="6223" width="9.140625" style="449"/>
    <col min="6224" max="6224" width="9.28515625" style="449" bestFit="1" customWidth="1"/>
    <col min="6225" max="6225" width="10.140625" style="449" bestFit="1" customWidth="1"/>
    <col min="6226" max="6229" width="9.140625" style="449"/>
    <col min="6230" max="6232" width="10.140625" style="449" bestFit="1" customWidth="1"/>
    <col min="6233" max="6234" width="9.140625" style="449"/>
    <col min="6235" max="6241" width="9.28515625" style="449" bestFit="1" customWidth="1"/>
    <col min="6242" max="6255" width="9.140625" style="449"/>
    <col min="6256" max="6256" width="9.28515625" style="449" bestFit="1" customWidth="1"/>
    <col min="6257" max="6257" width="10.140625" style="449" bestFit="1" customWidth="1"/>
    <col min="6258" max="6261" width="9.140625" style="449"/>
    <col min="6262" max="6264" width="10.140625" style="449" bestFit="1" customWidth="1"/>
    <col min="6265" max="6266" width="9.140625" style="449"/>
    <col min="6267" max="6273" width="9.28515625" style="449" bestFit="1" customWidth="1"/>
    <col min="6274" max="6287" width="9.140625" style="449"/>
    <col min="6288" max="6288" width="9.28515625" style="449" bestFit="1" customWidth="1"/>
    <col min="6289" max="6289" width="10.140625" style="449" bestFit="1" customWidth="1"/>
    <col min="6290" max="6293" width="9.140625" style="449"/>
    <col min="6294" max="6296" width="10.140625" style="449" bestFit="1" customWidth="1"/>
    <col min="6297" max="6298" width="9.140625" style="449"/>
    <col min="6299" max="6305" width="9.28515625" style="449" bestFit="1" customWidth="1"/>
    <col min="6306" max="6319" width="9.140625" style="449"/>
    <col min="6320" max="6320" width="9.28515625" style="449" bestFit="1" customWidth="1"/>
    <col min="6321" max="6321" width="10.140625" style="449" bestFit="1" customWidth="1"/>
    <col min="6322" max="6325" width="9.140625" style="449"/>
    <col min="6326" max="6328" width="10.140625" style="449" bestFit="1" customWidth="1"/>
    <col min="6329" max="6330" width="9.140625" style="449"/>
    <col min="6331" max="6337" width="9.28515625" style="449" bestFit="1" customWidth="1"/>
    <col min="6338" max="6351" width="9.140625" style="449"/>
    <col min="6352" max="6352" width="9.28515625" style="449" bestFit="1" customWidth="1"/>
    <col min="6353" max="6353" width="10.140625" style="449" bestFit="1" customWidth="1"/>
    <col min="6354" max="6357" width="9.140625" style="449"/>
    <col min="6358" max="6360" width="10.140625" style="449" bestFit="1" customWidth="1"/>
    <col min="6361" max="6362" width="9.140625" style="449"/>
    <col min="6363" max="6369" width="9.28515625" style="449" bestFit="1" customWidth="1"/>
    <col min="6370" max="6383" width="9.140625" style="449"/>
    <col min="6384" max="6384" width="9.28515625" style="449" bestFit="1" customWidth="1"/>
    <col min="6385" max="6385" width="10.140625" style="449" bestFit="1" customWidth="1"/>
    <col min="6386" max="6389" width="9.140625" style="449"/>
    <col min="6390" max="6392" width="10.140625" style="449" bestFit="1" customWidth="1"/>
    <col min="6393" max="6394" width="9.140625" style="449"/>
    <col min="6395" max="6401" width="9.28515625" style="449" bestFit="1" customWidth="1"/>
    <col min="6402" max="6415" width="9.140625" style="449"/>
    <col min="6416" max="6416" width="9.28515625" style="449" bestFit="1" customWidth="1"/>
    <col min="6417" max="6417" width="10.140625" style="449" bestFit="1" customWidth="1"/>
    <col min="6418" max="6421" width="9.140625" style="449"/>
    <col min="6422" max="6424" width="10.140625" style="449" bestFit="1" customWidth="1"/>
    <col min="6425" max="6426" width="9.140625" style="449"/>
    <col min="6427" max="6433" width="9.28515625" style="449" bestFit="1" customWidth="1"/>
    <col min="6434" max="6447" width="9.140625" style="449"/>
    <col min="6448" max="6448" width="9.28515625" style="449" bestFit="1" customWidth="1"/>
    <col min="6449" max="6449" width="10.140625" style="449" bestFit="1" customWidth="1"/>
    <col min="6450" max="6453" width="9.140625" style="449"/>
    <col min="6454" max="6456" width="10.140625" style="449" bestFit="1" customWidth="1"/>
    <col min="6457" max="6458" width="9.140625" style="449"/>
    <col min="6459" max="6465" width="9.28515625" style="449" bestFit="1" customWidth="1"/>
    <col min="6466" max="6479" width="9.140625" style="449"/>
    <col min="6480" max="6480" width="9.28515625" style="449" bestFit="1" customWidth="1"/>
    <col min="6481" max="6481" width="10.140625" style="449" bestFit="1" customWidth="1"/>
    <col min="6482" max="6485" width="9.140625" style="449"/>
    <col min="6486" max="6488" width="10.140625" style="449" bestFit="1" customWidth="1"/>
    <col min="6489" max="6490" width="9.140625" style="449"/>
    <col min="6491" max="6497" width="9.28515625" style="449" bestFit="1" customWidth="1"/>
    <col min="6498" max="6511" width="9.140625" style="449"/>
    <col min="6512" max="6512" width="9.28515625" style="449" bestFit="1" customWidth="1"/>
    <col min="6513" max="6513" width="10.140625" style="449" bestFit="1" customWidth="1"/>
    <col min="6514" max="6517" width="9.140625" style="449"/>
    <col min="6518" max="6520" width="10.140625" style="449" bestFit="1" customWidth="1"/>
    <col min="6521" max="6522" width="9.140625" style="449"/>
    <col min="6523" max="6529" width="9.28515625" style="449" bestFit="1" customWidth="1"/>
    <col min="6530" max="6543" width="9.140625" style="449"/>
    <col min="6544" max="6544" width="9.28515625" style="449" bestFit="1" customWidth="1"/>
    <col min="6545" max="6545" width="10.140625" style="449" bestFit="1" customWidth="1"/>
    <col min="6546" max="6549" width="9.140625" style="449"/>
    <col min="6550" max="6552" width="10.140625" style="449" bestFit="1" customWidth="1"/>
    <col min="6553" max="6554" width="9.140625" style="449"/>
    <col min="6555" max="6561" width="9.28515625" style="449" bestFit="1" customWidth="1"/>
    <col min="6562" max="6575" width="9.140625" style="449"/>
    <col min="6576" max="6576" width="9.28515625" style="449" bestFit="1" customWidth="1"/>
    <col min="6577" max="6577" width="10.140625" style="449" bestFit="1" customWidth="1"/>
    <col min="6578" max="6581" width="9.140625" style="449"/>
    <col min="6582" max="6584" width="10.140625" style="449" bestFit="1" customWidth="1"/>
    <col min="6585" max="6586" width="9.140625" style="449"/>
    <col min="6587" max="6593" width="9.28515625" style="449" bestFit="1" customWidth="1"/>
    <col min="6594" max="6607" width="9.140625" style="449"/>
    <col min="6608" max="6608" width="9.28515625" style="449" bestFit="1" customWidth="1"/>
    <col min="6609" max="6609" width="10.140625" style="449" bestFit="1" customWidth="1"/>
    <col min="6610" max="6613" width="9.140625" style="449"/>
    <col min="6614" max="6616" width="10.140625" style="449" bestFit="1" customWidth="1"/>
    <col min="6617" max="6618" width="9.140625" style="449"/>
    <col min="6619" max="6625" width="9.28515625" style="449" bestFit="1" customWidth="1"/>
    <col min="6626" max="6639" width="9.140625" style="449"/>
    <col min="6640" max="6640" width="9.28515625" style="449" bestFit="1" customWidth="1"/>
    <col min="6641" max="6641" width="10.140625" style="449" bestFit="1" customWidth="1"/>
    <col min="6642" max="6645" width="9.140625" style="449"/>
    <col min="6646" max="6648" width="10.140625" style="449" bestFit="1" customWidth="1"/>
    <col min="6649" max="6650" width="9.140625" style="449"/>
    <col min="6651" max="6657" width="9.28515625" style="449" bestFit="1" customWidth="1"/>
    <col min="6658" max="6671" width="9.140625" style="449"/>
    <col min="6672" max="6672" width="9.28515625" style="449" bestFit="1" customWidth="1"/>
    <col min="6673" max="6673" width="10.140625" style="449" bestFit="1" customWidth="1"/>
    <col min="6674" max="6677" width="9.140625" style="449"/>
    <col min="6678" max="6680" width="10.140625" style="449" bestFit="1" customWidth="1"/>
    <col min="6681" max="6682" width="9.140625" style="449"/>
    <col min="6683" max="6689" width="9.28515625" style="449" bestFit="1" customWidth="1"/>
    <col min="6690" max="6703" width="9.140625" style="449"/>
    <col min="6704" max="6704" width="9.28515625" style="449" bestFit="1" customWidth="1"/>
    <col min="6705" max="6705" width="10.140625" style="449" bestFit="1" customWidth="1"/>
    <col min="6706" max="6709" width="9.140625" style="449"/>
    <col min="6710" max="6712" width="10.140625" style="449" bestFit="1" customWidth="1"/>
    <col min="6713" max="6714" width="9.140625" style="449"/>
    <col min="6715" max="6721" width="9.28515625" style="449" bestFit="1" customWidth="1"/>
    <col min="6722" max="6735" width="9.140625" style="449"/>
    <col min="6736" max="6736" width="9.28515625" style="449" bestFit="1" customWidth="1"/>
    <col min="6737" max="6737" width="10.140625" style="449" bestFit="1" customWidth="1"/>
    <col min="6738" max="6741" width="9.140625" style="449"/>
    <col min="6742" max="6744" width="10.140625" style="449" bestFit="1" customWidth="1"/>
    <col min="6745" max="6746" width="9.140625" style="449"/>
    <col min="6747" max="6753" width="9.28515625" style="449" bestFit="1" customWidth="1"/>
    <col min="6754" max="6767" width="9.140625" style="449"/>
    <col min="6768" max="6768" width="9.28515625" style="449" bestFit="1" customWidth="1"/>
    <col min="6769" max="6769" width="10.140625" style="449" bestFit="1" customWidth="1"/>
    <col min="6770" max="6773" width="9.140625" style="449"/>
    <col min="6774" max="6776" width="10.140625" style="449" bestFit="1" customWidth="1"/>
    <col min="6777" max="6778" width="9.140625" style="449"/>
    <col min="6779" max="6785" width="9.28515625" style="449" bestFit="1" customWidth="1"/>
    <col min="6786" max="6799" width="9.140625" style="449"/>
    <col min="6800" max="6800" width="9.28515625" style="449" bestFit="1" customWidth="1"/>
    <col min="6801" max="6801" width="10.140625" style="449" bestFit="1" customWidth="1"/>
    <col min="6802" max="6805" width="9.140625" style="449"/>
    <col min="6806" max="6808" width="10.140625" style="449" bestFit="1" customWidth="1"/>
    <col min="6809" max="6810" width="9.140625" style="449"/>
    <col min="6811" max="6817" width="9.28515625" style="449" bestFit="1" customWidth="1"/>
    <col min="6818" max="6831" width="9.140625" style="449"/>
    <col min="6832" max="6832" width="9.28515625" style="449" bestFit="1" customWidth="1"/>
    <col min="6833" max="6833" width="10.140625" style="449" bestFit="1" customWidth="1"/>
    <col min="6834" max="6837" width="9.140625" style="449"/>
    <col min="6838" max="6840" width="10.140625" style="449" bestFit="1" customWidth="1"/>
    <col min="6841" max="6842" width="9.140625" style="449"/>
    <col min="6843" max="6849" width="9.28515625" style="449" bestFit="1" customWidth="1"/>
    <col min="6850" max="6863" width="9.140625" style="449"/>
    <col min="6864" max="6864" width="9.28515625" style="449" bestFit="1" customWidth="1"/>
    <col min="6865" max="6865" width="10.140625" style="449" bestFit="1" customWidth="1"/>
    <col min="6866" max="6869" width="9.140625" style="449"/>
    <col min="6870" max="6872" width="10.140625" style="449" bestFit="1" customWidth="1"/>
    <col min="6873" max="6874" width="9.140625" style="449"/>
    <col min="6875" max="6881" width="9.28515625" style="449" bestFit="1" customWidth="1"/>
    <col min="6882" max="6895" width="9.140625" style="449"/>
    <col min="6896" max="6896" width="9.28515625" style="449" bestFit="1" customWidth="1"/>
    <col min="6897" max="6897" width="10.140625" style="449" bestFit="1" customWidth="1"/>
    <col min="6898" max="6901" width="9.140625" style="449"/>
    <col min="6902" max="6904" width="10.140625" style="449" bestFit="1" customWidth="1"/>
    <col min="6905" max="6906" width="9.140625" style="449"/>
    <col min="6907" max="6913" width="9.28515625" style="449" bestFit="1" customWidth="1"/>
    <col min="6914" max="6927" width="9.140625" style="449"/>
    <col min="6928" max="6928" width="9.28515625" style="449" bestFit="1" customWidth="1"/>
    <col min="6929" max="6929" width="10.140625" style="449" bestFit="1" customWidth="1"/>
    <col min="6930" max="6933" width="9.140625" style="449"/>
    <col min="6934" max="6936" width="10.140625" style="449" bestFit="1" customWidth="1"/>
    <col min="6937" max="6938" width="9.140625" style="449"/>
    <col min="6939" max="6945" width="9.28515625" style="449" bestFit="1" customWidth="1"/>
    <col min="6946" max="6959" width="9.140625" style="449"/>
    <col min="6960" max="6960" width="9.28515625" style="449" bestFit="1" customWidth="1"/>
    <col min="6961" max="6961" width="10.140625" style="449" bestFit="1" customWidth="1"/>
    <col min="6962" max="6965" width="9.140625" style="449"/>
    <col min="6966" max="6968" width="10.140625" style="449" bestFit="1" customWidth="1"/>
    <col min="6969" max="6970" width="9.140625" style="449"/>
    <col min="6971" max="6977" width="9.28515625" style="449" bestFit="1" customWidth="1"/>
    <col min="6978" max="6991" width="9.140625" style="449"/>
    <col min="6992" max="6992" width="9.28515625" style="449" bestFit="1" customWidth="1"/>
    <col min="6993" max="6993" width="10.140625" style="449" bestFit="1" customWidth="1"/>
    <col min="6994" max="6997" width="9.140625" style="449"/>
    <col min="6998" max="7000" width="10.140625" style="449" bestFit="1" customWidth="1"/>
    <col min="7001" max="7002" width="9.140625" style="449"/>
    <col min="7003" max="7009" width="9.28515625" style="449" bestFit="1" customWidth="1"/>
    <col min="7010" max="7023" width="9.140625" style="449"/>
    <col min="7024" max="7024" width="9.28515625" style="449" bestFit="1" customWidth="1"/>
    <col min="7025" max="7025" width="10.140625" style="449" bestFit="1" customWidth="1"/>
    <col min="7026" max="7029" width="9.140625" style="449"/>
    <col min="7030" max="7032" width="10.140625" style="449" bestFit="1" customWidth="1"/>
    <col min="7033" max="7034" width="9.140625" style="449"/>
    <col min="7035" max="7041" width="9.28515625" style="449" bestFit="1" customWidth="1"/>
    <col min="7042" max="7055" width="9.140625" style="449"/>
    <col min="7056" max="7056" width="9.28515625" style="449" bestFit="1" customWidth="1"/>
    <col min="7057" max="7057" width="10.140625" style="449" bestFit="1" customWidth="1"/>
    <col min="7058" max="7061" width="9.140625" style="449"/>
    <col min="7062" max="7064" width="10.140625" style="449" bestFit="1" customWidth="1"/>
    <col min="7065" max="7066" width="9.140625" style="449"/>
    <col min="7067" max="7073" width="9.28515625" style="449" bestFit="1" customWidth="1"/>
    <col min="7074" max="7087" width="9.140625" style="449"/>
    <col min="7088" max="7088" width="9.28515625" style="449" bestFit="1" customWidth="1"/>
    <col min="7089" max="7089" width="10.140625" style="449" bestFit="1" customWidth="1"/>
    <col min="7090" max="7093" width="9.140625" style="449"/>
    <col min="7094" max="7096" width="10.140625" style="449" bestFit="1" customWidth="1"/>
    <col min="7097" max="7098" width="9.140625" style="449"/>
    <col min="7099" max="7105" width="9.28515625" style="449" bestFit="1" customWidth="1"/>
    <col min="7106" max="7119" width="9.140625" style="449"/>
    <col min="7120" max="7120" width="9.28515625" style="449" bestFit="1" customWidth="1"/>
    <col min="7121" max="7121" width="10.140625" style="449" bestFit="1" customWidth="1"/>
    <col min="7122" max="7125" width="9.140625" style="449"/>
    <col min="7126" max="7128" width="10.140625" style="449" bestFit="1" customWidth="1"/>
    <col min="7129" max="7130" width="9.140625" style="449"/>
    <col min="7131" max="7137" width="9.28515625" style="449" bestFit="1" customWidth="1"/>
    <col min="7138" max="7151" width="9.140625" style="449"/>
    <col min="7152" max="7152" width="9.28515625" style="449" bestFit="1" customWidth="1"/>
    <col min="7153" max="7153" width="10.140625" style="449" bestFit="1" customWidth="1"/>
    <col min="7154" max="7157" width="9.140625" style="449"/>
    <col min="7158" max="7160" width="10.140625" style="449" bestFit="1" customWidth="1"/>
    <col min="7161" max="7162" width="9.140625" style="449"/>
    <col min="7163" max="7169" width="9.28515625" style="449" bestFit="1" customWidth="1"/>
    <col min="7170" max="7183" width="9.140625" style="449"/>
    <col min="7184" max="7184" width="9.28515625" style="449" bestFit="1" customWidth="1"/>
    <col min="7185" max="7185" width="10.140625" style="449" bestFit="1" customWidth="1"/>
    <col min="7186" max="7189" width="9.140625" style="449"/>
    <col min="7190" max="7192" width="10.140625" style="449" bestFit="1" customWidth="1"/>
    <col min="7193" max="7194" width="9.140625" style="449"/>
    <col min="7195" max="7201" width="9.28515625" style="449" bestFit="1" customWidth="1"/>
    <col min="7202" max="7215" width="9.140625" style="449"/>
    <col min="7216" max="7216" width="9.28515625" style="449" bestFit="1" customWidth="1"/>
    <col min="7217" max="7217" width="10.140625" style="449" bestFit="1" customWidth="1"/>
    <col min="7218" max="7221" width="9.140625" style="449"/>
    <col min="7222" max="7224" width="10.140625" style="449" bestFit="1" customWidth="1"/>
    <col min="7225" max="7226" width="9.140625" style="449"/>
    <col min="7227" max="7233" width="9.28515625" style="449" bestFit="1" customWidth="1"/>
    <col min="7234" max="7247" width="9.140625" style="449"/>
    <col min="7248" max="7248" width="9.28515625" style="449" bestFit="1" customWidth="1"/>
    <col min="7249" max="7249" width="10.140625" style="449" bestFit="1" customWidth="1"/>
    <col min="7250" max="7253" width="9.140625" style="449"/>
    <col min="7254" max="7256" width="10.140625" style="449" bestFit="1" customWidth="1"/>
    <col min="7257" max="7258" width="9.140625" style="449"/>
    <col min="7259" max="7265" width="9.28515625" style="449" bestFit="1" customWidth="1"/>
    <col min="7266" max="7279" width="9.140625" style="449"/>
    <col min="7280" max="7280" width="9.28515625" style="449" bestFit="1" customWidth="1"/>
    <col min="7281" max="7281" width="10.140625" style="449" bestFit="1" customWidth="1"/>
    <col min="7282" max="7285" width="9.140625" style="449"/>
    <col min="7286" max="7288" width="10.140625" style="449" bestFit="1" customWidth="1"/>
    <col min="7289" max="7290" width="9.140625" style="449"/>
    <col min="7291" max="7297" width="9.28515625" style="449" bestFit="1" customWidth="1"/>
    <col min="7298" max="7311" width="9.140625" style="449"/>
    <col min="7312" max="7312" width="9.28515625" style="449" bestFit="1" customWidth="1"/>
    <col min="7313" max="7313" width="10.140625" style="449" bestFit="1" customWidth="1"/>
    <col min="7314" max="7317" width="9.140625" style="449"/>
    <col min="7318" max="7320" width="10.140625" style="449" bestFit="1" customWidth="1"/>
    <col min="7321" max="7322" width="9.140625" style="449"/>
    <col min="7323" max="7329" width="9.28515625" style="449" bestFit="1" customWidth="1"/>
    <col min="7330" max="7343" width="9.140625" style="449"/>
    <col min="7344" max="7344" width="9.28515625" style="449" bestFit="1" customWidth="1"/>
    <col min="7345" max="7345" width="10.140625" style="449" bestFit="1" customWidth="1"/>
    <col min="7346" max="7349" width="9.140625" style="449"/>
    <col min="7350" max="7352" width="10.140625" style="449" bestFit="1" customWidth="1"/>
    <col min="7353" max="7354" width="9.140625" style="449"/>
    <col min="7355" max="7361" width="9.28515625" style="449" bestFit="1" customWidth="1"/>
    <col min="7362" max="7375" width="9.140625" style="449"/>
    <col min="7376" max="7376" width="9.28515625" style="449" bestFit="1" customWidth="1"/>
    <col min="7377" max="7377" width="10.140625" style="449" bestFit="1" customWidth="1"/>
    <col min="7378" max="7381" width="9.140625" style="449"/>
    <col min="7382" max="7384" width="10.140625" style="449" bestFit="1" customWidth="1"/>
    <col min="7385" max="7386" width="9.140625" style="449"/>
    <col min="7387" max="7393" width="9.28515625" style="449" bestFit="1" customWidth="1"/>
    <col min="7394" max="7407" width="9.140625" style="449"/>
    <col min="7408" max="7408" width="9.28515625" style="449" bestFit="1" customWidth="1"/>
    <col min="7409" max="7409" width="10.140625" style="449" bestFit="1" customWidth="1"/>
    <col min="7410" max="7413" width="9.140625" style="449"/>
    <col min="7414" max="7416" width="10.140625" style="449" bestFit="1" customWidth="1"/>
    <col min="7417" max="7418" width="9.140625" style="449"/>
    <col min="7419" max="7425" width="9.28515625" style="449" bestFit="1" customWidth="1"/>
    <col min="7426" max="7439" width="9.140625" style="449"/>
    <col min="7440" max="7440" width="9.28515625" style="449" bestFit="1" customWidth="1"/>
    <col min="7441" max="7441" width="10.140625" style="449" bestFit="1" customWidth="1"/>
    <col min="7442" max="7445" width="9.140625" style="449"/>
    <col min="7446" max="7448" width="10.140625" style="449" bestFit="1" customWidth="1"/>
    <col min="7449" max="7450" width="9.140625" style="449"/>
    <col min="7451" max="7457" width="9.28515625" style="449" bestFit="1" customWidth="1"/>
    <col min="7458" max="7471" width="9.140625" style="449"/>
    <col min="7472" max="7472" width="9.28515625" style="449" bestFit="1" customWidth="1"/>
    <col min="7473" max="7473" width="10.140625" style="449" bestFit="1" customWidth="1"/>
    <col min="7474" max="7477" width="9.140625" style="449"/>
    <col min="7478" max="7480" width="10.140625" style="449" bestFit="1" customWidth="1"/>
    <col min="7481" max="7482" width="9.140625" style="449"/>
    <col min="7483" max="7489" width="9.28515625" style="449" bestFit="1" customWidth="1"/>
    <col min="7490" max="7503" width="9.140625" style="449"/>
    <col min="7504" max="7504" width="9.28515625" style="449" bestFit="1" customWidth="1"/>
    <col min="7505" max="7505" width="10.140625" style="449" bestFit="1" customWidth="1"/>
    <col min="7506" max="7509" width="9.140625" style="449"/>
    <col min="7510" max="7512" width="10.140625" style="449" bestFit="1" customWidth="1"/>
    <col min="7513" max="7514" width="9.140625" style="449"/>
    <col min="7515" max="7521" width="9.28515625" style="449" bestFit="1" customWidth="1"/>
    <col min="7522" max="7535" width="9.140625" style="449"/>
    <col min="7536" max="7536" width="9.28515625" style="449" bestFit="1" customWidth="1"/>
    <col min="7537" max="7537" width="10.140625" style="449" bestFit="1" customWidth="1"/>
    <col min="7538" max="7541" width="9.140625" style="449"/>
    <col min="7542" max="7544" width="10.140625" style="449" bestFit="1" customWidth="1"/>
    <col min="7545" max="7546" width="9.140625" style="449"/>
    <col min="7547" max="7553" width="9.28515625" style="449" bestFit="1" customWidth="1"/>
    <col min="7554" max="7567" width="9.140625" style="449"/>
    <col min="7568" max="7568" width="9.28515625" style="449" bestFit="1" customWidth="1"/>
    <col min="7569" max="7569" width="10.140625" style="449" bestFit="1" customWidth="1"/>
    <col min="7570" max="7573" width="9.140625" style="449"/>
    <col min="7574" max="7576" width="10.140625" style="449" bestFit="1" customWidth="1"/>
    <col min="7577" max="7578" width="9.140625" style="449"/>
    <col min="7579" max="7585" width="9.28515625" style="449" bestFit="1" customWidth="1"/>
    <col min="7586" max="7599" width="9.140625" style="449"/>
    <col min="7600" max="7600" width="9.28515625" style="449" bestFit="1" customWidth="1"/>
    <col min="7601" max="7601" width="10.140625" style="449" bestFit="1" customWidth="1"/>
    <col min="7602" max="7605" width="9.140625" style="449"/>
    <col min="7606" max="7608" width="10.140625" style="449" bestFit="1" customWidth="1"/>
    <col min="7609" max="7610" width="9.140625" style="449"/>
    <col min="7611" max="7617" width="9.28515625" style="449" bestFit="1" customWidth="1"/>
    <col min="7618" max="7631" width="9.140625" style="449"/>
    <col min="7632" max="7632" width="9.28515625" style="449" bestFit="1" customWidth="1"/>
    <col min="7633" max="7633" width="10.140625" style="449" bestFit="1" customWidth="1"/>
    <col min="7634" max="7637" width="9.140625" style="449"/>
    <col min="7638" max="7640" width="10.140625" style="449" bestFit="1" customWidth="1"/>
    <col min="7641" max="7642" width="9.140625" style="449"/>
    <col min="7643" max="7649" width="9.28515625" style="449" bestFit="1" customWidth="1"/>
    <col min="7650" max="7663" width="9.140625" style="449"/>
    <col min="7664" max="7664" width="9.28515625" style="449" bestFit="1" customWidth="1"/>
    <col min="7665" max="7665" width="10.140625" style="449" bestFit="1" customWidth="1"/>
    <col min="7666" max="7669" width="9.140625" style="449"/>
    <col min="7670" max="7672" width="10.140625" style="449" bestFit="1" customWidth="1"/>
    <col min="7673" max="7674" width="9.140625" style="449"/>
    <col min="7675" max="7681" width="9.28515625" style="449" bestFit="1" customWidth="1"/>
    <col min="7682" max="7695" width="9.140625" style="449"/>
    <col min="7696" max="7696" width="9.28515625" style="449" bestFit="1" customWidth="1"/>
    <col min="7697" max="7697" width="10.140625" style="449" bestFit="1" customWidth="1"/>
    <col min="7698" max="7701" width="9.140625" style="449"/>
    <col min="7702" max="7704" width="10.140625" style="449" bestFit="1" customWidth="1"/>
    <col min="7705" max="7706" width="9.140625" style="449"/>
    <col min="7707" max="7713" width="9.28515625" style="449" bestFit="1" customWidth="1"/>
    <col min="7714" max="7727" width="9.140625" style="449"/>
    <col min="7728" max="7728" width="9.28515625" style="449" bestFit="1" customWidth="1"/>
    <col min="7729" max="7729" width="10.140625" style="449" bestFit="1" customWidth="1"/>
    <col min="7730" max="7733" width="9.140625" style="449"/>
    <col min="7734" max="7736" width="10.140625" style="449" bestFit="1" customWidth="1"/>
    <col min="7737" max="7738" width="9.140625" style="449"/>
    <col min="7739" max="7745" width="9.28515625" style="449" bestFit="1" customWidth="1"/>
    <col min="7746" max="7759" width="9.140625" style="449"/>
    <col min="7760" max="7760" width="9.28515625" style="449" bestFit="1" customWidth="1"/>
    <col min="7761" max="7761" width="10.140625" style="449" bestFit="1" customWidth="1"/>
    <col min="7762" max="7765" width="9.140625" style="449"/>
    <col min="7766" max="7768" width="10.140625" style="449" bestFit="1" customWidth="1"/>
    <col min="7769" max="7770" width="9.140625" style="449"/>
    <col min="7771" max="7777" width="9.28515625" style="449" bestFit="1" customWidth="1"/>
    <col min="7778" max="7791" width="9.140625" style="449"/>
    <col min="7792" max="7792" width="9.28515625" style="449" bestFit="1" customWidth="1"/>
    <col min="7793" max="7793" width="10.140625" style="449" bestFit="1" customWidth="1"/>
    <col min="7794" max="7797" width="9.140625" style="449"/>
    <col min="7798" max="7800" width="10.140625" style="449" bestFit="1" customWidth="1"/>
    <col min="7801" max="7802" width="9.140625" style="449"/>
    <col min="7803" max="7809" width="9.28515625" style="449" bestFit="1" customWidth="1"/>
    <col min="7810" max="7823" width="9.140625" style="449"/>
    <col min="7824" max="7824" width="9.28515625" style="449" bestFit="1" customWidth="1"/>
    <col min="7825" max="7825" width="10.140625" style="449" bestFit="1" customWidth="1"/>
    <col min="7826" max="7829" width="9.140625" style="449"/>
    <col min="7830" max="7832" width="10.140625" style="449" bestFit="1" customWidth="1"/>
    <col min="7833" max="7834" width="9.140625" style="449"/>
    <col min="7835" max="7841" width="9.28515625" style="449" bestFit="1" customWidth="1"/>
    <col min="7842" max="7855" width="9.140625" style="449"/>
    <col min="7856" max="7856" width="9.28515625" style="449" bestFit="1" customWidth="1"/>
    <col min="7857" max="7857" width="10.140625" style="449" bestFit="1" customWidth="1"/>
    <col min="7858" max="7861" width="9.140625" style="449"/>
    <col min="7862" max="7864" width="10.140625" style="449" bestFit="1" customWidth="1"/>
    <col min="7865" max="7866" width="9.140625" style="449"/>
    <col min="7867" max="7873" width="9.28515625" style="449" bestFit="1" customWidth="1"/>
    <col min="7874" max="7887" width="9.140625" style="449"/>
    <col min="7888" max="7888" width="9.28515625" style="449" bestFit="1" customWidth="1"/>
    <col min="7889" max="7889" width="10.140625" style="449" bestFit="1" customWidth="1"/>
    <col min="7890" max="7893" width="9.140625" style="449"/>
    <col min="7894" max="7896" width="10.140625" style="449" bestFit="1" customWidth="1"/>
    <col min="7897" max="7898" width="9.140625" style="449"/>
    <col min="7899" max="7905" width="9.28515625" style="449" bestFit="1" customWidth="1"/>
    <col min="7906" max="7919" width="9.140625" style="449"/>
    <col min="7920" max="7920" width="9.28515625" style="449" bestFit="1" customWidth="1"/>
    <col min="7921" max="7921" width="10.140625" style="449" bestFit="1" customWidth="1"/>
    <col min="7922" max="7925" width="9.140625" style="449"/>
    <col min="7926" max="7928" width="10.140625" style="449" bestFit="1" customWidth="1"/>
    <col min="7929" max="7930" width="9.140625" style="449"/>
    <col min="7931" max="7937" width="9.28515625" style="449" bestFit="1" customWidth="1"/>
    <col min="7938" max="7951" width="9.140625" style="449"/>
    <col min="7952" max="7952" width="9.28515625" style="449" bestFit="1" customWidth="1"/>
    <col min="7953" max="7953" width="10.140625" style="449" bestFit="1" customWidth="1"/>
    <col min="7954" max="7957" width="9.140625" style="449"/>
    <col min="7958" max="7960" width="10.140625" style="449" bestFit="1" customWidth="1"/>
    <col min="7961" max="7962" width="9.140625" style="449"/>
    <col min="7963" max="7969" width="9.28515625" style="449" bestFit="1" customWidth="1"/>
    <col min="7970" max="7983" width="9.140625" style="449"/>
    <col min="7984" max="7984" width="9.28515625" style="449" bestFit="1" customWidth="1"/>
    <col min="7985" max="7985" width="10.140625" style="449" bestFit="1" customWidth="1"/>
    <col min="7986" max="7989" width="9.140625" style="449"/>
    <col min="7990" max="7992" width="10.140625" style="449" bestFit="1" customWidth="1"/>
    <col min="7993" max="7994" width="9.140625" style="449"/>
    <col min="7995" max="8001" width="9.28515625" style="449" bestFit="1" customWidth="1"/>
    <col min="8002" max="8015" width="9.140625" style="449"/>
    <col min="8016" max="8016" width="9.28515625" style="449" bestFit="1" customWidth="1"/>
    <col min="8017" max="8017" width="10.140625" style="449" bestFit="1" customWidth="1"/>
    <col min="8018" max="8021" width="9.140625" style="449"/>
    <col min="8022" max="8024" width="10.140625" style="449" bestFit="1" customWidth="1"/>
    <col min="8025" max="8026" width="9.140625" style="449"/>
    <col min="8027" max="8033" width="9.28515625" style="449" bestFit="1" customWidth="1"/>
    <col min="8034" max="8047" width="9.140625" style="449"/>
    <col min="8048" max="8048" width="9.28515625" style="449" bestFit="1" customWidth="1"/>
    <col min="8049" max="8049" width="10.140625" style="449" bestFit="1" customWidth="1"/>
    <col min="8050" max="8053" width="9.140625" style="449"/>
    <col min="8054" max="8056" width="10.140625" style="449" bestFit="1" customWidth="1"/>
    <col min="8057" max="8058" width="9.140625" style="449"/>
    <col min="8059" max="8065" width="9.28515625" style="449" bestFit="1" customWidth="1"/>
    <col min="8066" max="8079" width="9.140625" style="449"/>
    <col min="8080" max="8080" width="9.28515625" style="449" bestFit="1" customWidth="1"/>
    <col min="8081" max="8081" width="10.140625" style="449" bestFit="1" customWidth="1"/>
    <col min="8082" max="8085" width="9.140625" style="449"/>
    <col min="8086" max="8088" width="10.140625" style="449" bestFit="1" customWidth="1"/>
    <col min="8089" max="8090" width="9.140625" style="449"/>
    <col min="8091" max="8097" width="9.28515625" style="449" bestFit="1" customWidth="1"/>
    <col min="8098" max="8111" width="9.140625" style="449"/>
    <col min="8112" max="8112" width="9.28515625" style="449" bestFit="1" customWidth="1"/>
    <col min="8113" max="8113" width="10.140625" style="449" bestFit="1" customWidth="1"/>
    <col min="8114" max="8117" width="9.140625" style="449"/>
    <col min="8118" max="8120" width="10.140625" style="449" bestFit="1" customWidth="1"/>
    <col min="8121" max="8122" width="9.140625" style="449"/>
    <col min="8123" max="8129" width="9.28515625" style="449" bestFit="1" customWidth="1"/>
    <col min="8130" max="8143" width="9.140625" style="449"/>
    <col min="8144" max="8144" width="9.28515625" style="449" bestFit="1" customWidth="1"/>
    <col min="8145" max="8145" width="10.140625" style="449" bestFit="1" customWidth="1"/>
    <col min="8146" max="8149" width="9.140625" style="449"/>
    <col min="8150" max="8152" width="10.140625" style="449" bestFit="1" customWidth="1"/>
    <col min="8153" max="8154" width="9.140625" style="449"/>
    <col min="8155" max="8161" width="9.28515625" style="449" bestFit="1" customWidth="1"/>
    <col min="8162" max="8175" width="9.140625" style="449"/>
    <col min="8176" max="8176" width="9.28515625" style="449" bestFit="1" customWidth="1"/>
    <col min="8177" max="8177" width="10.140625" style="449" bestFit="1" customWidth="1"/>
    <col min="8178" max="8181" width="9.140625" style="449"/>
    <col min="8182" max="8184" width="10.140625" style="449" bestFit="1" customWidth="1"/>
    <col min="8185" max="8186" width="9.140625" style="449"/>
    <col min="8187" max="8193" width="9.28515625" style="449" bestFit="1" customWidth="1"/>
    <col min="8194" max="8207" width="9.140625" style="449"/>
    <col min="8208" max="8208" width="9.28515625" style="449" bestFit="1" customWidth="1"/>
    <col min="8209" max="8209" width="10.140625" style="449" bestFit="1" customWidth="1"/>
    <col min="8210" max="8213" width="9.140625" style="449"/>
    <col min="8214" max="8216" width="10.140625" style="449" bestFit="1" customWidth="1"/>
    <col min="8217" max="8218" width="9.140625" style="449"/>
    <col min="8219" max="8225" width="9.28515625" style="449" bestFit="1" customWidth="1"/>
    <col min="8226" max="8239" width="9.140625" style="449"/>
    <col min="8240" max="8240" width="9.28515625" style="449" bestFit="1" customWidth="1"/>
    <col min="8241" max="8241" width="10.140625" style="449" bestFit="1" customWidth="1"/>
    <col min="8242" max="8245" width="9.140625" style="449"/>
    <col min="8246" max="8248" width="10.140625" style="449" bestFit="1" customWidth="1"/>
    <col min="8249" max="8250" width="9.140625" style="449"/>
    <col min="8251" max="8257" width="9.28515625" style="449" bestFit="1" customWidth="1"/>
    <col min="8258" max="8271" width="9.140625" style="449"/>
    <col min="8272" max="8272" width="9.28515625" style="449" bestFit="1" customWidth="1"/>
    <col min="8273" max="8273" width="10.140625" style="449" bestFit="1" customWidth="1"/>
    <col min="8274" max="8277" width="9.140625" style="449"/>
    <col min="8278" max="8280" width="10.140625" style="449" bestFit="1" customWidth="1"/>
    <col min="8281" max="8282" width="9.140625" style="449"/>
    <col min="8283" max="8289" width="9.28515625" style="449" bestFit="1" customWidth="1"/>
    <col min="8290" max="8303" width="9.140625" style="449"/>
    <col min="8304" max="8304" width="9.28515625" style="449" bestFit="1" customWidth="1"/>
    <col min="8305" max="8305" width="10.140625" style="449" bestFit="1" customWidth="1"/>
    <col min="8306" max="8309" width="9.140625" style="449"/>
    <col min="8310" max="8312" width="10.140625" style="449" bestFit="1" customWidth="1"/>
    <col min="8313" max="8314" width="9.140625" style="449"/>
    <col min="8315" max="8321" width="9.28515625" style="449" bestFit="1" customWidth="1"/>
    <col min="8322" max="8335" width="9.140625" style="449"/>
    <col min="8336" max="8336" width="9.28515625" style="449" bestFit="1" customWidth="1"/>
    <col min="8337" max="8337" width="10.140625" style="449" bestFit="1" customWidth="1"/>
    <col min="8338" max="8341" width="9.140625" style="449"/>
    <col min="8342" max="8344" width="10.140625" style="449" bestFit="1" customWidth="1"/>
    <col min="8345" max="8346" width="9.140625" style="449"/>
    <col min="8347" max="8353" width="9.28515625" style="449" bestFit="1" customWidth="1"/>
    <col min="8354" max="8367" width="9.140625" style="449"/>
    <col min="8368" max="8368" width="9.28515625" style="449" bestFit="1" customWidth="1"/>
    <col min="8369" max="8369" width="10.140625" style="449" bestFit="1" customWidth="1"/>
    <col min="8370" max="8373" width="9.140625" style="449"/>
    <col min="8374" max="8376" width="10.140625" style="449" bestFit="1" customWidth="1"/>
    <col min="8377" max="8378" width="9.140625" style="449"/>
    <col min="8379" max="8385" width="9.28515625" style="449" bestFit="1" customWidth="1"/>
    <col min="8386" max="8399" width="9.140625" style="449"/>
    <col min="8400" max="8400" width="9.28515625" style="449" bestFit="1" customWidth="1"/>
    <col min="8401" max="8401" width="10.140625" style="449" bestFit="1" customWidth="1"/>
    <col min="8402" max="8405" width="9.140625" style="449"/>
    <col min="8406" max="8408" width="10.140625" style="449" bestFit="1" customWidth="1"/>
    <col min="8409" max="8410" width="9.140625" style="449"/>
    <col min="8411" max="8417" width="9.28515625" style="449" bestFit="1" customWidth="1"/>
    <col min="8418" max="8431" width="9.140625" style="449"/>
    <col min="8432" max="8432" width="9.28515625" style="449" bestFit="1" customWidth="1"/>
    <col min="8433" max="8433" width="10.140625" style="449" bestFit="1" customWidth="1"/>
    <col min="8434" max="8437" width="9.140625" style="449"/>
    <col min="8438" max="8440" width="10.140625" style="449" bestFit="1" customWidth="1"/>
    <col min="8441" max="8442" width="9.140625" style="449"/>
    <col min="8443" max="8449" width="9.28515625" style="449" bestFit="1" customWidth="1"/>
    <col min="8450" max="8463" width="9.140625" style="449"/>
    <col min="8464" max="8464" width="9.28515625" style="449" bestFit="1" customWidth="1"/>
    <col min="8465" max="8465" width="10.140625" style="449" bestFit="1" customWidth="1"/>
    <col min="8466" max="8469" width="9.140625" style="449"/>
    <col min="8470" max="8472" width="10.140625" style="449" bestFit="1" customWidth="1"/>
    <col min="8473" max="8474" width="9.140625" style="449"/>
    <col min="8475" max="8481" width="9.28515625" style="449" bestFit="1" customWidth="1"/>
    <col min="8482" max="8495" width="9.140625" style="449"/>
    <col min="8496" max="8496" width="9.28515625" style="449" bestFit="1" customWidth="1"/>
    <col min="8497" max="8497" width="10.140625" style="449" bestFit="1" customWidth="1"/>
    <col min="8498" max="8501" width="9.140625" style="449"/>
    <col min="8502" max="8504" width="10.140625" style="449" bestFit="1" customWidth="1"/>
    <col min="8505" max="8506" width="9.140625" style="449"/>
    <col min="8507" max="8513" width="9.28515625" style="449" bestFit="1" customWidth="1"/>
    <col min="8514" max="8527" width="9.140625" style="449"/>
    <col min="8528" max="8528" width="9.28515625" style="449" bestFit="1" customWidth="1"/>
    <col min="8529" max="8529" width="10.140625" style="449" bestFit="1" customWidth="1"/>
    <col min="8530" max="8533" width="9.140625" style="449"/>
    <col min="8534" max="8536" width="10.140625" style="449" bestFit="1" customWidth="1"/>
    <col min="8537" max="8538" width="9.140625" style="449"/>
    <col min="8539" max="8545" width="9.28515625" style="449" bestFit="1" customWidth="1"/>
    <col min="8546" max="8559" width="9.140625" style="449"/>
    <col min="8560" max="8560" width="9.28515625" style="449" bestFit="1" customWidth="1"/>
    <col min="8561" max="8561" width="10.140625" style="449" bestFit="1" customWidth="1"/>
    <col min="8562" max="8565" width="9.140625" style="449"/>
    <col min="8566" max="8568" width="10.140625" style="449" bestFit="1" customWidth="1"/>
    <col min="8569" max="8570" width="9.140625" style="449"/>
    <col min="8571" max="8577" width="9.28515625" style="449" bestFit="1" customWidth="1"/>
    <col min="8578" max="8591" width="9.140625" style="449"/>
    <col min="8592" max="8592" width="9.28515625" style="449" bestFit="1" customWidth="1"/>
    <col min="8593" max="8593" width="10.140625" style="449" bestFit="1" customWidth="1"/>
    <col min="8594" max="8597" width="9.140625" style="449"/>
    <col min="8598" max="8600" width="10.140625" style="449" bestFit="1" customWidth="1"/>
    <col min="8601" max="8602" width="9.140625" style="449"/>
    <col min="8603" max="8609" width="9.28515625" style="449" bestFit="1" customWidth="1"/>
    <col min="8610" max="8623" width="9.140625" style="449"/>
    <col min="8624" max="8624" width="9.28515625" style="449" bestFit="1" customWidth="1"/>
    <col min="8625" max="8625" width="10.140625" style="449" bestFit="1" customWidth="1"/>
    <col min="8626" max="8629" width="9.140625" style="449"/>
    <col min="8630" max="8632" width="10.140625" style="449" bestFit="1" customWidth="1"/>
    <col min="8633" max="8634" width="9.140625" style="449"/>
    <col min="8635" max="8641" width="9.28515625" style="449" bestFit="1" customWidth="1"/>
    <col min="8642" max="8655" width="9.140625" style="449"/>
    <col min="8656" max="8656" width="9.28515625" style="449" bestFit="1" customWidth="1"/>
    <col min="8657" max="8657" width="10.140625" style="449" bestFit="1" customWidth="1"/>
    <col min="8658" max="8661" width="9.140625" style="449"/>
    <col min="8662" max="8664" width="10.140625" style="449" bestFit="1" customWidth="1"/>
    <col min="8665" max="8666" width="9.140625" style="449"/>
    <col min="8667" max="8673" width="9.28515625" style="449" bestFit="1" customWidth="1"/>
    <col min="8674" max="8687" width="9.140625" style="449"/>
    <col min="8688" max="8688" width="9.28515625" style="449" bestFit="1" customWidth="1"/>
    <col min="8689" max="8689" width="10.140625" style="449" bestFit="1" customWidth="1"/>
    <col min="8690" max="8693" width="9.140625" style="449"/>
    <col min="8694" max="8696" width="10.140625" style="449" bestFit="1" customWidth="1"/>
    <col min="8697" max="8698" width="9.140625" style="449"/>
    <col min="8699" max="8705" width="9.28515625" style="449" bestFit="1" customWidth="1"/>
    <col min="8706" max="8719" width="9.140625" style="449"/>
    <col min="8720" max="8720" width="9.28515625" style="449" bestFit="1" customWidth="1"/>
    <col min="8721" max="8721" width="10.140625" style="449" bestFit="1" customWidth="1"/>
    <col min="8722" max="8725" width="9.140625" style="449"/>
    <col min="8726" max="8728" width="10.140625" style="449" bestFit="1" customWidth="1"/>
    <col min="8729" max="8730" width="9.140625" style="449"/>
    <col min="8731" max="8737" width="9.28515625" style="449" bestFit="1" customWidth="1"/>
    <col min="8738" max="8751" width="9.140625" style="449"/>
    <col min="8752" max="8752" width="9.28515625" style="449" bestFit="1" customWidth="1"/>
    <col min="8753" max="8753" width="10.140625" style="449" bestFit="1" customWidth="1"/>
    <col min="8754" max="8757" width="9.140625" style="449"/>
    <col min="8758" max="8760" width="10.140625" style="449" bestFit="1" customWidth="1"/>
    <col min="8761" max="8762" width="9.140625" style="449"/>
    <col min="8763" max="8769" width="9.28515625" style="449" bestFit="1" customWidth="1"/>
    <col min="8770" max="8783" width="9.140625" style="449"/>
    <col min="8784" max="8784" width="9.28515625" style="449" bestFit="1" customWidth="1"/>
    <col min="8785" max="8785" width="10.140625" style="449" bestFit="1" customWidth="1"/>
    <col min="8786" max="8789" width="9.140625" style="449"/>
    <col min="8790" max="8792" width="10.140625" style="449" bestFit="1" customWidth="1"/>
    <col min="8793" max="8794" width="9.140625" style="449"/>
    <col min="8795" max="8801" width="9.28515625" style="449" bestFit="1" customWidth="1"/>
    <col min="8802" max="8815" width="9.140625" style="449"/>
    <col min="8816" max="8816" width="9.28515625" style="449" bestFit="1" customWidth="1"/>
    <col min="8817" max="8817" width="10.140625" style="449" bestFit="1" customWidth="1"/>
    <col min="8818" max="8821" width="9.140625" style="449"/>
    <col min="8822" max="8824" width="10.140625" style="449" bestFit="1" customWidth="1"/>
    <col min="8825" max="8826" width="9.140625" style="449"/>
    <col min="8827" max="8833" width="9.28515625" style="449" bestFit="1" customWidth="1"/>
    <col min="8834" max="8847" width="9.140625" style="449"/>
    <col min="8848" max="8848" width="9.28515625" style="449" bestFit="1" customWidth="1"/>
    <col min="8849" max="8849" width="10.140625" style="449" bestFit="1" customWidth="1"/>
    <col min="8850" max="8853" width="9.140625" style="449"/>
    <col min="8854" max="8856" width="10.140625" style="449" bestFit="1" customWidth="1"/>
    <col min="8857" max="8858" width="9.140625" style="449"/>
    <col min="8859" max="8865" width="9.28515625" style="449" bestFit="1" customWidth="1"/>
    <col min="8866" max="8879" width="9.140625" style="449"/>
    <col min="8880" max="8880" width="9.28515625" style="449" bestFit="1" customWidth="1"/>
    <col min="8881" max="8881" width="10.140625" style="449" bestFit="1" customWidth="1"/>
    <col min="8882" max="8885" width="9.140625" style="449"/>
    <col min="8886" max="8888" width="10.140625" style="449" bestFit="1" customWidth="1"/>
    <col min="8889" max="8890" width="9.140625" style="449"/>
    <col min="8891" max="8897" width="9.28515625" style="449" bestFit="1" customWidth="1"/>
    <col min="8898" max="8911" width="9.140625" style="449"/>
    <col min="8912" max="8912" width="9.28515625" style="449" bestFit="1" customWidth="1"/>
    <col min="8913" max="8913" width="10.140625" style="449" bestFit="1" customWidth="1"/>
    <col min="8914" max="8917" width="9.140625" style="449"/>
    <col min="8918" max="8920" width="10.140625" style="449" bestFit="1" customWidth="1"/>
    <col min="8921" max="8922" width="9.140625" style="449"/>
    <col min="8923" max="8929" width="9.28515625" style="449" bestFit="1" customWidth="1"/>
    <col min="8930" max="8943" width="9.140625" style="449"/>
    <col min="8944" max="8944" width="9.28515625" style="449" bestFit="1" customWidth="1"/>
    <col min="8945" max="8945" width="10.140625" style="449" bestFit="1" customWidth="1"/>
    <col min="8946" max="8949" width="9.140625" style="449"/>
    <col min="8950" max="8952" width="10.140625" style="449" bestFit="1" customWidth="1"/>
    <col min="8953" max="8954" width="9.140625" style="449"/>
    <col min="8955" max="8961" width="9.28515625" style="449" bestFit="1" customWidth="1"/>
    <col min="8962" max="8975" width="9.140625" style="449"/>
    <col min="8976" max="8976" width="9.28515625" style="449" bestFit="1" customWidth="1"/>
    <col min="8977" max="8977" width="10.140625" style="449" bestFit="1" customWidth="1"/>
    <col min="8978" max="8981" width="9.140625" style="449"/>
    <col min="8982" max="8984" width="10.140625" style="449" bestFit="1" customWidth="1"/>
    <col min="8985" max="8986" width="9.140625" style="449"/>
    <col min="8987" max="8993" width="9.28515625" style="449" bestFit="1" customWidth="1"/>
    <col min="8994" max="9007" width="9.140625" style="449"/>
    <col min="9008" max="9008" width="9.28515625" style="449" bestFit="1" customWidth="1"/>
    <col min="9009" max="9009" width="10.140625" style="449" bestFit="1" customWidth="1"/>
    <col min="9010" max="9013" width="9.140625" style="449"/>
    <col min="9014" max="9016" width="10.140625" style="449" bestFit="1" customWidth="1"/>
    <col min="9017" max="9018" width="9.140625" style="449"/>
    <col min="9019" max="9025" width="9.28515625" style="449" bestFit="1" customWidth="1"/>
    <col min="9026" max="9039" width="9.140625" style="449"/>
    <col min="9040" max="9040" width="9.28515625" style="449" bestFit="1" customWidth="1"/>
    <col min="9041" max="9041" width="10.140625" style="449" bestFit="1" customWidth="1"/>
    <col min="9042" max="9045" width="9.140625" style="449"/>
    <col min="9046" max="9048" width="10.140625" style="449" bestFit="1" customWidth="1"/>
    <col min="9049" max="9050" width="9.140625" style="449"/>
    <col min="9051" max="9057" width="9.28515625" style="449" bestFit="1" customWidth="1"/>
    <col min="9058" max="9071" width="9.140625" style="449"/>
    <col min="9072" max="9072" width="9.28515625" style="449" bestFit="1" customWidth="1"/>
    <col min="9073" max="9073" width="10.140625" style="449" bestFit="1" customWidth="1"/>
    <col min="9074" max="9077" width="9.140625" style="449"/>
    <col min="9078" max="9080" width="10.140625" style="449" bestFit="1" customWidth="1"/>
    <col min="9081" max="9082" width="9.140625" style="449"/>
    <col min="9083" max="9089" width="9.28515625" style="449" bestFit="1" customWidth="1"/>
    <col min="9090" max="9103" width="9.140625" style="449"/>
    <col min="9104" max="9104" width="9.28515625" style="449" bestFit="1" customWidth="1"/>
    <col min="9105" max="9105" width="10.140625" style="449" bestFit="1" customWidth="1"/>
    <col min="9106" max="9109" width="9.140625" style="449"/>
    <col min="9110" max="9112" width="10.140625" style="449" bestFit="1" customWidth="1"/>
    <col min="9113" max="9114" width="9.140625" style="449"/>
    <col min="9115" max="9121" width="9.28515625" style="449" bestFit="1" customWidth="1"/>
    <col min="9122" max="9135" width="9.140625" style="449"/>
    <col min="9136" max="9136" width="9.28515625" style="449" bestFit="1" customWidth="1"/>
    <col min="9137" max="9137" width="10.140625" style="449" bestFit="1" customWidth="1"/>
    <col min="9138" max="9141" width="9.140625" style="449"/>
    <col min="9142" max="9144" width="10.140625" style="449" bestFit="1" customWidth="1"/>
    <col min="9145" max="9146" width="9.140625" style="449"/>
    <col min="9147" max="9153" width="9.28515625" style="449" bestFit="1" customWidth="1"/>
    <col min="9154" max="9167" width="9.140625" style="449"/>
    <col min="9168" max="9168" width="9.28515625" style="449" bestFit="1" customWidth="1"/>
    <col min="9169" max="9169" width="10.140625" style="449" bestFit="1" customWidth="1"/>
    <col min="9170" max="9173" width="9.140625" style="449"/>
    <col min="9174" max="9176" width="10.140625" style="449" bestFit="1" customWidth="1"/>
    <col min="9177" max="9178" width="9.140625" style="449"/>
    <col min="9179" max="9185" width="9.28515625" style="449" bestFit="1" customWidth="1"/>
    <col min="9186" max="9199" width="9.140625" style="449"/>
    <col min="9200" max="9200" width="9.28515625" style="449" bestFit="1" customWidth="1"/>
    <col min="9201" max="9201" width="10.140625" style="449" bestFit="1" customWidth="1"/>
    <col min="9202" max="9205" width="9.140625" style="449"/>
    <col min="9206" max="9208" width="10.140625" style="449" bestFit="1" customWidth="1"/>
    <col min="9209" max="9210" width="9.140625" style="449"/>
    <col min="9211" max="9217" width="9.28515625" style="449" bestFit="1" customWidth="1"/>
    <col min="9218" max="9231" width="9.140625" style="449"/>
    <col min="9232" max="9232" width="9.28515625" style="449" bestFit="1" customWidth="1"/>
    <col min="9233" max="9233" width="10.140625" style="449" bestFit="1" customWidth="1"/>
    <col min="9234" max="9237" width="9.140625" style="449"/>
    <col min="9238" max="9240" width="10.140625" style="449" bestFit="1" customWidth="1"/>
    <col min="9241" max="9242" width="9.140625" style="449"/>
    <col min="9243" max="9249" width="9.28515625" style="449" bestFit="1" customWidth="1"/>
    <col min="9250" max="9263" width="9.140625" style="449"/>
    <col min="9264" max="9264" width="9.28515625" style="449" bestFit="1" customWidth="1"/>
    <col min="9265" max="9265" width="10.140625" style="449" bestFit="1" customWidth="1"/>
    <col min="9266" max="9269" width="9.140625" style="449"/>
    <col min="9270" max="9272" width="10.140625" style="449" bestFit="1" customWidth="1"/>
    <col min="9273" max="9274" width="9.140625" style="449"/>
    <col min="9275" max="9281" width="9.28515625" style="449" bestFit="1" customWidth="1"/>
    <col min="9282" max="9295" width="9.140625" style="449"/>
    <col min="9296" max="9296" width="9.28515625" style="449" bestFit="1" customWidth="1"/>
    <col min="9297" max="9297" width="10.140625" style="449" bestFit="1" customWidth="1"/>
    <col min="9298" max="9301" width="9.140625" style="449"/>
    <col min="9302" max="9304" width="10.140625" style="449" bestFit="1" customWidth="1"/>
    <col min="9305" max="9306" width="9.140625" style="449"/>
    <col min="9307" max="9313" width="9.28515625" style="449" bestFit="1" customWidth="1"/>
    <col min="9314" max="9327" width="9.140625" style="449"/>
    <col min="9328" max="9328" width="9.28515625" style="449" bestFit="1" customWidth="1"/>
    <col min="9329" max="9329" width="10.140625" style="449" bestFit="1" customWidth="1"/>
    <col min="9330" max="9333" width="9.140625" style="449"/>
    <col min="9334" max="9336" width="10.140625" style="449" bestFit="1" customWidth="1"/>
    <col min="9337" max="9338" width="9.140625" style="449"/>
    <col min="9339" max="9345" width="9.28515625" style="449" bestFit="1" customWidth="1"/>
    <col min="9346" max="9359" width="9.140625" style="449"/>
    <col min="9360" max="9360" width="9.28515625" style="449" bestFit="1" customWidth="1"/>
    <col min="9361" max="9361" width="10.140625" style="449" bestFit="1" customWidth="1"/>
    <col min="9362" max="9365" width="9.140625" style="449"/>
    <col min="9366" max="9368" width="10.140625" style="449" bestFit="1" customWidth="1"/>
    <col min="9369" max="9370" width="9.140625" style="449"/>
    <col min="9371" max="9377" width="9.28515625" style="449" bestFit="1" customWidth="1"/>
    <col min="9378" max="9391" width="9.140625" style="449"/>
    <col min="9392" max="9392" width="9.28515625" style="449" bestFit="1" customWidth="1"/>
    <col min="9393" max="9393" width="10.140625" style="449" bestFit="1" customWidth="1"/>
    <col min="9394" max="9397" width="9.140625" style="449"/>
    <col min="9398" max="9400" width="10.140625" style="449" bestFit="1" customWidth="1"/>
    <col min="9401" max="9402" width="9.140625" style="449"/>
    <col min="9403" max="9409" width="9.28515625" style="449" bestFit="1" customWidth="1"/>
    <col min="9410" max="9423" width="9.140625" style="449"/>
    <col min="9424" max="9424" width="9.28515625" style="449" bestFit="1" customWidth="1"/>
    <col min="9425" max="9425" width="10.140625" style="449" bestFit="1" customWidth="1"/>
    <col min="9426" max="9429" width="9.140625" style="449"/>
    <col min="9430" max="9432" width="10.140625" style="449" bestFit="1" customWidth="1"/>
    <col min="9433" max="9434" width="9.140625" style="449"/>
    <col min="9435" max="9441" width="9.28515625" style="449" bestFit="1" customWidth="1"/>
    <col min="9442" max="9455" width="9.140625" style="449"/>
    <col min="9456" max="9456" width="9.28515625" style="449" bestFit="1" customWidth="1"/>
    <col min="9457" max="9457" width="10.140625" style="449" bestFit="1" customWidth="1"/>
    <col min="9458" max="9461" width="9.140625" style="449"/>
    <col min="9462" max="9464" width="10.140625" style="449" bestFit="1" customWidth="1"/>
    <col min="9465" max="9466" width="9.140625" style="449"/>
    <col min="9467" max="9473" width="9.28515625" style="449" bestFit="1" customWidth="1"/>
    <col min="9474" max="9487" width="9.140625" style="449"/>
    <col min="9488" max="9488" width="9.28515625" style="449" bestFit="1" customWidth="1"/>
    <col min="9489" max="9489" width="10.140625" style="449" bestFit="1" customWidth="1"/>
    <col min="9490" max="9493" width="9.140625" style="449"/>
    <col min="9494" max="9496" width="10.140625" style="449" bestFit="1" customWidth="1"/>
    <col min="9497" max="9498" width="9.140625" style="449"/>
    <col min="9499" max="9505" width="9.28515625" style="449" bestFit="1" customWidth="1"/>
    <col min="9506" max="9519" width="9.140625" style="449"/>
    <col min="9520" max="9520" width="9.28515625" style="449" bestFit="1" customWidth="1"/>
    <col min="9521" max="9521" width="10.140625" style="449" bestFit="1" customWidth="1"/>
    <col min="9522" max="9525" width="9.140625" style="449"/>
    <col min="9526" max="9528" width="10.140625" style="449" bestFit="1" customWidth="1"/>
    <col min="9529" max="9530" width="9.140625" style="449"/>
    <col min="9531" max="9537" width="9.28515625" style="449" bestFit="1" customWidth="1"/>
    <col min="9538" max="9551" width="9.140625" style="449"/>
    <col min="9552" max="9552" width="9.28515625" style="449" bestFit="1" customWidth="1"/>
    <col min="9553" max="9553" width="10.140625" style="449" bestFit="1" customWidth="1"/>
    <col min="9554" max="9557" width="9.140625" style="449"/>
    <col min="9558" max="9560" width="10.140625" style="449" bestFit="1" customWidth="1"/>
    <col min="9561" max="9562" width="9.140625" style="449"/>
    <col min="9563" max="9569" width="9.28515625" style="449" bestFit="1" customWidth="1"/>
    <col min="9570" max="9583" width="9.140625" style="449"/>
    <col min="9584" max="9584" width="9.28515625" style="449" bestFit="1" customWidth="1"/>
    <col min="9585" max="9585" width="10.140625" style="449" bestFit="1" customWidth="1"/>
    <col min="9586" max="9589" width="9.140625" style="449"/>
    <col min="9590" max="9592" width="10.140625" style="449" bestFit="1" customWidth="1"/>
    <col min="9593" max="9594" width="9.140625" style="449"/>
    <col min="9595" max="9601" width="9.28515625" style="449" bestFit="1" customWidth="1"/>
    <col min="9602" max="9615" width="9.140625" style="449"/>
    <col min="9616" max="9616" width="9.28515625" style="449" bestFit="1" customWidth="1"/>
    <col min="9617" max="9617" width="10.140625" style="449" bestFit="1" customWidth="1"/>
    <col min="9618" max="9621" width="9.140625" style="449"/>
    <col min="9622" max="9624" width="10.140625" style="449" bestFit="1" customWidth="1"/>
    <col min="9625" max="9626" width="9.140625" style="449"/>
    <col min="9627" max="9633" width="9.28515625" style="449" bestFit="1" customWidth="1"/>
    <col min="9634" max="9647" width="9.140625" style="449"/>
    <col min="9648" max="9648" width="9.28515625" style="449" bestFit="1" customWidth="1"/>
    <col min="9649" max="9649" width="10.140625" style="449" bestFit="1" customWidth="1"/>
    <col min="9650" max="9653" width="9.140625" style="449"/>
    <col min="9654" max="9656" width="10.140625" style="449" bestFit="1" customWidth="1"/>
    <col min="9657" max="9658" width="9.140625" style="449"/>
    <col min="9659" max="9665" width="9.28515625" style="449" bestFit="1" customWidth="1"/>
    <col min="9666" max="9679" width="9.140625" style="449"/>
    <col min="9680" max="9680" width="9.28515625" style="449" bestFit="1" customWidth="1"/>
    <col min="9681" max="9681" width="10.140625" style="449" bestFit="1" customWidth="1"/>
    <col min="9682" max="9685" width="9.140625" style="449"/>
    <col min="9686" max="9688" width="10.140625" style="449" bestFit="1" customWidth="1"/>
    <col min="9689" max="9690" width="9.140625" style="449"/>
    <col min="9691" max="9697" width="9.28515625" style="449" bestFit="1" customWidth="1"/>
    <col min="9698" max="9711" width="9.140625" style="449"/>
    <col min="9712" max="9712" width="9.28515625" style="449" bestFit="1" customWidth="1"/>
    <col min="9713" max="9713" width="10.140625" style="449" bestFit="1" customWidth="1"/>
    <col min="9714" max="9717" width="9.140625" style="449"/>
    <col min="9718" max="9720" width="10.140625" style="449" bestFit="1" customWidth="1"/>
    <col min="9721" max="9722" width="9.140625" style="449"/>
    <col min="9723" max="9729" width="9.28515625" style="449" bestFit="1" customWidth="1"/>
    <col min="9730" max="9743" width="9.140625" style="449"/>
    <col min="9744" max="9744" width="9.28515625" style="449" bestFit="1" customWidth="1"/>
    <col min="9745" max="9745" width="10.140625" style="449" bestFit="1" customWidth="1"/>
    <col min="9746" max="9749" width="9.140625" style="449"/>
    <col min="9750" max="9752" width="10.140625" style="449" bestFit="1" customWidth="1"/>
    <col min="9753" max="9754" width="9.140625" style="449"/>
    <col min="9755" max="9761" width="9.28515625" style="449" bestFit="1" customWidth="1"/>
    <col min="9762" max="9775" width="9.140625" style="449"/>
    <col min="9776" max="9776" width="9.28515625" style="449" bestFit="1" customWidth="1"/>
    <col min="9777" max="9777" width="10.140625" style="449" bestFit="1" customWidth="1"/>
    <col min="9778" max="9781" width="9.140625" style="449"/>
    <col min="9782" max="9784" width="10.140625" style="449" bestFit="1" customWidth="1"/>
    <col min="9785" max="9786" width="9.140625" style="449"/>
    <col min="9787" max="9793" width="9.28515625" style="449" bestFit="1" customWidth="1"/>
    <col min="9794" max="9807" width="9.140625" style="449"/>
    <col min="9808" max="9808" width="9.28515625" style="449" bestFit="1" customWidth="1"/>
    <col min="9809" max="9809" width="10.140625" style="449" bestFit="1" customWidth="1"/>
    <col min="9810" max="9813" width="9.140625" style="449"/>
    <col min="9814" max="9816" width="10.140625" style="449" bestFit="1" customWidth="1"/>
    <col min="9817" max="9818" width="9.140625" style="449"/>
    <col min="9819" max="9825" width="9.28515625" style="449" bestFit="1" customWidth="1"/>
    <col min="9826" max="9839" width="9.140625" style="449"/>
    <col min="9840" max="9840" width="9.28515625" style="449" bestFit="1" customWidth="1"/>
    <col min="9841" max="9841" width="10.140625" style="449" bestFit="1" customWidth="1"/>
    <col min="9842" max="9845" width="9.140625" style="449"/>
    <col min="9846" max="9848" width="10.140625" style="449" bestFit="1" customWidth="1"/>
    <col min="9849" max="9850" width="9.140625" style="449"/>
    <col min="9851" max="9857" width="9.28515625" style="449" bestFit="1" customWidth="1"/>
    <col min="9858" max="9871" width="9.140625" style="449"/>
    <col min="9872" max="9872" width="9.28515625" style="449" bestFit="1" customWidth="1"/>
    <col min="9873" max="9873" width="10.140625" style="449" bestFit="1" customWidth="1"/>
    <col min="9874" max="9877" width="9.140625" style="449"/>
    <col min="9878" max="9880" width="10.140625" style="449" bestFit="1" customWidth="1"/>
    <col min="9881" max="9882" width="9.140625" style="449"/>
    <col min="9883" max="9889" width="9.28515625" style="449" bestFit="1" customWidth="1"/>
    <col min="9890" max="9903" width="9.140625" style="449"/>
    <col min="9904" max="9904" width="9.28515625" style="449" bestFit="1" customWidth="1"/>
    <col min="9905" max="9905" width="10.140625" style="449" bestFit="1" customWidth="1"/>
    <col min="9906" max="9909" width="9.140625" style="449"/>
    <col min="9910" max="9912" width="10.140625" style="449" bestFit="1" customWidth="1"/>
    <col min="9913" max="9914" width="9.140625" style="449"/>
    <col min="9915" max="9921" width="9.28515625" style="449" bestFit="1" customWidth="1"/>
    <col min="9922" max="9935" width="9.140625" style="449"/>
    <col min="9936" max="9936" width="9.28515625" style="449" bestFit="1" customWidth="1"/>
    <col min="9937" max="9937" width="10.140625" style="449" bestFit="1" customWidth="1"/>
    <col min="9938" max="9941" width="9.140625" style="449"/>
    <col min="9942" max="9944" width="10.140625" style="449" bestFit="1" customWidth="1"/>
    <col min="9945" max="9946" width="9.140625" style="449"/>
    <col min="9947" max="9953" width="9.28515625" style="449" bestFit="1" customWidth="1"/>
    <col min="9954" max="9967" width="9.140625" style="449"/>
    <col min="9968" max="9968" width="9.28515625" style="449" bestFit="1" customWidth="1"/>
    <col min="9969" max="9969" width="10.140625" style="449" bestFit="1" customWidth="1"/>
    <col min="9970" max="9973" width="9.140625" style="449"/>
    <col min="9974" max="9976" width="10.140625" style="449" bestFit="1" customWidth="1"/>
    <col min="9977" max="9978" width="9.140625" style="449"/>
    <col min="9979" max="9985" width="9.28515625" style="449" bestFit="1" customWidth="1"/>
    <col min="9986" max="9999" width="9.140625" style="449"/>
    <col min="10000" max="10000" width="9.28515625" style="449" bestFit="1" customWidth="1"/>
    <col min="10001" max="10001" width="10.140625" style="449" bestFit="1" customWidth="1"/>
    <col min="10002" max="10005" width="9.140625" style="449"/>
    <col min="10006" max="10008" width="10.140625" style="449" bestFit="1" customWidth="1"/>
    <col min="10009" max="10010" width="9.140625" style="449"/>
    <col min="10011" max="10017" width="9.28515625" style="449" bestFit="1" customWidth="1"/>
    <col min="10018" max="10031" width="9.140625" style="449"/>
    <col min="10032" max="10032" width="9.28515625" style="449" bestFit="1" customWidth="1"/>
    <col min="10033" max="10033" width="10.140625" style="449" bestFit="1" customWidth="1"/>
    <col min="10034" max="10037" width="9.140625" style="449"/>
    <col min="10038" max="10040" width="10.140625" style="449" bestFit="1" customWidth="1"/>
    <col min="10041" max="10042" width="9.140625" style="449"/>
    <col min="10043" max="10049" width="9.28515625" style="449" bestFit="1" customWidth="1"/>
    <col min="10050" max="10063" width="9.140625" style="449"/>
    <col min="10064" max="10064" width="9.28515625" style="449" bestFit="1" customWidth="1"/>
    <col min="10065" max="10065" width="10.140625" style="449" bestFit="1" customWidth="1"/>
    <col min="10066" max="10069" width="9.140625" style="449"/>
    <col min="10070" max="10072" width="10.140625" style="449" bestFit="1" customWidth="1"/>
    <col min="10073" max="10074" width="9.140625" style="449"/>
    <col min="10075" max="10081" width="9.28515625" style="449" bestFit="1" customWidth="1"/>
    <col min="10082" max="10095" width="9.140625" style="449"/>
    <col min="10096" max="10096" width="9.28515625" style="449" bestFit="1" customWidth="1"/>
    <col min="10097" max="10097" width="10.140625" style="449" bestFit="1" customWidth="1"/>
    <col min="10098" max="10101" width="9.140625" style="449"/>
    <col min="10102" max="10104" width="10.140625" style="449" bestFit="1" customWidth="1"/>
    <col min="10105" max="10106" width="9.140625" style="449"/>
    <col min="10107" max="10113" width="9.28515625" style="449" bestFit="1" customWidth="1"/>
    <col min="10114" max="10127" width="9.140625" style="449"/>
    <col min="10128" max="10128" width="9.28515625" style="449" bestFit="1" customWidth="1"/>
    <col min="10129" max="10129" width="10.140625" style="449" bestFit="1" customWidth="1"/>
    <col min="10130" max="10133" width="9.140625" style="449"/>
    <col min="10134" max="10136" width="10.140625" style="449" bestFit="1" customWidth="1"/>
    <col min="10137" max="10138" width="9.140625" style="449"/>
    <col min="10139" max="10145" width="9.28515625" style="449" bestFit="1" customWidth="1"/>
    <col min="10146" max="10159" width="9.140625" style="449"/>
    <col min="10160" max="10160" width="9.28515625" style="449" bestFit="1" customWidth="1"/>
    <col min="10161" max="10161" width="10.140625" style="449" bestFit="1" customWidth="1"/>
    <col min="10162" max="10165" width="9.140625" style="449"/>
    <col min="10166" max="10168" width="10.140625" style="449" bestFit="1" customWidth="1"/>
    <col min="10169" max="10170" width="9.140625" style="449"/>
    <col min="10171" max="10177" width="9.28515625" style="449" bestFit="1" customWidth="1"/>
    <col min="10178" max="10191" width="9.140625" style="449"/>
    <col min="10192" max="10192" width="9.28515625" style="449" bestFit="1" customWidth="1"/>
    <col min="10193" max="10193" width="10.140625" style="449" bestFit="1" customWidth="1"/>
    <col min="10194" max="10197" width="9.140625" style="449"/>
    <col min="10198" max="10200" width="10.140625" style="449" bestFit="1" customWidth="1"/>
    <col min="10201" max="10202" width="9.140625" style="449"/>
    <col min="10203" max="10209" width="9.28515625" style="449" bestFit="1" customWidth="1"/>
    <col min="10210" max="10223" width="9.140625" style="449"/>
    <col min="10224" max="10224" width="9.28515625" style="449" bestFit="1" customWidth="1"/>
    <col min="10225" max="10225" width="10.140625" style="449" bestFit="1" customWidth="1"/>
    <col min="10226" max="10229" width="9.140625" style="449"/>
    <col min="10230" max="10232" width="10.140625" style="449" bestFit="1" customWidth="1"/>
    <col min="10233" max="10234" width="9.140625" style="449"/>
    <col min="10235" max="10241" width="9.28515625" style="449" bestFit="1" customWidth="1"/>
    <col min="10242" max="10255" width="9.140625" style="449"/>
    <col min="10256" max="10256" width="9.28515625" style="449" bestFit="1" customWidth="1"/>
    <col min="10257" max="10257" width="10.140625" style="449" bestFit="1" customWidth="1"/>
    <col min="10258" max="10261" width="9.140625" style="449"/>
    <col min="10262" max="10264" width="10.140625" style="449" bestFit="1" customWidth="1"/>
    <col min="10265" max="10266" width="9.140625" style="449"/>
    <col min="10267" max="10273" width="9.28515625" style="449" bestFit="1" customWidth="1"/>
    <col min="10274" max="10287" width="9.140625" style="449"/>
    <col min="10288" max="10288" width="9.28515625" style="449" bestFit="1" customWidth="1"/>
    <col min="10289" max="10289" width="10.140625" style="449" bestFit="1" customWidth="1"/>
    <col min="10290" max="10293" width="9.140625" style="449"/>
    <col min="10294" max="10296" width="10.140625" style="449" bestFit="1" customWidth="1"/>
    <col min="10297" max="10298" width="9.140625" style="449"/>
    <col min="10299" max="10305" width="9.28515625" style="449" bestFit="1" customWidth="1"/>
    <col min="10306" max="10319" width="9.140625" style="449"/>
    <col min="10320" max="10320" width="9.28515625" style="449" bestFit="1" customWidth="1"/>
    <col min="10321" max="10321" width="10.140625" style="449" bestFit="1" customWidth="1"/>
    <col min="10322" max="10325" width="9.140625" style="449"/>
    <col min="10326" max="10328" width="10.140625" style="449" bestFit="1" customWidth="1"/>
    <col min="10329" max="10330" width="9.140625" style="449"/>
    <col min="10331" max="10337" width="9.28515625" style="449" bestFit="1" customWidth="1"/>
    <col min="10338" max="10351" width="9.140625" style="449"/>
    <col min="10352" max="10352" width="9.28515625" style="449" bestFit="1" customWidth="1"/>
    <col min="10353" max="10353" width="10.140625" style="449" bestFit="1" customWidth="1"/>
    <col min="10354" max="10357" width="9.140625" style="449"/>
    <col min="10358" max="10360" width="10.140625" style="449" bestFit="1" customWidth="1"/>
    <col min="10361" max="10362" width="9.140625" style="449"/>
    <col min="10363" max="10369" width="9.28515625" style="449" bestFit="1" customWidth="1"/>
    <col min="10370" max="10383" width="9.140625" style="449"/>
    <col min="10384" max="10384" width="9.28515625" style="449" bestFit="1" customWidth="1"/>
    <col min="10385" max="10385" width="10.140625" style="449" bestFit="1" customWidth="1"/>
    <col min="10386" max="10389" width="9.140625" style="449"/>
    <col min="10390" max="10392" width="10.140625" style="449" bestFit="1" customWidth="1"/>
    <col min="10393" max="10394" width="9.140625" style="449"/>
    <col min="10395" max="10401" width="9.28515625" style="449" bestFit="1" customWidth="1"/>
    <col min="10402" max="10415" width="9.140625" style="449"/>
    <col min="10416" max="10416" width="9.28515625" style="449" bestFit="1" customWidth="1"/>
    <col min="10417" max="10417" width="10.140625" style="449" bestFit="1" customWidth="1"/>
    <col min="10418" max="10421" width="9.140625" style="449"/>
    <col min="10422" max="10424" width="10.140625" style="449" bestFit="1" customWidth="1"/>
    <col min="10425" max="10426" width="9.140625" style="449"/>
    <col min="10427" max="10433" width="9.28515625" style="449" bestFit="1" customWidth="1"/>
    <col min="10434" max="10447" width="9.140625" style="449"/>
    <col min="10448" max="10448" width="9.28515625" style="449" bestFit="1" customWidth="1"/>
    <col min="10449" max="10449" width="10.140625" style="449" bestFit="1" customWidth="1"/>
    <col min="10450" max="10453" width="9.140625" style="449"/>
    <col min="10454" max="10456" width="10.140625" style="449" bestFit="1" customWidth="1"/>
    <col min="10457" max="10458" width="9.140625" style="449"/>
    <col min="10459" max="10465" width="9.28515625" style="449" bestFit="1" customWidth="1"/>
    <col min="10466" max="10479" width="9.140625" style="449"/>
    <col min="10480" max="10480" width="9.28515625" style="449" bestFit="1" customWidth="1"/>
    <col min="10481" max="10481" width="10.140625" style="449" bestFit="1" customWidth="1"/>
    <col min="10482" max="10485" width="9.140625" style="449"/>
    <col min="10486" max="10488" width="10.140625" style="449" bestFit="1" customWidth="1"/>
    <col min="10489" max="10490" width="9.140625" style="449"/>
    <col min="10491" max="10497" width="9.28515625" style="449" bestFit="1" customWidth="1"/>
    <col min="10498" max="10511" width="9.140625" style="449"/>
    <col min="10512" max="10512" width="9.28515625" style="449" bestFit="1" customWidth="1"/>
    <col min="10513" max="10513" width="10.140625" style="449" bestFit="1" customWidth="1"/>
    <col min="10514" max="10517" width="9.140625" style="449"/>
    <col min="10518" max="10520" width="10.140625" style="449" bestFit="1" customWidth="1"/>
    <col min="10521" max="10522" width="9.140625" style="449"/>
    <col min="10523" max="10529" width="9.28515625" style="449" bestFit="1" customWidth="1"/>
    <col min="10530" max="10543" width="9.140625" style="449"/>
    <col min="10544" max="10544" width="9.28515625" style="449" bestFit="1" customWidth="1"/>
    <col min="10545" max="10545" width="10.140625" style="449" bestFit="1" customWidth="1"/>
    <col min="10546" max="10549" width="9.140625" style="449"/>
    <col min="10550" max="10552" width="10.140625" style="449" bestFit="1" customWidth="1"/>
    <col min="10553" max="10554" width="9.140625" style="449"/>
    <col min="10555" max="10561" width="9.28515625" style="449" bestFit="1" customWidth="1"/>
    <col min="10562" max="10575" width="9.140625" style="449"/>
    <col min="10576" max="10576" width="9.28515625" style="449" bestFit="1" customWidth="1"/>
    <col min="10577" max="10577" width="10.140625" style="449" bestFit="1" customWidth="1"/>
    <col min="10578" max="10581" width="9.140625" style="449"/>
    <col min="10582" max="10584" width="10.140625" style="449" bestFit="1" customWidth="1"/>
    <col min="10585" max="10586" width="9.140625" style="449"/>
    <col min="10587" max="10593" width="9.28515625" style="449" bestFit="1" customWidth="1"/>
    <col min="10594" max="10607" width="9.140625" style="449"/>
    <col min="10608" max="10608" width="9.28515625" style="449" bestFit="1" customWidth="1"/>
    <col min="10609" max="10609" width="10.140625" style="449" bestFit="1" customWidth="1"/>
    <col min="10610" max="10613" width="9.140625" style="449"/>
    <col min="10614" max="10616" width="10.140625" style="449" bestFit="1" customWidth="1"/>
    <col min="10617" max="10618" width="9.140625" style="449"/>
    <col min="10619" max="10625" width="9.28515625" style="449" bestFit="1" customWidth="1"/>
    <col min="10626" max="10639" width="9.140625" style="449"/>
    <col min="10640" max="10640" width="9.28515625" style="449" bestFit="1" customWidth="1"/>
    <col min="10641" max="10641" width="10.140625" style="449" bestFit="1" customWidth="1"/>
    <col min="10642" max="10645" width="9.140625" style="449"/>
    <col min="10646" max="10648" width="10.140625" style="449" bestFit="1" customWidth="1"/>
    <col min="10649" max="10650" width="9.140625" style="449"/>
    <col min="10651" max="10657" width="9.28515625" style="449" bestFit="1" customWidth="1"/>
    <col min="10658" max="10671" width="9.140625" style="449"/>
    <col min="10672" max="10672" width="9.28515625" style="449" bestFit="1" customWidth="1"/>
    <col min="10673" max="10673" width="10.140625" style="449" bestFit="1" customWidth="1"/>
    <col min="10674" max="10677" width="9.140625" style="449"/>
    <col min="10678" max="10680" width="10.140625" style="449" bestFit="1" customWidth="1"/>
    <col min="10681" max="10682" width="9.140625" style="449"/>
    <col min="10683" max="10689" width="9.28515625" style="449" bestFit="1" customWidth="1"/>
    <col min="10690" max="10703" width="9.140625" style="449"/>
    <col min="10704" max="10704" width="9.28515625" style="449" bestFit="1" customWidth="1"/>
    <col min="10705" max="10705" width="10.140625" style="449" bestFit="1" customWidth="1"/>
    <col min="10706" max="10709" width="9.140625" style="449"/>
    <col min="10710" max="10712" width="10.140625" style="449" bestFit="1" customWidth="1"/>
    <col min="10713" max="10714" width="9.140625" style="449"/>
    <col min="10715" max="10721" width="9.28515625" style="449" bestFit="1" customWidth="1"/>
    <col min="10722" max="10735" width="9.140625" style="449"/>
    <col min="10736" max="10736" width="9.28515625" style="449" bestFit="1" customWidth="1"/>
    <col min="10737" max="10737" width="10.140625" style="449" bestFit="1" customWidth="1"/>
    <col min="10738" max="10741" width="9.140625" style="449"/>
    <col min="10742" max="10744" width="10.140625" style="449" bestFit="1" customWidth="1"/>
    <col min="10745" max="10746" width="9.140625" style="449"/>
    <col min="10747" max="10753" width="9.28515625" style="449" bestFit="1" customWidth="1"/>
    <col min="10754" max="10767" width="9.140625" style="449"/>
    <col min="10768" max="10768" width="9.28515625" style="449" bestFit="1" customWidth="1"/>
    <col min="10769" max="10769" width="10.140625" style="449" bestFit="1" customWidth="1"/>
    <col min="10770" max="10773" width="9.140625" style="449"/>
    <col min="10774" max="10776" width="10.140625" style="449" bestFit="1" customWidth="1"/>
    <col min="10777" max="10778" width="9.140625" style="449"/>
    <col min="10779" max="10785" width="9.28515625" style="449" bestFit="1" customWidth="1"/>
    <col min="10786" max="10799" width="9.140625" style="449"/>
    <col min="10800" max="10800" width="9.28515625" style="449" bestFit="1" customWidth="1"/>
    <col min="10801" max="10801" width="10.140625" style="449" bestFit="1" customWidth="1"/>
    <col min="10802" max="10805" width="9.140625" style="449"/>
    <col min="10806" max="10808" width="10.140625" style="449" bestFit="1" customWidth="1"/>
    <col min="10809" max="10810" width="9.140625" style="449"/>
    <col min="10811" max="10817" width="9.28515625" style="449" bestFit="1" customWidth="1"/>
    <col min="10818" max="10831" width="9.140625" style="449"/>
    <col min="10832" max="10832" width="9.28515625" style="449" bestFit="1" customWidth="1"/>
    <col min="10833" max="10833" width="10.140625" style="449" bestFit="1" customWidth="1"/>
    <col min="10834" max="10837" width="9.140625" style="449"/>
    <col min="10838" max="10840" width="10.140625" style="449" bestFit="1" customWidth="1"/>
    <col min="10841" max="10842" width="9.140625" style="449"/>
    <col min="10843" max="10849" width="9.28515625" style="449" bestFit="1" customWidth="1"/>
    <col min="10850" max="10863" width="9.140625" style="449"/>
    <col min="10864" max="10864" width="9.28515625" style="449" bestFit="1" customWidth="1"/>
    <col min="10865" max="10865" width="10.140625" style="449" bestFit="1" customWidth="1"/>
    <col min="10866" max="10869" width="9.140625" style="449"/>
    <col min="10870" max="10872" width="10.140625" style="449" bestFit="1" customWidth="1"/>
    <col min="10873" max="10874" width="9.140625" style="449"/>
    <col min="10875" max="10881" width="9.28515625" style="449" bestFit="1" customWidth="1"/>
    <col min="10882" max="10895" width="9.140625" style="449"/>
    <col min="10896" max="10896" width="9.28515625" style="449" bestFit="1" customWidth="1"/>
    <col min="10897" max="10897" width="10.140625" style="449" bestFit="1" customWidth="1"/>
    <col min="10898" max="10901" width="9.140625" style="449"/>
    <col min="10902" max="10904" width="10.140625" style="449" bestFit="1" customWidth="1"/>
    <col min="10905" max="10906" width="9.140625" style="449"/>
    <col min="10907" max="10913" width="9.28515625" style="449" bestFit="1" customWidth="1"/>
    <col min="10914" max="10927" width="9.140625" style="449"/>
    <col min="10928" max="10928" width="9.28515625" style="449" bestFit="1" customWidth="1"/>
    <col min="10929" max="10929" width="10.140625" style="449" bestFit="1" customWidth="1"/>
    <col min="10930" max="10933" width="9.140625" style="449"/>
    <col min="10934" max="10936" width="10.140625" style="449" bestFit="1" customWidth="1"/>
    <col min="10937" max="10938" width="9.140625" style="449"/>
    <col min="10939" max="10945" width="9.28515625" style="449" bestFit="1" customWidth="1"/>
    <col min="10946" max="10959" width="9.140625" style="449"/>
    <col min="10960" max="10960" width="9.28515625" style="449" bestFit="1" customWidth="1"/>
    <col min="10961" max="10961" width="10.140625" style="449" bestFit="1" customWidth="1"/>
    <col min="10962" max="10965" width="9.140625" style="449"/>
    <col min="10966" max="10968" width="10.140625" style="449" bestFit="1" customWidth="1"/>
    <col min="10969" max="10970" width="9.140625" style="449"/>
    <col min="10971" max="10977" width="9.28515625" style="449" bestFit="1" customWidth="1"/>
    <col min="10978" max="10991" width="9.140625" style="449"/>
    <col min="10992" max="10992" width="9.28515625" style="449" bestFit="1" customWidth="1"/>
    <col min="10993" max="10993" width="10.140625" style="449" bestFit="1" customWidth="1"/>
    <col min="10994" max="10997" width="9.140625" style="449"/>
    <col min="10998" max="11000" width="10.140625" style="449" bestFit="1" customWidth="1"/>
    <col min="11001" max="11002" width="9.140625" style="449"/>
    <col min="11003" max="11009" width="9.28515625" style="449" bestFit="1" customWidth="1"/>
    <col min="11010" max="11023" width="9.140625" style="449"/>
    <col min="11024" max="11024" width="9.28515625" style="449" bestFit="1" customWidth="1"/>
    <col min="11025" max="11025" width="10.140625" style="449" bestFit="1" customWidth="1"/>
    <col min="11026" max="11029" width="9.140625" style="449"/>
    <col min="11030" max="11032" width="10.140625" style="449" bestFit="1" customWidth="1"/>
    <col min="11033" max="11034" width="9.140625" style="449"/>
    <col min="11035" max="11041" width="9.28515625" style="449" bestFit="1" customWidth="1"/>
    <col min="11042" max="11055" width="9.140625" style="449"/>
    <col min="11056" max="11056" width="9.28515625" style="449" bestFit="1" customWidth="1"/>
    <col min="11057" max="11057" width="10.140625" style="449" bestFit="1" customWidth="1"/>
    <col min="11058" max="11061" width="9.140625" style="449"/>
    <col min="11062" max="11064" width="10.140625" style="449" bestFit="1" customWidth="1"/>
    <col min="11065" max="11066" width="9.140625" style="449"/>
    <col min="11067" max="11073" width="9.28515625" style="449" bestFit="1" customWidth="1"/>
    <col min="11074" max="11087" width="9.140625" style="449"/>
    <col min="11088" max="11088" width="9.28515625" style="449" bestFit="1" customWidth="1"/>
    <col min="11089" max="11089" width="10.140625" style="449" bestFit="1" customWidth="1"/>
    <col min="11090" max="11093" width="9.140625" style="449"/>
    <col min="11094" max="11096" width="10.140625" style="449" bestFit="1" customWidth="1"/>
    <col min="11097" max="11098" width="9.140625" style="449"/>
    <col min="11099" max="11105" width="9.28515625" style="449" bestFit="1" customWidth="1"/>
    <col min="11106" max="11119" width="9.140625" style="449"/>
    <col min="11120" max="11120" width="9.28515625" style="449" bestFit="1" customWidth="1"/>
    <col min="11121" max="11121" width="10.140625" style="449" bestFit="1" customWidth="1"/>
    <col min="11122" max="11125" width="9.140625" style="449"/>
    <col min="11126" max="11128" width="10.140625" style="449" bestFit="1" customWidth="1"/>
    <col min="11129" max="11130" width="9.140625" style="449"/>
    <col min="11131" max="11137" width="9.28515625" style="449" bestFit="1" customWidth="1"/>
    <col min="11138" max="11151" width="9.140625" style="449"/>
    <col min="11152" max="11152" width="9.28515625" style="449" bestFit="1" customWidth="1"/>
    <col min="11153" max="11153" width="10.140625" style="449" bestFit="1" customWidth="1"/>
    <col min="11154" max="11157" width="9.140625" style="449"/>
    <col min="11158" max="11160" width="10.140625" style="449" bestFit="1" customWidth="1"/>
    <col min="11161" max="11162" width="9.140625" style="449"/>
    <col min="11163" max="11169" width="9.28515625" style="449" bestFit="1" customWidth="1"/>
    <col min="11170" max="11183" width="9.140625" style="449"/>
    <col min="11184" max="11184" width="9.28515625" style="449" bestFit="1" customWidth="1"/>
    <col min="11185" max="11185" width="10.140625" style="449" bestFit="1" customWidth="1"/>
    <col min="11186" max="11189" width="9.140625" style="449"/>
    <col min="11190" max="11192" width="10.140625" style="449" bestFit="1" customWidth="1"/>
    <col min="11193" max="11194" width="9.140625" style="449"/>
    <col min="11195" max="11201" width="9.28515625" style="449" bestFit="1" customWidth="1"/>
    <col min="11202" max="11215" width="9.140625" style="449"/>
    <col min="11216" max="11216" width="9.28515625" style="449" bestFit="1" customWidth="1"/>
    <col min="11217" max="11217" width="10.140625" style="449" bestFit="1" customWidth="1"/>
    <col min="11218" max="11221" width="9.140625" style="449"/>
    <col min="11222" max="11224" width="10.140625" style="449" bestFit="1" customWidth="1"/>
    <col min="11225" max="11226" width="9.140625" style="449"/>
    <col min="11227" max="11233" width="9.28515625" style="449" bestFit="1" customWidth="1"/>
    <col min="11234" max="11247" width="9.140625" style="449"/>
    <col min="11248" max="11248" width="9.28515625" style="449" bestFit="1" customWidth="1"/>
    <col min="11249" max="11249" width="10.140625" style="449" bestFit="1" customWidth="1"/>
    <col min="11250" max="11253" width="9.140625" style="449"/>
    <col min="11254" max="11256" width="10.140625" style="449" bestFit="1" customWidth="1"/>
    <col min="11257" max="11258" width="9.140625" style="449"/>
    <col min="11259" max="11265" width="9.28515625" style="449" bestFit="1" customWidth="1"/>
    <col min="11266" max="11279" width="9.140625" style="449"/>
    <col min="11280" max="11280" width="9.28515625" style="449" bestFit="1" customWidth="1"/>
    <col min="11281" max="11281" width="10.140625" style="449" bestFit="1" customWidth="1"/>
    <col min="11282" max="11285" width="9.140625" style="449"/>
    <col min="11286" max="11288" width="10.140625" style="449" bestFit="1" customWidth="1"/>
    <col min="11289" max="11290" width="9.140625" style="449"/>
    <col min="11291" max="11297" width="9.28515625" style="449" bestFit="1" customWidth="1"/>
    <col min="11298" max="11311" width="9.140625" style="449"/>
    <col min="11312" max="11312" width="9.28515625" style="449" bestFit="1" customWidth="1"/>
    <col min="11313" max="11313" width="10.140625" style="449" bestFit="1" customWidth="1"/>
    <col min="11314" max="11317" width="9.140625" style="449"/>
    <col min="11318" max="11320" width="10.140625" style="449" bestFit="1" customWidth="1"/>
    <col min="11321" max="11322" width="9.140625" style="449"/>
    <col min="11323" max="11329" width="9.28515625" style="449" bestFit="1" customWidth="1"/>
    <col min="11330" max="11343" width="9.140625" style="449"/>
    <col min="11344" max="11344" width="9.28515625" style="449" bestFit="1" customWidth="1"/>
    <col min="11345" max="11345" width="10.140625" style="449" bestFit="1" customWidth="1"/>
    <col min="11346" max="11349" width="9.140625" style="449"/>
    <col min="11350" max="11352" width="10.140625" style="449" bestFit="1" customWidth="1"/>
    <col min="11353" max="11354" width="9.140625" style="449"/>
    <col min="11355" max="11361" width="9.28515625" style="449" bestFit="1" customWidth="1"/>
    <col min="11362" max="11375" width="9.140625" style="449"/>
    <col min="11376" max="11376" width="9.28515625" style="449" bestFit="1" customWidth="1"/>
    <col min="11377" max="11377" width="10.140625" style="449" bestFit="1" customWidth="1"/>
    <col min="11378" max="11381" width="9.140625" style="449"/>
    <col min="11382" max="11384" width="10.140625" style="449" bestFit="1" customWidth="1"/>
    <col min="11385" max="11386" width="9.140625" style="449"/>
    <col min="11387" max="11393" width="9.28515625" style="449" bestFit="1" customWidth="1"/>
    <col min="11394" max="11407" width="9.140625" style="449"/>
    <col min="11408" max="11408" width="9.28515625" style="449" bestFit="1" customWidth="1"/>
    <col min="11409" max="11409" width="10.140625" style="449" bestFit="1" customWidth="1"/>
    <col min="11410" max="11413" width="9.140625" style="449"/>
    <col min="11414" max="11416" width="10.140625" style="449" bestFit="1" customWidth="1"/>
    <col min="11417" max="11418" width="9.140625" style="449"/>
    <col min="11419" max="11425" width="9.28515625" style="449" bestFit="1" customWidth="1"/>
    <col min="11426" max="11439" width="9.140625" style="449"/>
    <col min="11440" max="11440" width="9.28515625" style="449" bestFit="1" customWidth="1"/>
    <col min="11441" max="11441" width="10.140625" style="449" bestFit="1" customWidth="1"/>
    <col min="11442" max="11445" width="9.140625" style="449"/>
    <col min="11446" max="11448" width="10.140625" style="449" bestFit="1" customWidth="1"/>
    <col min="11449" max="11450" width="9.140625" style="449"/>
    <col min="11451" max="11457" width="9.28515625" style="449" bestFit="1" customWidth="1"/>
    <col min="11458" max="11471" width="9.140625" style="449"/>
    <col min="11472" max="11472" width="9.28515625" style="449" bestFit="1" customWidth="1"/>
    <col min="11473" max="11473" width="10.140625" style="449" bestFit="1" customWidth="1"/>
    <col min="11474" max="11477" width="9.140625" style="449"/>
    <col min="11478" max="11480" width="10.140625" style="449" bestFit="1" customWidth="1"/>
    <col min="11481" max="11482" width="9.140625" style="449"/>
    <col min="11483" max="11489" width="9.28515625" style="449" bestFit="1" customWidth="1"/>
    <col min="11490" max="11503" width="9.140625" style="449"/>
    <col min="11504" max="11504" width="9.28515625" style="449" bestFit="1" customWidth="1"/>
    <col min="11505" max="11505" width="10.140625" style="449" bestFit="1" customWidth="1"/>
    <col min="11506" max="11509" width="9.140625" style="449"/>
    <col min="11510" max="11512" width="10.140625" style="449" bestFit="1" customWidth="1"/>
    <col min="11513" max="11514" width="9.140625" style="449"/>
    <col min="11515" max="11521" width="9.28515625" style="449" bestFit="1" customWidth="1"/>
    <col min="11522" max="11535" width="9.140625" style="449"/>
    <col min="11536" max="11536" width="9.28515625" style="449" bestFit="1" customWidth="1"/>
    <col min="11537" max="11537" width="10.140625" style="449" bestFit="1" customWidth="1"/>
    <col min="11538" max="11541" width="9.140625" style="449"/>
    <col min="11542" max="11544" width="10.140625" style="449" bestFit="1" customWidth="1"/>
    <col min="11545" max="11546" width="9.140625" style="449"/>
    <col min="11547" max="11553" width="9.28515625" style="449" bestFit="1" customWidth="1"/>
    <col min="11554" max="11567" width="9.140625" style="449"/>
    <col min="11568" max="11568" width="9.28515625" style="449" bestFit="1" customWidth="1"/>
    <col min="11569" max="11569" width="10.140625" style="449" bestFit="1" customWidth="1"/>
    <col min="11570" max="11573" width="9.140625" style="449"/>
    <col min="11574" max="11576" width="10.140625" style="449" bestFit="1" customWidth="1"/>
    <col min="11577" max="11578" width="9.140625" style="449"/>
    <col min="11579" max="11585" width="9.28515625" style="449" bestFit="1" customWidth="1"/>
    <col min="11586" max="11599" width="9.140625" style="449"/>
    <col min="11600" max="11600" width="9.28515625" style="449" bestFit="1" customWidth="1"/>
    <col min="11601" max="11601" width="10.140625" style="449" bestFit="1" customWidth="1"/>
    <col min="11602" max="11605" width="9.140625" style="449"/>
    <col min="11606" max="11608" width="10.140625" style="449" bestFit="1" customWidth="1"/>
    <col min="11609" max="11610" width="9.140625" style="449"/>
    <col min="11611" max="11617" width="9.28515625" style="449" bestFit="1" customWidth="1"/>
    <col min="11618" max="11631" width="9.140625" style="449"/>
    <col min="11632" max="11632" width="9.28515625" style="449" bestFit="1" customWidth="1"/>
    <col min="11633" max="11633" width="10.140625" style="449" bestFit="1" customWidth="1"/>
    <col min="11634" max="11637" width="9.140625" style="449"/>
    <col min="11638" max="11640" width="10.140625" style="449" bestFit="1" customWidth="1"/>
    <col min="11641" max="11642" width="9.140625" style="449"/>
    <col min="11643" max="11649" width="9.28515625" style="449" bestFit="1" customWidth="1"/>
    <col min="11650" max="11663" width="9.140625" style="449"/>
    <col min="11664" max="11664" width="9.28515625" style="449" bestFit="1" customWidth="1"/>
    <col min="11665" max="11665" width="10.140625" style="449" bestFit="1" customWidth="1"/>
    <col min="11666" max="11669" width="9.140625" style="449"/>
    <col min="11670" max="11672" width="10.140625" style="449" bestFit="1" customWidth="1"/>
    <col min="11673" max="11674" width="9.140625" style="449"/>
    <col min="11675" max="11681" width="9.28515625" style="449" bestFit="1" customWidth="1"/>
    <col min="11682" max="11695" width="9.140625" style="449"/>
    <col min="11696" max="11696" width="9.28515625" style="449" bestFit="1" customWidth="1"/>
    <col min="11697" max="11697" width="10.140625" style="449" bestFit="1" customWidth="1"/>
    <col min="11698" max="11701" width="9.140625" style="449"/>
    <col min="11702" max="11704" width="10.140625" style="449" bestFit="1" customWidth="1"/>
    <col min="11705" max="11706" width="9.140625" style="449"/>
    <col min="11707" max="11713" width="9.28515625" style="449" bestFit="1" customWidth="1"/>
    <col min="11714" max="11727" width="9.140625" style="449"/>
    <col min="11728" max="11728" width="9.28515625" style="449" bestFit="1" customWidth="1"/>
    <col min="11729" max="11729" width="10.140625" style="449" bestFit="1" customWidth="1"/>
    <col min="11730" max="11733" width="9.140625" style="449"/>
    <col min="11734" max="11736" width="10.140625" style="449" bestFit="1" customWidth="1"/>
    <col min="11737" max="11738" width="9.140625" style="449"/>
    <col min="11739" max="11745" width="9.28515625" style="449" bestFit="1" customWidth="1"/>
    <col min="11746" max="11759" width="9.140625" style="449"/>
    <col min="11760" max="11760" width="9.28515625" style="449" bestFit="1" customWidth="1"/>
    <col min="11761" max="11761" width="10.140625" style="449" bestFit="1" customWidth="1"/>
    <col min="11762" max="11765" width="9.140625" style="449"/>
    <col min="11766" max="11768" width="10.140625" style="449" bestFit="1" customWidth="1"/>
    <col min="11769" max="11770" width="9.140625" style="449"/>
    <col min="11771" max="11777" width="9.28515625" style="449" bestFit="1" customWidth="1"/>
    <col min="11778" max="11791" width="9.140625" style="449"/>
    <col min="11792" max="11792" width="9.28515625" style="449" bestFit="1" customWidth="1"/>
    <col min="11793" max="11793" width="10.140625" style="449" bestFit="1" customWidth="1"/>
    <col min="11794" max="11797" width="9.140625" style="449"/>
    <col min="11798" max="11800" width="10.140625" style="449" bestFit="1" customWidth="1"/>
    <col min="11801" max="11802" width="9.140625" style="449"/>
    <col min="11803" max="11809" width="9.28515625" style="449" bestFit="1" customWidth="1"/>
    <col min="11810" max="11823" width="9.140625" style="449"/>
    <col min="11824" max="11824" width="9.28515625" style="449" bestFit="1" customWidth="1"/>
    <col min="11825" max="11825" width="10.140625" style="449" bestFit="1" customWidth="1"/>
    <col min="11826" max="11829" width="9.140625" style="449"/>
    <col min="11830" max="11832" width="10.140625" style="449" bestFit="1" customWidth="1"/>
    <col min="11833" max="11834" width="9.140625" style="449"/>
    <col min="11835" max="11841" width="9.28515625" style="449" bestFit="1" customWidth="1"/>
    <col min="11842" max="11855" width="9.140625" style="449"/>
    <col min="11856" max="11856" width="9.28515625" style="449" bestFit="1" customWidth="1"/>
    <col min="11857" max="11857" width="10.140625" style="449" bestFit="1" customWidth="1"/>
    <col min="11858" max="11861" width="9.140625" style="449"/>
    <col min="11862" max="11864" width="10.140625" style="449" bestFit="1" customWidth="1"/>
    <col min="11865" max="11866" width="9.140625" style="449"/>
    <col min="11867" max="11873" width="9.28515625" style="449" bestFit="1" customWidth="1"/>
    <col min="11874" max="11887" width="9.140625" style="449"/>
    <col min="11888" max="11888" width="9.28515625" style="449" bestFit="1" customWidth="1"/>
    <col min="11889" max="11889" width="10.140625" style="449" bestFit="1" customWidth="1"/>
    <col min="11890" max="11893" width="9.140625" style="449"/>
    <col min="11894" max="11896" width="10.140625" style="449" bestFit="1" customWidth="1"/>
    <col min="11897" max="11898" width="9.140625" style="449"/>
    <col min="11899" max="11905" width="9.28515625" style="449" bestFit="1" customWidth="1"/>
    <col min="11906" max="11919" width="9.140625" style="449"/>
    <col min="11920" max="11920" width="9.28515625" style="449" bestFit="1" customWidth="1"/>
    <col min="11921" max="11921" width="10.140625" style="449" bestFit="1" customWidth="1"/>
    <col min="11922" max="11925" width="9.140625" style="449"/>
    <col min="11926" max="11928" width="10.140625" style="449" bestFit="1" customWidth="1"/>
    <col min="11929" max="11930" width="9.140625" style="449"/>
    <col min="11931" max="11937" width="9.28515625" style="449" bestFit="1" customWidth="1"/>
    <col min="11938" max="11951" width="9.140625" style="449"/>
    <col min="11952" max="11952" width="9.28515625" style="449" bestFit="1" customWidth="1"/>
    <col min="11953" max="11953" width="10.140625" style="449" bestFit="1" customWidth="1"/>
    <col min="11954" max="11957" width="9.140625" style="449"/>
    <col min="11958" max="11960" width="10.140625" style="449" bestFit="1" customWidth="1"/>
    <col min="11961" max="11962" width="9.140625" style="449"/>
    <col min="11963" max="11969" width="9.28515625" style="449" bestFit="1" customWidth="1"/>
    <col min="11970" max="11983" width="9.140625" style="449"/>
    <col min="11984" max="11984" width="9.28515625" style="449" bestFit="1" customWidth="1"/>
    <col min="11985" max="11985" width="10.140625" style="449" bestFit="1" customWidth="1"/>
    <col min="11986" max="11989" width="9.140625" style="449"/>
    <col min="11990" max="11992" width="10.140625" style="449" bestFit="1" customWidth="1"/>
    <col min="11993" max="11994" width="9.140625" style="449"/>
    <col min="11995" max="12001" width="9.28515625" style="449" bestFit="1" customWidth="1"/>
    <col min="12002" max="12015" width="9.140625" style="449"/>
    <col min="12016" max="12016" width="9.28515625" style="449" bestFit="1" customWidth="1"/>
    <col min="12017" max="12017" width="10.140625" style="449" bestFit="1" customWidth="1"/>
    <col min="12018" max="12021" width="9.140625" style="449"/>
    <col min="12022" max="12024" width="10.140625" style="449" bestFit="1" customWidth="1"/>
    <col min="12025" max="12026" width="9.140625" style="449"/>
    <col min="12027" max="12033" width="9.28515625" style="449" bestFit="1" customWidth="1"/>
    <col min="12034" max="12047" width="9.140625" style="449"/>
    <col min="12048" max="12048" width="9.28515625" style="449" bestFit="1" customWidth="1"/>
    <col min="12049" max="12049" width="10.140625" style="449" bestFit="1" customWidth="1"/>
    <col min="12050" max="12053" width="9.140625" style="449"/>
    <col min="12054" max="12056" width="10.140625" style="449" bestFit="1" customWidth="1"/>
    <col min="12057" max="12058" width="9.140625" style="449"/>
    <col min="12059" max="12065" width="9.28515625" style="449" bestFit="1" customWidth="1"/>
    <col min="12066" max="12079" width="9.140625" style="449"/>
    <col min="12080" max="12080" width="9.28515625" style="449" bestFit="1" customWidth="1"/>
    <col min="12081" max="12081" width="10.140625" style="449" bestFit="1" customWidth="1"/>
    <col min="12082" max="12085" width="9.140625" style="449"/>
    <col min="12086" max="12088" width="10.140625" style="449" bestFit="1" customWidth="1"/>
    <col min="12089" max="12090" width="9.140625" style="449"/>
    <col min="12091" max="12097" width="9.28515625" style="449" bestFit="1" customWidth="1"/>
    <col min="12098" max="12111" width="9.140625" style="449"/>
    <col min="12112" max="12112" width="9.28515625" style="449" bestFit="1" customWidth="1"/>
    <col min="12113" max="12113" width="10.140625" style="449" bestFit="1" customWidth="1"/>
    <col min="12114" max="12117" width="9.140625" style="449"/>
    <col min="12118" max="12120" width="10.140625" style="449" bestFit="1" customWidth="1"/>
    <col min="12121" max="12122" width="9.140625" style="449"/>
    <col min="12123" max="12129" width="9.28515625" style="449" bestFit="1" customWidth="1"/>
    <col min="12130" max="12143" width="9.140625" style="449"/>
    <col min="12144" max="12144" width="9.28515625" style="449" bestFit="1" customWidth="1"/>
    <col min="12145" max="12145" width="10.140625" style="449" bestFit="1" customWidth="1"/>
    <col min="12146" max="12149" width="9.140625" style="449"/>
    <col min="12150" max="12152" width="10.140625" style="449" bestFit="1" customWidth="1"/>
    <col min="12153" max="12154" width="9.140625" style="449"/>
    <col min="12155" max="12161" width="9.28515625" style="449" bestFit="1" customWidth="1"/>
    <col min="12162" max="12175" width="9.140625" style="449"/>
    <col min="12176" max="12176" width="9.28515625" style="449" bestFit="1" customWidth="1"/>
    <col min="12177" max="12177" width="10.140625" style="449" bestFit="1" customWidth="1"/>
    <col min="12178" max="12181" width="9.140625" style="449"/>
    <col min="12182" max="12184" width="10.140625" style="449" bestFit="1" customWidth="1"/>
    <col min="12185" max="12186" width="9.140625" style="449"/>
    <col min="12187" max="12193" width="9.28515625" style="449" bestFit="1" customWidth="1"/>
    <col min="12194" max="12207" width="9.140625" style="449"/>
    <col min="12208" max="12208" width="9.28515625" style="449" bestFit="1" customWidth="1"/>
    <col min="12209" max="12209" width="10.140625" style="449" bestFit="1" customWidth="1"/>
    <col min="12210" max="12213" width="9.140625" style="449"/>
    <col min="12214" max="12216" width="10.140625" style="449" bestFit="1" customWidth="1"/>
    <col min="12217" max="12218" width="9.140625" style="449"/>
    <col min="12219" max="12225" width="9.28515625" style="449" bestFit="1" customWidth="1"/>
    <col min="12226" max="12239" width="9.140625" style="449"/>
    <col min="12240" max="12240" width="9.28515625" style="449" bestFit="1" customWidth="1"/>
    <col min="12241" max="12241" width="10.140625" style="449" bestFit="1" customWidth="1"/>
    <col min="12242" max="12245" width="9.140625" style="449"/>
    <col min="12246" max="12248" width="10.140625" style="449" bestFit="1" customWidth="1"/>
    <col min="12249" max="12250" width="9.140625" style="449"/>
    <col min="12251" max="12257" width="9.28515625" style="449" bestFit="1" customWidth="1"/>
    <col min="12258" max="12271" width="9.140625" style="449"/>
    <col min="12272" max="12272" width="9.28515625" style="449" bestFit="1" customWidth="1"/>
    <col min="12273" max="12273" width="10.140625" style="449" bestFit="1" customWidth="1"/>
    <col min="12274" max="12277" width="9.140625" style="449"/>
    <col min="12278" max="12280" width="10.140625" style="449" bestFit="1" customWidth="1"/>
    <col min="12281" max="12282" width="9.140625" style="449"/>
    <col min="12283" max="12289" width="9.28515625" style="449" bestFit="1" customWidth="1"/>
    <col min="12290" max="12303" width="9.140625" style="449"/>
    <col min="12304" max="12304" width="9.28515625" style="449" bestFit="1" customWidth="1"/>
    <col min="12305" max="12305" width="10.140625" style="449" bestFit="1" customWidth="1"/>
    <col min="12306" max="12309" width="9.140625" style="449"/>
    <col min="12310" max="12312" width="10.140625" style="449" bestFit="1" customWidth="1"/>
    <col min="12313" max="12314" width="9.140625" style="449"/>
    <col min="12315" max="12321" width="9.28515625" style="449" bestFit="1" customWidth="1"/>
    <col min="12322" max="12335" width="9.140625" style="449"/>
    <col min="12336" max="12336" width="9.28515625" style="449" bestFit="1" customWidth="1"/>
    <col min="12337" max="12337" width="10.140625" style="449" bestFit="1" customWidth="1"/>
    <col min="12338" max="12341" width="9.140625" style="449"/>
    <col min="12342" max="12344" width="10.140625" style="449" bestFit="1" customWidth="1"/>
    <col min="12345" max="12346" width="9.140625" style="449"/>
    <col min="12347" max="12353" width="9.28515625" style="449" bestFit="1" customWidth="1"/>
    <col min="12354" max="12367" width="9.140625" style="449"/>
    <col min="12368" max="12368" width="9.28515625" style="449" bestFit="1" customWidth="1"/>
    <col min="12369" max="12369" width="10.140625" style="449" bestFit="1" customWidth="1"/>
    <col min="12370" max="12373" width="9.140625" style="449"/>
    <col min="12374" max="12376" width="10.140625" style="449" bestFit="1" customWidth="1"/>
    <col min="12377" max="12378" width="9.140625" style="449"/>
    <col min="12379" max="12385" width="9.28515625" style="449" bestFit="1" customWidth="1"/>
    <col min="12386" max="12399" width="9.140625" style="449"/>
    <col min="12400" max="12400" width="9.28515625" style="449" bestFit="1" customWidth="1"/>
    <col min="12401" max="12401" width="10.140625" style="449" bestFit="1" customWidth="1"/>
    <col min="12402" max="12405" width="9.140625" style="449"/>
    <col min="12406" max="12408" width="10.140625" style="449" bestFit="1" customWidth="1"/>
    <col min="12409" max="12410" width="9.140625" style="449"/>
    <col min="12411" max="12417" width="9.28515625" style="449" bestFit="1" customWidth="1"/>
    <col min="12418" max="12431" width="9.140625" style="449"/>
    <col min="12432" max="12432" width="9.28515625" style="449" bestFit="1" customWidth="1"/>
    <col min="12433" max="12433" width="10.140625" style="449" bestFit="1" customWidth="1"/>
    <col min="12434" max="12437" width="9.140625" style="449"/>
    <col min="12438" max="12440" width="10.140625" style="449" bestFit="1" customWidth="1"/>
    <col min="12441" max="12442" width="9.140625" style="449"/>
    <col min="12443" max="12449" width="9.28515625" style="449" bestFit="1" customWidth="1"/>
    <col min="12450" max="12463" width="9.140625" style="449"/>
    <col min="12464" max="12464" width="9.28515625" style="449" bestFit="1" customWidth="1"/>
    <col min="12465" max="12465" width="10.140625" style="449" bestFit="1" customWidth="1"/>
    <col min="12466" max="12469" width="9.140625" style="449"/>
    <col min="12470" max="12472" width="10.140625" style="449" bestFit="1" customWidth="1"/>
    <col min="12473" max="12474" width="9.140625" style="449"/>
    <col min="12475" max="12481" width="9.28515625" style="449" bestFit="1" customWidth="1"/>
    <col min="12482" max="12495" width="9.140625" style="449"/>
    <col min="12496" max="12496" width="9.28515625" style="449" bestFit="1" customWidth="1"/>
    <col min="12497" max="12497" width="10.140625" style="449" bestFit="1" customWidth="1"/>
    <col min="12498" max="12501" width="9.140625" style="449"/>
    <col min="12502" max="12504" width="10.140625" style="449" bestFit="1" customWidth="1"/>
    <col min="12505" max="12506" width="9.140625" style="449"/>
    <col min="12507" max="12513" width="9.28515625" style="449" bestFit="1" customWidth="1"/>
    <col min="12514" max="12527" width="9.140625" style="449"/>
    <col min="12528" max="12528" width="9.28515625" style="449" bestFit="1" customWidth="1"/>
    <col min="12529" max="12529" width="10.140625" style="449" bestFit="1" customWidth="1"/>
    <col min="12530" max="12533" width="9.140625" style="449"/>
    <col min="12534" max="12536" width="10.140625" style="449" bestFit="1" customWidth="1"/>
    <col min="12537" max="12538" width="9.140625" style="449"/>
    <col min="12539" max="12545" width="9.28515625" style="449" bestFit="1" customWidth="1"/>
    <col min="12546" max="12559" width="9.140625" style="449"/>
    <col min="12560" max="12560" width="9.28515625" style="449" bestFit="1" customWidth="1"/>
    <col min="12561" max="12561" width="10.140625" style="449" bestFit="1" customWidth="1"/>
    <col min="12562" max="12565" width="9.140625" style="449"/>
    <col min="12566" max="12568" width="10.140625" style="449" bestFit="1" customWidth="1"/>
    <col min="12569" max="12570" width="9.140625" style="449"/>
    <col min="12571" max="12577" width="9.28515625" style="449" bestFit="1" customWidth="1"/>
    <col min="12578" max="12591" width="9.140625" style="449"/>
    <col min="12592" max="12592" width="9.28515625" style="449" bestFit="1" customWidth="1"/>
    <col min="12593" max="12593" width="10.140625" style="449" bestFit="1" customWidth="1"/>
    <col min="12594" max="12597" width="9.140625" style="449"/>
    <col min="12598" max="12600" width="10.140625" style="449" bestFit="1" customWidth="1"/>
    <col min="12601" max="12602" width="9.140625" style="449"/>
    <col min="12603" max="12609" width="9.28515625" style="449" bestFit="1" customWidth="1"/>
    <col min="12610" max="12623" width="9.140625" style="449"/>
    <col min="12624" max="12624" width="9.28515625" style="449" bestFit="1" customWidth="1"/>
    <col min="12625" max="12625" width="10.140625" style="449" bestFit="1" customWidth="1"/>
    <col min="12626" max="12629" width="9.140625" style="449"/>
    <col min="12630" max="12632" width="10.140625" style="449" bestFit="1" customWidth="1"/>
    <col min="12633" max="12634" width="9.140625" style="449"/>
    <col min="12635" max="12641" width="9.28515625" style="449" bestFit="1" customWidth="1"/>
    <col min="12642" max="12655" width="9.140625" style="449"/>
    <col min="12656" max="12656" width="9.28515625" style="449" bestFit="1" customWidth="1"/>
    <col min="12657" max="12657" width="10.140625" style="449" bestFit="1" customWidth="1"/>
    <col min="12658" max="12661" width="9.140625" style="449"/>
    <col min="12662" max="12664" width="10.140625" style="449" bestFit="1" customWidth="1"/>
    <col min="12665" max="12666" width="9.140625" style="449"/>
    <col min="12667" max="12673" width="9.28515625" style="449" bestFit="1" customWidth="1"/>
    <col min="12674" max="12687" width="9.140625" style="449"/>
    <col min="12688" max="12688" width="9.28515625" style="449" bestFit="1" customWidth="1"/>
    <col min="12689" max="12689" width="10.140625" style="449" bestFit="1" customWidth="1"/>
    <col min="12690" max="12693" width="9.140625" style="449"/>
    <col min="12694" max="12696" width="10.140625" style="449" bestFit="1" customWidth="1"/>
    <col min="12697" max="12698" width="9.140625" style="449"/>
    <col min="12699" max="12705" width="9.28515625" style="449" bestFit="1" customWidth="1"/>
    <col min="12706" max="12719" width="9.140625" style="449"/>
    <col min="12720" max="12720" width="9.28515625" style="449" bestFit="1" customWidth="1"/>
    <col min="12721" max="12721" width="10.140625" style="449" bestFit="1" customWidth="1"/>
    <col min="12722" max="12725" width="9.140625" style="449"/>
    <col min="12726" max="12728" width="10.140625" style="449" bestFit="1" customWidth="1"/>
    <col min="12729" max="12730" width="9.140625" style="449"/>
    <col min="12731" max="12737" width="9.28515625" style="449" bestFit="1" customWidth="1"/>
    <col min="12738" max="12751" width="9.140625" style="449"/>
    <col min="12752" max="12752" width="9.28515625" style="449" bestFit="1" customWidth="1"/>
    <col min="12753" max="12753" width="10.140625" style="449" bestFit="1" customWidth="1"/>
    <col min="12754" max="12757" width="9.140625" style="449"/>
    <col min="12758" max="12760" width="10.140625" style="449" bestFit="1" customWidth="1"/>
    <col min="12761" max="12762" width="9.140625" style="449"/>
    <col min="12763" max="12769" width="9.28515625" style="449" bestFit="1" customWidth="1"/>
    <col min="12770" max="12783" width="9.140625" style="449"/>
    <col min="12784" max="12784" width="9.28515625" style="449" bestFit="1" customWidth="1"/>
    <col min="12785" max="12785" width="10.140625" style="449" bestFit="1" customWidth="1"/>
    <col min="12786" max="12789" width="9.140625" style="449"/>
    <col min="12790" max="12792" width="10.140625" style="449" bestFit="1" customWidth="1"/>
    <col min="12793" max="12794" width="9.140625" style="449"/>
    <col min="12795" max="12801" width="9.28515625" style="449" bestFit="1" customWidth="1"/>
    <col min="12802" max="12815" width="9.140625" style="449"/>
    <col min="12816" max="12816" width="9.28515625" style="449" bestFit="1" customWidth="1"/>
    <col min="12817" max="12817" width="10.140625" style="449" bestFit="1" customWidth="1"/>
    <col min="12818" max="12821" width="9.140625" style="449"/>
    <col min="12822" max="12824" width="10.140625" style="449" bestFit="1" customWidth="1"/>
    <col min="12825" max="12826" width="9.140625" style="449"/>
    <col min="12827" max="12833" width="9.28515625" style="449" bestFit="1" customWidth="1"/>
    <col min="12834" max="12847" width="9.140625" style="449"/>
    <col min="12848" max="12848" width="9.28515625" style="449" bestFit="1" customWidth="1"/>
    <col min="12849" max="12849" width="10.140625" style="449" bestFit="1" customWidth="1"/>
    <col min="12850" max="12853" width="9.140625" style="449"/>
    <col min="12854" max="12856" width="10.140625" style="449" bestFit="1" customWidth="1"/>
    <col min="12857" max="12858" width="9.140625" style="449"/>
    <col min="12859" max="12865" width="9.28515625" style="449" bestFit="1" customWidth="1"/>
    <col min="12866" max="12879" width="9.140625" style="449"/>
    <col min="12880" max="12880" width="9.28515625" style="449" bestFit="1" customWidth="1"/>
    <col min="12881" max="12881" width="10.140625" style="449" bestFit="1" customWidth="1"/>
    <col min="12882" max="12885" width="9.140625" style="449"/>
    <col min="12886" max="12888" width="10.140625" style="449" bestFit="1" customWidth="1"/>
    <col min="12889" max="12890" width="9.140625" style="449"/>
    <col min="12891" max="12897" width="9.28515625" style="449" bestFit="1" customWidth="1"/>
    <col min="12898" max="12911" width="9.140625" style="449"/>
    <col min="12912" max="12912" width="9.28515625" style="449" bestFit="1" customWidth="1"/>
    <col min="12913" max="12913" width="10.140625" style="449" bestFit="1" customWidth="1"/>
    <col min="12914" max="12917" width="9.140625" style="449"/>
    <col min="12918" max="12920" width="10.140625" style="449" bestFit="1" customWidth="1"/>
    <col min="12921" max="12922" width="9.140625" style="449"/>
    <col min="12923" max="12929" width="9.28515625" style="449" bestFit="1" customWidth="1"/>
    <col min="12930" max="12943" width="9.140625" style="449"/>
    <col min="12944" max="12944" width="9.28515625" style="449" bestFit="1" customWidth="1"/>
    <col min="12945" max="12945" width="10.140625" style="449" bestFit="1" customWidth="1"/>
    <col min="12946" max="12949" width="9.140625" style="449"/>
    <col min="12950" max="12952" width="10.140625" style="449" bestFit="1" customWidth="1"/>
    <col min="12953" max="12954" width="9.140625" style="449"/>
    <col min="12955" max="12961" width="9.28515625" style="449" bestFit="1" customWidth="1"/>
    <col min="12962" max="12975" width="9.140625" style="449"/>
    <col min="12976" max="12976" width="9.28515625" style="449" bestFit="1" customWidth="1"/>
    <col min="12977" max="12977" width="10.140625" style="449" bestFit="1" customWidth="1"/>
    <col min="12978" max="12981" width="9.140625" style="449"/>
    <col min="12982" max="12984" width="10.140625" style="449" bestFit="1" customWidth="1"/>
    <col min="12985" max="12986" width="9.140625" style="449"/>
    <col min="12987" max="12993" width="9.28515625" style="449" bestFit="1" customWidth="1"/>
    <col min="12994" max="13007" width="9.140625" style="449"/>
    <col min="13008" max="13008" width="9.28515625" style="449" bestFit="1" customWidth="1"/>
    <col min="13009" max="13009" width="10.140625" style="449" bestFit="1" customWidth="1"/>
    <col min="13010" max="13013" width="9.140625" style="449"/>
    <col min="13014" max="13016" width="10.140625" style="449" bestFit="1" customWidth="1"/>
    <col min="13017" max="13018" width="9.140625" style="449"/>
    <col min="13019" max="13025" width="9.28515625" style="449" bestFit="1" customWidth="1"/>
    <col min="13026" max="13039" width="9.140625" style="449"/>
    <col min="13040" max="13040" width="9.28515625" style="449" bestFit="1" customWidth="1"/>
    <col min="13041" max="13041" width="10.140625" style="449" bestFit="1" customWidth="1"/>
    <col min="13042" max="13045" width="9.140625" style="449"/>
    <col min="13046" max="13048" width="10.140625" style="449" bestFit="1" customWidth="1"/>
    <col min="13049" max="13050" width="9.140625" style="449"/>
    <col min="13051" max="13057" width="9.28515625" style="449" bestFit="1" customWidth="1"/>
    <col min="13058" max="13071" width="9.140625" style="449"/>
    <col min="13072" max="13072" width="9.28515625" style="449" bestFit="1" customWidth="1"/>
    <col min="13073" max="13073" width="10.140625" style="449" bestFit="1" customWidth="1"/>
    <col min="13074" max="13077" width="9.140625" style="449"/>
    <col min="13078" max="13080" width="10.140625" style="449" bestFit="1" customWidth="1"/>
    <col min="13081" max="13082" width="9.140625" style="449"/>
    <col min="13083" max="13089" width="9.28515625" style="449" bestFit="1" customWidth="1"/>
    <col min="13090" max="13103" width="9.140625" style="449"/>
    <col min="13104" max="13104" width="9.28515625" style="449" bestFit="1" customWidth="1"/>
    <col min="13105" max="13105" width="10.140625" style="449" bestFit="1" customWidth="1"/>
    <col min="13106" max="13109" width="9.140625" style="449"/>
    <col min="13110" max="13112" width="10.140625" style="449" bestFit="1" customWidth="1"/>
    <col min="13113" max="13114" width="9.140625" style="449"/>
    <col min="13115" max="13121" width="9.28515625" style="449" bestFit="1" customWidth="1"/>
    <col min="13122" max="13135" width="9.140625" style="449"/>
    <col min="13136" max="13136" width="9.28515625" style="449" bestFit="1" customWidth="1"/>
    <col min="13137" max="13137" width="10.140625" style="449" bestFit="1" customWidth="1"/>
    <col min="13138" max="13141" width="9.140625" style="449"/>
    <col min="13142" max="13144" width="10.140625" style="449" bestFit="1" customWidth="1"/>
    <col min="13145" max="13146" width="9.140625" style="449"/>
    <col min="13147" max="13153" width="9.28515625" style="449" bestFit="1" customWidth="1"/>
    <col min="13154" max="13167" width="9.140625" style="449"/>
    <col min="13168" max="13168" width="9.28515625" style="449" bestFit="1" customWidth="1"/>
    <col min="13169" max="13169" width="10.140625" style="449" bestFit="1" customWidth="1"/>
    <col min="13170" max="13173" width="9.140625" style="449"/>
    <col min="13174" max="13176" width="10.140625" style="449" bestFit="1" customWidth="1"/>
    <col min="13177" max="13178" width="9.140625" style="449"/>
    <col min="13179" max="13185" width="9.28515625" style="449" bestFit="1" customWidth="1"/>
    <col min="13186" max="13199" width="9.140625" style="449"/>
    <col min="13200" max="13200" width="9.28515625" style="449" bestFit="1" customWidth="1"/>
    <col min="13201" max="13201" width="10.140625" style="449" bestFit="1" customWidth="1"/>
    <col min="13202" max="13205" width="9.140625" style="449"/>
    <col min="13206" max="13208" width="10.140625" style="449" bestFit="1" customWidth="1"/>
    <col min="13209" max="13210" width="9.140625" style="449"/>
    <col min="13211" max="13217" width="9.28515625" style="449" bestFit="1" customWidth="1"/>
    <col min="13218" max="13231" width="9.140625" style="449"/>
    <col min="13232" max="13232" width="9.28515625" style="449" bestFit="1" customWidth="1"/>
    <col min="13233" max="13233" width="10.140625" style="449" bestFit="1" customWidth="1"/>
    <col min="13234" max="13237" width="9.140625" style="449"/>
    <col min="13238" max="13240" width="10.140625" style="449" bestFit="1" customWidth="1"/>
    <col min="13241" max="13242" width="9.140625" style="449"/>
    <col min="13243" max="13249" width="9.28515625" style="449" bestFit="1" customWidth="1"/>
    <col min="13250" max="13263" width="9.140625" style="449"/>
    <col min="13264" max="13264" width="9.28515625" style="449" bestFit="1" customWidth="1"/>
    <col min="13265" max="13265" width="10.140625" style="449" bestFit="1" customWidth="1"/>
    <col min="13266" max="13269" width="9.140625" style="449"/>
    <col min="13270" max="13272" width="10.140625" style="449" bestFit="1" customWidth="1"/>
    <col min="13273" max="13274" width="9.140625" style="449"/>
    <col min="13275" max="13281" width="9.28515625" style="449" bestFit="1" customWidth="1"/>
    <col min="13282" max="13295" width="9.140625" style="449"/>
    <col min="13296" max="13296" width="9.28515625" style="449" bestFit="1" customWidth="1"/>
    <col min="13297" max="13297" width="10.140625" style="449" bestFit="1" customWidth="1"/>
    <col min="13298" max="13301" width="9.140625" style="449"/>
    <col min="13302" max="13304" width="10.140625" style="449" bestFit="1" customWidth="1"/>
    <col min="13305" max="13306" width="9.140625" style="449"/>
    <col min="13307" max="13313" width="9.28515625" style="449" bestFit="1" customWidth="1"/>
    <col min="13314" max="13327" width="9.140625" style="449"/>
    <col min="13328" max="13328" width="9.28515625" style="449" bestFit="1" customWidth="1"/>
    <col min="13329" max="13329" width="10.140625" style="449" bestFit="1" customWidth="1"/>
    <col min="13330" max="13333" width="9.140625" style="449"/>
    <col min="13334" max="13336" width="10.140625" style="449" bestFit="1" customWidth="1"/>
    <col min="13337" max="13338" width="9.140625" style="449"/>
    <col min="13339" max="13345" width="9.28515625" style="449" bestFit="1" customWidth="1"/>
    <col min="13346" max="13359" width="9.140625" style="449"/>
    <col min="13360" max="13360" width="9.28515625" style="449" bestFit="1" customWidth="1"/>
    <col min="13361" max="13361" width="10.140625" style="449" bestFit="1" customWidth="1"/>
    <col min="13362" max="13365" width="9.140625" style="449"/>
    <col min="13366" max="13368" width="10.140625" style="449" bestFit="1" customWidth="1"/>
    <col min="13369" max="13370" width="9.140625" style="449"/>
    <col min="13371" max="13377" width="9.28515625" style="449" bestFit="1" customWidth="1"/>
    <col min="13378" max="13391" width="9.140625" style="449"/>
    <col min="13392" max="13392" width="9.28515625" style="449" bestFit="1" customWidth="1"/>
    <col min="13393" max="13393" width="10.140625" style="449" bestFit="1" customWidth="1"/>
    <col min="13394" max="13397" width="9.140625" style="449"/>
    <col min="13398" max="13400" width="10.140625" style="449" bestFit="1" customWidth="1"/>
    <col min="13401" max="13402" width="9.140625" style="449"/>
    <col min="13403" max="13409" width="9.28515625" style="449" bestFit="1" customWidth="1"/>
    <col min="13410" max="13423" width="9.140625" style="449"/>
    <col min="13424" max="13424" width="9.28515625" style="449" bestFit="1" customWidth="1"/>
    <col min="13425" max="13425" width="10.140625" style="449" bestFit="1" customWidth="1"/>
    <col min="13426" max="13429" width="9.140625" style="449"/>
    <col min="13430" max="13432" width="10.140625" style="449" bestFit="1" customWidth="1"/>
    <col min="13433" max="13434" width="9.140625" style="449"/>
    <col min="13435" max="13441" width="9.28515625" style="449" bestFit="1" customWidth="1"/>
    <col min="13442" max="13455" width="9.140625" style="449"/>
    <col min="13456" max="13456" width="9.28515625" style="449" bestFit="1" customWidth="1"/>
    <col min="13457" max="13457" width="10.140625" style="449" bestFit="1" customWidth="1"/>
    <col min="13458" max="13461" width="9.140625" style="449"/>
    <col min="13462" max="13464" width="10.140625" style="449" bestFit="1" customWidth="1"/>
    <col min="13465" max="13466" width="9.140625" style="449"/>
    <col min="13467" max="13473" width="9.28515625" style="449" bestFit="1" customWidth="1"/>
    <col min="13474" max="13487" width="9.140625" style="449"/>
    <col min="13488" max="13488" width="9.28515625" style="449" bestFit="1" customWidth="1"/>
    <col min="13489" max="13489" width="10.140625" style="449" bestFit="1" customWidth="1"/>
    <col min="13490" max="13493" width="9.140625" style="449"/>
    <col min="13494" max="13496" width="10.140625" style="449" bestFit="1" customWidth="1"/>
    <col min="13497" max="13498" width="9.140625" style="449"/>
    <col min="13499" max="13505" width="9.28515625" style="449" bestFit="1" customWidth="1"/>
    <col min="13506" max="13519" width="9.140625" style="449"/>
    <col min="13520" max="13520" width="9.28515625" style="449" bestFit="1" customWidth="1"/>
    <col min="13521" max="13521" width="10.140625" style="449" bestFit="1" customWidth="1"/>
    <col min="13522" max="13525" width="9.140625" style="449"/>
    <col min="13526" max="13528" width="10.140625" style="449" bestFit="1" customWidth="1"/>
    <col min="13529" max="13530" width="9.140625" style="449"/>
    <col min="13531" max="13537" width="9.28515625" style="449" bestFit="1" customWidth="1"/>
    <col min="13538" max="13551" width="9.140625" style="449"/>
    <col min="13552" max="13552" width="9.28515625" style="449" bestFit="1" customWidth="1"/>
    <col min="13553" max="13553" width="10.140625" style="449" bestFit="1" customWidth="1"/>
    <col min="13554" max="13557" width="9.140625" style="449"/>
    <col min="13558" max="13560" width="10.140625" style="449" bestFit="1" customWidth="1"/>
    <col min="13561" max="13562" width="9.140625" style="449"/>
    <col min="13563" max="13569" width="9.28515625" style="449" bestFit="1" customWidth="1"/>
    <col min="13570" max="13583" width="9.140625" style="449"/>
    <col min="13584" max="13584" width="9.28515625" style="449" bestFit="1" customWidth="1"/>
    <col min="13585" max="13585" width="10.140625" style="449" bestFit="1" customWidth="1"/>
    <col min="13586" max="13589" width="9.140625" style="449"/>
    <col min="13590" max="13592" width="10.140625" style="449" bestFit="1" customWidth="1"/>
    <col min="13593" max="13594" width="9.140625" style="449"/>
    <col min="13595" max="13601" width="9.28515625" style="449" bestFit="1" customWidth="1"/>
    <col min="13602" max="13615" width="9.140625" style="449"/>
    <col min="13616" max="13616" width="9.28515625" style="449" bestFit="1" customWidth="1"/>
    <col min="13617" max="13617" width="10.140625" style="449" bestFit="1" customWidth="1"/>
    <col min="13618" max="13621" width="9.140625" style="449"/>
    <col min="13622" max="13624" width="10.140625" style="449" bestFit="1" customWidth="1"/>
    <col min="13625" max="13626" width="9.140625" style="449"/>
    <col min="13627" max="13633" width="9.28515625" style="449" bestFit="1" customWidth="1"/>
    <col min="13634" max="13647" width="9.140625" style="449"/>
    <col min="13648" max="13648" width="9.28515625" style="449" bestFit="1" customWidth="1"/>
    <col min="13649" max="13649" width="10.140625" style="449" bestFit="1" customWidth="1"/>
    <col min="13650" max="13653" width="9.140625" style="449"/>
    <col min="13654" max="13656" width="10.140625" style="449" bestFit="1" customWidth="1"/>
    <col min="13657" max="13658" width="9.140625" style="449"/>
    <col min="13659" max="13665" width="9.28515625" style="449" bestFit="1" customWidth="1"/>
    <col min="13666" max="13679" width="9.140625" style="449"/>
    <col min="13680" max="13680" width="9.28515625" style="449" bestFit="1" customWidth="1"/>
    <col min="13681" max="13681" width="10.140625" style="449" bestFit="1" customWidth="1"/>
    <col min="13682" max="13685" width="9.140625" style="449"/>
    <col min="13686" max="13688" width="10.140625" style="449" bestFit="1" customWidth="1"/>
    <col min="13689" max="13690" width="9.140625" style="449"/>
    <col min="13691" max="13697" width="9.28515625" style="449" bestFit="1" customWidth="1"/>
    <col min="13698" max="13711" width="9.140625" style="449"/>
    <col min="13712" max="13712" width="9.28515625" style="449" bestFit="1" customWidth="1"/>
    <col min="13713" max="13713" width="10.140625" style="449" bestFit="1" customWidth="1"/>
    <col min="13714" max="13717" width="9.140625" style="449"/>
    <col min="13718" max="13720" width="10.140625" style="449" bestFit="1" customWidth="1"/>
    <col min="13721" max="13722" width="9.140625" style="449"/>
    <col min="13723" max="13729" width="9.28515625" style="449" bestFit="1" customWidth="1"/>
    <col min="13730" max="13743" width="9.140625" style="449"/>
    <col min="13744" max="13744" width="9.28515625" style="449" bestFit="1" customWidth="1"/>
    <col min="13745" max="13745" width="10.140625" style="449" bestFit="1" customWidth="1"/>
    <col min="13746" max="13749" width="9.140625" style="449"/>
    <col min="13750" max="13752" width="10.140625" style="449" bestFit="1" customWidth="1"/>
    <col min="13753" max="13754" width="9.140625" style="449"/>
    <col min="13755" max="13761" width="9.28515625" style="449" bestFit="1" customWidth="1"/>
    <col min="13762" max="13775" width="9.140625" style="449"/>
    <col min="13776" max="13776" width="9.28515625" style="449" bestFit="1" customWidth="1"/>
    <col min="13777" max="13777" width="10.140625" style="449" bestFit="1" customWidth="1"/>
    <col min="13778" max="13781" width="9.140625" style="449"/>
    <col min="13782" max="13784" width="10.140625" style="449" bestFit="1" customWidth="1"/>
    <col min="13785" max="13786" width="9.140625" style="449"/>
    <col min="13787" max="13793" width="9.28515625" style="449" bestFit="1" customWidth="1"/>
    <col min="13794" max="13807" width="9.140625" style="449"/>
    <col min="13808" max="13808" width="9.28515625" style="449" bestFit="1" customWidth="1"/>
    <col min="13809" max="13809" width="10.140625" style="449" bestFit="1" customWidth="1"/>
    <col min="13810" max="13813" width="9.140625" style="449"/>
    <col min="13814" max="13816" width="10.140625" style="449" bestFit="1" customWidth="1"/>
    <col min="13817" max="13818" width="9.140625" style="449"/>
    <col min="13819" max="13825" width="9.28515625" style="449" bestFit="1" customWidth="1"/>
    <col min="13826" max="13839" width="9.140625" style="449"/>
    <col min="13840" max="13840" width="9.28515625" style="449" bestFit="1" customWidth="1"/>
    <col min="13841" max="13841" width="10.140625" style="449" bestFit="1" customWidth="1"/>
    <col min="13842" max="13845" width="9.140625" style="449"/>
    <col min="13846" max="13848" width="10.140625" style="449" bestFit="1" customWidth="1"/>
    <col min="13849" max="13850" width="9.140625" style="449"/>
    <col min="13851" max="13857" width="9.28515625" style="449" bestFit="1" customWidth="1"/>
    <col min="13858" max="13871" width="9.140625" style="449"/>
    <col min="13872" max="13872" width="9.28515625" style="449" bestFit="1" customWidth="1"/>
    <col min="13873" max="13873" width="10.140625" style="449" bestFit="1" customWidth="1"/>
    <col min="13874" max="13877" width="9.140625" style="449"/>
    <col min="13878" max="13880" width="10.140625" style="449" bestFit="1" customWidth="1"/>
    <col min="13881" max="13882" width="9.140625" style="449"/>
    <col min="13883" max="13889" width="9.28515625" style="449" bestFit="1" customWidth="1"/>
    <col min="13890" max="13903" width="9.140625" style="449"/>
    <col min="13904" max="13904" width="9.28515625" style="449" bestFit="1" customWidth="1"/>
    <col min="13905" max="13905" width="10.140625" style="449" bestFit="1" customWidth="1"/>
    <col min="13906" max="13909" width="9.140625" style="449"/>
    <col min="13910" max="13912" width="10.140625" style="449" bestFit="1" customWidth="1"/>
    <col min="13913" max="13914" width="9.140625" style="449"/>
    <col min="13915" max="13921" width="9.28515625" style="449" bestFit="1" customWidth="1"/>
    <col min="13922" max="13935" width="9.140625" style="449"/>
    <col min="13936" max="13936" width="9.28515625" style="449" bestFit="1" customWidth="1"/>
    <col min="13937" max="13937" width="10.140625" style="449" bestFit="1" customWidth="1"/>
    <col min="13938" max="13941" width="9.140625" style="449"/>
    <col min="13942" max="13944" width="10.140625" style="449" bestFit="1" customWidth="1"/>
    <col min="13945" max="13946" width="9.140625" style="449"/>
    <col min="13947" max="13953" width="9.28515625" style="449" bestFit="1" customWidth="1"/>
    <col min="13954" max="13967" width="9.140625" style="449"/>
    <col min="13968" max="13968" width="9.28515625" style="449" bestFit="1" customWidth="1"/>
    <col min="13969" max="13969" width="10.140625" style="449" bestFit="1" customWidth="1"/>
    <col min="13970" max="13973" width="9.140625" style="449"/>
    <col min="13974" max="13976" width="10.140625" style="449" bestFit="1" customWidth="1"/>
    <col min="13977" max="13978" width="9.140625" style="449"/>
    <col min="13979" max="13985" width="9.28515625" style="449" bestFit="1" customWidth="1"/>
    <col min="13986" max="13999" width="9.140625" style="449"/>
    <col min="14000" max="14000" width="9.28515625" style="449" bestFit="1" customWidth="1"/>
    <col min="14001" max="14001" width="10.140625" style="449" bestFit="1" customWidth="1"/>
    <col min="14002" max="14005" width="9.140625" style="449"/>
    <col min="14006" max="14008" width="10.140625" style="449" bestFit="1" customWidth="1"/>
    <col min="14009" max="14010" width="9.140625" style="449"/>
    <col min="14011" max="14017" width="9.28515625" style="449" bestFit="1" customWidth="1"/>
    <col min="14018" max="14031" width="9.140625" style="449"/>
    <col min="14032" max="14032" width="9.28515625" style="449" bestFit="1" customWidth="1"/>
    <col min="14033" max="14033" width="10.140625" style="449" bestFit="1" customWidth="1"/>
    <col min="14034" max="14037" width="9.140625" style="449"/>
    <col min="14038" max="14040" width="10.140625" style="449" bestFit="1" customWidth="1"/>
    <col min="14041" max="14042" width="9.140625" style="449"/>
    <col min="14043" max="14049" width="9.28515625" style="449" bestFit="1" customWidth="1"/>
    <col min="14050" max="14063" width="9.140625" style="449"/>
    <col min="14064" max="14064" width="9.28515625" style="449" bestFit="1" customWidth="1"/>
    <col min="14065" max="14065" width="10.140625" style="449" bestFit="1" customWidth="1"/>
    <col min="14066" max="14069" width="9.140625" style="449"/>
    <col min="14070" max="14072" width="10.140625" style="449" bestFit="1" customWidth="1"/>
    <col min="14073" max="14074" width="9.140625" style="449"/>
    <col min="14075" max="14081" width="9.28515625" style="449" bestFit="1" customWidth="1"/>
    <col min="14082" max="14095" width="9.140625" style="449"/>
    <col min="14096" max="14096" width="9.28515625" style="449" bestFit="1" customWidth="1"/>
    <col min="14097" max="14097" width="10.140625" style="449" bestFit="1" customWidth="1"/>
    <col min="14098" max="14101" width="9.140625" style="449"/>
    <col min="14102" max="14104" width="10.140625" style="449" bestFit="1" customWidth="1"/>
    <col min="14105" max="14106" width="9.140625" style="449"/>
    <col min="14107" max="14113" width="9.28515625" style="449" bestFit="1" customWidth="1"/>
    <col min="14114" max="14127" width="9.140625" style="449"/>
    <col min="14128" max="14128" width="9.28515625" style="449" bestFit="1" customWidth="1"/>
    <col min="14129" max="14129" width="10.140625" style="449" bestFit="1" customWidth="1"/>
    <col min="14130" max="14133" width="9.140625" style="449"/>
    <col min="14134" max="14136" width="10.140625" style="449" bestFit="1" customWidth="1"/>
    <col min="14137" max="14138" width="9.140625" style="449"/>
    <col min="14139" max="14145" width="9.28515625" style="449" bestFit="1" customWidth="1"/>
    <col min="14146" max="14159" width="9.140625" style="449"/>
    <col min="14160" max="14160" width="9.28515625" style="449" bestFit="1" customWidth="1"/>
    <col min="14161" max="14161" width="10.140625" style="449" bestFit="1" customWidth="1"/>
    <col min="14162" max="14165" width="9.140625" style="449"/>
    <col min="14166" max="14168" width="10.140625" style="449" bestFit="1" customWidth="1"/>
    <col min="14169" max="14170" width="9.140625" style="449"/>
    <col min="14171" max="14177" width="9.28515625" style="449" bestFit="1" customWidth="1"/>
    <col min="14178" max="14191" width="9.140625" style="449"/>
    <col min="14192" max="14192" width="9.28515625" style="449" bestFit="1" customWidth="1"/>
    <col min="14193" max="14193" width="10.140625" style="449" bestFit="1" customWidth="1"/>
    <col min="14194" max="14197" width="9.140625" style="449"/>
    <col min="14198" max="14200" width="10.140625" style="449" bestFit="1" customWidth="1"/>
    <col min="14201" max="14202" width="9.140625" style="449"/>
    <col min="14203" max="14209" width="9.28515625" style="449" bestFit="1" customWidth="1"/>
    <col min="14210" max="14223" width="9.140625" style="449"/>
    <col min="14224" max="14224" width="9.28515625" style="449" bestFit="1" customWidth="1"/>
    <col min="14225" max="14225" width="10.140625" style="449" bestFit="1" customWidth="1"/>
    <col min="14226" max="14229" width="9.140625" style="449"/>
    <col min="14230" max="14232" width="10.140625" style="449" bestFit="1" customWidth="1"/>
    <col min="14233" max="14234" width="9.140625" style="449"/>
    <col min="14235" max="14241" width="9.28515625" style="449" bestFit="1" customWidth="1"/>
    <col min="14242" max="14255" width="9.140625" style="449"/>
    <col min="14256" max="14256" width="9.28515625" style="449" bestFit="1" customWidth="1"/>
    <col min="14257" max="14257" width="10.140625" style="449" bestFit="1" customWidth="1"/>
    <col min="14258" max="14261" width="9.140625" style="449"/>
    <col min="14262" max="14264" width="10.140625" style="449" bestFit="1" customWidth="1"/>
    <col min="14265" max="14266" width="9.140625" style="449"/>
    <col min="14267" max="14273" width="9.28515625" style="449" bestFit="1" customWidth="1"/>
    <col min="14274" max="14287" width="9.140625" style="449"/>
    <col min="14288" max="14288" width="9.28515625" style="449" bestFit="1" customWidth="1"/>
    <col min="14289" max="14289" width="10.140625" style="449" bestFit="1" customWidth="1"/>
    <col min="14290" max="14293" width="9.140625" style="449"/>
    <col min="14294" max="14296" width="10.140625" style="449" bestFit="1" customWidth="1"/>
    <col min="14297" max="14298" width="9.140625" style="449"/>
    <col min="14299" max="14305" width="9.28515625" style="449" bestFit="1" customWidth="1"/>
    <col min="14306" max="14319" width="9.140625" style="449"/>
    <col min="14320" max="14320" width="9.28515625" style="449" bestFit="1" customWidth="1"/>
    <col min="14321" max="14321" width="10.140625" style="449" bestFit="1" customWidth="1"/>
    <col min="14322" max="14325" width="9.140625" style="449"/>
    <col min="14326" max="14328" width="10.140625" style="449" bestFit="1" customWidth="1"/>
    <col min="14329" max="14330" width="9.140625" style="449"/>
    <col min="14331" max="14337" width="9.28515625" style="449" bestFit="1" customWidth="1"/>
    <col min="14338" max="14351" width="9.140625" style="449"/>
    <col min="14352" max="14352" width="9.28515625" style="449" bestFit="1" customWidth="1"/>
    <col min="14353" max="14353" width="10.140625" style="449" bestFit="1" customWidth="1"/>
    <col min="14354" max="14357" width="9.140625" style="449"/>
    <col min="14358" max="14360" width="10.140625" style="449" bestFit="1" customWidth="1"/>
    <col min="14361" max="14362" width="9.140625" style="449"/>
    <col min="14363" max="14369" width="9.28515625" style="449" bestFit="1" customWidth="1"/>
    <col min="14370" max="14383" width="9.140625" style="449"/>
    <col min="14384" max="14384" width="9.28515625" style="449" bestFit="1" customWidth="1"/>
    <col min="14385" max="14385" width="10.140625" style="449" bestFit="1" customWidth="1"/>
    <col min="14386" max="14389" width="9.140625" style="449"/>
    <col min="14390" max="14392" width="10.140625" style="449" bestFit="1" customWidth="1"/>
    <col min="14393" max="14394" width="9.140625" style="449"/>
    <col min="14395" max="14401" width="9.28515625" style="449" bestFit="1" customWidth="1"/>
    <col min="14402" max="14415" width="9.140625" style="449"/>
    <col min="14416" max="14416" width="9.28515625" style="449" bestFit="1" customWidth="1"/>
    <col min="14417" max="14417" width="10.140625" style="449" bestFit="1" customWidth="1"/>
    <col min="14418" max="14421" width="9.140625" style="449"/>
    <col min="14422" max="14424" width="10.140625" style="449" bestFit="1" customWidth="1"/>
    <col min="14425" max="14426" width="9.140625" style="449"/>
    <col min="14427" max="14433" width="9.28515625" style="449" bestFit="1" customWidth="1"/>
    <col min="14434" max="14447" width="9.140625" style="449"/>
    <col min="14448" max="14448" width="9.28515625" style="449" bestFit="1" customWidth="1"/>
    <col min="14449" max="14449" width="10.140625" style="449" bestFit="1" customWidth="1"/>
    <col min="14450" max="14453" width="9.140625" style="449"/>
    <col min="14454" max="14456" width="10.140625" style="449" bestFit="1" customWidth="1"/>
    <col min="14457" max="14458" width="9.140625" style="449"/>
    <col min="14459" max="14465" width="9.28515625" style="449" bestFit="1" customWidth="1"/>
    <col min="14466" max="14479" width="9.140625" style="449"/>
    <col min="14480" max="14480" width="9.28515625" style="449" bestFit="1" customWidth="1"/>
    <col min="14481" max="14481" width="10.140625" style="449" bestFit="1" customWidth="1"/>
    <col min="14482" max="14485" width="9.140625" style="449"/>
    <col min="14486" max="14488" width="10.140625" style="449" bestFit="1" customWidth="1"/>
    <col min="14489" max="14490" width="9.140625" style="449"/>
    <col min="14491" max="14497" width="9.28515625" style="449" bestFit="1" customWidth="1"/>
    <col min="14498" max="14511" width="9.140625" style="449"/>
    <col min="14512" max="14512" width="9.28515625" style="449" bestFit="1" customWidth="1"/>
    <col min="14513" max="14513" width="10.140625" style="449" bestFit="1" customWidth="1"/>
    <col min="14514" max="14517" width="9.140625" style="449"/>
    <col min="14518" max="14520" width="10.140625" style="449" bestFit="1" customWidth="1"/>
    <col min="14521" max="14522" width="9.140625" style="449"/>
    <col min="14523" max="14529" width="9.28515625" style="449" bestFit="1" customWidth="1"/>
    <col min="14530" max="14543" width="9.140625" style="449"/>
    <col min="14544" max="14544" width="9.28515625" style="449" bestFit="1" customWidth="1"/>
    <col min="14545" max="14545" width="10.140625" style="449" bestFit="1" customWidth="1"/>
    <col min="14546" max="14549" width="9.140625" style="449"/>
    <col min="14550" max="14552" width="10.140625" style="449" bestFit="1" customWidth="1"/>
    <col min="14553" max="14554" width="9.140625" style="449"/>
    <col min="14555" max="14561" width="9.28515625" style="449" bestFit="1" customWidth="1"/>
    <col min="14562" max="14575" width="9.140625" style="449"/>
    <col min="14576" max="14576" width="9.28515625" style="449" bestFit="1" customWidth="1"/>
    <col min="14577" max="14577" width="10.140625" style="449" bestFit="1" customWidth="1"/>
    <col min="14578" max="14581" width="9.140625" style="449"/>
    <col min="14582" max="14584" width="10.140625" style="449" bestFit="1" customWidth="1"/>
    <col min="14585" max="14586" width="9.140625" style="449"/>
    <col min="14587" max="14593" width="9.28515625" style="449" bestFit="1" customWidth="1"/>
    <col min="14594" max="14607" width="9.140625" style="449"/>
    <col min="14608" max="14608" width="9.28515625" style="449" bestFit="1" customWidth="1"/>
    <col min="14609" max="14609" width="10.140625" style="449" bestFit="1" customWidth="1"/>
    <col min="14610" max="14613" width="9.140625" style="449"/>
    <col min="14614" max="14616" width="10.140625" style="449" bestFit="1" customWidth="1"/>
    <col min="14617" max="14618" width="9.140625" style="449"/>
    <col min="14619" max="14625" width="9.28515625" style="449" bestFit="1" customWidth="1"/>
    <col min="14626" max="14639" width="9.140625" style="449"/>
    <col min="14640" max="14640" width="9.28515625" style="449" bestFit="1" customWidth="1"/>
    <col min="14641" max="14641" width="10.140625" style="449" bestFit="1" customWidth="1"/>
    <col min="14642" max="14645" width="9.140625" style="449"/>
    <col min="14646" max="14648" width="10.140625" style="449" bestFit="1" customWidth="1"/>
    <col min="14649" max="14650" width="9.140625" style="449"/>
    <col min="14651" max="14657" width="9.28515625" style="449" bestFit="1" customWidth="1"/>
    <col min="14658" max="14671" width="9.140625" style="449"/>
    <col min="14672" max="14672" width="9.28515625" style="449" bestFit="1" customWidth="1"/>
    <col min="14673" max="14673" width="10.140625" style="449" bestFit="1" customWidth="1"/>
    <col min="14674" max="14677" width="9.140625" style="449"/>
    <col min="14678" max="14680" width="10.140625" style="449" bestFit="1" customWidth="1"/>
    <col min="14681" max="14682" width="9.140625" style="449"/>
    <col min="14683" max="14689" width="9.28515625" style="449" bestFit="1" customWidth="1"/>
    <col min="14690" max="14703" width="9.140625" style="449"/>
    <col min="14704" max="14704" width="9.28515625" style="449" bestFit="1" customWidth="1"/>
    <col min="14705" max="14705" width="10.140625" style="449" bestFit="1" customWidth="1"/>
    <col min="14706" max="14709" width="9.140625" style="449"/>
    <col min="14710" max="14712" width="10.140625" style="449" bestFit="1" customWidth="1"/>
    <col min="14713" max="14714" width="9.140625" style="449"/>
    <col min="14715" max="14721" width="9.28515625" style="449" bestFit="1" customWidth="1"/>
    <col min="14722" max="14735" width="9.140625" style="449"/>
    <col min="14736" max="14736" width="9.28515625" style="449" bestFit="1" customWidth="1"/>
    <col min="14737" max="14737" width="10.140625" style="449" bestFit="1" customWidth="1"/>
    <col min="14738" max="14741" width="9.140625" style="449"/>
    <col min="14742" max="14744" width="10.140625" style="449" bestFit="1" customWidth="1"/>
    <col min="14745" max="14746" width="9.140625" style="449"/>
    <col min="14747" max="14753" width="9.28515625" style="449" bestFit="1" customWidth="1"/>
    <col min="14754" max="14767" width="9.140625" style="449"/>
    <col min="14768" max="14768" width="9.28515625" style="449" bestFit="1" customWidth="1"/>
    <col min="14769" max="14769" width="10.140625" style="449" bestFit="1" customWidth="1"/>
    <col min="14770" max="14773" width="9.140625" style="449"/>
    <col min="14774" max="14776" width="10.140625" style="449" bestFit="1" customWidth="1"/>
    <col min="14777" max="14778" width="9.140625" style="449"/>
    <col min="14779" max="14785" width="9.28515625" style="449" bestFit="1" customWidth="1"/>
    <col min="14786" max="14799" width="9.140625" style="449"/>
    <col min="14800" max="14800" width="9.28515625" style="449" bestFit="1" customWidth="1"/>
    <col min="14801" max="14801" width="10.140625" style="449" bestFit="1" customWidth="1"/>
    <col min="14802" max="14805" width="9.140625" style="449"/>
    <col min="14806" max="14808" width="10.140625" style="449" bestFit="1" customWidth="1"/>
    <col min="14809" max="14810" width="9.140625" style="449"/>
    <col min="14811" max="14817" width="9.28515625" style="449" bestFit="1" customWidth="1"/>
    <col min="14818" max="14831" width="9.140625" style="449"/>
    <col min="14832" max="14832" width="9.28515625" style="449" bestFit="1" customWidth="1"/>
    <col min="14833" max="14833" width="10.140625" style="449" bestFit="1" customWidth="1"/>
    <col min="14834" max="14837" width="9.140625" style="449"/>
    <col min="14838" max="14840" width="10.140625" style="449" bestFit="1" customWidth="1"/>
    <col min="14841" max="14842" width="9.140625" style="449"/>
    <col min="14843" max="14849" width="9.28515625" style="449" bestFit="1" customWidth="1"/>
    <col min="14850" max="14863" width="9.140625" style="449"/>
    <col min="14864" max="14864" width="9.28515625" style="449" bestFit="1" customWidth="1"/>
    <col min="14865" max="14865" width="10.140625" style="449" bestFit="1" customWidth="1"/>
    <col min="14866" max="14869" width="9.140625" style="449"/>
    <col min="14870" max="14872" width="10.140625" style="449" bestFit="1" customWidth="1"/>
    <col min="14873" max="14874" width="9.140625" style="449"/>
    <col min="14875" max="14881" width="9.28515625" style="449" bestFit="1" customWidth="1"/>
    <col min="14882" max="14895" width="9.140625" style="449"/>
    <col min="14896" max="14896" width="9.28515625" style="449" bestFit="1" customWidth="1"/>
    <col min="14897" max="14897" width="10.140625" style="449" bestFit="1" customWidth="1"/>
    <col min="14898" max="14901" width="9.140625" style="449"/>
    <col min="14902" max="14904" width="10.140625" style="449" bestFit="1" customWidth="1"/>
    <col min="14905" max="14906" width="9.140625" style="449"/>
    <col min="14907" max="14913" width="9.28515625" style="449" bestFit="1" customWidth="1"/>
    <col min="14914" max="14927" width="9.140625" style="449"/>
    <col min="14928" max="14928" width="9.28515625" style="449" bestFit="1" customWidth="1"/>
    <col min="14929" max="14929" width="10.140625" style="449" bestFit="1" customWidth="1"/>
    <col min="14930" max="14933" width="9.140625" style="449"/>
    <col min="14934" max="14936" width="10.140625" style="449" bestFit="1" customWidth="1"/>
    <col min="14937" max="14938" width="9.140625" style="449"/>
    <col min="14939" max="14945" width="9.28515625" style="449" bestFit="1" customWidth="1"/>
    <col min="14946" max="14959" width="9.140625" style="449"/>
    <col min="14960" max="14960" width="9.28515625" style="449" bestFit="1" customWidth="1"/>
    <col min="14961" max="14961" width="10.140625" style="449" bestFit="1" customWidth="1"/>
    <col min="14962" max="14965" width="9.140625" style="449"/>
    <col min="14966" max="14968" width="10.140625" style="449" bestFit="1" customWidth="1"/>
    <col min="14969" max="14970" width="9.140625" style="449"/>
    <col min="14971" max="14977" width="9.28515625" style="449" bestFit="1" customWidth="1"/>
    <col min="14978" max="14991" width="9.140625" style="449"/>
    <col min="14992" max="14992" width="9.28515625" style="449" bestFit="1" customWidth="1"/>
    <col min="14993" max="14993" width="10.140625" style="449" bestFit="1" customWidth="1"/>
    <col min="14994" max="14997" width="9.140625" style="449"/>
    <col min="14998" max="15000" width="10.140625" style="449" bestFit="1" customWidth="1"/>
    <col min="15001" max="15002" width="9.140625" style="449"/>
    <col min="15003" max="15009" width="9.28515625" style="449" bestFit="1" customWidth="1"/>
    <col min="15010" max="15023" width="9.140625" style="449"/>
    <col min="15024" max="15024" width="9.28515625" style="449" bestFit="1" customWidth="1"/>
    <col min="15025" max="15025" width="10.140625" style="449" bestFit="1" customWidth="1"/>
    <col min="15026" max="15029" width="9.140625" style="449"/>
    <col min="15030" max="15032" width="10.140625" style="449" bestFit="1" customWidth="1"/>
    <col min="15033" max="15034" width="9.140625" style="449"/>
    <col min="15035" max="15041" width="9.28515625" style="449" bestFit="1" customWidth="1"/>
    <col min="15042" max="15055" width="9.140625" style="449"/>
    <col min="15056" max="15056" width="9.28515625" style="449" bestFit="1" customWidth="1"/>
    <col min="15057" max="15057" width="10.140625" style="449" bestFit="1" customWidth="1"/>
    <col min="15058" max="15061" width="9.140625" style="449"/>
    <col min="15062" max="15064" width="10.140625" style="449" bestFit="1" customWidth="1"/>
    <col min="15065" max="15066" width="9.140625" style="449"/>
    <col min="15067" max="15073" width="9.28515625" style="449" bestFit="1" customWidth="1"/>
    <col min="15074" max="15087" width="9.140625" style="449"/>
    <col min="15088" max="15088" width="9.28515625" style="449" bestFit="1" customWidth="1"/>
    <col min="15089" max="15089" width="10.140625" style="449" bestFit="1" customWidth="1"/>
    <col min="15090" max="15093" width="9.140625" style="449"/>
    <col min="15094" max="15096" width="10.140625" style="449" bestFit="1" customWidth="1"/>
    <col min="15097" max="15098" width="9.140625" style="449"/>
    <col min="15099" max="15105" width="9.28515625" style="449" bestFit="1" customWidth="1"/>
    <col min="15106" max="15119" width="9.140625" style="449"/>
    <col min="15120" max="15120" width="9.28515625" style="449" bestFit="1" customWidth="1"/>
    <col min="15121" max="15121" width="10.140625" style="449" bestFit="1" customWidth="1"/>
    <col min="15122" max="15125" width="9.140625" style="449"/>
    <col min="15126" max="15128" width="10.140625" style="449" bestFit="1" customWidth="1"/>
    <col min="15129" max="15130" width="9.140625" style="449"/>
    <col min="15131" max="15137" width="9.28515625" style="449" bestFit="1" customWidth="1"/>
    <col min="15138" max="15151" width="9.140625" style="449"/>
    <col min="15152" max="15152" width="9.28515625" style="449" bestFit="1" customWidth="1"/>
    <col min="15153" max="15153" width="10.140625" style="449" bestFit="1" customWidth="1"/>
    <col min="15154" max="15157" width="9.140625" style="449"/>
    <col min="15158" max="15160" width="10.140625" style="449" bestFit="1" customWidth="1"/>
    <col min="15161" max="15162" width="9.140625" style="449"/>
    <col min="15163" max="15169" width="9.28515625" style="449" bestFit="1" customWidth="1"/>
    <col min="15170" max="15183" width="9.140625" style="449"/>
    <col min="15184" max="15184" width="9.28515625" style="449" bestFit="1" customWidth="1"/>
    <col min="15185" max="15185" width="10.140625" style="449" bestFit="1" customWidth="1"/>
    <col min="15186" max="15189" width="9.140625" style="449"/>
    <col min="15190" max="15192" width="10.140625" style="449" bestFit="1" customWidth="1"/>
    <col min="15193" max="15194" width="9.140625" style="449"/>
    <col min="15195" max="15201" width="9.28515625" style="449" bestFit="1" customWidth="1"/>
    <col min="15202" max="15215" width="9.140625" style="449"/>
    <col min="15216" max="15216" width="9.28515625" style="449" bestFit="1" customWidth="1"/>
    <col min="15217" max="15217" width="10.140625" style="449" bestFit="1" customWidth="1"/>
    <col min="15218" max="15221" width="9.140625" style="449"/>
    <col min="15222" max="15224" width="10.140625" style="449" bestFit="1" customWidth="1"/>
    <col min="15225" max="15226" width="9.140625" style="449"/>
    <col min="15227" max="15233" width="9.28515625" style="449" bestFit="1" customWidth="1"/>
    <col min="15234" max="15247" width="9.140625" style="449"/>
    <col min="15248" max="15248" width="9.28515625" style="449" bestFit="1" customWidth="1"/>
    <col min="15249" max="15249" width="10.140625" style="449" bestFit="1" customWidth="1"/>
    <col min="15250" max="15253" width="9.140625" style="449"/>
    <col min="15254" max="15256" width="10.140625" style="449" bestFit="1" customWidth="1"/>
    <col min="15257" max="15258" width="9.140625" style="449"/>
    <col min="15259" max="15265" width="9.28515625" style="449" bestFit="1" customWidth="1"/>
    <col min="15266" max="15279" width="9.140625" style="449"/>
    <col min="15280" max="15280" width="9.28515625" style="449" bestFit="1" customWidth="1"/>
    <col min="15281" max="15281" width="10.140625" style="449" bestFit="1" customWidth="1"/>
    <col min="15282" max="15285" width="9.140625" style="449"/>
    <col min="15286" max="15288" width="10.140625" style="449" bestFit="1" customWidth="1"/>
    <col min="15289" max="15290" width="9.140625" style="449"/>
    <col min="15291" max="15297" width="9.28515625" style="449" bestFit="1" customWidth="1"/>
    <col min="15298" max="15311" width="9.140625" style="449"/>
    <col min="15312" max="15312" width="9.28515625" style="449" bestFit="1" customWidth="1"/>
    <col min="15313" max="15313" width="10.140625" style="449" bestFit="1" customWidth="1"/>
    <col min="15314" max="15317" width="9.140625" style="449"/>
    <col min="15318" max="15320" width="10.140625" style="449" bestFit="1" customWidth="1"/>
    <col min="15321" max="15322" width="9.140625" style="449"/>
    <col min="15323" max="15329" width="9.28515625" style="449" bestFit="1" customWidth="1"/>
    <col min="15330" max="15343" width="9.140625" style="449"/>
    <col min="15344" max="15344" width="9.28515625" style="449" bestFit="1" customWidth="1"/>
    <col min="15345" max="15345" width="10.140625" style="449" bestFit="1" customWidth="1"/>
    <col min="15346" max="15349" width="9.140625" style="449"/>
    <col min="15350" max="15352" width="10.140625" style="449" bestFit="1" customWidth="1"/>
    <col min="15353" max="15354" width="9.140625" style="449"/>
    <col min="15355" max="15361" width="9.28515625" style="449" bestFit="1" customWidth="1"/>
    <col min="15362" max="15375" width="9.140625" style="449"/>
    <col min="15376" max="15376" width="9.28515625" style="449" bestFit="1" customWidth="1"/>
    <col min="15377" max="15377" width="10.140625" style="449" bestFit="1" customWidth="1"/>
    <col min="15378" max="15381" width="9.140625" style="449"/>
    <col min="15382" max="15384" width="10.140625" style="449" bestFit="1" customWidth="1"/>
    <col min="15385" max="15386" width="9.140625" style="449"/>
    <col min="15387" max="15393" width="9.28515625" style="449" bestFit="1" customWidth="1"/>
    <col min="15394" max="15407" width="9.140625" style="449"/>
    <col min="15408" max="15408" width="9.28515625" style="449" bestFit="1" customWidth="1"/>
    <col min="15409" max="15409" width="10.140625" style="449" bestFit="1" customWidth="1"/>
    <col min="15410" max="15413" width="9.140625" style="449"/>
    <col min="15414" max="15416" width="10.140625" style="449" bestFit="1" customWidth="1"/>
    <col min="15417" max="15418" width="9.140625" style="449"/>
    <col min="15419" max="15425" width="9.28515625" style="449" bestFit="1" customWidth="1"/>
    <col min="15426" max="15439" width="9.140625" style="449"/>
    <col min="15440" max="15440" width="9.28515625" style="449" bestFit="1" customWidth="1"/>
    <col min="15441" max="15441" width="10.140625" style="449" bestFit="1" customWidth="1"/>
    <col min="15442" max="15445" width="9.140625" style="449"/>
    <col min="15446" max="15448" width="10.140625" style="449" bestFit="1" customWidth="1"/>
    <col min="15449" max="15450" width="9.140625" style="449"/>
    <col min="15451" max="15457" width="9.28515625" style="449" bestFit="1" customWidth="1"/>
    <col min="15458" max="15471" width="9.140625" style="449"/>
    <col min="15472" max="15472" width="9.28515625" style="449" bestFit="1" customWidth="1"/>
    <col min="15473" max="15473" width="10.140625" style="449" bestFit="1" customWidth="1"/>
    <col min="15474" max="15477" width="9.140625" style="449"/>
    <col min="15478" max="15480" width="10.140625" style="449" bestFit="1" customWidth="1"/>
    <col min="15481" max="15482" width="9.140625" style="449"/>
    <col min="15483" max="15489" width="9.28515625" style="449" bestFit="1" customWidth="1"/>
    <col min="15490" max="15503" width="9.140625" style="449"/>
    <col min="15504" max="15504" width="9.28515625" style="449" bestFit="1" customWidth="1"/>
    <col min="15505" max="15505" width="10.140625" style="449" bestFit="1" customWidth="1"/>
    <col min="15506" max="15509" width="9.140625" style="449"/>
    <col min="15510" max="15512" width="10.140625" style="449" bestFit="1" customWidth="1"/>
    <col min="15513" max="15514" width="9.140625" style="449"/>
    <col min="15515" max="15521" width="9.28515625" style="449" bestFit="1" customWidth="1"/>
    <col min="15522" max="15535" width="9.140625" style="449"/>
    <col min="15536" max="15536" width="9.28515625" style="449" bestFit="1" customWidth="1"/>
    <col min="15537" max="15537" width="10.140625" style="449" bestFit="1" customWidth="1"/>
    <col min="15538" max="15541" width="9.140625" style="449"/>
    <col min="15542" max="15544" width="10.140625" style="449" bestFit="1" customWidth="1"/>
    <col min="15545" max="15546" width="9.140625" style="449"/>
    <col min="15547" max="15553" width="9.28515625" style="449" bestFit="1" customWidth="1"/>
    <col min="15554" max="15567" width="9.140625" style="449"/>
    <col min="15568" max="15568" width="9.28515625" style="449" bestFit="1" customWidth="1"/>
    <col min="15569" max="15569" width="10.140625" style="449" bestFit="1" customWidth="1"/>
    <col min="15570" max="15573" width="9.140625" style="449"/>
    <col min="15574" max="15576" width="10.140625" style="449" bestFit="1" customWidth="1"/>
    <col min="15577" max="15578" width="9.140625" style="449"/>
    <col min="15579" max="15585" width="9.28515625" style="449" bestFit="1" customWidth="1"/>
    <col min="15586" max="15599" width="9.140625" style="449"/>
    <col min="15600" max="15600" width="9.28515625" style="449" bestFit="1" customWidth="1"/>
    <col min="15601" max="15601" width="10.140625" style="449" bestFit="1" customWidth="1"/>
    <col min="15602" max="15605" width="9.140625" style="449"/>
    <col min="15606" max="15608" width="10.140625" style="449" bestFit="1" customWidth="1"/>
    <col min="15609" max="15610" width="9.140625" style="449"/>
    <col min="15611" max="15617" width="9.28515625" style="449" bestFit="1" customWidth="1"/>
    <col min="15618" max="15631" width="9.140625" style="449"/>
    <col min="15632" max="15632" width="9.28515625" style="449" bestFit="1" customWidth="1"/>
    <col min="15633" max="15633" width="10.140625" style="449" bestFit="1" customWidth="1"/>
    <col min="15634" max="15637" width="9.140625" style="449"/>
    <col min="15638" max="15640" width="10.140625" style="449" bestFit="1" customWidth="1"/>
    <col min="15641" max="15642" width="9.140625" style="449"/>
    <col min="15643" max="15649" width="9.28515625" style="449" bestFit="1" customWidth="1"/>
    <col min="15650" max="15663" width="9.140625" style="449"/>
    <col min="15664" max="15664" width="9.28515625" style="449" bestFit="1" customWidth="1"/>
    <col min="15665" max="15665" width="10.140625" style="449" bestFit="1" customWidth="1"/>
    <col min="15666" max="15669" width="9.140625" style="449"/>
    <col min="15670" max="15672" width="10.140625" style="449" bestFit="1" customWidth="1"/>
    <col min="15673" max="15674" width="9.140625" style="449"/>
    <col min="15675" max="15681" width="9.28515625" style="449" bestFit="1" customWidth="1"/>
    <col min="15682" max="15695" width="9.140625" style="449"/>
    <col min="15696" max="15696" width="9.28515625" style="449" bestFit="1" customWidth="1"/>
    <col min="15697" max="15697" width="10.140625" style="449" bestFit="1" customWidth="1"/>
    <col min="15698" max="15701" width="9.140625" style="449"/>
    <col min="15702" max="15704" width="10.140625" style="449" bestFit="1" customWidth="1"/>
    <col min="15705" max="15706" width="9.140625" style="449"/>
    <col min="15707" max="15713" width="9.28515625" style="449" bestFit="1" customWidth="1"/>
    <col min="15714" max="15727" width="9.140625" style="449"/>
    <col min="15728" max="15728" width="9.28515625" style="449" bestFit="1" customWidth="1"/>
    <col min="15729" max="15729" width="10.140625" style="449" bestFit="1" customWidth="1"/>
    <col min="15730" max="15733" width="9.140625" style="449"/>
    <col min="15734" max="15736" width="10.140625" style="449" bestFit="1" customWidth="1"/>
    <col min="15737" max="15738" width="9.140625" style="449"/>
    <col min="15739" max="15745" width="9.28515625" style="449" bestFit="1" customWidth="1"/>
    <col min="15746" max="15759" width="9.140625" style="449"/>
    <col min="15760" max="15760" width="9.28515625" style="449" bestFit="1" customWidth="1"/>
    <col min="15761" max="15761" width="10.140625" style="449" bestFit="1" customWidth="1"/>
    <col min="15762" max="15765" width="9.140625" style="449"/>
    <col min="15766" max="15768" width="10.140625" style="449" bestFit="1" customWidth="1"/>
    <col min="15769" max="15770" width="9.140625" style="449"/>
    <col min="15771" max="15777" width="9.28515625" style="449" bestFit="1" customWidth="1"/>
    <col min="15778" max="15791" width="9.140625" style="449"/>
    <col min="15792" max="15792" width="9.28515625" style="449" bestFit="1" customWidth="1"/>
    <col min="15793" max="15793" width="10.140625" style="449" bestFit="1" customWidth="1"/>
    <col min="15794" max="15797" width="9.140625" style="449"/>
    <col min="15798" max="15800" width="10.140625" style="449" bestFit="1" customWidth="1"/>
    <col min="15801" max="15802" width="9.140625" style="449"/>
    <col min="15803" max="15809" width="9.28515625" style="449" bestFit="1" customWidth="1"/>
    <col min="15810" max="15823" width="9.140625" style="449"/>
    <col min="15824" max="15824" width="9.28515625" style="449" bestFit="1" customWidth="1"/>
    <col min="15825" max="15825" width="10.140625" style="449" bestFit="1" customWidth="1"/>
    <col min="15826" max="15829" width="9.140625" style="449"/>
    <col min="15830" max="15832" width="10.140625" style="449" bestFit="1" customWidth="1"/>
    <col min="15833" max="15834" width="9.140625" style="449"/>
    <col min="15835" max="15841" width="9.28515625" style="449" bestFit="1" customWidth="1"/>
    <col min="15842" max="16384" width="9.140625" style="449"/>
  </cols>
  <sheetData>
    <row r="1" spans="1:36" ht="25.5" customHeight="1">
      <c r="A1" s="1331" t="s">
        <v>1596</v>
      </c>
      <c r="B1" s="1331" t="s">
        <v>1597</v>
      </c>
      <c r="C1" s="1329" t="s">
        <v>1598</v>
      </c>
      <c r="D1" s="1333"/>
      <c r="E1" s="1333"/>
      <c r="F1" s="1330"/>
      <c r="G1" s="1331" t="s">
        <v>1599</v>
      </c>
      <c r="H1" s="1331" t="s">
        <v>1600</v>
      </c>
      <c r="I1" s="1329" t="s">
        <v>1601</v>
      </c>
      <c r="J1" s="1330"/>
      <c r="K1" s="1331" t="s">
        <v>1602</v>
      </c>
      <c r="L1" s="1338" t="s">
        <v>1603</v>
      </c>
      <c r="M1" s="1338" t="s">
        <v>1604</v>
      </c>
      <c r="N1" s="1340" t="s">
        <v>1605</v>
      </c>
      <c r="O1" s="1341"/>
      <c r="P1" s="1340" t="s">
        <v>1606</v>
      </c>
      <c r="Q1" s="1341"/>
      <c r="R1" s="1331" t="s">
        <v>1607</v>
      </c>
      <c r="S1" s="1331" t="s">
        <v>1608</v>
      </c>
      <c r="T1" s="1334" t="s">
        <v>1609</v>
      </c>
      <c r="U1" s="1335"/>
      <c r="V1" s="121"/>
      <c r="W1" s="121"/>
      <c r="X1" s="121"/>
      <c r="Y1" s="121"/>
      <c r="Z1" s="121"/>
      <c r="AA1" s="121"/>
      <c r="AB1" s="121"/>
      <c r="AC1" s="121"/>
      <c r="AD1" s="121"/>
      <c r="AE1" s="121"/>
      <c r="AF1" s="121"/>
      <c r="AG1" s="121"/>
      <c r="AH1" s="121"/>
      <c r="AI1" s="121"/>
      <c r="AJ1" s="121"/>
    </row>
    <row r="2" spans="1:36" ht="43.5" customHeight="1">
      <c r="A2" s="1332"/>
      <c r="B2" s="1332"/>
      <c r="C2" s="633" t="s">
        <v>1610</v>
      </c>
      <c r="D2" s="633" t="s">
        <v>1611</v>
      </c>
      <c r="E2" s="633" t="s">
        <v>1612</v>
      </c>
      <c r="F2" s="633" t="s">
        <v>1613</v>
      </c>
      <c r="G2" s="1332"/>
      <c r="H2" s="1332"/>
      <c r="I2" s="633" t="s">
        <v>1614</v>
      </c>
      <c r="J2" s="633" t="s">
        <v>1615</v>
      </c>
      <c r="K2" s="1332"/>
      <c r="L2" s="1339"/>
      <c r="M2" s="1339"/>
      <c r="N2" s="634" t="s">
        <v>1616</v>
      </c>
      <c r="O2" s="634" t="s">
        <v>1604</v>
      </c>
      <c r="P2" s="634" t="s">
        <v>1616</v>
      </c>
      <c r="Q2" s="595" t="s">
        <v>1604</v>
      </c>
      <c r="R2" s="1332"/>
      <c r="S2" s="1332"/>
      <c r="T2" s="1336"/>
      <c r="U2" s="1337"/>
      <c r="V2" s="121"/>
      <c r="W2" s="121"/>
      <c r="X2" s="121"/>
      <c r="Y2" s="121"/>
      <c r="Z2" s="121"/>
      <c r="AA2" s="121"/>
      <c r="AB2" s="121"/>
      <c r="AC2" s="121"/>
      <c r="AD2" s="121"/>
      <c r="AE2" s="121"/>
      <c r="AF2" s="121"/>
      <c r="AG2" s="121"/>
      <c r="AH2" s="121"/>
      <c r="AI2" s="121"/>
      <c r="AJ2" s="121"/>
    </row>
    <row r="3" spans="1:36" ht="318.75">
      <c r="A3" s="1346">
        <v>96</v>
      </c>
      <c r="B3" s="1347">
        <v>46157</v>
      </c>
      <c r="C3" s="1347" t="s">
        <v>2881</v>
      </c>
      <c r="D3" s="1347">
        <v>24487</v>
      </c>
      <c r="E3" s="1347" t="s">
        <v>2882</v>
      </c>
      <c r="F3" s="1348" t="s">
        <v>2883</v>
      </c>
      <c r="G3" s="1349" t="s">
        <v>2884</v>
      </c>
      <c r="H3" s="1347">
        <v>46185</v>
      </c>
      <c r="I3" s="1347">
        <v>46235</v>
      </c>
      <c r="J3" s="1347">
        <v>46244</v>
      </c>
      <c r="K3" s="1350" t="s">
        <v>2829</v>
      </c>
      <c r="L3" s="1351">
        <v>1</v>
      </c>
      <c r="M3" s="1351">
        <v>0</v>
      </c>
      <c r="N3" s="1351">
        <v>1</v>
      </c>
      <c r="O3" s="1351">
        <v>0</v>
      </c>
      <c r="P3" s="1351">
        <v>0</v>
      </c>
      <c r="Q3" s="1351">
        <v>0</v>
      </c>
      <c r="R3" s="1352" t="s">
        <v>2885</v>
      </c>
      <c r="S3" s="1353" t="s">
        <v>2886</v>
      </c>
      <c r="T3" s="1354"/>
      <c r="U3" s="1350"/>
    </row>
    <row r="4" spans="1:36" ht="25.5">
      <c r="A4" s="1346">
        <v>158</v>
      </c>
      <c r="B4" s="1347">
        <v>46188</v>
      </c>
      <c r="C4" s="1347" t="s">
        <v>2937</v>
      </c>
      <c r="D4" s="1347">
        <v>25854</v>
      </c>
      <c r="E4" s="1347" t="s">
        <v>2938</v>
      </c>
      <c r="F4" s="1348">
        <v>89232412526</v>
      </c>
      <c r="G4" s="1347" t="s">
        <v>2939</v>
      </c>
      <c r="H4" s="1347">
        <v>46189</v>
      </c>
      <c r="I4" s="1347">
        <v>46196</v>
      </c>
      <c r="J4" s="1347">
        <v>46196</v>
      </c>
      <c r="K4" s="1350" t="s">
        <v>2829</v>
      </c>
      <c r="L4" s="1351">
        <v>31</v>
      </c>
      <c r="M4" s="1351">
        <v>25</v>
      </c>
      <c r="N4" s="1351">
        <v>31</v>
      </c>
      <c r="O4" s="1351">
        <v>25</v>
      </c>
      <c r="P4" s="1351">
        <v>0</v>
      </c>
      <c r="Q4" s="1351">
        <v>0</v>
      </c>
      <c r="R4" s="1352" t="s">
        <v>2940</v>
      </c>
      <c r="S4" s="1355" t="s">
        <v>2941</v>
      </c>
      <c r="T4" s="1354"/>
      <c r="U4" s="1350"/>
    </row>
    <row r="5" spans="1:36" ht="63.75">
      <c r="A5" s="1346">
        <v>165</v>
      </c>
      <c r="B5" s="1347">
        <v>46188</v>
      </c>
      <c r="C5" s="1347" t="s">
        <v>2862</v>
      </c>
      <c r="D5" s="1347">
        <v>29345</v>
      </c>
      <c r="E5" s="1347" t="s">
        <v>2942</v>
      </c>
      <c r="F5" s="1348">
        <v>79135347774</v>
      </c>
      <c r="G5" s="1347" t="s">
        <v>2943</v>
      </c>
      <c r="H5" s="1347">
        <v>46189</v>
      </c>
      <c r="I5" s="1347">
        <v>46196</v>
      </c>
      <c r="J5" s="1347">
        <v>46196</v>
      </c>
      <c r="K5" s="1350" t="s">
        <v>2829</v>
      </c>
      <c r="L5" s="1351">
        <v>17</v>
      </c>
      <c r="M5" s="1351">
        <v>1</v>
      </c>
      <c r="N5" s="1351">
        <v>17</v>
      </c>
      <c r="O5" s="1351">
        <v>1</v>
      </c>
      <c r="P5" s="1351">
        <v>0</v>
      </c>
      <c r="Q5" s="1351">
        <v>0</v>
      </c>
      <c r="R5" s="1352" t="s">
        <v>924</v>
      </c>
      <c r="S5" s="1355" t="s">
        <v>3015</v>
      </c>
      <c r="T5" s="1354"/>
      <c r="U5" s="1350"/>
    </row>
    <row r="6" spans="1:36" ht="51">
      <c r="A6" s="1346">
        <v>151</v>
      </c>
      <c r="B6" s="1347">
        <v>46184</v>
      </c>
      <c r="C6" s="1347" t="s">
        <v>2971</v>
      </c>
      <c r="D6" s="1347">
        <v>31150</v>
      </c>
      <c r="E6" s="1347" t="s">
        <v>2972</v>
      </c>
      <c r="F6" s="1348" t="s">
        <v>2973</v>
      </c>
      <c r="G6" s="1347" t="s">
        <v>2887</v>
      </c>
      <c r="H6" s="1347">
        <v>46191</v>
      </c>
      <c r="I6" s="1347">
        <v>46199</v>
      </c>
      <c r="J6" s="1347">
        <v>46199</v>
      </c>
      <c r="K6" s="1350" t="s">
        <v>2793</v>
      </c>
      <c r="L6" s="1351">
        <v>11</v>
      </c>
      <c r="M6" s="1351">
        <v>0</v>
      </c>
      <c r="N6" s="1351">
        <v>11</v>
      </c>
      <c r="O6" s="1351">
        <v>0</v>
      </c>
      <c r="P6" s="1351">
        <v>0</v>
      </c>
      <c r="Q6" s="1351">
        <v>0</v>
      </c>
      <c r="R6" s="1352" t="s">
        <v>2794</v>
      </c>
      <c r="S6" s="1355" t="s">
        <v>3016</v>
      </c>
      <c r="T6" s="1347"/>
      <c r="U6" s="1350"/>
    </row>
    <row r="7" spans="1:36" ht="63.75">
      <c r="A7" s="1346">
        <v>115</v>
      </c>
      <c r="B7" s="1347">
        <v>46176</v>
      </c>
      <c r="C7" s="1347" t="s">
        <v>2988</v>
      </c>
      <c r="D7" s="1347">
        <v>29929</v>
      </c>
      <c r="E7" s="1347" t="s">
        <v>2989</v>
      </c>
      <c r="F7" s="1348">
        <v>89620710956</v>
      </c>
      <c r="G7" s="1347" t="s">
        <v>2990</v>
      </c>
      <c r="H7" s="1347">
        <v>46192</v>
      </c>
      <c r="I7" s="1347">
        <v>46203</v>
      </c>
      <c r="J7" s="1347">
        <v>46203</v>
      </c>
      <c r="K7" s="1350" t="s">
        <v>2829</v>
      </c>
      <c r="L7" s="1351">
        <v>4</v>
      </c>
      <c r="M7" s="1351">
        <v>0</v>
      </c>
      <c r="N7" s="1351">
        <v>4</v>
      </c>
      <c r="O7" s="1351">
        <v>0</v>
      </c>
      <c r="P7" s="1351">
        <v>0</v>
      </c>
      <c r="Q7" s="1352">
        <v>0</v>
      </c>
      <c r="R7" s="1352" t="s">
        <v>2991</v>
      </c>
      <c r="S7" s="1355" t="s">
        <v>3017</v>
      </c>
      <c r="T7" s="1347"/>
      <c r="U7" s="1350"/>
    </row>
    <row r="8" spans="1:36" ht="38.25">
      <c r="A8" s="1346">
        <v>145</v>
      </c>
      <c r="B8" s="1347">
        <v>46184</v>
      </c>
      <c r="C8" s="1347" t="s">
        <v>2992</v>
      </c>
      <c r="D8" s="1347">
        <v>35549</v>
      </c>
      <c r="E8" s="1347"/>
      <c r="F8" s="1348" t="s">
        <v>2993</v>
      </c>
      <c r="G8" s="1347" t="s">
        <v>2994</v>
      </c>
      <c r="H8" s="1356" t="s">
        <v>2995</v>
      </c>
      <c r="I8" s="1356" t="s">
        <v>2996</v>
      </c>
      <c r="J8" s="1356">
        <v>46197</v>
      </c>
      <c r="K8" s="1350" t="s">
        <v>2793</v>
      </c>
      <c r="L8" s="1351">
        <v>3</v>
      </c>
      <c r="M8" s="1351">
        <v>0</v>
      </c>
      <c r="N8" s="1351">
        <v>3</v>
      </c>
      <c r="O8" s="1351">
        <v>0</v>
      </c>
      <c r="P8" s="1351">
        <v>0</v>
      </c>
      <c r="Q8" s="1352">
        <v>0</v>
      </c>
      <c r="R8" s="1352" t="s">
        <v>2794</v>
      </c>
      <c r="S8" s="1355" t="s">
        <v>2997</v>
      </c>
      <c r="T8" s="1347"/>
      <c r="U8" s="1350"/>
    </row>
    <row r="9" spans="1:36" ht="51">
      <c r="A9" s="1346">
        <v>186</v>
      </c>
      <c r="B9" s="1356">
        <v>46191</v>
      </c>
      <c r="C9" s="1347" t="s">
        <v>2998</v>
      </c>
      <c r="D9" s="1347">
        <v>33269</v>
      </c>
      <c r="E9" s="1347" t="s">
        <v>2999</v>
      </c>
      <c r="F9" s="1348">
        <v>89147485140</v>
      </c>
      <c r="G9" s="1347" t="s">
        <v>2887</v>
      </c>
      <c r="H9" s="1356">
        <v>46192</v>
      </c>
      <c r="I9" s="1356">
        <v>46200</v>
      </c>
      <c r="J9" s="1356">
        <v>46201</v>
      </c>
      <c r="K9" s="1350" t="s">
        <v>2936</v>
      </c>
      <c r="L9" s="1351">
        <v>1</v>
      </c>
      <c r="M9" s="1351">
        <v>0</v>
      </c>
      <c r="N9" s="1351">
        <v>1</v>
      </c>
      <c r="O9" s="1351">
        <v>0</v>
      </c>
      <c r="P9" s="1351">
        <v>0</v>
      </c>
      <c r="Q9" s="1352">
        <v>0</v>
      </c>
      <c r="R9" s="1352" t="s">
        <v>2794</v>
      </c>
      <c r="S9" s="1355" t="s">
        <v>3000</v>
      </c>
      <c r="T9" s="1347"/>
      <c r="U9" s="1350"/>
    </row>
    <row r="10" spans="1:36" ht="51">
      <c r="A10" s="1346">
        <v>189</v>
      </c>
      <c r="B10" s="1356">
        <v>46191</v>
      </c>
      <c r="C10" s="1347" t="s">
        <v>3001</v>
      </c>
      <c r="D10" s="1347">
        <v>33564</v>
      </c>
      <c r="E10" s="1347" t="s">
        <v>3002</v>
      </c>
      <c r="F10" s="1348"/>
      <c r="G10" s="1347" t="s">
        <v>2887</v>
      </c>
      <c r="H10" s="1356">
        <v>46192</v>
      </c>
      <c r="I10" s="1356">
        <v>46201</v>
      </c>
      <c r="J10" s="1356">
        <v>46202</v>
      </c>
      <c r="K10" s="1350" t="s">
        <v>2793</v>
      </c>
      <c r="L10" s="1351">
        <v>1</v>
      </c>
      <c r="M10" s="1351">
        <v>0</v>
      </c>
      <c r="N10" s="1351">
        <v>1</v>
      </c>
      <c r="O10" s="1351">
        <v>0</v>
      </c>
      <c r="P10" s="1351">
        <v>0</v>
      </c>
      <c r="Q10" s="1351">
        <v>0</v>
      </c>
      <c r="R10" s="1352" t="s">
        <v>2794</v>
      </c>
      <c r="S10" s="1355" t="s">
        <v>3018</v>
      </c>
      <c r="T10" s="1347"/>
      <c r="U10" s="1350"/>
    </row>
    <row r="11" spans="1:36" ht="89.25">
      <c r="A11" s="1346">
        <v>137</v>
      </c>
      <c r="B11" s="1356">
        <v>46182</v>
      </c>
      <c r="C11" s="1347" t="s">
        <v>3019</v>
      </c>
      <c r="D11" s="1347">
        <v>22172</v>
      </c>
      <c r="E11" s="1347" t="s">
        <v>3020</v>
      </c>
      <c r="F11" s="1348">
        <v>89235799894</v>
      </c>
      <c r="G11" s="1347" t="s">
        <v>3021</v>
      </c>
      <c r="H11" s="1356">
        <v>46193</v>
      </c>
      <c r="I11" s="1356">
        <v>46201</v>
      </c>
      <c r="J11" s="1356">
        <v>46201</v>
      </c>
      <c r="K11" s="1350" t="s">
        <v>2829</v>
      </c>
      <c r="L11" s="1351">
        <v>26</v>
      </c>
      <c r="M11" s="1351">
        <v>25</v>
      </c>
      <c r="N11" s="1351">
        <v>26</v>
      </c>
      <c r="O11" s="1351">
        <v>25</v>
      </c>
      <c r="P11" s="1351">
        <v>0</v>
      </c>
      <c r="Q11" s="1352">
        <v>0</v>
      </c>
      <c r="R11" s="1352" t="s">
        <v>3022</v>
      </c>
      <c r="S11" s="1355" t="s">
        <v>3086</v>
      </c>
      <c r="T11" s="1347"/>
      <c r="U11" s="1350"/>
    </row>
    <row r="12" spans="1:36" ht="178.5">
      <c r="A12" s="1346">
        <v>159</v>
      </c>
      <c r="B12" s="1356">
        <v>46188</v>
      </c>
      <c r="C12" s="1347" t="s">
        <v>3023</v>
      </c>
      <c r="D12" s="1347">
        <v>30536</v>
      </c>
      <c r="E12" s="1347" t="s">
        <v>3024</v>
      </c>
      <c r="F12" s="1348" t="s">
        <v>3025</v>
      </c>
      <c r="G12" s="1347" t="s">
        <v>3026</v>
      </c>
      <c r="H12" s="1356">
        <v>46193</v>
      </c>
      <c r="I12" s="1356">
        <v>46198</v>
      </c>
      <c r="J12" s="1356">
        <v>46198</v>
      </c>
      <c r="K12" s="1350" t="s">
        <v>2793</v>
      </c>
      <c r="L12" s="1351">
        <v>28</v>
      </c>
      <c r="M12" s="1351">
        <v>18</v>
      </c>
      <c r="N12" s="1351">
        <v>28</v>
      </c>
      <c r="O12" s="1351">
        <v>18</v>
      </c>
      <c r="P12" s="1351">
        <v>0</v>
      </c>
      <c r="Q12" s="1352">
        <v>0</v>
      </c>
      <c r="R12" s="1352" t="s">
        <v>2794</v>
      </c>
      <c r="S12" s="1355" t="s">
        <v>3087</v>
      </c>
      <c r="T12" s="1347"/>
      <c r="U12" s="1350"/>
    </row>
    <row r="13" spans="1:36" ht="38.25">
      <c r="A13" s="1346">
        <v>180</v>
      </c>
      <c r="B13" s="1356">
        <v>46191</v>
      </c>
      <c r="C13" s="1347" t="s">
        <v>3027</v>
      </c>
      <c r="D13" s="1347">
        <v>33095</v>
      </c>
      <c r="E13" s="1347" t="s">
        <v>3028</v>
      </c>
      <c r="F13" s="1348">
        <v>89509970836</v>
      </c>
      <c r="G13" s="1347" t="s">
        <v>3029</v>
      </c>
      <c r="H13" s="1349">
        <v>46193</v>
      </c>
      <c r="I13" s="1349">
        <v>46197</v>
      </c>
      <c r="J13" s="1349">
        <v>46198</v>
      </c>
      <c r="K13" s="1350" t="s">
        <v>2793</v>
      </c>
      <c r="L13" s="1351">
        <v>5</v>
      </c>
      <c r="M13" s="1351">
        <v>0</v>
      </c>
      <c r="N13" s="1351">
        <v>5</v>
      </c>
      <c r="O13" s="1351">
        <v>0</v>
      </c>
      <c r="P13" s="1351">
        <v>0</v>
      </c>
      <c r="Q13" s="1352">
        <v>0</v>
      </c>
      <c r="R13" s="1352" t="s">
        <v>2794</v>
      </c>
      <c r="S13" s="1357" t="s">
        <v>3030</v>
      </c>
      <c r="T13" s="1347"/>
      <c r="U13" s="1350"/>
    </row>
    <row r="14" spans="1:36" ht="229.5">
      <c r="A14" s="1346">
        <v>197</v>
      </c>
      <c r="B14" s="1356">
        <v>46192</v>
      </c>
      <c r="C14" s="1347" t="s">
        <v>3031</v>
      </c>
      <c r="D14" s="1347">
        <v>34297</v>
      </c>
      <c r="E14" s="1347" t="s">
        <v>3032</v>
      </c>
      <c r="F14" s="1348">
        <v>79131834803</v>
      </c>
      <c r="G14" s="1347" t="s">
        <v>3033</v>
      </c>
      <c r="H14" s="1356">
        <v>46193</v>
      </c>
      <c r="I14" s="1347">
        <v>46200</v>
      </c>
      <c r="J14" s="1356">
        <v>46202</v>
      </c>
      <c r="K14" s="1350" t="s">
        <v>2829</v>
      </c>
      <c r="L14" s="1351">
        <v>2</v>
      </c>
      <c r="M14" s="1351">
        <v>0</v>
      </c>
      <c r="N14" s="1351">
        <v>2</v>
      </c>
      <c r="O14" s="1351">
        <v>0</v>
      </c>
      <c r="P14" s="1351">
        <v>0</v>
      </c>
      <c r="Q14" s="1351">
        <v>0</v>
      </c>
      <c r="R14" s="1352" t="s">
        <v>3034</v>
      </c>
      <c r="S14" s="1355" t="s">
        <v>3088</v>
      </c>
      <c r="T14" s="1347"/>
      <c r="U14" s="1350"/>
    </row>
    <row r="15" spans="1:36" ht="409.5">
      <c r="A15" s="1346">
        <v>68</v>
      </c>
      <c r="B15" s="1347">
        <v>46132</v>
      </c>
      <c r="C15" s="1347" t="s">
        <v>3089</v>
      </c>
      <c r="D15" s="1347">
        <v>31315</v>
      </c>
      <c r="E15" s="1347" t="s">
        <v>3090</v>
      </c>
      <c r="F15" s="1348">
        <v>89233117370</v>
      </c>
      <c r="G15" s="1349" t="s">
        <v>3091</v>
      </c>
      <c r="H15" s="1356">
        <v>46194</v>
      </c>
      <c r="I15" s="1356">
        <v>46200</v>
      </c>
      <c r="J15" s="1356">
        <v>46200</v>
      </c>
      <c r="K15" s="1350" t="s">
        <v>3092</v>
      </c>
      <c r="L15" s="1351">
        <v>5</v>
      </c>
      <c r="M15" s="1351">
        <v>0</v>
      </c>
      <c r="N15" s="1351">
        <v>5</v>
      </c>
      <c r="O15" s="1351">
        <v>0</v>
      </c>
      <c r="P15" s="1351">
        <v>0</v>
      </c>
      <c r="Q15" s="1352">
        <v>0</v>
      </c>
      <c r="R15" s="1352" t="s">
        <v>2794</v>
      </c>
      <c r="S15" s="1353" t="s">
        <v>3093</v>
      </c>
      <c r="T15" s="1347" t="s">
        <v>3094</v>
      </c>
      <c r="U15" s="1350"/>
    </row>
    <row r="16" spans="1:36" ht="331.5">
      <c r="A16" s="1346">
        <v>81</v>
      </c>
      <c r="B16" s="1347">
        <v>46147</v>
      </c>
      <c r="C16" s="1347" t="s">
        <v>3095</v>
      </c>
      <c r="D16" s="1347">
        <v>32133</v>
      </c>
      <c r="E16" s="1347" t="s">
        <v>3096</v>
      </c>
      <c r="F16" s="1348">
        <v>79965910973</v>
      </c>
      <c r="G16" s="1349" t="s">
        <v>3097</v>
      </c>
      <c r="H16" s="1356">
        <v>46194</v>
      </c>
      <c r="I16" s="1356">
        <v>46200</v>
      </c>
      <c r="J16" s="1356">
        <v>46201</v>
      </c>
      <c r="K16" s="1350" t="s">
        <v>2793</v>
      </c>
      <c r="L16" s="1351">
        <v>4</v>
      </c>
      <c r="M16" s="1351">
        <v>0</v>
      </c>
      <c r="N16" s="1351">
        <v>4</v>
      </c>
      <c r="O16" s="1351">
        <v>0</v>
      </c>
      <c r="P16" s="1351">
        <v>0</v>
      </c>
      <c r="Q16" s="1352">
        <v>0</v>
      </c>
      <c r="R16" s="1352" t="s">
        <v>2794</v>
      </c>
      <c r="S16" s="1353" t="s">
        <v>3098</v>
      </c>
      <c r="T16" s="1347"/>
      <c r="U16" s="1360"/>
    </row>
    <row r="17" spans="1:21" ht="280.5">
      <c r="A17" s="1346">
        <v>156</v>
      </c>
      <c r="B17" s="1356">
        <v>46186</v>
      </c>
      <c r="C17" s="1347" t="s">
        <v>3099</v>
      </c>
      <c r="D17" s="1347">
        <v>30246</v>
      </c>
      <c r="E17" s="1347" t="s">
        <v>3100</v>
      </c>
      <c r="F17" s="1348">
        <v>79658936817</v>
      </c>
      <c r="G17" s="1349" t="s">
        <v>3101</v>
      </c>
      <c r="H17" s="1356">
        <v>46194</v>
      </c>
      <c r="I17" s="1356">
        <v>46200</v>
      </c>
      <c r="J17" s="1356">
        <v>46201</v>
      </c>
      <c r="K17" s="1350" t="s">
        <v>2829</v>
      </c>
      <c r="L17" s="1351">
        <v>14</v>
      </c>
      <c r="M17" s="1351">
        <v>10</v>
      </c>
      <c r="N17" s="1358">
        <v>14</v>
      </c>
      <c r="O17" s="1351">
        <v>10</v>
      </c>
      <c r="P17" s="1351">
        <v>0</v>
      </c>
      <c r="Q17" s="1352">
        <v>0</v>
      </c>
      <c r="R17" s="1352" t="s">
        <v>3102</v>
      </c>
      <c r="S17" s="1355" t="s">
        <v>3103</v>
      </c>
      <c r="T17" s="1347"/>
      <c r="U17" s="1360"/>
    </row>
    <row r="18" spans="1:21" ht="140.25">
      <c r="A18" s="1346">
        <v>177</v>
      </c>
      <c r="B18" s="1356">
        <v>46191</v>
      </c>
      <c r="C18" s="1347" t="s">
        <v>3104</v>
      </c>
      <c r="D18" s="1347">
        <v>36161</v>
      </c>
      <c r="E18" s="1347" t="s">
        <v>3105</v>
      </c>
      <c r="F18" s="1348">
        <v>79504193253</v>
      </c>
      <c r="G18" s="1347" t="s">
        <v>3106</v>
      </c>
      <c r="H18" s="1349">
        <v>46195</v>
      </c>
      <c r="I18" s="1349">
        <v>46201</v>
      </c>
      <c r="J18" s="1349">
        <v>46201</v>
      </c>
      <c r="K18" s="1350" t="s">
        <v>2793</v>
      </c>
      <c r="L18" s="1351">
        <v>31</v>
      </c>
      <c r="M18" s="1351">
        <v>25</v>
      </c>
      <c r="N18" s="1358">
        <v>31</v>
      </c>
      <c r="O18" s="1351">
        <v>25</v>
      </c>
      <c r="P18" s="1351">
        <v>0</v>
      </c>
      <c r="Q18" s="1352">
        <v>0</v>
      </c>
      <c r="R18" s="1352" t="s">
        <v>2940</v>
      </c>
      <c r="S18" s="1357" t="s">
        <v>3107</v>
      </c>
      <c r="T18" s="1347"/>
      <c r="U18" s="1360"/>
    </row>
    <row r="19" spans="1:21" ht="51">
      <c r="A19" s="1346">
        <v>99</v>
      </c>
      <c r="B19" s="1356">
        <v>46161</v>
      </c>
      <c r="C19" s="1347" t="s">
        <v>3108</v>
      </c>
      <c r="D19" s="1347">
        <v>-621494</v>
      </c>
      <c r="E19" s="1347" t="s">
        <v>3109</v>
      </c>
      <c r="F19" s="1348">
        <v>79785608892</v>
      </c>
      <c r="G19" s="1347" t="s">
        <v>3110</v>
      </c>
      <c r="H19" s="1356">
        <v>46195</v>
      </c>
      <c r="I19" s="1356">
        <v>46203</v>
      </c>
      <c r="J19" s="1356">
        <v>46204</v>
      </c>
      <c r="K19" s="1350" t="s">
        <v>2793</v>
      </c>
      <c r="L19" s="1351">
        <v>21</v>
      </c>
      <c r="M19" s="1351">
        <v>1</v>
      </c>
      <c r="N19" s="1351">
        <v>21</v>
      </c>
      <c r="O19" s="1351">
        <v>1</v>
      </c>
      <c r="P19" s="1351">
        <v>0</v>
      </c>
      <c r="Q19" s="1352">
        <v>0</v>
      </c>
      <c r="R19" s="1352" t="s">
        <v>2794</v>
      </c>
      <c r="S19" s="1353" t="s">
        <v>3111</v>
      </c>
      <c r="T19" s="1347"/>
      <c r="U19" s="1360"/>
    </row>
    <row r="20" spans="1:21" ht="63.75">
      <c r="A20" s="1346">
        <v>194</v>
      </c>
      <c r="B20" s="1356">
        <v>46192</v>
      </c>
      <c r="C20" s="1347" t="s">
        <v>3112</v>
      </c>
      <c r="D20" s="1347">
        <v>29321</v>
      </c>
      <c r="E20" s="1347" t="s">
        <v>3113</v>
      </c>
      <c r="F20" s="1348">
        <v>79832832696</v>
      </c>
      <c r="G20" s="1347" t="s">
        <v>3114</v>
      </c>
      <c r="H20" s="1356">
        <v>46195</v>
      </c>
      <c r="I20" s="1356">
        <v>46197</v>
      </c>
      <c r="J20" s="1356">
        <v>46197</v>
      </c>
      <c r="K20" s="1350" t="s">
        <v>2829</v>
      </c>
      <c r="L20" s="1351">
        <v>9</v>
      </c>
      <c r="M20" s="1351">
        <v>0</v>
      </c>
      <c r="N20" s="1351">
        <v>9</v>
      </c>
      <c r="O20" s="1351">
        <v>0</v>
      </c>
      <c r="P20" s="1351">
        <v>0</v>
      </c>
      <c r="Q20" s="1351">
        <v>0</v>
      </c>
      <c r="R20" s="1352" t="s">
        <v>3115</v>
      </c>
      <c r="S20" s="1359" t="s">
        <v>3116</v>
      </c>
      <c r="T20" s="1347"/>
      <c r="U20" s="1350"/>
    </row>
    <row r="21" spans="1:21" ht="15">
      <c r="A21" s="1346"/>
      <c r="B21" s="1356"/>
      <c r="C21" s="1347"/>
      <c r="D21" s="1347"/>
      <c r="E21" s="1347"/>
      <c r="F21" s="1348"/>
      <c r="G21" s="1347"/>
      <c r="H21" s="1356"/>
      <c r="I21" s="1356"/>
      <c r="J21" s="1356"/>
      <c r="K21" s="1350"/>
      <c r="L21" s="1351"/>
      <c r="M21" s="1351"/>
      <c r="N21" s="1351"/>
      <c r="O21" s="1351"/>
      <c r="P21" s="1351"/>
      <c r="Q21" s="1351"/>
      <c r="R21" s="1352"/>
      <c r="S21" s="1355"/>
      <c r="T21" s="1347"/>
      <c r="U21" s="1350"/>
    </row>
    <row r="22" spans="1:21" ht="15">
      <c r="A22" s="1346"/>
      <c r="B22" s="1356"/>
      <c r="C22" s="1347"/>
      <c r="D22" s="1347"/>
      <c r="E22" s="1347"/>
      <c r="F22" s="1348"/>
      <c r="G22" s="1347"/>
      <c r="H22" s="1356"/>
      <c r="I22" s="1356"/>
      <c r="J22" s="1356"/>
      <c r="K22" s="1350"/>
      <c r="L22" s="1351"/>
      <c r="M22" s="1351"/>
      <c r="N22" s="1351"/>
      <c r="O22" s="1351"/>
      <c r="P22" s="1351"/>
      <c r="Q22" s="1351"/>
      <c r="R22" s="1352"/>
      <c r="S22" s="1355"/>
      <c r="T22" s="1347"/>
      <c r="U22" s="1350"/>
    </row>
    <row r="23" spans="1:21" ht="15">
      <c r="A23" s="1346"/>
      <c r="B23" s="1347"/>
      <c r="C23" s="1347"/>
      <c r="D23" s="1347"/>
      <c r="E23" s="1347"/>
      <c r="F23" s="1348"/>
      <c r="G23" s="1347"/>
      <c r="H23" s="1347"/>
      <c r="I23" s="1347"/>
      <c r="J23" s="1347"/>
      <c r="K23" s="1350"/>
      <c r="L23" s="1351"/>
      <c r="M23" s="1351"/>
      <c r="N23" s="1351"/>
      <c r="O23" s="1351"/>
      <c r="P23" s="1351"/>
      <c r="Q23" s="1351"/>
      <c r="R23" s="1352"/>
      <c r="S23" s="1359"/>
      <c r="T23" s="1354"/>
      <c r="U23" s="1350"/>
    </row>
    <row r="24" spans="1:21" ht="40.5">
      <c r="A24" s="744"/>
      <c r="B24" s="744"/>
      <c r="C24" s="744"/>
      <c r="D24" s="744"/>
      <c r="E24" s="744"/>
      <c r="F24" s="745" t="s">
        <v>2877</v>
      </c>
      <c r="G24" s="744"/>
      <c r="H24" s="744"/>
      <c r="I24" s="744"/>
      <c r="J24" s="744"/>
      <c r="K24" s="744"/>
      <c r="L24" s="746">
        <f t="shared" ref="L24:Q24" si="0">SUM(L3:L23)</f>
        <v>214</v>
      </c>
      <c r="M24" s="746">
        <f t="shared" si="0"/>
        <v>105</v>
      </c>
      <c r="N24" s="746">
        <f t="shared" si="0"/>
        <v>214</v>
      </c>
      <c r="O24" s="746">
        <f t="shared" si="0"/>
        <v>105</v>
      </c>
      <c r="P24" s="746">
        <f t="shared" si="0"/>
        <v>0</v>
      </c>
      <c r="Q24" s="746">
        <f t="shared" si="0"/>
        <v>0</v>
      </c>
      <c r="R24" s="747"/>
      <c r="S24" s="748"/>
      <c r="T24" s="748" t="s">
        <v>125</v>
      </c>
      <c r="U24" s="748"/>
    </row>
    <row r="25" spans="1:21" ht="15">
      <c r="A25"/>
      <c r="B25"/>
      <c r="C25"/>
      <c r="D25"/>
      <c r="E25"/>
      <c r="F25"/>
      <c r="G25"/>
      <c r="H25"/>
      <c r="I25"/>
      <c r="J25"/>
      <c r="K25"/>
      <c r="L25"/>
      <c r="M25"/>
      <c r="N25"/>
      <c r="O25"/>
      <c r="P25"/>
      <c r="Q25"/>
      <c r="R25"/>
      <c r="S25"/>
      <c r="T25"/>
      <c r="U25"/>
    </row>
    <row r="26" spans="1:21" ht="15">
      <c r="A26"/>
      <c r="B26"/>
      <c r="C26"/>
      <c r="D26"/>
      <c r="E26"/>
      <c r="F26"/>
      <c r="G26"/>
      <c r="H26"/>
      <c r="I26"/>
      <c r="J26"/>
      <c r="K26"/>
      <c r="L26"/>
      <c r="M26"/>
      <c r="N26"/>
      <c r="O26"/>
      <c r="P26"/>
      <c r="Q26"/>
      <c r="R26"/>
      <c r="S26"/>
      <c r="T26"/>
      <c r="U26"/>
    </row>
    <row r="27" spans="1:21" ht="15">
      <c r="A27"/>
      <c r="B27"/>
      <c r="C27"/>
      <c r="D27"/>
      <c r="E27"/>
      <c r="F27"/>
      <c r="G27"/>
      <c r="H27"/>
      <c r="I27"/>
      <c r="J27"/>
      <c r="K27"/>
      <c r="L27"/>
      <c r="M27"/>
      <c r="N27"/>
      <c r="O27"/>
      <c r="P27"/>
      <c r="Q27"/>
      <c r="R27"/>
      <c r="S27"/>
      <c r="T27"/>
      <c r="U27"/>
    </row>
    <row r="28" spans="1:21" ht="15">
      <c r="A28"/>
      <c r="B28"/>
      <c r="C28"/>
      <c r="D28"/>
      <c r="E28"/>
      <c r="F28"/>
      <c r="G28"/>
      <c r="H28"/>
      <c r="I28"/>
      <c r="J28"/>
      <c r="K28"/>
      <c r="L28"/>
      <c r="M28"/>
      <c r="N28"/>
      <c r="O28"/>
      <c r="P28"/>
      <c r="Q28"/>
      <c r="R28"/>
      <c r="S28"/>
      <c r="T28"/>
      <c r="U28"/>
    </row>
    <row r="29" spans="1:21" ht="15">
      <c r="A29"/>
      <c r="B29"/>
      <c r="C29"/>
      <c r="D29"/>
      <c r="E29"/>
      <c r="F29"/>
      <c r="G29"/>
      <c r="H29"/>
      <c r="I29"/>
      <c r="J29"/>
      <c r="K29"/>
      <c r="L29"/>
      <c r="M29"/>
      <c r="N29"/>
      <c r="O29"/>
      <c r="P29"/>
      <c r="Q29"/>
      <c r="R29"/>
      <c r="S29"/>
      <c r="T29"/>
      <c r="U29"/>
    </row>
    <row r="30" spans="1:21" ht="15">
      <c r="A30"/>
      <c r="B30"/>
      <c r="C30"/>
      <c r="D30"/>
      <c r="E30"/>
      <c r="F30"/>
      <c r="G30"/>
      <c r="H30"/>
      <c r="I30"/>
      <c r="J30"/>
      <c r="K30"/>
      <c r="L30"/>
      <c r="M30"/>
      <c r="N30"/>
      <c r="O30"/>
      <c r="P30"/>
      <c r="Q30"/>
      <c r="R30"/>
      <c r="S30"/>
      <c r="T30"/>
      <c r="U30"/>
    </row>
    <row r="31" spans="1:21" ht="15">
      <c r="A31"/>
      <c r="B31"/>
      <c r="C31"/>
      <c r="D31"/>
      <c r="E31"/>
      <c r="F31"/>
      <c r="G31"/>
      <c r="H31"/>
      <c r="I31"/>
      <c r="J31"/>
      <c r="K31"/>
      <c r="L31"/>
      <c r="M31"/>
      <c r="N31"/>
      <c r="O31"/>
      <c r="P31"/>
      <c r="Q31"/>
      <c r="R31"/>
      <c r="S31"/>
      <c r="T31"/>
      <c r="U31"/>
    </row>
    <row r="32" spans="1:21" ht="15">
      <c r="A32"/>
      <c r="B32"/>
      <c r="C32"/>
      <c r="D32"/>
      <c r="E32"/>
      <c r="F32"/>
      <c r="G32"/>
      <c r="H32"/>
      <c r="I32"/>
      <c r="J32"/>
      <c r="K32"/>
      <c r="L32"/>
      <c r="M32"/>
      <c r="N32"/>
      <c r="O32"/>
      <c r="P32"/>
      <c r="Q32"/>
      <c r="R32"/>
      <c r="S32"/>
      <c r="T32"/>
      <c r="U32"/>
    </row>
    <row r="33" spans="1:21" ht="15">
      <c r="A33"/>
      <c r="B33"/>
      <c r="C33"/>
      <c r="D33"/>
      <c r="E33"/>
      <c r="F33"/>
      <c r="G33"/>
      <c r="H33"/>
      <c r="I33"/>
      <c r="J33"/>
      <c r="K33"/>
      <c r="L33"/>
      <c r="M33"/>
      <c r="N33"/>
      <c r="O33"/>
      <c r="P33"/>
      <c r="Q33"/>
      <c r="R33"/>
      <c r="S33"/>
      <c r="T33"/>
      <c r="U33"/>
    </row>
    <row r="34" spans="1:21" ht="15">
      <c r="A34"/>
      <c r="B34"/>
      <c r="C34"/>
      <c r="D34"/>
      <c r="E34"/>
      <c r="F34"/>
      <c r="G34"/>
      <c r="H34"/>
      <c r="I34"/>
      <c r="J34"/>
      <c r="K34"/>
      <c r="L34"/>
      <c r="M34"/>
      <c r="N34"/>
      <c r="O34"/>
      <c r="P34"/>
      <c r="Q34"/>
      <c r="R34"/>
      <c r="S34"/>
      <c r="T34"/>
      <c r="U34"/>
    </row>
    <row r="35" spans="1:21" ht="15">
      <c r="A35"/>
      <c r="B35"/>
      <c r="C35"/>
      <c r="D35"/>
      <c r="E35"/>
      <c r="F35"/>
      <c r="G35"/>
      <c r="H35"/>
      <c r="I35"/>
      <c r="J35"/>
      <c r="K35"/>
      <c r="L35"/>
      <c r="M35"/>
      <c r="N35"/>
      <c r="O35"/>
      <c r="P35"/>
      <c r="Q35"/>
      <c r="R35"/>
      <c r="S35"/>
      <c r="T35"/>
      <c r="U35"/>
    </row>
    <row r="36" spans="1:21" ht="15">
      <c r="A36"/>
      <c r="B36"/>
      <c r="C36"/>
      <c r="D36"/>
      <c r="E36"/>
      <c r="F36"/>
      <c r="G36"/>
      <c r="H36"/>
      <c r="I36"/>
      <c r="J36"/>
      <c r="K36"/>
      <c r="L36"/>
      <c r="M36"/>
      <c r="N36"/>
      <c r="O36"/>
      <c r="P36"/>
      <c r="Q36"/>
      <c r="R36"/>
      <c r="S36"/>
      <c r="T36"/>
      <c r="U36"/>
    </row>
    <row r="37" spans="1:21" ht="15">
      <c r="A37"/>
      <c r="B37"/>
      <c r="C37"/>
      <c r="D37"/>
      <c r="E37"/>
      <c r="F37"/>
      <c r="G37"/>
      <c r="H37"/>
      <c r="I37"/>
      <c r="J37"/>
      <c r="K37"/>
      <c r="L37"/>
      <c r="M37"/>
      <c r="N37"/>
      <c r="O37"/>
      <c r="P37"/>
      <c r="Q37"/>
      <c r="R37"/>
      <c r="S37"/>
      <c r="T37"/>
      <c r="U37"/>
    </row>
    <row r="47" spans="1:21" ht="27" customHeight="1"/>
    <row r="58" ht="27" customHeight="1"/>
    <row r="61" ht="27" customHeight="1"/>
    <row r="63" ht="27.75" customHeight="1"/>
    <row r="1044705" spans="2:2" ht="20.25">
      <c r="B1044705" s="244"/>
    </row>
  </sheetData>
  <customSheetViews>
    <customSheetView guid="{766F4723-E508-4E9C-8D0C-0F495F8BF148}" scale="60" hiddenColumns="1">
      <selection activeCell="O13" sqref="O13"/>
      <pageMargins left="0.7" right="0.7" top="0.75" bottom="0.75" header="0.3" footer="0.3"/>
      <pageSetup paperSize="9" orientation="portrait" r:id="rId1"/>
    </customSheetView>
    <customSheetView guid="{4D54B9FF-5492-4917-A3A9-505435B19CF7}" scale="60" hiddenColumns="1">
      <selection activeCell="O13" sqref="O13"/>
      <pageMargins left="0.7" right="0.7" top="0.75" bottom="0.75" header="0.3" footer="0.3"/>
      <pageSetup paperSize="9" orientation="portrait" r:id="rId2"/>
    </customSheetView>
    <customSheetView guid="{095DEBB2-FB76-42D5-930E-20582D9236E6}" scale="60" hiddenColumns="1">
      <selection sqref="A1:A2"/>
      <pageMargins left="0.7" right="0.7" top="0.75" bottom="0.75" header="0.3" footer="0.3"/>
      <pageSetup paperSize="9" orientation="portrait" r:id="rId3"/>
    </customSheetView>
  </customSheetViews>
  <mergeCells count="14">
    <mergeCell ref="R1:R2"/>
    <mergeCell ref="S1:S2"/>
    <mergeCell ref="T1:U2"/>
    <mergeCell ref="K1:K2"/>
    <mergeCell ref="L1:L2"/>
    <mergeCell ref="M1:M2"/>
    <mergeCell ref="N1:O1"/>
    <mergeCell ref="P1:Q1"/>
    <mergeCell ref="I1:J1"/>
    <mergeCell ref="A1:A2"/>
    <mergeCell ref="B1:B2"/>
    <mergeCell ref="C1:F1"/>
    <mergeCell ref="G1:G2"/>
    <mergeCell ref="H1:H2"/>
  </mergeCells>
  <pageMargins left="0.7" right="0.7" top="0.75" bottom="0.75" header="0.3" footer="0.3"/>
  <pageSetup paperSize="9" orientation="portrait"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1:R55"/>
  <sheetViews>
    <sheetView zoomScale="80" zoomScaleNormal="80" workbookViewId="0">
      <selection activeCell="I18" sqref="I18"/>
    </sheetView>
  </sheetViews>
  <sheetFormatPr defaultRowHeight="15"/>
  <cols>
    <col min="1" max="1" width="97.42578125"/>
    <col min="2" max="5" width="11" bestFit="1" customWidth="1"/>
    <col min="6" max="6" width="15.42578125" bestFit="1" customWidth="1"/>
    <col min="7" max="12" width="11" bestFit="1" customWidth="1"/>
    <col min="13" max="13" width="10.5703125" bestFit="1" customWidth="1"/>
  </cols>
  <sheetData>
    <row r="1" spans="1:18" ht="16.5" customHeight="1" thickBot="1">
      <c r="A1" s="1343" t="s">
        <v>50</v>
      </c>
      <c r="B1" s="1343"/>
      <c r="C1" s="1343"/>
      <c r="D1" s="1343"/>
      <c r="E1" s="1343"/>
      <c r="F1" s="1343"/>
      <c r="G1" s="1343"/>
      <c r="H1" s="1343"/>
      <c r="I1" s="1343"/>
      <c r="J1" s="1343"/>
      <c r="K1" s="1343"/>
      <c r="L1" s="1343"/>
      <c r="M1" s="1343"/>
      <c r="N1" s="1343"/>
    </row>
    <row r="2" spans="1:18" ht="18.75">
      <c r="A2" s="1" t="s">
        <v>23</v>
      </c>
      <c r="B2" s="2">
        <v>2019</v>
      </c>
      <c r="C2" s="3">
        <v>2020</v>
      </c>
      <c r="D2" s="4">
        <v>2021</v>
      </c>
      <c r="E2" s="4">
        <v>2022</v>
      </c>
      <c r="F2" s="4">
        <v>2023</v>
      </c>
      <c r="G2" s="4">
        <v>2024</v>
      </c>
      <c r="H2" s="4">
        <v>2025</v>
      </c>
      <c r="I2" s="4">
        <v>2026</v>
      </c>
      <c r="J2" s="4">
        <v>2027</v>
      </c>
      <c r="K2" s="4">
        <v>2028</v>
      </c>
      <c r="L2" s="5">
        <v>2029</v>
      </c>
      <c r="M2" s="6">
        <v>2030</v>
      </c>
      <c r="N2" s="6" t="s">
        <v>51</v>
      </c>
    </row>
    <row r="3" spans="1:18" ht="18.75">
      <c r="A3" s="7" t="s">
        <v>52</v>
      </c>
      <c r="B3" s="8">
        <v>10</v>
      </c>
      <c r="C3" s="9">
        <f t="shared" ref="C3:M3" si="0">B3-(B3/100*$O3/10)</f>
        <v>10</v>
      </c>
      <c r="D3" s="10">
        <f t="shared" si="0"/>
        <v>10</v>
      </c>
      <c r="E3" s="10">
        <v>9</v>
      </c>
      <c r="F3" s="10">
        <f t="shared" si="0"/>
        <v>9</v>
      </c>
      <c r="G3" s="10">
        <f t="shared" si="0"/>
        <v>9</v>
      </c>
      <c r="H3" s="10">
        <f t="shared" si="0"/>
        <v>9</v>
      </c>
      <c r="I3" s="10">
        <v>8</v>
      </c>
      <c r="J3" s="10">
        <f t="shared" si="0"/>
        <v>8</v>
      </c>
      <c r="K3" s="10">
        <f t="shared" si="0"/>
        <v>8</v>
      </c>
      <c r="L3" s="11">
        <f t="shared" si="0"/>
        <v>8</v>
      </c>
      <c r="M3" s="12">
        <f t="shared" si="0"/>
        <v>8</v>
      </c>
      <c r="N3" s="125">
        <v>25</v>
      </c>
    </row>
    <row r="4" spans="1:18" ht="18.75">
      <c r="A4" s="7" t="s">
        <v>53</v>
      </c>
      <c r="B4" s="8">
        <v>29</v>
      </c>
      <c r="C4" s="9">
        <v>28</v>
      </c>
      <c r="D4" s="10">
        <f>C4-(C4/100*$O4/10)</f>
        <v>28</v>
      </c>
      <c r="E4" s="10">
        <v>27</v>
      </c>
      <c r="F4" s="10">
        <v>26</v>
      </c>
      <c r="G4" s="10">
        <f>F4-(F4/100*$O4/10)</f>
        <v>26</v>
      </c>
      <c r="H4" s="10">
        <v>25</v>
      </c>
      <c r="I4" s="10">
        <v>24</v>
      </c>
      <c r="J4" s="10">
        <f>I4-(I4/100*$O4/10)</f>
        <v>24</v>
      </c>
      <c r="K4" s="10">
        <v>23</v>
      </c>
      <c r="L4" s="11">
        <v>22</v>
      </c>
      <c r="M4" s="12">
        <f>L4-(L4/100*$O4/10)</f>
        <v>22</v>
      </c>
      <c r="N4" s="125">
        <v>25</v>
      </c>
    </row>
    <row r="5" spans="1:18" ht="18.75">
      <c r="A5" s="7" t="s">
        <v>54</v>
      </c>
      <c r="B5" s="35">
        <v>5254.95705</v>
      </c>
      <c r="C5" s="36">
        <v>5226.2939999999999</v>
      </c>
      <c r="D5" s="37">
        <v>5197.63</v>
      </c>
      <c r="E5" s="37">
        <v>5168.9669999999996</v>
      </c>
      <c r="F5" s="37">
        <v>5140.3029999999999</v>
      </c>
      <c r="G5" s="37">
        <v>5111.6400000000003</v>
      </c>
      <c r="H5" s="37">
        <v>5082.9769999999999</v>
      </c>
      <c r="I5" s="37">
        <v>5054.3130000000001</v>
      </c>
      <c r="J5" s="37">
        <v>5025.6499999999996</v>
      </c>
      <c r="K5" s="37">
        <v>4996.9859999999999</v>
      </c>
      <c r="L5" s="38">
        <v>4968.3230000000003</v>
      </c>
      <c r="M5" s="39">
        <v>4939.66</v>
      </c>
      <c r="N5" s="125">
        <v>6</v>
      </c>
    </row>
    <row r="6" spans="1:18" ht="18.75">
      <c r="A6" s="7" t="s">
        <v>55</v>
      </c>
      <c r="B6" s="13">
        <v>12476</v>
      </c>
      <c r="C6" s="9">
        <v>13485</v>
      </c>
      <c r="D6" s="10">
        <v>12228</v>
      </c>
      <c r="E6" s="10">
        <v>12104</v>
      </c>
      <c r="F6" s="10">
        <v>11979</v>
      </c>
      <c r="G6" s="10">
        <v>11854</v>
      </c>
      <c r="H6" s="10">
        <v>11729</v>
      </c>
      <c r="I6" s="10">
        <v>11604</v>
      </c>
      <c r="J6" s="10">
        <v>11479</v>
      </c>
      <c r="K6" s="10">
        <v>11354</v>
      </c>
      <c r="L6" s="11">
        <f>K6-(K6/100*$O6/10)</f>
        <v>11354</v>
      </c>
      <c r="M6" s="12">
        <f>L6-(L6/100*$O6/10)</f>
        <v>11354</v>
      </c>
      <c r="N6" s="125">
        <v>10</v>
      </c>
    </row>
    <row r="7" spans="1:18" ht="18.75">
      <c r="A7" s="7" t="s">
        <v>56</v>
      </c>
      <c r="B7" s="8">
        <v>226</v>
      </c>
      <c r="C7" s="10">
        <v>220</v>
      </c>
      <c r="D7" s="10">
        <v>215</v>
      </c>
      <c r="E7" s="10">
        <v>210</v>
      </c>
      <c r="F7" s="10">
        <v>205</v>
      </c>
      <c r="G7" s="10">
        <v>200</v>
      </c>
      <c r="H7" s="10">
        <v>195</v>
      </c>
      <c r="I7" s="10">
        <v>190</v>
      </c>
      <c r="J7" s="10">
        <v>185</v>
      </c>
      <c r="K7" s="10">
        <v>180</v>
      </c>
      <c r="L7" s="11">
        <v>175</v>
      </c>
      <c r="M7" s="12">
        <v>170</v>
      </c>
      <c r="N7" s="125">
        <v>25</v>
      </c>
    </row>
    <row r="8" spans="1:18" ht="18.75">
      <c r="A8" s="7" t="s">
        <v>57</v>
      </c>
      <c r="B8" s="8">
        <v>70</v>
      </c>
      <c r="C8" s="9">
        <v>69</v>
      </c>
      <c r="D8" s="10">
        <v>67</v>
      </c>
      <c r="E8" s="10">
        <v>66</v>
      </c>
      <c r="F8" s="10">
        <v>65</v>
      </c>
      <c r="G8" s="10">
        <v>64</v>
      </c>
      <c r="H8" s="10">
        <v>64</v>
      </c>
      <c r="I8" s="10">
        <v>64</v>
      </c>
      <c r="J8" s="10">
        <v>60</v>
      </c>
      <c r="K8" s="10">
        <v>58</v>
      </c>
      <c r="L8" s="11">
        <v>57</v>
      </c>
      <c r="M8" s="12">
        <v>56</v>
      </c>
      <c r="N8" s="125">
        <v>20</v>
      </c>
    </row>
    <row r="9" spans="1:18" ht="19.5" thickBot="1">
      <c r="A9" s="7" t="s">
        <v>58</v>
      </c>
      <c r="B9" s="14">
        <v>71</v>
      </c>
      <c r="C9" s="9">
        <f>B9-(B9/100*$N9/10)</f>
        <v>69.721999999999994</v>
      </c>
      <c r="D9" s="9">
        <f t="shared" ref="D9:M9" si="1">C9-(C9/100*$N9/10)</f>
        <v>68.467003999999989</v>
      </c>
      <c r="E9" s="9">
        <f t="shared" si="1"/>
        <v>67.234597927999985</v>
      </c>
      <c r="F9" s="9">
        <v>67</v>
      </c>
      <c r="G9" s="9">
        <f t="shared" si="1"/>
        <v>65.793999999999997</v>
      </c>
      <c r="H9" s="9">
        <f t="shared" si="1"/>
        <v>64.609707999999998</v>
      </c>
      <c r="I9" s="9">
        <f t="shared" si="1"/>
        <v>63.446733255999995</v>
      </c>
      <c r="J9" s="9">
        <f t="shared" si="1"/>
        <v>62.304692057391996</v>
      </c>
      <c r="K9" s="9">
        <f t="shared" si="1"/>
        <v>61.183207600358941</v>
      </c>
      <c r="L9" s="124">
        <f t="shared" si="1"/>
        <v>60.081909863552482</v>
      </c>
      <c r="M9" s="127">
        <f t="shared" si="1"/>
        <v>59.000435486008534</v>
      </c>
      <c r="N9" s="125">
        <v>18</v>
      </c>
    </row>
    <row r="10" spans="1:18" ht="19.5" thickBot="1">
      <c r="A10" s="7" t="s">
        <v>59</v>
      </c>
      <c r="B10" s="15">
        <v>58.4</v>
      </c>
      <c r="C10" s="16">
        <v>61.9</v>
      </c>
      <c r="D10" s="17">
        <v>65.400000000000006</v>
      </c>
      <c r="E10" s="17">
        <v>68.900000000000006</v>
      </c>
      <c r="F10" s="17">
        <v>72.400000000000006</v>
      </c>
      <c r="G10" s="17">
        <v>75.900000000000006</v>
      </c>
      <c r="H10" s="17">
        <v>79.5</v>
      </c>
      <c r="I10" s="17">
        <v>83</v>
      </c>
      <c r="J10" s="17">
        <v>86.5</v>
      </c>
      <c r="K10" s="17">
        <v>90</v>
      </c>
      <c r="L10" s="18">
        <v>93.5</v>
      </c>
      <c r="M10" s="128">
        <v>97</v>
      </c>
      <c r="N10" s="126">
        <v>97</v>
      </c>
    </row>
    <row r="11" spans="1:18" ht="17.25" customHeight="1">
      <c r="A11" s="1344" t="s">
        <v>60</v>
      </c>
      <c r="B11" s="1344"/>
      <c r="C11" s="1344"/>
      <c r="D11" s="1344"/>
      <c r="E11" s="1344"/>
      <c r="F11" s="1344"/>
      <c r="G11" s="1344"/>
      <c r="H11" s="1344"/>
      <c r="I11" s="1344"/>
      <c r="J11" s="1344"/>
      <c r="K11" s="1344"/>
      <c r="L11" s="1344"/>
      <c r="M11" s="1344"/>
      <c r="N11" s="1344"/>
    </row>
    <row r="12" spans="1:18" ht="16.5" customHeight="1" thickBot="1">
      <c r="A12" s="1345" t="s">
        <v>920</v>
      </c>
      <c r="B12" s="1345"/>
      <c r="C12" s="1345"/>
      <c r="D12" s="1345"/>
      <c r="E12" s="1345"/>
      <c r="F12" s="1345"/>
      <c r="G12" s="1345"/>
      <c r="H12" s="1345"/>
      <c r="I12" s="1345"/>
      <c r="J12" s="1345"/>
      <c r="K12" s="1345"/>
      <c r="L12" s="1345"/>
      <c r="M12" s="1345"/>
      <c r="N12" s="19"/>
    </row>
    <row r="13" spans="1:18" ht="18.75">
      <c r="A13" s="1" t="s">
        <v>23</v>
      </c>
      <c r="B13" s="2">
        <v>2019</v>
      </c>
      <c r="C13" s="55">
        <v>2020</v>
      </c>
      <c r="D13" s="4">
        <v>2021</v>
      </c>
      <c r="E13" s="4">
        <v>2022</v>
      </c>
      <c r="F13" s="4">
        <v>2023</v>
      </c>
      <c r="G13" s="4">
        <v>2024</v>
      </c>
      <c r="H13" s="4">
        <v>2025</v>
      </c>
      <c r="I13" s="4">
        <v>2026</v>
      </c>
      <c r="J13" s="4">
        <v>2027</v>
      </c>
      <c r="K13" s="4">
        <v>2028</v>
      </c>
      <c r="L13" s="5">
        <v>2029</v>
      </c>
      <c r="M13" s="6">
        <v>2030</v>
      </c>
      <c r="N13" s="20"/>
      <c r="Q13" s="4">
        <v>2021</v>
      </c>
      <c r="R13" s="4">
        <v>2022</v>
      </c>
    </row>
    <row r="14" spans="1:18" ht="18.75">
      <c r="A14" s="7" t="s">
        <v>52</v>
      </c>
      <c r="B14" s="13">
        <v>10</v>
      </c>
      <c r="C14" s="61">
        <v>5</v>
      </c>
      <c r="D14" s="61">
        <v>4</v>
      </c>
      <c r="E14" s="61">
        <v>5</v>
      </c>
      <c r="F14" s="61">
        <v>9</v>
      </c>
      <c r="G14" s="61">
        <v>9</v>
      </c>
      <c r="H14" s="61">
        <v>16</v>
      </c>
      <c r="I14" s="61">
        <v>2</v>
      </c>
      <c r="J14" s="61"/>
      <c r="K14" s="61"/>
      <c r="L14" s="21"/>
      <c r="M14" s="13"/>
      <c r="N14" s="22"/>
      <c r="Q14" s="61">
        <v>16</v>
      </c>
      <c r="R14" s="61">
        <v>16</v>
      </c>
    </row>
    <row r="15" spans="1:18" ht="18.75">
      <c r="A15" s="7" t="s">
        <v>53</v>
      </c>
      <c r="B15" s="13">
        <v>29</v>
      </c>
      <c r="C15" s="61">
        <v>0</v>
      </c>
      <c r="D15" s="61">
        <v>13</v>
      </c>
      <c r="E15" s="61">
        <v>4</v>
      </c>
      <c r="F15" s="61">
        <v>3</v>
      </c>
      <c r="G15" s="61">
        <v>4</v>
      </c>
      <c r="H15" s="61">
        <v>10</v>
      </c>
      <c r="I15" s="61">
        <v>6</v>
      </c>
      <c r="J15" s="61"/>
      <c r="K15" s="61"/>
      <c r="L15" s="21"/>
      <c r="M15" s="13"/>
      <c r="N15" s="22"/>
      <c r="Q15" s="61">
        <v>17</v>
      </c>
      <c r="R15" s="61">
        <v>8</v>
      </c>
    </row>
    <row r="16" spans="1:18" ht="18.75">
      <c r="A16" s="7" t="s">
        <v>54</v>
      </c>
      <c r="B16" s="13">
        <v>5254.95705</v>
      </c>
      <c r="C16" s="61">
        <v>823</v>
      </c>
      <c r="D16" s="61">
        <v>70.181612999999999</v>
      </c>
      <c r="E16" s="61">
        <v>0</v>
      </c>
      <c r="F16" s="61">
        <v>0</v>
      </c>
      <c r="G16" s="61">
        <v>0</v>
      </c>
      <c r="H16" s="61">
        <v>0</v>
      </c>
      <c r="I16" s="61">
        <v>0</v>
      </c>
      <c r="J16" s="61"/>
      <c r="K16" s="61"/>
      <c r="L16" s="21"/>
      <c r="M16" s="13"/>
      <c r="N16" s="22"/>
    </row>
    <row r="17" spans="1:14" ht="18.75">
      <c r="A17" s="7" t="s">
        <v>55</v>
      </c>
      <c r="B17" s="13">
        <v>12476</v>
      </c>
      <c r="C17" s="61">
        <v>9733</v>
      </c>
      <c r="D17" s="61">
        <v>8346</v>
      </c>
      <c r="E17" s="61">
        <v>8623</v>
      </c>
      <c r="F17" s="61">
        <v>6842</v>
      </c>
      <c r="G17" s="61">
        <v>5960</v>
      </c>
      <c r="H17" s="61">
        <v>5874</v>
      </c>
      <c r="I17" s="61">
        <v>911</v>
      </c>
      <c r="J17" s="61"/>
      <c r="K17" s="61"/>
      <c r="L17" s="21"/>
      <c r="M17" s="13"/>
      <c r="N17" s="22"/>
    </row>
    <row r="18" spans="1:14" ht="18.75">
      <c r="A18" s="7" t="s">
        <v>56</v>
      </c>
      <c r="B18" s="13">
        <v>226</v>
      </c>
      <c r="C18" s="61">
        <v>226</v>
      </c>
      <c r="D18" s="61">
        <v>218</v>
      </c>
      <c r="E18" s="61">
        <v>200</v>
      </c>
      <c r="F18" s="61">
        <v>172</v>
      </c>
      <c r="G18" s="61">
        <v>152</v>
      </c>
      <c r="H18" s="61">
        <v>144</v>
      </c>
      <c r="I18" s="61">
        <f>Обстановка!H233</f>
        <v>85</v>
      </c>
      <c r="J18" s="61"/>
      <c r="K18" s="61"/>
      <c r="L18" s="21"/>
      <c r="M18" s="13"/>
      <c r="N18" s="22"/>
    </row>
    <row r="19" spans="1:14" ht="18.75">
      <c r="A19" s="7" t="s">
        <v>57</v>
      </c>
      <c r="B19" s="13">
        <v>77</v>
      </c>
      <c r="C19" s="61">
        <v>75.459999999999994</v>
      </c>
      <c r="D19" s="61">
        <v>63</v>
      </c>
      <c r="E19" s="61">
        <v>81</v>
      </c>
      <c r="F19" s="61">
        <v>111</v>
      </c>
      <c r="G19" s="61">
        <v>126</v>
      </c>
      <c r="H19" s="61">
        <v>115</v>
      </c>
      <c r="I19" s="61">
        <f>Обстановка!H259</f>
        <v>34</v>
      </c>
      <c r="J19" s="61"/>
      <c r="K19" s="61"/>
      <c r="L19" s="21"/>
      <c r="M19" s="13"/>
      <c r="N19" s="22"/>
    </row>
    <row r="20" spans="1:14" ht="19.5" thickBot="1">
      <c r="A20" s="7" t="s">
        <v>58</v>
      </c>
      <c r="B20" s="23">
        <v>71</v>
      </c>
      <c r="C20" s="61">
        <v>69.721999999999994</v>
      </c>
      <c r="D20" s="61">
        <v>68</v>
      </c>
      <c r="E20" s="61">
        <v>77</v>
      </c>
      <c r="F20" s="61">
        <v>98</v>
      </c>
      <c r="G20" s="61">
        <v>109</v>
      </c>
      <c r="H20" s="61">
        <v>94</v>
      </c>
      <c r="I20" s="61">
        <f>Обстановка!H261</f>
        <v>24</v>
      </c>
      <c r="J20" s="61"/>
      <c r="K20" s="61"/>
      <c r="L20" s="21"/>
      <c r="M20" s="13"/>
      <c r="N20" s="22"/>
    </row>
    <row r="21" spans="1:14" ht="19.5" thickBot="1">
      <c r="A21" s="7" t="s">
        <v>61</v>
      </c>
      <c r="B21" s="24">
        <v>67.8</v>
      </c>
      <c r="C21" s="61">
        <v>61.8</v>
      </c>
      <c r="D21" s="61">
        <v>65.22</v>
      </c>
      <c r="E21" s="245">
        <v>66.930000000000007</v>
      </c>
      <c r="F21" s="245">
        <v>67.97</v>
      </c>
      <c r="G21" s="245">
        <v>67.97</v>
      </c>
      <c r="H21" s="245">
        <v>67.97</v>
      </c>
      <c r="I21" s="245">
        <v>67.97</v>
      </c>
      <c r="J21" s="61"/>
      <c r="K21" s="61"/>
      <c r="L21" s="21"/>
      <c r="M21" s="23"/>
      <c r="N21" s="22"/>
    </row>
    <row r="22" spans="1:14">
      <c r="A22" s="19"/>
      <c r="B22" s="19"/>
      <c r="C22" s="19"/>
      <c r="D22" s="19"/>
      <c r="E22" s="19"/>
      <c r="F22" s="19"/>
      <c r="G22" s="19"/>
      <c r="H22" s="19"/>
      <c r="I22" s="19"/>
      <c r="J22" s="19"/>
      <c r="K22" s="19"/>
      <c r="L22" s="19"/>
      <c r="M22" s="19"/>
      <c r="N22" s="19"/>
    </row>
    <row r="23" spans="1:14">
      <c r="A23" s="19" t="s">
        <v>62</v>
      </c>
      <c r="B23" s="19"/>
      <c r="C23" s="19"/>
      <c r="D23" s="19"/>
      <c r="E23" s="19"/>
      <c r="F23" s="19"/>
      <c r="G23" s="19"/>
      <c r="H23" s="19"/>
      <c r="I23" s="19"/>
      <c r="J23" s="19"/>
      <c r="K23" s="19"/>
      <c r="L23" s="19"/>
      <c r="M23" s="19"/>
      <c r="N23" s="19"/>
    </row>
    <row r="24" spans="1:14">
      <c r="A24" s="19"/>
      <c r="B24" s="19"/>
      <c r="C24" s="19"/>
      <c r="D24" s="19"/>
      <c r="E24" s="19"/>
      <c r="F24" s="19"/>
      <c r="G24" s="19"/>
      <c r="H24" s="19"/>
      <c r="I24" s="19"/>
      <c r="J24" s="19"/>
      <c r="K24" s="19"/>
      <c r="L24" s="19"/>
      <c r="M24" s="19"/>
      <c r="N24" s="19"/>
    </row>
    <row r="25" spans="1:14" ht="16.5" customHeight="1" thickBot="1">
      <c r="A25" s="1345" t="s">
        <v>402</v>
      </c>
      <c r="B25" s="1345"/>
      <c r="C25" s="1345"/>
      <c r="D25" s="1345"/>
      <c r="E25" s="1345"/>
      <c r="F25" s="1345"/>
      <c r="G25" s="1345"/>
      <c r="H25" s="1345"/>
      <c r="I25" s="1345"/>
      <c r="J25" s="1345"/>
      <c r="K25" s="1345"/>
      <c r="L25" s="1345"/>
      <c r="M25" s="1345"/>
      <c r="N25" s="19"/>
    </row>
    <row r="26" spans="1:14" ht="18.75">
      <c r="A26" s="1" t="s">
        <v>23</v>
      </c>
      <c r="B26" s="2">
        <v>2019</v>
      </c>
      <c r="C26" s="3">
        <v>2020</v>
      </c>
      <c r="D26" s="4">
        <v>2021</v>
      </c>
      <c r="E26" s="4">
        <v>2022</v>
      </c>
      <c r="F26" s="4">
        <v>2023</v>
      </c>
      <c r="G26" s="4">
        <v>2024</v>
      </c>
      <c r="H26" s="4">
        <v>2025</v>
      </c>
      <c r="I26" s="4">
        <v>2026</v>
      </c>
      <c r="J26" s="4">
        <v>2027</v>
      </c>
      <c r="K26" s="4">
        <v>2028</v>
      </c>
      <c r="L26" s="5">
        <v>2029</v>
      </c>
      <c r="M26" s="6">
        <v>2030</v>
      </c>
      <c r="N26" s="19"/>
    </row>
    <row r="27" spans="1:14" ht="18.75">
      <c r="A27" s="7" t="s">
        <v>52</v>
      </c>
      <c r="B27" s="13">
        <v>10</v>
      </c>
      <c r="C27" s="61">
        <f t="shared" ref="C27:E34" si="2">C3-C14</f>
        <v>5</v>
      </c>
      <c r="D27" s="61">
        <f t="shared" si="2"/>
        <v>6</v>
      </c>
      <c r="E27" s="61">
        <f>E3-E14</f>
        <v>4</v>
      </c>
      <c r="F27" s="61">
        <f>F3-F14</f>
        <v>0</v>
      </c>
      <c r="G27" s="61">
        <f>G3-G14</f>
        <v>0</v>
      </c>
      <c r="H27" s="61">
        <f>H3-H14</f>
        <v>-7</v>
      </c>
      <c r="I27" s="61">
        <f>I3-I14</f>
        <v>6</v>
      </c>
      <c r="J27" s="61"/>
      <c r="K27" s="61"/>
      <c r="L27" s="21"/>
      <c r="M27" s="25"/>
      <c r="N27" s="19"/>
    </row>
    <row r="28" spans="1:14" ht="18.75">
      <c r="A28" s="7" t="s">
        <v>53</v>
      </c>
      <c r="B28" s="13">
        <v>29</v>
      </c>
      <c r="C28" s="61">
        <f t="shared" si="2"/>
        <v>28</v>
      </c>
      <c r="D28" s="61">
        <f t="shared" si="2"/>
        <v>15</v>
      </c>
      <c r="E28" s="61">
        <f t="shared" si="2"/>
        <v>23</v>
      </c>
      <c r="F28" s="61">
        <f>F4-F15</f>
        <v>23</v>
      </c>
      <c r="G28" s="61">
        <f>G4-G15</f>
        <v>22</v>
      </c>
      <c r="H28" s="61">
        <f>H4-H15</f>
        <v>15</v>
      </c>
      <c r="I28" s="61">
        <f>I4-I15</f>
        <v>18</v>
      </c>
      <c r="J28" s="61"/>
      <c r="K28" s="61"/>
      <c r="L28" s="21"/>
      <c r="M28" s="25"/>
      <c r="N28" s="19"/>
    </row>
    <row r="29" spans="1:14" ht="18.75">
      <c r="A29" s="7" t="s">
        <v>54</v>
      </c>
      <c r="B29" s="13">
        <v>5254.95705</v>
      </c>
      <c r="C29" s="61">
        <f t="shared" si="2"/>
        <v>4403.2939999999999</v>
      </c>
      <c r="D29" s="61">
        <f t="shared" si="2"/>
        <v>5127.4483870000004</v>
      </c>
      <c r="E29" s="61">
        <f t="shared" si="2"/>
        <v>5168.9669999999996</v>
      </c>
      <c r="F29" s="61">
        <f t="shared" ref="F29:G34" si="3">F5-F16</f>
        <v>5140.3029999999999</v>
      </c>
      <c r="G29" s="61">
        <f t="shared" ref="G29:I30" si="4">G5-G16</f>
        <v>5111.6400000000003</v>
      </c>
      <c r="H29" s="61">
        <f t="shared" si="4"/>
        <v>5082.9769999999999</v>
      </c>
      <c r="I29" s="61">
        <f t="shared" si="4"/>
        <v>5054.3130000000001</v>
      </c>
      <c r="J29" s="61"/>
      <c r="K29" s="61"/>
      <c r="L29" s="21"/>
      <c r="M29" s="25"/>
      <c r="N29" s="19"/>
    </row>
    <row r="30" spans="1:14" ht="18.75">
      <c r="A30" s="7" t="s">
        <v>55</v>
      </c>
      <c r="B30" s="13">
        <v>12476</v>
      </c>
      <c r="C30" s="61">
        <f>C6-C17</f>
        <v>3752</v>
      </c>
      <c r="D30" s="61">
        <f t="shared" si="2"/>
        <v>3882</v>
      </c>
      <c r="E30" s="61">
        <f t="shared" si="2"/>
        <v>3481</v>
      </c>
      <c r="F30" s="61">
        <f>F6-F17</f>
        <v>5137</v>
      </c>
      <c r="G30" s="61">
        <f t="shared" si="4"/>
        <v>5894</v>
      </c>
      <c r="H30" s="61">
        <f t="shared" si="4"/>
        <v>5855</v>
      </c>
      <c r="I30" s="61">
        <f t="shared" si="4"/>
        <v>10693</v>
      </c>
      <c r="J30" s="61"/>
      <c r="K30" s="61"/>
      <c r="L30" s="21"/>
      <c r="M30" s="25"/>
      <c r="N30" s="19"/>
    </row>
    <row r="31" spans="1:14" ht="18.75">
      <c r="A31" s="7" t="s">
        <v>56</v>
      </c>
      <c r="B31" s="13">
        <v>226</v>
      </c>
      <c r="C31" s="59">
        <f t="shared" si="2"/>
        <v>-6</v>
      </c>
      <c r="D31" s="61">
        <f t="shared" si="2"/>
        <v>-3</v>
      </c>
      <c r="E31" s="61">
        <f t="shared" si="2"/>
        <v>10</v>
      </c>
      <c r="F31" s="61">
        <f t="shared" si="3"/>
        <v>33</v>
      </c>
      <c r="G31" s="61">
        <f t="shared" si="3"/>
        <v>48</v>
      </c>
      <c r="H31" s="61">
        <f t="shared" ref="H31:I34" si="5">H7-H18</f>
        <v>51</v>
      </c>
      <c r="I31" s="61">
        <f>I7-I18</f>
        <v>105</v>
      </c>
      <c r="J31" s="26"/>
      <c r="K31" s="26"/>
      <c r="L31" s="129"/>
      <c r="M31" s="25"/>
      <c r="N31" s="19"/>
    </row>
    <row r="32" spans="1:14" ht="18.75">
      <c r="A32" s="7" t="s">
        <v>57</v>
      </c>
      <c r="B32" s="13">
        <v>77</v>
      </c>
      <c r="C32" s="60">
        <f>C8-C19</f>
        <v>-6.4599999999999937</v>
      </c>
      <c r="D32" s="61">
        <f t="shared" si="2"/>
        <v>4</v>
      </c>
      <c r="E32" s="61">
        <f>E8-E19</f>
        <v>-15</v>
      </c>
      <c r="F32" s="61">
        <f t="shared" si="3"/>
        <v>-46</v>
      </c>
      <c r="G32" s="61">
        <f t="shared" si="3"/>
        <v>-62</v>
      </c>
      <c r="H32" s="61">
        <f t="shared" si="5"/>
        <v>-51</v>
      </c>
      <c r="I32" s="61">
        <f t="shared" si="5"/>
        <v>30</v>
      </c>
      <c r="J32" s="61"/>
      <c r="K32" s="61"/>
      <c r="L32" s="21"/>
      <c r="M32" s="25"/>
      <c r="N32" s="19"/>
    </row>
    <row r="33" spans="1:14" ht="19.5" thickBot="1">
      <c r="A33" s="7" t="s">
        <v>58</v>
      </c>
      <c r="B33" s="23">
        <v>71</v>
      </c>
      <c r="C33" s="61">
        <f t="shared" si="2"/>
        <v>0</v>
      </c>
      <c r="D33" s="61">
        <f t="shared" si="2"/>
        <v>0.46700399999998865</v>
      </c>
      <c r="E33" s="61">
        <f t="shared" si="2"/>
        <v>-9.7654020720000148</v>
      </c>
      <c r="F33" s="61">
        <f t="shared" si="3"/>
        <v>-31</v>
      </c>
      <c r="G33" s="61">
        <f t="shared" si="3"/>
        <v>-43.206000000000003</v>
      </c>
      <c r="H33" s="61">
        <f t="shared" si="5"/>
        <v>-29.390292000000002</v>
      </c>
      <c r="I33" s="61">
        <f t="shared" si="5"/>
        <v>39.446733255999995</v>
      </c>
      <c r="J33" s="61"/>
      <c r="K33" s="61"/>
      <c r="L33" s="21"/>
      <c r="M33" s="25"/>
      <c r="N33" s="19"/>
    </row>
    <row r="34" spans="1:14" ht="19.5" thickBot="1">
      <c r="A34" s="7" t="s">
        <v>61</v>
      </c>
      <c r="B34" s="24">
        <v>67.8</v>
      </c>
      <c r="C34" s="61">
        <f t="shared" si="2"/>
        <v>0.10000000000000142</v>
      </c>
      <c r="D34" s="61">
        <f>D10-D21</f>
        <v>0.18000000000000682</v>
      </c>
      <c r="E34" s="61">
        <f>E10-E21</f>
        <v>1.9699999999999989</v>
      </c>
      <c r="F34" s="61">
        <f t="shared" si="3"/>
        <v>4.4300000000000068</v>
      </c>
      <c r="G34" s="61">
        <f t="shared" si="3"/>
        <v>7.9300000000000068</v>
      </c>
      <c r="H34" s="61">
        <f t="shared" si="5"/>
        <v>11.530000000000001</v>
      </c>
      <c r="I34" s="61">
        <f t="shared" si="5"/>
        <v>15.030000000000001</v>
      </c>
      <c r="J34" s="61"/>
      <c r="K34" s="61"/>
      <c r="L34" s="21"/>
      <c r="M34" s="123"/>
      <c r="N34" s="19"/>
    </row>
    <row r="35" spans="1:14" ht="16.5" customHeight="1" thickBot="1">
      <c r="A35" s="1342" t="s">
        <v>403</v>
      </c>
      <c r="B35" s="1342"/>
      <c r="C35" s="1342"/>
      <c r="D35" s="1342"/>
      <c r="E35" s="1342"/>
      <c r="F35" s="1342"/>
      <c r="G35" s="1342"/>
      <c r="H35" s="1342"/>
      <c r="I35" s="1342"/>
      <c r="J35" s="1342"/>
      <c r="K35" s="1342"/>
      <c r="L35" s="1342"/>
      <c r="M35" s="1342"/>
      <c r="N35" s="19"/>
    </row>
    <row r="36" spans="1:14" ht="18.75">
      <c r="A36" s="1" t="s">
        <v>23</v>
      </c>
      <c r="B36" s="2">
        <v>2019</v>
      </c>
      <c r="C36" s="3">
        <v>2020</v>
      </c>
      <c r="D36" s="4">
        <v>2021</v>
      </c>
      <c r="E36" s="4">
        <v>2022</v>
      </c>
      <c r="F36" s="4">
        <v>2023</v>
      </c>
      <c r="G36" s="4">
        <v>2024</v>
      </c>
      <c r="H36" s="4">
        <v>2025</v>
      </c>
      <c r="I36" s="4">
        <v>2026</v>
      </c>
      <c r="J36" s="4">
        <v>2027</v>
      </c>
      <c r="K36" s="4">
        <v>2028</v>
      </c>
      <c r="L36" s="5">
        <v>2029</v>
      </c>
      <c r="M36" s="6">
        <v>2030</v>
      </c>
      <c r="N36" s="19"/>
    </row>
    <row r="37" spans="1:14" ht="18.75">
      <c r="A37" s="7" t="s">
        <v>52</v>
      </c>
      <c r="B37" s="13">
        <v>10</v>
      </c>
      <c r="C37" s="61">
        <f t="shared" ref="C37:F44" si="6">C14/C3*100-100</f>
        <v>-50</v>
      </c>
      <c r="D37" s="61">
        <f t="shared" si="6"/>
        <v>-60</v>
      </c>
      <c r="E37" s="61">
        <f>E14/E3*100-100</f>
        <v>-44.444444444444443</v>
      </c>
      <c r="F37" s="61">
        <f>F14/F3*100-100</f>
        <v>0</v>
      </c>
      <c r="G37" s="61">
        <f>G14/G3*100-100</f>
        <v>0</v>
      </c>
      <c r="H37" s="61">
        <f>H14/H3*100-100</f>
        <v>77.777777777777771</v>
      </c>
      <c r="I37" s="61">
        <f>I14/I3*100-100</f>
        <v>-75</v>
      </c>
      <c r="J37" s="27"/>
      <c r="K37" s="27"/>
      <c r="L37" s="28"/>
      <c r="M37" s="25"/>
      <c r="N37" s="19"/>
    </row>
    <row r="38" spans="1:14" ht="18.75">
      <c r="A38" s="7" t="s">
        <v>53</v>
      </c>
      <c r="B38" s="13">
        <v>29</v>
      </c>
      <c r="C38" s="61">
        <f t="shared" si="6"/>
        <v>-100</v>
      </c>
      <c r="D38" s="61">
        <f t="shared" si="6"/>
        <v>-53.571428571428569</v>
      </c>
      <c r="E38" s="61">
        <f t="shared" si="6"/>
        <v>-85.18518518518519</v>
      </c>
      <c r="F38" s="61">
        <f t="shared" ref="F38:G41" si="7">F15/F4*100-100</f>
        <v>-88.461538461538467</v>
      </c>
      <c r="G38" s="61">
        <f t="shared" si="7"/>
        <v>-84.615384615384613</v>
      </c>
      <c r="H38" s="61">
        <f t="shared" ref="H38:I41" si="8">H15/H4*100-100</f>
        <v>-60</v>
      </c>
      <c r="I38" s="61">
        <f t="shared" si="8"/>
        <v>-75</v>
      </c>
      <c r="J38" s="27"/>
      <c r="K38" s="27"/>
      <c r="L38" s="28"/>
      <c r="M38" s="25"/>
      <c r="N38" s="19"/>
    </row>
    <row r="39" spans="1:14" ht="18.75">
      <c r="A39" s="7" t="s">
        <v>54</v>
      </c>
      <c r="B39" s="13">
        <v>5254.95705</v>
      </c>
      <c r="C39" s="61">
        <f t="shared" si="6"/>
        <v>-84.252703732319688</v>
      </c>
      <c r="D39" s="61">
        <f t="shared" si="6"/>
        <v>-98.649738188366626</v>
      </c>
      <c r="E39" s="61">
        <f t="shared" si="6"/>
        <v>-100</v>
      </c>
      <c r="F39" s="61">
        <f t="shared" si="7"/>
        <v>-100</v>
      </c>
      <c r="G39" s="61">
        <f>G16/G5*100-100</f>
        <v>-100</v>
      </c>
      <c r="H39" s="61">
        <f t="shared" si="8"/>
        <v>-100</v>
      </c>
      <c r="I39" s="61">
        <f t="shared" si="8"/>
        <v>-100</v>
      </c>
      <c r="J39" s="27"/>
      <c r="K39" s="27"/>
      <c r="L39" s="28"/>
      <c r="M39" s="25"/>
      <c r="N39" s="19"/>
    </row>
    <row r="40" spans="1:14" ht="18.75">
      <c r="A40" s="7" t="s">
        <v>55</v>
      </c>
      <c r="B40" s="13">
        <v>12476</v>
      </c>
      <c r="C40" s="61">
        <f t="shared" si="6"/>
        <v>-27.823507601038187</v>
      </c>
      <c r="D40" s="61">
        <f t="shared" si="6"/>
        <v>-31.746810598626112</v>
      </c>
      <c r="E40" s="61">
        <f t="shared" si="6"/>
        <v>-28.759087904824852</v>
      </c>
      <c r="F40" s="61">
        <f t="shared" si="7"/>
        <v>-42.883379247015604</v>
      </c>
      <c r="G40" s="61">
        <f t="shared" si="7"/>
        <v>-49.721612957651431</v>
      </c>
      <c r="H40" s="61">
        <f t="shared" si="8"/>
        <v>-49.919004177679263</v>
      </c>
      <c r="I40" s="61">
        <f t="shared" si="8"/>
        <v>-92.149258876249576</v>
      </c>
      <c r="J40" s="27"/>
      <c r="K40" s="27"/>
      <c r="L40" s="28"/>
      <c r="M40" s="25"/>
      <c r="N40" s="19"/>
    </row>
    <row r="41" spans="1:14" ht="18.75">
      <c r="A41" s="7" t="s">
        <v>56</v>
      </c>
      <c r="B41" s="13">
        <v>226</v>
      </c>
      <c r="C41" s="61">
        <f t="shared" si="6"/>
        <v>2.7272727272727337</v>
      </c>
      <c r="D41" s="61">
        <f t="shared" si="6"/>
        <v>1.3953488372093119</v>
      </c>
      <c r="E41" s="61">
        <f t="shared" si="6"/>
        <v>-4.7619047619047734</v>
      </c>
      <c r="F41" s="61">
        <f t="shared" si="7"/>
        <v>-16.097560975609753</v>
      </c>
      <c r="G41" s="61">
        <f t="shared" si="7"/>
        <v>-24</v>
      </c>
      <c r="H41" s="61">
        <f t="shared" si="8"/>
        <v>-26.153846153846146</v>
      </c>
      <c r="I41" s="61">
        <f t="shared" si="8"/>
        <v>-55.263157894736842</v>
      </c>
      <c r="J41" s="27"/>
      <c r="K41" s="27"/>
      <c r="L41" s="28"/>
      <c r="M41" s="25"/>
      <c r="N41" s="19"/>
    </row>
    <row r="42" spans="1:14" ht="18.75">
      <c r="A42" s="7" t="s">
        <v>57</v>
      </c>
      <c r="B42" s="13">
        <v>77</v>
      </c>
      <c r="C42" s="61">
        <f t="shared" si="6"/>
        <v>9.3623188405797038</v>
      </c>
      <c r="D42" s="61">
        <f t="shared" si="6"/>
        <v>-5.9701492537313356</v>
      </c>
      <c r="E42" s="61">
        <f t="shared" si="6"/>
        <v>22.727272727272734</v>
      </c>
      <c r="F42" s="61">
        <f t="shared" ref="F42:H43" si="9">IFERROR(F19*100/F8-100,100)</f>
        <v>70.769230769230774</v>
      </c>
      <c r="G42" s="61">
        <f t="shared" si="9"/>
        <v>96.875</v>
      </c>
      <c r="H42" s="61">
        <f>IFERROR(H19*100/H8-100,100)</f>
        <v>79.6875</v>
      </c>
      <c r="I42" s="61">
        <f>IFERROR(I19*100/I8-100,100)</f>
        <v>-46.875</v>
      </c>
      <c r="J42" s="27"/>
      <c r="K42" s="27"/>
      <c r="L42" s="28"/>
      <c r="M42" s="25"/>
      <c r="N42" s="19"/>
    </row>
    <row r="43" spans="1:14" ht="19.5" thickBot="1">
      <c r="A43" s="7" t="s">
        <v>58</v>
      </c>
      <c r="B43" s="23">
        <v>71</v>
      </c>
      <c r="C43" s="61">
        <f t="shared" si="6"/>
        <v>0</v>
      </c>
      <c r="D43" s="61">
        <f t="shared" si="6"/>
        <v>-0.68208622068520697</v>
      </c>
      <c r="E43" s="61">
        <f>E20/E9*100-100</f>
        <v>14.524370447574569</v>
      </c>
      <c r="F43" s="61">
        <f t="shared" si="9"/>
        <v>46.268656716417922</v>
      </c>
      <c r="G43" s="61">
        <f t="shared" si="9"/>
        <v>65.668602000182403</v>
      </c>
      <c r="H43" s="61">
        <f t="shared" si="9"/>
        <v>45.488972028785525</v>
      </c>
      <c r="I43" s="61">
        <f>IFERROR(I20*100/I9-100,100)</f>
        <v>-62.172993362537888</v>
      </c>
      <c r="J43" s="27"/>
      <c r="K43" s="27"/>
      <c r="L43" s="28"/>
      <c r="M43" s="25"/>
      <c r="N43" s="19"/>
    </row>
    <row r="44" spans="1:14" ht="19.5" thickBot="1">
      <c r="A44" s="7" t="s">
        <v>61</v>
      </c>
      <c r="B44" s="24">
        <v>67.8</v>
      </c>
      <c r="C44" s="61">
        <f t="shared" si="6"/>
        <v>-0.16155088852988797</v>
      </c>
      <c r="D44" s="61">
        <f t="shared" si="6"/>
        <v>-0.2752293577981817</v>
      </c>
      <c r="E44" s="61">
        <f t="shared" si="6"/>
        <v>-2.8592162554426608</v>
      </c>
      <c r="F44" s="61">
        <f t="shared" si="6"/>
        <v>-6.1187845303867476</v>
      </c>
      <c r="G44" s="61">
        <f>G21/G10*100-100</f>
        <v>-10.447957839262202</v>
      </c>
      <c r="H44" s="61">
        <f>H21/H10*100-100</f>
        <v>-14.503144654088047</v>
      </c>
      <c r="I44" s="61">
        <f>I21/I10*100-100</f>
        <v>-18.108433734939752</v>
      </c>
      <c r="J44" s="29"/>
      <c r="K44" s="29"/>
      <c r="L44" s="30"/>
      <c r="M44" s="123"/>
      <c r="N44" s="19"/>
    </row>
    <row r="48" spans="1:14" ht="15.75">
      <c r="A48" s="1342" t="s">
        <v>249</v>
      </c>
      <c r="B48" s="1342"/>
      <c r="C48" s="1342"/>
      <c r="D48" s="1342"/>
      <c r="E48" s="1342"/>
      <c r="F48" s="1342"/>
      <c r="G48" s="1342"/>
      <c r="H48" s="1342"/>
      <c r="I48" s="1342"/>
      <c r="J48" s="1342"/>
      <c r="K48" s="1342"/>
      <c r="L48" s="1342"/>
      <c r="M48" s="1342"/>
    </row>
    <row r="49" spans="1:12" ht="18.75">
      <c r="A49" s="112" t="s">
        <v>23</v>
      </c>
      <c r="B49" s="4"/>
      <c r="C49" s="4"/>
      <c r="D49" s="4"/>
      <c r="E49" s="4">
        <v>2026</v>
      </c>
      <c r="F49" s="108"/>
      <c r="G49" s="108"/>
      <c r="H49" s="108"/>
      <c r="I49" s="108"/>
      <c r="J49" s="108"/>
      <c r="K49" s="108"/>
      <c r="L49" s="108"/>
    </row>
    <row r="50" spans="1:12" ht="18.75">
      <c r="A50" s="7" t="s">
        <v>52</v>
      </c>
      <c r="B50" s="27"/>
      <c r="C50" s="27"/>
      <c r="D50" s="27"/>
      <c r="E50" s="111">
        <f t="shared" ref="E50:E55" si="10">I37</f>
        <v>-75</v>
      </c>
      <c r="F50" s="109"/>
      <c r="G50" s="109"/>
      <c r="H50" s="109"/>
      <c r="I50" s="109"/>
      <c r="J50" s="109"/>
      <c r="K50" s="109"/>
      <c r="L50" s="110"/>
    </row>
    <row r="51" spans="1:12" ht="18.75">
      <c r="A51" s="7" t="s">
        <v>53</v>
      </c>
      <c r="B51" s="27"/>
      <c r="C51" s="27"/>
      <c r="D51" s="27"/>
      <c r="E51" s="111">
        <f t="shared" si="10"/>
        <v>-75</v>
      </c>
      <c r="F51" s="109"/>
      <c r="G51" s="109"/>
      <c r="H51" s="109"/>
      <c r="I51" s="109"/>
      <c r="J51" s="109"/>
      <c r="K51" s="109"/>
      <c r="L51" s="110"/>
    </row>
    <row r="52" spans="1:12" ht="18.75">
      <c r="A52" s="7" t="s">
        <v>55</v>
      </c>
      <c r="B52" s="27"/>
      <c r="C52" s="27"/>
      <c r="D52" s="27"/>
      <c r="E52" s="111">
        <f t="shared" si="10"/>
        <v>-100</v>
      </c>
      <c r="F52" s="109"/>
      <c r="G52" s="109"/>
      <c r="H52" s="109"/>
      <c r="I52" s="109"/>
      <c r="J52" s="109"/>
      <c r="K52" s="109"/>
      <c r="L52" s="110"/>
    </row>
    <row r="53" spans="1:12" ht="18.75">
      <c r="A53" s="7" t="s">
        <v>56</v>
      </c>
      <c r="B53" s="27"/>
      <c r="C53" s="27"/>
      <c r="D53" s="27"/>
      <c r="E53" s="111">
        <f t="shared" si="10"/>
        <v>-92.149258876249576</v>
      </c>
      <c r="F53" s="109"/>
      <c r="G53" s="109"/>
      <c r="H53" s="109"/>
      <c r="I53" s="109"/>
      <c r="J53" s="109"/>
      <c r="K53" s="109"/>
      <c r="L53" s="110"/>
    </row>
    <row r="54" spans="1:12" ht="18.75">
      <c r="A54" s="7" t="s">
        <v>57</v>
      </c>
      <c r="B54" s="27"/>
      <c r="C54" s="27"/>
      <c r="D54" s="27"/>
      <c r="E54" s="111">
        <f t="shared" si="10"/>
        <v>-55.263157894736842</v>
      </c>
      <c r="F54" s="109"/>
      <c r="G54" s="109"/>
      <c r="H54" s="109"/>
      <c r="I54" s="109"/>
      <c r="J54" s="109"/>
      <c r="K54" s="109"/>
      <c r="L54" s="110"/>
    </row>
    <row r="55" spans="1:12" ht="18.75">
      <c r="A55" s="7" t="s">
        <v>58</v>
      </c>
      <c r="B55" s="27"/>
      <c r="C55" s="27"/>
      <c r="D55" s="27"/>
      <c r="E55" s="111">
        <f t="shared" si="10"/>
        <v>-46.875</v>
      </c>
      <c r="F55" s="109"/>
      <c r="G55" s="109"/>
      <c r="H55" s="109"/>
      <c r="I55" s="109"/>
      <c r="J55" s="109"/>
      <c r="K55" s="109"/>
      <c r="L55" s="110"/>
    </row>
  </sheetData>
  <customSheetViews>
    <customSheetView guid="{766F4723-E508-4E9C-8D0C-0F495F8BF148}" scale="80">
      <selection sqref="A1:N1"/>
      <pageMargins left="0.7" right="0.7" top="0.75" bottom="0.75" header="0.51180555555555496" footer="0.51180555555555496"/>
      <pageSetup paperSize="9" firstPageNumber="0" orientation="portrait" horizontalDpi="300" verticalDpi="300" r:id="rId1"/>
    </customSheetView>
    <customSheetView guid="{4D54B9FF-5492-4917-A3A9-505435B19CF7}" scale="80">
      <selection sqref="A1:N1"/>
      <pageMargins left="0.7" right="0.7" top="0.75" bottom="0.75" header="0.51180555555555496" footer="0.51180555555555496"/>
      <pageSetup paperSize="9" firstPageNumber="0" orientation="portrait" horizontalDpi="300" verticalDpi="300" r:id="rId2"/>
    </customSheetView>
    <customSheetView guid="{095DEBB2-FB76-42D5-930E-20582D9236E6}" scale="80">
      <selection sqref="A1:N1"/>
      <pageMargins left="0.7" right="0.7" top="0.75" bottom="0.75" header="0.51180555555555496" footer="0.51180555555555496"/>
      <pageSetup paperSize="9" firstPageNumber="0" orientation="portrait" horizontalDpi="300" verticalDpi="300" r:id="rId3"/>
    </customSheetView>
  </customSheetViews>
  <mergeCells count="6">
    <mergeCell ref="A48:M48"/>
    <mergeCell ref="A1:N1"/>
    <mergeCell ref="A11:N11"/>
    <mergeCell ref="A12:M12"/>
    <mergeCell ref="A25:M25"/>
    <mergeCell ref="A35:M35"/>
  </mergeCells>
  <conditionalFormatting sqref="C31">
    <cfRule type="colorScale" priority="23">
      <colorScale>
        <cfvo type="min"/>
        <cfvo type="max"/>
        <color rgb="FF63BE7B"/>
        <color rgb="FFFCFCFF"/>
      </colorScale>
    </cfRule>
  </conditionalFormatting>
  <conditionalFormatting sqref="C32">
    <cfRule type="colorScale" priority="26">
      <colorScale>
        <cfvo type="min"/>
        <cfvo type="max"/>
        <color rgb="FF63BE7B"/>
        <color rgb="FFFCFCFF"/>
      </colorScale>
    </cfRule>
  </conditionalFormatting>
  <conditionalFormatting sqref="C42">
    <cfRule type="colorScale" priority="25">
      <colorScale>
        <cfvo type="min"/>
        <cfvo type="max"/>
        <color rgb="FF63BE7B"/>
        <color rgb="FFFCFCFF"/>
      </colorScale>
    </cfRule>
  </conditionalFormatting>
  <conditionalFormatting sqref="C44">
    <cfRule type="colorScale" priority="24">
      <colorScale>
        <cfvo type="min"/>
        <cfvo type="max"/>
        <color rgb="FF63BE7B"/>
        <color rgb="FFFCFCFF"/>
      </colorScale>
    </cfRule>
    <cfRule type="cellIs" dxfId="16" priority="27" operator="equal">
      <formula>0</formula>
    </cfRule>
    <cfRule type="cellIs" dxfId="15" priority="28" operator="lessThan">
      <formula>0</formula>
    </cfRule>
  </conditionalFormatting>
  <conditionalFormatting sqref="C27:E33">
    <cfRule type="cellIs" dxfId="14" priority="29" operator="lessThan">
      <formula>0</formula>
    </cfRule>
  </conditionalFormatting>
  <conditionalFormatting sqref="C34:E34">
    <cfRule type="cellIs" dxfId="13" priority="21" operator="lessThan">
      <formula>0</formula>
    </cfRule>
  </conditionalFormatting>
  <conditionalFormatting sqref="C37:E43">
    <cfRule type="cellIs" dxfId="12" priority="30" operator="greaterThan">
      <formula>0</formula>
    </cfRule>
  </conditionalFormatting>
  <conditionalFormatting sqref="C27:F34">
    <cfRule type="cellIs" dxfId="11" priority="10" operator="equal">
      <formula>0</formula>
    </cfRule>
  </conditionalFormatting>
  <conditionalFormatting sqref="C37:F43">
    <cfRule type="cellIs" dxfId="10" priority="12" operator="equal">
      <formula>0</formula>
    </cfRule>
  </conditionalFormatting>
  <conditionalFormatting sqref="F27:F34">
    <cfRule type="cellIs" dxfId="9" priority="9" operator="lessThan">
      <formula>0</formula>
    </cfRule>
  </conditionalFormatting>
  <conditionalFormatting sqref="F37:F43">
    <cfRule type="cellIs" dxfId="8" priority="11" operator="greaterThan">
      <formula>0</formula>
    </cfRule>
  </conditionalFormatting>
  <conditionalFormatting sqref="G27:G34">
    <cfRule type="cellIs" dxfId="7" priority="8" operator="equal">
      <formula>0</formula>
    </cfRule>
  </conditionalFormatting>
  <conditionalFormatting sqref="G27:G34">
    <cfRule type="cellIs" dxfId="6" priority="7" operator="lessThan">
      <formula>0</formula>
    </cfRule>
  </conditionalFormatting>
  <conditionalFormatting sqref="G37:G43">
    <cfRule type="cellIs" dxfId="5" priority="6" operator="equal">
      <formula>0</formula>
    </cfRule>
  </conditionalFormatting>
  <conditionalFormatting sqref="G37:G43">
    <cfRule type="cellIs" dxfId="4" priority="5" operator="greaterThan">
      <formula>0</formula>
    </cfRule>
  </conditionalFormatting>
  <conditionalFormatting sqref="H27:I34">
    <cfRule type="cellIs" dxfId="3" priority="4" operator="equal">
      <formula>0</formula>
    </cfRule>
  </conditionalFormatting>
  <conditionalFormatting sqref="H27:I34">
    <cfRule type="cellIs" dxfId="2" priority="3" operator="lessThan">
      <formula>0</formula>
    </cfRule>
  </conditionalFormatting>
  <conditionalFormatting sqref="H37:I43">
    <cfRule type="cellIs" dxfId="1" priority="2" operator="equal">
      <formula>0</formula>
    </cfRule>
  </conditionalFormatting>
  <conditionalFormatting sqref="H37:I43">
    <cfRule type="cellIs" dxfId="0" priority="1" operator="greaterThan">
      <formula>0</formula>
    </cfRule>
  </conditionalFormatting>
  <pageMargins left="0.7" right="0.7" top="0.75" bottom="0.75" header="0.51180555555555496" footer="0.51180555555555496"/>
  <pageSetup paperSize="9" firstPageNumber="0" orientation="portrait" horizontalDpi="300" verticalDpi="300"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
    <tabColor rgb="FFFF0000"/>
  </sheetPr>
  <dimension ref="A1:I21"/>
  <sheetViews>
    <sheetView zoomScale="60" zoomScaleNormal="60" workbookViewId="0">
      <selection activeCell="H8" sqref="H8"/>
    </sheetView>
  </sheetViews>
  <sheetFormatPr defaultColWidth="9.140625" defaultRowHeight="15"/>
  <cols>
    <col min="1" max="1" width="54.5703125" style="103" customWidth="1"/>
    <col min="2" max="2" width="20.140625" style="103" customWidth="1"/>
    <col min="3" max="3" width="11.5703125" style="103" customWidth="1"/>
    <col min="4" max="4" width="12.28515625" style="103" customWidth="1"/>
    <col min="5" max="5" width="19.140625" style="103" customWidth="1"/>
    <col min="6" max="6" width="9.140625" style="103"/>
    <col min="7" max="7" width="114.85546875" style="103" bestFit="1" customWidth="1"/>
    <col min="8" max="8" width="24.42578125" style="103" bestFit="1" customWidth="1"/>
    <col min="9" max="9" width="44" style="103" bestFit="1" customWidth="1"/>
    <col min="10" max="16384" width="9.140625" style="103"/>
  </cols>
  <sheetData>
    <row r="1" spans="1:9" ht="40.5">
      <c r="A1" s="62" t="s">
        <v>23</v>
      </c>
      <c r="B1" s="63" t="s">
        <v>24</v>
      </c>
      <c r="C1" s="63" t="s">
        <v>921</v>
      </c>
      <c r="D1" s="63" t="s">
        <v>922</v>
      </c>
      <c r="E1" s="63" t="s">
        <v>162</v>
      </c>
      <c r="G1" s="62" t="s">
        <v>210</v>
      </c>
      <c r="H1" s="63" t="s">
        <v>211</v>
      </c>
      <c r="I1" s="63" t="s">
        <v>212</v>
      </c>
    </row>
    <row r="2" spans="1:9" ht="20.25" customHeight="1">
      <c r="A2" s="64" t="s">
        <v>26</v>
      </c>
      <c r="B2" s="65">
        <f>Обстановка!G229</f>
        <v>14</v>
      </c>
      <c r="C2" s="65">
        <f>Обстановка!H229</f>
        <v>2973</v>
      </c>
      <c r="D2" s="65">
        <f>Обстановка!I229</f>
        <v>3434</v>
      </c>
      <c r="E2" s="100">
        <f t="shared" ref="E2:E8" si="0">C2*100/D2-100</f>
        <v>-13.424577751892841</v>
      </c>
      <c r="G2" s="517" t="s">
        <v>1452</v>
      </c>
      <c r="H2" s="65">
        <v>269</v>
      </c>
      <c r="I2" s="516"/>
    </row>
    <row r="3" spans="1:9" ht="20.25" customHeight="1">
      <c r="A3" s="517" t="s">
        <v>163</v>
      </c>
      <c r="B3" s="65">
        <f>Обстановка!G230</f>
        <v>4</v>
      </c>
      <c r="C3" s="65">
        <f>Обстановка!H230</f>
        <v>1438</v>
      </c>
      <c r="D3" s="65">
        <f>Обстановка!I230</f>
        <v>1300</v>
      </c>
      <c r="E3" s="100">
        <f t="shared" si="0"/>
        <v>10.615384615384613</v>
      </c>
      <c r="G3" s="517" t="s">
        <v>1453</v>
      </c>
      <c r="H3" s="65">
        <v>189</v>
      </c>
      <c r="I3" s="517"/>
    </row>
    <row r="4" spans="1:9" ht="20.25" customHeight="1">
      <c r="A4" s="66" t="s">
        <v>135</v>
      </c>
      <c r="B4" s="65">
        <f>Обстановка!G231</f>
        <v>1</v>
      </c>
      <c r="C4" s="65">
        <f>Обстановка!H231</f>
        <v>42</v>
      </c>
      <c r="D4" s="65">
        <f>Обстановка!I231</f>
        <v>60</v>
      </c>
      <c r="E4" s="100">
        <f t="shared" si="0"/>
        <v>-30</v>
      </c>
      <c r="G4" s="517" t="s">
        <v>1454</v>
      </c>
      <c r="H4" s="65">
        <v>103</v>
      </c>
      <c r="I4" s="517"/>
    </row>
    <row r="5" spans="1:9" ht="20.25" customHeight="1">
      <c r="A5" s="67" t="s">
        <v>27</v>
      </c>
      <c r="B5" s="65">
        <f>Обстановка!G232</f>
        <v>9</v>
      </c>
      <c r="C5" s="65">
        <f>Обстановка!H232</f>
        <v>1493</v>
      </c>
      <c r="D5" s="65">
        <f>Обстановка!I232</f>
        <v>2074</v>
      </c>
      <c r="E5" s="100">
        <f t="shared" si="0"/>
        <v>-28.013500482160083</v>
      </c>
      <c r="G5" s="517" t="s">
        <v>1455</v>
      </c>
      <c r="H5" s="65">
        <v>12</v>
      </c>
      <c r="I5" s="517"/>
    </row>
    <row r="6" spans="1:9" ht="20.25" customHeight="1">
      <c r="A6" s="68" t="s">
        <v>28</v>
      </c>
      <c r="B6" s="65">
        <f>Обстановка!G233</f>
        <v>1</v>
      </c>
      <c r="C6" s="65">
        <f>Обстановка!H233</f>
        <v>85</v>
      </c>
      <c r="D6" s="65">
        <f>Обстановка!I233</f>
        <v>66</v>
      </c>
      <c r="E6" s="100">
        <f t="shared" si="0"/>
        <v>28.787878787878782</v>
      </c>
      <c r="G6" s="517" t="s">
        <v>1456</v>
      </c>
      <c r="H6" s="65">
        <v>11</v>
      </c>
      <c r="I6" s="517"/>
    </row>
    <row r="7" spans="1:9" ht="20.25" customHeight="1">
      <c r="A7" s="67" t="s">
        <v>29</v>
      </c>
      <c r="B7" s="65">
        <f>Обстановка!G234</f>
        <v>0</v>
      </c>
      <c r="C7" s="65">
        <f>Обстановка!H234</f>
        <v>111</v>
      </c>
      <c r="D7" s="65">
        <f>Обстановка!I234</f>
        <v>74</v>
      </c>
      <c r="E7" s="100">
        <f t="shared" si="0"/>
        <v>50</v>
      </c>
      <c r="G7" s="517" t="s">
        <v>1457</v>
      </c>
      <c r="H7" s="65">
        <v>5</v>
      </c>
      <c r="I7" s="517"/>
    </row>
    <row r="8" spans="1:9" ht="21" customHeight="1">
      <c r="A8" s="67" t="s">
        <v>30</v>
      </c>
      <c r="B8" s="65">
        <f>Обстановка!G235</f>
        <v>0</v>
      </c>
      <c r="C8" s="65">
        <f>Обстановка!H235</f>
        <v>507</v>
      </c>
      <c r="D8" s="65">
        <f>Обстановка!I235</f>
        <v>305</v>
      </c>
      <c r="E8" s="100">
        <f t="shared" si="0"/>
        <v>66.229508196721298</v>
      </c>
      <c r="G8" s="517" t="s">
        <v>1458</v>
      </c>
      <c r="H8" s="65"/>
      <c r="I8" s="517"/>
    </row>
    <row r="9" spans="1:9" ht="40.5">
      <c r="A9" s="67" t="s">
        <v>31</v>
      </c>
      <c r="B9" s="65">
        <f>Обстановка!G259</f>
        <v>1</v>
      </c>
      <c r="C9" s="65">
        <f>Обстановка!H259</f>
        <v>34</v>
      </c>
      <c r="D9" s="65">
        <f>Обстановка!I259</f>
        <v>37</v>
      </c>
      <c r="E9" s="100">
        <f>IFERROR(C9*100/D9-100,100)</f>
        <v>-8.1081081081081123</v>
      </c>
      <c r="G9" s="517" t="s">
        <v>1459</v>
      </c>
      <c r="H9" s="517"/>
      <c r="I9" s="517"/>
    </row>
    <row r="10" spans="1:9" ht="20.25">
      <c r="A10" s="67" t="s">
        <v>164</v>
      </c>
      <c r="B10" s="65">
        <f>Обстановка!G261</f>
        <v>1</v>
      </c>
      <c r="C10" s="65">
        <f>Обстановка!H261</f>
        <v>24</v>
      </c>
      <c r="D10" s="65">
        <f>Обстановка!I261</f>
        <v>27</v>
      </c>
      <c r="E10" s="100">
        <f>IFERROR(C10*100/D10-100,100)</f>
        <v>-11.111111111111114</v>
      </c>
      <c r="G10" s="517" t="s">
        <v>1460</v>
      </c>
      <c r="H10" s="575">
        <f>H13-SUM(H2:H9)</f>
        <v>2384</v>
      </c>
      <c r="I10" s="517"/>
    </row>
    <row r="11" spans="1:9" ht="20.25">
      <c r="A11" s="67" t="s">
        <v>165</v>
      </c>
      <c r="B11" s="65">
        <f>Обстановка!G262</f>
        <v>0</v>
      </c>
      <c r="C11" s="65">
        <f>Обстановка!H262</f>
        <v>14</v>
      </c>
      <c r="D11" s="65">
        <f>Обстановка!I262</f>
        <v>19</v>
      </c>
      <c r="E11" s="100">
        <f>IFERROR(C11*100/D11-100,100)</f>
        <v>-26.315789473684205</v>
      </c>
      <c r="G11" s="517" t="s">
        <v>1461</v>
      </c>
      <c r="H11" s="575">
        <f>SUM(H2:H10)</f>
        <v>2973</v>
      </c>
      <c r="I11" s="517"/>
    </row>
    <row r="12" spans="1:9" ht="20.25">
      <c r="A12" s="67" t="s">
        <v>166</v>
      </c>
      <c r="B12" s="65">
        <f>Обстановка!G263</f>
        <v>0</v>
      </c>
      <c r="C12" s="65">
        <f>Обстановка!H263</f>
        <v>3</v>
      </c>
      <c r="D12" s="65">
        <f>Обстановка!I263</f>
        <v>4</v>
      </c>
      <c r="E12" s="100">
        <f>IFERROR(C12*100/D12-100,100)</f>
        <v>-25</v>
      </c>
      <c r="G12" s="517"/>
      <c r="H12" s="517"/>
      <c r="I12" s="517"/>
    </row>
    <row r="13" spans="1:9" ht="20.25">
      <c r="G13" s="517" t="s">
        <v>1462</v>
      </c>
      <c r="H13" s="576">
        <f>C2</f>
        <v>2973</v>
      </c>
      <c r="I13" s="576">
        <f>C6</f>
        <v>85</v>
      </c>
    </row>
    <row r="21" spans="4:4">
      <c r="D21" s="103" t="s">
        <v>125</v>
      </c>
    </row>
  </sheetData>
  <customSheetViews>
    <customSheetView guid="{766F4723-E508-4E9C-8D0C-0F495F8BF148}" scale="60">
      <selection activeCell="G19" sqref="G19"/>
      <pageMargins left="0.7" right="0.7" top="0.75" bottom="0.75" header="0.3" footer="0.3"/>
      <pageSetup paperSize="9" orientation="portrait" r:id="rId1"/>
    </customSheetView>
    <customSheetView guid="{4D54B9FF-5492-4917-A3A9-505435B19CF7}" scale="60">
      <selection activeCell="G19" sqref="G19"/>
      <pageMargins left="0.7" right="0.7" top="0.75" bottom="0.75" header="0.3" footer="0.3"/>
      <pageSetup paperSize="9" orientation="portrait" r:id="rId2"/>
    </customSheetView>
    <customSheetView guid="{095DEBB2-FB76-42D5-930E-20582D9236E6}" scale="60">
      <selection activeCell="G19" sqref="G19"/>
      <pageMargins left="0.7" right="0.7" top="0.75" bottom="0.75" header="0.3" footer="0.3"/>
      <pageSetup paperSize="9" orientation="portrait" r:id="rId3"/>
    </customSheetView>
  </customSheetView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14</vt:i4>
      </vt:variant>
      <vt:variant>
        <vt:lpstr>Именованные диапазоны</vt:lpstr>
      </vt:variant>
      <vt:variant>
        <vt:i4>3</vt:i4>
      </vt:variant>
    </vt:vector>
  </HeadingPairs>
  <TitlesOfParts>
    <vt:vector size="17" baseType="lpstr">
      <vt:lpstr>Обстановка</vt:lpstr>
      <vt:lpstr>ЧС за год </vt:lpstr>
      <vt:lpstr>Угроза ЧС за год</vt:lpstr>
      <vt:lpstr>Происш. за год </vt:lpstr>
      <vt:lpstr>Реаг. СиС</vt:lpstr>
      <vt:lpstr>Аварии на ЖКХ</vt:lpstr>
      <vt:lpstr>Тур.группы</vt:lpstr>
      <vt:lpstr>По Указу №501</vt:lpstr>
      <vt:lpstr>В1 Гибель</vt:lpstr>
      <vt:lpstr>Лист1</vt:lpstr>
      <vt:lpstr>В2 пр. на воде</vt:lpstr>
      <vt:lpstr>В3 по 501</vt:lpstr>
      <vt:lpstr>B4 ЧС на Контр.</vt:lpstr>
      <vt:lpstr>В5 Угр. ЧС</vt:lpstr>
      <vt:lpstr>'Реаг. СиС'!dtp</vt:lpstr>
      <vt:lpstr>'Реаг. СиС'!fps_m4s</vt:lpstr>
      <vt:lpstr>Обстановка!Область_печати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[КРСК] ОДС Дежурный оператор</dc:creator>
  <cp:lastModifiedBy>[КРСК] ОПУ Дежурный оператор</cp:lastModifiedBy>
  <cp:lastPrinted>2026-06-22T23:15:34Z</cp:lastPrinted>
  <dcterms:created xsi:type="dcterms:W3CDTF">2021-06-11T18:35:20Z</dcterms:created>
  <dcterms:modified xsi:type="dcterms:W3CDTF">2026-06-22T23:24:56Z</dcterms:modified>
</cp:coreProperties>
</file>